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会议\2026\8月\"/>
    </mc:Choice>
  </mc:AlternateContent>
  <bookViews>
    <workbookView windowWidth="23040" windowHeight="9180" tabRatio="587" activeTab="3"/>
  </bookViews>
  <sheets>
    <sheet name="畅想结算中心" sheetId="1" r:id="rId1"/>
    <sheet name="畅想出运数据透视" sheetId="6" r:id="rId2"/>
    <sheet name="畅想出运数据（核算明细导出）" sheetId="3" r:id="rId3"/>
    <sheet name="畅想外销合同（外销合同导出）" sheetId="4" r:id="rId4"/>
    <sheet name="畅想下单（外销合同导出）" sheetId="5" r:id="rId5"/>
    <sheet name="客户项目" sheetId="8" r:id="rId6"/>
    <sheet name="采购合同" sheetId="10" r:id="rId7"/>
    <sheet name="产品开发" sheetId="11" r:id="rId8"/>
    <sheet name="客诉" sheetId="12" r:id="rId9"/>
  </sheets>
  <definedNames>
    <definedName name="_xlnm._FilterDatabase" localSheetId="0" hidden="1">畅想结算中心!$A$1:$AH$557</definedName>
    <definedName name="_xlnm._FilterDatabase" localSheetId="3" hidden="1">'畅想外销合同（外销合同导出）'!$A$1:$CR$100</definedName>
    <definedName name="_xlnm._FilterDatabase" localSheetId="4" hidden="1">'畅想下单（外销合同导出）'!$1:$100</definedName>
    <definedName name="_xlnm._FilterDatabase" localSheetId="5" hidden="1">客户项目!$A$1:$Q$230</definedName>
    <definedName name="_xlnm._FilterDatabase" localSheetId="6" hidden="1">采购合同!$A$1:$CJ$168</definedName>
    <definedName name="_xlnm._FilterDatabase" localSheetId="8" hidden="1">客诉!$A$1:$O$27</definedName>
    <definedName name="_xlnm._FilterDatabase" localSheetId="2" hidden="1">'畅想出运数据（核算明细导出）'!$A$1:$AV$484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<sst xmlns="http://schemas.openxmlformats.org/spreadsheetml/2006/main" count="60452" uniqueCount="10759">
  <si>
    <t>发票号码</t>
  </si>
  <si>
    <t>财务期间</t>
  </si>
  <si>
    <t>客户编号</t>
  </si>
  <si>
    <t>渠道类型</t>
  </si>
  <si>
    <t>畅想部门</t>
  </si>
  <si>
    <t>畅想组别</t>
  </si>
  <si>
    <t>销品公司</t>
  </si>
  <si>
    <t>分公司</t>
  </si>
  <si>
    <t>销品小组</t>
  </si>
  <si>
    <t>一级目录</t>
  </si>
  <si>
    <t>二级目录</t>
  </si>
  <si>
    <t>三级目录</t>
  </si>
  <si>
    <t>SPU</t>
  </si>
  <si>
    <t>产品编号</t>
  </si>
  <si>
    <t>产品经理</t>
  </si>
  <si>
    <t>开发类型</t>
  </si>
  <si>
    <t>外销币种</t>
  </si>
  <si>
    <t>USD汇率</t>
  </si>
  <si>
    <t>应收货款</t>
  </si>
  <si>
    <t>应收货款（美元）</t>
  </si>
  <si>
    <t>信保费用</t>
  </si>
  <si>
    <t>银行费用</t>
  </si>
  <si>
    <t>佣金</t>
  </si>
  <si>
    <t>采购金额（含税销售）</t>
  </si>
  <si>
    <t>减：退税额</t>
  </si>
  <si>
    <t>出运包干费</t>
  </si>
  <si>
    <t>单证费</t>
  </si>
  <si>
    <t>海运及保险费</t>
  </si>
  <si>
    <t>国内其他费用</t>
  </si>
  <si>
    <t>仓储费</t>
  </si>
  <si>
    <t>验货费</t>
  </si>
  <si>
    <t>包装设计费</t>
  </si>
  <si>
    <t>毛利</t>
  </si>
  <si>
    <t>HSA25J004-A</t>
  </si>
  <si>
    <t>波兰749</t>
  </si>
  <si>
    <t>渠道商</t>
  </si>
  <si>
    <t>昊特赛八公司</t>
  </si>
  <si>
    <t>办公室</t>
  </si>
  <si>
    <t>市场七一司</t>
  </si>
  <si>
    <t>业务办公室</t>
  </si>
  <si>
    <t>露营和远足</t>
  </si>
  <si>
    <t>户外家具</t>
  </si>
  <si>
    <t>庭院吊篮</t>
  </si>
  <si>
    <t>PO-OF5001-002</t>
  </si>
  <si>
    <t>王柯飞</t>
  </si>
  <si>
    <t>外部引进</t>
  </si>
  <si>
    <t>USD</t>
  </si>
  <si>
    <t>HSA25J007-2</t>
  </si>
  <si>
    <t>昊特赛三公司</t>
  </si>
  <si>
    <t>户外骑行和滑板</t>
  </si>
  <si>
    <t>自行车</t>
  </si>
  <si>
    <t>自行车铃铛</t>
  </si>
  <si>
    <t>PO-CS3001-004</t>
  </si>
  <si>
    <t>园林装饰</t>
  </si>
  <si>
    <t>喷泉及其他园林装饰品</t>
  </si>
  <si>
    <t>风车</t>
  </si>
  <si>
    <t>PO-CS3001-001</t>
  </si>
  <si>
    <t>HSA25Y007-1</t>
  </si>
  <si>
    <t>昊特赛一公司</t>
  </si>
  <si>
    <t>客户第一组</t>
  </si>
  <si>
    <t>客户第二组</t>
  </si>
  <si>
    <t>DIY玩具</t>
  </si>
  <si>
    <t>其他DIY玩具</t>
  </si>
  <si>
    <t>其他常规DIY玩具</t>
  </si>
  <si>
    <t>0C003</t>
  </si>
  <si>
    <t>OC003-MQ-brown</t>
  </si>
  <si>
    <t>原柯冬浩</t>
  </si>
  <si>
    <t>HSA25D001-2,HSA25D006-2</t>
  </si>
  <si>
    <t>工艺陶瓷</t>
  </si>
  <si>
    <t>陶瓷工艺品</t>
  </si>
  <si>
    <t>常规陶瓷工艺品</t>
  </si>
  <si>
    <t>GD-PC200-1023</t>
  </si>
  <si>
    <t>钟  琪</t>
  </si>
  <si>
    <t>GD-PC100-1001</t>
  </si>
  <si>
    <t>HSA25J006</t>
  </si>
  <si>
    <t>专用材料</t>
  </si>
  <si>
    <t>隔热材料</t>
  </si>
  <si>
    <t>常规隔热材料</t>
  </si>
  <si>
    <t>BF-SM3001-002</t>
  </si>
  <si>
    <t>BF-SM3001-001</t>
  </si>
  <si>
    <t>HSA25J010-1</t>
  </si>
  <si>
    <t>家庭收纳</t>
  </si>
  <si>
    <t>收纳容器</t>
  </si>
  <si>
    <t>收纳盒</t>
  </si>
  <si>
    <t>HS-HO100-1001</t>
  </si>
  <si>
    <t>HSC25X010-1</t>
  </si>
  <si>
    <t>美国5529</t>
  </si>
  <si>
    <t>市场七三司</t>
  </si>
  <si>
    <t>备菜工具</t>
  </si>
  <si>
    <t>刀具及配件</t>
  </si>
  <si>
    <t>水果刀</t>
  </si>
  <si>
    <t>99270</t>
  </si>
  <si>
    <t>黄家辉</t>
  </si>
  <si>
    <t>切菜刀</t>
  </si>
  <si>
    <t>99272</t>
  </si>
  <si>
    <t>自主研发</t>
  </si>
  <si>
    <t>HSC25X001-X002</t>
  </si>
  <si>
    <t>加拿大925</t>
  </si>
  <si>
    <t>洗菜及沥水篮</t>
  </si>
  <si>
    <t>沥水篮</t>
  </si>
  <si>
    <t>03-3104145</t>
  </si>
  <si>
    <t>刀具套装</t>
  </si>
  <si>
    <t>99278</t>
  </si>
  <si>
    <t>HSC25X015-1</t>
  </si>
  <si>
    <t>以色列383</t>
  </si>
  <si>
    <t>品牌商</t>
  </si>
  <si>
    <t>厨房清洁</t>
  </si>
  <si>
    <t>清洁工具</t>
  </si>
  <si>
    <t>厨房清洁海绵</t>
  </si>
  <si>
    <t>2376</t>
  </si>
  <si>
    <t>切骨刀</t>
  </si>
  <si>
    <t>99276</t>
  </si>
  <si>
    <t>03-3092760</t>
  </si>
  <si>
    <t>99274</t>
  </si>
  <si>
    <t>HSB25M024-8</t>
  </si>
  <si>
    <t>英国2962</t>
  </si>
  <si>
    <t>昊特赛二公司</t>
  </si>
  <si>
    <t>市场七二司</t>
  </si>
  <si>
    <t>装扮玩具</t>
  </si>
  <si>
    <t>其他装扮玩具</t>
  </si>
  <si>
    <t>其他常规装扮玩具</t>
  </si>
  <si>
    <t>0D322</t>
  </si>
  <si>
    <t>0D322-PS001</t>
  </si>
  <si>
    <t>丁迎全</t>
  </si>
  <si>
    <t>HSB25M024-11</t>
  </si>
  <si>
    <t>HSB25M024-10</t>
  </si>
  <si>
    <t>运动休闲包</t>
  </si>
  <si>
    <t>沙滩包</t>
  </si>
  <si>
    <t>常规沙滩包</t>
  </si>
  <si>
    <t>BB001</t>
  </si>
  <si>
    <t>BB001-STB-1</t>
  </si>
  <si>
    <t>HSB25M024-7</t>
  </si>
  <si>
    <t>工具玩具</t>
  </si>
  <si>
    <t>常规工具玩具</t>
  </si>
  <si>
    <t>TT003</t>
  </si>
  <si>
    <t>TT003-FJWJ001</t>
  </si>
  <si>
    <t>HSB25M024-5</t>
  </si>
  <si>
    <t>HSB25M024-2</t>
  </si>
  <si>
    <t>游泳装备</t>
  </si>
  <si>
    <t>游泳训练器材</t>
  </si>
  <si>
    <t>游泳圈</t>
  </si>
  <si>
    <t>ST047</t>
  </si>
  <si>
    <t>ST047-YQ-1</t>
  </si>
  <si>
    <t>HSB25M024-4</t>
  </si>
  <si>
    <t>HSB25M024-1</t>
  </si>
  <si>
    <t>经典玩具</t>
  </si>
  <si>
    <t>发光玩具</t>
  </si>
  <si>
    <t>常规发光玩具</t>
  </si>
  <si>
    <t>LT035</t>
  </si>
  <si>
    <t>LT035-led-1</t>
  </si>
  <si>
    <t>ST049</t>
  </si>
  <si>
    <t>ST049-YQ-2</t>
  </si>
  <si>
    <t>ST048</t>
  </si>
  <si>
    <t>ST048-SC-1</t>
  </si>
  <si>
    <t>HSB25E023-1</t>
  </si>
  <si>
    <t>手工艺品及DIY玩具</t>
  </si>
  <si>
    <t>创意类及材料包</t>
  </si>
  <si>
    <t>OD273</t>
  </si>
  <si>
    <t>OD273-CN001</t>
  </si>
  <si>
    <t>HSB25E023-2</t>
  </si>
  <si>
    <t>HSB25E023-3</t>
  </si>
  <si>
    <t>HSB25E023-4</t>
  </si>
  <si>
    <t>HSB25E023-5</t>
  </si>
  <si>
    <t>HSB25E023-6</t>
  </si>
  <si>
    <t>Y25D0904-1</t>
  </si>
  <si>
    <t>美国0830</t>
  </si>
  <si>
    <t>昊特赛十公司</t>
  </si>
  <si>
    <t>市场八十司</t>
  </si>
  <si>
    <t>户外折叠椅</t>
  </si>
  <si>
    <t>HTS-W-8001</t>
  </si>
  <si>
    <t>王  进</t>
  </si>
  <si>
    <t>HSJ25R005-2</t>
  </si>
  <si>
    <t>Y25D0903</t>
  </si>
  <si>
    <t>功能照明</t>
  </si>
  <si>
    <t>头灯及野营灯</t>
  </si>
  <si>
    <t>头灯</t>
  </si>
  <si>
    <t>F-YNT-头灯</t>
  </si>
  <si>
    <t>郭红勇</t>
  </si>
  <si>
    <t>HSA25D010-2</t>
  </si>
  <si>
    <t>GD-PC200-1024</t>
  </si>
  <si>
    <t>HSA25D005-1</t>
  </si>
  <si>
    <t>家居装饰品</t>
  </si>
  <si>
    <t>人造绿植</t>
  </si>
  <si>
    <t>常规人造绿植</t>
  </si>
  <si>
    <t>GD-HD200-1006</t>
  </si>
  <si>
    <t>HSA25J009-1</t>
  </si>
  <si>
    <t>GD-PC200-1026</t>
  </si>
  <si>
    <t>HSA25D003-11</t>
  </si>
  <si>
    <t>GD-HD200-1005</t>
  </si>
  <si>
    <t>HSA25D003-4</t>
  </si>
  <si>
    <t>厨房收纳</t>
  </si>
  <si>
    <t>厨房置物架</t>
  </si>
  <si>
    <t>纸巾架</t>
  </si>
  <si>
    <t>KW-KS600-1001</t>
  </si>
  <si>
    <t>HSA25D004-3</t>
  </si>
  <si>
    <t>GD-PC200-1021</t>
  </si>
  <si>
    <t>GD-HD200-1007</t>
  </si>
  <si>
    <t>GD-PC200-1020</t>
  </si>
  <si>
    <t>HSA25J010-2，HSA25D002</t>
  </si>
  <si>
    <t>桌上装饰用品</t>
  </si>
  <si>
    <t>装饰托盘</t>
  </si>
  <si>
    <t>GD-HD300-1001</t>
  </si>
  <si>
    <t>GD-HD200-1008</t>
  </si>
  <si>
    <t>HSA25J002-2</t>
  </si>
  <si>
    <t>编织及藤铁工艺品</t>
  </si>
  <si>
    <t>其他编织及藤铁工艺品</t>
  </si>
  <si>
    <t>编织篮</t>
  </si>
  <si>
    <t>GD-HC6001-005</t>
  </si>
  <si>
    <t>李  宁2</t>
  </si>
  <si>
    <t>HSC26H001-1</t>
  </si>
  <si>
    <t>鞋服收纳</t>
  </si>
  <si>
    <t>挂衣架及挂衣钩</t>
  </si>
  <si>
    <t>挂衣架</t>
  </si>
  <si>
    <t>571GQ-08X-ONE</t>
  </si>
  <si>
    <t>GD-HC6001-004</t>
  </si>
  <si>
    <t>HSA25J002--3</t>
  </si>
  <si>
    <t>GD-HC6001-002</t>
  </si>
  <si>
    <t>GD-HC6001-003</t>
  </si>
  <si>
    <t>HSC25X004-1</t>
  </si>
  <si>
    <t>家庭保健</t>
  </si>
  <si>
    <t>家庭常用</t>
  </si>
  <si>
    <t>耳塞</t>
  </si>
  <si>
    <t>06-3071920</t>
  </si>
  <si>
    <t>HSC25X014-1</t>
  </si>
  <si>
    <t>家庭清洁</t>
  </si>
  <si>
    <t>地板清洁</t>
  </si>
  <si>
    <t>拖把</t>
  </si>
  <si>
    <t>2375</t>
  </si>
  <si>
    <t>HSC25X012-1</t>
  </si>
  <si>
    <t>餐具及摆盘</t>
  </si>
  <si>
    <t>刀叉勺</t>
  </si>
  <si>
    <t>勺子</t>
  </si>
  <si>
    <t>03-0301953</t>
  </si>
  <si>
    <t>HSA25J011</t>
  </si>
  <si>
    <t>市场七九司</t>
  </si>
  <si>
    <t>其他经典玩具</t>
  </si>
  <si>
    <t>其他常规经典玩具</t>
  </si>
  <si>
    <t>KB-CT600-1011</t>
  </si>
  <si>
    <t>KB-CT600-1017</t>
  </si>
  <si>
    <t>HSA25J011-1</t>
  </si>
  <si>
    <t>KB-CT600-1018</t>
  </si>
  <si>
    <t>KB-CT600-1013</t>
  </si>
  <si>
    <t>HSA25Y013-1</t>
  </si>
  <si>
    <t>KB-CT600-1008</t>
  </si>
  <si>
    <t>KB-CT600-104</t>
  </si>
  <si>
    <t>HSI25L003-1</t>
  </si>
  <si>
    <t>感官玩具及游戏</t>
  </si>
  <si>
    <t>运动游戏</t>
  </si>
  <si>
    <t>运动玩具</t>
  </si>
  <si>
    <t>062KR</t>
  </si>
  <si>
    <t>李雅婷</t>
  </si>
  <si>
    <t>HSA25Y002-4</t>
  </si>
  <si>
    <t>玩偶玩具</t>
  </si>
  <si>
    <t>布艺玩偶</t>
  </si>
  <si>
    <t>常规布艺玩偶</t>
  </si>
  <si>
    <t>KB-DL200-122</t>
  </si>
  <si>
    <t>HSA25J004-2</t>
  </si>
  <si>
    <t>市场七八司</t>
  </si>
  <si>
    <t>商务礼品</t>
  </si>
  <si>
    <t>工艺品</t>
  </si>
  <si>
    <t>水晶工艺品</t>
  </si>
  <si>
    <t>CR037</t>
  </si>
  <si>
    <t>蔡载君</t>
  </si>
  <si>
    <t>PO-OF5001-001</t>
  </si>
  <si>
    <t>HSA25J012-1</t>
  </si>
  <si>
    <t>PO-CH100-1001</t>
  </si>
  <si>
    <t>HSA25J012-2</t>
  </si>
  <si>
    <t>HSA25J001-3</t>
  </si>
  <si>
    <t>瑜伽和普拉提</t>
  </si>
  <si>
    <t>瑜伽垫</t>
  </si>
  <si>
    <t>常规瑜伽垫</t>
  </si>
  <si>
    <t>PO-YP1001-002</t>
  </si>
  <si>
    <t>HSA25J001-1</t>
  </si>
  <si>
    <t>其他运动用品</t>
  </si>
  <si>
    <t>伸展训练</t>
  </si>
  <si>
    <t>弹力带</t>
  </si>
  <si>
    <t>PO-OSP2001-001</t>
  </si>
  <si>
    <t>PO-CH100-1002</t>
  </si>
  <si>
    <t>力量训练</t>
  </si>
  <si>
    <t>哑铃及哑铃凳</t>
  </si>
  <si>
    <t>哑铃</t>
  </si>
  <si>
    <t>PO-ST3001-002</t>
  </si>
  <si>
    <t>PO-CH100-1004</t>
  </si>
  <si>
    <t>PO-ST3001-001</t>
  </si>
  <si>
    <t>瑜伽砖</t>
  </si>
  <si>
    <t>常规瑜伽砖</t>
  </si>
  <si>
    <t>PO-YP2001-001</t>
  </si>
  <si>
    <t>装饰照明</t>
  </si>
  <si>
    <t>节日灯</t>
  </si>
  <si>
    <t>太阳能灯串</t>
  </si>
  <si>
    <t>PO-GS1001-001</t>
  </si>
  <si>
    <t>户外储物箱</t>
  </si>
  <si>
    <t>PO-CH100-1006</t>
  </si>
  <si>
    <t>PO-YP2001-002</t>
  </si>
  <si>
    <t>PO-YP1001-003</t>
  </si>
  <si>
    <t>PO-CH100-1005</t>
  </si>
  <si>
    <t>PO-YP1001-001</t>
  </si>
  <si>
    <t>户外推车</t>
  </si>
  <si>
    <t>PO-CH100-1009</t>
  </si>
  <si>
    <t>PO-CH100-1003</t>
  </si>
  <si>
    <t>PO-CH100-1008</t>
  </si>
  <si>
    <t>HSA25J009-2</t>
  </si>
  <si>
    <t>市场七六司</t>
  </si>
  <si>
    <t>宠物日用及玩具</t>
  </si>
  <si>
    <t>宠物碗和喂食器</t>
  </si>
  <si>
    <t>喂鸟器</t>
  </si>
  <si>
    <t>PO-GS1001-011</t>
  </si>
  <si>
    <t>HSA25Y008-2</t>
  </si>
  <si>
    <t>昊特赛六公司</t>
  </si>
  <si>
    <t>常规宠物碗和喂食器</t>
  </si>
  <si>
    <t>PO-PN100-104</t>
  </si>
  <si>
    <t>宠物家具</t>
  </si>
  <si>
    <t>宠物阶梯</t>
  </si>
  <si>
    <t>PO-PN200-1001</t>
  </si>
  <si>
    <t>HSA25Y006-1-B</t>
  </si>
  <si>
    <t>PO-PN500-107</t>
  </si>
  <si>
    <t>HSA25Y009-1</t>
  </si>
  <si>
    <t>宠物日用</t>
  </si>
  <si>
    <t>宠物窝垫</t>
  </si>
  <si>
    <t>PO-PN100-102</t>
  </si>
  <si>
    <t>宠物洗美及出行</t>
  </si>
  <si>
    <t>宠物背带及旅行用品</t>
  </si>
  <si>
    <t>宠物包</t>
  </si>
  <si>
    <t>PO-PT600-1001</t>
  </si>
  <si>
    <t>HSA25Y005-1</t>
  </si>
  <si>
    <t>宠物笼及房屋</t>
  </si>
  <si>
    <t>猫笼</t>
  </si>
  <si>
    <t>PO-PN600-103</t>
  </si>
  <si>
    <t>HSA25Y003-A</t>
  </si>
  <si>
    <t>PO-PN500-102</t>
  </si>
  <si>
    <t>PO-PN500-101</t>
  </si>
  <si>
    <t>HSA25Y010-2</t>
  </si>
  <si>
    <t>功能服饰</t>
  </si>
  <si>
    <t>防雨服饰及配件</t>
  </si>
  <si>
    <t>折叠伞</t>
  </si>
  <si>
    <t>HS-UM004</t>
  </si>
  <si>
    <t>林元浩</t>
  </si>
  <si>
    <t>HSJ25R006</t>
  </si>
  <si>
    <t>测量工具</t>
  </si>
  <si>
    <t>厨房温度计</t>
  </si>
  <si>
    <t>F-YNT-035-肉类温度计</t>
  </si>
  <si>
    <t>HSJ25R005-1</t>
  </si>
  <si>
    <t>HSA25D010-5</t>
  </si>
  <si>
    <t>HSA25J009-3</t>
  </si>
  <si>
    <t>HSA25J010-3，HSA25D002-1</t>
  </si>
  <si>
    <t>GD-HD300-1004</t>
  </si>
  <si>
    <t>HSA25Y007-2</t>
  </si>
  <si>
    <t>HSA25D010-4</t>
  </si>
  <si>
    <t>装饰蜡烛及烛台</t>
  </si>
  <si>
    <t>GD-HD300-1003</t>
  </si>
  <si>
    <t>HSA25D010-3，HSA25D001</t>
  </si>
  <si>
    <t>GD-HD300-1002</t>
  </si>
  <si>
    <t>HSC26H001-2</t>
  </si>
  <si>
    <t>HSB25M024-9</t>
  </si>
  <si>
    <t>HSB25M027-5</t>
  </si>
  <si>
    <t>昊特赛九公司</t>
  </si>
  <si>
    <t>HSB25M027-9</t>
  </si>
  <si>
    <t>HSB25M026-3</t>
  </si>
  <si>
    <t>HSB25M026-1</t>
  </si>
  <si>
    <t>HSB25M026-2</t>
  </si>
  <si>
    <t>HSB25M027-10</t>
  </si>
  <si>
    <t>HSB25M027-1</t>
  </si>
  <si>
    <t>HSB25M024-6</t>
  </si>
  <si>
    <t>HSB25M026-4</t>
  </si>
  <si>
    <t>HSB25M026-6</t>
  </si>
  <si>
    <t>HSB25M026-9</t>
  </si>
  <si>
    <t>HSB25M026-10</t>
  </si>
  <si>
    <t>HSB25M025-1</t>
  </si>
  <si>
    <t>HSB25M027-8</t>
  </si>
  <si>
    <t>HSB25M027-6</t>
  </si>
  <si>
    <t>HSB25M027-7</t>
  </si>
  <si>
    <t>HSB25M027-4</t>
  </si>
  <si>
    <t>HSB25M019-1</t>
  </si>
  <si>
    <t>以色列379</t>
  </si>
  <si>
    <t>庭院照明</t>
  </si>
  <si>
    <t>地插灯</t>
  </si>
  <si>
    <t>太阳能地插灯系列</t>
  </si>
  <si>
    <t>F-GL142</t>
  </si>
  <si>
    <t>F-GL142-5</t>
  </si>
  <si>
    <t>王耀杰</t>
  </si>
  <si>
    <t>RMB</t>
  </si>
  <si>
    <t>HSB25M024-3</t>
  </si>
  <si>
    <t>HSB25M026-8</t>
  </si>
  <si>
    <t>HSB25M027-3</t>
  </si>
  <si>
    <t>HSB25M027-2</t>
  </si>
  <si>
    <t>HSB25M026-5</t>
  </si>
  <si>
    <t>HSB25M026-7</t>
  </si>
  <si>
    <t>应急灯及工作灯</t>
  </si>
  <si>
    <t>便携工作灯</t>
  </si>
  <si>
    <t>EL2607</t>
  </si>
  <si>
    <t>EL2607-1-10WX7-G1</t>
  </si>
  <si>
    <t>史  睿</t>
  </si>
  <si>
    <t>外部引入</t>
  </si>
  <si>
    <t>HSA25Y002-5</t>
  </si>
  <si>
    <t>HSA25Y001-4</t>
  </si>
  <si>
    <t>0C001</t>
  </si>
  <si>
    <t>OC001-QP-pink</t>
  </si>
  <si>
    <t>HSB25M022-1</t>
  </si>
  <si>
    <t>OD270</t>
  </si>
  <si>
    <t>OD270-SLM001</t>
  </si>
  <si>
    <t>敖  旭</t>
  </si>
  <si>
    <t>HSB25M022-5</t>
  </si>
  <si>
    <t>HSB25M022-3</t>
  </si>
  <si>
    <t>HSB25M022-2</t>
  </si>
  <si>
    <t>HSB25M022-4</t>
  </si>
  <si>
    <t>HSA25J011-2</t>
  </si>
  <si>
    <t>HSA25J008-2</t>
  </si>
  <si>
    <t>德国1433</t>
  </si>
  <si>
    <t>XY-118A1-1910-1</t>
  </si>
  <si>
    <t>HSA25J011-3</t>
  </si>
  <si>
    <t>HSA25J012-3</t>
  </si>
  <si>
    <t>HSA25J004-3</t>
  </si>
  <si>
    <t>综合运动</t>
  </si>
  <si>
    <t>其他体育用品</t>
  </si>
  <si>
    <t>PO-OSP2001-002</t>
  </si>
  <si>
    <t>其他瑜伽和普拉提用品</t>
  </si>
  <si>
    <t>瑜伽负重袋</t>
  </si>
  <si>
    <t>PO-YP6001-002</t>
  </si>
  <si>
    <t>PO-YP6001-001</t>
  </si>
  <si>
    <t>PO-OF5001-003</t>
  </si>
  <si>
    <t>KB-CT600-1016</t>
  </si>
  <si>
    <t>HSA25J011-4</t>
  </si>
  <si>
    <t>XY-122F</t>
  </si>
  <si>
    <t>KB-CT600-1015</t>
  </si>
  <si>
    <t>HSA25J008-1</t>
  </si>
  <si>
    <t>XY-149</t>
  </si>
  <si>
    <t>HSA25J012-4</t>
  </si>
  <si>
    <t>HSE25L001</t>
  </si>
  <si>
    <t>HS-UM002</t>
  </si>
  <si>
    <t>HSA25Y004-4</t>
  </si>
  <si>
    <t>HSA25Y004-3</t>
  </si>
  <si>
    <t>PO-PN600-101</t>
  </si>
  <si>
    <t>PO-PN100-1001</t>
  </si>
  <si>
    <t>PO-PN100-101</t>
  </si>
  <si>
    <t>PO-PN100-105</t>
  </si>
  <si>
    <t>猫砂盆</t>
  </si>
  <si>
    <t>PD014</t>
  </si>
  <si>
    <t>PD014-MSP-A1</t>
  </si>
  <si>
    <t>HS-UM003</t>
  </si>
  <si>
    <t>HSA25Y008-A</t>
  </si>
  <si>
    <t>其他日杂</t>
  </si>
  <si>
    <t>防护用品</t>
  </si>
  <si>
    <t>儿童伞</t>
  </si>
  <si>
    <t>HS-UM001</t>
  </si>
  <si>
    <t>HSA25Y003-B</t>
  </si>
  <si>
    <t>PO-PN500-106</t>
  </si>
  <si>
    <t>PO-PN500-103</t>
  </si>
  <si>
    <t>PO-PN500-104</t>
  </si>
  <si>
    <t>HSA25Y005-２</t>
  </si>
  <si>
    <t>HSA25Y010-4</t>
  </si>
  <si>
    <t>HSJ26R001-2-1</t>
  </si>
  <si>
    <t>野营灯</t>
  </si>
  <si>
    <t>CAM114</t>
  </si>
  <si>
    <t>CAM114-L1-7WS-G1</t>
  </si>
  <si>
    <t>厉腾晖</t>
  </si>
  <si>
    <t>HSA25J007-3</t>
  </si>
  <si>
    <t>PO-CS3001-002</t>
  </si>
  <si>
    <t>HSC26H006-1</t>
  </si>
  <si>
    <t>SC312</t>
  </si>
  <si>
    <t>SC312-2</t>
  </si>
  <si>
    <t>柯冬浩</t>
  </si>
  <si>
    <t>骑行娱乐</t>
  </si>
  <si>
    <t>自行车及配件</t>
  </si>
  <si>
    <t>PO-CS3001-003</t>
  </si>
  <si>
    <t>HSA25J007</t>
  </si>
  <si>
    <t>PO-CS3001-005</t>
  </si>
  <si>
    <t>HSC26H001-4</t>
  </si>
  <si>
    <t>家用收纳袋</t>
  </si>
  <si>
    <t>573GQ-90X-ONE</t>
  </si>
  <si>
    <t>HSC26H001-3</t>
  </si>
  <si>
    <t>晾衣架</t>
  </si>
  <si>
    <t>塑料晾衣架</t>
  </si>
  <si>
    <t>572GQ-09X-ONE</t>
  </si>
  <si>
    <t>574GQ-90X-ONE</t>
  </si>
  <si>
    <t>HSE25L001-1</t>
  </si>
  <si>
    <t>HSC26X001</t>
  </si>
  <si>
    <t>露营远足</t>
  </si>
  <si>
    <t>烧烤及饮食保障</t>
  </si>
  <si>
    <t>烧烤刷</t>
  </si>
  <si>
    <t>14-3056633</t>
  </si>
  <si>
    <t>HSC25X019-1</t>
  </si>
  <si>
    <t>HSC26X002</t>
  </si>
  <si>
    <t>商务生活包</t>
  </si>
  <si>
    <t>收纳包和收纳袋</t>
  </si>
  <si>
    <t>收纳包</t>
  </si>
  <si>
    <t>03-3120433</t>
  </si>
  <si>
    <t>HSC26X003</t>
  </si>
  <si>
    <t>HSC26X006</t>
  </si>
  <si>
    <t>案板</t>
  </si>
  <si>
    <t>其他材质菜板</t>
  </si>
  <si>
    <t>03-0300738</t>
  </si>
  <si>
    <t>88750</t>
  </si>
  <si>
    <t>沥水架</t>
  </si>
  <si>
    <t>90045</t>
  </si>
  <si>
    <t>HSC25X018</t>
  </si>
  <si>
    <t>32-3092202</t>
  </si>
  <si>
    <t>卫浴清洁</t>
  </si>
  <si>
    <t>马桶刷及套装</t>
  </si>
  <si>
    <t>马桶刷</t>
  </si>
  <si>
    <t>75712</t>
  </si>
  <si>
    <t>量勺</t>
  </si>
  <si>
    <t>MT075</t>
  </si>
  <si>
    <t>MT075-84780</t>
  </si>
  <si>
    <t>HSI25L002-1</t>
  </si>
  <si>
    <t>波兰700</t>
  </si>
  <si>
    <t>文具耗材</t>
  </si>
  <si>
    <t>书写工具类</t>
  </si>
  <si>
    <t>荧光笔</t>
  </si>
  <si>
    <t>ZXY0924010</t>
  </si>
  <si>
    <t>HSI25L001-1</t>
  </si>
  <si>
    <t>中性笔</t>
  </si>
  <si>
    <t>ZXY0924017</t>
  </si>
  <si>
    <t>HSI25L001-2</t>
  </si>
  <si>
    <t>HSI25L001-3</t>
  </si>
  <si>
    <t>ZXY0924016</t>
  </si>
  <si>
    <t>HSB25M025-3</t>
  </si>
  <si>
    <t>HSB25M025-4</t>
  </si>
  <si>
    <t>HSB25M025-12</t>
  </si>
  <si>
    <t>HSB25M025-2</t>
  </si>
  <si>
    <t>HSI25L004-1</t>
  </si>
  <si>
    <t>114KR</t>
  </si>
  <si>
    <t>HSB25M028-11</t>
  </si>
  <si>
    <t>HSB25M028-8</t>
  </si>
  <si>
    <t>HSB25M028-9</t>
  </si>
  <si>
    <t>HSB25M025-6</t>
  </si>
  <si>
    <t>HSB25M025-7</t>
  </si>
  <si>
    <t>HSB25M025-9</t>
  </si>
  <si>
    <t>HSB25M025-10</t>
  </si>
  <si>
    <t>HSI25L006-1</t>
  </si>
  <si>
    <t>HSI25L003-2</t>
  </si>
  <si>
    <t>ZXY0924009</t>
  </si>
  <si>
    <t>绘画美术类</t>
  </si>
  <si>
    <t>水彩笔</t>
  </si>
  <si>
    <t>ZXY0924018</t>
  </si>
  <si>
    <t>HSA25Y007-3</t>
  </si>
  <si>
    <t>音乐玩具</t>
  </si>
  <si>
    <t>常规音乐玩具</t>
  </si>
  <si>
    <t>ZXY0924011</t>
  </si>
  <si>
    <t>水上游泳</t>
  </si>
  <si>
    <t>HSB25M025-5</t>
  </si>
  <si>
    <t>HSB25M025-8</t>
  </si>
  <si>
    <t>HSB25M025-11</t>
  </si>
  <si>
    <t>HSB25M028-6</t>
  </si>
  <si>
    <t>ZXY0924012</t>
  </si>
  <si>
    <t>ZXY0924013</t>
  </si>
  <si>
    <t>铅笔</t>
  </si>
  <si>
    <t>ZXY0924020</t>
  </si>
  <si>
    <t>ZXY0924019</t>
  </si>
  <si>
    <t>ZXY0924014</t>
  </si>
  <si>
    <t>ZXY0924015</t>
  </si>
  <si>
    <t>HSB25M020</t>
  </si>
  <si>
    <t>OC150</t>
  </si>
  <si>
    <t>OC150-CPQ1</t>
  </si>
  <si>
    <t>HSA25J008-3</t>
  </si>
  <si>
    <t>户外便携装备</t>
  </si>
  <si>
    <t>HSJ26R001-4</t>
  </si>
  <si>
    <t>办公用品</t>
  </si>
  <si>
    <t>桌面办公类</t>
  </si>
  <si>
    <t>美工刀</t>
  </si>
  <si>
    <t>F-HTS-美工刀</t>
  </si>
  <si>
    <t>HSJ26R001-4-1</t>
  </si>
  <si>
    <t>HSJ26R002-1</t>
  </si>
  <si>
    <t>装饰五金</t>
  </si>
  <si>
    <t>绳索</t>
  </si>
  <si>
    <t>常规绳索</t>
  </si>
  <si>
    <t>HTS-W-8003</t>
  </si>
  <si>
    <t>HSJ26R002</t>
  </si>
  <si>
    <t>HSC26H008</t>
  </si>
  <si>
    <t>宁波市863</t>
  </si>
  <si>
    <t>收纳筐</t>
  </si>
  <si>
    <t>SC094</t>
  </si>
  <si>
    <t>SC094-Storage basket with handle</t>
  </si>
  <si>
    <t>HSA25J003-1</t>
  </si>
  <si>
    <t>鞋架</t>
  </si>
  <si>
    <t>小型鞋架</t>
  </si>
  <si>
    <t>HS-CSO5001-004</t>
  </si>
  <si>
    <t>HS-CSO5001-002</t>
  </si>
  <si>
    <t>SC065</t>
  </si>
  <si>
    <t>SC065-circle</t>
  </si>
  <si>
    <t>HS-CSO5001-001</t>
  </si>
  <si>
    <t>DS071</t>
  </si>
  <si>
    <t>DS071-circle</t>
  </si>
  <si>
    <t>HS-CSO5001-003</t>
  </si>
  <si>
    <t>HSC26X003-1</t>
  </si>
  <si>
    <t>HSC26X005</t>
  </si>
  <si>
    <t>刀具剪切</t>
  </si>
  <si>
    <t>KA008</t>
  </si>
  <si>
    <t>KA008-Chefs Knife</t>
  </si>
  <si>
    <t>台面清洁</t>
  </si>
  <si>
    <t>刷子</t>
  </si>
  <si>
    <t>CC001</t>
  </si>
  <si>
    <t>CC001-BOTTLE BRUSH</t>
  </si>
  <si>
    <t>HSC26X008-1</t>
  </si>
  <si>
    <t>CC002</t>
  </si>
  <si>
    <t>CC002-CLEANING BRUSH</t>
  </si>
  <si>
    <t>WB370</t>
  </si>
  <si>
    <t>WB370-Sock Wash Bag</t>
  </si>
  <si>
    <t>CC005</t>
  </si>
  <si>
    <t>CC005-CLEANING BRUSH</t>
  </si>
  <si>
    <t>HSC26X011-1</t>
  </si>
  <si>
    <t>SC316</t>
  </si>
  <si>
    <t>SC316-Storage Basket</t>
  </si>
  <si>
    <t>KA007</t>
  </si>
  <si>
    <t>KA007-Cleaver Knife</t>
  </si>
  <si>
    <t>扫把簸箕套装</t>
  </si>
  <si>
    <t>FC001</t>
  </si>
  <si>
    <t>FC001-BUCKET BRUSH SET</t>
  </si>
  <si>
    <t>WB369</t>
  </si>
  <si>
    <t>WB369-Dress Wash Bag</t>
  </si>
  <si>
    <t>HSC26X009-1</t>
  </si>
  <si>
    <t>CC070</t>
  </si>
  <si>
    <t>CC070-Cleaning Brush</t>
  </si>
  <si>
    <t>HSC26X009-3</t>
  </si>
  <si>
    <t>HSC26X016</t>
  </si>
  <si>
    <t>WB368</t>
  </si>
  <si>
    <t>WB368-Bra Wash Bag</t>
  </si>
  <si>
    <t>其他清洁工具</t>
  </si>
  <si>
    <t>玻璃清洁擦</t>
  </si>
  <si>
    <t>OC538</t>
  </si>
  <si>
    <t>OC538-window scraper</t>
  </si>
  <si>
    <t>CC003</t>
  </si>
  <si>
    <t>CC003-CLEANING BRUSH</t>
  </si>
  <si>
    <t>WB371</t>
  </si>
  <si>
    <t>WB371-Wash Bag</t>
  </si>
  <si>
    <t>HSB25M028-2</t>
  </si>
  <si>
    <t>HSB25M028-4</t>
  </si>
  <si>
    <t>HSB25M028-5</t>
  </si>
  <si>
    <t>HSB25M028-3</t>
  </si>
  <si>
    <t>HSI25L004-2</t>
  </si>
  <si>
    <t>HSB25M028-7</t>
  </si>
  <si>
    <t>HSA25Y012</t>
  </si>
  <si>
    <t>PO-PN600-102</t>
  </si>
  <si>
    <t>HSC26X013-1</t>
  </si>
  <si>
    <t>餐厅厨房</t>
  </si>
  <si>
    <t>餐厅储物及橱柜</t>
  </si>
  <si>
    <t>BA272</t>
  </si>
  <si>
    <t>BA272-Bamboo Rack</t>
  </si>
  <si>
    <t>HSC26X009-2</t>
  </si>
  <si>
    <t>HSG26E004-1</t>
  </si>
  <si>
    <t>HSG26E004-2</t>
  </si>
  <si>
    <t>无氧器械</t>
  </si>
  <si>
    <t>瑜伽平衡</t>
  </si>
  <si>
    <t>训练器材</t>
  </si>
  <si>
    <t>PO-BT3001-001</t>
  </si>
  <si>
    <t>HSE26L001-1</t>
  </si>
  <si>
    <t>HSJ26R001-2-2</t>
  </si>
  <si>
    <t>露营照明及电力设备</t>
  </si>
  <si>
    <t>露营灯</t>
  </si>
  <si>
    <t>CAM121</t>
  </si>
  <si>
    <t>CAM121-L1-7WS-G1</t>
  </si>
  <si>
    <t>HSJ26R001-1</t>
  </si>
  <si>
    <t>户外睡眠装备</t>
  </si>
  <si>
    <t>睡袋</t>
  </si>
  <si>
    <t>F-HTS-睡袋</t>
  </si>
  <si>
    <t>HSJ26R003</t>
  </si>
  <si>
    <t>户外充气垫</t>
  </si>
  <si>
    <t>F-QCK-039</t>
  </si>
  <si>
    <t>HSJ26R004-1</t>
  </si>
  <si>
    <t>HSJ26R004-3</t>
  </si>
  <si>
    <t>TH193</t>
  </si>
  <si>
    <t>TH193-7YH-G2026</t>
  </si>
  <si>
    <t>HSC26H010-1</t>
  </si>
  <si>
    <t>SC317</t>
  </si>
  <si>
    <t>SC317-white</t>
  </si>
  <si>
    <t>HSC26H011-2</t>
  </si>
  <si>
    <t>德国1586</t>
  </si>
  <si>
    <t>桌面收纳</t>
  </si>
  <si>
    <t>AF001</t>
  </si>
  <si>
    <t>AF001-white</t>
  </si>
  <si>
    <t>HSC26X003-015-2</t>
  </si>
  <si>
    <t>HSC26X015-1</t>
  </si>
  <si>
    <t>HSI26L002-1</t>
  </si>
  <si>
    <t>服饰配件</t>
  </si>
  <si>
    <t>手套袖扣</t>
  </si>
  <si>
    <t>手套</t>
  </si>
  <si>
    <t>GC003</t>
  </si>
  <si>
    <t>GC003-LYT368</t>
  </si>
  <si>
    <t>HSC26H007-1</t>
  </si>
  <si>
    <t>DS150</t>
  </si>
  <si>
    <t>DS150-White</t>
  </si>
  <si>
    <t>HSC26X010-1</t>
  </si>
  <si>
    <t>SR002</t>
  </si>
  <si>
    <t>SR002-Iron Shoe Rack</t>
  </si>
  <si>
    <t>HSE26C005-1</t>
  </si>
  <si>
    <t>宠物运动</t>
  </si>
  <si>
    <t>猫爬架及抓板</t>
  </si>
  <si>
    <t>猫抓板</t>
  </si>
  <si>
    <t>CS295</t>
  </si>
  <si>
    <t>CS295-1</t>
  </si>
  <si>
    <t>王榕鸿</t>
  </si>
  <si>
    <t>HSE26L007-1</t>
  </si>
  <si>
    <t>HSB25M028-10</t>
  </si>
  <si>
    <t>HSI26L001-1</t>
  </si>
  <si>
    <t>墨西哥814</t>
  </si>
  <si>
    <t>WP010</t>
  </si>
  <si>
    <t>WP010-LYT006</t>
  </si>
  <si>
    <t>HSG26E004-7</t>
  </si>
  <si>
    <t>SG093</t>
  </si>
  <si>
    <t>SG093-LYT370</t>
  </si>
  <si>
    <t>HSI25L005-1</t>
  </si>
  <si>
    <t>英国2024</t>
  </si>
  <si>
    <t>圆珠笔</t>
  </si>
  <si>
    <t>WP124</t>
  </si>
  <si>
    <t>WP124-LYT366</t>
  </si>
  <si>
    <t>WP125</t>
  </si>
  <si>
    <t>WP125-LYT367</t>
  </si>
  <si>
    <t>HSI26L002-2</t>
  </si>
  <si>
    <t>SG092</t>
  </si>
  <si>
    <t>SG092-LYT369</t>
  </si>
  <si>
    <t>HSC26X020-1</t>
  </si>
  <si>
    <t>硅藻泥吸水板</t>
  </si>
  <si>
    <t>CC074</t>
  </si>
  <si>
    <t>CC074-ABSORBENT MAT-White</t>
  </si>
  <si>
    <t>HSG26E004-5</t>
  </si>
  <si>
    <t>HSC26X008-2</t>
  </si>
  <si>
    <t>衣物收纳器</t>
  </si>
  <si>
    <t>衣服收纳盒</t>
  </si>
  <si>
    <t>CS277</t>
  </si>
  <si>
    <t>CS277-STORAGE</t>
  </si>
  <si>
    <t>HSC26X009-4</t>
  </si>
  <si>
    <t>HSG26E004-6</t>
  </si>
  <si>
    <t>HSE26L002-2</t>
  </si>
  <si>
    <t>墨西哥744</t>
  </si>
  <si>
    <t>通用鞋袜</t>
  </si>
  <si>
    <t>袜子及鞋类配件</t>
  </si>
  <si>
    <t>常规袜子</t>
  </si>
  <si>
    <t>S0132</t>
  </si>
  <si>
    <t>S0132-W096</t>
  </si>
  <si>
    <t>HSE26C003</t>
  </si>
  <si>
    <t>加拿大950</t>
  </si>
  <si>
    <t>家居礼品</t>
  </si>
  <si>
    <t>其他家居生活礼品</t>
  </si>
  <si>
    <t>其他常规节日礼品</t>
  </si>
  <si>
    <t>OL003</t>
  </si>
  <si>
    <t>OL003-1</t>
  </si>
  <si>
    <t>HSE26L002-1</t>
  </si>
  <si>
    <t>促销礼品</t>
  </si>
  <si>
    <t>钥匙扣</t>
  </si>
  <si>
    <t>常规钥匙扣</t>
  </si>
  <si>
    <t>KEO05</t>
  </si>
  <si>
    <t>KEO05-Libre Mask</t>
  </si>
  <si>
    <t>KE006</t>
  </si>
  <si>
    <t>KE006-Pony</t>
  </si>
  <si>
    <t>HSE26L003</t>
  </si>
  <si>
    <t>加拿大896</t>
  </si>
  <si>
    <t>PO-PT600-101</t>
  </si>
  <si>
    <t>OL004</t>
  </si>
  <si>
    <t>OL004-1</t>
  </si>
  <si>
    <t>S0133</t>
  </si>
  <si>
    <t>S0133-W097</t>
  </si>
  <si>
    <t>挂绳</t>
  </si>
  <si>
    <t>涤纶挂绳</t>
  </si>
  <si>
    <t>LA010</t>
  </si>
  <si>
    <t>LA010-Blue</t>
  </si>
  <si>
    <t>装饰与布艺软装</t>
  </si>
  <si>
    <t>靠垫及抱枕</t>
  </si>
  <si>
    <t>造型抱枕</t>
  </si>
  <si>
    <t>CU005</t>
  </si>
  <si>
    <t>CU005-PW0001</t>
  </si>
  <si>
    <t>旅行分装瓶</t>
  </si>
  <si>
    <t>SC311</t>
  </si>
  <si>
    <t>SC311-Blue&amp;Gray</t>
  </si>
  <si>
    <t>PO-PT600-100</t>
  </si>
  <si>
    <t>雨衣</t>
  </si>
  <si>
    <t>SW059</t>
  </si>
  <si>
    <t>SW059-Black</t>
  </si>
  <si>
    <t>HSG26E004-4</t>
  </si>
  <si>
    <t>HSG26E004-3</t>
  </si>
  <si>
    <t>HSJ26R004-6-A</t>
  </si>
  <si>
    <t>HSJ26R004-4</t>
  </si>
  <si>
    <t>F-YNT-033-充电款帽子灯</t>
  </si>
  <si>
    <t>Y25A0902-H-1</t>
  </si>
  <si>
    <t>德国8828</t>
  </si>
  <si>
    <t>家居照明</t>
  </si>
  <si>
    <t>落地灯及台灯</t>
  </si>
  <si>
    <t>床头台灯</t>
  </si>
  <si>
    <t>YN-XZF-07</t>
  </si>
  <si>
    <t>Y25A0902-H-2</t>
  </si>
  <si>
    <t>Y25A0902-D</t>
  </si>
  <si>
    <t>Y25A0902-D-2</t>
  </si>
  <si>
    <t>Y25A0902-D-1</t>
  </si>
  <si>
    <t>Y25A0902-3</t>
  </si>
  <si>
    <t>Y25A0902-2</t>
  </si>
  <si>
    <t>Y25A0902-1</t>
  </si>
  <si>
    <t>HSJ26R004-2</t>
  </si>
  <si>
    <t>SG096</t>
  </si>
  <si>
    <t>SG096-SLEEPBAG-1</t>
  </si>
  <si>
    <t>HSC26H012-2</t>
  </si>
  <si>
    <t>SC323</t>
  </si>
  <si>
    <t>SC323-Grey</t>
  </si>
  <si>
    <t>CS278</t>
  </si>
  <si>
    <t>CS278-Grey</t>
  </si>
  <si>
    <t>SC321</t>
  </si>
  <si>
    <t>SC321-Grey</t>
  </si>
  <si>
    <t>SC322</t>
  </si>
  <si>
    <t>SC322-Yellow</t>
  </si>
  <si>
    <t>SC320</t>
  </si>
  <si>
    <t>SC320-Grey</t>
  </si>
  <si>
    <t>HSC26H012-1</t>
  </si>
  <si>
    <t>HSC26M001-1</t>
  </si>
  <si>
    <t>装饰画及墙上装饰</t>
  </si>
  <si>
    <t>PVC墙纸</t>
  </si>
  <si>
    <t>WD001</t>
  </si>
  <si>
    <t>WD001-wall deco</t>
  </si>
  <si>
    <t>HSC26M001-2</t>
  </si>
  <si>
    <t>HSC26M001-3</t>
  </si>
  <si>
    <t>HSC26X008-3</t>
  </si>
  <si>
    <t>常规厨房置物架</t>
  </si>
  <si>
    <t>UR017</t>
  </si>
  <si>
    <t>UR017-KITCHEN CORNER SHELF ORGANIZER</t>
  </si>
  <si>
    <t>HSC26X015-2</t>
  </si>
  <si>
    <t>HSC26X009-5</t>
  </si>
  <si>
    <t>收纳凳</t>
  </si>
  <si>
    <t>SC315</t>
  </si>
  <si>
    <t>SC315-Grey</t>
  </si>
  <si>
    <t>HSC26X015-3</t>
  </si>
  <si>
    <t>HSC26X019-1</t>
  </si>
  <si>
    <t>HSI26L008-1</t>
  </si>
  <si>
    <t>桌面装饰</t>
  </si>
  <si>
    <t>玻璃装饰品</t>
  </si>
  <si>
    <t>常规玻璃家居装饰品</t>
  </si>
  <si>
    <t>GF047</t>
  </si>
  <si>
    <t>GF047-LYT595</t>
  </si>
  <si>
    <t>HSI26L003-1</t>
  </si>
  <si>
    <t>KB-DL500-114</t>
  </si>
  <si>
    <t>HSI26L005-1</t>
  </si>
  <si>
    <t>俄罗斯2087</t>
  </si>
  <si>
    <t>圣诞节用品</t>
  </si>
  <si>
    <t>圣诞摆件及氛围灯</t>
  </si>
  <si>
    <t>圣诞摆件</t>
  </si>
  <si>
    <t>CL030</t>
  </si>
  <si>
    <t>CL030-SJQ003</t>
  </si>
  <si>
    <t>HSI26L006-1</t>
  </si>
  <si>
    <t>CL017</t>
  </si>
  <si>
    <t>CL017-SJQ001</t>
  </si>
  <si>
    <t>HSI26L004-1</t>
  </si>
  <si>
    <t>婴儿玩具</t>
  </si>
  <si>
    <t>分类及嵌套玩具</t>
  </si>
  <si>
    <t>分类玩具</t>
  </si>
  <si>
    <t>CN005</t>
  </si>
  <si>
    <t>CN005-LYT372</t>
  </si>
  <si>
    <t>HSE26L006-1</t>
  </si>
  <si>
    <t>HSG26E005</t>
  </si>
  <si>
    <t>OG013</t>
  </si>
  <si>
    <t>OG013-multicolor</t>
  </si>
  <si>
    <t>脚踝绑带</t>
  </si>
  <si>
    <t>OG017</t>
  </si>
  <si>
    <t>OG017-Ankle strap</t>
  </si>
  <si>
    <t>HSG26E004-8</t>
  </si>
  <si>
    <t>普拉提圈</t>
  </si>
  <si>
    <t>OY004</t>
  </si>
  <si>
    <t>OY004-blue</t>
  </si>
  <si>
    <t>HSE26L007-2</t>
  </si>
  <si>
    <t>HSE26L006-2</t>
  </si>
  <si>
    <t>HSE26C005-3</t>
  </si>
  <si>
    <t>互动益智玩具</t>
  </si>
  <si>
    <t>猫玩具</t>
  </si>
  <si>
    <t>IP006</t>
  </si>
  <si>
    <t>IP006-1</t>
  </si>
  <si>
    <t>HSE26C002-2</t>
  </si>
  <si>
    <t>PDO40</t>
  </si>
  <si>
    <t>PD040-1</t>
  </si>
  <si>
    <t>HSJ26R004-6-B</t>
  </si>
  <si>
    <t>彭维平</t>
  </si>
  <si>
    <t>HSJ26R004-5</t>
  </si>
  <si>
    <t>测量称重</t>
  </si>
  <si>
    <t>HSJ26R005-1</t>
  </si>
  <si>
    <t>烧烤套装</t>
  </si>
  <si>
    <t>OB160</t>
  </si>
  <si>
    <t>OB160-SK-04</t>
  </si>
  <si>
    <t>周栩良</t>
  </si>
  <si>
    <t>HSC26X021-2</t>
  </si>
  <si>
    <t>DS153</t>
  </si>
  <si>
    <t>DS153-Organizer</t>
  </si>
  <si>
    <t>HSC26X031-1</t>
  </si>
  <si>
    <t>墙面装饰</t>
  </si>
  <si>
    <t>其他墙面装饰</t>
  </si>
  <si>
    <t>PVC墙贴</t>
  </si>
  <si>
    <t>HSC26H007-2</t>
  </si>
  <si>
    <t>HSC26X010-2</t>
  </si>
  <si>
    <t>金属装饰品</t>
  </si>
  <si>
    <t>风灯</t>
  </si>
  <si>
    <t>H-FS1001-101</t>
  </si>
  <si>
    <t>姚  寅</t>
  </si>
  <si>
    <t>其他配件</t>
  </si>
  <si>
    <t>防撞保护角</t>
  </si>
  <si>
    <t>OA020</t>
  </si>
  <si>
    <t>OA020-8PC Floor Protection</t>
  </si>
  <si>
    <t>HSC26X031-2</t>
  </si>
  <si>
    <t>其他装饰品</t>
  </si>
  <si>
    <t>软珠条装饰品</t>
  </si>
  <si>
    <t>DD063</t>
  </si>
  <si>
    <t>DD063-White</t>
  </si>
  <si>
    <t>CC073</t>
  </si>
  <si>
    <t>CC073-ABSORBENT MAT-Grey</t>
  </si>
  <si>
    <t>HSC26W002-1</t>
  </si>
  <si>
    <t>冷热敷枕</t>
  </si>
  <si>
    <t>FU027</t>
  </si>
  <si>
    <t>FU027-Shoulder pillow</t>
  </si>
  <si>
    <t>DD064</t>
  </si>
  <si>
    <t>DD064-White</t>
  </si>
  <si>
    <t>HSC26X023-1</t>
  </si>
  <si>
    <t>CC072</t>
  </si>
  <si>
    <t>CC072-brush</t>
  </si>
  <si>
    <t>健康护理</t>
  </si>
  <si>
    <t>身体清洁护理</t>
  </si>
  <si>
    <t>脚板锉</t>
  </si>
  <si>
    <t>WL030</t>
  </si>
  <si>
    <t>WL030-foot file</t>
  </si>
  <si>
    <t>HSC26X011-2</t>
  </si>
  <si>
    <t>削皮研磨</t>
  </si>
  <si>
    <t>削皮器</t>
  </si>
  <si>
    <t>PC043</t>
  </si>
  <si>
    <t>PC043-Peeler</t>
  </si>
  <si>
    <t>美甲抛光条</t>
  </si>
  <si>
    <t>WL024</t>
  </si>
  <si>
    <t>WL024-Nail File</t>
  </si>
  <si>
    <t>烹饪炊具</t>
  </si>
  <si>
    <t>烹饪勺铲</t>
  </si>
  <si>
    <t>漏勺</t>
  </si>
  <si>
    <t>CU068</t>
  </si>
  <si>
    <t>CU068-Ladle Strainer</t>
  </si>
  <si>
    <t>HSC26X015-7</t>
  </si>
  <si>
    <t>个人礼品</t>
  </si>
  <si>
    <t>洗护及美妆工具</t>
  </si>
  <si>
    <t>化妆刷套装</t>
  </si>
  <si>
    <t>CB049</t>
  </si>
  <si>
    <t>CB049-Makeup Brush Set</t>
  </si>
  <si>
    <t>WL029</t>
  </si>
  <si>
    <t>WL029-foot file</t>
  </si>
  <si>
    <t>指甲剪套装</t>
  </si>
  <si>
    <t>WL027</t>
  </si>
  <si>
    <t>WL027-cuticle nipper set</t>
  </si>
  <si>
    <t>食品夹</t>
  </si>
  <si>
    <t>CU069</t>
  </si>
  <si>
    <t>CU069-Food tong</t>
  </si>
  <si>
    <t>SR001</t>
  </si>
  <si>
    <t>SR001-Plastic shoe holder</t>
  </si>
  <si>
    <t>HSC26X021-3</t>
  </si>
  <si>
    <t>软包墙贴</t>
  </si>
  <si>
    <t>OW003</t>
  </si>
  <si>
    <t>OW003-Yellew</t>
  </si>
  <si>
    <t>多功能处理</t>
  </si>
  <si>
    <t>厨房磨刀器</t>
  </si>
  <si>
    <t>DS152</t>
  </si>
  <si>
    <t>DS152-Sharpener</t>
  </si>
  <si>
    <t>砧板板面</t>
  </si>
  <si>
    <t>KC011</t>
  </si>
  <si>
    <t>KC011-cutting board</t>
  </si>
  <si>
    <t>手动捣蒜器</t>
  </si>
  <si>
    <t>PC042</t>
  </si>
  <si>
    <t>PC042-Manual Garlic Press</t>
  </si>
  <si>
    <t>MT076</t>
  </si>
  <si>
    <t>MT076-Measuring Spoons</t>
  </si>
  <si>
    <t>CB050</t>
  </si>
  <si>
    <t>CB050-Makeup Brush Set</t>
  </si>
  <si>
    <t>WL025</t>
  </si>
  <si>
    <t>WL025-cuticle nipper set</t>
  </si>
  <si>
    <t>HSC26X033-1</t>
  </si>
  <si>
    <t>水桶</t>
  </si>
  <si>
    <t>LYW250918-1</t>
  </si>
  <si>
    <t>多功能切丝器</t>
  </si>
  <si>
    <t>FP131</t>
  </si>
  <si>
    <t>FP131-whisk</t>
  </si>
  <si>
    <t>CB046</t>
  </si>
  <si>
    <t>CB046-Makeup Brush Set</t>
  </si>
  <si>
    <t>HSC26X015-4</t>
  </si>
  <si>
    <t>CB047</t>
  </si>
  <si>
    <t>CB047-Makeup Brush Set</t>
  </si>
  <si>
    <t>HSC26X026-1</t>
  </si>
  <si>
    <t>HSC26X019-2</t>
  </si>
  <si>
    <t>HSC26X026-2</t>
  </si>
  <si>
    <t>WL023</t>
  </si>
  <si>
    <t>WL023-Nail File</t>
  </si>
  <si>
    <t>WL028</t>
  </si>
  <si>
    <t>WL028-cuticle nipper set</t>
  </si>
  <si>
    <t>CB048</t>
  </si>
  <si>
    <t>CB048-Makeup Brush Set</t>
  </si>
  <si>
    <t>WL031</t>
  </si>
  <si>
    <t>WL031-foot file</t>
  </si>
  <si>
    <t>WL022</t>
  </si>
  <si>
    <t>WL022-Nail File</t>
  </si>
  <si>
    <t>WL026</t>
  </si>
  <si>
    <t>WL026-Nail File</t>
  </si>
  <si>
    <t>特色工具</t>
  </si>
  <si>
    <t>量杯</t>
  </si>
  <si>
    <t>ST066</t>
  </si>
  <si>
    <t>ST066-Measuring Cup</t>
  </si>
  <si>
    <t>PC044</t>
  </si>
  <si>
    <t>PC044-Grater</t>
  </si>
  <si>
    <t>刀叉勺具</t>
  </si>
  <si>
    <t>餐勺</t>
  </si>
  <si>
    <t>SP074</t>
  </si>
  <si>
    <t>SP074-scoop</t>
  </si>
  <si>
    <t>HSI26L008-2</t>
  </si>
  <si>
    <t>HSI26L003-2</t>
  </si>
  <si>
    <t>HSI26L004-3</t>
  </si>
  <si>
    <t>SG094</t>
  </si>
  <si>
    <t>SG094-LYT374</t>
  </si>
  <si>
    <t>SG095</t>
  </si>
  <si>
    <t>SG095-LYT375</t>
  </si>
  <si>
    <t>HSG26E005-2</t>
  </si>
  <si>
    <t>HSG26E004-9</t>
  </si>
  <si>
    <t>HSJ26R006-1</t>
  </si>
  <si>
    <t>OB171</t>
  </si>
  <si>
    <t>OB171-Barbecue set</t>
  </si>
  <si>
    <t>HSJ26R005-4</t>
  </si>
  <si>
    <t>CAM151</t>
  </si>
  <si>
    <t>CAM151-7JT-G2</t>
  </si>
  <si>
    <t>HSJ26R005-2-2</t>
  </si>
  <si>
    <t>探照灯及手电筒</t>
  </si>
  <si>
    <t>家用手电筒</t>
  </si>
  <si>
    <t>TH211</t>
  </si>
  <si>
    <t>TH211-BQ-G2026</t>
  </si>
  <si>
    <t>HSJ26R005-2-1</t>
  </si>
  <si>
    <t>CAM145</t>
  </si>
  <si>
    <t>CAM145-Camping lamp</t>
  </si>
  <si>
    <t>HSJ26R005-3</t>
  </si>
  <si>
    <t>HSJ26R005-3-A</t>
  </si>
  <si>
    <t>外销合同</t>
  </si>
  <si>
    <t>求和项:FOB</t>
  </si>
  <si>
    <t>求和项:出厂价_预计毛利</t>
  </si>
  <si>
    <t>毛利率</t>
  </si>
  <si>
    <t>HSA25D001-1</t>
  </si>
  <si>
    <t>HSA25D001-2</t>
  </si>
  <si>
    <t>HSA25D002-1</t>
  </si>
  <si>
    <t>HSA25D003</t>
  </si>
  <si>
    <t>HSA25D004</t>
  </si>
  <si>
    <t>HSA25D004-1</t>
  </si>
  <si>
    <t>HSA25D005</t>
  </si>
  <si>
    <t>HSA25D006</t>
  </si>
  <si>
    <t>HSA25D010</t>
  </si>
  <si>
    <t>HSA25D011</t>
  </si>
  <si>
    <t>HSA25J002-1</t>
  </si>
  <si>
    <t>HSA25J003</t>
  </si>
  <si>
    <t>HSA25J004</t>
  </si>
  <si>
    <t>HSA25J008</t>
  </si>
  <si>
    <t>HSA25J009</t>
  </si>
  <si>
    <t>HSA25J010</t>
  </si>
  <si>
    <t>HSA25J012</t>
  </si>
  <si>
    <t>HSA25J013</t>
  </si>
  <si>
    <t>HSA25Y001</t>
  </si>
  <si>
    <t>HSA25Y002</t>
  </si>
  <si>
    <t>HSA25Y003</t>
  </si>
  <si>
    <t>HSA25Y004</t>
  </si>
  <si>
    <t>HSA25Y005</t>
  </si>
  <si>
    <t>HSA25Y006</t>
  </si>
  <si>
    <t>HSA25Y007</t>
  </si>
  <si>
    <t>HSA25Y008</t>
  </si>
  <si>
    <t>HSA25Y009</t>
  </si>
  <si>
    <t>HSA25Y010</t>
  </si>
  <si>
    <t>HSA25Y011</t>
  </si>
  <si>
    <t>HSA25Y013</t>
  </si>
  <si>
    <t>HSB25E023</t>
  </si>
  <si>
    <t>HSB25M019</t>
  </si>
  <si>
    <t>HSB25M022</t>
  </si>
  <si>
    <t>HSB25M024</t>
  </si>
  <si>
    <t>HSB25M025</t>
  </si>
  <si>
    <t>HSB25M026</t>
  </si>
  <si>
    <t>HSB25M027</t>
  </si>
  <si>
    <t>HSB25M028</t>
  </si>
  <si>
    <t>HSC25X001</t>
  </si>
  <si>
    <t>HSC25X002</t>
  </si>
  <si>
    <t>HSC25X004</t>
  </si>
  <si>
    <t>HSC25X008</t>
  </si>
  <si>
    <t>HSC25X009</t>
  </si>
  <si>
    <t>HSC25X010</t>
  </si>
  <si>
    <t>HSC25X011</t>
  </si>
  <si>
    <t>HSC25X012</t>
  </si>
  <si>
    <t>HSC25X014</t>
  </si>
  <si>
    <t>HSC25X015</t>
  </si>
  <si>
    <t>HSC25X016</t>
  </si>
  <si>
    <t>HSC25X017</t>
  </si>
  <si>
    <t>HSC25X019</t>
  </si>
  <si>
    <t>HSC25X020</t>
  </si>
  <si>
    <t>HSC26H001</t>
  </si>
  <si>
    <t>HSC26H006</t>
  </si>
  <si>
    <t>HSC26H011</t>
  </si>
  <si>
    <t>HSC26X004</t>
  </si>
  <si>
    <t>HSC26X008</t>
  </si>
  <si>
    <t>HSC26X009</t>
  </si>
  <si>
    <t>HSC26X010</t>
  </si>
  <si>
    <t>HSC26X011</t>
  </si>
  <si>
    <t>HSC26X013</t>
  </si>
  <si>
    <t>HSC26X014</t>
  </si>
  <si>
    <t>HSC26X015</t>
  </si>
  <si>
    <t>HSC26X020</t>
  </si>
  <si>
    <t>HSE25C001</t>
  </si>
  <si>
    <t>HSE25L002</t>
  </si>
  <si>
    <t>HSE25L003</t>
  </si>
  <si>
    <t>HSE26C005</t>
  </si>
  <si>
    <t>HSE26L001</t>
  </si>
  <si>
    <t>HSE26L002</t>
  </si>
  <si>
    <t>HSE26L007</t>
  </si>
  <si>
    <t>HSG26E002</t>
  </si>
  <si>
    <t>HSG26E003</t>
  </si>
  <si>
    <t>HSG26E004</t>
  </si>
  <si>
    <t>HSI25L005</t>
  </si>
  <si>
    <t>HSI25L006</t>
  </si>
  <si>
    <t>HSI26L001</t>
  </si>
  <si>
    <t>HSI26L002</t>
  </si>
  <si>
    <t>HSJ25R005</t>
  </si>
  <si>
    <t>HSJ26R001</t>
  </si>
  <si>
    <t>HSJ26R004-6</t>
  </si>
  <si>
    <t>Y25A0902</t>
  </si>
  <si>
    <t>Y25D0904</t>
  </si>
  <si>
    <t>HSI26L003</t>
  </si>
  <si>
    <t>HSI26L004</t>
  </si>
  <si>
    <t>HSI26L005</t>
  </si>
  <si>
    <t>HSI26L006</t>
  </si>
  <si>
    <t>HSI26L008</t>
  </si>
  <si>
    <t>HSE26C002</t>
  </si>
  <si>
    <t>HSE26L006</t>
  </si>
  <si>
    <t>HSC26H012</t>
  </si>
  <si>
    <t>HSC26M001</t>
  </si>
  <si>
    <t>HSC26X019</t>
  </si>
  <si>
    <t>HSC26W002</t>
  </si>
  <si>
    <t>HSC26X007</t>
  </si>
  <si>
    <t>HSC26H013</t>
  </si>
  <si>
    <t>HSC26X021</t>
  </si>
  <si>
    <t>HSC26X024</t>
  </si>
  <si>
    <t>HSC26X022-1</t>
  </si>
  <si>
    <t>HSC26X022-2</t>
  </si>
  <si>
    <t>HSC26X023</t>
  </si>
  <si>
    <t>HSC26X027</t>
  </si>
  <si>
    <t>HSC26X032</t>
  </si>
  <si>
    <t>HSC26X031</t>
  </si>
  <si>
    <t>HSJ26R005-2</t>
  </si>
  <si>
    <t>HSC25X013</t>
  </si>
  <si>
    <t>总计</t>
  </si>
  <si>
    <t>业务员</t>
  </si>
  <si>
    <t>部门</t>
  </si>
  <si>
    <t>订单号</t>
  </si>
  <si>
    <t>客户</t>
  </si>
  <si>
    <t>客户来源</t>
  </si>
  <si>
    <t>签单日</t>
  </si>
  <si>
    <t>出运日</t>
  </si>
  <si>
    <t>出运月份</t>
  </si>
  <si>
    <t>核算月份</t>
  </si>
  <si>
    <t>交货期</t>
  </si>
  <si>
    <t>PI交期</t>
  </si>
  <si>
    <t>出货数量</t>
  </si>
  <si>
    <t>中文品名</t>
  </si>
  <si>
    <t>采购跟单</t>
  </si>
  <si>
    <t>采购员</t>
  </si>
  <si>
    <t>应收收汇</t>
  </si>
  <si>
    <t>收汇方式</t>
  </si>
  <si>
    <t>海运费+保费</t>
  </si>
  <si>
    <t>出口信保费用</t>
  </si>
  <si>
    <t>其他</t>
  </si>
  <si>
    <t>银行费</t>
  </si>
  <si>
    <t>FOB</t>
  </si>
  <si>
    <t>收汇（USD）</t>
  </si>
  <si>
    <t>收汇（RMB）</t>
  </si>
  <si>
    <t>实际FOB</t>
  </si>
  <si>
    <t>内陆费</t>
  </si>
  <si>
    <t>其他费</t>
  </si>
  <si>
    <t>实际FOB(RMB)</t>
  </si>
  <si>
    <t>出厂价_应付货款</t>
  </si>
  <si>
    <t>出厂价_退税款</t>
  </si>
  <si>
    <t>出厂价_资金成本</t>
  </si>
  <si>
    <t>出厂价_预计毛利</t>
  </si>
  <si>
    <t>出厂价_毛利率</t>
  </si>
  <si>
    <t>出厂价_实际毛利（收汇RMB）</t>
  </si>
  <si>
    <t>操作月份</t>
  </si>
  <si>
    <t>出厂价_预计毛利2</t>
  </si>
  <si>
    <t>组别</t>
  </si>
  <si>
    <t>对比畅想结算中心</t>
  </si>
  <si>
    <t>对比外销合同</t>
  </si>
  <si>
    <t>LPP</t>
  </si>
  <si>
    <t>主动开发</t>
  </si>
  <si>
    <t xml:space="preserve">2025-08-04 </t>
  </si>
  <si>
    <t xml:space="preserve">2026-02-17 </t>
  </si>
  <si>
    <t>2</t>
  </si>
  <si>
    <t>202605</t>
  </si>
  <si>
    <t>197</t>
  </si>
  <si>
    <t>2025-09-20</t>
  </si>
  <si>
    <t>1008</t>
  </si>
  <si>
    <t>杜  娟</t>
  </si>
  <si>
    <t>594.72</t>
  </si>
  <si>
    <t>OA 90 DAYS</t>
  </si>
  <si>
    <t>0</t>
  </si>
  <si>
    <t>4.16</t>
  </si>
  <si>
    <t>7.14</t>
  </si>
  <si>
    <t>-11.3</t>
  </si>
  <si>
    <t>-77.91</t>
  </si>
  <si>
    <t>3729.6</t>
  </si>
  <si>
    <t>429.07</t>
  </si>
  <si>
    <t>18.65</t>
  </si>
  <si>
    <t>0.0975</t>
  </si>
  <si>
    <t>-3347.86</t>
  </si>
  <si>
    <t>202602</t>
  </si>
  <si>
    <t>786.24</t>
  </si>
  <si>
    <t>5.5</t>
  </si>
  <si>
    <t>9.44</t>
  </si>
  <si>
    <t>-14.94</t>
  </si>
  <si>
    <t>-103.01</t>
  </si>
  <si>
    <t>5040</t>
  </si>
  <si>
    <t>579.82</t>
  </si>
  <si>
    <t>25.2</t>
  </si>
  <si>
    <t>0.1514</t>
  </si>
  <si>
    <t>-4523.32</t>
  </si>
  <si>
    <t>512</t>
  </si>
  <si>
    <t>716.8</t>
  </si>
  <si>
    <t>5.02</t>
  </si>
  <si>
    <t>8.6</t>
  </si>
  <si>
    <t>-13.62</t>
  </si>
  <si>
    <t>-93.91</t>
  </si>
  <si>
    <t>4710.4</t>
  </si>
  <si>
    <t>541.9</t>
  </si>
  <si>
    <t>23.55</t>
  </si>
  <si>
    <t>0.1301</t>
  </si>
  <si>
    <t>-4226.64</t>
  </si>
  <si>
    <t>1010</t>
  </si>
  <si>
    <t>1939.2</t>
  </si>
  <si>
    <t>13.57</t>
  </si>
  <si>
    <t>23.27</t>
  </si>
  <si>
    <t>-36.85</t>
  </si>
  <si>
    <t>-254.07</t>
  </si>
  <si>
    <t>13938</t>
  </si>
  <si>
    <t>1603.49</t>
  </si>
  <si>
    <t>69.69</t>
  </si>
  <si>
    <t>0.0485</t>
  </si>
  <si>
    <t>-12497.8</t>
  </si>
  <si>
    <t>7.06</t>
  </si>
  <si>
    <t>12.1</t>
  </si>
  <si>
    <t>-19.15</t>
  </si>
  <si>
    <t>-132.03</t>
  </si>
  <si>
    <t>6955.2</t>
  </si>
  <si>
    <t>800.16</t>
  </si>
  <si>
    <t>34.78</t>
  </si>
  <si>
    <t>0.0866</t>
  </si>
  <si>
    <t>-6238.47</t>
  </si>
  <si>
    <t xml:space="preserve">2025-12-17 </t>
  </si>
  <si>
    <t>62</t>
  </si>
  <si>
    <t>2026-01-06</t>
  </si>
  <si>
    <t>1764</t>
  </si>
  <si>
    <t>12.35</t>
  </si>
  <si>
    <t>21.17</t>
  </si>
  <si>
    <t>-33.52</t>
  </si>
  <si>
    <t>-231.11</t>
  </si>
  <si>
    <t>11088</t>
  </si>
  <si>
    <t>1275.61</t>
  </si>
  <si>
    <t>110.88</t>
  </si>
  <si>
    <t>0.1632</t>
  </si>
  <si>
    <t>-10008.41</t>
  </si>
  <si>
    <t xml:space="preserve">2025-10-27 </t>
  </si>
  <si>
    <t xml:space="preserve">2026-02-27 </t>
  </si>
  <si>
    <t>3</t>
  </si>
  <si>
    <t>123</t>
  </si>
  <si>
    <t>2025-12-26</t>
  </si>
  <si>
    <t>餐厨及户外家具</t>
  </si>
  <si>
    <t>3024</t>
  </si>
  <si>
    <t>36.29</t>
  </si>
  <si>
    <t>-57.46</t>
  </si>
  <si>
    <t>757.83</t>
  </si>
  <si>
    <t>-393.35</t>
  </si>
  <si>
    <t>18144</t>
  </si>
  <si>
    <t>2087.36</t>
  </si>
  <si>
    <t>90.72</t>
  </si>
  <si>
    <t>0.1565</t>
  </si>
  <si>
    <t>-17050.1</t>
  </si>
  <si>
    <t>户外沙发及吊床</t>
  </si>
  <si>
    <t xml:space="preserve">2026-01-23 </t>
  </si>
  <si>
    <t>35</t>
  </si>
  <si>
    <t>2026-02-23</t>
  </si>
  <si>
    <t>1000</t>
  </si>
  <si>
    <t>860</t>
  </si>
  <si>
    <t>6.02</t>
  </si>
  <si>
    <t>10.32</t>
  </si>
  <si>
    <t>-16.34</t>
  </si>
  <si>
    <t>8.21</t>
  </si>
  <si>
    <t>-111.86</t>
  </si>
  <si>
    <t>6103</t>
  </si>
  <si>
    <t>486.08</t>
  </si>
  <si>
    <t>122.06</t>
  </si>
  <si>
    <t>-0.0084</t>
  </si>
  <si>
    <t>-5788.41</t>
  </si>
  <si>
    <t xml:space="preserve">2026-03-07 </t>
  </si>
  <si>
    <t>202606</t>
  </si>
  <si>
    <t>215</t>
  </si>
  <si>
    <t>1050</t>
  </si>
  <si>
    <t>892.5</t>
  </si>
  <si>
    <t>6.25</t>
  </si>
  <si>
    <t>10.71</t>
  </si>
  <si>
    <t>-16.96</t>
  </si>
  <si>
    <t>45.58</t>
  </si>
  <si>
    <t>-116.92</t>
  </si>
  <si>
    <t>5880</t>
  </si>
  <si>
    <t>676.46</t>
  </si>
  <si>
    <t>29.4</t>
  </si>
  <si>
    <t>0.1197</t>
  </si>
  <si>
    <t>-5321.58</t>
  </si>
  <si>
    <t>202603</t>
  </si>
  <si>
    <t>520</t>
  </si>
  <si>
    <t>780</t>
  </si>
  <si>
    <t>5.46</t>
  </si>
  <si>
    <t>9.36</t>
  </si>
  <si>
    <t>-14.82</t>
  </si>
  <si>
    <t>57.71</t>
  </si>
  <si>
    <t>-102.17</t>
  </si>
  <si>
    <t>5304</t>
  </si>
  <si>
    <t>610.19</t>
  </si>
  <si>
    <t>26.52</t>
  </si>
  <si>
    <t>0.0882</t>
  </si>
  <si>
    <t>-4815.67</t>
  </si>
  <si>
    <t>921.6</t>
  </si>
  <si>
    <t>6.45</t>
  </si>
  <si>
    <t>11.06</t>
  </si>
  <si>
    <t>-17.51</t>
  </si>
  <si>
    <t>85.23</t>
  </si>
  <si>
    <t>-120.71</t>
  </si>
  <si>
    <t>6297.6</t>
  </si>
  <si>
    <t>724.5</t>
  </si>
  <si>
    <t>31.49</t>
  </si>
  <si>
    <t>0.0811</t>
  </si>
  <si>
    <t>-5734.29</t>
  </si>
  <si>
    <t>131</t>
  </si>
  <si>
    <t>5140.8</t>
  </si>
  <si>
    <t>35.98</t>
  </si>
  <si>
    <t>61.69</t>
  </si>
  <si>
    <t>-97.67</t>
  </si>
  <si>
    <t>1193.25</t>
  </si>
  <si>
    <t>-673.34</t>
  </si>
  <si>
    <t>34272</t>
  </si>
  <si>
    <t>3942.8</t>
  </si>
  <si>
    <t>171.36</t>
  </si>
  <si>
    <t>0.0824</t>
  </si>
  <si>
    <t>-31941.88</t>
  </si>
  <si>
    <t>PEARL. GmbH</t>
  </si>
  <si>
    <t xml:space="preserve">2025-11-18 </t>
  </si>
  <si>
    <t xml:space="preserve">2026-03-11 </t>
  </si>
  <si>
    <t>113</t>
  </si>
  <si>
    <t>2026-01-31</t>
  </si>
  <si>
    <t>499</t>
  </si>
  <si>
    <t>休闲椅</t>
  </si>
  <si>
    <t>11107.74</t>
  </si>
  <si>
    <t xml:space="preserve">100% T/T At sight of B/L copy </t>
  </si>
  <si>
    <t>77.75</t>
  </si>
  <si>
    <t>75896.99</t>
  </si>
  <si>
    <t>11029.99</t>
  </si>
  <si>
    <t>1847.39</t>
  </si>
  <si>
    <t>75603.96</t>
  </si>
  <si>
    <t>72355</t>
  </si>
  <si>
    <t>8324.03</t>
  </si>
  <si>
    <t>1447.1</t>
  </si>
  <si>
    <t>0.1054</t>
  </si>
  <si>
    <t>8038.6</t>
  </si>
  <si>
    <t>5</t>
  </si>
  <si>
    <t>18.51</t>
  </si>
  <si>
    <t>725</t>
  </si>
  <si>
    <t>83.41</t>
  </si>
  <si>
    <t>14.5</t>
  </si>
  <si>
    <t>-674.6</t>
  </si>
  <si>
    <t xml:space="preserve">2026-03-24 </t>
  </si>
  <si>
    <t>126</t>
  </si>
  <si>
    <t>330</t>
  </si>
  <si>
    <t>3382.5</t>
  </si>
  <si>
    <t>23.94</t>
  </si>
  <si>
    <t>23236.57</t>
  </si>
  <si>
    <t>3358.56</t>
  </si>
  <si>
    <t>1352.49</t>
  </si>
  <si>
    <t>23114.95</t>
  </si>
  <si>
    <t>19140</t>
  </si>
  <si>
    <t>2201.95</t>
  </si>
  <si>
    <t>382.8</t>
  </si>
  <si>
    <t>0.1874</t>
  </si>
  <si>
    <t>4404.6</t>
  </si>
  <si>
    <t>265</t>
  </si>
  <si>
    <t>5228.45</t>
  </si>
  <si>
    <t>37</t>
  </si>
  <si>
    <t>35917.59</t>
  </si>
  <si>
    <t>5191.45</t>
  </si>
  <si>
    <t>2097.28</t>
  </si>
  <si>
    <t>35729.64</t>
  </si>
  <si>
    <t>33920</t>
  </si>
  <si>
    <t>3902.3</t>
  </si>
  <si>
    <t>678.4</t>
  </si>
  <si>
    <t>0.0768</t>
  </si>
  <si>
    <t>2879.02</t>
  </si>
  <si>
    <t>23.74</t>
  </si>
  <si>
    <t>384</t>
  </si>
  <si>
    <t>44.18</t>
  </si>
  <si>
    <t>7.68</t>
  </si>
  <si>
    <t>-371.25</t>
  </si>
  <si>
    <t>20.49</t>
  </si>
  <si>
    <t>290</t>
  </si>
  <si>
    <t>33.36</t>
  </si>
  <si>
    <t>5.8</t>
  </si>
  <si>
    <t>-282.93</t>
  </si>
  <si>
    <t xml:space="preserve">2026-04-12 </t>
  </si>
  <si>
    <t>4</t>
  </si>
  <si>
    <t>145</t>
  </si>
  <si>
    <t>10</t>
  </si>
  <si>
    <t>197.3</t>
  </si>
  <si>
    <t>1.38</t>
  </si>
  <si>
    <t>194.44</t>
  </si>
  <si>
    <t>1326.31</t>
  </si>
  <si>
    <t>193.06</t>
  </si>
  <si>
    <t>103.03</t>
  </si>
  <si>
    <t>1316.92</t>
  </si>
  <si>
    <t>1280</t>
  </si>
  <si>
    <t>147.26</t>
  </si>
  <si>
    <t>25.6</t>
  </si>
  <si>
    <t>0.0309</t>
  </si>
  <si>
    <t>55.51</t>
  </si>
  <si>
    <t>202604</t>
  </si>
  <si>
    <t>169</t>
  </si>
  <si>
    <t>1732.25</t>
  </si>
  <si>
    <t>12.13</t>
  </si>
  <si>
    <t>1707.11</t>
  </si>
  <si>
    <t>11644.73</t>
  </si>
  <si>
    <t>1694.98</t>
  </si>
  <si>
    <t>901.73</t>
  </si>
  <si>
    <t>11561.97</t>
  </si>
  <si>
    <t>9802</t>
  </si>
  <si>
    <t>1127.66</t>
  </si>
  <si>
    <t>196.04</t>
  </si>
  <si>
    <t>0.1448</t>
  </si>
  <si>
    <t>1789.89</t>
  </si>
  <si>
    <t xml:space="preserve">2025-12-25 </t>
  </si>
  <si>
    <t xml:space="preserve">2026-03-03 </t>
  </si>
  <si>
    <t>68</t>
  </si>
  <si>
    <t>2026-02-16</t>
  </si>
  <si>
    <t>900</t>
  </si>
  <si>
    <t>927</t>
  </si>
  <si>
    <t>6.49</t>
  </si>
  <si>
    <t>6369.04</t>
  </si>
  <si>
    <t>920.51</t>
  </si>
  <si>
    <t>766.91</t>
  </si>
  <si>
    <t>6324.46</t>
  </si>
  <si>
    <t>7650</t>
  </si>
  <si>
    <t>880.09</t>
  </si>
  <si>
    <t>153</t>
  </si>
  <si>
    <t>-0.2514</t>
  </si>
  <si>
    <t>-1365.35</t>
  </si>
  <si>
    <t>846</t>
  </si>
  <si>
    <t>5.92</t>
  </si>
  <si>
    <t>5812.53</t>
  </si>
  <si>
    <t>840.08</t>
  </si>
  <si>
    <t>1157.33</t>
  </si>
  <si>
    <t>5771.85</t>
  </si>
  <si>
    <t>5085</t>
  </si>
  <si>
    <t>585</t>
  </si>
  <si>
    <t>101.7</t>
  </si>
  <si>
    <t>-0.0269</t>
  </si>
  <si>
    <t>12.81</t>
  </si>
  <si>
    <t xml:space="preserve">2026-03-18 </t>
  </si>
  <si>
    <t>83</t>
  </si>
  <si>
    <t>1800</t>
  </si>
  <si>
    <t>12.6</t>
  </si>
  <si>
    <t>12315.36</t>
  </si>
  <si>
    <t>1787.4</t>
  </si>
  <si>
    <t>367.43</t>
  </si>
  <si>
    <t>12285.34</t>
  </si>
  <si>
    <t>8100</t>
  </si>
  <si>
    <t>931.86</t>
  </si>
  <si>
    <t>162</t>
  </si>
  <si>
    <t>0.3661</t>
  </si>
  <si>
    <t>4531.18</t>
  </si>
  <si>
    <t>882</t>
  </si>
  <si>
    <t>6.17</t>
  </si>
  <si>
    <t>6034.52</t>
  </si>
  <si>
    <t>875.83</t>
  </si>
  <si>
    <t>1299.87</t>
  </si>
  <si>
    <t>6019.84</t>
  </si>
  <si>
    <t>6300</t>
  </si>
  <si>
    <t>724.78</t>
  </si>
  <si>
    <t>-0.1766</t>
  </si>
  <si>
    <t>-1009</t>
  </si>
  <si>
    <t>936</t>
  </si>
  <si>
    <t>804.96</t>
  </si>
  <si>
    <t>5.63</t>
  </si>
  <si>
    <t>5507.43</t>
  </si>
  <si>
    <t>799.33</t>
  </si>
  <si>
    <t>198.27</t>
  </si>
  <si>
    <t>5494.03</t>
  </si>
  <si>
    <t>3837.6</t>
  </si>
  <si>
    <t>441.49</t>
  </si>
  <si>
    <t>76.75</t>
  </si>
  <si>
    <t>0.324</t>
  </si>
  <si>
    <t>1797.57</t>
  </si>
  <si>
    <t>904</t>
  </si>
  <si>
    <t>885.92</t>
  </si>
  <si>
    <t>6.2</t>
  </si>
  <si>
    <t>6061.34</t>
  </si>
  <si>
    <t>879.72</t>
  </si>
  <si>
    <t>1122.85</t>
  </si>
  <si>
    <t>6046.58</t>
  </si>
  <si>
    <t>6373.2</t>
  </si>
  <si>
    <t>733.2</t>
  </si>
  <si>
    <t>127.46</t>
  </si>
  <si>
    <t>-0.1528</t>
  </si>
  <si>
    <t>-871.59</t>
  </si>
  <si>
    <t xml:space="preserve">2026-03-27 </t>
  </si>
  <si>
    <t>92</t>
  </si>
  <si>
    <t>沙滩玩具</t>
  </si>
  <si>
    <t>-6.2</t>
  </si>
  <si>
    <t>1986.04</t>
  </si>
  <si>
    <t>-42.79</t>
  </si>
  <si>
    <t>-0.3145</t>
  </si>
  <si>
    <t>-7796.31</t>
  </si>
  <si>
    <t>6.18</t>
  </si>
  <si>
    <t>-6.18</t>
  </si>
  <si>
    <t>2299.12</t>
  </si>
  <si>
    <t>-42.65</t>
  </si>
  <si>
    <t>-0.3624</t>
  </si>
  <si>
    <t>-8042.97</t>
  </si>
  <si>
    <t xml:space="preserve">2025-12-16 </t>
  </si>
  <si>
    <t xml:space="preserve">2026-02-09 </t>
  </si>
  <si>
    <t>55</t>
  </si>
  <si>
    <t>2026-01-04</t>
  </si>
  <si>
    <t>500</t>
  </si>
  <si>
    <t>3750</t>
  </si>
  <si>
    <t>26.25</t>
  </si>
  <si>
    <t>-26.25</t>
  </si>
  <si>
    <t>2235.16</t>
  </si>
  <si>
    <t>-181.71</t>
  </si>
  <si>
    <t>24910</t>
  </si>
  <si>
    <t>2865.75</t>
  </si>
  <si>
    <t>249.1</t>
  </si>
  <si>
    <t>0.0449</t>
  </si>
  <si>
    <t>-24710.22</t>
  </si>
  <si>
    <t>6750</t>
  </si>
  <si>
    <t>47.25</t>
  </si>
  <si>
    <t>-47.25</t>
  </si>
  <si>
    <t>4023.28</t>
  </si>
  <si>
    <t>-327.08</t>
  </si>
  <si>
    <t>44838</t>
  </si>
  <si>
    <t>5158.35</t>
  </si>
  <si>
    <t>448.38</t>
  </si>
  <si>
    <t>-44478.4</t>
  </si>
  <si>
    <t>1020</t>
  </si>
  <si>
    <t>1519.8</t>
  </si>
  <si>
    <t>10.64</t>
  </si>
  <si>
    <t>-10.64</t>
  </si>
  <si>
    <t>168.42</t>
  </si>
  <si>
    <t>-73.65</t>
  </si>
  <si>
    <t>12240</t>
  </si>
  <si>
    <t>1408.14</t>
  </si>
  <si>
    <t>244.8</t>
  </si>
  <si>
    <t>-0.0804</t>
  </si>
  <si>
    <t>-11318.73</t>
  </si>
  <si>
    <t>1200</t>
  </si>
  <si>
    <t>-12.35</t>
  </si>
  <si>
    <t>198.14</t>
  </si>
  <si>
    <t>-85.49</t>
  </si>
  <si>
    <t>13980</t>
  </si>
  <si>
    <t>1608.32</t>
  </si>
  <si>
    <t>279.6</t>
  </si>
  <si>
    <t>-0.0636</t>
  </si>
  <si>
    <t>-12934.9</t>
  </si>
  <si>
    <t xml:space="preserve">2026-02-23 </t>
  </si>
  <si>
    <t>69</t>
  </si>
  <si>
    <t>810</t>
  </si>
  <si>
    <t>1159.59</t>
  </si>
  <si>
    <t>8.12</t>
  </si>
  <si>
    <t>-8.12</t>
  </si>
  <si>
    <t>-56</t>
  </si>
  <si>
    <t>9436.5</t>
  </si>
  <si>
    <t>1085.62</t>
  </si>
  <si>
    <t>188.73</t>
  </si>
  <si>
    <t>-0.0798</t>
  </si>
  <si>
    <t>-8595.6</t>
  </si>
  <si>
    <t>1288.43</t>
  </si>
  <si>
    <t>9.02</t>
  </si>
  <si>
    <t>-9.02</t>
  </si>
  <si>
    <t>-62.21</t>
  </si>
  <si>
    <t>10800</t>
  </si>
  <si>
    <t>1242.48</t>
  </si>
  <si>
    <t>216</t>
  </si>
  <si>
    <t>-0.1122</t>
  </si>
  <si>
    <t>-9835.73</t>
  </si>
  <si>
    <t>300</t>
  </si>
  <si>
    <t>429.48</t>
  </si>
  <si>
    <t>3.01</t>
  </si>
  <si>
    <t>-3.01</t>
  </si>
  <si>
    <t>-20.76</t>
  </si>
  <si>
    <t>3495</t>
  </si>
  <si>
    <t>402.08</t>
  </si>
  <si>
    <t>69.9</t>
  </si>
  <si>
    <t>-3183.56</t>
  </si>
  <si>
    <t>1320</t>
  </si>
  <si>
    <t>3063.04</t>
  </si>
  <si>
    <t>21.44</t>
  </si>
  <si>
    <t>-21.44</t>
  </si>
  <si>
    <t>-147.87</t>
  </si>
  <si>
    <t>23496</t>
  </si>
  <si>
    <t>2703.08</t>
  </si>
  <si>
    <t>469.92</t>
  </si>
  <si>
    <t>-0.0178</t>
  </si>
  <si>
    <t>-21410.72</t>
  </si>
  <si>
    <t>9720</t>
  </si>
  <si>
    <t>1118.23</t>
  </si>
  <si>
    <t>194.4</t>
  </si>
  <si>
    <t>-8852.15</t>
  </si>
  <si>
    <t>2200</t>
  </si>
  <si>
    <t>5105.07</t>
  </si>
  <si>
    <t>35.74</t>
  </si>
  <si>
    <t>-35.74</t>
  </si>
  <si>
    <t>-246.49</t>
  </si>
  <si>
    <t>37400</t>
  </si>
  <si>
    <t>4302.65</t>
  </si>
  <si>
    <t>748</t>
  </si>
  <si>
    <t>0.0279</t>
  </si>
  <si>
    <t>-34091.81</t>
  </si>
  <si>
    <t>81</t>
  </si>
  <si>
    <t>46446.13</t>
  </si>
  <si>
    <t>6702.75</t>
  </si>
  <si>
    <t>3881.73</t>
  </si>
  <si>
    <t>46208.76</t>
  </si>
  <si>
    <t>0.0439</t>
  </si>
  <si>
    <t>2110.63</t>
  </si>
  <si>
    <t>25803.4</t>
  </si>
  <si>
    <t>3723.75</t>
  </si>
  <si>
    <t>2156.51</t>
  </si>
  <si>
    <t>25671.53</t>
  </si>
  <si>
    <t>1172.57</t>
  </si>
  <si>
    <t>1323</t>
  </si>
  <si>
    <t>9.26</t>
  </si>
  <si>
    <t>9103.44</t>
  </si>
  <si>
    <t>1313.74</t>
  </si>
  <si>
    <t>143.38</t>
  </si>
  <si>
    <t>9056.92</t>
  </si>
  <si>
    <t>10485</t>
  </si>
  <si>
    <t>1206.24</t>
  </si>
  <si>
    <t>209.7</t>
  </si>
  <si>
    <t>-0.0676</t>
  </si>
  <si>
    <t>-592.25</t>
  </si>
  <si>
    <t>1341</t>
  </si>
  <si>
    <t>9.39</t>
  </si>
  <si>
    <t>9227.3</t>
  </si>
  <si>
    <t>1331.61</t>
  </si>
  <si>
    <t>9180.12</t>
  </si>
  <si>
    <t>-0.0844</t>
  </si>
  <si>
    <t>-754.32</t>
  </si>
  <si>
    <t xml:space="preserve">2026-03-10 </t>
  </si>
  <si>
    <t>84</t>
  </si>
  <si>
    <t>800</t>
  </si>
  <si>
    <t>1824</t>
  </si>
  <si>
    <t>12.77</t>
  </si>
  <si>
    <t>-12.77</t>
  </si>
  <si>
    <t>409.56</t>
  </si>
  <si>
    <t>-87.74</t>
  </si>
  <si>
    <t>13600</t>
  </si>
  <si>
    <t>1564.6</t>
  </si>
  <si>
    <t>272</t>
  </si>
  <si>
    <t>-0.0509</t>
  </si>
  <si>
    <t>-12804.7</t>
  </si>
  <si>
    <t xml:space="preserve">2026-03-25 </t>
  </si>
  <si>
    <t xml:space="preserve">2026-05-12 </t>
  </si>
  <si>
    <t>48</t>
  </si>
  <si>
    <t>2026-09-28</t>
  </si>
  <si>
    <t>陈依萍</t>
  </si>
  <si>
    <t>2076</t>
  </si>
  <si>
    <t>14.53</t>
  </si>
  <si>
    <t>24.91</t>
  </si>
  <si>
    <t>-39.45</t>
  </si>
  <si>
    <t>314.41</t>
  </si>
  <si>
    <t>-267.63</t>
  </si>
  <si>
    <t>12720</t>
  </si>
  <si>
    <t>1463.36</t>
  </si>
  <si>
    <t>63.6</t>
  </si>
  <si>
    <t>0.1524</t>
  </si>
  <si>
    <t>-11733.24</t>
  </si>
  <si>
    <t>1136</t>
  </si>
  <si>
    <t>7.95</t>
  </si>
  <si>
    <t>13.63</t>
  </si>
  <si>
    <t>-21.59</t>
  </si>
  <si>
    <t>113.19</t>
  </si>
  <si>
    <t>-146.47</t>
  </si>
  <si>
    <t>7040</t>
  </si>
  <si>
    <t>809.91</t>
  </si>
  <si>
    <t>35.2</t>
  </si>
  <si>
    <t>0.1509</t>
  </si>
  <si>
    <t>-6432.43</t>
  </si>
  <si>
    <t xml:space="preserve">2026-03-26 </t>
  </si>
  <si>
    <t>47</t>
  </si>
  <si>
    <t>2026-11-02</t>
  </si>
  <si>
    <t>1608</t>
  </si>
  <si>
    <t>11.26</t>
  </si>
  <si>
    <t>19.3</t>
  </si>
  <si>
    <t>-30.55</t>
  </si>
  <si>
    <t>856.76</t>
  </si>
  <si>
    <t>-207.25</t>
  </si>
  <si>
    <t>11040</t>
  </si>
  <si>
    <t>1270.09</t>
  </si>
  <si>
    <t>55.2</t>
  </si>
  <si>
    <t>-0.0046</t>
  </si>
  <si>
    <t>-10758.24</t>
  </si>
  <si>
    <t>1512</t>
  </si>
  <si>
    <t>1103.76</t>
  </si>
  <si>
    <t>7.73</t>
  </si>
  <si>
    <t>13.25</t>
  </si>
  <si>
    <t>-20.97</t>
  </si>
  <si>
    <t>486.7</t>
  </si>
  <si>
    <t>-142.26</t>
  </si>
  <si>
    <t>0.0852</t>
  </si>
  <si>
    <t>-6728.95</t>
  </si>
  <si>
    <t>常规平衡垫</t>
  </si>
  <si>
    <t>1449.9</t>
  </si>
  <si>
    <t>10.15</t>
  </si>
  <si>
    <t>17.4</t>
  </si>
  <si>
    <t>-27.55</t>
  </si>
  <si>
    <t>548.96</t>
  </si>
  <si>
    <t>-186.9</t>
  </si>
  <si>
    <t>9963</t>
  </si>
  <si>
    <t>1146.19</t>
  </si>
  <si>
    <t>49.81</t>
  </si>
  <si>
    <t>0.0179</t>
  </si>
  <si>
    <t>-9484.44</t>
  </si>
  <si>
    <t>554.4</t>
  </si>
  <si>
    <t>3.88</t>
  </si>
  <si>
    <t>6.65</t>
  </si>
  <si>
    <t>-10.53</t>
  </si>
  <si>
    <t>11.74</t>
  </si>
  <si>
    <t>-71.44</t>
  </si>
  <si>
    <t>3326.4</t>
  </si>
  <si>
    <t>382.68</t>
  </si>
  <si>
    <t>16.63</t>
  </si>
  <si>
    <t>0.1893</t>
  </si>
  <si>
    <t>-2998.41</t>
  </si>
  <si>
    <t xml:space="preserve">2026-05-23 </t>
  </si>
  <si>
    <t>58</t>
  </si>
  <si>
    <t>1500</t>
  </si>
  <si>
    <t>2820</t>
  </si>
  <si>
    <t>19.74</t>
  </si>
  <si>
    <t>33.84</t>
  </si>
  <si>
    <t>-53.59</t>
  </si>
  <si>
    <t>453.34</t>
  </si>
  <si>
    <t>-363.78</t>
  </si>
  <si>
    <t>18900</t>
  </si>
  <si>
    <t>2174.34</t>
  </si>
  <si>
    <t>378</t>
  </si>
  <si>
    <t>0.0516</t>
  </si>
  <si>
    <t>-17691.02</t>
  </si>
  <si>
    <t>768</t>
  </si>
  <si>
    <t>5.38</t>
  </si>
  <si>
    <t>9.22</t>
  </si>
  <si>
    <t>-14.59</t>
  </si>
  <si>
    <t>120.89</t>
  </si>
  <si>
    <t>-99.04</t>
  </si>
  <si>
    <t>100.8</t>
  </si>
  <si>
    <t>0.0714</t>
  </si>
  <si>
    <t>-4718.37</t>
  </si>
  <si>
    <t xml:space="preserve">2026-05-28 </t>
  </si>
  <si>
    <t>6</t>
  </si>
  <si>
    <t>63</t>
  </si>
  <si>
    <t>1152</t>
  </si>
  <si>
    <t>8.06</t>
  </si>
  <si>
    <t>13.82</t>
  </si>
  <si>
    <t>-21.89</t>
  </si>
  <si>
    <t>131.77</t>
  </si>
  <si>
    <t>-148.19</t>
  </si>
  <si>
    <t>7560</t>
  </si>
  <si>
    <t>869.73</t>
  </si>
  <si>
    <t>151.2</t>
  </si>
  <si>
    <t>0.0767</t>
  </si>
  <si>
    <t>-7027.82</t>
  </si>
  <si>
    <t>-53.57</t>
  </si>
  <si>
    <t>329.41</t>
  </si>
  <si>
    <t>-362.66</t>
  </si>
  <si>
    <t>0.0571</t>
  </si>
  <si>
    <t>-17566.7</t>
  </si>
  <si>
    <t>64</t>
  </si>
  <si>
    <t>273.16</t>
  </si>
  <si>
    <t>-267.07</t>
  </si>
  <si>
    <t>0.1529</t>
  </si>
  <si>
    <t>-11691.78</t>
  </si>
  <si>
    <t>735.84</t>
  </si>
  <si>
    <t>5.15</t>
  </si>
  <si>
    <t>8.83</t>
  </si>
  <si>
    <t>-13.98</t>
  </si>
  <si>
    <t>281.9</t>
  </si>
  <si>
    <t>-94.64</t>
  </si>
  <si>
    <t>4636.8</t>
  </si>
  <si>
    <t>533.44</t>
  </si>
  <si>
    <t>23.18</t>
  </si>
  <si>
    <t>0.0912</t>
  </si>
  <si>
    <t>-4443.32</t>
  </si>
  <si>
    <t>1504</t>
  </si>
  <si>
    <t>2015.36</t>
  </si>
  <si>
    <t>14.11</t>
  </si>
  <si>
    <t>24.19</t>
  </si>
  <si>
    <t>-38.29</t>
  </si>
  <si>
    <t>932.94</t>
  </si>
  <si>
    <t>-259.22</t>
  </si>
  <si>
    <t>13836.8</t>
  </si>
  <si>
    <t>1591.84</t>
  </si>
  <si>
    <t>69.18</t>
  </si>
  <si>
    <t>0.0029</t>
  </si>
  <si>
    <t>-13342.58</t>
  </si>
  <si>
    <t>476.94</t>
  </si>
  <si>
    <t>-186.51</t>
  </si>
  <si>
    <t>0.0225</t>
  </si>
  <si>
    <t>-9412.28</t>
  </si>
  <si>
    <t>640</t>
  </si>
  <si>
    <t>4.48</t>
  </si>
  <si>
    <t>-12.16</t>
  </si>
  <si>
    <t>35.06</t>
  </si>
  <si>
    <t>-82.32</t>
  </si>
  <si>
    <t>4000</t>
  </si>
  <si>
    <t>460.18</t>
  </si>
  <si>
    <t>20</t>
  </si>
  <si>
    <t>0.1479</t>
  </si>
  <si>
    <t>-3625.21</t>
  </si>
  <si>
    <t>李欣然</t>
  </si>
  <si>
    <t>RMS</t>
  </si>
  <si>
    <t xml:space="preserve">2025-10-15 </t>
  </si>
  <si>
    <t xml:space="preserve">2026-01-13 </t>
  </si>
  <si>
    <t>1</t>
  </si>
  <si>
    <t>90</t>
  </si>
  <si>
    <t>2025-11-15</t>
  </si>
  <si>
    <t>3900</t>
  </si>
  <si>
    <t>叶柳涵</t>
  </si>
  <si>
    <t>3120</t>
  </si>
  <si>
    <t>OA 60DAYS</t>
  </si>
  <si>
    <t>21.84</t>
  </si>
  <si>
    <t>18.72</t>
  </si>
  <si>
    <t>-40.56</t>
  </si>
  <si>
    <t>-282.44</t>
  </si>
  <si>
    <t>19968</t>
  </si>
  <si>
    <t>2297.2</t>
  </si>
  <si>
    <t>399.36</t>
  </si>
  <si>
    <t>0.1434</t>
  </si>
  <si>
    <t>-18222.24</t>
  </si>
  <si>
    <t>202601</t>
  </si>
  <si>
    <t>6762</t>
  </si>
  <si>
    <t>5409.6</t>
  </si>
  <si>
    <t>37.87</t>
  </si>
  <si>
    <t>108.19</t>
  </si>
  <si>
    <t>32.46</t>
  </si>
  <si>
    <t>-178.52</t>
  </si>
  <si>
    <t>-1243.14</t>
  </si>
  <si>
    <t>34621.44</t>
  </si>
  <si>
    <t>3983</t>
  </si>
  <si>
    <t>692.43</t>
  </si>
  <si>
    <t>0.1316</t>
  </si>
  <si>
    <t>-32347.98</t>
  </si>
  <si>
    <t>4482</t>
  </si>
  <si>
    <t>3585.6</t>
  </si>
  <si>
    <t>25.1</t>
  </si>
  <si>
    <t>21.51</t>
  </si>
  <si>
    <t>-46.61</t>
  </si>
  <si>
    <t>-324.57</t>
  </si>
  <si>
    <t>22947.84</t>
  </si>
  <si>
    <t>2640.02</t>
  </si>
  <si>
    <t>458.96</t>
  </si>
  <si>
    <t>0.1453</t>
  </si>
  <si>
    <t>-20941.57</t>
  </si>
  <si>
    <t>5448</t>
  </si>
  <si>
    <t>4358.4</t>
  </si>
  <si>
    <t>30.51</t>
  </si>
  <si>
    <t>87.17</t>
  </si>
  <si>
    <t>26.15</t>
  </si>
  <si>
    <t>-143.83</t>
  </si>
  <si>
    <t>-1001.57</t>
  </si>
  <si>
    <t>27893.76</t>
  </si>
  <si>
    <t>3209.02</t>
  </si>
  <si>
    <t>557.88</t>
  </si>
  <si>
    <t>0.1296</t>
  </si>
  <si>
    <t>-26062.09</t>
  </si>
  <si>
    <t>4182</t>
  </si>
  <si>
    <t>3345.6</t>
  </si>
  <si>
    <t>23.42</t>
  </si>
  <si>
    <t>20.07</t>
  </si>
  <si>
    <t>-43.49</t>
  </si>
  <si>
    <t>-302.85</t>
  </si>
  <si>
    <t>21411.84</t>
  </si>
  <si>
    <t>2463.31</t>
  </si>
  <si>
    <t>428.24</t>
  </si>
  <si>
    <t>0.1444</t>
  </si>
  <si>
    <t>-19539.86</t>
  </si>
  <si>
    <t>5226</t>
  </si>
  <si>
    <t>4180.8</t>
  </si>
  <si>
    <t>29.27</t>
  </si>
  <si>
    <t>25.08</t>
  </si>
  <si>
    <t>-54.35</t>
  </si>
  <si>
    <t>-378.47</t>
  </si>
  <si>
    <t>26757.12</t>
  </si>
  <si>
    <t>3078.25</t>
  </si>
  <si>
    <t>535.14</t>
  </si>
  <si>
    <t>0.147</t>
  </si>
  <si>
    <t>-24417.83</t>
  </si>
  <si>
    <t xml:space="preserve">2025-10-21 </t>
  </si>
  <si>
    <t xml:space="preserve">2026-01-22 </t>
  </si>
  <si>
    <t>93</t>
  </si>
  <si>
    <t>2025-12-09</t>
  </si>
  <si>
    <t>333</t>
  </si>
  <si>
    <t>606.06</t>
  </si>
  <si>
    <t>4.24</t>
  </si>
  <si>
    <t>3.64</t>
  </si>
  <si>
    <t>-7.88</t>
  </si>
  <si>
    <t>1300</t>
  </si>
  <si>
    <t>-54.77</t>
  </si>
  <si>
    <t>4195.8</t>
  </si>
  <si>
    <t>482.7</t>
  </si>
  <si>
    <t>83.92</t>
  </si>
  <si>
    <t>-0.3377</t>
  </si>
  <si>
    <t>-5126.49</t>
  </si>
  <si>
    <t xml:space="preserve">2026-01-15 </t>
  </si>
  <si>
    <t>86</t>
  </si>
  <si>
    <t>1272</t>
  </si>
  <si>
    <t>4833.6</t>
  </si>
  <si>
    <t>96.67</t>
  </si>
  <si>
    <t>29</t>
  </si>
  <si>
    <t>-159.51</t>
  </si>
  <si>
    <t>2501.46</t>
  </si>
  <si>
    <t>-1109.74</t>
  </si>
  <si>
    <t>31800</t>
  </si>
  <si>
    <t>3658.41</t>
  </si>
  <si>
    <t>636</t>
  </si>
  <si>
    <t>0.0285</t>
  </si>
  <si>
    <t>-32187.02</t>
  </si>
  <si>
    <t>2352</t>
  </si>
  <si>
    <t>376.32</t>
  </si>
  <si>
    <t>2.63</t>
  </si>
  <si>
    <t>7.53</t>
  </si>
  <si>
    <t>2.26</t>
  </si>
  <si>
    <t>-12.42</t>
  </si>
  <si>
    <t>98.54</t>
  </si>
  <si>
    <t>-86.41</t>
  </si>
  <si>
    <t>2916.48</t>
  </si>
  <si>
    <t>335.52</t>
  </si>
  <si>
    <t>58.33</t>
  </si>
  <si>
    <t>-0.0922</t>
  </si>
  <si>
    <t>-2808.52</t>
  </si>
  <si>
    <t xml:space="preserve">2026-01-17 </t>
  </si>
  <si>
    <t>88</t>
  </si>
  <si>
    <t>2400</t>
  </si>
  <si>
    <t>2.69</t>
  </si>
  <si>
    <t>11.52</t>
  </si>
  <si>
    <t>2.3</t>
  </si>
  <si>
    <t>-16.51</t>
  </si>
  <si>
    <t>119.48</t>
  </si>
  <si>
    <t>-114.93</t>
  </si>
  <si>
    <t>2976</t>
  </si>
  <si>
    <t>342.37</t>
  </si>
  <si>
    <t>59.52</t>
  </si>
  <si>
    <t>-0.1109</t>
  </si>
  <si>
    <t>-2911.54</t>
  </si>
  <si>
    <t>1232</t>
  </si>
  <si>
    <t>4681.6</t>
  </si>
  <si>
    <t>32.77</t>
  </si>
  <si>
    <t>140.45</t>
  </si>
  <si>
    <t>28.09</t>
  </si>
  <si>
    <t>-201.31</t>
  </si>
  <si>
    <t>2880.52</t>
  </si>
  <si>
    <t>-1401.38</t>
  </si>
  <si>
    <t>30800</t>
  </si>
  <si>
    <t>3543.36</t>
  </si>
  <si>
    <t>616</t>
  </si>
  <si>
    <t>0.0037</t>
  </si>
  <si>
    <t>-31959</t>
  </si>
  <si>
    <t xml:space="preserve">2026-01-14 </t>
  </si>
  <si>
    <t>85</t>
  </si>
  <si>
    <t>2020</t>
  </si>
  <si>
    <t>1616</t>
  </si>
  <si>
    <t>11.31</t>
  </si>
  <si>
    <t>9.7</t>
  </si>
  <si>
    <t>-21.01</t>
  </si>
  <si>
    <t>1090.17</t>
  </si>
  <si>
    <t>-146.36</t>
  </si>
  <si>
    <t>9898</t>
  </si>
  <si>
    <t>1138.71</t>
  </si>
  <si>
    <t>197.96</t>
  </si>
  <si>
    <t>0.0903</t>
  </si>
  <si>
    <t>-10126.23</t>
  </si>
  <si>
    <t>888</t>
  </si>
  <si>
    <t>1864.8</t>
  </si>
  <si>
    <t>13.05</t>
  </si>
  <si>
    <t>11.19</t>
  </si>
  <si>
    <t>-24.24</t>
  </si>
  <si>
    <t>277.62</t>
  </si>
  <si>
    <t>-168.86</t>
  </si>
  <si>
    <t>10656</t>
  </si>
  <si>
    <t>1225.91</t>
  </si>
  <si>
    <t>213.12</t>
  </si>
  <si>
    <t>0.2216</t>
  </si>
  <si>
    <t>-10011.76</t>
  </si>
  <si>
    <t>444</t>
  </si>
  <si>
    <t>2264.4</t>
  </si>
  <si>
    <t>15.85</t>
  </si>
  <si>
    <t>13.59</t>
  </si>
  <si>
    <t>-29.44</t>
  </si>
  <si>
    <t>330.04</t>
  </si>
  <si>
    <t>-205.08</t>
  </si>
  <si>
    <t>12432</t>
  </si>
  <si>
    <t>1430.23</t>
  </si>
  <si>
    <t>248.64</t>
  </si>
  <si>
    <t>0.2518</t>
  </si>
  <si>
    <t>-11690.87</t>
  </si>
  <si>
    <t>2830.5</t>
  </si>
  <si>
    <t>19.81</t>
  </si>
  <si>
    <t>16.98</t>
  </si>
  <si>
    <t>-36.8</t>
  </si>
  <si>
    <t>299.73</t>
  </si>
  <si>
    <t>-256.35</t>
  </si>
  <si>
    <t>17982</t>
  </si>
  <si>
    <t>2068.73</t>
  </si>
  <si>
    <t>359.64</t>
  </si>
  <si>
    <t>-16710.67</t>
  </si>
  <si>
    <t xml:space="preserve">2026-01-21 </t>
  </si>
  <si>
    <t>1680</t>
  </si>
  <si>
    <t>11.76</t>
  </si>
  <si>
    <t>10.08</t>
  </si>
  <si>
    <t>-21.84</t>
  </si>
  <si>
    <t>1035.34</t>
  </si>
  <si>
    <t>-151.84</t>
  </si>
  <si>
    <t>9600</t>
  </si>
  <si>
    <t>1104.42</t>
  </si>
  <si>
    <t>192</t>
  </si>
  <si>
    <t>0.1303</t>
  </si>
  <si>
    <t>-9804.67</t>
  </si>
  <si>
    <t xml:space="preserve">2026-01-12 </t>
  </si>
  <si>
    <t>546</t>
  </si>
  <si>
    <t>3.82</t>
  </si>
  <si>
    <t>16.38</t>
  </si>
  <si>
    <t>3.28</t>
  </si>
  <si>
    <t>-23.48</t>
  </si>
  <si>
    <t>96.1</t>
  </si>
  <si>
    <t>-163.51</t>
  </si>
  <si>
    <t>3780</t>
  </si>
  <si>
    <t>434.87</t>
  </si>
  <si>
    <t>75.6</t>
  </si>
  <si>
    <t>0.026</t>
  </si>
  <si>
    <t>-3657.52</t>
  </si>
  <si>
    <t>2550</t>
  </si>
  <si>
    <t>17.85</t>
  </si>
  <si>
    <t>76.5</t>
  </si>
  <si>
    <t>15.3</t>
  </si>
  <si>
    <t>-109.65</t>
  </si>
  <si>
    <t>333.29</t>
  </si>
  <si>
    <t>-763.56</t>
  </si>
  <si>
    <t>16200</t>
  </si>
  <si>
    <t>1863.72</t>
  </si>
  <si>
    <t>324</t>
  </si>
  <si>
    <t>0.1109</t>
  </si>
  <si>
    <t>-15650.6</t>
  </si>
  <si>
    <t>400</t>
  </si>
  <si>
    <t>2040</t>
  </si>
  <si>
    <t>14.28</t>
  </si>
  <si>
    <t>61.2</t>
  </si>
  <si>
    <t>12.24</t>
  </si>
  <si>
    <t>-87.72</t>
  </si>
  <si>
    <t>367.03</t>
  </si>
  <si>
    <t>-610.85</t>
  </si>
  <si>
    <t>11200</t>
  </si>
  <si>
    <t>1288.5</t>
  </si>
  <si>
    <t>224</t>
  </si>
  <si>
    <t>0.2215</t>
  </si>
  <si>
    <t>-11028.15</t>
  </si>
  <si>
    <t>2112</t>
  </si>
  <si>
    <t>1689.6</t>
  </si>
  <si>
    <t>11.83</t>
  </si>
  <si>
    <t>50.69</t>
  </si>
  <si>
    <t>10.14</t>
  </si>
  <si>
    <t>-72.65</t>
  </si>
  <si>
    <t>1302.29</t>
  </si>
  <si>
    <t>-505.91</t>
  </si>
  <si>
    <t>10348.8</t>
  </si>
  <si>
    <t>1190.57</t>
  </si>
  <si>
    <t>206.98</t>
  </si>
  <si>
    <t>0.0453</t>
  </si>
  <si>
    <t>-11102.83</t>
  </si>
  <si>
    <t xml:space="preserve">2026-01-28 </t>
  </si>
  <si>
    <t>99</t>
  </si>
  <si>
    <t>2156</t>
  </si>
  <si>
    <t>1725.89</t>
  </si>
  <si>
    <t>12.08</t>
  </si>
  <si>
    <t>51.78</t>
  </si>
  <si>
    <t>10.35</t>
  </si>
  <si>
    <t>-74.21</t>
  </si>
  <si>
    <t>1235.92</t>
  </si>
  <si>
    <t>-514.77</t>
  </si>
  <si>
    <t>10564.4</t>
  </si>
  <si>
    <t>1215.37</t>
  </si>
  <si>
    <t>211.29</t>
  </si>
  <si>
    <t>0.0519</t>
  </si>
  <si>
    <t>-11239.19</t>
  </si>
  <si>
    <t>368</t>
  </si>
  <si>
    <t>1877.99</t>
  </si>
  <si>
    <t>13.15</t>
  </si>
  <si>
    <t>56.34</t>
  </si>
  <si>
    <t>11.27</t>
  </si>
  <si>
    <t>-80.75</t>
  </si>
  <si>
    <t>293.87</t>
  </si>
  <si>
    <t>-560.13</t>
  </si>
  <si>
    <t>10304</t>
  </si>
  <si>
    <t>1185.42</t>
  </si>
  <si>
    <t>206.08</t>
  </si>
  <si>
    <t>0.2238</t>
  </si>
  <si>
    <t>-10100.53</t>
  </si>
  <si>
    <t>276</t>
  </si>
  <si>
    <t>2347.49</t>
  </si>
  <si>
    <t>16.43</t>
  </si>
  <si>
    <t>70.42</t>
  </si>
  <si>
    <t>14.08</t>
  </si>
  <si>
    <t>-100.94</t>
  </si>
  <si>
    <t>266.86</t>
  </si>
  <si>
    <t>-700.18</t>
  </si>
  <si>
    <t>14904</t>
  </si>
  <si>
    <t>1714.62</t>
  </si>
  <si>
    <t>298.08</t>
  </si>
  <si>
    <t>0.112</t>
  </si>
  <si>
    <t>-14356.81</t>
  </si>
  <si>
    <t>291</t>
  </si>
  <si>
    <t>529.96</t>
  </si>
  <si>
    <t>3.71</t>
  </si>
  <si>
    <t>15.9</t>
  </si>
  <si>
    <t>3.18</t>
  </si>
  <si>
    <t>-22.79</t>
  </si>
  <si>
    <t>81.13</t>
  </si>
  <si>
    <t>-158.09</t>
  </si>
  <si>
    <t>3666.6</t>
  </si>
  <si>
    <t>421.82</t>
  </si>
  <si>
    <t>73.33</t>
  </si>
  <si>
    <t>-3535.25</t>
  </si>
  <si>
    <t>792</t>
  </si>
  <si>
    <t>1664.26</t>
  </si>
  <si>
    <t>11.65</t>
  </si>
  <si>
    <t>49.93</t>
  </si>
  <si>
    <t>9.98</t>
  </si>
  <si>
    <t>-71.56</t>
  </si>
  <si>
    <t>266.02</t>
  </si>
  <si>
    <t>-496.38</t>
  </si>
  <si>
    <t>9504</t>
  </si>
  <si>
    <t>1093.38</t>
  </si>
  <si>
    <t>190.08</t>
  </si>
  <si>
    <t>0.1925</t>
  </si>
  <si>
    <t>-9293.86</t>
  </si>
  <si>
    <t xml:space="preserve">2025-10-22 </t>
  </si>
  <si>
    <t>98</t>
  </si>
  <si>
    <t>2026-01-16</t>
  </si>
  <si>
    <t>36</t>
  </si>
  <si>
    <t>183.72</t>
  </si>
  <si>
    <t>1.29</t>
  </si>
  <si>
    <t>5.51</t>
  </si>
  <si>
    <t>1.1</t>
  </si>
  <si>
    <t>-7.9</t>
  </si>
  <si>
    <t>28.75</t>
  </si>
  <si>
    <t>-54.8</t>
  </si>
  <si>
    <t>115.96</t>
  </si>
  <si>
    <t>20.16</t>
  </si>
  <si>
    <t>-988.1</t>
  </si>
  <si>
    <t>9</t>
  </si>
  <si>
    <t>16.39</t>
  </si>
  <si>
    <t>0.11</t>
  </si>
  <si>
    <t>0.49</t>
  </si>
  <si>
    <t>0.1</t>
  </si>
  <si>
    <t>-0.7</t>
  </si>
  <si>
    <t>2.51</t>
  </si>
  <si>
    <t>-4.86</t>
  </si>
  <si>
    <t>113.4</t>
  </si>
  <si>
    <t>2.27</t>
  </si>
  <si>
    <t>0.0278</t>
  </si>
  <si>
    <t>-109.34</t>
  </si>
  <si>
    <t>16</t>
  </si>
  <si>
    <t>33.62</t>
  </si>
  <si>
    <t>0.24</t>
  </si>
  <si>
    <t>1.01</t>
  </si>
  <si>
    <t>0.2</t>
  </si>
  <si>
    <t>-1.45</t>
  </si>
  <si>
    <t>5.37</t>
  </si>
  <si>
    <t>-10.06</t>
  </si>
  <si>
    <t>22.09</t>
  </si>
  <si>
    <t>3.84</t>
  </si>
  <si>
    <t>-187.75</t>
  </si>
  <si>
    <t>27</t>
  </si>
  <si>
    <t>229.65</t>
  </si>
  <si>
    <t>1.61</t>
  </si>
  <si>
    <t>6.89</t>
  </si>
  <si>
    <t>-9.87</t>
  </si>
  <si>
    <t>26.11</t>
  </si>
  <si>
    <t>-68.46</t>
  </si>
  <si>
    <t>1458</t>
  </si>
  <si>
    <t>167.73</t>
  </si>
  <si>
    <t>29.16</t>
  </si>
  <si>
    <t>-1404.47</t>
  </si>
  <si>
    <t xml:space="preserve">2026-01-24 </t>
  </si>
  <si>
    <t>95</t>
  </si>
  <si>
    <t>1242</t>
  </si>
  <si>
    <t>4719.6</t>
  </si>
  <si>
    <t>33.04</t>
  </si>
  <si>
    <t>141.59</t>
  </si>
  <si>
    <t>28.32</t>
  </si>
  <si>
    <t>-202.95</t>
  </si>
  <si>
    <t>-1411.4</t>
  </si>
  <si>
    <t>31050</t>
  </si>
  <si>
    <t>3572.12</t>
  </si>
  <si>
    <t>621</t>
  </si>
  <si>
    <t>0.0962</t>
  </si>
  <si>
    <t>-29313.3</t>
  </si>
  <si>
    <t>11.29</t>
  </si>
  <si>
    <t>-16.18</t>
  </si>
  <si>
    <t>-112.52</t>
  </si>
  <si>
    <t>-0.0647</t>
  </si>
  <si>
    <t>-2736.12</t>
  </si>
  <si>
    <t xml:space="preserve">2026-02-25 </t>
  </si>
  <si>
    <t>5.64</t>
  </si>
  <si>
    <t>-5.64</t>
  </si>
  <si>
    <t>395.14</t>
  </si>
  <si>
    <t>-38.72</t>
  </si>
  <si>
    <t>0.2847</t>
  </si>
  <si>
    <t>-3906.69</t>
  </si>
  <si>
    <t>-5.92</t>
  </si>
  <si>
    <t>955.61</t>
  </si>
  <si>
    <t>-40.64</t>
  </si>
  <si>
    <t>0.0222</t>
  </si>
  <si>
    <t>-5597.97</t>
  </si>
  <si>
    <t>-12.6</t>
  </si>
  <si>
    <t>732.25</t>
  </si>
  <si>
    <t>-86.51</t>
  </si>
  <si>
    <t>0.3333</t>
  </si>
  <si>
    <t>-8148.91</t>
  </si>
  <si>
    <t xml:space="preserve">2026-02-18 </t>
  </si>
  <si>
    <t>-6.49</t>
  </si>
  <si>
    <t>1719.18</t>
  </si>
  <si>
    <t>-44.76</t>
  </si>
  <si>
    <t>-0.4395</t>
  </si>
  <si>
    <t>-8686.85</t>
  </si>
  <si>
    <t>王  晶</t>
  </si>
  <si>
    <t xml:space="preserve">2025-08-08 </t>
  </si>
  <si>
    <t xml:space="preserve">2026-01-29 </t>
  </si>
  <si>
    <t>174</t>
  </si>
  <si>
    <t>2025-12-19</t>
  </si>
  <si>
    <t>992</t>
  </si>
  <si>
    <t>763.84</t>
  </si>
  <si>
    <t>5.35</t>
  </si>
  <si>
    <t>9.17</t>
  </si>
  <si>
    <t>-14.51</t>
  </si>
  <si>
    <t>1510.32</t>
  </si>
  <si>
    <t>-100.66</t>
  </si>
  <si>
    <t>6348.8</t>
  </si>
  <si>
    <t>730.39</t>
  </si>
  <si>
    <t>126.98</t>
  </si>
  <si>
    <t>-0.4348</t>
  </si>
  <si>
    <t>-7292.8</t>
  </si>
  <si>
    <t>窦宇佳</t>
  </si>
  <si>
    <t xml:space="preserve">2025-10-29 </t>
  </si>
  <si>
    <t>2026-03-27</t>
  </si>
  <si>
    <t>1108.8</t>
  </si>
  <si>
    <t>7.76</t>
  </si>
  <si>
    <t>13.3</t>
  </si>
  <si>
    <t>-21.07</t>
  </si>
  <si>
    <t>769.07</t>
  </si>
  <si>
    <t>-146.17</t>
  </si>
  <si>
    <t>7358.4</t>
  </si>
  <si>
    <t>846.54</t>
  </si>
  <si>
    <t>73.58</t>
  </si>
  <si>
    <t>-0.0019</t>
  </si>
  <si>
    <t>-7408.36</t>
  </si>
  <si>
    <t xml:space="preserve">2025-12-19 </t>
  </si>
  <si>
    <t>52</t>
  </si>
  <si>
    <t>方面包</t>
  </si>
  <si>
    <t>1814.4</t>
  </si>
  <si>
    <t>12.7</t>
  </si>
  <si>
    <t>21.77</t>
  </si>
  <si>
    <t>-34.47</t>
  </si>
  <si>
    <t>1836.76</t>
  </si>
  <si>
    <t>-238.61</t>
  </si>
  <si>
    <t>12821.76</t>
  </si>
  <si>
    <t>1475.07</t>
  </si>
  <si>
    <t>128.22</t>
  </si>
  <si>
    <t>-0.1116</t>
  </si>
  <si>
    <t>-13399.58</t>
  </si>
  <si>
    <t>996</t>
  </si>
  <si>
    <t>1792.8</t>
  </si>
  <si>
    <t>12.55</t>
  </si>
  <si>
    <t>-34.06</t>
  </si>
  <si>
    <t>1452.14</t>
  </si>
  <si>
    <t>-234.01</t>
  </si>
  <si>
    <t>12669.12</t>
  </si>
  <si>
    <t>1457.51</t>
  </si>
  <si>
    <t>126.69</t>
  </si>
  <si>
    <t>-0.0895</t>
  </si>
  <si>
    <t>-12876.67</t>
  </si>
  <si>
    <t xml:space="preserve">2026-04-02 </t>
  </si>
  <si>
    <t>155</t>
  </si>
  <si>
    <t>984</t>
  </si>
  <si>
    <t>1082.4</t>
  </si>
  <si>
    <t>7.58</t>
  </si>
  <si>
    <t>12.99</t>
  </si>
  <si>
    <t>-20.57</t>
  </si>
  <si>
    <t>2017.28</t>
  </si>
  <si>
    <t>-141.39</t>
  </si>
  <si>
    <t>7183.2</t>
  </si>
  <si>
    <t>826.39</t>
  </si>
  <si>
    <t>71.83</t>
  </si>
  <si>
    <t>-0.2144</t>
  </si>
  <si>
    <t>-8498.03</t>
  </si>
  <si>
    <t xml:space="preserve">2026-05-05 </t>
  </si>
  <si>
    <t>168</t>
  </si>
  <si>
    <t>2026-03-20</t>
  </si>
  <si>
    <t>任江惠</t>
  </si>
  <si>
    <t>4011.84</t>
  </si>
  <si>
    <t>28.08</t>
  </si>
  <si>
    <t>48.14</t>
  </si>
  <si>
    <t>-76.22</t>
  </si>
  <si>
    <t>1326.3</t>
  </si>
  <si>
    <t>-520.01</t>
  </si>
  <si>
    <t>27720</t>
  </si>
  <si>
    <t>3189.03</t>
  </si>
  <si>
    <t>-26603.25</t>
  </si>
  <si>
    <t xml:space="preserve">2025-11-17 </t>
  </si>
  <si>
    <t>2026-01-23</t>
  </si>
  <si>
    <t>1026</t>
  </si>
  <si>
    <t>数字迷宫</t>
  </si>
  <si>
    <t>7.18</t>
  </si>
  <si>
    <t>12.31</t>
  </si>
  <si>
    <t>-19.49</t>
  </si>
  <si>
    <t>295.76</t>
  </si>
  <si>
    <t>-134.92</t>
  </si>
  <si>
    <t>7387.2</t>
  </si>
  <si>
    <t>849.85</t>
  </si>
  <si>
    <t>73.87</t>
  </si>
  <si>
    <t>-0.0006</t>
  </si>
  <si>
    <t>-6956.69</t>
  </si>
  <si>
    <t xml:space="preserve">2025-11-26 </t>
  </si>
  <si>
    <t>75</t>
  </si>
  <si>
    <t>2024</t>
  </si>
  <si>
    <t>4452.8</t>
  </si>
  <si>
    <t>31.17</t>
  </si>
  <si>
    <t>53.44</t>
  </si>
  <si>
    <t>-84.61</t>
  </si>
  <si>
    <t>932.65</t>
  </si>
  <si>
    <t>-585.7</t>
  </si>
  <si>
    <t>23377.2</t>
  </si>
  <si>
    <t>2689.41</t>
  </si>
  <si>
    <t>116.89</t>
  </si>
  <si>
    <t>0.2744</t>
  </si>
  <si>
    <t>-21953.08</t>
  </si>
  <si>
    <t>Ofer</t>
  </si>
  <si>
    <t>others</t>
  </si>
  <si>
    <t xml:space="preserve">2025-08-22 </t>
  </si>
  <si>
    <t xml:space="preserve">2026-01-30 </t>
  </si>
  <si>
    <t>161</t>
  </si>
  <si>
    <t>2026-01-20</t>
  </si>
  <si>
    <t>3600</t>
  </si>
  <si>
    <t>能源电工</t>
  </si>
  <si>
    <t>地插灯系列</t>
  </si>
  <si>
    <t>12194.24</t>
  </si>
  <si>
    <t>O/A 30 days</t>
  </si>
  <si>
    <t>85.36</t>
  </si>
  <si>
    <t>-85.36</t>
  </si>
  <si>
    <t>-592.2</t>
  </si>
  <si>
    <t>84240</t>
  </si>
  <si>
    <t>-0.0028</t>
  </si>
  <si>
    <t>-84832.19</t>
  </si>
  <si>
    <t>光伏应用产品</t>
  </si>
  <si>
    <t>李  灏</t>
  </si>
  <si>
    <t>16604.93</t>
  </si>
  <si>
    <t>116.23</t>
  </si>
  <si>
    <t>-116.23</t>
  </si>
  <si>
    <t>-806.37</t>
  </si>
  <si>
    <t>105600</t>
  </si>
  <si>
    <t>0.0769</t>
  </si>
  <si>
    <t>-106406.38</t>
  </si>
  <si>
    <t xml:space="preserve">2025-08-27 </t>
  </si>
  <si>
    <t xml:space="preserve">2026-03-30 </t>
  </si>
  <si>
    <t>2025-09-30</t>
  </si>
  <si>
    <t>4800</t>
  </si>
  <si>
    <t>8060.22</t>
  </si>
  <si>
    <t>56.42</t>
  </si>
  <si>
    <t>7836.85</t>
  </si>
  <si>
    <t>55680</t>
  </si>
  <si>
    <t>7780.43</t>
  </si>
  <si>
    <t>53747.21</t>
  </si>
  <si>
    <t>49440</t>
  </si>
  <si>
    <t>988.8</t>
  </si>
  <si>
    <t>0.0879</t>
  </si>
  <si>
    <t>5702.84</t>
  </si>
  <si>
    <t>李  爽</t>
  </si>
  <si>
    <t xml:space="preserve">2025-09-28 </t>
  </si>
  <si>
    <t>107</t>
  </si>
  <si>
    <t>2025-11-10</t>
  </si>
  <si>
    <t>11928</t>
  </si>
  <si>
    <t>14313.6</t>
  </si>
  <si>
    <t>100.2</t>
  </si>
  <si>
    <t>286.27</t>
  </si>
  <si>
    <t>85.88</t>
  </si>
  <si>
    <t>-472.35</t>
  </si>
  <si>
    <t>5057.75</t>
  </si>
  <si>
    <t>-3289.26</t>
  </si>
  <si>
    <t>95424</t>
  </si>
  <si>
    <t>10977.98</t>
  </si>
  <si>
    <t>1908.48</t>
  </si>
  <si>
    <t>0.0482</t>
  </si>
  <si>
    <t>-94103.47</t>
  </si>
  <si>
    <t>9228</t>
  </si>
  <si>
    <t>11073.6</t>
  </si>
  <si>
    <t>77.52</t>
  </si>
  <si>
    <t>221.47</t>
  </si>
  <si>
    <t>66.44</t>
  </si>
  <si>
    <t>-365.43</t>
  </si>
  <si>
    <t>-2544.71</t>
  </si>
  <si>
    <t>73824</t>
  </si>
  <si>
    <t>8493.03</t>
  </si>
  <si>
    <t>1476.48</t>
  </si>
  <si>
    <t>0.0317</t>
  </si>
  <si>
    <t>-73947.25</t>
  </si>
  <si>
    <t>6072</t>
  </si>
  <si>
    <t>7286.4</t>
  </si>
  <si>
    <t>51</t>
  </si>
  <si>
    <t>145.73</t>
  </si>
  <si>
    <t>43.72</t>
  </si>
  <si>
    <t>-240.45</t>
  </si>
  <si>
    <t>-1674.4</t>
  </si>
  <si>
    <t>48576</t>
  </si>
  <si>
    <t>5588.39</t>
  </si>
  <si>
    <t>971.52</t>
  </si>
  <si>
    <t>-0.0062</t>
  </si>
  <si>
    <t>-50386.83</t>
  </si>
  <si>
    <t>7392</t>
  </si>
  <si>
    <t>8870.4</t>
  </si>
  <si>
    <t>62.09</t>
  </si>
  <si>
    <t>177.41</t>
  </si>
  <si>
    <t>53.22</t>
  </si>
  <si>
    <t>-292.72</t>
  </si>
  <si>
    <t>-2038.38</t>
  </si>
  <si>
    <t>59136</t>
  </si>
  <si>
    <t>6803.26</t>
  </si>
  <si>
    <t>1182.72</t>
  </si>
  <si>
    <t>0.0136</t>
  </si>
  <si>
    <t>-60241</t>
  </si>
  <si>
    <t>5388</t>
  </si>
  <si>
    <t>6465.6</t>
  </si>
  <si>
    <t>45.26</t>
  </si>
  <si>
    <t>129.31</t>
  </si>
  <si>
    <t>38.79</t>
  </si>
  <si>
    <t>-213.36</t>
  </si>
  <si>
    <t>-1485.75</t>
  </si>
  <si>
    <t>43104</t>
  </si>
  <si>
    <t>4958.87</t>
  </si>
  <si>
    <t>862.08</t>
  </si>
  <si>
    <t>-0.0203</t>
  </si>
  <si>
    <t>-45280.6</t>
  </si>
  <si>
    <t xml:space="preserve">2026-02-03 </t>
  </si>
  <si>
    <t>105</t>
  </si>
  <si>
    <t>33.6</t>
  </si>
  <si>
    <t>-55.44</t>
  </si>
  <si>
    <t>337.22</t>
  </si>
  <si>
    <t>-384.06</t>
  </si>
  <si>
    <t>0.179</t>
  </si>
  <si>
    <t>-9339.01</t>
  </si>
  <si>
    <t>10.92</t>
  </si>
  <si>
    <t>-18.02</t>
  </si>
  <si>
    <t>101.16</t>
  </si>
  <si>
    <t>-124.83</t>
  </si>
  <si>
    <t>0.0142</t>
  </si>
  <si>
    <t>-3624.02</t>
  </si>
  <si>
    <t>-84.15</t>
  </si>
  <si>
    <t>305.45</t>
  </si>
  <si>
    <t>-582.94</t>
  </si>
  <si>
    <t>0.1166</t>
  </si>
  <si>
    <t>-15442.68</t>
  </si>
  <si>
    <t>40.8</t>
  </si>
  <si>
    <t>-67.32</t>
  </si>
  <si>
    <t>336.36</t>
  </si>
  <si>
    <t>-466.35</t>
  </si>
  <si>
    <t>0.2274</t>
  </si>
  <si>
    <t>-10853.43</t>
  </si>
  <si>
    <t>2132</t>
  </si>
  <si>
    <t>1705.6</t>
  </si>
  <si>
    <t>11.94</t>
  </si>
  <si>
    <t>34.11</t>
  </si>
  <si>
    <t>10.23</t>
  </si>
  <si>
    <t>-56.28</t>
  </si>
  <si>
    <t>1303.11</t>
  </si>
  <si>
    <t>-389.87</t>
  </si>
  <si>
    <t>10446.8</t>
  </si>
  <si>
    <t>1201.84</t>
  </si>
  <si>
    <t>208.94</t>
  </si>
  <si>
    <t>0.0507</t>
  </si>
  <si>
    <t>-11076.02</t>
  </si>
  <si>
    <t>101</t>
  </si>
  <si>
    <t>1258</t>
  </si>
  <si>
    <t>4780.4</t>
  </si>
  <si>
    <t>33.46</t>
  </si>
  <si>
    <t>95.61</t>
  </si>
  <si>
    <t>28.68</t>
  </si>
  <si>
    <t>-157.75</t>
  </si>
  <si>
    <t>-1094.42</t>
  </si>
  <si>
    <t>31450</t>
  </si>
  <si>
    <t>3618.14</t>
  </si>
  <si>
    <t>629</t>
  </si>
  <si>
    <t>0.1036</t>
  </si>
  <si>
    <t>-29356.27</t>
  </si>
  <si>
    <t>2448</t>
  </si>
  <si>
    <t>391.68</t>
  </si>
  <si>
    <t>2.74</t>
  </si>
  <si>
    <t>7.83</t>
  </si>
  <si>
    <t>2.35</t>
  </si>
  <si>
    <t>-12.92</t>
  </si>
  <si>
    <t>-89.64</t>
  </si>
  <si>
    <t>3035.52</t>
  </si>
  <si>
    <t>349.22</t>
  </si>
  <si>
    <t>60.71</t>
  </si>
  <si>
    <t>-0.056</t>
  </si>
  <si>
    <t>-2820.38</t>
  </si>
  <si>
    <t>104</t>
  </si>
  <si>
    <t>176</t>
  </si>
  <si>
    <t>140.8</t>
  </si>
  <si>
    <t>0.99</t>
  </si>
  <si>
    <t>2.82</t>
  </si>
  <si>
    <t>0.84</t>
  </si>
  <si>
    <t>-4.65</t>
  </si>
  <si>
    <t>-32.21</t>
  </si>
  <si>
    <t>862.4</t>
  </si>
  <si>
    <t>99.21</t>
  </si>
  <si>
    <t>17.25</t>
  </si>
  <si>
    <t>-0.3077</t>
  </si>
  <si>
    <t>-806.83</t>
  </si>
  <si>
    <t xml:space="preserve">2026-04-11 </t>
  </si>
  <si>
    <t>171</t>
  </si>
  <si>
    <t>2520</t>
  </si>
  <si>
    <t>2016</t>
  </si>
  <si>
    <t>40.32</t>
  </si>
  <si>
    <t>-66.53</t>
  </si>
  <si>
    <t>1645.21</t>
  </si>
  <si>
    <t>-453.82</t>
  </si>
  <si>
    <t>12348</t>
  </si>
  <si>
    <t>1420.57</t>
  </si>
  <si>
    <t>246.96</t>
  </si>
  <si>
    <t>0.0144</t>
  </si>
  <si>
    <t>-13190.9</t>
  </si>
  <si>
    <t>189</t>
  </si>
  <si>
    <t>343.98</t>
  </si>
  <si>
    <t>2.41</t>
  </si>
  <si>
    <t>6.88</t>
  </si>
  <si>
    <t>2.06</t>
  </si>
  <si>
    <t>-11.35</t>
  </si>
  <si>
    <t>56.95</t>
  </si>
  <si>
    <t>-77.42</t>
  </si>
  <si>
    <t>2381.4</t>
  </si>
  <si>
    <t>273.97</t>
  </si>
  <si>
    <t>47.63</t>
  </si>
  <si>
    <t>0.0033</t>
  </si>
  <si>
    <t>-2275.37</t>
  </si>
  <si>
    <t>172</t>
  </si>
  <si>
    <t>877.2</t>
  </si>
  <si>
    <t>6.14</t>
  </si>
  <si>
    <t>17.54</t>
  </si>
  <si>
    <t>5.26</t>
  </si>
  <si>
    <t>-28.95</t>
  </si>
  <si>
    <t>143.4</t>
  </si>
  <si>
    <t>-197.48</t>
  </si>
  <si>
    <t>4816</t>
  </si>
  <si>
    <t>554.05</t>
  </si>
  <si>
    <t>96.32</t>
  </si>
  <si>
    <t>0.2157</t>
  </si>
  <si>
    <t>-4663.22</t>
  </si>
  <si>
    <t>342</t>
  </si>
  <si>
    <t>2907</t>
  </si>
  <si>
    <t>20.35</t>
  </si>
  <si>
    <t>58.14</t>
  </si>
  <si>
    <t>17.44</t>
  </si>
  <si>
    <t>-95.93</t>
  </si>
  <si>
    <t>348.48</t>
  </si>
  <si>
    <t>-654.37</t>
  </si>
  <si>
    <t>18468</t>
  </si>
  <si>
    <t>2124.64</t>
  </si>
  <si>
    <t>369.36</t>
  </si>
  <si>
    <t>0.103</t>
  </si>
  <si>
    <t>-17596.6</t>
  </si>
  <si>
    <t>1264</t>
  </si>
  <si>
    <t>2654.4</t>
  </si>
  <si>
    <t>18.58</t>
  </si>
  <si>
    <t>53.09</t>
  </si>
  <si>
    <t>15.93</t>
  </si>
  <si>
    <t>-87.59</t>
  </si>
  <si>
    <t>439.08</t>
  </si>
  <si>
    <t>-597.48</t>
  </si>
  <si>
    <t>15168</t>
  </si>
  <si>
    <t>1744.99</t>
  </si>
  <si>
    <t>303.36</t>
  </si>
  <si>
    <t>0.1844</t>
  </si>
  <si>
    <t>-14654.32</t>
  </si>
  <si>
    <t xml:space="preserve">2026-04-09 </t>
  </si>
  <si>
    <t>1314</t>
  </si>
  <si>
    <t>4993.2</t>
  </si>
  <si>
    <t>34.95</t>
  </si>
  <si>
    <t>99.87</t>
  </si>
  <si>
    <t>29.96</t>
  </si>
  <si>
    <t>-164.77</t>
  </si>
  <si>
    <t>2497.37</t>
  </si>
  <si>
    <t>-1123.76</t>
  </si>
  <si>
    <t>32850</t>
  </si>
  <si>
    <t>3779.2</t>
  </si>
  <si>
    <t>657</t>
  </si>
  <si>
    <t>0.0119</t>
  </si>
  <si>
    <t>-33144.63</t>
  </si>
  <si>
    <t>-12.93</t>
  </si>
  <si>
    <t>102.63</t>
  </si>
  <si>
    <t>-88.19</t>
  </si>
  <si>
    <t>-0.1138</t>
  </si>
  <si>
    <t>-2921.77</t>
  </si>
  <si>
    <t xml:space="preserve">2026-04-10 </t>
  </si>
  <si>
    <t>170</t>
  </si>
  <si>
    <t>277.95</t>
  </si>
  <si>
    <t>-84.71</t>
  </si>
  <si>
    <t>4538.48</t>
  </si>
  <si>
    <t>522.13</t>
  </si>
  <si>
    <t>90.77</t>
  </si>
  <si>
    <t>-0.7845</t>
  </si>
  <si>
    <t>-4454.38</t>
  </si>
  <si>
    <t>6814.55</t>
  </si>
  <si>
    <t>-1087.92</t>
  </si>
  <si>
    <t>-0.1277</t>
  </si>
  <si>
    <t>-36482.27</t>
  </si>
  <si>
    <t>105.96</t>
  </si>
  <si>
    <t>-0.1151</t>
  </si>
  <si>
    <t>-2925.1</t>
  </si>
  <si>
    <t>1322</t>
  </si>
  <si>
    <t>5023.6</t>
  </si>
  <si>
    <t>35.17</t>
  </si>
  <si>
    <t>100.48</t>
  </si>
  <si>
    <t>30.14</t>
  </si>
  <si>
    <t>-165.78</t>
  </si>
  <si>
    <t>2594.04</t>
  </si>
  <si>
    <t>-1130.65</t>
  </si>
  <si>
    <t>33050</t>
  </si>
  <si>
    <t>3802.21</t>
  </si>
  <si>
    <t>661</t>
  </si>
  <si>
    <t>0.0095</t>
  </si>
  <si>
    <t>-33427.95</t>
  </si>
  <si>
    <t>2880</t>
  </si>
  <si>
    <t>460.8</t>
  </si>
  <si>
    <t>3.23</t>
  </si>
  <si>
    <t>2.77</t>
  </si>
  <si>
    <t>-15.21</t>
  </si>
  <si>
    <t>125.68</t>
  </si>
  <si>
    <t>-103.74</t>
  </si>
  <si>
    <t>3571.2</t>
  </si>
  <si>
    <t>410.85</t>
  </si>
  <si>
    <t>71.42</t>
  </si>
  <si>
    <t>-3442.31</t>
  </si>
  <si>
    <t>1554</t>
  </si>
  <si>
    <t>5905.2</t>
  </si>
  <si>
    <t>41.33</t>
  </si>
  <si>
    <t>118.1</t>
  </si>
  <si>
    <t>35.43</t>
  </si>
  <si>
    <t>-194.87</t>
  </si>
  <si>
    <t>3074.32</t>
  </si>
  <si>
    <t>-1329.05</t>
  </si>
  <si>
    <t>38850</t>
  </si>
  <si>
    <t>4469.47</t>
  </si>
  <si>
    <t>777</t>
  </si>
  <si>
    <t>0.0103</t>
  </si>
  <si>
    <t>-39319.25</t>
  </si>
  <si>
    <t xml:space="preserve">2026-04-08 </t>
  </si>
  <si>
    <t>112</t>
  </si>
  <si>
    <t>571.2</t>
  </si>
  <si>
    <t>11.42</t>
  </si>
  <si>
    <t>3.43</t>
  </si>
  <si>
    <t>-18.85</t>
  </si>
  <si>
    <t>108.1</t>
  </si>
  <si>
    <t>-128.65</t>
  </si>
  <si>
    <t>3136</t>
  </si>
  <si>
    <t>360.78</t>
  </si>
  <si>
    <t>62.72</t>
  </si>
  <si>
    <t>0.2091</t>
  </si>
  <si>
    <t>-3051.29</t>
  </si>
  <si>
    <t>776</t>
  </si>
  <si>
    <t>1629.6</t>
  </si>
  <si>
    <t>11.41</t>
  </si>
  <si>
    <t>32.59</t>
  </si>
  <si>
    <t>9.78</t>
  </si>
  <si>
    <t>-53.78</t>
  </si>
  <si>
    <t>312.07</t>
  </si>
  <si>
    <t>-367.03</t>
  </si>
  <si>
    <t>9312</t>
  </si>
  <si>
    <t>1071.29</t>
  </si>
  <si>
    <t>186.24</t>
  </si>
  <si>
    <t>0.1777</t>
  </si>
  <si>
    <t>-9039.3</t>
  </si>
  <si>
    <t>210</t>
  </si>
  <si>
    <t>1785</t>
  </si>
  <si>
    <t>12.5</t>
  </si>
  <si>
    <t>35.7</t>
  </si>
  <si>
    <t>-58.91</t>
  </si>
  <si>
    <t>247.72</t>
  </si>
  <si>
    <t>-402.04</t>
  </si>
  <si>
    <t>11340</t>
  </si>
  <si>
    <t>1304.6</t>
  </si>
  <si>
    <t>226.8</t>
  </si>
  <si>
    <t>0.0971</t>
  </si>
  <si>
    <t>-10838.84</t>
  </si>
  <si>
    <t>207</t>
  </si>
  <si>
    <t>376.74</t>
  </si>
  <si>
    <t>2.64</t>
  </si>
  <si>
    <t>-12.43</t>
  </si>
  <si>
    <t>66.6</t>
  </si>
  <si>
    <t>-84.83</t>
  </si>
  <si>
    <t>2608.2</t>
  </si>
  <si>
    <t>300.06</t>
  </si>
  <si>
    <t>52.16</t>
  </si>
  <si>
    <t>0.0122</t>
  </si>
  <si>
    <t>-2496.32</t>
  </si>
  <si>
    <t>2696</t>
  </si>
  <si>
    <t>2156.8</t>
  </si>
  <si>
    <t>15.1</t>
  </si>
  <si>
    <t>43.14</t>
  </si>
  <si>
    <t>12.94</t>
  </si>
  <si>
    <t>-71.18</t>
  </si>
  <si>
    <t>1733.04</t>
  </si>
  <si>
    <t>-485.78</t>
  </si>
  <si>
    <t>13210.4</t>
  </si>
  <si>
    <t>1519.78</t>
  </si>
  <si>
    <t>264.21</t>
  </si>
  <si>
    <t>0.0147</t>
  </si>
  <si>
    <t>-14085.34</t>
  </si>
  <si>
    <t xml:space="preserve">2026-04-05 </t>
  </si>
  <si>
    <t>165</t>
  </si>
  <si>
    <t>2104</t>
  </si>
  <si>
    <t>1683.2</t>
  </si>
  <si>
    <t>11.78</t>
  </si>
  <si>
    <t>33.66</t>
  </si>
  <si>
    <t>10.1</t>
  </si>
  <si>
    <t>-55.55</t>
  </si>
  <si>
    <t>1172.4</t>
  </si>
  <si>
    <t>-382.04</t>
  </si>
  <si>
    <t>10309.6</t>
  </si>
  <si>
    <t>1186.06</t>
  </si>
  <si>
    <t>206.19</t>
  </si>
  <si>
    <t>0.0532</t>
  </si>
  <si>
    <t>-10814.68</t>
  </si>
  <si>
    <t>183</t>
  </si>
  <si>
    <t>333.06</t>
  </si>
  <si>
    <t>2.33</t>
  </si>
  <si>
    <t>6.66</t>
  </si>
  <si>
    <t>-10.99</t>
  </si>
  <si>
    <t>47.06</t>
  </si>
  <si>
    <t>-75.58</t>
  </si>
  <si>
    <t>2305.8</t>
  </si>
  <si>
    <t>265.27</t>
  </si>
  <si>
    <t>46.12</t>
  </si>
  <si>
    <t>-2195.56</t>
  </si>
  <si>
    <t>204</t>
  </si>
  <si>
    <t>1734</t>
  </si>
  <si>
    <t>12.14</t>
  </si>
  <si>
    <t>34.68</t>
  </si>
  <si>
    <t>10.4</t>
  </si>
  <si>
    <t>-57.22</t>
  </si>
  <si>
    <t>192.37</t>
  </si>
  <si>
    <t>-393.52</t>
  </si>
  <si>
    <t>11016</t>
  </si>
  <si>
    <t>1267.33</t>
  </si>
  <si>
    <t>220.32</t>
  </si>
  <si>
    <t>0.1108</t>
  </si>
  <si>
    <t>-10483.35</t>
  </si>
  <si>
    <t>672</t>
  </si>
  <si>
    <t>1411.2</t>
  </si>
  <si>
    <t>9.88</t>
  </si>
  <si>
    <t>28.22</t>
  </si>
  <si>
    <t>8.47</t>
  </si>
  <si>
    <t>-46.57</t>
  </si>
  <si>
    <t>216.03</t>
  </si>
  <si>
    <t>-320.28</t>
  </si>
  <si>
    <t>8064</t>
  </si>
  <si>
    <t>927.72</t>
  </si>
  <si>
    <t>161.28</t>
  </si>
  <si>
    <t>0.1921</t>
  </si>
  <si>
    <t>-7775.64</t>
  </si>
  <si>
    <t>530.4</t>
  </si>
  <si>
    <t>10.61</t>
  </si>
  <si>
    <t>-17.5</t>
  </si>
  <si>
    <t>80.24</t>
  </si>
  <si>
    <t>-120.35</t>
  </si>
  <si>
    <t>2912</t>
  </si>
  <si>
    <t>335.01</t>
  </si>
  <si>
    <t>58.24</t>
  </si>
  <si>
    <t>0.2231</t>
  </si>
  <si>
    <t>-2813.96</t>
  </si>
  <si>
    <t xml:space="preserve">2026-04-04 </t>
  </si>
  <si>
    <t>164</t>
  </si>
  <si>
    <t>1663.2</t>
  </si>
  <si>
    <t>11.64</t>
  </si>
  <si>
    <t>33.27</t>
  </si>
  <si>
    <t>-54.89</t>
  </si>
  <si>
    <t>341.67</t>
  </si>
  <si>
    <t>-377.5</t>
  </si>
  <si>
    <t>0.1795</t>
  </si>
  <si>
    <t>-9251.22</t>
  </si>
  <si>
    <t>219</t>
  </si>
  <si>
    <t>1861.5</t>
  </si>
  <si>
    <t>13.03</t>
  </si>
  <si>
    <t>37.23</t>
  </si>
  <si>
    <t>11.17</t>
  </si>
  <si>
    <t>-61.43</t>
  </si>
  <si>
    <t>277.13</t>
  </si>
  <si>
    <t>-422.48</t>
  </si>
  <si>
    <t>11826</t>
  </si>
  <si>
    <t>1360.51</t>
  </si>
  <si>
    <t>236.52</t>
  </si>
  <si>
    <t>0.0999</t>
  </si>
  <si>
    <t>-11324.81</t>
  </si>
  <si>
    <t>2732</t>
  </si>
  <si>
    <t>2185.6</t>
  </si>
  <si>
    <t>13.11</t>
  </si>
  <si>
    <t>-72.13</t>
  </si>
  <si>
    <t>1723.92</t>
  </si>
  <si>
    <t>-496.07</t>
  </si>
  <si>
    <t>13386.8</t>
  </si>
  <si>
    <t>1540.07</t>
  </si>
  <si>
    <t>267.74</t>
  </si>
  <si>
    <t>0.0322</t>
  </si>
  <si>
    <t>-14244.27</t>
  </si>
  <si>
    <t>120</t>
  </si>
  <si>
    <t>612</t>
  </si>
  <si>
    <t>4.28</t>
  </si>
  <si>
    <t>3.67</t>
  </si>
  <si>
    <t>-20.2</t>
  </si>
  <si>
    <t>104.84</t>
  </si>
  <si>
    <t>-138.92</t>
  </si>
  <si>
    <t>3360</t>
  </si>
  <si>
    <t>386.55</t>
  </si>
  <si>
    <t>67.2</t>
  </si>
  <si>
    <t>0.2144</t>
  </si>
  <si>
    <t>-3259.15</t>
  </si>
  <si>
    <t>213</t>
  </si>
  <si>
    <t>387.66</t>
  </si>
  <si>
    <t>2.71</t>
  </si>
  <si>
    <t>7.75</t>
  </si>
  <si>
    <t>-12.79</t>
  </si>
  <si>
    <t>62.03</t>
  </si>
  <si>
    <t>-87.96</t>
  </si>
  <si>
    <t>2683.8</t>
  </si>
  <si>
    <t>308.76</t>
  </si>
  <si>
    <t>53.68</t>
  </si>
  <si>
    <t>-2562.75</t>
  </si>
  <si>
    <t xml:space="preserve">2026-02-08 </t>
  </si>
  <si>
    <t>109</t>
  </si>
  <si>
    <t>2026-01-28</t>
  </si>
  <si>
    <t>2544</t>
  </si>
  <si>
    <t>407.04</t>
  </si>
  <si>
    <t>2.85</t>
  </si>
  <si>
    <t>8.14</t>
  </si>
  <si>
    <t>2.44</t>
  </si>
  <si>
    <t>-13.43</t>
  </si>
  <si>
    <t>-93.03</t>
  </si>
  <si>
    <t>3154.56</t>
  </si>
  <si>
    <t>362.91</t>
  </si>
  <si>
    <t>63.09</t>
  </si>
  <si>
    <t>-0.0568</t>
  </si>
  <si>
    <t>-2930.87</t>
  </si>
  <si>
    <t>1356</t>
  </si>
  <si>
    <t>5152.8</t>
  </si>
  <si>
    <t>36.07</t>
  </si>
  <si>
    <t>103.06</t>
  </si>
  <si>
    <t>30.92</t>
  </si>
  <si>
    <t>-170.05</t>
  </si>
  <si>
    <t>-1177.99</t>
  </si>
  <si>
    <t>33900</t>
  </si>
  <si>
    <t>678</t>
  </si>
  <si>
    <t>0.1029</t>
  </si>
  <si>
    <t>-31641.79</t>
  </si>
  <si>
    <t xml:space="preserve">2026-02-05 </t>
  </si>
  <si>
    <t>106</t>
  </si>
  <si>
    <t>3548</t>
  </si>
  <si>
    <t>2838.4</t>
  </si>
  <si>
    <t>19.87</t>
  </si>
  <si>
    <t>56.77</t>
  </si>
  <si>
    <t>17.03</t>
  </si>
  <si>
    <t>-93.67</t>
  </si>
  <si>
    <t>1726.4</t>
  </si>
  <si>
    <t>-649.61</t>
  </si>
  <si>
    <t>17385.2</t>
  </si>
  <si>
    <t>2000.07</t>
  </si>
  <si>
    <t>347.7</t>
  </si>
  <si>
    <t>0.0658</t>
  </si>
  <si>
    <t>-17990.74</t>
  </si>
  <si>
    <t>100</t>
  </si>
  <si>
    <t>1348</t>
  </si>
  <si>
    <t>5122.4</t>
  </si>
  <si>
    <t>35.85</t>
  </si>
  <si>
    <t>102.45</t>
  </si>
  <si>
    <t>30.73</t>
  </si>
  <si>
    <t>-169.04</t>
  </si>
  <si>
    <t>-1172.75</t>
  </si>
  <si>
    <t>33700</t>
  </si>
  <si>
    <t>3876.99</t>
  </si>
  <si>
    <t>674</t>
  </si>
  <si>
    <t>0.1042</t>
  </si>
  <si>
    <t>-31456.54</t>
  </si>
  <si>
    <t>2496</t>
  </si>
  <si>
    <t>2.8</t>
  </si>
  <si>
    <t>7.99</t>
  </si>
  <si>
    <t>2.4</t>
  </si>
  <si>
    <t>-13.18</t>
  </si>
  <si>
    <t>-91.44</t>
  </si>
  <si>
    <t>3095.04</t>
  </si>
  <si>
    <t>356.07</t>
  </si>
  <si>
    <t>61.9</t>
  </si>
  <si>
    <t>-0.0553</t>
  </si>
  <si>
    <t>-2875.68</t>
  </si>
  <si>
    <t xml:space="preserve">2026-02-16 </t>
  </si>
  <si>
    <t>117</t>
  </si>
  <si>
    <t>1728</t>
  </si>
  <si>
    <t>276.48</t>
  </si>
  <si>
    <t>1.94</t>
  </si>
  <si>
    <t>5.53</t>
  </si>
  <si>
    <t>1.66</t>
  </si>
  <si>
    <t>-9.12</t>
  </si>
  <si>
    <t>-62.88</t>
  </si>
  <si>
    <t>2142.72</t>
  </si>
  <si>
    <t>246.51</t>
  </si>
  <si>
    <t>42.85</t>
  </si>
  <si>
    <t>-0.0663</t>
  </si>
  <si>
    <t>-1990.53</t>
  </si>
  <si>
    <t>3556.8</t>
  </si>
  <si>
    <t>24.89</t>
  </si>
  <si>
    <t>71.13</t>
  </si>
  <si>
    <t>21.34</t>
  </si>
  <si>
    <t>-117.37</t>
  </si>
  <si>
    <t>-809.23</t>
  </si>
  <si>
    <t>23400</t>
  </si>
  <si>
    <t>2692.04</t>
  </si>
  <si>
    <t>468</t>
  </si>
  <si>
    <t>0.0948</t>
  </si>
  <si>
    <t>-21838.03</t>
  </si>
  <si>
    <t xml:space="preserve">2026-02-02 </t>
  </si>
  <si>
    <t>103</t>
  </si>
  <si>
    <t>246</t>
  </si>
  <si>
    <t>447.72</t>
  </si>
  <si>
    <t>3.13</t>
  </si>
  <si>
    <t>8.95</t>
  </si>
  <si>
    <t>-14.77</t>
  </si>
  <si>
    <t>17.02</t>
  </si>
  <si>
    <t>-102.46</t>
  </si>
  <si>
    <t>3099.6</t>
  </si>
  <si>
    <t>356.59</t>
  </si>
  <si>
    <t>61.99</t>
  </si>
  <si>
    <t>0.044</t>
  </si>
  <si>
    <t>-2905.88</t>
  </si>
  <si>
    <t>3208</t>
  </si>
  <si>
    <t>2566.4</t>
  </si>
  <si>
    <t>17.97</t>
  </si>
  <si>
    <t>51.33</t>
  </si>
  <si>
    <t>15.39</t>
  </si>
  <si>
    <t>-84.69</t>
  </si>
  <si>
    <t>2015.32</t>
  </si>
  <si>
    <t>-587.48</t>
  </si>
  <si>
    <t>15719.2</t>
  </si>
  <si>
    <t>1808.4</t>
  </si>
  <si>
    <t>314.38</t>
  </si>
  <si>
    <t>0.0401</t>
  </si>
  <si>
    <t>-16721.16</t>
  </si>
  <si>
    <t>119</t>
  </si>
  <si>
    <t>243</t>
  </si>
  <si>
    <t>442.26</t>
  </si>
  <si>
    <t>3.1</t>
  </si>
  <si>
    <t>8.85</t>
  </si>
  <si>
    <t>2.65</t>
  </si>
  <si>
    <t>-14.6</t>
  </si>
  <si>
    <t>335.36</t>
  </si>
  <si>
    <t>-100.69</t>
  </si>
  <si>
    <t>3061.8</t>
  </si>
  <si>
    <t>352.24</t>
  </si>
  <si>
    <t>61.24</t>
  </si>
  <si>
    <t>-0.1926</t>
  </si>
  <si>
    <t>-3188.57</t>
  </si>
  <si>
    <t>110</t>
  </si>
  <si>
    <t>398.58</t>
  </si>
  <si>
    <t>2.79</t>
  </si>
  <si>
    <t>7.97</t>
  </si>
  <si>
    <t>2.39</t>
  </si>
  <si>
    <t>-13.15</t>
  </si>
  <si>
    <t>-91.03</t>
  </si>
  <si>
    <t>2759.4</t>
  </si>
  <si>
    <t>317.45</t>
  </si>
  <si>
    <t>55.19</t>
  </si>
  <si>
    <t>0.0434</t>
  </si>
  <si>
    <t>-2571.64</t>
  </si>
  <si>
    <t>1996.8</t>
  </si>
  <si>
    <t>13.98</t>
  </si>
  <si>
    <t>39.94</t>
  </si>
  <si>
    <t>11.98</t>
  </si>
  <si>
    <t>-65.9</t>
  </si>
  <si>
    <t>-456.18</t>
  </si>
  <si>
    <t>12230.4</t>
  </si>
  <si>
    <t>1407.04</t>
  </si>
  <si>
    <t>244.61</t>
  </si>
  <si>
    <t>0.1537</t>
  </si>
  <si>
    <t>-11441.21</t>
  </si>
  <si>
    <t>135</t>
  </si>
  <si>
    <t>245.7</t>
  </si>
  <si>
    <t>1.72</t>
  </si>
  <si>
    <t>4.92</t>
  </si>
  <si>
    <t>1.48</t>
  </si>
  <si>
    <t>-8.11</t>
  </si>
  <si>
    <t>75.84</t>
  </si>
  <si>
    <t>-56.24</t>
  </si>
  <si>
    <t>1701</t>
  </si>
  <si>
    <t>195.69</t>
  </si>
  <si>
    <t>34.02</t>
  </si>
  <si>
    <t>-0.0914</t>
  </si>
  <si>
    <t>-1661.18</t>
  </si>
  <si>
    <t>144</t>
  </si>
  <si>
    <t>262.08</t>
  </si>
  <si>
    <t>1.83</t>
  </si>
  <si>
    <t>5.24</t>
  </si>
  <si>
    <t>1.57</t>
  </si>
  <si>
    <t>-8.65</t>
  </si>
  <si>
    <t>58.08</t>
  </si>
  <si>
    <t>-59.99</t>
  </si>
  <si>
    <t>208.74</t>
  </si>
  <si>
    <t>-0.0769</t>
  </si>
  <si>
    <t>-1749.11</t>
  </si>
  <si>
    <t xml:space="preserve">2026-02-11 </t>
  </si>
  <si>
    <t>20.4</t>
  </si>
  <si>
    <t>6.12</t>
  </si>
  <si>
    <t>-33.66</t>
  </si>
  <si>
    <t>235.59</t>
  </si>
  <si>
    <t>-232.33</t>
  </si>
  <si>
    <t>6480</t>
  </si>
  <si>
    <t>745.49</t>
  </si>
  <si>
    <t>129.6</t>
  </si>
  <si>
    <t>0.0798</t>
  </si>
  <si>
    <t>-6289.83</t>
  </si>
  <si>
    <t>448</t>
  </si>
  <si>
    <t>940.8</t>
  </si>
  <si>
    <t>6.59</t>
  </si>
  <si>
    <t>18.82</t>
  </si>
  <si>
    <t>-31.05</t>
  </si>
  <si>
    <t>303.93</t>
  </si>
  <si>
    <t>-214.32</t>
  </si>
  <si>
    <t>5376</t>
  </si>
  <si>
    <t>618.48</t>
  </si>
  <si>
    <t>107.52</t>
  </si>
  <si>
    <t>0.1546</t>
  </si>
  <si>
    <t>-5344.33</t>
  </si>
  <si>
    <t>3004</t>
  </si>
  <si>
    <t>2403.2</t>
  </si>
  <si>
    <t>16.82</t>
  </si>
  <si>
    <t>48.07</t>
  </si>
  <si>
    <t>14.42</t>
  </si>
  <si>
    <t>-79.31</t>
  </si>
  <si>
    <t>-549.41</t>
  </si>
  <si>
    <t>14719.6</t>
  </si>
  <si>
    <t>1693.41</t>
  </si>
  <si>
    <t>294.39</t>
  </si>
  <si>
    <t>0.1563</t>
  </si>
  <si>
    <t>-13770.09</t>
  </si>
  <si>
    <t>56</t>
  </si>
  <si>
    <t>285.6</t>
  </si>
  <si>
    <t>5.71</t>
  </si>
  <si>
    <t>1.71</t>
  </si>
  <si>
    <t>-9.42</t>
  </si>
  <si>
    <t>-65.26</t>
  </si>
  <si>
    <t>1568</t>
  </si>
  <si>
    <t>180.39</t>
  </si>
  <si>
    <t>31.36</t>
  </si>
  <si>
    <t>0.2438</t>
  </si>
  <si>
    <t>-1472.39</t>
  </si>
  <si>
    <t>139</t>
  </si>
  <si>
    <t>2026-03-15</t>
  </si>
  <si>
    <t>3528</t>
  </si>
  <si>
    <t>13406.4</t>
  </si>
  <si>
    <t>93.84</t>
  </si>
  <si>
    <t>268.12</t>
  </si>
  <si>
    <t>80.44</t>
  </si>
  <si>
    <t>-442.41</t>
  </si>
  <si>
    <t>4644.35</t>
  </si>
  <si>
    <t>-3039.62</t>
  </si>
  <si>
    <t>88200</t>
  </si>
  <si>
    <t>10146.9</t>
  </si>
  <si>
    <t>0.0483</t>
  </si>
  <si>
    <t>-86948.39</t>
  </si>
  <si>
    <t>6408</t>
  </si>
  <si>
    <t>1025.28</t>
  </si>
  <si>
    <t>20.51</t>
  </si>
  <si>
    <t>6.15</t>
  </si>
  <si>
    <t>-33.83</t>
  </si>
  <si>
    <t>179.65</t>
  </si>
  <si>
    <t>-232.43</t>
  </si>
  <si>
    <t>7945.92</t>
  </si>
  <si>
    <t>914.13</t>
  </si>
  <si>
    <t>158.92</t>
  </si>
  <si>
    <t>-0.0859</t>
  </si>
  <si>
    <t>-7560.55</t>
  </si>
  <si>
    <t xml:space="preserve">2026-03-17 </t>
  </si>
  <si>
    <t>147</t>
  </si>
  <si>
    <t>1354</t>
  </si>
  <si>
    <t>5145.2</t>
  </si>
  <si>
    <t>36.02</t>
  </si>
  <si>
    <t>102.91</t>
  </si>
  <si>
    <t>30.87</t>
  </si>
  <si>
    <t>-169.79</t>
  </si>
  <si>
    <t>2500.83</t>
  </si>
  <si>
    <t>-1166.41</t>
  </si>
  <si>
    <t>33850</t>
  </si>
  <si>
    <t>3894.25</t>
  </si>
  <si>
    <t>677</t>
  </si>
  <si>
    <t>0.0215</t>
  </si>
  <si>
    <t>-34087.94</t>
  </si>
  <si>
    <t>146</t>
  </si>
  <si>
    <t>403.2</t>
  </si>
  <si>
    <t>2.42</t>
  </si>
  <si>
    <t>-13.31</t>
  </si>
  <si>
    <t>99.17</t>
  </si>
  <si>
    <t>3124.8</t>
  </si>
  <si>
    <t>359.49</t>
  </si>
  <si>
    <t>62.5</t>
  </si>
  <si>
    <t>-0.1031</t>
  </si>
  <si>
    <t>-3001.77</t>
  </si>
  <si>
    <t xml:space="preserve">2026-03-14 </t>
  </si>
  <si>
    <t>143</t>
  </si>
  <si>
    <t>273</t>
  </si>
  <si>
    <t>2320.5</t>
  </si>
  <si>
    <t>16.24</t>
  </si>
  <si>
    <t>46.41</t>
  </si>
  <si>
    <t>13.92</t>
  </si>
  <si>
    <t>-76.58</t>
  </si>
  <si>
    <t>342.77</t>
  </si>
  <si>
    <t>-528.02</t>
  </si>
  <si>
    <t>14742</t>
  </si>
  <si>
    <t>1695.98</t>
  </si>
  <si>
    <t>294.84</t>
  </si>
  <si>
    <t>0.1068</t>
  </si>
  <si>
    <t>-14115.63</t>
  </si>
  <si>
    <t>1032</t>
  </si>
  <si>
    <t>2167.2</t>
  </si>
  <si>
    <t>15.17</t>
  </si>
  <si>
    <t>43.34</t>
  </si>
  <si>
    <t>13</t>
  </si>
  <si>
    <t>-71.52</t>
  </si>
  <si>
    <t>441.73</t>
  </si>
  <si>
    <t>-493.13</t>
  </si>
  <si>
    <t>12384</t>
  </si>
  <si>
    <t>1424.71</t>
  </si>
  <si>
    <t>247.68</t>
  </si>
  <si>
    <t>0.1858</t>
  </si>
  <si>
    <t>-12052.16</t>
  </si>
  <si>
    <t>148</t>
  </si>
  <si>
    <t>754.8</t>
  </si>
  <si>
    <t>5.28</t>
  </si>
  <si>
    <t>4.53</t>
  </si>
  <si>
    <t>-24.91</t>
  </si>
  <si>
    <t>152.04</t>
  </si>
  <si>
    <t>-171.75</t>
  </si>
  <si>
    <t>4144</t>
  </si>
  <si>
    <t>476.74</t>
  </si>
  <si>
    <t>82.88</t>
  </si>
  <si>
    <t>0.2169</t>
  </si>
  <si>
    <t>-4042.69</t>
  </si>
  <si>
    <t xml:space="preserve">2026-03-12 </t>
  </si>
  <si>
    <t>141</t>
  </si>
  <si>
    <t>836.4</t>
  </si>
  <si>
    <t>5.86</t>
  </si>
  <si>
    <t>16.73</t>
  </si>
  <si>
    <t>-27.6</t>
  </si>
  <si>
    <t>127.2</t>
  </si>
  <si>
    <t>-189.43</t>
  </si>
  <si>
    <t>4592</t>
  </si>
  <si>
    <t>528.28</t>
  </si>
  <si>
    <t>91.84</t>
  </si>
  <si>
    <t>0.2214</t>
  </si>
  <si>
    <t>-4437.75</t>
  </si>
  <si>
    <t>1080</t>
  </si>
  <si>
    <t>2268</t>
  </si>
  <si>
    <t>15.88</t>
  </si>
  <si>
    <t>45.36</t>
  </si>
  <si>
    <t>13.61</t>
  </si>
  <si>
    <t>-74.84</t>
  </si>
  <si>
    <t>349.02</t>
  </si>
  <si>
    <t>-513.65</t>
  </si>
  <si>
    <t>12960</t>
  </si>
  <si>
    <t>1490.97</t>
  </si>
  <si>
    <t>259.2</t>
  </si>
  <si>
    <t>0.1903</t>
  </si>
  <si>
    <t>-12497.54</t>
  </si>
  <si>
    <t>306</t>
  </si>
  <si>
    <t>2601</t>
  </si>
  <si>
    <t>18.21</t>
  </si>
  <si>
    <t>52.02</t>
  </si>
  <si>
    <t>15.6</t>
  </si>
  <si>
    <t>-85.83</t>
  </si>
  <si>
    <t>290.08</t>
  </si>
  <si>
    <t>-589.08</t>
  </si>
  <si>
    <t>16524</t>
  </si>
  <si>
    <t>1900.99</t>
  </si>
  <si>
    <t>330.48</t>
  </si>
  <si>
    <t>0.1089</t>
  </si>
  <si>
    <t>-15725.57</t>
  </si>
  <si>
    <t xml:space="preserve">2026-03-19 </t>
  </si>
  <si>
    <t>261</t>
  </si>
  <si>
    <t>2218.5</t>
  </si>
  <si>
    <t>15.53</t>
  </si>
  <si>
    <t>44.37</t>
  </si>
  <si>
    <t>13.31</t>
  </si>
  <si>
    <t>-73.21</t>
  </si>
  <si>
    <t>238.02</t>
  </si>
  <si>
    <t>-504.06</t>
  </si>
  <si>
    <t>14094</t>
  </si>
  <si>
    <t>1621.43</t>
  </si>
  <si>
    <t>281.88</t>
  </si>
  <si>
    <t>0.1131</t>
  </si>
  <si>
    <t>-13404.87</t>
  </si>
  <si>
    <t>872</t>
  </si>
  <si>
    <t>1831.2</t>
  </si>
  <si>
    <t>12.82</t>
  </si>
  <si>
    <t>36.62</t>
  </si>
  <si>
    <t>10.99</t>
  </si>
  <si>
    <t>-60.43</t>
  </si>
  <si>
    <t>271.1</t>
  </si>
  <si>
    <t>-416.07</t>
  </si>
  <si>
    <t>10464</t>
  </si>
  <si>
    <t>1203.82</t>
  </si>
  <si>
    <t>209.28</t>
  </si>
  <si>
    <t>0.1945</t>
  </si>
  <si>
    <t>-10080.96</t>
  </si>
  <si>
    <t>77.6</t>
  </si>
  <si>
    <t>-120.49</t>
  </si>
  <si>
    <t>0.2255</t>
  </si>
  <si>
    <t>-2811.43</t>
  </si>
  <si>
    <t>1832</t>
  </si>
  <si>
    <t>1465.6</t>
  </si>
  <si>
    <t>10.26</t>
  </si>
  <si>
    <t>29.31</t>
  </si>
  <si>
    <t>8.79</t>
  </si>
  <si>
    <t>-48.36</t>
  </si>
  <si>
    <t>987.23</t>
  </si>
  <si>
    <t>-332.96</t>
  </si>
  <si>
    <t>8976.8</t>
  </si>
  <si>
    <t>1032.73</t>
  </si>
  <si>
    <t>179.54</t>
  </si>
  <si>
    <t>0.0586</t>
  </si>
  <si>
    <t>-9383.29</t>
  </si>
  <si>
    <t>5.9</t>
  </si>
  <si>
    <t>1.77</t>
  </si>
  <si>
    <t>-9.73</t>
  </si>
  <si>
    <t>40.29</t>
  </si>
  <si>
    <t>-66.99</t>
  </si>
  <si>
    <t>2041.2</t>
  </si>
  <si>
    <t>234.83</t>
  </si>
  <si>
    <t>40.82</t>
  </si>
  <si>
    <t>0.0306</t>
  </si>
  <si>
    <t>-1942.29</t>
  </si>
  <si>
    <t>1848</t>
  </si>
  <si>
    <t>295.68</t>
  </si>
  <si>
    <t>2.07</t>
  </si>
  <si>
    <t>5.91</t>
  </si>
  <si>
    <t>-9.76</t>
  </si>
  <si>
    <t>76.62</t>
  </si>
  <si>
    <t>-67.08</t>
  </si>
  <si>
    <t>2291.52</t>
  </si>
  <si>
    <t>263.63</t>
  </si>
  <si>
    <t>45.83</t>
  </si>
  <si>
    <t>-0.1084</t>
  </si>
  <si>
    <t>-2205.21</t>
  </si>
  <si>
    <t>988</t>
  </si>
  <si>
    <t>3754.4</t>
  </si>
  <si>
    <t>26.28</t>
  </si>
  <si>
    <t>75.09</t>
  </si>
  <si>
    <t>22.53</t>
  </si>
  <si>
    <t>-123.89</t>
  </si>
  <si>
    <t>1923.38</t>
  </si>
  <si>
    <t>-851.53</t>
  </si>
  <si>
    <t>24700</t>
  </si>
  <si>
    <t>2841.59</t>
  </si>
  <si>
    <t>494</t>
  </si>
  <si>
    <t>0.0146</t>
  </si>
  <si>
    <t>-24972.51</t>
  </si>
  <si>
    <t>2256</t>
  </si>
  <si>
    <t>1804.8</t>
  </si>
  <si>
    <t>12.63</t>
  </si>
  <si>
    <t>36.1</t>
  </si>
  <si>
    <t>10.83</t>
  </si>
  <si>
    <t>-59.56</t>
  </si>
  <si>
    <t>35262.79</t>
  </si>
  <si>
    <t>-410.08</t>
  </si>
  <si>
    <t>11054.4</t>
  </si>
  <si>
    <t>1271.75</t>
  </si>
  <si>
    <t>221.09</t>
  </si>
  <si>
    <t>-2.8615</t>
  </si>
  <si>
    <t>-45602.03</t>
  </si>
  <si>
    <t>311.22</t>
  </si>
  <si>
    <t>2.18</t>
  </si>
  <si>
    <t>6.22</t>
  </si>
  <si>
    <t>1.87</t>
  </si>
  <si>
    <t>-10.27</t>
  </si>
  <si>
    <t>1233.62</t>
  </si>
  <si>
    <t>-70.71</t>
  </si>
  <si>
    <t>2154.6</t>
  </si>
  <si>
    <t>247.87</t>
  </si>
  <si>
    <t>43.09</t>
  </si>
  <si>
    <t>-0.5748</t>
  </si>
  <si>
    <t>-3241.29</t>
  </si>
  <si>
    <t>57.57</t>
  </si>
  <si>
    <t>-75.78</t>
  </si>
  <si>
    <t>0.0115</t>
  </si>
  <si>
    <t>-2206.21</t>
  </si>
  <si>
    <t>2372</t>
  </si>
  <si>
    <t>1897.6</t>
  </si>
  <si>
    <t>13.28</t>
  </si>
  <si>
    <t>37.95</t>
  </si>
  <si>
    <t>11.38</t>
  </si>
  <si>
    <t>-62.61</t>
  </si>
  <si>
    <t>1616.7</t>
  </si>
  <si>
    <t>-431.7</t>
  </si>
  <si>
    <t>11622.8</t>
  </si>
  <si>
    <t>1337.14</t>
  </si>
  <si>
    <t>232.46</t>
  </si>
  <si>
    <t>0.0181</t>
  </si>
  <si>
    <t>-12488.05</t>
  </si>
  <si>
    <t>39.93</t>
  </si>
  <si>
    <t>-65.89</t>
  </si>
  <si>
    <t>1329.57</t>
  </si>
  <si>
    <t>-452.22</t>
  </si>
  <si>
    <t>0.0435</t>
  </si>
  <si>
    <t>-12767.55</t>
  </si>
  <si>
    <t>198</t>
  </si>
  <si>
    <t>360.36</t>
  </si>
  <si>
    <t>2.52</t>
  </si>
  <si>
    <t>7.21</t>
  </si>
  <si>
    <t>2.16</t>
  </si>
  <si>
    <t>-11.89</t>
  </si>
  <si>
    <t>48.68</t>
  </si>
  <si>
    <t>-81.6</t>
  </si>
  <si>
    <t>2494.8</t>
  </si>
  <si>
    <t>287.01</t>
  </si>
  <si>
    <t>49.9</t>
  </si>
  <si>
    <t>0.014</t>
  </si>
  <si>
    <t>-2373.14</t>
  </si>
  <si>
    <t>98.93</t>
  </si>
  <si>
    <t>-90.54</t>
  </si>
  <si>
    <t>-0.1034</t>
  </si>
  <si>
    <t>-2973.88</t>
  </si>
  <si>
    <t>1344</t>
  </si>
  <si>
    <t>5107.2</t>
  </si>
  <si>
    <t>35.75</t>
  </si>
  <si>
    <t>102.14</t>
  </si>
  <si>
    <t>30.64</t>
  </si>
  <si>
    <t>-168.54</t>
  </si>
  <si>
    <t>2501.07</t>
  </si>
  <si>
    <t>-1157.82</t>
  </si>
  <si>
    <t>33600</t>
  </si>
  <si>
    <t>3865.49</t>
  </si>
  <si>
    <t>0.0209</t>
  </si>
  <si>
    <t>-33854.89</t>
  </si>
  <si>
    <t xml:space="preserve">2026-05-01 </t>
  </si>
  <si>
    <t>191</t>
  </si>
  <si>
    <t>2026-04-10</t>
  </si>
  <si>
    <t>600</t>
  </si>
  <si>
    <t>1260</t>
  </si>
  <si>
    <t>8.82</t>
  </si>
  <si>
    <t>-266.52</t>
  </si>
  <si>
    <t>7.56</t>
  </si>
  <si>
    <t>250.14</t>
  </si>
  <si>
    <t>3503.5</t>
  </si>
  <si>
    <t>1706.96</t>
  </si>
  <si>
    <t>7200</t>
  </si>
  <si>
    <t>828.32</t>
  </si>
  <si>
    <t>0.0189</t>
  </si>
  <si>
    <t>-8260.63</t>
  </si>
  <si>
    <t>2220</t>
  </si>
  <si>
    <t>1776</t>
  </si>
  <si>
    <t>12.43</t>
  </si>
  <si>
    <t>-375.67</t>
  </si>
  <si>
    <t>10.66</t>
  </si>
  <si>
    <t>352.58</t>
  </si>
  <si>
    <t>22469.12</t>
  </si>
  <si>
    <t>2406.01</t>
  </si>
  <si>
    <t>10878</t>
  </si>
  <si>
    <t>1251.45</t>
  </si>
  <si>
    <t>217.56</t>
  </si>
  <si>
    <t>-1.245</t>
  </si>
  <si>
    <t>-29834.51</t>
  </si>
  <si>
    <t>72</t>
  </si>
  <si>
    <t>367.2</t>
  </si>
  <si>
    <t>2.57</t>
  </si>
  <si>
    <t>-77.67</t>
  </si>
  <si>
    <t>2.2</t>
  </si>
  <si>
    <t>72.9</t>
  </si>
  <si>
    <t>1009.01</t>
  </si>
  <si>
    <t>497.47</t>
  </si>
  <si>
    <t>231.93</t>
  </si>
  <si>
    <t>0.0479</t>
  </si>
  <si>
    <t>-2320.91</t>
  </si>
  <si>
    <t>1198.5</t>
  </si>
  <si>
    <t>8.39</t>
  </si>
  <si>
    <t>-253.51</t>
  </si>
  <si>
    <t>7.19</t>
  </si>
  <si>
    <t>237.93</t>
  </si>
  <si>
    <t>2415.08</t>
  </si>
  <si>
    <t>1623.63</t>
  </si>
  <si>
    <t>7614</t>
  </si>
  <si>
    <t>875.95</t>
  </si>
  <si>
    <t>152.28</t>
  </si>
  <si>
    <t>0.042</t>
  </si>
  <si>
    <t>-7632.7</t>
  </si>
  <si>
    <t xml:space="preserve">2026-04-18 </t>
  </si>
  <si>
    <t>178</t>
  </si>
  <si>
    <t>1224</t>
  </si>
  <si>
    <t>8.57</t>
  </si>
  <si>
    <t>24.48</t>
  </si>
  <si>
    <t>7.34</t>
  </si>
  <si>
    <t>-40.39</t>
  </si>
  <si>
    <t>160.75</t>
  </si>
  <si>
    <t>-275.04</t>
  </si>
  <si>
    <t>7776</t>
  </si>
  <si>
    <t>894.58</t>
  </si>
  <si>
    <t>155.52</t>
  </si>
  <si>
    <t>0.0946</t>
  </si>
  <si>
    <t>-7422.74</t>
  </si>
  <si>
    <t>49.32</t>
  </si>
  <si>
    <t>-66.26</t>
  </si>
  <si>
    <t>0.0097</t>
  </si>
  <si>
    <t>-1950.72</t>
  </si>
  <si>
    <t>1420.8</t>
  </si>
  <si>
    <t>9.95</t>
  </si>
  <si>
    <t>28.42</t>
  </si>
  <si>
    <t>8.53</t>
  </si>
  <si>
    <t>-46.89</t>
  </si>
  <si>
    <t>1171.54</t>
  </si>
  <si>
    <t>-319.3</t>
  </si>
  <si>
    <t>8702.4</t>
  </si>
  <si>
    <t>1001.16</t>
  </si>
  <si>
    <t>174.05</t>
  </si>
  <si>
    <t>0.0197</t>
  </si>
  <si>
    <t>-9308.06</t>
  </si>
  <si>
    <t>408</t>
  </si>
  <si>
    <t>856.8</t>
  </si>
  <si>
    <t>17.14</t>
  </si>
  <si>
    <t>5.14</t>
  </si>
  <si>
    <t>-28.28</t>
  </si>
  <si>
    <t>155.27</t>
  </si>
  <si>
    <t>-192.57</t>
  </si>
  <si>
    <t>4896</t>
  </si>
  <si>
    <t>563.26</t>
  </si>
  <si>
    <t>97.92</t>
  </si>
  <si>
    <t>0.1759</t>
  </si>
  <si>
    <t>-4743.47</t>
  </si>
  <si>
    <t xml:space="preserve">2026-04-30 </t>
  </si>
  <si>
    <t>190</t>
  </si>
  <si>
    <t>107.34</t>
  </si>
  <si>
    <t>-90.02</t>
  </si>
  <si>
    <t>-0.1144</t>
  </si>
  <si>
    <t>-2981.86</t>
  </si>
  <si>
    <t>1176</t>
  </si>
  <si>
    <t>4468.8</t>
  </si>
  <si>
    <t>31.28</t>
  </si>
  <si>
    <t>89.37</t>
  </si>
  <si>
    <t>26.81</t>
  </si>
  <si>
    <t>-147.47</t>
  </si>
  <si>
    <t>2292.66</t>
  </si>
  <si>
    <t>-1007.22</t>
  </si>
  <si>
    <t>29400</t>
  </si>
  <si>
    <t>3382.3</t>
  </si>
  <si>
    <t>588</t>
  </si>
  <si>
    <t>0.0104</t>
  </si>
  <si>
    <t>-29722.45</t>
  </si>
  <si>
    <t xml:space="preserve">2026-04-17 </t>
  </si>
  <si>
    <t>177</t>
  </si>
  <si>
    <t>1044</t>
  </si>
  <si>
    <t>3967.2</t>
  </si>
  <si>
    <t>27.77</t>
  </si>
  <si>
    <t>79.34</t>
  </si>
  <si>
    <t>23.8</t>
  </si>
  <si>
    <t>-130.91</t>
  </si>
  <si>
    <t>-891.93</t>
  </si>
  <si>
    <t>26100</t>
  </si>
  <si>
    <t>3002.65</t>
  </si>
  <si>
    <t>522</t>
  </si>
  <si>
    <t>0.0854</t>
  </si>
  <si>
    <t>-24349.12</t>
  </si>
  <si>
    <t>2280</t>
  </si>
  <si>
    <t>364.8</t>
  </si>
  <si>
    <t>2.55</t>
  </si>
  <si>
    <t>7.3</t>
  </si>
  <si>
    <t>2.19</t>
  </si>
  <si>
    <t>-12.04</t>
  </si>
  <si>
    <t>-82.03</t>
  </si>
  <si>
    <t>2827.2</t>
  </si>
  <si>
    <t>325.25</t>
  </si>
  <si>
    <t>56.54</t>
  </si>
  <si>
    <t>-0.0774</t>
  </si>
  <si>
    <t>-2625.59</t>
  </si>
  <si>
    <t>111.81</t>
  </si>
  <si>
    <t>-89.94</t>
  </si>
  <si>
    <t>-0.1171</t>
  </si>
  <si>
    <t>-2986.27</t>
  </si>
  <si>
    <t>2388.19</t>
  </si>
  <si>
    <t>-1006.34</t>
  </si>
  <si>
    <t>0.0062</t>
  </si>
  <si>
    <t>-29817.25</t>
  </si>
  <si>
    <t xml:space="preserve">2026-04-20 </t>
  </si>
  <si>
    <t>180</t>
  </si>
  <si>
    <t>1036</t>
  </si>
  <si>
    <t>3936.8</t>
  </si>
  <si>
    <t>27.55</t>
  </si>
  <si>
    <t>78.73</t>
  </si>
  <si>
    <t>23.62</t>
  </si>
  <si>
    <t>-129.91</t>
  </si>
  <si>
    <t>-884.44</t>
  </si>
  <si>
    <t>43628</t>
  </si>
  <si>
    <t>5019.15</t>
  </si>
  <si>
    <t>872.56</t>
  </si>
  <si>
    <t>-0.5419</t>
  </si>
  <si>
    <t>-40205.01</t>
  </si>
  <si>
    <t>360.96</t>
  </si>
  <si>
    <t>2.53</t>
  </si>
  <si>
    <t>7.22</t>
  </si>
  <si>
    <t>2.17</t>
  </si>
  <si>
    <t>-11.91</t>
  </si>
  <si>
    <t>-81.08</t>
  </si>
  <si>
    <t>2797.44</t>
  </si>
  <si>
    <t>321.83</t>
  </si>
  <si>
    <t>55.95</t>
  </si>
  <si>
    <t>-0.0783</t>
  </si>
  <si>
    <t>-2597.91</t>
  </si>
  <si>
    <t xml:space="preserve">2026-04-29 </t>
  </si>
  <si>
    <t>352.19</t>
  </si>
  <si>
    <t>-66.41</t>
  </si>
  <si>
    <t>-0.3707</t>
  </si>
  <si>
    <t>-2253.71</t>
  </si>
  <si>
    <t xml:space="preserve">2026-05-02 </t>
  </si>
  <si>
    <t>132</t>
  </si>
  <si>
    <t>240.24</t>
  </si>
  <si>
    <t>1.68</t>
  </si>
  <si>
    <t>4.8</t>
  </si>
  <si>
    <t>1.44</t>
  </si>
  <si>
    <t>-7.92</t>
  </si>
  <si>
    <t>155.1</t>
  </si>
  <si>
    <t>-54.03</t>
  </si>
  <si>
    <t>191.34</t>
  </si>
  <si>
    <t>33.26</t>
  </si>
  <si>
    <t>-0.3347</t>
  </si>
  <si>
    <t>-1704.43</t>
  </si>
  <si>
    <t>114</t>
  </si>
  <si>
    <t>207.48</t>
  </si>
  <si>
    <t>1.45</t>
  </si>
  <si>
    <t>4.15</t>
  </si>
  <si>
    <t>1.24</t>
  </si>
  <si>
    <t>-6.85</t>
  </si>
  <si>
    <t>30.67</t>
  </si>
  <si>
    <t>-46.64</t>
  </si>
  <si>
    <t>1436.4</t>
  </si>
  <si>
    <t>165.25</t>
  </si>
  <si>
    <t>28.73</t>
  </si>
  <si>
    <t>-1368.69</t>
  </si>
  <si>
    <t>1045.5</t>
  </si>
  <si>
    <t>7.32</t>
  </si>
  <si>
    <t>20.91</t>
  </si>
  <si>
    <t>6.27</t>
  </si>
  <si>
    <t>-34.5</t>
  </si>
  <si>
    <t>121.34</t>
  </si>
  <si>
    <t>-234.88</t>
  </si>
  <si>
    <t>6642</t>
  </si>
  <si>
    <t>764.12</t>
  </si>
  <si>
    <t>132.84</t>
  </si>
  <si>
    <t>0.0984</t>
  </si>
  <si>
    <t>-6324.25</t>
  </si>
  <si>
    <t>552</t>
  </si>
  <si>
    <t>1159.2</t>
  </si>
  <si>
    <t>8.11</t>
  </si>
  <si>
    <t>23.19</t>
  </si>
  <si>
    <t>6.95</t>
  </si>
  <si>
    <t>-38.25</t>
  </si>
  <si>
    <t>185.65</t>
  </si>
  <si>
    <t>-260.41</t>
  </si>
  <si>
    <t>6624</t>
  </si>
  <si>
    <t>762.05</t>
  </si>
  <si>
    <t>132.48</t>
  </si>
  <si>
    <t>0.1805</t>
  </si>
  <si>
    <t>-6393.16</t>
  </si>
  <si>
    <t>60</t>
  </si>
  <si>
    <t>2.14</t>
  </si>
  <si>
    <t>1.84</t>
  </si>
  <si>
    <t>-10.1</t>
  </si>
  <si>
    <t>48.43</t>
  </si>
  <si>
    <t>-68.76</t>
  </si>
  <si>
    <t>193.27</t>
  </si>
  <si>
    <t>0.212</t>
  </si>
  <si>
    <t>-1625.01</t>
  </si>
  <si>
    <t>2072</t>
  </si>
  <si>
    <t>1657.6</t>
  </si>
  <si>
    <t>11.6</t>
  </si>
  <si>
    <t>33.15</t>
  </si>
  <si>
    <t>9.94</t>
  </si>
  <si>
    <t>-54.7</t>
  </si>
  <si>
    <t>1207.88</t>
  </si>
  <si>
    <t>-372.4</t>
  </si>
  <si>
    <t>10152.8</t>
  </si>
  <si>
    <t>1168.02</t>
  </si>
  <si>
    <t>203.06</t>
  </si>
  <si>
    <t>0.036</t>
  </si>
  <si>
    <t>-10700.42</t>
  </si>
  <si>
    <t>2056</t>
  </si>
  <si>
    <t>1644.8</t>
  </si>
  <si>
    <t>32.9</t>
  </si>
  <si>
    <t>9.87</t>
  </si>
  <si>
    <t>-54.28</t>
  </si>
  <si>
    <t>1391.29</t>
  </si>
  <si>
    <t>-370.46</t>
  </si>
  <si>
    <t>10074.4</t>
  </si>
  <si>
    <t>1159</t>
  </si>
  <si>
    <t>201.49</t>
  </si>
  <si>
    <t>0.0192</t>
  </si>
  <si>
    <t>-10811.28</t>
  </si>
  <si>
    <t>326.4</t>
  </si>
  <si>
    <t>2.29</t>
  </si>
  <si>
    <t>6.53</t>
  </si>
  <si>
    <t>1.96</t>
  </si>
  <si>
    <t>-10.77</t>
  </si>
  <si>
    <t>59.97</t>
  </si>
  <si>
    <t>-73.51</t>
  </si>
  <si>
    <t>1792</t>
  </si>
  <si>
    <t>206.16</t>
  </si>
  <si>
    <t>35.84</t>
  </si>
  <si>
    <t>-1741.8</t>
  </si>
  <si>
    <t>424</t>
  </si>
  <si>
    <t>890.4</t>
  </si>
  <si>
    <t>6.23</t>
  </si>
  <si>
    <t>17.81</t>
  </si>
  <si>
    <t>5.34</t>
  </si>
  <si>
    <t>-29.38</t>
  </si>
  <si>
    <t>165.53</t>
  </si>
  <si>
    <t>-200.52</t>
  </si>
  <si>
    <t>5088</t>
  </si>
  <si>
    <t>585.35</t>
  </si>
  <si>
    <t>101.76</t>
  </si>
  <si>
    <t>0.1776</t>
  </si>
  <si>
    <t>-4934.03</t>
  </si>
  <si>
    <t>1122</t>
  </si>
  <si>
    <t>7.86</t>
  </si>
  <si>
    <t>22.44</t>
  </si>
  <si>
    <t>6.73</t>
  </si>
  <si>
    <t>-37.03</t>
  </si>
  <si>
    <t>151.16</t>
  </si>
  <si>
    <t>-252.73</t>
  </si>
  <si>
    <t>7128</t>
  </si>
  <si>
    <t>820.04</t>
  </si>
  <si>
    <t>142.56</t>
  </si>
  <si>
    <t>0.0968</t>
  </si>
  <si>
    <t>-6808.45</t>
  </si>
  <si>
    <t xml:space="preserve">2026-04-03 </t>
  </si>
  <si>
    <t xml:space="preserve">2026-06-04 </t>
  </si>
  <si>
    <t>2026-06-01</t>
  </si>
  <si>
    <t>2000</t>
  </si>
  <si>
    <t>14</t>
  </si>
  <si>
    <t>24</t>
  </si>
  <si>
    <t>-38</t>
  </si>
  <si>
    <t>1962.92</t>
  </si>
  <si>
    <t>-257</t>
  </si>
  <si>
    <t>-0.1036</t>
  </si>
  <si>
    <t>-14365</t>
  </si>
  <si>
    <t>熊环英</t>
  </si>
  <si>
    <t xml:space="preserve">2026-03-16 </t>
  </si>
  <si>
    <t xml:space="preserve">2026-06-08 </t>
  </si>
  <si>
    <t>2026-08-17</t>
  </si>
  <si>
    <t>3890.88</t>
  </si>
  <si>
    <t>27.24</t>
  </si>
  <si>
    <t>-27.24</t>
  </si>
  <si>
    <t>-184.45</t>
  </si>
  <si>
    <t>24696</t>
  </si>
  <si>
    <t>2841.13</t>
  </si>
  <si>
    <t>-23286.28</t>
  </si>
  <si>
    <t>70</t>
  </si>
  <si>
    <t>2026-04-20</t>
  </si>
  <si>
    <t>907.2</t>
  </si>
  <si>
    <t>6.35</t>
  </si>
  <si>
    <t>10.89</t>
  </si>
  <si>
    <t>-17.24</t>
  </si>
  <si>
    <t>200</t>
  </si>
  <si>
    <t>-116.71</t>
  </si>
  <si>
    <t>5241.6</t>
  </si>
  <si>
    <t>603.02</t>
  </si>
  <si>
    <t>52.42</t>
  </si>
  <si>
    <t>0.1399</t>
  </si>
  <si>
    <t>-4933.99</t>
  </si>
  <si>
    <t xml:space="preserve">2026-06-09 </t>
  </si>
  <si>
    <t>82</t>
  </si>
  <si>
    <t>-116.65</t>
  </si>
  <si>
    <t>0.1746</t>
  </si>
  <si>
    <t>-4733.97</t>
  </si>
  <si>
    <t xml:space="preserve">2026-03-23 </t>
  </si>
  <si>
    <t>77</t>
  </si>
  <si>
    <t>2026-08-10</t>
  </si>
  <si>
    <t>1582.56</t>
  </si>
  <si>
    <t>11.08</t>
  </si>
  <si>
    <t>-11.08</t>
  </si>
  <si>
    <t>222.26</t>
  </si>
  <si>
    <t>-75.03</t>
  </si>
  <si>
    <t>8769.6</t>
  </si>
  <si>
    <t>1008.89</t>
  </si>
  <si>
    <t>87.7</t>
  </si>
  <si>
    <t>0.2166</t>
  </si>
  <si>
    <t>-8145.7</t>
  </si>
  <si>
    <t xml:space="preserve">2026-04-01 </t>
  </si>
  <si>
    <t>57</t>
  </si>
  <si>
    <t>竹制品</t>
  </si>
  <si>
    <t>2540.16</t>
  </si>
  <si>
    <t>18.35</t>
  </si>
  <si>
    <t>-18.35</t>
  </si>
  <si>
    <t>955.9</t>
  </si>
  <si>
    <t>-124.23</t>
  </si>
  <si>
    <t>15120</t>
  </si>
  <si>
    <t>1739.47</t>
  </si>
  <si>
    <t>0.1342</t>
  </si>
  <si>
    <t>-14611.86</t>
  </si>
  <si>
    <t xml:space="preserve">2026-05-25 </t>
  </si>
  <si>
    <t xml:space="preserve">2026-06-21 </t>
  </si>
  <si>
    <t>2026-06-20</t>
  </si>
  <si>
    <t>283.62</t>
  </si>
  <si>
    <t>-85.24</t>
  </si>
  <si>
    <t>11100</t>
  </si>
  <si>
    <t>111</t>
  </si>
  <si>
    <t>0.022</t>
  </si>
  <si>
    <t>-11579.86</t>
  </si>
  <si>
    <t xml:space="preserve">2026-05-22 </t>
  </si>
  <si>
    <t>30</t>
  </si>
  <si>
    <t>2026-08-31</t>
  </si>
  <si>
    <t>804</t>
  </si>
  <si>
    <t>2251.2</t>
  </si>
  <si>
    <t>15.76</t>
  </si>
  <si>
    <t>-15.76</t>
  </si>
  <si>
    <t>-106.61</t>
  </si>
  <si>
    <t>13426.8</t>
  </si>
  <si>
    <t>1544.68</t>
  </si>
  <si>
    <t>268.54</t>
  </si>
  <si>
    <t>0.0969</t>
  </si>
  <si>
    <t>-13457.28</t>
  </si>
  <si>
    <t xml:space="preserve">2026-04-16 </t>
  </si>
  <si>
    <t>54</t>
  </si>
  <si>
    <t>2026-09-07</t>
  </si>
  <si>
    <t>4920</t>
  </si>
  <si>
    <t>34.44</t>
  </si>
  <si>
    <t>-34.44</t>
  </si>
  <si>
    <t>1089.92</t>
  </si>
  <si>
    <t>-233.02</t>
  </si>
  <si>
    <t>33720</t>
  </si>
  <si>
    <t>3879.29</t>
  </si>
  <si>
    <t>168.6</t>
  </si>
  <si>
    <t>0.0539</t>
  </si>
  <si>
    <t>-31332.26</t>
  </si>
  <si>
    <t>1002</t>
  </si>
  <si>
    <t>4108.2</t>
  </si>
  <si>
    <t>28.76</t>
  </si>
  <si>
    <t>-28.76</t>
  </si>
  <si>
    <t>910.08</t>
  </si>
  <si>
    <t>-194.59</t>
  </si>
  <si>
    <t>28156.2</t>
  </si>
  <si>
    <t>3239.21</t>
  </si>
  <si>
    <t>140.78</t>
  </si>
  <si>
    <t>-26162.43</t>
  </si>
  <si>
    <t>114.15</t>
  </si>
  <si>
    <t>-146.19</t>
  </si>
  <si>
    <t>0.1491</t>
  </si>
  <si>
    <t>-6433.29</t>
  </si>
  <si>
    <t>317.09</t>
  </si>
  <si>
    <t>-267.13</t>
  </si>
  <si>
    <t>0.1506</t>
  </si>
  <si>
    <t>-11735.74</t>
  </si>
  <si>
    <t>74</t>
  </si>
  <si>
    <t>490.86</t>
  </si>
  <si>
    <t>-142</t>
  </si>
  <si>
    <t>0.0829</t>
  </si>
  <si>
    <t>-6733.01</t>
  </si>
  <si>
    <t>46.51</t>
  </si>
  <si>
    <t>-98.79</t>
  </si>
  <si>
    <t>0.091</t>
  </si>
  <si>
    <t>-4643.89</t>
  </si>
  <si>
    <t>-53.58</t>
  </si>
  <si>
    <t>174.4</t>
  </si>
  <si>
    <t>-362.81</t>
  </si>
  <si>
    <t>0.0717</t>
  </si>
  <si>
    <t>-17411.74</t>
  </si>
  <si>
    <t>1072</t>
  </si>
  <si>
    <t>7.5</t>
  </si>
  <si>
    <t>12.86</t>
  </si>
  <si>
    <t>-20.36</t>
  </si>
  <si>
    <t>732.05</t>
  </si>
  <si>
    <t>-137.76</t>
  </si>
  <si>
    <t>7360</t>
  </si>
  <si>
    <t>846.73</t>
  </si>
  <si>
    <t>36.8</t>
  </si>
  <si>
    <t>-0.0745</t>
  </si>
  <si>
    <t>-7332.87</t>
  </si>
  <si>
    <t xml:space="preserve">2026-06-23 </t>
  </si>
  <si>
    <t>89</t>
  </si>
  <si>
    <t>1362.74</t>
  </si>
  <si>
    <t>-82.23</t>
  </si>
  <si>
    <t>-0.2598</t>
  </si>
  <si>
    <t>-4952.86</t>
  </si>
  <si>
    <t>Joinco</t>
  </si>
  <si>
    <t xml:space="preserve">2024-12-15 </t>
  </si>
  <si>
    <t xml:space="preserve">2026-04-23 </t>
  </si>
  <si>
    <t>2026-04-15</t>
  </si>
  <si>
    <t>17500</t>
  </si>
  <si>
    <t>书写及办公用品</t>
  </si>
  <si>
    <t>10500</t>
  </si>
  <si>
    <t>OA 75 Days</t>
  </si>
  <si>
    <t>73.5</t>
  </si>
  <si>
    <t>94.5</t>
  </si>
  <si>
    <t>-168</t>
  </si>
  <si>
    <t>5.88</t>
  </si>
  <si>
    <t>-1144.65</t>
  </si>
  <si>
    <t>59500</t>
  </si>
  <si>
    <t>6845.13</t>
  </si>
  <si>
    <t>297.5</t>
  </si>
  <si>
    <t>0.2472</t>
  </si>
  <si>
    <t>-53459.03</t>
  </si>
  <si>
    <t>书写及纸本用品</t>
  </si>
  <si>
    <t>44.1</t>
  </si>
  <si>
    <t>56.7</t>
  </si>
  <si>
    <t>-100.8</t>
  </si>
  <si>
    <t>3.53</t>
  </si>
  <si>
    <t>-686.79</t>
  </si>
  <si>
    <t>56700</t>
  </si>
  <si>
    <t>6523.01</t>
  </si>
  <si>
    <t>283.5</t>
  </si>
  <si>
    <t>-0.1956</t>
  </si>
  <si>
    <t>-50764.49</t>
  </si>
  <si>
    <t>14000</t>
  </si>
  <si>
    <t>8400</t>
  </si>
  <si>
    <t>58.8</t>
  </si>
  <si>
    <t>-134.4</t>
  </si>
  <si>
    <t>4.71</t>
  </si>
  <si>
    <t>-915.72</t>
  </si>
  <si>
    <t>0.1033</t>
  </si>
  <si>
    <t>-50865.83</t>
  </si>
  <si>
    <t>119175</t>
  </si>
  <si>
    <t>13710.4</t>
  </si>
  <si>
    <t>595.88</t>
  </si>
  <si>
    <t>-0.5078</t>
  </si>
  <si>
    <t>-106567.15</t>
  </si>
  <si>
    <t>17156</t>
  </si>
  <si>
    <t>47250</t>
  </si>
  <si>
    <t>5435.84</t>
  </si>
  <si>
    <t>236.25</t>
  </si>
  <si>
    <t>0.1583</t>
  </si>
  <si>
    <t>-59713.08</t>
  </si>
  <si>
    <t>67200</t>
  </si>
  <si>
    <t>7730.97</t>
  </si>
  <si>
    <t>336</t>
  </si>
  <si>
    <t>-0.0628</t>
  </si>
  <si>
    <t>-60210.36</t>
  </si>
  <si>
    <t>64050</t>
  </si>
  <si>
    <t>7368.58</t>
  </si>
  <si>
    <t>320.25</t>
  </si>
  <si>
    <t>-0.3506</t>
  </si>
  <si>
    <t>-57305.67</t>
  </si>
  <si>
    <t>54250</t>
  </si>
  <si>
    <t>6241.15</t>
  </si>
  <si>
    <t>271.25</t>
  </si>
  <si>
    <t>0.3136</t>
  </si>
  <si>
    <t>-48786.77</t>
  </si>
  <si>
    <t>21000</t>
  </si>
  <si>
    <t>耗材与学校文具</t>
  </si>
  <si>
    <t>23730</t>
  </si>
  <si>
    <t>166.11</t>
  </si>
  <si>
    <t>213.57</t>
  </si>
  <si>
    <t>-379.68</t>
  </si>
  <si>
    <t>-2586.91</t>
  </si>
  <si>
    <t>166110</t>
  </si>
  <si>
    <t>19110</t>
  </si>
  <si>
    <t>830.55</t>
  </si>
  <si>
    <t>0.0701</t>
  </si>
  <si>
    <t>-148962.32</t>
  </si>
  <si>
    <t>绘画及绘图耗材</t>
  </si>
  <si>
    <t>15000</t>
  </si>
  <si>
    <t>16950</t>
  </si>
  <si>
    <t>118.65</t>
  </si>
  <si>
    <t>152.55</t>
  </si>
  <si>
    <t>-271.2</t>
  </si>
  <si>
    <t>-1847.79</t>
  </si>
  <si>
    <t>109950</t>
  </si>
  <si>
    <t>12649.11</t>
  </si>
  <si>
    <t>549.75</t>
  </si>
  <si>
    <t>0.1383</t>
  </si>
  <si>
    <t>-98659.04</t>
  </si>
  <si>
    <t>12000</t>
  </si>
  <si>
    <t>13560</t>
  </si>
  <si>
    <t>94.92</t>
  </si>
  <si>
    <t>122.04</t>
  </si>
  <si>
    <t>-216.96</t>
  </si>
  <si>
    <t>-1478.24</t>
  </si>
  <si>
    <t>100800</t>
  </si>
  <si>
    <t>11596.46</t>
  </si>
  <si>
    <t>504</t>
  </si>
  <si>
    <t>0.0125</t>
  </si>
  <si>
    <t>-90354.27</t>
  </si>
  <si>
    <t>84600</t>
  </si>
  <si>
    <t>9732.74</t>
  </si>
  <si>
    <t>423</t>
  </si>
  <si>
    <t>0.1712</t>
  </si>
  <si>
    <t>-75936.98</t>
  </si>
  <si>
    <t xml:space="preserve">2025-12-10 </t>
  </si>
  <si>
    <t xml:space="preserve">2026-04-19 </t>
  </si>
  <si>
    <t>130</t>
  </si>
  <si>
    <t>220</t>
  </si>
  <si>
    <t>248.6</t>
  </si>
  <si>
    <t>1.74</t>
  </si>
  <si>
    <t>2.24</t>
  </si>
  <si>
    <t>-3.98</t>
  </si>
  <si>
    <t>-27.1</t>
  </si>
  <si>
    <t>212.6</t>
  </si>
  <si>
    <t>9.24</t>
  </si>
  <si>
    <t>-0.0081</t>
  </si>
  <si>
    <t>-1656.49</t>
  </si>
  <si>
    <t>1551</t>
  </si>
  <si>
    <t>178.43</t>
  </si>
  <si>
    <t>0.1539</t>
  </si>
  <si>
    <t>-1392.17</t>
  </si>
  <si>
    <t>1.26</t>
  </si>
  <si>
    <t>1.62</t>
  </si>
  <si>
    <t>-2.88</t>
  </si>
  <si>
    <t>-19.61</t>
  </si>
  <si>
    <t>93.19</t>
  </si>
  <si>
    <t>4.05</t>
  </si>
  <si>
    <t>0.3897</t>
  </si>
  <si>
    <t>-729.44</t>
  </si>
  <si>
    <t>240</t>
  </si>
  <si>
    <t>1.3</t>
  </si>
  <si>
    <t>-2.3</t>
  </si>
  <si>
    <t>-15.66</t>
  </si>
  <si>
    <t>132.53</t>
  </si>
  <si>
    <t>5.76</t>
  </si>
  <si>
    <t>-0.0849</t>
  </si>
  <si>
    <t>-1032.09</t>
  </si>
  <si>
    <t>108</t>
  </si>
  <si>
    <t>0.76</t>
  </si>
  <si>
    <t>0.97</t>
  </si>
  <si>
    <t>-1.73</t>
  </si>
  <si>
    <t>-11.78</t>
  </si>
  <si>
    <t>1098</t>
  </si>
  <si>
    <t>126.32</t>
  </si>
  <si>
    <t>5.49</t>
  </si>
  <si>
    <t>-0.3788</t>
  </si>
  <si>
    <t>-982.32</t>
  </si>
  <si>
    <t>930</t>
  </si>
  <si>
    <t>106.99</t>
  </si>
  <si>
    <t>4.65</t>
  </si>
  <si>
    <t>0.2993</t>
  </si>
  <si>
    <t>-836.24</t>
  </si>
  <si>
    <t>385</t>
  </si>
  <si>
    <t>435.05</t>
  </si>
  <si>
    <t>3.05</t>
  </si>
  <si>
    <t>3.91</t>
  </si>
  <si>
    <t>-6.96</t>
  </si>
  <si>
    <t>631.08</t>
  </si>
  <si>
    <t>-47.39</t>
  </si>
  <si>
    <t>3003</t>
  </si>
  <si>
    <t>345.48</t>
  </si>
  <si>
    <t>15.02</t>
  </si>
  <si>
    <t>-0.1571</t>
  </si>
  <si>
    <t>-3324.37</t>
  </si>
  <si>
    <t>972</t>
  </si>
  <si>
    <t>111.82</t>
  </si>
  <si>
    <t>4.86</t>
  </si>
  <si>
    <t>-0.2205</t>
  </si>
  <si>
    <t>-870.18</t>
  </si>
  <si>
    <t>117.35</t>
  </si>
  <si>
    <t>5.1</t>
  </si>
  <si>
    <t>0.2315</t>
  </si>
  <si>
    <t>-916.34</t>
  </si>
  <si>
    <t>275</t>
  </si>
  <si>
    <t>310.75</t>
  </si>
  <si>
    <t>-4.97</t>
  </si>
  <si>
    <t>-33.84</t>
  </si>
  <si>
    <t>2015.75</t>
  </si>
  <si>
    <t>231.9</t>
  </si>
  <si>
    <t>0.1203</t>
  </si>
  <si>
    <t>-1808.74</t>
  </si>
  <si>
    <t>1872</t>
  </si>
  <si>
    <t>215.36</t>
  </si>
  <si>
    <t>-0.4104</t>
  </si>
  <si>
    <t>-1674.58</t>
  </si>
  <si>
    <t>485.26</t>
  </si>
  <si>
    <t>-0.4288</t>
  </si>
  <si>
    <t>-1357.16</t>
  </si>
  <si>
    <t>2026-02-04</t>
  </si>
  <si>
    <t>28</t>
  </si>
  <si>
    <t>-76</t>
  </si>
  <si>
    <t>-524</t>
  </si>
  <si>
    <t>26200</t>
  </si>
  <si>
    <t>3014.16</t>
  </si>
  <si>
    <t>262</t>
  </si>
  <si>
    <t>0.1221</t>
  </si>
  <si>
    <t>-23640.89</t>
  </si>
  <si>
    <t>807.84</t>
  </si>
  <si>
    <t>-522.37</t>
  </si>
  <si>
    <t>0.0891</t>
  </si>
  <si>
    <t>-24448.13</t>
  </si>
  <si>
    <t>2026-05-18</t>
  </si>
  <si>
    <t>4767.84</t>
  </si>
  <si>
    <t>33.37</t>
  </si>
  <si>
    <t>57.21</t>
  </si>
  <si>
    <t>-90.58</t>
  </si>
  <si>
    <t>1883.62</t>
  </si>
  <si>
    <t>-617.16</t>
  </si>
  <si>
    <t>27014.4</t>
  </si>
  <si>
    <t>3107.85</t>
  </si>
  <si>
    <t>135.07</t>
  </si>
  <si>
    <t>-26152.6</t>
  </si>
  <si>
    <t xml:space="preserve">2026-05-14 </t>
  </si>
  <si>
    <t>140</t>
  </si>
  <si>
    <t>1905.33</t>
  </si>
  <si>
    <t>-614.01</t>
  </si>
  <si>
    <t>0.1728</t>
  </si>
  <si>
    <t>-26173.15</t>
  </si>
  <si>
    <t>BM</t>
  </si>
  <si>
    <t xml:space="preserve">2026-06-20 </t>
  </si>
  <si>
    <t>102</t>
  </si>
  <si>
    <t>2026-06-07</t>
  </si>
  <si>
    <t>挂坠笔</t>
  </si>
  <si>
    <t>6120</t>
  </si>
  <si>
    <t>42.84</t>
  </si>
  <si>
    <t>36.72</t>
  </si>
  <si>
    <t>-79.56</t>
  </si>
  <si>
    <t>387.48</t>
  </si>
  <si>
    <t>-538.2</t>
  </si>
  <si>
    <t>31862.25</t>
  </si>
  <si>
    <t>3665.57</t>
  </si>
  <si>
    <t>159.31</t>
  </si>
  <si>
    <t>0.2942</t>
  </si>
  <si>
    <t>-29033.26</t>
  </si>
  <si>
    <t>9996</t>
  </si>
  <si>
    <t>卡通笔4件套</t>
  </si>
  <si>
    <t>8996.4</t>
  </si>
  <si>
    <t>62.97</t>
  </si>
  <si>
    <t>53.98</t>
  </si>
  <si>
    <t>-116.95</t>
  </si>
  <si>
    <t>700.59</t>
  </si>
  <si>
    <t>-791.13</t>
  </si>
  <si>
    <t>57014.55</t>
  </si>
  <si>
    <t>6559.2</t>
  </si>
  <si>
    <t>285.07</t>
  </si>
  <si>
    <t>0.1407</t>
  </si>
  <si>
    <t>-51867</t>
  </si>
  <si>
    <t xml:space="preserve">2026-03-13 </t>
  </si>
  <si>
    <t>2026-03-30</t>
  </si>
  <si>
    <t>1998</t>
  </si>
  <si>
    <t>13.99</t>
  </si>
  <si>
    <t>23.98</t>
  </si>
  <si>
    <t>-37.97</t>
  </si>
  <si>
    <t>773.45</t>
  </si>
  <si>
    <t>-260.99</t>
  </si>
  <si>
    <t>14385.6</t>
  </si>
  <si>
    <t>1654.98</t>
  </si>
  <si>
    <t>71.93</t>
  </si>
  <si>
    <t>-0.0341</t>
  </si>
  <si>
    <t>-13672.16</t>
  </si>
  <si>
    <t>Promo Opción</t>
  </si>
  <si>
    <t>香港展</t>
  </si>
  <si>
    <t xml:space="preserve">2026-05-30 </t>
  </si>
  <si>
    <t>65</t>
  </si>
  <si>
    <t>2026-05-06</t>
  </si>
  <si>
    <t>5000</t>
  </si>
  <si>
    <t>13240.43</t>
  </si>
  <si>
    <t>1986</t>
  </si>
  <si>
    <t>805</t>
  </si>
  <si>
    <t>13422.78</t>
  </si>
  <si>
    <t>11000</t>
  </si>
  <si>
    <t>1265.49</t>
  </si>
  <si>
    <t>2551.29</t>
  </si>
  <si>
    <t>2026-06-08</t>
  </si>
  <si>
    <t>1984</t>
  </si>
  <si>
    <t>13.89</t>
  </si>
  <si>
    <t>23.81</t>
  </si>
  <si>
    <t>-37.69</t>
  </si>
  <si>
    <t>508.2</t>
  </si>
  <si>
    <t>-254.86</t>
  </si>
  <si>
    <t>12400</t>
  </si>
  <si>
    <t>1426.55</t>
  </si>
  <si>
    <t>248</t>
  </si>
  <si>
    <t>0.1024</t>
  </si>
  <si>
    <t>-11823.56</t>
  </si>
  <si>
    <t>5208</t>
  </si>
  <si>
    <t>36.45</t>
  </si>
  <si>
    <t>62.49</t>
  </si>
  <si>
    <t>-98.95</t>
  </si>
  <si>
    <t>1016.41</t>
  </si>
  <si>
    <t>-669.1</t>
  </si>
  <si>
    <t>31744</t>
  </si>
  <si>
    <t>3651.96</t>
  </si>
  <si>
    <t>634.88</t>
  </si>
  <si>
    <t>0.1329</t>
  </si>
  <si>
    <t>-29989.82</t>
  </si>
  <si>
    <t>睡眠装备</t>
  </si>
  <si>
    <t xml:space="preserve">2026-06-28 </t>
  </si>
  <si>
    <t>7</t>
  </si>
  <si>
    <t>94</t>
  </si>
  <si>
    <t>21.87</t>
  </si>
  <si>
    <t>37.5</t>
  </si>
  <si>
    <t>-59.37</t>
  </si>
  <si>
    <t>1347.72</t>
  </si>
  <si>
    <t>-403.1</t>
  </si>
  <si>
    <t>20832</t>
  </si>
  <si>
    <t>2396.6</t>
  </si>
  <si>
    <t>416.64</t>
  </si>
  <si>
    <t>0.0134</t>
  </si>
  <si>
    <t>-20348.25</t>
  </si>
  <si>
    <t xml:space="preserve">2025-12-05 </t>
  </si>
  <si>
    <t xml:space="preserve">2026-02-15 </t>
  </si>
  <si>
    <t>2025-12-24</t>
  </si>
  <si>
    <t>1310.4</t>
  </si>
  <si>
    <t>-9.17</t>
  </si>
  <si>
    <t>1527.94</t>
  </si>
  <si>
    <t>-63.22</t>
  </si>
  <si>
    <t>9576</t>
  </si>
  <si>
    <t>1101.66</t>
  </si>
  <si>
    <t>47.88</t>
  </si>
  <si>
    <t>-0.165</t>
  </si>
  <si>
    <t>-10113.38</t>
  </si>
  <si>
    <t xml:space="preserve">2025-09-18 </t>
  </si>
  <si>
    <t>158</t>
  </si>
  <si>
    <t>宠物碗</t>
  </si>
  <si>
    <t>1650</t>
  </si>
  <si>
    <t>11.55</t>
  </si>
  <si>
    <t>19.8</t>
  </si>
  <si>
    <t>-31.35</t>
  </si>
  <si>
    <t>815.19</t>
  </si>
  <si>
    <t>-216.21</t>
  </si>
  <si>
    <t>9750</t>
  </si>
  <si>
    <t>776.55</t>
  </si>
  <si>
    <t>48.75</t>
  </si>
  <si>
    <t>0.1058</t>
  </si>
  <si>
    <t>-9917.06</t>
  </si>
  <si>
    <t>1875</t>
  </si>
  <si>
    <t>13.13</t>
  </si>
  <si>
    <t>22.5</t>
  </si>
  <si>
    <t>-35.63</t>
  </si>
  <si>
    <t>1011.95</t>
  </si>
  <si>
    <t>-245.73</t>
  </si>
  <si>
    <t>0.1974</t>
  </si>
  <si>
    <t>-10124.69</t>
  </si>
  <si>
    <t xml:space="preserve">2026-03-21 </t>
  </si>
  <si>
    <t>184</t>
  </si>
  <si>
    <t>1033.2</t>
  </si>
  <si>
    <t>7.23</t>
  </si>
  <si>
    <t>12.4</t>
  </si>
  <si>
    <t>-19.63</t>
  </si>
  <si>
    <t>-135.36</t>
  </si>
  <si>
    <t>572.11</t>
  </si>
  <si>
    <t>35.92</t>
  </si>
  <si>
    <t>0.0319</t>
  </si>
  <si>
    <t>-6696.88</t>
  </si>
  <si>
    <t>5.85</t>
  </si>
  <si>
    <t>10.04</t>
  </si>
  <si>
    <t>-15.89</t>
  </si>
  <si>
    <t>-109.57</t>
  </si>
  <si>
    <t>5904</t>
  </si>
  <si>
    <t>470.23</t>
  </si>
  <si>
    <t>29.52</t>
  </si>
  <si>
    <t>0.0171</t>
  </si>
  <si>
    <t>-5503.66</t>
  </si>
  <si>
    <t xml:space="preserve">2025-09-26 </t>
  </si>
  <si>
    <t>2026-03-13</t>
  </si>
  <si>
    <t>4200</t>
  </si>
  <si>
    <t>50.4</t>
  </si>
  <si>
    <t>-79.8</t>
  </si>
  <si>
    <t>2552.52</t>
  </si>
  <si>
    <t>-550.14</t>
  </si>
  <si>
    <t>27750</t>
  </si>
  <si>
    <t>3192.48</t>
  </si>
  <si>
    <t>555</t>
  </si>
  <si>
    <t>0.0212</t>
  </si>
  <si>
    <t>-27867.72</t>
  </si>
  <si>
    <t>760</t>
  </si>
  <si>
    <t>喂水器</t>
  </si>
  <si>
    <t>950</t>
  </si>
  <si>
    <t>11.4</t>
  </si>
  <si>
    <t>-18.05</t>
  </si>
  <si>
    <t>111.05</t>
  </si>
  <si>
    <t>-124.44</t>
  </si>
  <si>
    <t>6764</t>
  </si>
  <si>
    <t>778.16</t>
  </si>
  <si>
    <t>33.82</t>
  </si>
  <si>
    <t>0.0411</t>
  </si>
  <si>
    <t>-6176.56</t>
  </si>
  <si>
    <t xml:space="preserve">2025-11-05 </t>
  </si>
  <si>
    <t>122</t>
  </si>
  <si>
    <t>2026-03-06</t>
  </si>
  <si>
    <t>5250</t>
  </si>
  <si>
    <t>36.75</t>
  </si>
  <si>
    <t>-99.75</t>
  </si>
  <si>
    <t>754.66</t>
  </si>
  <si>
    <t>-687.68</t>
  </si>
  <si>
    <t>36600</t>
  </si>
  <si>
    <t>4210.62</t>
  </si>
  <si>
    <t>0.0619</t>
  </si>
  <si>
    <t>-33397.39</t>
  </si>
  <si>
    <t>173</t>
  </si>
  <si>
    <t>1479</t>
  </si>
  <si>
    <t>17.75</t>
  </si>
  <si>
    <t>-28.1</t>
  </si>
  <si>
    <t>126.45</t>
  </si>
  <si>
    <t>-193.14</t>
  </si>
  <si>
    <t>10863</t>
  </si>
  <si>
    <t>1249.73</t>
  </si>
  <si>
    <t>108.63</t>
  </si>
  <si>
    <t>0.0048</t>
  </si>
  <si>
    <t>-9919.52</t>
  </si>
  <si>
    <t>756</t>
  </si>
  <si>
    <t>945</t>
  </si>
  <si>
    <t>6.62</t>
  </si>
  <si>
    <t>11.34</t>
  </si>
  <si>
    <t>-17.96</t>
  </si>
  <si>
    <t>160.23</t>
  </si>
  <si>
    <t>-123.44</t>
  </si>
  <si>
    <t>5821.2</t>
  </si>
  <si>
    <t>669.7</t>
  </si>
  <si>
    <t>29.11</t>
  </si>
  <si>
    <t>0.1553</t>
  </si>
  <si>
    <t>-5386.31</t>
  </si>
  <si>
    <t xml:space="preserve">2025-12-23 </t>
  </si>
  <si>
    <t>4180</t>
  </si>
  <si>
    <t>29.26</t>
  </si>
  <si>
    <t>50.16</t>
  </si>
  <si>
    <t>-79.42</t>
  </si>
  <si>
    <t>1402.28</t>
  </si>
  <si>
    <t>-545.88</t>
  </si>
  <si>
    <t>26000</t>
  </si>
  <si>
    <t>2991.15</t>
  </si>
  <si>
    <t>0.1225</t>
  </si>
  <si>
    <t>-24742.26</t>
  </si>
  <si>
    <t xml:space="preserve">2025-09-29 </t>
  </si>
  <si>
    <t>航空箱</t>
  </si>
  <si>
    <t>1416</t>
  </si>
  <si>
    <t>9.91</t>
  </si>
  <si>
    <t>16.99</t>
  </si>
  <si>
    <t>-26.9</t>
  </si>
  <si>
    <t>-185.52</t>
  </si>
  <si>
    <t>10020</t>
  </si>
  <si>
    <t>1152.74</t>
  </si>
  <si>
    <t>200.4</t>
  </si>
  <si>
    <t>0.0182</t>
  </si>
  <si>
    <t>-9136</t>
  </si>
  <si>
    <t>944</t>
  </si>
  <si>
    <t>6.61</t>
  </si>
  <si>
    <t>11.33</t>
  </si>
  <si>
    <t>-17.94</t>
  </si>
  <si>
    <t>1423.87</t>
  </si>
  <si>
    <t>-123.47</t>
  </si>
  <si>
    <t>6680</t>
  </si>
  <si>
    <t>768.5</t>
  </si>
  <si>
    <t>133.6</t>
  </si>
  <si>
    <t>-0.2388</t>
  </si>
  <si>
    <t>-7514.47</t>
  </si>
  <si>
    <t>2026-01-21</t>
  </si>
  <si>
    <t>1209.6</t>
  </si>
  <si>
    <t>-8.47</t>
  </si>
  <si>
    <t>1565.41</t>
  </si>
  <si>
    <t>-58.4</t>
  </si>
  <si>
    <t>8568</t>
  </si>
  <si>
    <t>682.41</t>
  </si>
  <si>
    <t>-0.1962</t>
  </si>
  <si>
    <t>-9552.24</t>
  </si>
  <si>
    <t>150</t>
  </si>
  <si>
    <t>930.78</t>
  </si>
  <si>
    <t>6.52</t>
  </si>
  <si>
    <t>-17.68</t>
  </si>
  <si>
    <t>111.11</t>
  </si>
  <si>
    <t>-121.93</t>
  </si>
  <si>
    <t>-5336.66</t>
  </si>
  <si>
    <t>宠物阶梯-蓝色</t>
  </si>
  <si>
    <t>1936.02</t>
  </si>
  <si>
    <t>13.55</t>
  </si>
  <si>
    <t>23.23</t>
  </si>
  <si>
    <t>-36.78</t>
  </si>
  <si>
    <t>440.37</t>
  </si>
  <si>
    <t>-253.66</t>
  </si>
  <si>
    <t>13860</t>
  </si>
  <si>
    <t>1594.51</t>
  </si>
  <si>
    <t>277.2</t>
  </si>
  <si>
    <t>0.002</t>
  </si>
  <si>
    <t>-13076.52</t>
  </si>
  <si>
    <t>2619.97</t>
  </si>
  <si>
    <t>18.34</t>
  </si>
  <si>
    <t>31.44</t>
  </si>
  <si>
    <t>-49.78</t>
  </si>
  <si>
    <t>363.59</t>
  </si>
  <si>
    <t>-343.32</t>
  </si>
  <si>
    <t>2415.93</t>
  </si>
  <si>
    <t>420</t>
  </si>
  <si>
    <t>-0.1002</t>
  </si>
  <si>
    <t>-19494.15</t>
  </si>
  <si>
    <t>宠物阶梯-灰色</t>
  </si>
  <si>
    <t>2660</t>
  </si>
  <si>
    <t>18.62</t>
  </si>
  <si>
    <t>31.92</t>
  </si>
  <si>
    <t>-50.54</t>
  </si>
  <si>
    <t>427.45</t>
  </si>
  <si>
    <t>-347.24</t>
  </si>
  <si>
    <t>-0.105</t>
  </si>
  <si>
    <t>-19559.45</t>
  </si>
  <si>
    <t>2026-01-26</t>
  </si>
  <si>
    <t>编织猫窝</t>
  </si>
  <si>
    <t>3260.4</t>
  </si>
  <si>
    <t>22.82</t>
  </si>
  <si>
    <t>39.12</t>
  </si>
  <si>
    <t>-61.94</t>
  </si>
  <si>
    <t>3222.78</t>
  </si>
  <si>
    <t>-427.18</t>
  </si>
  <si>
    <t>22750</t>
  </si>
  <si>
    <t>2617.26</t>
  </si>
  <si>
    <t>113.75</t>
  </si>
  <si>
    <t>-0.0808</t>
  </si>
  <si>
    <t>-23626.66</t>
  </si>
  <si>
    <t>1248</t>
  </si>
  <si>
    <t>8.74</t>
  </si>
  <si>
    <t>14.98</t>
  </si>
  <si>
    <t>-23.72</t>
  </si>
  <si>
    <t>78.19</t>
  </si>
  <si>
    <t>-162.38</t>
  </si>
  <si>
    <t>7800</t>
  </si>
  <si>
    <t>897.35</t>
  </si>
  <si>
    <t>-7040.68</t>
  </si>
  <si>
    <t>720</t>
  </si>
  <si>
    <t>-21.88</t>
  </si>
  <si>
    <t>1064.47</t>
  </si>
  <si>
    <t>-150.59</t>
  </si>
  <si>
    <t>-0.0003</t>
  </si>
  <si>
    <t>-7491.62</t>
  </si>
  <si>
    <t>DM</t>
  </si>
  <si>
    <t xml:space="preserve">2025-08-05 </t>
  </si>
  <si>
    <t>2026-02-22</t>
  </si>
  <si>
    <t>24000</t>
  </si>
  <si>
    <t>16656</t>
  </si>
  <si>
    <t>100%LC at sight</t>
  </si>
  <si>
    <t>116.59</t>
  </si>
  <si>
    <t>114424.74</t>
  </si>
  <si>
    <t>16539.41</t>
  </si>
  <si>
    <t>1320.27</t>
  </si>
  <si>
    <t>113662.13</t>
  </si>
  <si>
    <t>128400</t>
  </si>
  <si>
    <t>14771.68</t>
  </si>
  <si>
    <t>-0.0122</t>
  </si>
  <si>
    <t>-1325.09</t>
  </si>
  <si>
    <t xml:space="preserve">2025-09-03 </t>
  </si>
  <si>
    <t>2026-03-01</t>
  </si>
  <si>
    <t>17928</t>
  </si>
  <si>
    <t>125.5</t>
  </si>
  <si>
    <t>123163.23</t>
  </si>
  <si>
    <t>17802.5</t>
  </si>
  <si>
    <t>840.17</t>
  </si>
  <si>
    <t>122342.34</t>
  </si>
  <si>
    <t>138000</t>
  </si>
  <si>
    <t>15876.11</t>
  </si>
  <si>
    <t>-0.0059</t>
  </si>
  <si>
    <t>-663.27</t>
  </si>
  <si>
    <t>20028</t>
  </si>
  <si>
    <t>24694.52</t>
  </si>
  <si>
    <t>172.86</t>
  </si>
  <si>
    <t>169648.42</t>
  </si>
  <si>
    <t>24521.66</t>
  </si>
  <si>
    <t>1063.55</t>
  </si>
  <si>
    <t>168517.75</t>
  </si>
  <si>
    <t>189264.6</t>
  </si>
  <si>
    <t>21773.8</t>
  </si>
  <si>
    <t>-0.0011</t>
  </si>
  <si>
    <t>-93.87</t>
  </si>
  <si>
    <t>SPLASH</t>
  </si>
  <si>
    <t>广交会</t>
  </si>
  <si>
    <t>2026-06-11</t>
  </si>
  <si>
    <t>998</t>
  </si>
  <si>
    <t>30% Deposit,70% T/T before shipment</t>
  </si>
  <si>
    <t>6.99</t>
  </si>
  <si>
    <t>6752.47</t>
  </si>
  <si>
    <t>991.01</t>
  </si>
  <si>
    <t>160.4</t>
  </si>
  <si>
    <t>6705.17</t>
  </si>
  <si>
    <t>6050</t>
  </si>
  <si>
    <t>696.02</t>
  </si>
  <si>
    <t>121</t>
  </si>
  <si>
    <t>0.1398</t>
  </si>
  <si>
    <t>1125.12</t>
  </si>
  <si>
    <t>5.04</t>
  </si>
  <si>
    <t>4871.52</t>
  </si>
  <si>
    <t>714.96</t>
  </si>
  <si>
    <t>980</t>
  </si>
  <si>
    <t>4837.42</t>
  </si>
  <si>
    <t>3000</t>
  </si>
  <si>
    <t>345.13</t>
  </si>
  <si>
    <t>15</t>
  </si>
  <si>
    <t>0.2278</t>
  </si>
  <si>
    <t>1227.45</t>
  </si>
  <si>
    <t>480</t>
  </si>
  <si>
    <t>3.36</t>
  </si>
  <si>
    <t>3247.68</t>
  </si>
  <si>
    <t>476.64</t>
  </si>
  <si>
    <t>80.2</t>
  </si>
  <si>
    <t>3224.95</t>
  </si>
  <si>
    <t>2850</t>
  </si>
  <si>
    <t>327.88</t>
  </si>
  <si>
    <t>0.1561</t>
  </si>
  <si>
    <t>592.22</t>
  </si>
  <si>
    <t>1716</t>
  </si>
  <si>
    <t>12.01</t>
  </si>
  <si>
    <t>20.59</t>
  </si>
  <si>
    <t>-32.6</t>
  </si>
  <si>
    <t>1827.65</t>
  </si>
  <si>
    <t>-222.46</t>
  </si>
  <si>
    <t>10680</t>
  </si>
  <si>
    <t>1228.67</t>
  </si>
  <si>
    <t>53.4</t>
  </si>
  <si>
    <t>-0.0167</t>
  </si>
  <si>
    <t>-11414.33</t>
  </si>
  <si>
    <t>HDT ASIA LATAM LIMITED</t>
  </si>
  <si>
    <t>介绍引见</t>
  </si>
  <si>
    <t xml:space="preserve">2026-06-03 </t>
  </si>
  <si>
    <t>2026-05-01</t>
  </si>
  <si>
    <t>2160</t>
  </si>
  <si>
    <t>864</t>
  </si>
  <si>
    <t>6.05</t>
  </si>
  <si>
    <t>5835.63</t>
  </si>
  <si>
    <t>857.95</t>
  </si>
  <si>
    <t>32.53</t>
  </si>
  <si>
    <t>5794.77</t>
  </si>
  <si>
    <t>5184</t>
  </si>
  <si>
    <t>596.39</t>
  </si>
  <si>
    <t>25.92</t>
  </si>
  <si>
    <t>0.1922</t>
  </si>
  <si>
    <t>1148.71</t>
  </si>
  <si>
    <t>4032</t>
  </si>
  <si>
    <t>3628.8</t>
  </si>
  <si>
    <t>25.4</t>
  </si>
  <si>
    <t>24509.64</t>
  </si>
  <si>
    <t>3603.4</t>
  </si>
  <si>
    <t>585.97</t>
  </si>
  <si>
    <t>24338.08</t>
  </si>
  <si>
    <t>25603.2</t>
  </si>
  <si>
    <t>2945.5</t>
  </si>
  <si>
    <t>128.02</t>
  </si>
  <si>
    <t>0.0325</t>
  </si>
  <si>
    <t>966.37</t>
  </si>
  <si>
    <t>1425.6</t>
  </si>
  <si>
    <t>9628.79</t>
  </si>
  <si>
    <t>1415.62</t>
  </si>
  <si>
    <t>98.45</t>
  </si>
  <si>
    <t>9561.38</t>
  </si>
  <si>
    <t>10152</t>
  </si>
  <si>
    <t>1167.93</t>
  </si>
  <si>
    <t>50.76</t>
  </si>
  <si>
    <t>0.0376</t>
  </si>
  <si>
    <t>428.1</t>
  </si>
  <si>
    <t xml:space="preserve">2026-06-10 </t>
  </si>
  <si>
    <t>91</t>
  </si>
  <si>
    <t>1350.72</t>
  </si>
  <si>
    <t>9.46</t>
  </si>
  <si>
    <t>9096.2</t>
  </si>
  <si>
    <t>1341.26</t>
  </si>
  <si>
    <t>9070.94</t>
  </si>
  <si>
    <t>8668.8</t>
  </si>
  <si>
    <t>997.3</t>
  </si>
  <si>
    <t>86.69</t>
  </si>
  <si>
    <t>0.1386</t>
  </si>
  <si>
    <t>1274.05</t>
  </si>
  <si>
    <t>袜子</t>
  </si>
  <si>
    <t>4212</t>
  </si>
  <si>
    <t>3790.8</t>
  </si>
  <si>
    <t>26.54</t>
  </si>
  <si>
    <t>25528.5</t>
  </si>
  <si>
    <t>3764.26</t>
  </si>
  <si>
    <t>25457.69</t>
  </si>
  <si>
    <t>24008.4</t>
  </si>
  <si>
    <t>2762.03</t>
  </si>
  <si>
    <t>240.08</t>
  </si>
  <si>
    <t>0.1499</t>
  </si>
  <si>
    <t>3862.58</t>
  </si>
  <si>
    <t>1935.36</t>
  </si>
  <si>
    <t>13033.35</t>
  </si>
  <si>
    <t>1921.81</t>
  </si>
  <si>
    <t>12997.2</t>
  </si>
  <si>
    <t>12700.8</t>
  </si>
  <si>
    <t>1461.15</t>
  </si>
  <si>
    <t>127.01</t>
  </si>
  <si>
    <t>0.1192</t>
  </si>
  <si>
    <t>1575.07</t>
  </si>
  <si>
    <t>Mondou</t>
  </si>
  <si>
    <t xml:space="preserve">2026-03-06 </t>
  </si>
  <si>
    <t xml:space="preserve">2026-06-22 </t>
  </si>
  <si>
    <t>2026-06-03</t>
  </si>
  <si>
    <t>1392</t>
  </si>
  <si>
    <t>9813.6</t>
  </si>
  <si>
    <t>68.7</t>
  </si>
  <si>
    <t>-68.7</t>
  </si>
  <si>
    <t>1888.2</t>
  </si>
  <si>
    <t>-464.38</t>
  </si>
  <si>
    <t>66816</t>
  </si>
  <si>
    <t>7686.8</t>
  </si>
  <si>
    <t>334.08</t>
  </si>
  <si>
    <t>0.0659</t>
  </si>
  <si>
    <t>-61815.84</t>
  </si>
  <si>
    <t>7316.4</t>
  </si>
  <si>
    <t>51.21</t>
  </si>
  <si>
    <t>-51.21</t>
  </si>
  <si>
    <t>1649.2</t>
  </si>
  <si>
    <t>-346.16</t>
  </si>
  <si>
    <t>50652</t>
  </si>
  <si>
    <t>5827.22</t>
  </si>
  <si>
    <t>253.26</t>
  </si>
  <si>
    <t>0.0457</t>
  </si>
  <si>
    <t>-47073.43</t>
  </si>
  <si>
    <t xml:space="preserve">2025-08-20 </t>
  </si>
  <si>
    <t xml:space="preserve">2026-02-07 </t>
  </si>
  <si>
    <t>2025-10-24</t>
  </si>
  <si>
    <t>15.79</t>
  </si>
  <si>
    <t>27.07</t>
  </si>
  <si>
    <t>-42.86</t>
  </si>
  <si>
    <t>646.16</t>
  </si>
  <si>
    <t>-296.9</t>
  </si>
  <si>
    <t>15491.2</t>
  </si>
  <si>
    <t>1782.17</t>
  </si>
  <si>
    <t>154.91</t>
  </si>
  <si>
    <t>0.0464</t>
  </si>
  <si>
    <t>-14619.48</t>
  </si>
  <si>
    <t>1330.56</t>
  </si>
  <si>
    <t>9.31</t>
  </si>
  <si>
    <t>15.97</t>
  </si>
  <si>
    <t>-25.28</t>
  </si>
  <si>
    <t>547.96</t>
  </si>
  <si>
    <t>-175.12</t>
  </si>
  <si>
    <t>0.0744</t>
  </si>
  <si>
    <t>-8370.67</t>
  </si>
  <si>
    <t>21.6</t>
  </si>
  <si>
    <t>-34.2</t>
  </si>
  <si>
    <t>1083.71</t>
  </si>
  <si>
    <t>-236.91</t>
  </si>
  <si>
    <t>14040</t>
  </si>
  <si>
    <t>1615.22</t>
  </si>
  <si>
    <t>140.4</t>
  </si>
  <si>
    <t>-0.1243</t>
  </si>
  <si>
    <t>-13736.16</t>
  </si>
  <si>
    <t>1401.12</t>
  </si>
  <si>
    <t>9.81</t>
  </si>
  <si>
    <t>16.81</t>
  </si>
  <si>
    <t>-26.62</t>
  </si>
  <si>
    <t>433.06</t>
  </si>
  <si>
    <t>-184.4</t>
  </si>
  <si>
    <t>9374.4</t>
  </si>
  <si>
    <t>1078.47</t>
  </si>
  <si>
    <t>93.74</t>
  </si>
  <si>
    <t>0.0664</t>
  </si>
  <si>
    <t>-8890.67</t>
  </si>
  <si>
    <t>187</t>
  </si>
  <si>
    <t>578.66</t>
  </si>
  <si>
    <t>-183.59</t>
  </si>
  <si>
    <t>9093.68</t>
  </si>
  <si>
    <t>1046.18</t>
  </si>
  <si>
    <t>90.94</t>
  </si>
  <si>
    <t>0.0703</t>
  </si>
  <si>
    <t>-8784.75</t>
  </si>
  <si>
    <t>1312</t>
  </si>
  <si>
    <t>1968</t>
  </si>
  <si>
    <t>13.78</t>
  </si>
  <si>
    <t>-37.39</t>
  </si>
  <si>
    <t>1583.2</t>
  </si>
  <si>
    <t>-257.87</t>
  </si>
  <si>
    <t>14890.72</t>
  </si>
  <si>
    <t>1713.09</t>
  </si>
  <si>
    <t>148.91</t>
  </si>
  <si>
    <t>-0.1321</t>
  </si>
  <si>
    <t>-15004.76</t>
  </si>
  <si>
    <t>531.42</t>
  </si>
  <si>
    <t>-174.35</t>
  </si>
  <si>
    <t>8409.21</t>
  </si>
  <si>
    <t>967.43</t>
  </si>
  <si>
    <t>84.09</t>
  </si>
  <si>
    <t>0.0951</t>
  </si>
  <si>
    <t>-8121.53</t>
  </si>
  <si>
    <t xml:space="preserve">2025-10-16 </t>
  </si>
  <si>
    <t xml:space="preserve">2026-02-04 </t>
  </si>
  <si>
    <t>2025-11-28</t>
  </si>
  <si>
    <t>四层小型鞋架</t>
  </si>
  <si>
    <t>2131.92</t>
  </si>
  <si>
    <t>14.92</t>
  </si>
  <si>
    <t>25.58</t>
  </si>
  <si>
    <t>2143.26</t>
  </si>
  <si>
    <t>14801.68</t>
  </si>
  <si>
    <t>2102.76</t>
  </si>
  <si>
    <t>584.18</t>
  </si>
  <si>
    <t>14555.94</t>
  </si>
  <si>
    <t>14666.4</t>
  </si>
  <si>
    <t>1687.29</t>
  </si>
  <si>
    <t>293.33</t>
  </si>
  <si>
    <t>0.0371</t>
  </si>
  <si>
    <t>841.76</t>
  </si>
  <si>
    <t>六层小型鞋架</t>
  </si>
  <si>
    <t>2842.56</t>
  </si>
  <si>
    <t>19.9</t>
  </si>
  <si>
    <t>2857.68</t>
  </si>
  <si>
    <t>19735.57</t>
  </si>
  <si>
    <t>2803.67</t>
  </si>
  <si>
    <t>742.92</t>
  </si>
  <si>
    <t>19407.84</t>
  </si>
  <si>
    <t>19202.4</t>
  </si>
  <si>
    <t>2209.13</t>
  </si>
  <si>
    <t>384.05</t>
  </si>
  <si>
    <t>0.0556</t>
  </si>
  <si>
    <t>1477.59</t>
  </si>
  <si>
    <t>两层小型鞋架</t>
  </si>
  <si>
    <t>14.51</t>
  </si>
  <si>
    <t>1216.03</t>
  </si>
  <si>
    <t>8398.11</t>
  </si>
  <si>
    <t>1193.05</t>
  </si>
  <si>
    <t>376.22</t>
  </si>
  <si>
    <t>8258.65</t>
  </si>
  <si>
    <t>8467.2</t>
  </si>
  <si>
    <t>974.1</t>
  </si>
  <si>
    <t>169.34</t>
  </si>
  <si>
    <t>0.0155</t>
  </si>
  <si>
    <t>300.85</t>
  </si>
  <si>
    <t>五层小型鞋架</t>
  </si>
  <si>
    <t>2343.6</t>
  </si>
  <si>
    <t>16.4</t>
  </si>
  <si>
    <t>28.12</t>
  </si>
  <si>
    <t>2356.07</t>
  </si>
  <si>
    <t>16271.35</t>
  </si>
  <si>
    <t>2311.54</t>
  </si>
  <si>
    <t>695.3</t>
  </si>
  <si>
    <t>16001.17</t>
  </si>
  <si>
    <t>16934.4</t>
  </si>
  <si>
    <t>1948.21</t>
  </si>
  <si>
    <t>338.69</t>
  </si>
  <si>
    <t>-0.0127</t>
  </si>
  <si>
    <t>137.61</t>
  </si>
  <si>
    <t xml:space="preserve">2025-11-03 </t>
  </si>
  <si>
    <t>73</t>
  </si>
  <si>
    <t>2025-12-12</t>
  </si>
  <si>
    <t>947.52</t>
  </si>
  <si>
    <t>6.63</t>
  </si>
  <si>
    <t>11.37</t>
  </si>
  <si>
    <t>-18</t>
  </si>
  <si>
    <t>111.67</t>
  </si>
  <si>
    <t>-125.23</t>
  </si>
  <si>
    <t>7068.8</t>
  </si>
  <si>
    <t>813.22</t>
  </si>
  <si>
    <t>141.38</t>
  </si>
  <si>
    <t>-0.0637</t>
  </si>
  <si>
    <t>-6554.75</t>
  </si>
  <si>
    <t>1216</t>
  </si>
  <si>
    <t>园林用品</t>
  </si>
  <si>
    <t>塑料自行车配件</t>
  </si>
  <si>
    <t>8.51</t>
  </si>
  <si>
    <t>14.59</t>
  </si>
  <si>
    <t>-23.1</t>
  </si>
  <si>
    <t>119.06</t>
  </si>
  <si>
    <t>-159.31</t>
  </si>
  <si>
    <t>4803.2</t>
  </si>
  <si>
    <t>552.58</t>
  </si>
  <si>
    <t>96.06</t>
  </si>
  <si>
    <t>0.4334</t>
  </si>
  <si>
    <t>-4524.43</t>
  </si>
  <si>
    <t>园林装饰品</t>
  </si>
  <si>
    <t>3526.4</t>
  </si>
  <si>
    <t>405.69</t>
  </si>
  <si>
    <t>70.53</t>
  </si>
  <si>
    <t>-3191.24</t>
  </si>
  <si>
    <t xml:space="preserve">2025-08-28 </t>
  </si>
  <si>
    <t xml:space="preserve">2026-01-18 </t>
  </si>
  <si>
    <t>15.12</t>
  </si>
  <si>
    <t>14989.35</t>
  </si>
  <si>
    <t>2144.88</t>
  </si>
  <si>
    <t>857.15</t>
  </si>
  <si>
    <t>14931.15</t>
  </si>
  <si>
    <t>13992</t>
  </si>
  <si>
    <t>1609.7</t>
  </si>
  <si>
    <t>69.96</t>
  </si>
  <si>
    <t>0.1015</t>
  </si>
  <si>
    <t>1574.68</t>
  </si>
  <si>
    <t xml:space="preserve">2025-08-29 </t>
  </si>
  <si>
    <t>142</t>
  </si>
  <si>
    <t>18000</t>
  </si>
  <si>
    <t>4230</t>
  </si>
  <si>
    <t>29.61</t>
  </si>
  <si>
    <t>29354.13</t>
  </si>
  <si>
    <t>4200.39</t>
  </si>
  <si>
    <t>2175.85</t>
  </si>
  <si>
    <t>29240.17</t>
  </si>
  <si>
    <t>28800</t>
  </si>
  <si>
    <t>3313.27</t>
  </si>
  <si>
    <t>0.0415</t>
  </si>
  <si>
    <t>1341.44</t>
  </si>
  <si>
    <t xml:space="preserve">2025-09-19 </t>
  </si>
  <si>
    <t>2026-02-03</t>
  </si>
  <si>
    <t>23976</t>
  </si>
  <si>
    <t>20对耳塞</t>
  </si>
  <si>
    <t>12947.04</t>
  </si>
  <si>
    <t>90.63</t>
  </si>
  <si>
    <t>89650.32</t>
  </si>
  <si>
    <t>12856.41</t>
  </si>
  <si>
    <t>2275</t>
  </si>
  <si>
    <t>89160.49</t>
  </si>
  <si>
    <t>98781.12</t>
  </si>
  <si>
    <t>11364.2</t>
  </si>
  <si>
    <t>987.81</t>
  </si>
  <si>
    <t>-0.021</t>
  </si>
  <si>
    <t>-1657.94</t>
  </si>
  <si>
    <t>URBAN IMPORTS</t>
  </si>
  <si>
    <t>2025-12-25</t>
  </si>
  <si>
    <t>1995</t>
  </si>
  <si>
    <t>13.97</t>
  </si>
  <si>
    <t>11.97</t>
  </si>
  <si>
    <t>-25.94</t>
  </si>
  <si>
    <t>320</t>
  </si>
  <si>
    <t>-180.34</t>
  </si>
  <si>
    <t>12180</t>
  </si>
  <si>
    <t>1401.24</t>
  </si>
  <si>
    <t>60.9</t>
  </si>
  <si>
    <t>0.1801</t>
  </si>
  <si>
    <t>-11256.75</t>
  </si>
  <si>
    <t>1434</t>
  </si>
  <si>
    <t>-18.64</t>
  </si>
  <si>
    <t>261.82</t>
  </si>
  <si>
    <t>-129.59</t>
  </si>
  <si>
    <t>8700</t>
  </si>
  <si>
    <t>1000.88</t>
  </si>
  <si>
    <t>43.5</t>
  </si>
  <si>
    <t>0.1818</t>
  </si>
  <si>
    <t>-8074.22</t>
  </si>
  <si>
    <t>1974</t>
  </si>
  <si>
    <t>11.84</t>
  </si>
  <si>
    <t>-25.66</t>
  </si>
  <si>
    <t>378.18</t>
  </si>
  <si>
    <t>-178.39</t>
  </si>
  <si>
    <t>11790</t>
  </si>
  <si>
    <t>1356.37</t>
  </si>
  <si>
    <t>58.95</t>
  </si>
  <si>
    <t>0.1928</t>
  </si>
  <si>
    <t>-10966.83</t>
  </si>
  <si>
    <t>42</t>
  </si>
  <si>
    <t>-7807.24</t>
  </si>
  <si>
    <t>面包刀</t>
  </si>
  <si>
    <t>79</t>
  </si>
  <si>
    <t>36000</t>
  </si>
  <si>
    <t>木餐具</t>
  </si>
  <si>
    <t>8640</t>
  </si>
  <si>
    <t>60.48</t>
  </si>
  <si>
    <t>59919.26</t>
  </si>
  <si>
    <t>8579.52</t>
  </si>
  <si>
    <t>59499.83</t>
  </si>
  <si>
    <t>64800</t>
  </si>
  <si>
    <t>7454.87</t>
  </si>
  <si>
    <t>648</t>
  </si>
  <si>
    <t>0.0196</t>
  </si>
  <si>
    <t>1506.69</t>
  </si>
  <si>
    <t>MOSCO</t>
  </si>
  <si>
    <t xml:space="preserve">2025-12-03 </t>
  </si>
  <si>
    <t>66</t>
  </si>
  <si>
    <t>2026-01-10</t>
  </si>
  <si>
    <t>4008</t>
  </si>
  <si>
    <t>4048.08</t>
  </si>
  <si>
    <t>100% against B/L</t>
  </si>
  <si>
    <t>28.34</t>
  </si>
  <si>
    <t>-28.34</t>
  </si>
  <si>
    <t>-196.32</t>
  </si>
  <si>
    <t>25450.8</t>
  </si>
  <si>
    <t>2927.97</t>
  </si>
  <si>
    <t>509.02</t>
  </si>
  <si>
    <t>0.1625</t>
  </si>
  <si>
    <t>-23228.17</t>
  </si>
  <si>
    <t xml:space="preserve">2026-01-05 </t>
  </si>
  <si>
    <t>12</t>
  </si>
  <si>
    <t>6000</t>
  </si>
  <si>
    <t>海绵锅刷套装</t>
  </si>
  <si>
    <t>5940</t>
  </si>
  <si>
    <t>41.58</t>
  </si>
  <si>
    <t>-41.58</t>
  </si>
  <si>
    <t>1900</t>
  </si>
  <si>
    <t>-289.45</t>
  </si>
  <si>
    <t>33480</t>
  </si>
  <si>
    <t>3851.68</t>
  </si>
  <si>
    <t>167.4</t>
  </si>
  <si>
    <t>-31985.17</t>
  </si>
  <si>
    <t xml:space="preserve">2026-01-08 </t>
  </si>
  <si>
    <t>2026-04-08</t>
  </si>
  <si>
    <t>8856</t>
  </si>
  <si>
    <t>-61.99</t>
  </si>
  <si>
    <t>-422.85</t>
  </si>
  <si>
    <t>0.0277</t>
  </si>
  <si>
    <t>-58415.99</t>
  </si>
  <si>
    <t xml:space="preserve">2026-04-28 </t>
  </si>
  <si>
    <t>124</t>
  </si>
  <si>
    <t>2025-12-31</t>
  </si>
  <si>
    <t>37.72</t>
  </si>
  <si>
    <t>32.33</t>
  </si>
  <si>
    <t>-70.05</t>
  </si>
  <si>
    <t>1449.3</t>
  </si>
  <si>
    <t>-477.57</t>
  </si>
  <si>
    <t>29820</t>
  </si>
  <si>
    <t>3430.62</t>
  </si>
  <si>
    <t>596.4</t>
  </si>
  <si>
    <t>0.2131</t>
  </si>
  <si>
    <t>-28692.21</t>
  </si>
  <si>
    <t xml:space="preserve">2026-01-27 </t>
  </si>
  <si>
    <t>5016</t>
  </si>
  <si>
    <t>1881</t>
  </si>
  <si>
    <t>13.17</t>
  </si>
  <si>
    <t>-24.45</t>
  </si>
  <si>
    <t>458.94</t>
  </si>
  <si>
    <t>-166.69</t>
  </si>
  <si>
    <t>11536.8</t>
  </si>
  <si>
    <t>1327.24</t>
  </si>
  <si>
    <t>57.68</t>
  </si>
  <si>
    <t>0.1497</t>
  </si>
  <si>
    <t>-10815.95</t>
  </si>
  <si>
    <t>752.4</t>
  </si>
  <si>
    <t>5.27</t>
  </si>
  <si>
    <t>4.51</t>
  </si>
  <si>
    <t>-9.78</t>
  </si>
  <si>
    <t>220.29</t>
  </si>
  <si>
    <t>-66.68</t>
  </si>
  <si>
    <t>3576.41</t>
  </si>
  <si>
    <t>411.45</t>
  </si>
  <si>
    <t>17.88</t>
  </si>
  <si>
    <t>0.3256</t>
  </si>
  <si>
    <t>-3439.04</t>
  </si>
  <si>
    <t>5004</t>
  </si>
  <si>
    <t>1726.38</t>
  </si>
  <si>
    <t>10.36</t>
  </si>
  <si>
    <t>-22.44</t>
  </si>
  <si>
    <t>769.18</t>
  </si>
  <si>
    <t>-152.98</t>
  </si>
  <si>
    <t>9257.4</t>
  </si>
  <si>
    <t>1065.01</t>
  </si>
  <si>
    <t>46.29</t>
  </si>
  <si>
    <t>0.222</t>
  </si>
  <si>
    <t>-9090.25</t>
  </si>
  <si>
    <t>水槽垫</t>
  </si>
  <si>
    <t>2242.8</t>
  </si>
  <si>
    <t>15.7</t>
  </si>
  <si>
    <t>13.46</t>
  </si>
  <si>
    <t>-29.16</t>
  </si>
  <si>
    <t>516.48</t>
  </si>
  <si>
    <t>-198.8</t>
  </si>
  <si>
    <t>13608</t>
  </si>
  <si>
    <t>1565.52</t>
  </si>
  <si>
    <t>68.04</t>
  </si>
  <si>
    <t>0.1605</t>
  </si>
  <si>
    <t>-12734.03</t>
  </si>
  <si>
    <t>1083.6</t>
  </si>
  <si>
    <t>7.59</t>
  </si>
  <si>
    <t>6.5</t>
  </si>
  <si>
    <t>-14.09</t>
  </si>
  <si>
    <t>470.36</t>
  </si>
  <si>
    <t>-96.06</t>
  </si>
  <si>
    <t>5115.6</t>
  </si>
  <si>
    <t>588.52</t>
  </si>
  <si>
    <t>51.16</t>
  </si>
  <si>
    <t>0.3053</t>
  </si>
  <si>
    <t>-5100.31</t>
  </si>
  <si>
    <t>户外烧烤用品</t>
  </si>
  <si>
    <t>2310</t>
  </si>
  <si>
    <t>16.17</t>
  </si>
  <si>
    <t>13.86</t>
  </si>
  <si>
    <t>-30.03</t>
  </si>
  <si>
    <t>296.45</t>
  </si>
  <si>
    <t>-204.73</t>
  </si>
  <si>
    <t>13845</t>
  </si>
  <si>
    <t>1592.79</t>
  </si>
  <si>
    <t>138.45</t>
  </si>
  <si>
    <t>0.1811</t>
  </si>
  <si>
    <t>-12797.35</t>
  </si>
  <si>
    <t xml:space="preserve">2026-03-29 </t>
  </si>
  <si>
    <t xml:space="preserve">2026-02-06 </t>
  </si>
  <si>
    <t>-51</t>
  </si>
  <si>
    <t>2026-03-29</t>
  </si>
  <si>
    <t>木衣架</t>
  </si>
  <si>
    <t>750</t>
  </si>
  <si>
    <t>5.25</t>
  </si>
  <si>
    <t>-14.25</t>
  </si>
  <si>
    <t>1117.75</t>
  </si>
  <si>
    <t>-98.75</t>
  </si>
  <si>
    <t>5850</t>
  </si>
  <si>
    <t>673.01</t>
  </si>
  <si>
    <t>58.5</t>
  </si>
  <si>
    <t>-0.3369</t>
  </si>
  <si>
    <t>-6389.62</t>
  </si>
  <si>
    <t>-19</t>
  </si>
  <si>
    <t>1250</t>
  </si>
  <si>
    <t>8.75</t>
  </si>
  <si>
    <t>-23.75</t>
  </si>
  <si>
    <t>91.45</t>
  </si>
  <si>
    <t>-163.18</t>
  </si>
  <si>
    <t>1121.68</t>
  </si>
  <si>
    <t>97.5</t>
  </si>
  <si>
    <t>-0.091</t>
  </si>
  <si>
    <t>-8877.39</t>
  </si>
  <si>
    <t>923.4</t>
  </si>
  <si>
    <t>6.46</t>
  </si>
  <si>
    <t>-17.54</t>
  </si>
  <si>
    <t>464.78</t>
  </si>
  <si>
    <t>-120.56</t>
  </si>
  <si>
    <t>6309.9</t>
  </si>
  <si>
    <t>725.92</t>
  </si>
  <si>
    <t>63.1</t>
  </si>
  <si>
    <t>-0.0389</t>
  </si>
  <si>
    <t>-6156.27</t>
  </si>
  <si>
    <t>6.3</t>
  </si>
  <si>
    <t>10.8</t>
  </si>
  <si>
    <t>-17.1</t>
  </si>
  <si>
    <t>628.53</t>
  </si>
  <si>
    <t>-117.54</t>
  </si>
  <si>
    <t>4560</t>
  </si>
  <si>
    <t>524.6</t>
  </si>
  <si>
    <t>45.6</t>
  </si>
  <si>
    <t>0.2013</t>
  </si>
  <si>
    <t>-4752.83</t>
  </si>
  <si>
    <t>4760</t>
  </si>
  <si>
    <t>547.61</t>
  </si>
  <si>
    <t>47.6</t>
  </si>
  <si>
    <t>0.171</t>
  </si>
  <si>
    <t>-4931.82</t>
  </si>
  <si>
    <t>34</t>
  </si>
  <si>
    <t>-23.94</t>
  </si>
  <si>
    <t>1216.97</t>
  </si>
  <si>
    <t>-162.99</t>
  </si>
  <si>
    <t>7963.2</t>
  </si>
  <si>
    <t>916.12</t>
  </si>
  <si>
    <t>79.63</t>
  </si>
  <si>
    <t>-0.0333</t>
  </si>
  <si>
    <t>-8403.73</t>
  </si>
  <si>
    <t>宁波腾峰</t>
  </si>
  <si>
    <t xml:space="preserve">2026-04-07 </t>
  </si>
  <si>
    <t xml:space="preserve">2026-05-31 </t>
  </si>
  <si>
    <t>2026-05-20</t>
  </si>
  <si>
    <t>1440</t>
  </si>
  <si>
    <t>2780.42</t>
  </si>
  <si>
    <t>19.46</t>
  </si>
  <si>
    <t>16.68</t>
  </si>
  <si>
    <t>-36.15</t>
  </si>
  <si>
    <t>-244.33</t>
  </si>
  <si>
    <t>14544</t>
  </si>
  <si>
    <t>72.72</t>
  </si>
  <si>
    <t>0.2075</t>
  </si>
  <si>
    <t>-14748.27</t>
  </si>
  <si>
    <t>2522.97</t>
  </si>
  <si>
    <t>17.66</t>
  </si>
  <si>
    <t>15.14</t>
  </si>
  <si>
    <t>-32.8</t>
  </si>
  <si>
    <t>-221.69</t>
  </si>
  <si>
    <t>12936</t>
  </si>
  <si>
    <t>64.68</t>
  </si>
  <si>
    <t>0.2232</t>
  </si>
  <si>
    <t>-13120.05</t>
  </si>
  <si>
    <t>3764.75</t>
  </si>
  <si>
    <t>26.35</t>
  </si>
  <si>
    <t>22.59</t>
  </si>
  <si>
    <t>-48.94</t>
  </si>
  <si>
    <t>-330.77</t>
  </si>
  <si>
    <t>19440</t>
  </si>
  <si>
    <t>97.2</t>
  </si>
  <si>
    <t>0.2177</t>
  </si>
  <si>
    <t>-19715.32</t>
  </si>
  <si>
    <t xml:space="preserve">2026-06-29 </t>
  </si>
  <si>
    <t>97</t>
  </si>
  <si>
    <t>2026-05-25</t>
  </si>
  <si>
    <t>17667.58</t>
  </si>
  <si>
    <t>123.67</t>
  </si>
  <si>
    <t>106.01</t>
  </si>
  <si>
    <t>17764.62</t>
  </si>
  <si>
    <t>120000</t>
  </si>
  <si>
    <t>17534.94</t>
  </si>
  <si>
    <t>119099.07</t>
  </si>
  <si>
    <t>115500</t>
  </si>
  <si>
    <t>1155</t>
  </si>
  <si>
    <t>0.0151</t>
  </si>
  <si>
    <t>2625.02</t>
  </si>
  <si>
    <t>JES</t>
  </si>
  <si>
    <t>2026-05-15</t>
  </si>
  <si>
    <t>食品储藏</t>
  </si>
  <si>
    <t>保鲜盒</t>
  </si>
  <si>
    <t>-15.12</t>
  </si>
  <si>
    <t>-102.7</t>
  </si>
  <si>
    <t>1725.66</t>
  </si>
  <si>
    <t>-0.0489</t>
  </si>
  <si>
    <t>-15027.03</t>
  </si>
  <si>
    <t>密封保鲜盒</t>
  </si>
  <si>
    <t xml:space="preserve">2025-10-20 </t>
  </si>
  <si>
    <t>2026-03-25</t>
  </si>
  <si>
    <t>2964</t>
  </si>
  <si>
    <t>收纳冰包</t>
  </si>
  <si>
    <t>1067.04</t>
  </si>
  <si>
    <t>7.47</t>
  </si>
  <si>
    <t>-7.47</t>
  </si>
  <si>
    <t>109.13</t>
  </si>
  <si>
    <t>-50.96</t>
  </si>
  <si>
    <t>8106.54</t>
  </si>
  <si>
    <t>932.61</t>
  </si>
  <si>
    <t>162.13</t>
  </si>
  <si>
    <t>-0.0344</t>
  </si>
  <si>
    <t>-7496.14</t>
  </si>
  <si>
    <t xml:space="preserve">2025-11-07 </t>
  </si>
  <si>
    <t>156</t>
  </si>
  <si>
    <t>2026-04-01</t>
  </si>
  <si>
    <t>5032.8</t>
  </si>
  <si>
    <t>35.23</t>
  </si>
  <si>
    <t>-35.23</t>
  </si>
  <si>
    <t>514.73</t>
  </si>
  <si>
    <t>-240.31</t>
  </si>
  <si>
    <t>38235.3</t>
  </si>
  <si>
    <t>4398.75</t>
  </si>
  <si>
    <t>764.71</t>
  </si>
  <si>
    <t>-35356.31</t>
  </si>
  <si>
    <t xml:space="preserve">HSC25X013 </t>
  </si>
  <si>
    <t xml:space="preserve">2025-12-01 </t>
  </si>
  <si>
    <t>24432</t>
  </si>
  <si>
    <t>5961.41</t>
  </si>
  <si>
    <t>41.73</t>
  </si>
  <si>
    <t>-41.73</t>
  </si>
  <si>
    <t>1799.13</t>
  </si>
  <si>
    <t>-284.65</t>
  </si>
  <si>
    <t>40434.96</t>
  </si>
  <si>
    <t>4651.81</t>
  </si>
  <si>
    <t>404.35</t>
  </si>
  <si>
    <t>0.0553</t>
  </si>
  <si>
    <t>-38271.29</t>
  </si>
  <si>
    <t>8724</t>
  </si>
  <si>
    <t>3140.64</t>
  </si>
  <si>
    <t>21.98</t>
  </si>
  <si>
    <t>-21.98</t>
  </si>
  <si>
    <t>542.34</t>
  </si>
  <si>
    <t>-149.93</t>
  </si>
  <si>
    <t>23860.14</t>
  </si>
  <si>
    <t>2744.97</t>
  </si>
  <si>
    <t>477.2</t>
  </si>
  <si>
    <t>-0.0462</t>
  </si>
  <si>
    <t>-22284.66</t>
  </si>
  <si>
    <t>2026-04-04</t>
  </si>
  <si>
    <t>-42.84</t>
  </si>
  <si>
    <t>2486.66</t>
  </si>
  <si>
    <t>-292.22</t>
  </si>
  <si>
    <t>43680</t>
  </si>
  <si>
    <t>5025.13</t>
  </si>
  <si>
    <t>218.4</t>
  </si>
  <si>
    <t>-0.0032</t>
  </si>
  <si>
    <t>-41652.13</t>
  </si>
  <si>
    <t>3756</t>
  </si>
  <si>
    <t>1352.16</t>
  </si>
  <si>
    <t>9.47</t>
  </si>
  <si>
    <t>-9.47</t>
  </si>
  <si>
    <t>806</t>
  </si>
  <si>
    <t>-64.49</t>
  </si>
  <si>
    <t>10272.66</t>
  </si>
  <si>
    <t>1181.81</t>
  </si>
  <si>
    <t>205.45</t>
  </si>
  <si>
    <t>-0.1477</t>
  </si>
  <si>
    <t>-10166.79</t>
  </si>
  <si>
    <t xml:space="preserve">2026-03-05 </t>
  </si>
  <si>
    <t>10008</t>
  </si>
  <si>
    <t>900.72</t>
  </si>
  <si>
    <t>6.31</t>
  </si>
  <si>
    <t>-6.31</t>
  </si>
  <si>
    <t>356.12</t>
  </si>
  <si>
    <t>-42.67</t>
  </si>
  <si>
    <t>6104.88</t>
  </si>
  <si>
    <t>702.33</t>
  </si>
  <si>
    <t>30.52</t>
  </si>
  <si>
    <t>0.0177</t>
  </si>
  <si>
    <t>-5831.83</t>
  </si>
  <si>
    <t>2026-06-15</t>
  </si>
  <si>
    <t>10704</t>
  </si>
  <si>
    <t>1070.4</t>
  </si>
  <si>
    <t>7.49</t>
  </si>
  <si>
    <t>-7.49</t>
  </si>
  <si>
    <t>380.88</t>
  </si>
  <si>
    <t>-50.65</t>
  </si>
  <si>
    <t>6529.44</t>
  </si>
  <si>
    <t>751.17</t>
  </si>
  <si>
    <t>32.65</t>
  </si>
  <si>
    <t>0.1159</t>
  </si>
  <si>
    <t>-6242.47</t>
  </si>
  <si>
    <t xml:space="preserve">2026-05-04 </t>
  </si>
  <si>
    <t>10776</t>
  </si>
  <si>
    <t>969.84</t>
  </si>
  <si>
    <t>6.79</t>
  </si>
  <si>
    <t>-6.79</t>
  </si>
  <si>
    <t>445</t>
  </si>
  <si>
    <t>-46.32</t>
  </si>
  <si>
    <t>6573.36</t>
  </si>
  <si>
    <t>756.23</t>
  </si>
  <si>
    <t>32.87</t>
  </si>
  <si>
    <t>-0.0106</t>
  </si>
  <si>
    <t>-6341.33</t>
  </si>
  <si>
    <t xml:space="preserve">2026-03-09 </t>
  </si>
  <si>
    <t>80</t>
  </si>
  <si>
    <t>2026-04-30</t>
  </si>
  <si>
    <t>3030</t>
  </si>
  <si>
    <t>21.21</t>
  </si>
  <si>
    <t>18.18</t>
  </si>
  <si>
    <t>-39.39</t>
  </si>
  <si>
    <t>99.97</t>
  </si>
  <si>
    <t>-266.67</t>
  </si>
  <si>
    <t>2070.8</t>
  </si>
  <si>
    <t>0.2024</t>
  </si>
  <si>
    <t>-16262.76</t>
  </si>
  <si>
    <t>2205</t>
  </si>
  <si>
    <t>15.43</t>
  </si>
  <si>
    <t>13.23</t>
  </si>
  <si>
    <t>-28.66</t>
  </si>
  <si>
    <t>68.73</t>
  </si>
  <si>
    <t>-194.03</t>
  </si>
  <si>
    <t>12900</t>
  </si>
  <si>
    <t>1484.07</t>
  </si>
  <si>
    <t>64.5</t>
  </si>
  <si>
    <t>0.2147</t>
  </si>
  <si>
    <t>-11653.65</t>
  </si>
  <si>
    <t>6048</t>
  </si>
  <si>
    <t>1784.16</t>
  </si>
  <si>
    <t>12.49</t>
  </si>
  <si>
    <t>10.7</t>
  </si>
  <si>
    <t>-23.19</t>
  </si>
  <si>
    <t>134.36</t>
  </si>
  <si>
    <t>-156.99</t>
  </si>
  <si>
    <t>11351.79</t>
  </si>
  <si>
    <t>1305.96</t>
  </si>
  <si>
    <t>113.52</t>
  </si>
  <si>
    <t>0.135</t>
  </si>
  <si>
    <t>-10378.26</t>
  </si>
  <si>
    <t>2630.88</t>
  </si>
  <si>
    <t>18.42</t>
  </si>
  <si>
    <t>243.52</t>
  </si>
  <si>
    <t>-231.53</t>
  </si>
  <si>
    <t>15458.38</t>
  </si>
  <si>
    <t>1778.4</t>
  </si>
  <si>
    <t>154.58</t>
  </si>
  <si>
    <t>0.1977</t>
  </si>
  <si>
    <t>-14202.76</t>
  </si>
  <si>
    <t>163.75</t>
  </si>
  <si>
    <t>0.1325</t>
  </si>
  <si>
    <t>-10407.65</t>
  </si>
  <si>
    <t>4500</t>
  </si>
  <si>
    <t>31.5</t>
  </si>
  <si>
    <t>-58.5</t>
  </si>
  <si>
    <t>1124.63</t>
  </si>
  <si>
    <t>-396.04</t>
  </si>
  <si>
    <t>27266.69</t>
  </si>
  <si>
    <t>3136.88</t>
  </si>
  <si>
    <t>272.67</t>
  </si>
  <si>
    <t>0.1495</t>
  </si>
  <si>
    <t>-25740.36</t>
  </si>
  <si>
    <t>1874.88</t>
  </si>
  <si>
    <t>13.12</t>
  </si>
  <si>
    <t>11.25</t>
  </si>
  <si>
    <t>-24.37</t>
  </si>
  <si>
    <t>172.14</t>
  </si>
  <si>
    <t>-164.98</t>
  </si>
  <si>
    <t>11645.12</t>
  </si>
  <si>
    <t>1339.7</t>
  </si>
  <si>
    <t>116.45</t>
  </si>
  <si>
    <t>0.1528</t>
  </si>
  <si>
    <t>-10682.86</t>
  </si>
  <si>
    <t>214.13</t>
  </si>
  <si>
    <t>11938.44</t>
  </si>
  <si>
    <t>1373.45</t>
  </si>
  <si>
    <t>119.38</t>
  </si>
  <si>
    <t>0.1285</t>
  </si>
  <si>
    <t>-10987.35</t>
  </si>
  <si>
    <t>78</t>
  </si>
  <si>
    <t>鞋服清洁</t>
  </si>
  <si>
    <t>常规洗衣袋</t>
  </si>
  <si>
    <t>1296</t>
  </si>
  <si>
    <t>9.07</t>
  </si>
  <si>
    <t>7.78</t>
  </si>
  <si>
    <t>-16.85</t>
  </si>
  <si>
    <t>125.96</t>
  </si>
  <si>
    <t>-114.07</t>
  </si>
  <si>
    <t>0.1713</t>
  </si>
  <si>
    <t>-7224.31</t>
  </si>
  <si>
    <t>衣物清洁用品</t>
  </si>
  <si>
    <t>8.64</t>
  </si>
  <si>
    <t>-18.72</t>
  </si>
  <si>
    <t>269.91</t>
  </si>
  <si>
    <t>-126.73</t>
  </si>
  <si>
    <t>8352</t>
  </si>
  <si>
    <t>960.85</t>
  </si>
  <si>
    <t>167.04</t>
  </si>
  <si>
    <t>0.185</t>
  </si>
  <si>
    <t>-7896.34</t>
  </si>
  <si>
    <t>4.32</t>
  </si>
  <si>
    <t>-9.36</t>
  </si>
  <si>
    <t>80.97</t>
  </si>
  <si>
    <t>-63.37</t>
  </si>
  <si>
    <t>463.86</t>
  </si>
  <si>
    <t>80.64</t>
  </si>
  <si>
    <t>0.2233</t>
  </si>
  <si>
    <t>-3763.87</t>
  </si>
  <si>
    <t>-11.98</t>
  </si>
  <si>
    <t>74.98</t>
  </si>
  <si>
    <t>-81.1</t>
  </si>
  <si>
    <t>0.267</t>
  </si>
  <si>
    <t>-4549.31</t>
  </si>
  <si>
    <t>5760</t>
  </si>
  <si>
    <t>3830.4</t>
  </si>
  <si>
    <t>22.98</t>
  </si>
  <si>
    <t>-49.79</t>
  </si>
  <si>
    <t>131.96</t>
  </si>
  <si>
    <t>-337.07</t>
  </si>
  <si>
    <t>23385.6</t>
  </si>
  <si>
    <t>2690.38</t>
  </si>
  <si>
    <t>116.93</t>
  </si>
  <si>
    <t>0.1802</t>
  </si>
  <si>
    <t>-21125.62</t>
  </si>
  <si>
    <t xml:space="preserve">2026-04-27 </t>
  </si>
  <si>
    <t>188</t>
  </si>
  <si>
    <t>2026-01-01</t>
  </si>
  <si>
    <t>10872</t>
  </si>
  <si>
    <t>76.1</t>
  </si>
  <si>
    <t>-76.1</t>
  </si>
  <si>
    <t>-518.74</t>
  </si>
  <si>
    <t>80676</t>
  </si>
  <si>
    <t>9281.31</t>
  </si>
  <si>
    <t>806.76</t>
  </si>
  <si>
    <t>-0.0185</t>
  </si>
  <si>
    <t>-75120.19</t>
  </si>
  <si>
    <t xml:space="preserve">2026-05-03 </t>
  </si>
  <si>
    <t>195</t>
  </si>
  <si>
    <t>2556</t>
  </si>
  <si>
    <t>920.16</t>
  </si>
  <si>
    <t>6.44</t>
  </si>
  <si>
    <t>6141.34</t>
  </si>
  <si>
    <t>913.72</t>
  </si>
  <si>
    <t>726</t>
  </si>
  <si>
    <t>6233.85</t>
  </si>
  <si>
    <t>6990.66</t>
  </si>
  <si>
    <t>804.24</t>
  </si>
  <si>
    <t>139.81</t>
  </si>
  <si>
    <t>-0.1968</t>
  </si>
  <si>
    <t>-954.83</t>
  </si>
  <si>
    <t>45</t>
  </si>
  <si>
    <t>846.72</t>
  </si>
  <si>
    <t>5776.75</t>
  </si>
  <si>
    <t>829.48</t>
  </si>
  <si>
    <t>1058.98</t>
  </si>
  <si>
    <t>5659.13</t>
  </si>
  <si>
    <t>-0.0034</t>
  </si>
  <si>
    <t>-16.56</t>
  </si>
  <si>
    <t>2592</t>
  </si>
  <si>
    <t>1166.4</t>
  </si>
  <si>
    <t>8.16</t>
  </si>
  <si>
    <t>-22.16</t>
  </si>
  <si>
    <t>107.53</t>
  </si>
  <si>
    <t>-150.34</t>
  </si>
  <si>
    <t>6739.2</t>
  </si>
  <si>
    <t>775.31</t>
  </si>
  <si>
    <t>67.39</t>
  </si>
  <si>
    <t>0.173</t>
  </si>
  <si>
    <t>-6194.17</t>
  </si>
  <si>
    <t>708</t>
  </si>
  <si>
    <t>收纳袋</t>
  </si>
  <si>
    <t>2761.2</t>
  </si>
  <si>
    <t>19.33</t>
  </si>
  <si>
    <t>-19.33</t>
  </si>
  <si>
    <t>810.52</t>
  </si>
  <si>
    <t>-131.22</t>
  </si>
  <si>
    <t>17841.6</t>
  </si>
  <si>
    <t>2052.57</t>
  </si>
  <si>
    <t>178.42</t>
  </si>
  <si>
    <t>0.0818</t>
  </si>
  <si>
    <t>-16909.18</t>
  </si>
  <si>
    <t>67</t>
  </si>
  <si>
    <t>37800</t>
  </si>
  <si>
    <t>9298.8</t>
  </si>
  <si>
    <t>65.09</t>
  </si>
  <si>
    <t>8848.8</t>
  </si>
  <si>
    <t>59730.25</t>
  </si>
  <si>
    <t>8783.71</t>
  </si>
  <si>
    <t>1885</t>
  </si>
  <si>
    <t>59430.58</t>
  </si>
  <si>
    <t>68040</t>
  </si>
  <si>
    <t>7827.61</t>
  </si>
  <si>
    <t>680.4</t>
  </si>
  <si>
    <t>-0.0103</t>
  </si>
  <si>
    <t>-3487.94</t>
  </si>
  <si>
    <t xml:space="preserve">2026-05-09 </t>
  </si>
  <si>
    <t>32</t>
  </si>
  <si>
    <t>2026-04-16</t>
  </si>
  <si>
    <t>-393</t>
  </si>
  <si>
    <t>-42.8</t>
  </si>
  <si>
    <t>0.1201</t>
  </si>
  <si>
    <t>-5082.87</t>
  </si>
  <si>
    <t>3972</t>
  </si>
  <si>
    <t>4897.48</t>
  </si>
  <si>
    <t>34.28</t>
  </si>
  <si>
    <t>33495.61</t>
  </si>
  <si>
    <t>4863.2</t>
  </si>
  <si>
    <t>33397.54</t>
  </si>
  <si>
    <t>37535.4</t>
  </si>
  <si>
    <t>4318.23</t>
  </si>
  <si>
    <t>-0.0276</t>
  </si>
  <si>
    <t>-706.97</t>
  </si>
  <si>
    <t>夏煜昕</t>
  </si>
  <si>
    <t>DGL-HT</t>
  </si>
  <si>
    <t xml:space="preserve">2025-11-25 </t>
  </si>
  <si>
    <t>2025-12-29</t>
  </si>
  <si>
    <t>3605.76</t>
  </si>
  <si>
    <t>100% T/T Before shipment</t>
  </si>
  <si>
    <t>25.24</t>
  </si>
  <si>
    <t>24839.99</t>
  </si>
  <si>
    <t>3580.52</t>
  </si>
  <si>
    <t>29318.71</t>
  </si>
  <si>
    <t>24803.69</t>
  </si>
  <si>
    <t>25240.32</t>
  </si>
  <si>
    <t>2903.75</t>
  </si>
  <si>
    <t>252.4</t>
  </si>
  <si>
    <t>-1.1224</t>
  </si>
  <si>
    <t>-27242.53</t>
  </si>
  <si>
    <t>990</t>
  </si>
  <si>
    <t>3197.7</t>
  </si>
  <si>
    <t>22.38</t>
  </si>
  <si>
    <t>22074.53</t>
  </si>
  <si>
    <t>3175.32</t>
  </si>
  <si>
    <t>22058</t>
  </si>
  <si>
    <t>21374.1</t>
  </si>
  <si>
    <t>2458.97</t>
  </si>
  <si>
    <t>213.74</t>
  </si>
  <si>
    <t>0.1189</t>
  </si>
  <si>
    <t>2790.19</t>
  </si>
  <si>
    <t xml:space="preserve">2025-12-31 </t>
  </si>
  <si>
    <t xml:space="preserve">2026-02-13 </t>
  </si>
  <si>
    <t>44</t>
  </si>
  <si>
    <t>6960</t>
  </si>
  <si>
    <t>48.72</t>
  </si>
  <si>
    <t>47832.08</t>
  </si>
  <si>
    <t>6911.28</t>
  </si>
  <si>
    <t>47668.48</t>
  </si>
  <si>
    <t>44640</t>
  </si>
  <si>
    <t>5135.58</t>
  </si>
  <si>
    <t>892.8</t>
  </si>
  <si>
    <t>0.1464</t>
  </si>
  <si>
    <t>7098.82</t>
  </si>
  <si>
    <t>7858.08</t>
  </si>
  <si>
    <t>55.01</t>
  </si>
  <si>
    <t>7622.34</t>
  </si>
  <si>
    <t>51946.15</t>
  </si>
  <si>
    <t>7567.33</t>
  </si>
  <si>
    <t>2884.18</t>
  </si>
  <si>
    <t>51639.46</t>
  </si>
  <si>
    <t>50808.24</t>
  </si>
  <si>
    <t>5845.2</t>
  </si>
  <si>
    <t>1016.16</t>
  </si>
  <si>
    <t>0.0804</t>
  </si>
  <si>
    <t>2707.4</t>
  </si>
  <si>
    <t>1212</t>
  </si>
  <si>
    <t>7781.04</t>
  </si>
  <si>
    <t>54.47</t>
  </si>
  <si>
    <t>7547.61</t>
  </si>
  <si>
    <t>51436.88</t>
  </si>
  <si>
    <t>7493.14</t>
  </si>
  <si>
    <t>2855.91</t>
  </si>
  <si>
    <t>51133.19</t>
  </si>
  <si>
    <t>50310.12</t>
  </si>
  <si>
    <t>5787.89</t>
  </si>
  <si>
    <t>1006.2</t>
  </si>
  <si>
    <t>2680.86</t>
  </si>
  <si>
    <t>3576</t>
  </si>
  <si>
    <t>13231.2</t>
  </si>
  <si>
    <t>92.62</t>
  </si>
  <si>
    <t>91038.26</t>
  </si>
  <si>
    <t>13138.58</t>
  </si>
  <si>
    <t>6331.64</t>
  </si>
  <si>
    <t>90572.12</t>
  </si>
  <si>
    <t>100128</t>
  </si>
  <si>
    <t>11519.15</t>
  </si>
  <si>
    <t>500.64</t>
  </si>
  <si>
    <t>-0.0578</t>
  </si>
  <si>
    <t>-5041.35</t>
  </si>
  <si>
    <t>20280</t>
  </si>
  <si>
    <t>141.96</t>
  </si>
  <si>
    <t>20280.2</t>
  </si>
  <si>
    <t>138175.09</t>
  </si>
  <si>
    <t>20138.24</t>
  </si>
  <si>
    <t>19592.3</t>
  </si>
  <si>
    <t>137207.87</t>
  </si>
  <si>
    <t>129000</t>
  </si>
  <si>
    <t>14840.71</t>
  </si>
  <si>
    <t>645</t>
  </si>
  <si>
    <t>0.018</t>
  </si>
  <si>
    <t>2811.28</t>
  </si>
  <si>
    <t>4224</t>
  </si>
  <si>
    <t>4709.76</t>
  </si>
  <si>
    <t>32.97</t>
  </si>
  <si>
    <t>-32.97</t>
  </si>
  <si>
    <t>1627</t>
  </si>
  <si>
    <t>-226.47</t>
  </si>
  <si>
    <t>33792</t>
  </si>
  <si>
    <t>3887.58</t>
  </si>
  <si>
    <t>168.96</t>
  </si>
  <si>
    <t>0.0025</t>
  </si>
  <si>
    <t>-31926.85</t>
  </si>
  <si>
    <t>桌面用品</t>
  </si>
  <si>
    <t>2676</t>
  </si>
  <si>
    <t>18.73</t>
  </si>
  <si>
    <t>-18.73</t>
  </si>
  <si>
    <t>2114</t>
  </si>
  <si>
    <t>-127.76</t>
  </si>
  <si>
    <t>19200</t>
  </si>
  <si>
    <t>2208.85</t>
  </si>
  <si>
    <t>96</t>
  </si>
  <si>
    <t>-0.0796</t>
  </si>
  <si>
    <t>-19328.91</t>
  </si>
  <si>
    <t>2258.88</t>
  </si>
  <si>
    <t>15.81</t>
  </si>
  <si>
    <t>15408.5</t>
  </si>
  <si>
    <t>2243.07</t>
  </si>
  <si>
    <t>15300.65</t>
  </si>
  <si>
    <t>14788.8</t>
  </si>
  <si>
    <t>1701.37</t>
  </si>
  <si>
    <t>295.78</t>
  </si>
  <si>
    <t>1917.44</t>
  </si>
  <si>
    <t xml:space="preserve">2026-04-25 </t>
  </si>
  <si>
    <t>3840</t>
  </si>
  <si>
    <t>6950.4</t>
  </si>
  <si>
    <t>48.65</t>
  </si>
  <si>
    <t>47422.58</t>
  </si>
  <si>
    <t>6901.75</t>
  </si>
  <si>
    <t>2096</t>
  </si>
  <si>
    <t>47090.64</t>
  </si>
  <si>
    <t>43004</t>
  </si>
  <si>
    <t>4947.36</t>
  </si>
  <si>
    <t>860.08</t>
  </si>
  <si>
    <t>0.1227</t>
  </si>
  <si>
    <t>6077.92</t>
  </si>
  <si>
    <t>4248</t>
  </si>
  <si>
    <t>8538.48</t>
  </si>
  <si>
    <t>59.77</t>
  </si>
  <si>
    <t>8528.07</t>
  </si>
  <si>
    <t>58119.27</t>
  </si>
  <si>
    <t>8468.3</t>
  </si>
  <si>
    <t>156.88</t>
  </si>
  <si>
    <t>57787.68</t>
  </si>
  <si>
    <t>51825.6</t>
  </si>
  <si>
    <t>5962.24</t>
  </si>
  <si>
    <t>1036.51</t>
  </si>
  <si>
    <t>0.1849</t>
  </si>
  <si>
    <t>10654.65</t>
  </si>
  <si>
    <t>3048</t>
  </si>
  <si>
    <t>7193.28</t>
  </si>
  <si>
    <t>50.35</t>
  </si>
  <si>
    <t>7184.51</t>
  </si>
  <si>
    <t>48962.84</t>
  </si>
  <si>
    <t>7134.15</t>
  </si>
  <si>
    <t>112.56</t>
  </si>
  <si>
    <t>48683.44</t>
  </si>
  <si>
    <t>47244</t>
  </si>
  <si>
    <t>5435.15</t>
  </si>
  <si>
    <t>944.88</t>
  </si>
  <si>
    <t>0.1186</t>
  </si>
  <si>
    <t>5752.93</t>
  </si>
  <si>
    <t xml:space="preserve">2026-05-08 </t>
  </si>
  <si>
    <t>31</t>
  </si>
  <si>
    <t>3371.76</t>
  </si>
  <si>
    <t>23.6</t>
  </si>
  <si>
    <t>22905.71</t>
  </si>
  <si>
    <t>3348.16</t>
  </si>
  <si>
    <t>866</t>
  </si>
  <si>
    <t>22745.39</t>
  </si>
  <si>
    <t>24192</t>
  </si>
  <si>
    <t>2783.15</t>
  </si>
  <si>
    <t>120.96</t>
  </si>
  <si>
    <t>0.0004</t>
  </si>
  <si>
    <t>349.58</t>
  </si>
  <si>
    <t>7395</t>
  </si>
  <si>
    <t>51.77</t>
  </si>
  <si>
    <t>49905.22</t>
  </si>
  <si>
    <t>7343.23</t>
  </si>
  <si>
    <t>49723.95</t>
  </si>
  <si>
    <t>50320</t>
  </si>
  <si>
    <t>5789.03</t>
  </si>
  <si>
    <t>1006.4</t>
  </si>
  <si>
    <t>0.0475</t>
  </si>
  <si>
    <t>2542.22</t>
  </si>
  <si>
    <t>53</t>
  </si>
  <si>
    <t>6876</t>
  </si>
  <si>
    <t>48.13</t>
  </si>
  <si>
    <t>46303.85</t>
  </si>
  <si>
    <t>6827.87</t>
  </si>
  <si>
    <t>46147.52</t>
  </si>
  <si>
    <t>46800</t>
  </si>
  <si>
    <t>5384.07</t>
  </si>
  <si>
    <t>234</t>
  </si>
  <si>
    <t>0.0581</t>
  </si>
  <si>
    <t>2828.62</t>
  </si>
  <si>
    <t>61</t>
  </si>
  <si>
    <t>2026-06-02</t>
  </si>
  <si>
    <t>2064</t>
  </si>
  <si>
    <t>生活功能灯配件</t>
  </si>
  <si>
    <t>2848.32</t>
  </si>
  <si>
    <t>19.94</t>
  </si>
  <si>
    <t>19287.11</t>
  </si>
  <si>
    <t>2828.38</t>
  </si>
  <si>
    <t>1773</t>
  </si>
  <si>
    <t>19152.09</t>
  </si>
  <si>
    <t>18576</t>
  </si>
  <si>
    <t>2137.06</t>
  </si>
  <si>
    <t>92.88</t>
  </si>
  <si>
    <t>0.027</t>
  </si>
  <si>
    <t>905.25</t>
  </si>
  <si>
    <t>生活功能灯</t>
  </si>
  <si>
    <t>2026-06-09</t>
  </si>
  <si>
    <t>5493.6</t>
  </si>
  <si>
    <t>38.46</t>
  </si>
  <si>
    <t>5328.79</t>
  </si>
  <si>
    <t>35878.55</t>
  </si>
  <si>
    <t>5290.33</t>
  </si>
  <si>
    <t>1086</t>
  </si>
  <si>
    <t>35787.5</t>
  </si>
  <si>
    <t>35767.2</t>
  </si>
  <si>
    <t>4114.81</t>
  </si>
  <si>
    <t>178.84</t>
  </si>
  <si>
    <t>0.0997</t>
  </si>
  <si>
    <t>2748.93</t>
  </si>
  <si>
    <t>ISA-HT</t>
  </si>
  <si>
    <t xml:space="preserve">2025-09-08 </t>
  </si>
  <si>
    <t xml:space="preserve">2026-04-24 </t>
  </si>
  <si>
    <t>228</t>
  </si>
  <si>
    <t>2025-12-27</t>
  </si>
  <si>
    <t>20910</t>
  </si>
  <si>
    <t>许泽峰</t>
  </si>
  <si>
    <t>24255.6</t>
  </si>
  <si>
    <t>10% Deposit,90% O/A 30 Days</t>
  </si>
  <si>
    <t>169.79</t>
  </si>
  <si>
    <t>26207.85</t>
  </si>
  <si>
    <t>178406.55</t>
  </si>
  <si>
    <t>26038.06</t>
  </si>
  <si>
    <t>12371.15</t>
  </si>
  <si>
    <t>38.1</t>
  </si>
  <si>
    <t>177704.55</t>
  </si>
  <si>
    <t>174598.5</t>
  </si>
  <si>
    <t>20086.55</t>
  </si>
  <si>
    <t>3491.97</t>
  </si>
  <si>
    <t>-0.0388</t>
  </si>
  <si>
    <t>11348.77</t>
  </si>
  <si>
    <t>1211.04</t>
  </si>
  <si>
    <t>8.48</t>
  </si>
  <si>
    <t>1308.51</t>
  </si>
  <si>
    <t>8907.53</t>
  </si>
  <si>
    <t>1300.03</t>
  </si>
  <si>
    <t>658.85</t>
  </si>
  <si>
    <t>1.9</t>
  </si>
  <si>
    <t>8872.44</t>
  </si>
  <si>
    <t>8717.4</t>
  </si>
  <si>
    <t>1002.89</t>
  </si>
  <si>
    <t>174.35</t>
  </si>
  <si>
    <t>-0.0438</t>
  </si>
  <si>
    <t>525.44</t>
  </si>
  <si>
    <t>12159</t>
  </si>
  <si>
    <t>14104.44</t>
  </si>
  <si>
    <t>98.73</t>
  </si>
  <si>
    <t>13053.79</t>
  </si>
  <si>
    <t>89089.49</t>
  </si>
  <si>
    <t>12955.06</t>
  </si>
  <si>
    <t>88415.69</t>
  </si>
  <si>
    <t>101527.65</t>
  </si>
  <si>
    <t>11680.17</t>
  </si>
  <si>
    <t>2030.55</t>
  </si>
  <si>
    <t>0.037</t>
  </si>
  <si>
    <t>-3067.06</t>
  </si>
  <si>
    <t>11562</t>
  </si>
  <si>
    <t>13411.92</t>
  </si>
  <si>
    <t>93.88</t>
  </si>
  <si>
    <t>12412.85</t>
  </si>
  <si>
    <t>84715.24</t>
  </si>
  <si>
    <t>12318.97</t>
  </si>
  <si>
    <t>84074.51</t>
  </si>
  <si>
    <t>96542.7</t>
  </si>
  <si>
    <t>11106.68</t>
  </si>
  <si>
    <t>1930.85</t>
  </si>
  <si>
    <t>-2916.47</t>
  </si>
  <si>
    <t>22230</t>
  </si>
  <si>
    <t>25786.8</t>
  </si>
  <si>
    <t>180.5</t>
  </si>
  <si>
    <t>24572.41</t>
  </si>
  <si>
    <t>167701.75</t>
  </si>
  <si>
    <t>24391.9</t>
  </si>
  <si>
    <t>166469.84</t>
  </si>
  <si>
    <t>185620.5</t>
  </si>
  <si>
    <t>21354.57</t>
  </si>
  <si>
    <t>3712.41</t>
  </si>
  <si>
    <t>0.0369</t>
  </si>
  <si>
    <t>-1840.96</t>
  </si>
  <si>
    <t>76.56</t>
  </si>
  <si>
    <t>0.54</t>
  </si>
  <si>
    <t>72.95</t>
  </si>
  <si>
    <t>497.9</t>
  </si>
  <si>
    <t>72.42</t>
  </si>
  <si>
    <t>494.25</t>
  </si>
  <si>
    <t>551.1</t>
  </si>
  <si>
    <t>63.4</t>
  </si>
  <si>
    <t>11.02</t>
  </si>
  <si>
    <t>-5.46</t>
  </si>
  <si>
    <t>294</t>
  </si>
  <si>
    <t>112320</t>
  </si>
  <si>
    <t>131291.2</t>
  </si>
  <si>
    <t>912.04</t>
  </si>
  <si>
    <t>-912.04</t>
  </si>
  <si>
    <t>14165</t>
  </si>
  <si>
    <t>-6194.67</t>
  </si>
  <si>
    <t>937872</t>
  </si>
  <si>
    <t>107896.78</t>
  </si>
  <si>
    <t>18757.44</t>
  </si>
  <si>
    <t>0.0252</t>
  </si>
  <si>
    <t>-869092.33</t>
  </si>
  <si>
    <t xml:space="preserve">2026-06-24 </t>
  </si>
  <si>
    <t>289</t>
  </si>
  <si>
    <t>11520</t>
  </si>
  <si>
    <t>13363.2</t>
  </si>
  <si>
    <t>93.54</t>
  </si>
  <si>
    <t>9503.48</t>
  </si>
  <si>
    <t>64409.84</t>
  </si>
  <si>
    <t>9409.94</t>
  </si>
  <si>
    <t>63775.87</t>
  </si>
  <si>
    <t>96192</t>
  </si>
  <si>
    <t>11066.34</t>
  </si>
  <si>
    <t>1923.84</t>
  </si>
  <si>
    <t>0.0173</t>
  </si>
  <si>
    <t>-24070.04</t>
  </si>
  <si>
    <t>56160</t>
  </si>
  <si>
    <t>65145.6</t>
  </si>
  <si>
    <t>456.02</t>
  </si>
  <si>
    <t>-456.02</t>
  </si>
  <si>
    <t>10447</t>
  </si>
  <si>
    <t>-3090.68</t>
  </si>
  <si>
    <t>468936</t>
  </si>
  <si>
    <t>53948.39</t>
  </si>
  <si>
    <t>9378.72</t>
  </si>
  <si>
    <t>0.0075</t>
  </si>
  <si>
    <t>-437904.01</t>
  </si>
  <si>
    <t xml:space="preserve">2026-06-26 </t>
  </si>
  <si>
    <t>18630</t>
  </si>
  <si>
    <t>21610.8</t>
  </si>
  <si>
    <t>151.28</t>
  </si>
  <si>
    <t>-151.28</t>
  </si>
  <si>
    <t>5220</t>
  </si>
  <si>
    <t>-1026.89</t>
  </si>
  <si>
    <t>155560.5</t>
  </si>
  <si>
    <t>17896.34</t>
  </si>
  <si>
    <t>3111.21</t>
  </si>
  <si>
    <t>-147022.26</t>
  </si>
  <si>
    <t>22200</t>
  </si>
  <si>
    <t>25752</t>
  </si>
  <si>
    <t>180.26</t>
  </si>
  <si>
    <t>-180.26</t>
  </si>
  <si>
    <t>4955</t>
  </si>
  <si>
    <t>-1223.6</t>
  </si>
  <si>
    <t>185370</t>
  </si>
  <si>
    <t>21325.75</t>
  </si>
  <si>
    <t>3707.4</t>
  </si>
  <si>
    <t>0.0031</t>
  </si>
  <si>
    <t>-173930.25</t>
  </si>
  <si>
    <t xml:space="preserve">2025-10-23 </t>
  </si>
  <si>
    <t>2025-12-02</t>
  </si>
  <si>
    <t>8709.12</t>
  </si>
  <si>
    <t>60.96</t>
  </si>
  <si>
    <t>11817.12</t>
  </si>
  <si>
    <t>82050.7</t>
  </si>
  <si>
    <t>11756.16</t>
  </si>
  <si>
    <t>2607</t>
  </si>
  <si>
    <t>81731.18</t>
  </si>
  <si>
    <t>63110.88</t>
  </si>
  <si>
    <t>7260.54</t>
  </si>
  <si>
    <t>631.11</t>
  </si>
  <si>
    <t>22882.52</t>
  </si>
  <si>
    <t xml:space="preserve">2026-01-06 </t>
  </si>
  <si>
    <t>2025-12-17</t>
  </si>
  <si>
    <t>22368</t>
  </si>
  <si>
    <t>156.58</t>
  </si>
  <si>
    <t>155831.7</t>
  </si>
  <si>
    <t>22211.42</t>
  </si>
  <si>
    <t>49724.8</t>
  </si>
  <si>
    <t>154844.69</t>
  </si>
  <si>
    <t>97680</t>
  </si>
  <si>
    <t>11237.52</t>
  </si>
  <si>
    <t>1953.6</t>
  </si>
  <si>
    <t>0.106</t>
  </si>
  <si>
    <t>16827.77</t>
  </si>
  <si>
    <t xml:space="preserve">2025-10-17 </t>
  </si>
  <si>
    <t>2026-02-11</t>
  </si>
  <si>
    <t>402</t>
  </si>
  <si>
    <t>2.81</t>
  </si>
  <si>
    <t>2765.83</t>
  </si>
  <si>
    <t>399.19</t>
  </si>
  <si>
    <t>497.16</t>
  </si>
  <si>
    <t>2782.75</t>
  </si>
  <si>
    <t>2640</t>
  </si>
  <si>
    <t>210.27</t>
  </si>
  <si>
    <t>13.2</t>
  </si>
  <si>
    <t>-0.0802</t>
  </si>
  <si>
    <t>-193.87</t>
  </si>
  <si>
    <t xml:space="preserve">2025-10-10 </t>
  </si>
  <si>
    <t>87</t>
  </si>
  <si>
    <t>1900.8</t>
  </si>
  <si>
    <t>13077.86</t>
  </si>
  <si>
    <t>1887.49</t>
  </si>
  <si>
    <t>1162.05</t>
  </si>
  <si>
    <t>13157.69</t>
  </si>
  <si>
    <t>1032.21</t>
  </si>
  <si>
    <t>64.8</t>
  </si>
  <si>
    <t>-0.0221</t>
  </si>
  <si>
    <t>-169.54</t>
  </si>
  <si>
    <t xml:space="preserve">2025-09-10 </t>
  </si>
  <si>
    <t>166</t>
  </si>
  <si>
    <t>2025-12-05</t>
  </si>
  <si>
    <t>5.09</t>
  </si>
  <si>
    <t>-5.09</t>
  </si>
  <si>
    <t>-35.1</t>
  </si>
  <si>
    <t>4443.12</t>
  </si>
  <si>
    <t>511.16</t>
  </si>
  <si>
    <t>88.86</t>
  </si>
  <si>
    <t>0.1409</t>
  </si>
  <si>
    <t>-4055.9</t>
  </si>
  <si>
    <t>0.92</t>
  </si>
  <si>
    <t>-0.92</t>
  </si>
  <si>
    <t>-6.34</t>
  </si>
  <si>
    <t>92.94</t>
  </si>
  <si>
    <t>4.04</t>
  </si>
  <si>
    <t>0.1551</t>
  </si>
  <si>
    <t>-725.32</t>
  </si>
  <si>
    <t>1134</t>
  </si>
  <si>
    <t>7.94</t>
  </si>
  <si>
    <t>919.96</t>
  </si>
  <si>
    <t>6368.21</t>
  </si>
  <si>
    <t>912.02</t>
  </si>
  <si>
    <t>6313.28</t>
  </si>
  <si>
    <t>7741.44</t>
  </si>
  <si>
    <t>890.61</t>
  </si>
  <si>
    <t>154.83</t>
  </si>
  <si>
    <t>0.0748</t>
  </si>
  <si>
    <t>-692.42</t>
  </si>
  <si>
    <t xml:space="preserve">2025-11-19 </t>
  </si>
  <si>
    <t>2026-01-09</t>
  </si>
  <si>
    <t>816</t>
  </si>
  <si>
    <t>628.32</t>
  </si>
  <si>
    <t>4.4</t>
  </si>
  <si>
    <t>509.72</t>
  </si>
  <si>
    <t>3528.46</t>
  </si>
  <si>
    <t>505.32</t>
  </si>
  <si>
    <t>3497.98</t>
  </si>
  <si>
    <t>4161.6</t>
  </si>
  <si>
    <t>478.77</t>
  </si>
  <si>
    <t>20.81</t>
  </si>
  <si>
    <t>0.1172</t>
  </si>
  <si>
    <t>-205.64</t>
  </si>
  <si>
    <t xml:space="preserve">2025-09-11 </t>
  </si>
  <si>
    <t>157</t>
  </si>
  <si>
    <t>2025-11-12</t>
  </si>
  <si>
    <t>4.54</t>
  </si>
  <si>
    <t>-4.54</t>
  </si>
  <si>
    <t>526.68</t>
  </si>
  <si>
    <t>-31.3</t>
  </si>
  <si>
    <t>4320</t>
  </si>
  <si>
    <t>344.07</t>
  </si>
  <si>
    <t>-4555.48</t>
  </si>
  <si>
    <t>696</t>
  </si>
  <si>
    <t>835.2</t>
  </si>
  <si>
    <t>-5.85</t>
  </si>
  <si>
    <t>795.03</t>
  </si>
  <si>
    <t>-40.33</t>
  </si>
  <si>
    <t>4872</t>
  </si>
  <si>
    <t>388.04</t>
  </si>
  <si>
    <t>24.36</t>
  </si>
  <si>
    <t>0.0461</t>
  </si>
  <si>
    <t>-5343.66</t>
  </si>
  <si>
    <t xml:space="preserve">2025-10-14 </t>
  </si>
  <si>
    <t>0.91</t>
  </si>
  <si>
    <t>-0.91</t>
  </si>
  <si>
    <t>105.34</t>
  </si>
  <si>
    <t>-6.27</t>
  </si>
  <si>
    <t>68.81</t>
  </si>
  <si>
    <t>-911.1</t>
  </si>
  <si>
    <t>201.6</t>
  </si>
  <si>
    <t>1.41</t>
  </si>
  <si>
    <t>-1.41</t>
  </si>
  <si>
    <t>191.9</t>
  </si>
  <si>
    <t>-9.72</t>
  </si>
  <si>
    <t>93.66</t>
  </si>
  <si>
    <t>-1289.85</t>
  </si>
  <si>
    <t>1536</t>
  </si>
  <si>
    <t>11557.47</t>
  </si>
  <si>
    <t>1677.77</t>
  </si>
  <si>
    <t>281.77</t>
  </si>
  <si>
    <t>11614.03</t>
  </si>
  <si>
    <t>10936.32</t>
  </si>
  <si>
    <t>1258.16</t>
  </si>
  <si>
    <t>54.68</t>
  </si>
  <si>
    <t>0.1112</t>
  </si>
  <si>
    <t>1460.97</t>
  </si>
  <si>
    <t>2026-03-04</t>
  </si>
  <si>
    <t>957.6</t>
  </si>
  <si>
    <t>6.7</t>
  </si>
  <si>
    <t>-6.7</t>
  </si>
  <si>
    <t>1400.34</t>
  </si>
  <si>
    <t>-46.21</t>
  </si>
  <si>
    <t>369.3</t>
  </si>
  <si>
    <t>0.084</t>
  </si>
  <si>
    <t>-5737.23</t>
  </si>
  <si>
    <t xml:space="preserve">2025-07-16 </t>
  </si>
  <si>
    <t xml:space="preserve">2026-03-01 </t>
  </si>
  <si>
    <t>675.36</t>
  </si>
  <si>
    <t>4.73</t>
  </si>
  <si>
    <t>595.93</t>
  </si>
  <si>
    <t>4079.28</t>
  </si>
  <si>
    <t>591.21</t>
  </si>
  <si>
    <t>959.07</t>
  </si>
  <si>
    <t>4046.95</t>
  </si>
  <si>
    <t>4435.2</t>
  </si>
  <si>
    <t>353.25</t>
  </si>
  <si>
    <t>11.09</t>
  </si>
  <si>
    <t>-0.1358</t>
  </si>
  <si>
    <t>-1005.18</t>
  </si>
  <si>
    <t>116</t>
  </si>
  <si>
    <t>943.92</t>
  </si>
  <si>
    <t>6.6</t>
  </si>
  <si>
    <t>832.91</t>
  </si>
  <si>
    <t>5701.42</t>
  </si>
  <si>
    <t>826.3</t>
  </si>
  <si>
    <t>663.91</t>
  </si>
  <si>
    <t>5656.19</t>
  </si>
  <si>
    <t>5643</t>
  </si>
  <si>
    <t>449.44</t>
  </si>
  <si>
    <t>28.21</t>
  </si>
  <si>
    <t>-229.47</t>
  </si>
  <si>
    <t xml:space="preserve">2026-03-08 </t>
  </si>
  <si>
    <t>1236</t>
  </si>
  <si>
    <t>8.65</t>
  </si>
  <si>
    <t>8520.98</t>
  </si>
  <si>
    <t>1227.35</t>
  </si>
  <si>
    <t>1519.7</t>
  </si>
  <si>
    <t>8461.35</t>
  </si>
  <si>
    <t>573.45</t>
  </si>
  <si>
    <t>279.1</t>
  </si>
  <si>
    <t>136</t>
  </si>
  <si>
    <t>1443.59</t>
  </si>
  <si>
    <t>-46.2</t>
  </si>
  <si>
    <t>-5780.47</t>
  </si>
  <si>
    <t>35.99</t>
  </si>
  <si>
    <t>-97.68</t>
  </si>
  <si>
    <t>2909.65</t>
  </si>
  <si>
    <t>-679.58</t>
  </si>
  <si>
    <t>0.0382</t>
  </si>
  <si>
    <t>-33660.6</t>
  </si>
  <si>
    <t xml:space="preserve">2025-10-30 </t>
  </si>
  <si>
    <t>540</t>
  </si>
  <si>
    <t>PVC静电膜</t>
  </si>
  <si>
    <t>523.8</t>
  </si>
  <si>
    <t>6.29</t>
  </si>
  <si>
    <t>-9.95</t>
  </si>
  <si>
    <t>605.86</t>
  </si>
  <si>
    <t>-69.48</t>
  </si>
  <si>
    <t>2700</t>
  </si>
  <si>
    <t>310.62</t>
  </si>
  <si>
    <t>13.5</t>
  </si>
  <si>
    <t>0.1169</t>
  </si>
  <si>
    <t>-3034.34</t>
  </si>
  <si>
    <t>485</t>
  </si>
  <si>
    <t>3.39</t>
  </si>
  <si>
    <t>5.82</t>
  </si>
  <si>
    <t>-9.22</t>
  </si>
  <si>
    <t>504.89</t>
  </si>
  <si>
    <t>-64.38</t>
  </si>
  <si>
    <t>2500</t>
  </si>
  <si>
    <t>287.61</t>
  </si>
  <si>
    <t>0.1347</t>
  </si>
  <si>
    <t>-2753.48</t>
  </si>
  <si>
    <t>495.98</t>
  </si>
  <si>
    <t>-3687.22</t>
  </si>
  <si>
    <t>638.26</t>
  </si>
  <si>
    <t>-160.71</t>
  </si>
  <si>
    <t>0.3731</t>
  </si>
  <si>
    <t>-5044.15</t>
  </si>
  <si>
    <t>1229.76</t>
  </si>
  <si>
    <t>8.61</t>
  </si>
  <si>
    <t>8512.77</t>
  </si>
  <si>
    <t>1221.15</t>
  </si>
  <si>
    <t>1587.22</t>
  </si>
  <si>
    <t>8453.17</t>
  </si>
  <si>
    <t>642.27</t>
  </si>
  <si>
    <t>-0.1162</t>
  </si>
  <si>
    <t>-596.11</t>
  </si>
  <si>
    <t>732</t>
  </si>
  <si>
    <t>5.12</t>
  </si>
  <si>
    <t>-5.12</t>
  </si>
  <si>
    <t>1490.74</t>
  </si>
  <si>
    <t>-35.19</t>
  </si>
  <si>
    <t>382.3</t>
  </si>
  <si>
    <t>-0.2753</t>
  </si>
  <si>
    <t>-5967.62</t>
  </si>
  <si>
    <t>2026-01-02</t>
  </si>
  <si>
    <t>-8.61</t>
  </si>
  <si>
    <t>672.98</t>
  </si>
  <si>
    <t>-59.9</t>
  </si>
  <si>
    <t>-7949.8</t>
  </si>
  <si>
    <t xml:space="preserve">2025-12-09 </t>
  </si>
  <si>
    <t>2026-01-14</t>
  </si>
  <si>
    <t>1169.28</t>
  </si>
  <si>
    <t>8.18</t>
  </si>
  <si>
    <t>-8.18</t>
  </si>
  <si>
    <t>344.06</t>
  </si>
  <si>
    <t>-7576.68</t>
  </si>
  <si>
    <t>6.51</t>
  </si>
  <si>
    <t>-6.51</t>
  </si>
  <si>
    <t>620.31</t>
  </si>
  <si>
    <t>-44.56</t>
  </si>
  <si>
    <t>6930</t>
  </si>
  <si>
    <t>797.26</t>
  </si>
  <si>
    <t>34.65</t>
  </si>
  <si>
    <t>-0.1001</t>
  </si>
  <si>
    <t>-6832.25</t>
  </si>
  <si>
    <t>828</t>
  </si>
  <si>
    <t>960.48</t>
  </si>
  <si>
    <t>6.72</t>
  </si>
  <si>
    <t>-6.72</t>
  </si>
  <si>
    <t>249.41</t>
  </si>
  <si>
    <t>-46.39</t>
  </si>
  <si>
    <t>33.12</t>
  </si>
  <si>
    <t>0.0528</t>
  </si>
  <si>
    <t>-6190.89</t>
  </si>
  <si>
    <t>2440</t>
  </si>
  <si>
    <t>17.08</t>
  </si>
  <si>
    <t>-17.08</t>
  </si>
  <si>
    <t>1548.68</t>
  </si>
  <si>
    <t>-117.92</t>
  </si>
  <si>
    <t>16000</t>
  </si>
  <si>
    <t>1840.71</t>
  </si>
  <si>
    <t>160</t>
  </si>
  <si>
    <t>-15985.87</t>
  </si>
  <si>
    <t xml:space="preserve">2026-01-07 </t>
  </si>
  <si>
    <t>1829.26</t>
  </si>
  <si>
    <t>-147.02</t>
  </si>
  <si>
    <t>-0.1621</t>
  </si>
  <si>
    <t>-8468.85</t>
  </si>
  <si>
    <t>1820.06</t>
  </si>
  <si>
    <t>-144.82</t>
  </si>
  <si>
    <t>-0.1785</t>
  </si>
  <si>
    <t>-8458.84</t>
  </si>
  <si>
    <t xml:space="preserve">2026-03-31 </t>
  </si>
  <si>
    <t xml:space="preserve">2026-07-10 </t>
  </si>
  <si>
    <t>2026-08-03</t>
  </si>
  <si>
    <t>叠杯子</t>
  </si>
  <si>
    <t>20.56</t>
  </si>
  <si>
    <t>-32.56</t>
  </si>
  <si>
    <t>2110.76</t>
  </si>
  <si>
    <t>-220.44</t>
  </si>
  <si>
    <t>10281.6</t>
  </si>
  <si>
    <t>1182.84</t>
  </si>
  <si>
    <t>51.41</t>
  </si>
  <si>
    <t>-0.0198</t>
  </si>
  <si>
    <t>-11342.17</t>
  </si>
  <si>
    <t>202607</t>
  </si>
  <si>
    <t xml:space="preserve">2026-07-31 </t>
  </si>
  <si>
    <t>8</t>
  </si>
  <si>
    <t>16.94</t>
  </si>
  <si>
    <t>29.04</t>
  </si>
  <si>
    <t>-45.98</t>
  </si>
  <si>
    <t>-309.81</t>
  </si>
  <si>
    <t>13800</t>
  </si>
  <si>
    <t>1587.61</t>
  </si>
  <si>
    <t>138</t>
  </si>
  <si>
    <t>0.2113</t>
  </si>
  <si>
    <t>-12464.53</t>
  </si>
  <si>
    <t>X5</t>
  </si>
  <si>
    <t xml:space="preserve">2026-04-22 </t>
  </si>
  <si>
    <t xml:space="preserve">2026-07-29 </t>
  </si>
  <si>
    <t>2026-07-20</t>
  </si>
  <si>
    <t>312528</t>
  </si>
  <si>
    <t>1349.27</t>
  </si>
  <si>
    <t>1160.69</t>
  </si>
  <si>
    <t>-2509.96</t>
  </si>
  <si>
    <t>11500</t>
  </si>
  <si>
    <t>-16970.34</t>
  </si>
  <si>
    <t>1281364.8</t>
  </si>
  <si>
    <t>147413.65</t>
  </si>
  <si>
    <t>12813.65</t>
  </si>
  <si>
    <t>0.0993</t>
  </si>
  <si>
    <t>-1167387.48</t>
  </si>
  <si>
    <t xml:space="preserve">2026-07-16 </t>
  </si>
  <si>
    <t>2026-07-15</t>
  </si>
  <si>
    <t>5100</t>
  </si>
  <si>
    <t>树脂摆件</t>
  </si>
  <si>
    <t>33.49</t>
  </si>
  <si>
    <t>28.71</t>
  </si>
  <si>
    <t>-62.2</t>
  </si>
  <si>
    <t>2213.84</t>
  </si>
  <si>
    <t>-420.35</t>
  </si>
  <si>
    <t>29580</t>
  </si>
  <si>
    <t>3403.01</t>
  </si>
  <si>
    <t>295.8</t>
  </si>
  <si>
    <t>0.0915</t>
  </si>
  <si>
    <t>-28912.96</t>
  </si>
  <si>
    <t xml:space="preserve">2026-06-01 </t>
  </si>
  <si>
    <t xml:space="preserve">2026-07-06 </t>
  </si>
  <si>
    <t>5.54</t>
  </si>
  <si>
    <t>9.5</t>
  </si>
  <si>
    <t>-15.04</t>
  </si>
  <si>
    <t>238.83</t>
  </si>
  <si>
    <t>-101.89</t>
  </si>
  <si>
    <t>3876</t>
  </si>
  <si>
    <t>38.76</t>
  </si>
  <si>
    <t>0.156</t>
  </si>
  <si>
    <t>-4191.12</t>
  </si>
  <si>
    <t xml:space="preserve">2026-07-30 </t>
  </si>
  <si>
    <t>9.53</t>
  </si>
  <si>
    <t>16.34</t>
  </si>
  <si>
    <t>-25.87</t>
  </si>
  <si>
    <t>1756.38</t>
  </si>
  <si>
    <t>-174.64</t>
  </si>
  <si>
    <t>7980</t>
  </si>
  <si>
    <t>918.05</t>
  </si>
  <si>
    <t>39.9</t>
  </si>
  <si>
    <t>-8922.56</t>
  </si>
  <si>
    <t xml:space="preserve">2026-07-17 </t>
  </si>
  <si>
    <t>1353.49</t>
  </si>
  <si>
    <t>-45.46</t>
  </si>
  <si>
    <t>-0.2133</t>
  </si>
  <si>
    <t>-7458.95</t>
  </si>
  <si>
    <t xml:space="preserve">2026-04-13 </t>
  </si>
  <si>
    <t xml:space="preserve">2026-07-22 </t>
  </si>
  <si>
    <t>66316.38</t>
  </si>
  <si>
    <t>9744.9</t>
  </si>
  <si>
    <t>3466.47</t>
  </si>
  <si>
    <t>65852.14</t>
  </si>
  <si>
    <t>0.0394</t>
  </si>
  <si>
    <t>2922.38</t>
  </si>
  <si>
    <t xml:space="preserve">2026-07-26 </t>
  </si>
  <si>
    <t>105.49</t>
  </si>
  <si>
    <t>15069.6</t>
  </si>
  <si>
    <t>101896.11</t>
  </si>
  <si>
    <t>14964.11</t>
  </si>
  <si>
    <t>3631</t>
  </si>
  <si>
    <t>101182.82</t>
  </si>
  <si>
    <t>113400</t>
  </si>
  <si>
    <t>13046.02</t>
  </si>
  <si>
    <t>567</t>
  </si>
  <si>
    <t>-0.0368</t>
  </si>
  <si>
    <t>-3335.18</t>
  </si>
  <si>
    <t>1634.88</t>
  </si>
  <si>
    <t>-232.05</t>
  </si>
  <si>
    <t>0.0333</t>
  </si>
  <si>
    <t>-31876.25</t>
  </si>
  <si>
    <t>1365.12</t>
  </si>
  <si>
    <t>-193.78</t>
  </si>
  <si>
    <t>-26616.67</t>
  </si>
  <si>
    <t xml:space="preserve">2026-07-21 </t>
  </si>
  <si>
    <t>-142.29</t>
  </si>
  <si>
    <t>6652.8</t>
  </si>
  <si>
    <t>765.37</t>
  </si>
  <si>
    <t>0.1552</t>
  </si>
  <si>
    <t>-5973.1</t>
  </si>
  <si>
    <t xml:space="preserve">2026-05-26 </t>
  </si>
  <si>
    <t>41</t>
  </si>
  <si>
    <t>2026-10-05</t>
  </si>
  <si>
    <t>700</t>
  </si>
  <si>
    <t>-5.63</t>
  </si>
  <si>
    <t>69.39</t>
  </si>
  <si>
    <t>-38.14</t>
  </si>
  <si>
    <t>4830</t>
  </si>
  <si>
    <t>555.66</t>
  </si>
  <si>
    <t>24.15</t>
  </si>
  <si>
    <t>0.1764</t>
  </si>
  <si>
    <t>-4406.05</t>
  </si>
  <si>
    <t>1040</t>
  </si>
  <si>
    <t>5.39</t>
  </si>
  <si>
    <t>-5.39</t>
  </si>
  <si>
    <t>79.16</t>
  </si>
  <si>
    <t>-36.51</t>
  </si>
  <si>
    <t>4680</t>
  </si>
  <si>
    <t>538.41</t>
  </si>
  <si>
    <t>93.6</t>
  </si>
  <si>
    <t>-4350.85</t>
  </si>
  <si>
    <t>-6.05</t>
  </si>
  <si>
    <t>651.44</t>
  </si>
  <si>
    <t>-40.99</t>
  </si>
  <si>
    <t>5440</t>
  </si>
  <si>
    <t>625.84</t>
  </si>
  <si>
    <t>27.2</t>
  </si>
  <si>
    <t>0.035</t>
  </si>
  <si>
    <t>-5533.77</t>
  </si>
  <si>
    <t>7600</t>
  </si>
  <si>
    <t>挂袋</t>
  </si>
  <si>
    <t>85.28</t>
  </si>
  <si>
    <t>109.65</t>
  </si>
  <si>
    <t>-194.93</t>
  </si>
  <si>
    <t>8086.51</t>
  </si>
  <si>
    <t>-1318.55</t>
  </si>
  <si>
    <t>81320</t>
  </si>
  <si>
    <t>9355.4</t>
  </si>
  <si>
    <t>813.2</t>
  </si>
  <si>
    <t>-0.0014</t>
  </si>
  <si>
    <t>-81441.16</t>
  </si>
  <si>
    <t>4.49</t>
  </si>
  <si>
    <t>5.77</t>
  </si>
  <si>
    <t>-10.26</t>
  </si>
  <si>
    <t>174.87</t>
  </si>
  <si>
    <t>-69.4</t>
  </si>
  <si>
    <t>4280</t>
  </si>
  <si>
    <t>492.39</t>
  </si>
  <si>
    <t>42.8</t>
  </si>
  <si>
    <t>0.0604</t>
  </si>
  <si>
    <t>-4035.64</t>
  </si>
  <si>
    <t>8000</t>
  </si>
  <si>
    <t>西服套</t>
  </si>
  <si>
    <t>77.39</t>
  </si>
  <si>
    <t>99.5</t>
  </si>
  <si>
    <t>-176.9</t>
  </si>
  <si>
    <t>2365.86</t>
  </si>
  <si>
    <t>-1196.59</t>
  </si>
  <si>
    <t>73600</t>
  </si>
  <si>
    <t>8467.26</t>
  </si>
  <si>
    <t>736</t>
  </si>
  <si>
    <t>0.0716</t>
  </si>
  <si>
    <t>-68758.1</t>
  </si>
  <si>
    <t>60.14</t>
  </si>
  <si>
    <t>77.33</t>
  </si>
  <si>
    <t>-137.47</t>
  </si>
  <si>
    <t>1182.93</t>
  </si>
  <si>
    <t>-929.87</t>
  </si>
  <si>
    <t>56800</t>
  </si>
  <si>
    <t>6534.51</t>
  </si>
  <si>
    <t>568</t>
  </si>
  <si>
    <t>0.0893</t>
  </si>
  <si>
    <t>-52423.25</t>
  </si>
  <si>
    <t>65.86</t>
  </si>
  <si>
    <t>84.67</t>
  </si>
  <si>
    <t>-150.53</t>
  </si>
  <si>
    <t>1069.78</t>
  </si>
  <si>
    <t>-1018.22</t>
  </si>
  <si>
    <t>62400</t>
  </si>
  <si>
    <t>7178.76</t>
  </si>
  <si>
    <t>0.08</t>
  </si>
  <si>
    <t>-57984.49</t>
  </si>
  <si>
    <t>整理袋</t>
  </si>
  <si>
    <t>89.77</t>
  </si>
  <si>
    <t>115.42</t>
  </si>
  <si>
    <t>-205.18</t>
  </si>
  <si>
    <t>2031.56</t>
  </si>
  <si>
    <t>-1387.88</t>
  </si>
  <si>
    <t>85600</t>
  </si>
  <si>
    <t>9847.79</t>
  </si>
  <si>
    <t>856</t>
  </si>
  <si>
    <t>0.0776</t>
  </si>
  <si>
    <t>-79246.98</t>
  </si>
  <si>
    <t xml:space="preserve">2026-07-25 </t>
  </si>
  <si>
    <t>墙贴套装</t>
  </si>
  <si>
    <t>308.85</t>
  </si>
  <si>
    <t>397.09</t>
  </si>
  <si>
    <t>-705.94</t>
  </si>
  <si>
    <t>6430</t>
  </si>
  <si>
    <t>-4773.35</t>
  </si>
  <si>
    <t>269827.2</t>
  </si>
  <si>
    <t>31042.07</t>
  </si>
  <si>
    <t>5396.54</t>
  </si>
  <si>
    <t>-252700.02</t>
  </si>
  <si>
    <t>6400</t>
  </si>
  <si>
    <t>0.1454</t>
  </si>
  <si>
    <t>-252670.02</t>
  </si>
  <si>
    <t>620</t>
  </si>
  <si>
    <t>132.98</t>
  </si>
  <si>
    <t>170.97</t>
  </si>
  <si>
    <t>-303.95</t>
  </si>
  <si>
    <t>-2055.22</t>
  </si>
  <si>
    <t>116175.6</t>
  </si>
  <si>
    <t>13365.33</t>
  </si>
  <si>
    <t>2323.51</t>
  </si>
  <si>
    <t>0.1178</t>
  </si>
  <si>
    <t>-112104.95</t>
  </si>
  <si>
    <t>2706</t>
  </si>
  <si>
    <t>93.29</t>
  </si>
  <si>
    <t>-93.29</t>
  </si>
  <si>
    <t>1476.06</t>
  </si>
  <si>
    <t>-631.98</t>
  </si>
  <si>
    <t>78744.6</t>
  </si>
  <si>
    <t>9059.11</t>
  </si>
  <si>
    <t>787.45</t>
  </si>
  <si>
    <t>0.118</t>
  </si>
  <si>
    <t>-72580.97</t>
  </si>
  <si>
    <t>-16.24</t>
  </si>
  <si>
    <t>523.94</t>
  </si>
  <si>
    <t>-110.02</t>
  </si>
  <si>
    <t>13700</t>
  </si>
  <si>
    <t>1576.11</t>
  </si>
  <si>
    <t>137</t>
  </si>
  <si>
    <t>0.0998</t>
  </si>
  <si>
    <t>-12894.86</t>
  </si>
  <si>
    <t>-116.79</t>
  </si>
  <si>
    <t>0.0877</t>
  </si>
  <si>
    <t>-5234.02</t>
  </si>
  <si>
    <t>15.22</t>
  </si>
  <si>
    <t>-15.22</t>
  </si>
  <si>
    <t>1019</t>
  </si>
  <si>
    <t>-102.86</t>
  </si>
  <si>
    <t>18655.2</t>
  </si>
  <si>
    <t>2146.17</t>
  </si>
  <si>
    <t>186.55</t>
  </si>
  <si>
    <t>-0.2428</t>
  </si>
  <si>
    <t>-17817.43</t>
  </si>
  <si>
    <t>10.28</t>
  </si>
  <si>
    <t>-10.28</t>
  </si>
  <si>
    <t>-69.47</t>
  </si>
  <si>
    <t>10252.8</t>
  </si>
  <si>
    <t>1179.53</t>
  </si>
  <si>
    <t>102.53</t>
  </si>
  <si>
    <t>-0.048</t>
  </si>
  <si>
    <t>-10045.28</t>
  </si>
  <si>
    <t>2026-06-10</t>
  </si>
  <si>
    <t>11.85</t>
  </si>
  <si>
    <t>-11.85</t>
  </si>
  <si>
    <t>-79.99</t>
  </si>
  <si>
    <t>51.26</t>
  </si>
  <si>
    <t>0.1716</t>
  </si>
  <si>
    <t>-9204.53</t>
  </si>
  <si>
    <t xml:space="preserve">2026-07-03 </t>
  </si>
  <si>
    <t>2026-06-05</t>
  </si>
  <si>
    <t>28.79</t>
  </si>
  <si>
    <t>4112.64</t>
  </si>
  <si>
    <t>27841.34</t>
  </si>
  <si>
    <t>4083.85</t>
  </si>
  <si>
    <t>2808</t>
  </si>
  <si>
    <t>27646.44</t>
  </si>
  <si>
    <t>25495.68</t>
  </si>
  <si>
    <t>2933.13</t>
  </si>
  <si>
    <t>254.96</t>
  </si>
  <si>
    <t>0.0616</t>
  </si>
  <si>
    <t>2150.76</t>
  </si>
  <si>
    <t xml:space="preserve">2026-07-15 </t>
  </si>
  <si>
    <t>1920</t>
  </si>
  <si>
    <t>43.95</t>
  </si>
  <si>
    <t>6278.4</t>
  </si>
  <si>
    <t>42240.47</t>
  </si>
  <si>
    <t>6234.45</t>
  </si>
  <si>
    <t>2440.07</t>
  </si>
  <si>
    <t>42112.46</t>
  </si>
  <si>
    <t>40876.8</t>
  </si>
  <si>
    <t>4702.64</t>
  </si>
  <si>
    <t>204.38</t>
  </si>
  <si>
    <t>0.0708</t>
  </si>
  <si>
    <t>3266.76</t>
  </si>
  <si>
    <t xml:space="preserve">2026-06-12 </t>
  </si>
  <si>
    <t>33</t>
  </si>
  <si>
    <t>2026-06-21</t>
  </si>
  <si>
    <t>80.9</t>
  </si>
  <si>
    <t>11556.48</t>
  </si>
  <si>
    <t>77892.84</t>
  </si>
  <si>
    <t>11475.58</t>
  </si>
  <si>
    <t>30195.33</t>
  </si>
  <si>
    <t>77515.25</t>
  </si>
  <si>
    <t>61152</t>
  </si>
  <si>
    <t>7035.19</t>
  </si>
  <si>
    <t>1223.04</t>
  </si>
  <si>
    <t>-0.1083</t>
  </si>
  <si>
    <t>-8019.54</t>
  </si>
  <si>
    <t xml:space="preserve">2026-08-17 </t>
  </si>
  <si>
    <t>1665.69</t>
  </si>
  <si>
    <t>569.76</t>
  </si>
  <si>
    <t>-219.12</t>
  </si>
  <si>
    <t>1489.5</t>
  </si>
  <si>
    <t>-9800.66</t>
  </si>
  <si>
    <t>202608</t>
  </si>
  <si>
    <t>1679.3334</t>
  </si>
  <si>
    <t>129</t>
  </si>
  <si>
    <t>27.08</t>
  </si>
  <si>
    <t>46.43</t>
  </si>
  <si>
    <t>3760.64</t>
  </si>
  <si>
    <t>2280.25</t>
  </si>
  <si>
    <t>-494.69</t>
  </si>
  <si>
    <t>21923.2</t>
  </si>
  <si>
    <t>2522.14</t>
  </si>
  <si>
    <t>109.62</t>
  </si>
  <si>
    <t>3516.67</t>
  </si>
  <si>
    <t>0.139</t>
  </si>
  <si>
    <t>-21973.19</t>
  </si>
  <si>
    <t>3938.6799</t>
  </si>
  <si>
    <t xml:space="preserve">2026-08-20 </t>
  </si>
  <si>
    <t>24.85</t>
  </si>
  <si>
    <t>42.6</t>
  </si>
  <si>
    <t>3432.55</t>
  </si>
  <si>
    <t>-67.45</t>
  </si>
  <si>
    <t>312.02</t>
  </si>
  <si>
    <t>-452.66</t>
  </si>
  <si>
    <t>22000</t>
  </si>
  <si>
    <t>2530.97</t>
  </si>
  <si>
    <t>3034.8</t>
  </si>
  <si>
    <t>0.1317</t>
  </si>
  <si>
    <t>-20167.81</t>
  </si>
  <si>
    <t>3540.6851</t>
  </si>
  <si>
    <t>726.48</t>
  </si>
  <si>
    <t>-100.93</t>
  </si>
  <si>
    <t>490.29</t>
  </si>
  <si>
    <t>0.1006</t>
  </si>
  <si>
    <t>-4422.3</t>
  </si>
  <si>
    <t>592.8018</t>
  </si>
  <si>
    <t xml:space="preserve">2026-08-26 </t>
  </si>
  <si>
    <t>1001.64</t>
  </si>
  <si>
    <t>646.74</t>
  </si>
  <si>
    <t>-136.59</t>
  </si>
  <si>
    <t>-476.91</t>
  </si>
  <si>
    <t>-0.071</t>
  </si>
  <si>
    <t>-7247.13</t>
  </si>
  <si>
    <t>-353.8352</t>
  </si>
  <si>
    <t>782.86</t>
  </si>
  <si>
    <t>47.97</t>
  </si>
  <si>
    <t>-37.78</t>
  </si>
  <si>
    <t>907.31</t>
  </si>
  <si>
    <t>0.1727</t>
  </si>
  <si>
    <t>-4384.27</t>
  </si>
  <si>
    <t>931.4645</t>
  </si>
  <si>
    <t>748.43</t>
  </si>
  <si>
    <t>-36.17</t>
  </si>
  <si>
    <t>731.52</t>
  </si>
  <si>
    <t>0.1456</t>
  </si>
  <si>
    <t>-4327.35</t>
  </si>
  <si>
    <t>825.12</t>
  </si>
  <si>
    <t>840.24</t>
  </si>
  <si>
    <t>450.36</t>
  </si>
  <si>
    <t>-40.6</t>
  </si>
  <si>
    <t>347.13</t>
  </si>
  <si>
    <t>-5332.3</t>
  </si>
  <si>
    <t>374.3349</t>
  </si>
  <si>
    <t>1912</t>
  </si>
  <si>
    <t>2040.31</t>
  </si>
  <si>
    <t>-255.72</t>
  </si>
  <si>
    <t>-1480.71</t>
  </si>
  <si>
    <t>-14441.92</t>
  </si>
  <si>
    <t>-1047.2026</t>
  </si>
  <si>
    <t>9.8</t>
  </si>
  <si>
    <t>1340.2</t>
  </si>
  <si>
    <t>-9.8</t>
  </si>
  <si>
    <t>142.4</t>
  </si>
  <si>
    <t>-65.75</t>
  </si>
  <si>
    <t>7325</t>
  </si>
  <si>
    <t>842.7</t>
  </si>
  <si>
    <t>73.25</t>
  </si>
  <si>
    <t>2293.32</t>
  </si>
  <si>
    <t>0.2551</t>
  </si>
  <si>
    <t>-6763.7</t>
  </si>
  <si>
    <t>2366.5669</t>
  </si>
  <si>
    <t xml:space="preserve">2026-08-16 </t>
  </si>
  <si>
    <t>1521.48</t>
  </si>
  <si>
    <t>1217.52</t>
  </si>
  <si>
    <t>-74.59</t>
  </si>
  <si>
    <t>1176.98</t>
  </si>
  <si>
    <t>0.1149</t>
  </si>
  <si>
    <t>-9140.52</t>
  </si>
  <si>
    <t>1264.6797</t>
  </si>
  <si>
    <t>1788.15</t>
  </si>
  <si>
    <t>-12.7</t>
  </si>
  <si>
    <t>344</t>
  </si>
  <si>
    <t>-85.23</t>
  </si>
  <si>
    <t>10382.4</t>
  </si>
  <si>
    <t>1194.44</t>
  </si>
  <si>
    <t>103.82</t>
  </si>
  <si>
    <t>2364.49</t>
  </si>
  <si>
    <t>0.197</t>
  </si>
  <si>
    <t>-9721.03</t>
  </si>
  <si>
    <t>2468.3057</t>
  </si>
  <si>
    <t>14.84</t>
  </si>
  <si>
    <t>2089.33</t>
  </si>
  <si>
    <t>-14.84</t>
  </si>
  <si>
    <t>889.75</t>
  </si>
  <si>
    <t>-99.59</t>
  </si>
  <si>
    <t>870.85</t>
  </si>
  <si>
    <t>0.0621</t>
  </si>
  <si>
    <t>-13250.24</t>
  </si>
  <si>
    <t>1007.8494</t>
  </si>
  <si>
    <t>149</t>
  </si>
  <si>
    <t>2721.25</t>
  </si>
  <si>
    <t>287.65</t>
  </si>
  <si>
    <t>-129.72</t>
  </si>
  <si>
    <t>2007.22</t>
  </si>
  <si>
    <t>0.1099</t>
  </si>
  <si>
    <t>-16384.81</t>
  </si>
  <si>
    <t>2185.637</t>
  </si>
  <si>
    <t xml:space="preserve">2026-08-22 </t>
  </si>
  <si>
    <t>8664</t>
  </si>
  <si>
    <t>25.29</t>
  </si>
  <si>
    <t>3537.6</t>
  </si>
  <si>
    <t>-25.29</t>
  </si>
  <si>
    <t>-169.74</t>
  </si>
  <si>
    <t>22448.42</t>
  </si>
  <si>
    <t>2582.56</t>
  </si>
  <si>
    <t>224.48</t>
  </si>
  <si>
    <t>2353.33</t>
  </si>
  <si>
    <t>0.0991</t>
  </si>
  <si>
    <t>-21560.08</t>
  </si>
  <si>
    <t>2577.8053</t>
  </si>
  <si>
    <t>9.79</t>
  </si>
  <si>
    <t>1339.41</t>
  </si>
  <si>
    <t>-9.79</t>
  </si>
  <si>
    <t>-65.68</t>
  </si>
  <si>
    <t>8535.12</t>
  </si>
  <si>
    <t>981.92</t>
  </si>
  <si>
    <t>42.68</t>
  </si>
  <si>
    <t>-109.92</t>
  </si>
  <si>
    <t>-9161.56</t>
  </si>
  <si>
    <t>-67.2358</t>
  </si>
  <si>
    <t>2026-06-22</t>
  </si>
  <si>
    <t>13.02</t>
  </si>
  <si>
    <t>22.32</t>
  </si>
  <si>
    <t>1798.48</t>
  </si>
  <si>
    <t>-35.33</t>
  </si>
  <si>
    <t>426.13</t>
  </si>
  <si>
    <t>-237.03</t>
  </si>
  <si>
    <t>11491.2</t>
  </si>
  <si>
    <t>114.91</t>
  </si>
  <si>
    <t>1355.58</t>
  </si>
  <si>
    <t>0.1123</t>
  </si>
  <si>
    <t>-10797.57</t>
  </si>
  <si>
    <t>1620.1616</t>
  </si>
  <si>
    <t>2026-07-01</t>
  </si>
  <si>
    <t>12.06</t>
  </si>
  <si>
    <t>20.68</t>
  </si>
  <si>
    <t>1666.88</t>
  </si>
  <si>
    <t>-32.75</t>
  </si>
  <si>
    <t>493.42</t>
  </si>
  <si>
    <t>-219.72</t>
  </si>
  <si>
    <t>9450</t>
  </si>
  <si>
    <t>1087.17</t>
  </si>
  <si>
    <t>2232.18</t>
  </si>
  <si>
    <t>0.1996</t>
  </si>
  <si>
    <t>-9031.68</t>
  </si>
  <si>
    <t>2465.4894</t>
  </si>
  <si>
    <t>2026-07-27</t>
  </si>
  <si>
    <t>毛毡墙贴</t>
  </si>
  <si>
    <t>21</t>
  </si>
  <si>
    <t>2929</t>
  </si>
  <si>
    <t>-21</t>
  </si>
  <si>
    <t>712</t>
  </si>
  <si>
    <t>-140.89</t>
  </si>
  <si>
    <t>4619.08</t>
  </si>
  <si>
    <t>0.2351</t>
  </si>
  <si>
    <t>-15172.18</t>
  </si>
  <si>
    <t>4779.0761</t>
  </si>
  <si>
    <t xml:space="preserve">2026-05-27 </t>
  </si>
  <si>
    <t xml:space="preserve">2026-08-12 </t>
  </si>
  <si>
    <t>2026-07-31</t>
  </si>
  <si>
    <t>指甲抛光锉</t>
  </si>
  <si>
    <t>1206.92</t>
  </si>
  <si>
    <t>-15.91</t>
  </si>
  <si>
    <t>31.31</t>
  </si>
  <si>
    <t>-107.13</t>
  </si>
  <si>
    <t>5724</t>
  </si>
  <si>
    <t>658.51</t>
  </si>
  <si>
    <t>57.24</t>
  </si>
  <si>
    <t>2973</t>
  </si>
  <si>
    <t>0.3658</t>
  </si>
  <si>
    <t>-5211.73</t>
  </si>
  <si>
    <t>3079.731</t>
  </si>
  <si>
    <t>7.08</t>
  </si>
  <si>
    <t>6.07</t>
  </si>
  <si>
    <t>996.78</t>
  </si>
  <si>
    <t>-13.14</t>
  </si>
  <si>
    <t>39.97</t>
  </si>
  <si>
    <t>-88.48</t>
  </si>
  <si>
    <t>4399.2</t>
  </si>
  <si>
    <t>43.99</t>
  </si>
  <si>
    <t>2228.86</t>
  </si>
  <si>
    <t>0.3321</t>
  </si>
  <si>
    <t>-4530.8</t>
  </si>
  <si>
    <t>2313.6579</t>
  </si>
  <si>
    <t>6.43</t>
  </si>
  <si>
    <t>905.19</t>
  </si>
  <si>
    <t>-11.93</t>
  </si>
  <si>
    <t>69.74</t>
  </si>
  <si>
    <t>-80.33</t>
  </si>
  <si>
    <t>3816</t>
  </si>
  <si>
    <t>38.16</t>
  </si>
  <si>
    <t>2171.38</t>
  </si>
  <si>
    <t>0.3562</t>
  </si>
  <si>
    <t>-3967.17</t>
  </si>
  <si>
    <t>2246.6398</t>
  </si>
  <si>
    <t>修甲套装</t>
  </si>
  <si>
    <t>18.02</t>
  </si>
  <si>
    <t>15.44</t>
  </si>
  <si>
    <t>2538.09</t>
  </si>
  <si>
    <t>-33.46</t>
  </si>
  <si>
    <t>56.93</t>
  </si>
  <si>
    <t>-225.31</t>
  </si>
  <si>
    <t>14130</t>
  </si>
  <si>
    <t>1625.58</t>
  </si>
  <si>
    <t>141.3</t>
  </si>
  <si>
    <t>4388.08</t>
  </si>
  <si>
    <t>0.2568</t>
  </si>
  <si>
    <t>-12823.98</t>
  </si>
  <si>
    <t>4633.3489</t>
  </si>
  <si>
    <t>10.22</t>
  </si>
  <si>
    <t>8.76</t>
  </si>
  <si>
    <t>1439.79</t>
  </si>
  <si>
    <t>-18.98</t>
  </si>
  <si>
    <t>12.58</t>
  </si>
  <si>
    <t>-127.81</t>
  </si>
  <si>
    <t>7076.16</t>
  </si>
  <si>
    <t>70.76</t>
  </si>
  <si>
    <t>2535.61</t>
  </si>
  <si>
    <t>0.2615</t>
  </si>
  <si>
    <t>-7228.33</t>
  </si>
  <si>
    <t>2665.3593</t>
  </si>
  <si>
    <t>9.2</t>
  </si>
  <si>
    <t>7.88</t>
  </si>
  <si>
    <t>1295.67</t>
  </si>
  <si>
    <t>32.74</t>
  </si>
  <si>
    <t>-115.01</t>
  </si>
  <si>
    <t>2892.6</t>
  </si>
  <si>
    <t>0.3315</t>
  </si>
  <si>
    <t>-5893.98</t>
  </si>
  <si>
    <t>3010.4658</t>
  </si>
  <si>
    <t>11.88</t>
  </si>
  <si>
    <t>1952.37</t>
  </si>
  <si>
    <t>-25.74</t>
  </si>
  <si>
    <t>-173.33</t>
  </si>
  <si>
    <t>10350</t>
  </si>
  <si>
    <t>1190.71</t>
  </si>
  <si>
    <t>103.5</t>
  </si>
  <si>
    <t>3828.37</t>
  </si>
  <si>
    <t>0.2912</t>
  </si>
  <si>
    <t>-9411.63</t>
  </si>
  <si>
    <t>4011.8702</t>
  </si>
  <si>
    <t>脚锉</t>
  </si>
  <si>
    <t>20.97</t>
  </si>
  <si>
    <t>2953.41</t>
  </si>
  <si>
    <t>-38.94</t>
  </si>
  <si>
    <t>60.35</t>
  </si>
  <si>
    <t>-262.21</t>
  </si>
  <si>
    <t>17625.6</t>
  </si>
  <si>
    <t>2027.72</t>
  </si>
  <si>
    <t>176.26</t>
  </si>
  <si>
    <t>4052.89</t>
  </si>
  <si>
    <t>0.2038</t>
  </si>
  <si>
    <t>-15975.66</t>
  </si>
  <si>
    <t>4350.1582</t>
  </si>
  <si>
    <t>15.19</t>
  </si>
  <si>
    <t>2139.33</t>
  </si>
  <si>
    <t>-28.2</t>
  </si>
  <si>
    <t>30.74</t>
  </si>
  <si>
    <t>-189.89</t>
  </si>
  <si>
    <t>11616</t>
  </si>
  <si>
    <t>116.16</t>
  </si>
  <si>
    <t>2642.7</t>
  </si>
  <si>
    <t>0.1834</t>
  </si>
  <si>
    <t>-11865.17</t>
  </si>
  <si>
    <t>2846.5363</t>
  </si>
  <si>
    <t>9.3</t>
  </si>
  <si>
    <t>1310.58</t>
  </si>
  <si>
    <t>-17.28</t>
  </si>
  <si>
    <t>28.86</t>
  </si>
  <si>
    <t>-116.36</t>
  </si>
  <si>
    <t>7001.28</t>
  </si>
  <si>
    <t>805.46</t>
  </si>
  <si>
    <t>70.01</t>
  </si>
  <si>
    <t>2530.36</t>
  </si>
  <si>
    <t>0.2867</t>
  </si>
  <si>
    <t>-6357.35</t>
  </si>
  <si>
    <t>2654.0329</t>
  </si>
  <si>
    <t xml:space="preserve">2026-06-05 </t>
  </si>
  <si>
    <t>2026-07-30</t>
  </si>
  <si>
    <t>10.21</t>
  </si>
  <si>
    <t>1438.84</t>
  </si>
  <si>
    <t>-18.97</t>
  </si>
  <si>
    <t>36.44</t>
  </si>
  <si>
    <t>-127.74</t>
  </si>
  <si>
    <t>8601.6</t>
  </si>
  <si>
    <t>989.56</t>
  </si>
  <si>
    <t>86.02</t>
  </si>
  <si>
    <t>1954.23</t>
  </si>
  <si>
    <t>0.2017</t>
  </si>
  <si>
    <t>-7803.27</t>
  </si>
  <si>
    <t>2099.2327</t>
  </si>
  <si>
    <t>32.79</t>
  </si>
  <si>
    <t>8755.2</t>
  </si>
  <si>
    <t>1007.24</t>
  </si>
  <si>
    <t>87.55</t>
  </si>
  <si>
    <t>1820.41</t>
  </si>
  <si>
    <t>0.1879</t>
  </si>
  <si>
    <t>-7937.09</t>
  </si>
  <si>
    <t>1966.9471</t>
  </si>
  <si>
    <t>15.24</t>
  </si>
  <si>
    <t>13.06</t>
  </si>
  <si>
    <t>2146.9</t>
  </si>
  <si>
    <t>-28.3</t>
  </si>
  <si>
    <t>118.36</t>
  </si>
  <si>
    <t>-190.56</t>
  </si>
  <si>
    <t>13759.2</t>
  </si>
  <si>
    <t>1582.92</t>
  </si>
  <si>
    <t>137.59</t>
  </si>
  <si>
    <t>2024.35</t>
  </si>
  <si>
    <t>0.14</t>
  </si>
  <si>
    <t>-12534.86</t>
  </si>
  <si>
    <t>2249.8794</t>
  </si>
  <si>
    <t>14.61</t>
  </si>
  <si>
    <t>12.52</t>
  </si>
  <si>
    <t>2057.45</t>
  </si>
  <si>
    <t>-27.13</t>
  </si>
  <si>
    <t>197.27</t>
  </si>
  <si>
    <t>-182.69</t>
  </si>
  <si>
    <t>12398.4</t>
  </si>
  <si>
    <t>1426.36</t>
  </si>
  <si>
    <t>123.98</t>
  </si>
  <si>
    <t>2560.97</t>
  </si>
  <si>
    <t>-11391.63</t>
  </si>
  <si>
    <t>2769.2547</t>
  </si>
  <si>
    <t>12.07</t>
  </si>
  <si>
    <t>1982.9</t>
  </si>
  <si>
    <t>-26.14</t>
  </si>
  <si>
    <t>82.49</t>
  </si>
  <si>
    <t>-176.02</t>
  </si>
  <si>
    <t>13456.8</t>
  </si>
  <si>
    <t>1548.13</t>
  </si>
  <si>
    <t>134.57</t>
  </si>
  <si>
    <t>1226.52</t>
  </si>
  <si>
    <t>0.0919</t>
  </si>
  <si>
    <t>-12220.52</t>
  </si>
  <si>
    <t>1442.3635</t>
  </si>
  <si>
    <t>2026-07-25</t>
  </si>
  <si>
    <t>刨丝器</t>
  </si>
  <si>
    <t>5.29</t>
  </si>
  <si>
    <t>745.45</t>
  </si>
  <si>
    <t>-9.83</t>
  </si>
  <si>
    <t>28.69</t>
  </si>
  <si>
    <t>-66.19</t>
  </si>
  <si>
    <t>3931.2</t>
  </si>
  <si>
    <t>452.26</t>
  </si>
  <si>
    <t>19.66</t>
  </si>
  <si>
    <t>1492.35</t>
  </si>
  <si>
    <t>0.2973</t>
  </si>
  <si>
    <t>-3562.93</t>
  </si>
  <si>
    <t>1542.5762</t>
  </si>
  <si>
    <t>食物夹</t>
  </si>
  <si>
    <t>6.56</t>
  </si>
  <si>
    <t>5.62</t>
  </si>
  <si>
    <t>924.36</t>
  </si>
  <si>
    <t>-12.19</t>
  </si>
  <si>
    <t>46.63</t>
  </si>
  <si>
    <t>-82.08</t>
  </si>
  <si>
    <t>4989.6</t>
  </si>
  <si>
    <t>574.02</t>
  </si>
  <si>
    <t>24.95</t>
  </si>
  <si>
    <t>1737.21</t>
  </si>
  <si>
    <t>0.2791</t>
  </si>
  <si>
    <t>-4531.34</t>
  </si>
  <si>
    <t>1800.0044</t>
  </si>
  <si>
    <t>2.76</t>
  </si>
  <si>
    <t>454.37</t>
  </si>
  <si>
    <t>-5.99</t>
  </si>
  <si>
    <t>14.57</t>
  </si>
  <si>
    <t>229.72</t>
  </si>
  <si>
    <t>1267.96</t>
  </si>
  <si>
    <t>0.4144</t>
  </si>
  <si>
    <t>-1813.35</t>
  </si>
  <si>
    <t>1296.5896</t>
  </si>
  <si>
    <t>磨刀器</t>
  </si>
  <si>
    <t>9.25</t>
  </si>
  <si>
    <t>1520.72</t>
  </si>
  <si>
    <t>-20.05</t>
  </si>
  <si>
    <t>64.56</t>
  </si>
  <si>
    <t>-135.01</t>
  </si>
  <si>
    <t>9223.2</t>
  </si>
  <si>
    <t>1061.08</t>
  </si>
  <si>
    <t>1967.27</t>
  </si>
  <si>
    <t>-8345.5</t>
  </si>
  <si>
    <t>2075.7423</t>
  </si>
  <si>
    <t>17.93</t>
  </si>
  <si>
    <t>8618.4</t>
  </si>
  <si>
    <t>991.5</t>
  </si>
  <si>
    <t>2552.15</t>
  </si>
  <si>
    <t>0.2492</t>
  </si>
  <si>
    <t>-7760.62</t>
  </si>
  <si>
    <t>2657.5902</t>
  </si>
  <si>
    <t>22.23</t>
  </si>
  <si>
    <t>19.05</t>
  </si>
  <si>
    <t>3130.9</t>
  </si>
  <si>
    <t>-41.28</t>
  </si>
  <si>
    <t>57.39</t>
  </si>
  <si>
    <t>-277.97</t>
  </si>
  <si>
    <t>19822.32</t>
  </si>
  <si>
    <t>2280.44</t>
  </si>
  <si>
    <t>99.11</t>
  </si>
  <si>
    <t>3384.17</t>
  </si>
  <si>
    <t>-17848.04</t>
  </si>
  <si>
    <t>3611.5555</t>
  </si>
  <si>
    <t>打蛋器</t>
  </si>
  <si>
    <t>6.03</t>
  </si>
  <si>
    <t>5.17</t>
  </si>
  <si>
    <t>849.82</t>
  </si>
  <si>
    <t>-11.2</t>
  </si>
  <si>
    <t>60.97</t>
  </si>
  <si>
    <t>-75.42</t>
  </si>
  <si>
    <t>4248.72</t>
  </si>
  <si>
    <t>488.79</t>
  </si>
  <si>
    <t>21.24</t>
  </si>
  <si>
    <t>1880.29</t>
  </si>
  <si>
    <t>0.3286</t>
  </si>
  <si>
    <t>-3882.77</t>
  </si>
  <si>
    <t>1936.3436</t>
  </si>
  <si>
    <t>捞篱</t>
  </si>
  <si>
    <t>7.26</t>
  </si>
  <si>
    <t>1192.72</t>
  </si>
  <si>
    <t>-15.72</t>
  </si>
  <si>
    <t>43.04</t>
  </si>
  <si>
    <t>-105.85</t>
  </si>
  <si>
    <t>6516.72</t>
  </si>
  <si>
    <t>749.71</t>
  </si>
  <si>
    <t>32.58</t>
  </si>
  <si>
    <t>2188.79</t>
  </si>
  <si>
    <t>0.2725</t>
  </si>
  <si>
    <t>-5899.64</t>
  </si>
  <si>
    <t>2270.2564</t>
  </si>
  <si>
    <t>塑料菜板</t>
  </si>
  <si>
    <t>9.9</t>
  </si>
  <si>
    <t>1626.98</t>
  </si>
  <si>
    <t>-21.45</t>
  </si>
  <si>
    <t>92.51</t>
  </si>
  <si>
    <t>-144.44</t>
  </si>
  <si>
    <t>7950</t>
  </si>
  <si>
    <t>914.6</t>
  </si>
  <si>
    <t>39.75</t>
  </si>
  <si>
    <t>3787.93</t>
  </si>
  <si>
    <t>0.3458</t>
  </si>
  <si>
    <t>-7245.44</t>
  </si>
  <si>
    <t>3894.3474</t>
  </si>
  <si>
    <t>3.57</t>
  </si>
  <si>
    <t>586.42</t>
  </si>
  <si>
    <t>-7.73</t>
  </si>
  <si>
    <t>50.21</t>
  </si>
  <si>
    <t>-52.05</t>
  </si>
  <si>
    <t>2620.8</t>
  </si>
  <si>
    <t>301.51</t>
  </si>
  <si>
    <t>26.21</t>
  </si>
  <si>
    <t>1553.06</t>
  </si>
  <si>
    <t>0.3933</t>
  </si>
  <si>
    <t>-2423.75</t>
  </si>
  <si>
    <t>1603.3103</t>
  </si>
  <si>
    <t>塑料漏</t>
  </si>
  <si>
    <t>4.75</t>
  </si>
  <si>
    <t>780.95</t>
  </si>
  <si>
    <t>-10.3</t>
  </si>
  <si>
    <t>179.33</t>
  </si>
  <si>
    <t>-69.36</t>
  </si>
  <si>
    <t>4050</t>
  </si>
  <si>
    <t>465.93</t>
  </si>
  <si>
    <t>20.25</t>
  </si>
  <si>
    <t>1475.03</t>
  </si>
  <si>
    <t>0.2805</t>
  </si>
  <si>
    <t>-3820.99</t>
  </si>
  <si>
    <t>1527.2637</t>
  </si>
  <si>
    <t>压蒜器</t>
  </si>
  <si>
    <t>18.14</t>
  </si>
  <si>
    <t>2981.81</t>
  </si>
  <si>
    <t>-39.31</t>
  </si>
  <si>
    <t>32.28</t>
  </si>
  <si>
    <t>-264.7</t>
  </si>
  <si>
    <t>19066.32</t>
  </si>
  <si>
    <t>2193.47</t>
  </si>
  <si>
    <t>95.33</t>
  </si>
  <si>
    <t>3078.15</t>
  </si>
  <si>
    <t>0.1533</t>
  </si>
  <si>
    <t>-17143</t>
  </si>
  <si>
    <t>3295.6337</t>
  </si>
  <si>
    <t>保温袋</t>
  </si>
  <si>
    <t>30.91</t>
  </si>
  <si>
    <t>26.5</t>
  </si>
  <si>
    <t>4354.39</t>
  </si>
  <si>
    <t>-57.41</t>
  </si>
  <si>
    <t>637.63</t>
  </si>
  <si>
    <t>-386.58</t>
  </si>
  <si>
    <t>23616</t>
  </si>
  <si>
    <t>2716.89</t>
  </si>
  <si>
    <t>236.16</t>
  </si>
  <si>
    <t>7548.25</t>
  </si>
  <si>
    <t>0.2574</t>
  </si>
  <si>
    <t>-21981.06</t>
  </si>
  <si>
    <t>7962.7863</t>
  </si>
  <si>
    <t>塑料沥水篮</t>
  </si>
  <si>
    <t>17.39</t>
  </si>
  <si>
    <t>14.9</t>
  </si>
  <si>
    <t>2449.34</t>
  </si>
  <si>
    <t>-32.29</t>
  </si>
  <si>
    <t>717.33</t>
  </si>
  <si>
    <t>-217.43</t>
  </si>
  <si>
    <t>13320</t>
  </si>
  <si>
    <t>1532.39</t>
  </si>
  <si>
    <t>3921.58</t>
  </si>
  <si>
    <t>0.2378</t>
  </si>
  <si>
    <t>-12688.63</t>
  </si>
  <si>
    <t>4088.5754</t>
  </si>
  <si>
    <t>8160</t>
  </si>
  <si>
    <t>232.28</t>
  </si>
  <si>
    <t>5818.08</t>
  </si>
  <si>
    <t>669.34</t>
  </si>
  <si>
    <t>29.09</t>
  </si>
  <si>
    <t>2716.92</t>
  </si>
  <si>
    <t>0.3343</t>
  </si>
  <si>
    <t>-5467.81</t>
  </si>
  <si>
    <t>2795.5068</t>
  </si>
  <si>
    <t>2026-08-15</t>
  </si>
  <si>
    <t>1623.43</t>
  </si>
  <si>
    <t>-21.4</t>
  </si>
  <si>
    <t>390.55</t>
  </si>
  <si>
    <t>-144.1</t>
  </si>
  <si>
    <t>8736</t>
  </si>
  <si>
    <t>1005.03</t>
  </si>
  <si>
    <t>43.68</t>
  </si>
  <si>
    <t>2766.49</t>
  </si>
  <si>
    <t>0.2531</t>
  </si>
  <si>
    <t>-8242.81</t>
  </si>
  <si>
    <t>2876.6974</t>
  </si>
  <si>
    <t>202609</t>
  </si>
  <si>
    <t>115</t>
  </si>
  <si>
    <t>9792</t>
  </si>
  <si>
    <t>20.15</t>
  </si>
  <si>
    <t>2821.59</t>
  </si>
  <si>
    <t>-20.15</t>
  </si>
  <si>
    <t>1198.51</t>
  </si>
  <si>
    <t>-135.24</t>
  </si>
  <si>
    <t>17429.76</t>
  </si>
  <si>
    <t>2005.19</t>
  </si>
  <si>
    <t>87.15</t>
  </si>
  <si>
    <t>2227.72</t>
  </si>
  <si>
    <t>0.1176</t>
  </si>
  <si>
    <t>-16845.5</t>
  </si>
  <si>
    <t>2314.867</t>
  </si>
  <si>
    <t>2026-08-30</t>
  </si>
  <si>
    <t>7.01</t>
  </si>
  <si>
    <t>980.9</t>
  </si>
  <si>
    <t>-7.01</t>
  </si>
  <si>
    <t>367.49</t>
  </si>
  <si>
    <t>-47.05</t>
  </si>
  <si>
    <t>783.05</t>
  </si>
  <si>
    <t>-5847.58</t>
  </si>
  <si>
    <t>813.5703</t>
  </si>
  <si>
    <t>943.79</t>
  </si>
  <si>
    <t>427</t>
  </si>
  <si>
    <t>40</t>
  </si>
  <si>
    <t>-47.03</t>
  </si>
  <si>
    <t>431.72</t>
  </si>
  <si>
    <t>0.0682</t>
  </si>
  <si>
    <t>-5947.1</t>
  </si>
  <si>
    <t>462.244</t>
  </si>
  <si>
    <t>854.11</t>
  </si>
  <si>
    <t>-6.12</t>
  </si>
  <si>
    <t>724.72</t>
  </si>
  <si>
    <t>-41.07</t>
  </si>
  <si>
    <t>4332</t>
  </si>
  <si>
    <t>498.37</t>
  </si>
  <si>
    <t>43.32</t>
  </si>
  <si>
    <t>1130.27</t>
  </si>
  <si>
    <t>0.1972</t>
  </si>
  <si>
    <t>-4642.73</t>
  </si>
  <si>
    <t>1173.5888</t>
  </si>
  <si>
    <t>16.1</t>
  </si>
  <si>
    <t>2247.67</t>
  </si>
  <si>
    <t>-16.1</t>
  </si>
  <si>
    <t>1907.14</t>
  </si>
  <si>
    <t>-108.05</t>
  </si>
  <si>
    <t>11900</t>
  </si>
  <si>
    <t>1369.03</t>
  </si>
  <si>
    <t>2526.99</t>
  </si>
  <si>
    <t>0.1675</t>
  </si>
  <si>
    <t>-12665.17</t>
  </si>
  <si>
    <t>2645.995</t>
  </si>
  <si>
    <t xml:space="preserve">2026-07-07 </t>
  </si>
  <si>
    <t xml:space="preserve">2026-08-24 </t>
  </si>
  <si>
    <t>TPR折叠水桶</t>
  </si>
  <si>
    <t>2128.21</t>
  </si>
  <si>
    <t>736.67</t>
  </si>
  <si>
    <t>-101.49</t>
  </si>
  <si>
    <t>10920</t>
  </si>
  <si>
    <t>1256.28</t>
  </si>
  <si>
    <t>109.2</t>
  </si>
  <si>
    <t>3775.6</t>
  </si>
  <si>
    <t>0.2643</t>
  </si>
  <si>
    <t>-10611.07</t>
  </si>
  <si>
    <t>3884.8005</t>
  </si>
  <si>
    <t>30.24</t>
  </si>
  <si>
    <t>4256.43</t>
  </si>
  <si>
    <t>-30.24</t>
  </si>
  <si>
    <t>1473.33</t>
  </si>
  <si>
    <t>-202.98</t>
  </si>
  <si>
    <t>21840</t>
  </si>
  <si>
    <t>2512.57</t>
  </si>
  <si>
    <t>7551.27</t>
  </si>
  <si>
    <t>-21222.15</t>
  </si>
  <si>
    <t>7769.6682</t>
  </si>
  <si>
    <t xml:space="preserve">2026-06-16 </t>
  </si>
  <si>
    <t xml:space="preserve">2026-08-03 </t>
  </si>
  <si>
    <t>7944</t>
  </si>
  <si>
    <t>222.43</t>
  </si>
  <si>
    <t>31503.57</t>
  </si>
  <si>
    <t>31776</t>
  </si>
  <si>
    <t>214071.73</t>
  </si>
  <si>
    <t>31553.57</t>
  </si>
  <si>
    <t>3202</t>
  </si>
  <si>
    <t>212573.25</t>
  </si>
  <si>
    <t>207338.4</t>
  </si>
  <si>
    <t>23853.09</t>
  </si>
  <si>
    <t>2073.38</t>
  </si>
  <si>
    <t>23475.71</t>
  </si>
  <si>
    <t>0.1106</t>
  </si>
  <si>
    <t>23955.55</t>
  </si>
  <si>
    <t>25549.091</t>
  </si>
  <si>
    <t xml:space="preserve">2026-08-01 </t>
  </si>
  <si>
    <t>46</t>
  </si>
  <si>
    <t>25944</t>
  </si>
  <si>
    <t>317.81</t>
  </si>
  <si>
    <t>45034.19</t>
  </si>
  <si>
    <t>45402</t>
  </si>
  <si>
    <t>306227.41</t>
  </si>
  <si>
    <t>45084.19</t>
  </si>
  <si>
    <t>4871</t>
  </si>
  <si>
    <t>304083.84</t>
  </si>
  <si>
    <t>298356</t>
  </si>
  <si>
    <t>34324.14</t>
  </si>
  <si>
    <t>1491.78</t>
  </si>
  <si>
    <t>33351.97</t>
  </si>
  <si>
    <t>0.1098</t>
  </si>
  <si>
    <t>33791.37</t>
  </si>
  <si>
    <t>34843.7463</t>
  </si>
  <si>
    <t xml:space="preserve">2026-08-14 </t>
  </si>
  <si>
    <t>59</t>
  </si>
  <si>
    <t>13440</t>
  </si>
  <si>
    <t>275.65</t>
  </si>
  <si>
    <t>39053.55</t>
  </si>
  <si>
    <t>39379.2</t>
  </si>
  <si>
    <t>265833.23</t>
  </si>
  <si>
    <t>39103.55</t>
  </si>
  <si>
    <t>34232.1</t>
  </si>
  <si>
    <t>263268.56</t>
  </si>
  <si>
    <t>240576</t>
  </si>
  <si>
    <t>27676.88</t>
  </si>
  <si>
    <t>2405.76</t>
  </si>
  <si>
    <t>13394.96</t>
  </si>
  <si>
    <t>0.0509</t>
  </si>
  <si>
    <t>15104.99</t>
  </si>
  <si>
    <t>15800.7157</t>
  </si>
  <si>
    <t xml:space="preserve">2026-08-07 </t>
  </si>
  <si>
    <t>16560</t>
  </si>
  <si>
    <t>339.65</t>
  </si>
  <si>
    <t>48131.15</t>
  </si>
  <si>
    <t>48520.8</t>
  </si>
  <si>
    <t>326865.22</t>
  </si>
  <si>
    <t>48181.15</t>
  </si>
  <si>
    <t>43564.5</t>
  </si>
  <si>
    <t>324577.14</t>
  </si>
  <si>
    <t>296424</t>
  </si>
  <si>
    <t>34101.88</t>
  </si>
  <si>
    <t>2964.24</t>
  </si>
  <si>
    <t>15389.44</t>
  </si>
  <si>
    <t>16163</t>
  </si>
  <si>
    <t>18353.6812</t>
  </si>
  <si>
    <t>30000</t>
  </si>
  <si>
    <t>766.5</t>
  </si>
  <si>
    <t>108683.5</t>
  </si>
  <si>
    <t>109500</t>
  </si>
  <si>
    <t>736987.43</t>
  </si>
  <si>
    <t>108733.5</t>
  </si>
  <si>
    <t>93295.96</t>
  </si>
  <si>
    <t>732059.16</t>
  </si>
  <si>
    <t>585000</t>
  </si>
  <si>
    <t>67300.88</t>
  </si>
  <si>
    <t>2925</t>
  </si>
  <si>
    <t>117802.46</t>
  </si>
  <si>
    <t>0.161</t>
  </si>
  <si>
    <t>119754.21</t>
  </si>
  <si>
    <t>120727.4571</t>
  </si>
  <si>
    <t>2026-08-19</t>
  </si>
  <si>
    <t>193.62</t>
  </si>
  <si>
    <t>27416.38</t>
  </si>
  <si>
    <t>27660</t>
  </si>
  <si>
    <t>185460.85</t>
  </si>
  <si>
    <t>27466.38</t>
  </si>
  <si>
    <t>50651</t>
  </si>
  <si>
    <t>184362.58</t>
  </si>
  <si>
    <t>135600</t>
  </si>
  <si>
    <t>15600</t>
  </si>
  <si>
    <t>12019.97</t>
  </si>
  <si>
    <t>0.0653</t>
  </si>
  <si>
    <t>12495.27</t>
  </si>
  <si>
    <t>13375.9675</t>
  </si>
  <si>
    <t>合同日期</t>
  </si>
  <si>
    <t>外 销 员</t>
  </si>
  <si>
    <t>客户简称</t>
  </si>
  <si>
    <t>预算毛利率</t>
  </si>
  <si>
    <t>已出运金额</t>
  </si>
  <si>
    <t>出运毛利率</t>
  </si>
  <si>
    <t>实际毛利额</t>
  </si>
  <si>
    <t>毛利额差异</t>
  </si>
  <si>
    <t>货值合计</t>
  </si>
  <si>
    <t>人民币货值</t>
  </si>
  <si>
    <t>毛利额</t>
  </si>
  <si>
    <t>首次内部交期</t>
  </si>
  <si>
    <t>外销交期</t>
  </si>
  <si>
    <t>内部交期</t>
  </si>
  <si>
    <t>交付月份</t>
  </si>
  <si>
    <t>审核通过</t>
  </si>
  <si>
    <t>我方公司</t>
  </si>
  <si>
    <t>价格条款</t>
  </si>
  <si>
    <t>结汇方式</t>
  </si>
  <si>
    <t>已收定金</t>
  </si>
  <si>
    <t>跟 单 员</t>
  </si>
  <si>
    <t>审核状态</t>
  </si>
  <si>
    <t>数量合计</t>
  </si>
  <si>
    <t>核算美金合计</t>
  </si>
  <si>
    <t>箱数合计</t>
  </si>
  <si>
    <t>毛重合计</t>
  </si>
  <si>
    <t>净重合计</t>
  </si>
  <si>
    <t>体积合计</t>
  </si>
  <si>
    <t>折合美金</t>
  </si>
  <si>
    <t>货值总计</t>
  </si>
  <si>
    <t>预计  汇率</t>
  </si>
  <si>
    <t>推广费</t>
  </si>
  <si>
    <t>退  税  款</t>
  </si>
  <si>
    <t>单证银行费</t>
  </si>
  <si>
    <t>单证 费用</t>
  </si>
  <si>
    <t>验货 费用</t>
  </si>
  <si>
    <t>实收   FOB</t>
  </si>
  <si>
    <t>出口信用保险费</t>
  </si>
  <si>
    <t>毛      利</t>
  </si>
  <si>
    <t>合同备注</t>
  </si>
  <si>
    <t>情况说明(不会带到采购合同)</t>
  </si>
  <si>
    <t>是否监装</t>
  </si>
  <si>
    <t>工艺单提供时间</t>
  </si>
  <si>
    <t>柜型</t>
  </si>
  <si>
    <t>信保抬头</t>
  </si>
  <si>
    <t>资金成本</t>
  </si>
  <si>
    <t>同意特采</t>
  </si>
  <si>
    <t>是否客验</t>
  </si>
  <si>
    <t>拼柜类型</t>
  </si>
  <si>
    <t>客诉预提</t>
  </si>
  <si>
    <t>账期利息</t>
  </si>
  <si>
    <t>需要定金未到</t>
  </si>
  <si>
    <t>分公司毛利</t>
  </si>
  <si>
    <t>45天以上</t>
  </si>
  <si>
    <t>数据来源</t>
  </si>
  <si>
    <t>出厂总价合计</t>
  </si>
  <si>
    <t>流程启动次数</t>
  </si>
  <si>
    <t>客验时间</t>
  </si>
  <si>
    <t>定金情况说明</t>
  </si>
  <si>
    <t>分公司毛利率</t>
  </si>
  <si>
    <t>出厂RMB总价合计</t>
  </si>
  <si>
    <t>重流原因</t>
  </si>
  <si>
    <t>货柜结构</t>
  </si>
  <si>
    <t>出厂价_实付</t>
  </si>
  <si>
    <t>出厂价_毛利</t>
  </si>
  <si>
    <t>出厂价_分公司毛利</t>
  </si>
  <si>
    <t>出厂价_分公司毛利率</t>
  </si>
  <si>
    <t>测价毛利率</t>
  </si>
  <si>
    <t>是否斯帕克备库</t>
  </si>
  <si>
    <t>产品毛利</t>
  </si>
  <si>
    <t>开发1</t>
  </si>
  <si>
    <t>产品毛利率</t>
  </si>
  <si>
    <t>预开船日期</t>
  </si>
  <si>
    <t>开发2</t>
  </si>
  <si>
    <t>逾期库存</t>
  </si>
  <si>
    <t>逾期应收</t>
  </si>
  <si>
    <t>生产周期</t>
  </si>
  <si>
    <t>采购合计</t>
  </si>
  <si>
    <t>信保抬头BR</t>
  </si>
  <si>
    <t>内陆费计算</t>
  </si>
  <si>
    <t>RMB采购合计</t>
  </si>
  <si>
    <t>内陆费增减</t>
  </si>
  <si>
    <t>海运费</t>
  </si>
  <si>
    <t>库存时间</t>
  </si>
  <si>
    <t>流程进度</t>
  </si>
  <si>
    <t>工作流</t>
  </si>
  <si>
    <t>关税</t>
  </si>
  <si>
    <t>与畅想下单对比</t>
  </si>
  <si>
    <t>2026-07-13</t>
  </si>
  <si>
    <t>已通过</t>
  </si>
  <si>
    <t>宁波昊特赛进出口有限公司</t>
  </si>
  <si>
    <t>待审核</t>
  </si>
  <si>
    <t>已审核</t>
  </si>
  <si>
    <t>7564</t>
  </si>
  <si>
    <t>1450.67</t>
  </si>
  <si>
    <t>1338.87</t>
  </si>
  <si>
    <t>12.7497</t>
  </si>
  <si>
    <t>5193.78</t>
  </si>
  <si>
    <t>12606.57</t>
  </si>
  <si>
    <t>PIMLQZ-20260626085</t>
  </si>
  <si>
    <t>否</t>
  </si>
  <si>
    <t>2026-06-26</t>
  </si>
  <si>
    <t>40HQ</t>
  </si>
  <si>
    <t>LPP S.A.</t>
  </si>
  <si>
    <t>False</t>
  </si>
  <si>
    <t>外部工厂</t>
  </si>
  <si>
    <t>9340.35</t>
  </si>
  <si>
    <t>45145.92</t>
  </si>
  <si>
    <t>无定金</t>
  </si>
  <si>
    <t>0.1729</t>
  </si>
  <si>
    <t>无</t>
  </si>
  <si>
    <t>40845.87</t>
  </si>
  <si>
    <t>0.2334</t>
  </si>
  <si>
    <t>14574.42</t>
  </si>
  <si>
    <t>0.26729</t>
  </si>
  <si>
    <t>财务-通过</t>
  </si>
  <si>
    <t>已结束</t>
  </si>
  <si>
    <t>HSE26L009</t>
  </si>
  <si>
    <t>1.1368</t>
  </si>
  <si>
    <t>2365.68</t>
  </si>
  <si>
    <t>1892.44</t>
  </si>
  <si>
    <t>此票客户发上海保税仓，无港内运杂费等额外费用。且后续会跟其他订单一起进仓 节约运费。</t>
  </si>
  <si>
    <t xml:space="preserve">PIMLQZ-20260624084  毛利前置流程
</t>
  </si>
  <si>
    <t>2026-07-05</t>
  </si>
  <si>
    <t>LCL</t>
  </si>
  <si>
    <t>是</t>
  </si>
  <si>
    <t>自拼</t>
  </si>
  <si>
    <t>20563.2</t>
  </si>
  <si>
    <t xml:space="preserve">无
</t>
  </si>
  <si>
    <t>保税仓</t>
  </si>
  <si>
    <t>18322.75</t>
  </si>
  <si>
    <t>0.0936</t>
  </si>
  <si>
    <t>2293.1</t>
  </si>
  <si>
    <t>0.11191</t>
  </si>
  <si>
    <t>2026-07-29</t>
  </si>
  <si>
    <t>-6</t>
  </si>
  <si>
    <t>财务经理-通过</t>
  </si>
  <si>
    <t>HSE20L009</t>
  </si>
  <si>
    <t>不通过</t>
  </si>
  <si>
    <t>2026-06-30</t>
  </si>
  <si>
    <t>未启动</t>
  </si>
  <si>
    <t>DDP</t>
  </si>
  <si>
    <t>19000</t>
  </si>
  <si>
    <t>39.5</t>
  </si>
  <si>
    <t>61230.98</t>
  </si>
  <si>
    <t>PI毛利前置审批已完成，流程编号：PIMLQZ-20260611078</t>
  </si>
  <si>
    <t>36738.59</t>
  </si>
  <si>
    <t>/</t>
  </si>
  <si>
    <t>0.0513</t>
  </si>
  <si>
    <t>652039.72</t>
  </si>
  <si>
    <t>0.0855</t>
  </si>
  <si>
    <t>205000.88</t>
  </si>
  <si>
    <t>True</t>
  </si>
  <si>
    <t>0.28366</t>
  </si>
  <si>
    <t>27360</t>
  </si>
  <si>
    <t>1640</t>
  </si>
  <si>
    <t>3968.48</t>
  </si>
  <si>
    <t>3396.48</t>
  </si>
  <si>
    <t>43.83</t>
  </si>
  <si>
    <t>8906.96</t>
  </si>
  <si>
    <t>18380.69</t>
  </si>
  <si>
    <t>PIMLQZ-20260622083</t>
  </si>
  <si>
    <t>2026-06-28</t>
  </si>
  <si>
    <t>45HQ</t>
  </si>
  <si>
    <t>12808.94</t>
  </si>
  <si>
    <t>77422.08</t>
  </si>
  <si>
    <t>0.1411</t>
  </si>
  <si>
    <t>修改替换工厂</t>
  </si>
  <si>
    <t>71465.63</t>
  </si>
  <si>
    <t>23119.28</t>
  </si>
  <si>
    <t>0.252299</t>
  </si>
  <si>
    <t>2026-08-05</t>
  </si>
  <si>
    <t>HSE26L008</t>
  </si>
  <si>
    <t>2027-04-13</t>
  </si>
  <si>
    <t>2027-04-19</t>
  </si>
  <si>
    <t>7680</t>
  </si>
  <si>
    <t>65.28</t>
  </si>
  <si>
    <t>22116.12</t>
  </si>
  <si>
    <t>17623.43</t>
  </si>
  <si>
    <t>17623.44</t>
  </si>
  <si>
    <t>192240</t>
  </si>
  <si>
    <t>0.0913</t>
  </si>
  <si>
    <t>客户自拼LCL</t>
  </si>
  <si>
    <t>174493.88</t>
  </si>
  <si>
    <t>24708.12</t>
  </si>
  <si>
    <t>0.126818</t>
  </si>
  <si>
    <t>2027-04-10</t>
  </si>
  <si>
    <t>251</t>
  </si>
  <si>
    <t>42000</t>
  </si>
  <si>
    <t>7000</t>
  </si>
  <si>
    <t>55000</t>
  </si>
  <si>
    <t>51000</t>
  </si>
  <si>
    <t>172.1</t>
  </si>
  <si>
    <t>92426.55</t>
  </si>
  <si>
    <t>70110.37</t>
  </si>
  <si>
    <t xml:space="preserve">PI毛利前置审批已完成
流程编号：PIMLQZ-20260611078
销售合同变更已完成，流程编号HTBG-202606252528
</t>
  </si>
  <si>
    <t>2026-06-16</t>
  </si>
  <si>
    <t>42066.22</t>
  </si>
  <si>
    <t>803400</t>
  </si>
  <si>
    <t>客户新增外箱箱规与封箱胶带要求，订单成本增加</t>
  </si>
  <si>
    <t>853230.36</t>
  </si>
  <si>
    <t>234278.55</t>
  </si>
  <si>
    <t>0.247848</t>
  </si>
  <si>
    <t>2026-07-24</t>
  </si>
  <si>
    <t>33888</t>
  </si>
  <si>
    <t>3486</t>
  </si>
  <si>
    <t>14371.72</t>
  </si>
  <si>
    <t>11490.4</t>
  </si>
  <si>
    <t>61.1926</t>
  </si>
  <si>
    <t>58177.23</t>
  </si>
  <si>
    <t>43458.07</t>
  </si>
  <si>
    <t>PI毛利前置审批已完成
流程编号：PIMLQZ-20260611078</t>
  </si>
  <si>
    <t>15895.12</t>
  </si>
  <si>
    <t>505694.4</t>
  </si>
  <si>
    <t>0.0315</t>
  </si>
  <si>
    <t>457767.17</t>
  </si>
  <si>
    <t>0.0861</t>
  </si>
  <si>
    <t>61857.63</t>
  </si>
  <si>
    <t>0.121438</t>
  </si>
  <si>
    <t>HSI26L009</t>
  </si>
  <si>
    <t>2026-09-15</t>
  </si>
  <si>
    <t>145000</t>
  </si>
  <si>
    <t>7500</t>
  </si>
  <si>
    <t>26250</t>
  </si>
  <si>
    <t>155.25</t>
  </si>
  <si>
    <t>94986.26</t>
  </si>
  <si>
    <t>45447.42</t>
  </si>
  <si>
    <t xml:space="preserve">毛利前置合同号：PIMLQZ-20260616079
</t>
  </si>
  <si>
    <t>JOINCO IMPORTACAO E EXPORTACAO LDA</t>
  </si>
  <si>
    <t>45447.4</t>
  </si>
  <si>
    <t>825650</t>
  </si>
  <si>
    <t>2026-09-10</t>
  </si>
  <si>
    <t>无，客户实际账期TT30天，无账期利息</t>
  </si>
  <si>
    <t>0.0569</t>
  </si>
  <si>
    <t>更新工厂产品线</t>
  </si>
  <si>
    <t>742987.64</t>
  </si>
  <si>
    <t>75196.26</t>
  </si>
  <si>
    <t>0.093312</t>
  </si>
  <si>
    <t>1560</t>
  </si>
  <si>
    <t>1612</t>
  </si>
  <si>
    <t>4.3472</t>
  </si>
  <si>
    <t>4162.08</t>
  </si>
  <si>
    <t>2026-06-12</t>
  </si>
  <si>
    <t>2497.23</t>
  </si>
  <si>
    <t>0.033</t>
  </si>
  <si>
    <t>修改海运费</t>
  </si>
  <si>
    <t>70201.21</t>
  </si>
  <si>
    <t>0.0551</t>
  </si>
  <si>
    <t>22155.96</t>
  </si>
  <si>
    <t>0.290483</t>
  </si>
  <si>
    <t>2026-06-24</t>
  </si>
  <si>
    <t>4536</t>
  </si>
  <si>
    <t>2797.2</t>
  </si>
  <si>
    <t>2929.5</t>
  </si>
  <si>
    <t>10.7352</t>
  </si>
  <si>
    <t>3965.99</t>
  </si>
  <si>
    <t>6512.49</t>
  </si>
  <si>
    <t>PIMLQZ-20260608077</t>
  </si>
  <si>
    <t>34473.6</t>
  </si>
  <si>
    <t>、</t>
  </si>
  <si>
    <t>31268.03</t>
  </si>
  <si>
    <t>0.1691</t>
  </si>
  <si>
    <t>8411.27</t>
  </si>
  <si>
    <t>0.216123</t>
  </si>
  <si>
    <t>2026-06-29</t>
  </si>
  <si>
    <t>7608</t>
  </si>
  <si>
    <t>253</t>
  </si>
  <si>
    <t>707.76</t>
  </si>
  <si>
    <t>570.53</t>
  </si>
  <si>
    <t>8.5202</t>
  </si>
  <si>
    <t>6554.21</t>
  </si>
  <si>
    <t>8214.47</t>
  </si>
  <si>
    <t>PIMLQZ-20260605076</t>
  </si>
  <si>
    <t>2026-06-13</t>
  </si>
  <si>
    <t>56971.2</t>
  </si>
  <si>
    <t>更改50014和50015的价格</t>
  </si>
  <si>
    <t>51030.83</t>
  </si>
  <si>
    <t>0.1366</t>
  </si>
  <si>
    <t>10258.14</t>
  </si>
  <si>
    <t>0.169067</t>
  </si>
  <si>
    <t>50</t>
  </si>
  <si>
    <t>430</t>
  </si>
  <si>
    <t>3.73</t>
  </si>
  <si>
    <t>3913.27</t>
  </si>
  <si>
    <t xml:space="preserve">PI前置流程编号：PIMLQZ-20260604074
</t>
  </si>
  <si>
    <t>2026-06-25</t>
  </si>
  <si>
    <t>15456.13</t>
  </si>
  <si>
    <t>0.2004</t>
  </si>
  <si>
    <t>5640.71</t>
  </si>
  <si>
    <t>0.284884</t>
  </si>
  <si>
    <t>18</t>
  </si>
  <si>
    <t>HSC26X025</t>
  </si>
  <si>
    <t>2026-10-31</t>
  </si>
  <si>
    <t>2026-11-08</t>
  </si>
  <si>
    <t>164568</t>
  </si>
  <si>
    <t>6857</t>
  </si>
  <si>
    <t>11656.9</t>
  </si>
  <si>
    <t>9462.66</t>
  </si>
  <si>
    <t>95.3123</t>
  </si>
  <si>
    <t>35971.95</t>
  </si>
  <si>
    <t>21804.13</t>
  </si>
  <si>
    <t xml:space="preserve">PI前置流程编号：PIMLQZ-20260604075
</t>
  </si>
  <si>
    <t>2026-08-25</t>
  </si>
  <si>
    <t>DOLLARAMA</t>
  </si>
  <si>
    <t>21804.12</t>
  </si>
  <si>
    <t>312679.2</t>
  </si>
  <si>
    <t>无订金</t>
  </si>
  <si>
    <t>285064.68</t>
  </si>
  <si>
    <t>36103.65</t>
  </si>
  <si>
    <t>0.115417</t>
  </si>
  <si>
    <t>1632</t>
  </si>
  <si>
    <t>503.2</t>
  </si>
  <si>
    <t>435.2</t>
  </si>
  <si>
    <t>6.0248</t>
  </si>
  <si>
    <t>1260.23</t>
  </si>
  <si>
    <t xml:space="preserve">毛利前置流程编号：PIMLQZ-20260601073
</t>
  </si>
  <si>
    <t>7752</t>
  </si>
  <si>
    <t>8800.7</t>
  </si>
  <si>
    <t>0.123</t>
  </si>
  <si>
    <t>2696.06</t>
  </si>
  <si>
    <t>0.258044</t>
  </si>
  <si>
    <t>1638</t>
  </si>
  <si>
    <t>1596</t>
  </si>
  <si>
    <t>7.7616</t>
  </si>
  <si>
    <t>5609.98</t>
  </si>
  <si>
    <t>PIMLQZ-20260526068</t>
  </si>
  <si>
    <t>17789.3</t>
  </si>
  <si>
    <t>0.2354</t>
  </si>
  <si>
    <t>7405.86</t>
  </si>
  <si>
    <t>0.306896</t>
  </si>
  <si>
    <t>2026-07-10</t>
  </si>
  <si>
    <t>20448</t>
  </si>
  <si>
    <t>757</t>
  </si>
  <si>
    <t>3007.87</t>
  </si>
  <si>
    <t>2766.38</t>
  </si>
  <si>
    <t>12.0258</t>
  </si>
  <si>
    <t>10703.03</t>
  </si>
  <si>
    <t>24796.1</t>
  </si>
  <si>
    <t>PIMLQZ-20260528071</t>
  </si>
  <si>
    <t>93034.08</t>
  </si>
  <si>
    <t>83176.88</t>
  </si>
  <si>
    <t>27700.4</t>
  </si>
  <si>
    <t>0.25175</t>
  </si>
  <si>
    <t>18456</t>
  </si>
  <si>
    <t>1833.1</t>
  </si>
  <si>
    <t>1692.3</t>
  </si>
  <si>
    <t>6.7995</t>
  </si>
  <si>
    <t>10149</t>
  </si>
  <si>
    <t>31351.72</t>
  </si>
  <si>
    <t>PI毛利前置流程编号：PIMLQZ-20260527070</t>
  </si>
  <si>
    <t>88218.24</t>
  </si>
  <si>
    <t>产品少了1个</t>
  </si>
  <si>
    <t>79069.21</t>
  </si>
  <si>
    <t>0.2803</t>
  </si>
  <si>
    <t>34814.24</t>
  </si>
  <si>
    <t>0.308409</t>
  </si>
  <si>
    <t>2026-09-27</t>
  </si>
  <si>
    <t>9620</t>
  </si>
  <si>
    <t>271</t>
  </si>
  <si>
    <t>2052</t>
  </si>
  <si>
    <t>1906.6</t>
  </si>
  <si>
    <t>32.8874</t>
  </si>
  <si>
    <t>6724.33</t>
  </si>
  <si>
    <t>7985.08</t>
  </si>
  <si>
    <t>2026-06-04</t>
  </si>
  <si>
    <t>58450</t>
  </si>
  <si>
    <t>流程编号：PIMLQZ-20260526069
PI毛利前置已归档</t>
  </si>
  <si>
    <t>53952.04</t>
  </si>
  <si>
    <t>0.1279</t>
  </si>
  <si>
    <t>11288.4</t>
  </si>
  <si>
    <t>0.179141</t>
  </si>
  <si>
    <t>3012</t>
  </si>
  <si>
    <t>893</t>
  </si>
  <si>
    <t>852</t>
  </si>
  <si>
    <t>2.8394</t>
  </si>
  <si>
    <t>2981.03</t>
  </si>
  <si>
    <t xml:space="preserve"> PIMLQZ-20260525067</t>
  </si>
  <si>
    <t>2026-05-29</t>
  </si>
  <si>
    <t>19718.4</t>
  </si>
  <si>
    <t>20556.3</t>
  </si>
  <si>
    <t>0.1256</t>
  </si>
  <si>
    <t>4317.36</t>
  </si>
  <si>
    <t>0.179622</t>
  </si>
  <si>
    <t>2004</t>
  </si>
  <si>
    <t>167</t>
  </si>
  <si>
    <t>1169</t>
  </si>
  <si>
    <t>1085.5</t>
  </si>
  <si>
    <t>12.9553</t>
  </si>
  <si>
    <t>2925.21</t>
  </si>
  <si>
    <t>2113.84</t>
  </si>
  <si>
    <t>PI毛利前置流程号PIMLQZ-20260522066</t>
  </si>
  <si>
    <t>25426.8</t>
  </si>
  <si>
    <t>更新供应商及采购价</t>
  </si>
  <si>
    <t>客户自拼</t>
  </si>
  <si>
    <t>24908.93</t>
  </si>
  <si>
    <t>0.0771</t>
  </si>
  <si>
    <t>5236.89</t>
  </si>
  <si>
    <t>0.188795</t>
  </si>
  <si>
    <t>1.503</t>
  </si>
  <si>
    <t>2507.95</t>
  </si>
  <si>
    <t>毛利前置流程编号：PIMLQZ-20260512064</t>
  </si>
  <si>
    <t>2026-05-28</t>
  </si>
  <si>
    <t>100%定金</t>
  </si>
  <si>
    <t>更新供应商客户范围</t>
  </si>
  <si>
    <t>11680.43</t>
  </si>
  <si>
    <t>0.1744</t>
  </si>
  <si>
    <t>4085.73</t>
  </si>
  <si>
    <t>0.279525</t>
  </si>
  <si>
    <t>-1</t>
  </si>
  <si>
    <t>HSE26C004</t>
  </si>
  <si>
    <t>2026-05-31</t>
  </si>
  <si>
    <t>490</t>
  </si>
  <si>
    <t>1.4</t>
  </si>
  <si>
    <t>1159.65</t>
  </si>
  <si>
    <t>1319.12</t>
  </si>
  <si>
    <t>PI毛利前置流程号PIMLQZ-20260507063</t>
  </si>
  <si>
    <t>10080</t>
  </si>
  <si>
    <t>9063</t>
  </si>
  <si>
    <t>0.1264</t>
  </si>
  <si>
    <t>1719.65</t>
  </si>
  <si>
    <t>0.161621</t>
  </si>
  <si>
    <t>-5</t>
  </si>
  <si>
    <t>56016</t>
  </si>
  <si>
    <t>2334</t>
  </si>
  <si>
    <t>7710.31</t>
  </si>
  <si>
    <t>6788.11</t>
  </si>
  <si>
    <t>52.872</t>
  </si>
  <si>
    <t>6799.67</t>
  </si>
  <si>
    <t>7590.09</t>
  </si>
  <si>
    <t>PIMLQZ-20260430061</t>
  </si>
  <si>
    <t>7590.16</t>
  </si>
  <si>
    <t>59104.8</t>
  </si>
  <si>
    <t>0.1187</t>
  </si>
  <si>
    <t>修改价格+附上合同</t>
  </si>
  <si>
    <t>55854.01</t>
  </si>
  <si>
    <t>12209.77</t>
  </si>
  <si>
    <t>0.189255</t>
  </si>
  <si>
    <t>2026-06-06</t>
  </si>
  <si>
    <t>40000</t>
  </si>
  <si>
    <t>1360</t>
  </si>
  <si>
    <t>11688</t>
  </si>
  <si>
    <t>10624</t>
  </si>
  <si>
    <t>72.808</t>
  </si>
  <si>
    <t>41876.11</t>
  </si>
  <si>
    <t>29213.19</t>
  </si>
  <si>
    <t>PIMLQZ-20260430062</t>
  </si>
  <si>
    <t>364000</t>
  </si>
  <si>
    <t>326992.07</t>
  </si>
  <si>
    <t>44392.91</t>
  </si>
  <si>
    <t>0.121121</t>
  </si>
  <si>
    <t>HSI26L007</t>
  </si>
  <si>
    <t>宁波缤诺国际贸易有限公司</t>
  </si>
  <si>
    <t>5676</t>
  </si>
  <si>
    <t>473</t>
  </si>
  <si>
    <t>3784</t>
  </si>
  <si>
    <t>3311</t>
  </si>
  <si>
    <t>25.3528</t>
  </si>
  <si>
    <t>14692.3</t>
  </si>
  <si>
    <t>16353.96</t>
  </si>
  <si>
    <t>毛利前置流程编号：PIMLQZ-20260429060</t>
  </si>
  <si>
    <t>AKTSIONERNOE OBSCHESTVO "ARVIAY (RASHEN VENCHUR INVESTMENTS)"</t>
  </si>
  <si>
    <t>127710</t>
  </si>
  <si>
    <t>117245.46</t>
  </si>
  <si>
    <t>0.1206</t>
  </si>
  <si>
    <t>23773.9</t>
  </si>
  <si>
    <t>0.173796</t>
  </si>
  <si>
    <t>2026-08-29</t>
  </si>
  <si>
    <t>19.296</t>
  </si>
  <si>
    <t>2754.15</t>
  </si>
  <si>
    <t>4144.32</t>
  </si>
  <si>
    <t>此票包含3个PO，客户会分批出运</t>
  </si>
  <si>
    <t>PI毛利前置流程号 PIMLQZ-20260427059</t>
  </si>
  <si>
    <t>23940</t>
  </si>
  <si>
    <t>增加PI前置流程号</t>
  </si>
  <si>
    <t>22512.79</t>
  </si>
  <si>
    <t>0.1532</t>
  </si>
  <si>
    <t>6190.35</t>
  </si>
  <si>
    <t>0.226122</t>
  </si>
  <si>
    <t>HSC26X018</t>
  </si>
  <si>
    <t>1990</t>
  </si>
  <si>
    <t>451</t>
  </si>
  <si>
    <t>1.2096</t>
  </si>
  <si>
    <t>1144.69</t>
  </si>
  <si>
    <t>1796.59</t>
  </si>
  <si>
    <t>PIMLQZ-20260423058</t>
  </si>
  <si>
    <t>1796.57</t>
  </si>
  <si>
    <t>9950</t>
  </si>
  <si>
    <t>0.1525</t>
  </si>
  <si>
    <t>9935.36</t>
  </si>
  <si>
    <t>3194.39</t>
  </si>
  <si>
    <t>0.266206</t>
  </si>
  <si>
    <t>935</t>
  </si>
  <si>
    <t>850</t>
  </si>
  <si>
    <t>6.375</t>
  </si>
  <si>
    <t>2867.32</t>
  </si>
  <si>
    <t xml:space="preserve">毛利前置流程编号：PIMLQZ-20260422057
</t>
  </si>
  <si>
    <t>2026-04-24</t>
  </si>
  <si>
    <t>28648.87</t>
  </si>
  <si>
    <t>0.0897</t>
  </si>
  <si>
    <t>6157.01</t>
  </si>
  <si>
    <t>0.190419</t>
  </si>
  <si>
    <t>6511</t>
  </si>
  <si>
    <t>97665</t>
  </si>
  <si>
    <t>91154</t>
  </si>
  <si>
    <t>289.0884</t>
  </si>
  <si>
    <t>117050.73</t>
  </si>
  <si>
    <t>毛利前置流程编号：PIMLQZ-20260422056</t>
  </si>
  <si>
    <t>2026-04-22</t>
  </si>
  <si>
    <t>1155132</t>
  </si>
  <si>
    <t>0.0906</t>
  </si>
  <si>
    <t>169290.61</t>
  </si>
  <si>
    <t>0.1299</t>
  </si>
  <si>
    <t>6606</t>
  </si>
  <si>
    <t>1101</t>
  </si>
  <si>
    <t>10459.5</t>
  </si>
  <si>
    <t>9358.5</t>
  </si>
  <si>
    <t>68.4822</t>
  </si>
  <si>
    <t>21355.5</t>
  </si>
  <si>
    <t>10050.46</t>
  </si>
  <si>
    <t>10050.54</t>
  </si>
  <si>
    <t>185628.6</t>
  </si>
  <si>
    <t>0.0559</t>
  </si>
  <si>
    <t>168855.01</t>
  </si>
  <si>
    <t>17193.72</t>
  </si>
  <si>
    <t>0.094749</t>
  </si>
  <si>
    <t>2026-05-05</t>
  </si>
  <si>
    <t>125</t>
  </si>
  <si>
    <t>937.5</t>
  </si>
  <si>
    <t>875</t>
  </si>
  <si>
    <t>9.625</t>
  </si>
  <si>
    <t>125.41</t>
  </si>
  <si>
    <t>PIMLQZ-20260413053</t>
  </si>
  <si>
    <t>J. E. Schum GmbH &amp; Co. KG</t>
  </si>
  <si>
    <t>供应商选错了</t>
  </si>
  <si>
    <t>13961.29</t>
  </si>
  <si>
    <t>0.0088</t>
  </si>
  <si>
    <t>1197.66</t>
  </si>
  <si>
    <t>0.082757</t>
  </si>
  <si>
    <t>2026-05-30</t>
  </si>
  <si>
    <t>250080</t>
  </si>
  <si>
    <t>10420</t>
  </si>
  <si>
    <t>41783.81</t>
  </si>
  <si>
    <t>36279.13</t>
  </si>
  <si>
    <t>150.1478</t>
  </si>
  <si>
    <t>61029.5</t>
  </si>
  <si>
    <t>14265.81</t>
  </si>
  <si>
    <t xml:space="preserve"> PIMLQZ-20260413052</t>
  </si>
  <si>
    <t>2026-05-03</t>
  </si>
  <si>
    <t>14265.84</t>
  </si>
  <si>
    <t>530487.24</t>
  </si>
  <si>
    <t>0.0286</t>
  </si>
  <si>
    <t>479443.99</t>
  </si>
  <si>
    <t>34003.04</t>
  </si>
  <si>
    <t>0.067539</t>
  </si>
  <si>
    <t>11</t>
  </si>
  <si>
    <t>3192</t>
  </si>
  <si>
    <t>266</t>
  </si>
  <si>
    <t>3777.2</t>
  </si>
  <si>
    <t>3511.2</t>
  </si>
  <si>
    <t>25.3056</t>
  </si>
  <si>
    <t>20732.82</t>
  </si>
  <si>
    <t>11808.73</t>
  </si>
  <si>
    <t xml:space="preserve"> 毛利前置流程编号  PIMLQZ-20260413051 </t>
  </si>
  <si>
    <t>11808.77</t>
  </si>
  <si>
    <t>180216</t>
  </si>
  <si>
    <t>0.0679</t>
  </si>
  <si>
    <t>161207.82</t>
  </si>
  <si>
    <t>16013.94</t>
  </si>
  <si>
    <t>0.091249</t>
  </si>
  <si>
    <t>11008</t>
  </si>
  <si>
    <t>521</t>
  </si>
  <si>
    <t>4548</t>
  </si>
  <si>
    <t>3994</t>
  </si>
  <si>
    <t>22.9698</t>
  </si>
  <si>
    <t>20162.19</t>
  </si>
  <si>
    <t>36614.64</t>
  </si>
  <si>
    <t>毛利前置流程编号：PIMLQZ-20260420055</t>
  </si>
  <si>
    <t>2026-04-13</t>
  </si>
  <si>
    <t>175256</t>
  </si>
  <si>
    <t>166663.87</t>
  </si>
  <si>
    <t>0.1773</t>
  </si>
  <si>
    <t>53335.15</t>
  </si>
  <si>
    <t>0.255891</t>
  </si>
  <si>
    <t>417</t>
  </si>
  <si>
    <t>405.32</t>
  </si>
  <si>
    <t>280.22</t>
  </si>
  <si>
    <t>5.004</t>
  </si>
  <si>
    <t>44.36</t>
  </si>
  <si>
    <t xml:space="preserve"> PIMLQZ-20260407046</t>
  </si>
  <si>
    <t>2026-04-12</t>
  </si>
  <si>
    <t>44.32</t>
  </si>
  <si>
    <t>0.0076</t>
  </si>
  <si>
    <t>5783.7</t>
  </si>
  <si>
    <t>632.27</t>
  </si>
  <si>
    <t>0.10477</t>
  </si>
  <si>
    <t>2026-04-25</t>
  </si>
  <si>
    <t>437</t>
  </si>
  <si>
    <t>345</t>
  </si>
  <si>
    <t>0.9085</t>
  </si>
  <si>
    <t>8817.45</t>
  </si>
  <si>
    <t>4953.97</t>
  </si>
  <si>
    <t>合同变更流程已完成，HTBG-20260422236</t>
  </si>
  <si>
    <t>2026-04-17</t>
  </si>
  <si>
    <t>2972.4</t>
  </si>
  <si>
    <t>76644</t>
  </si>
  <si>
    <t>0.038</t>
  </si>
  <si>
    <t>价格条款由DDP变为FOB</t>
  </si>
  <si>
    <t>72825.39</t>
  </si>
  <si>
    <t>0.0634</t>
  </si>
  <si>
    <t>11045.85</t>
  </si>
  <si>
    <t>0.140047</t>
  </si>
  <si>
    <t>0.4956</t>
  </si>
  <si>
    <t>109.24</t>
  </si>
  <si>
    <t>PI毛利前置审批已完成，PIMLQZ-20260402043</t>
  </si>
  <si>
    <t>65.54</t>
  </si>
  <si>
    <t>0.0024</t>
  </si>
  <si>
    <t>26863.61</t>
  </si>
  <si>
    <t>0.004</t>
  </si>
  <si>
    <t>4992.14</t>
  </si>
  <si>
    <t>0.181172</t>
  </si>
  <si>
    <t>43</t>
  </si>
  <si>
    <t>55.9</t>
  </si>
  <si>
    <t>0.7955</t>
  </si>
  <si>
    <t>1867.68</t>
  </si>
  <si>
    <t>1120.6</t>
  </si>
  <si>
    <t>0.0596</t>
  </si>
  <si>
    <t>16855.6</t>
  </si>
  <si>
    <t>2644.8</t>
  </si>
  <si>
    <t>0.138589</t>
  </si>
  <si>
    <t>2026-05-14</t>
  </si>
  <si>
    <t>705</t>
  </si>
  <si>
    <t>1.995</t>
  </si>
  <si>
    <t>3084.91</t>
  </si>
  <si>
    <t>2026-04-11</t>
  </si>
  <si>
    <t>1850.95</t>
  </si>
  <si>
    <t>0.0406</t>
  </si>
  <si>
    <t>42293.81</t>
  </si>
  <si>
    <t>0.0676</t>
  </si>
  <si>
    <t>4653.27</t>
  </si>
  <si>
    <t>0.101006</t>
  </si>
  <si>
    <t>HSC26X017</t>
  </si>
  <si>
    <t>232.96</t>
  </si>
  <si>
    <t>1.5872</t>
  </si>
  <si>
    <t>1060.25</t>
  </si>
  <si>
    <t>1131.19</t>
  </si>
  <si>
    <t xml:space="preserve">PIMLQZ-20260407049
</t>
  </si>
  <si>
    <t>2026-04-23</t>
  </si>
  <si>
    <t>9216</t>
  </si>
  <si>
    <t>9310.79</t>
  </si>
  <si>
    <t>2650.01</t>
  </si>
  <si>
    <t>0.245241</t>
  </si>
  <si>
    <t>1207</t>
  </si>
  <si>
    <t>10.0045</t>
  </si>
  <si>
    <t>5867.26</t>
  </si>
  <si>
    <t>1808.26</t>
  </si>
  <si>
    <t xml:space="preserve">销售合同变更流程已完成，流程编号HTBG-202605082400
</t>
  </si>
  <si>
    <t>更换供货商</t>
  </si>
  <si>
    <t>46237.41</t>
  </si>
  <si>
    <t>4413.76</t>
  </si>
  <si>
    <t>0.089083</t>
  </si>
  <si>
    <t>EXW</t>
  </si>
  <si>
    <t>310</t>
  </si>
  <si>
    <t>1024.6</t>
  </si>
  <si>
    <t>751.2</t>
  </si>
  <si>
    <t>17.371</t>
  </si>
  <si>
    <t>12065.19</t>
  </si>
  <si>
    <t>PIMLQZ-20260407048</t>
  </si>
  <si>
    <t>宁波腾峰进出口有限公司</t>
  </si>
  <si>
    <t>46920</t>
  </si>
  <si>
    <t>48119.55</t>
  </si>
  <si>
    <t>0.1987</t>
  </si>
  <si>
    <t>14368.8</t>
  </si>
  <si>
    <t>0.234444</t>
  </si>
  <si>
    <t>2026-04-27</t>
  </si>
  <si>
    <t>315</t>
  </si>
  <si>
    <t>1.89</t>
  </si>
  <si>
    <t>413.19</t>
  </si>
  <si>
    <t>247.92</t>
  </si>
  <si>
    <t>0.0111</t>
  </si>
  <si>
    <t>21764.51</t>
  </si>
  <si>
    <t>0.0185</t>
  </si>
  <si>
    <t>1181.94</t>
  </si>
  <si>
    <t>0.05232</t>
  </si>
  <si>
    <t>23</t>
  </si>
  <si>
    <t>744</t>
  </si>
  <si>
    <t>655.2</t>
  </si>
  <si>
    <t>3.072</t>
  </si>
  <si>
    <t>4156.28</t>
  </si>
  <si>
    <t>PIMLQZ-20260407045</t>
  </si>
  <si>
    <t>4156.3</t>
  </si>
  <si>
    <t>0.164</t>
  </si>
  <si>
    <t>20948.51</t>
  </si>
  <si>
    <t>4968.46</t>
  </si>
  <si>
    <t>0.193599</t>
  </si>
  <si>
    <t>2026-05-10</t>
  </si>
  <si>
    <t>2026-05-22</t>
  </si>
  <si>
    <t>975</t>
  </si>
  <si>
    <t>10092.5</t>
  </si>
  <si>
    <t>9300</t>
  </si>
  <si>
    <t>45.89</t>
  </si>
  <si>
    <t>25689.38</t>
  </si>
  <si>
    <t>21583.88</t>
  </si>
  <si>
    <t>223300</t>
  </si>
  <si>
    <t>装量上错</t>
  </si>
  <si>
    <t>200697.46</t>
  </si>
  <si>
    <t>31529.38</t>
  </si>
  <si>
    <t>0.137599</t>
  </si>
  <si>
    <t>19</t>
  </si>
  <si>
    <t>2629.2</t>
  </si>
  <si>
    <t>2562</t>
  </si>
  <si>
    <t>13.6626</t>
  </si>
  <si>
    <t>3896.41</t>
  </si>
  <si>
    <t>7771.67</t>
  </si>
  <si>
    <t xml:space="preserve"> CRM-PI毛利前置审批申请（昊特赛） - 归档 PIMLQZ-20260401041</t>
  </si>
  <si>
    <t>33868.8</t>
  </si>
  <si>
    <t>系统出错</t>
  </si>
  <si>
    <t>31926.53</t>
  </si>
  <si>
    <t>0.1941</t>
  </si>
  <si>
    <t>10481.67</t>
  </si>
  <si>
    <t>0.259101</t>
  </si>
  <si>
    <t>2026-09-02</t>
  </si>
  <si>
    <t>651</t>
  </si>
  <si>
    <t>609</t>
  </si>
  <si>
    <t>3.7044</t>
  </si>
  <si>
    <t>2204.69</t>
  </si>
  <si>
    <t>毛利前置流程编号：PIMLQZ-20260331040</t>
  </si>
  <si>
    <t>2026-03-31</t>
  </si>
  <si>
    <t>0.0987</t>
  </si>
  <si>
    <t>19692.66</t>
  </si>
  <si>
    <t>4422</t>
  </si>
  <si>
    <t>0.195495</t>
  </si>
  <si>
    <t>HSC26X012</t>
  </si>
  <si>
    <t>3456</t>
  </si>
  <si>
    <t>219.6</t>
  </si>
  <si>
    <t>193.32</t>
  </si>
  <si>
    <t>1.6668</t>
  </si>
  <si>
    <t>1033.74</t>
  </si>
  <si>
    <t>1358.45</t>
  </si>
  <si>
    <t>PIMLQZ-20260330039</t>
  </si>
  <si>
    <t>2026-04-03</t>
  </si>
  <si>
    <t>8985.6</t>
  </si>
  <si>
    <t>8612.16</t>
  </si>
  <si>
    <t>2312.46</t>
  </si>
  <si>
    <t>0.225291</t>
  </si>
  <si>
    <t>HSE26L005</t>
  </si>
  <si>
    <t>4.992</t>
  </si>
  <si>
    <t>1115.98</t>
  </si>
  <si>
    <t>2026-04-05</t>
  </si>
  <si>
    <t>1115.99</t>
  </si>
  <si>
    <t>0.1004</t>
  </si>
  <si>
    <t>9831.68</t>
  </si>
  <si>
    <t>1874.27</t>
  </si>
  <si>
    <t>0.16549</t>
  </si>
  <si>
    <t>2026-10-20</t>
  </si>
  <si>
    <t>36836</t>
  </si>
  <si>
    <t>1964</t>
  </si>
  <si>
    <t>26782.6</t>
  </si>
  <si>
    <t>25395.6</t>
  </si>
  <si>
    <t>106.7966</t>
  </si>
  <si>
    <t>33608.94</t>
  </si>
  <si>
    <t>15956.26</t>
  </si>
  <si>
    <t>15956.23</t>
  </si>
  <si>
    <t>292139.2</t>
  </si>
  <si>
    <t>PI毛利前置审批申请 - 归档PIMLQZ-20260402042</t>
  </si>
  <si>
    <t>0.0554</t>
  </si>
  <si>
    <t>697II 客人增加合同数量，3000SETS变更为3024SETS,故重流</t>
  </si>
  <si>
    <t>265647.68</t>
  </si>
  <si>
    <t>31924.12</t>
  </si>
  <si>
    <t>0.109911</t>
  </si>
  <si>
    <t>25</t>
  </si>
  <si>
    <t>0.615</t>
  </si>
  <si>
    <t>2095.39</t>
  </si>
  <si>
    <t>毛利前置流程编号：PIMLQZ-20260326033</t>
  </si>
  <si>
    <t>修改海陆内运费</t>
  </si>
  <si>
    <t>10825.21</t>
  </si>
  <si>
    <t>0.1615</t>
  </si>
  <si>
    <t>3465.49</t>
  </si>
  <si>
    <t>0.262537</t>
  </si>
  <si>
    <t>1209</t>
  </si>
  <si>
    <t>1131.5</t>
  </si>
  <si>
    <t>14.88</t>
  </si>
  <si>
    <t>7475.11</t>
  </si>
  <si>
    <t>5962.06</t>
  </si>
  <si>
    <t>毛利前置流程编号：PIMLQZ-20260326032</t>
  </si>
  <si>
    <t>2026-03-26</t>
  </si>
  <si>
    <t>64976</t>
  </si>
  <si>
    <t>客户修改数量、装量</t>
  </si>
  <si>
    <t>59535.6</t>
  </si>
  <si>
    <t>0.0884</t>
  </si>
  <si>
    <t>10589.99</t>
  </si>
  <si>
    <t>0.155527</t>
  </si>
  <si>
    <t>16065</t>
  </si>
  <si>
    <t>18.768</t>
  </si>
  <si>
    <t>10961.4</t>
  </si>
  <si>
    <t>14217.53</t>
  </si>
  <si>
    <t>14217.65</t>
  </si>
  <si>
    <t>95280</t>
  </si>
  <si>
    <t>PI毛利前置审批申请 - 归档PIMLQZ-20260326034</t>
  </si>
  <si>
    <t>0.1403</t>
  </si>
  <si>
    <t>客人合同数量有变更，435KQ增加400个，436KQ减少1200个</t>
  </si>
  <si>
    <t>40GP</t>
  </si>
  <si>
    <t>85610.6</t>
  </si>
  <si>
    <t>17928.6</t>
  </si>
  <si>
    <t>0.175346</t>
  </si>
  <si>
    <t>2026-05-24</t>
  </si>
  <si>
    <t>7900</t>
  </si>
  <si>
    <t>6900</t>
  </si>
  <si>
    <t>61.375</t>
  </si>
  <si>
    <t>1615</t>
  </si>
  <si>
    <t>PIMLQZ-20260324031</t>
  </si>
  <si>
    <t>客户定金30%</t>
  </si>
  <si>
    <t>115550</t>
  </si>
  <si>
    <t>0.0375</t>
  </si>
  <si>
    <t>3500</t>
  </si>
  <si>
    <t>31500</t>
  </si>
  <si>
    <t>27300</t>
  </si>
  <si>
    <t>162.75</t>
  </si>
  <si>
    <t>6.8</t>
  </si>
  <si>
    <t>69780.09</t>
  </si>
  <si>
    <t>82575.18</t>
  </si>
  <si>
    <t>有额外的检测费，预计10000元-12000元</t>
  </si>
  <si>
    <t xml:space="preserve">
PI毛利前置审批申请（昊特赛） - 归档 PIMLQZ-20260209005</t>
  </si>
  <si>
    <t>606550</t>
  </si>
  <si>
    <t>0.1276</t>
  </si>
  <si>
    <t>547590.13</t>
  </si>
  <si>
    <t>116302.09</t>
  </si>
  <si>
    <t>0.178085</t>
  </si>
  <si>
    <t>22</t>
  </si>
  <si>
    <t>2124</t>
  </si>
  <si>
    <t>1929.3</t>
  </si>
  <si>
    <t>1826.64</t>
  </si>
  <si>
    <t>9.6288</t>
  </si>
  <si>
    <t>6157.71</t>
  </si>
  <si>
    <t>4567.52</t>
  </si>
  <si>
    <t xml:space="preserve"> PIMLQZ-20260324030</t>
  </si>
  <si>
    <t>53524.8</t>
  </si>
  <si>
    <t>49054.29</t>
  </si>
  <si>
    <t>0.0843</t>
  </si>
  <si>
    <t>7304.67</t>
  </si>
  <si>
    <t>0.13361</t>
  </si>
  <si>
    <t>1478.4</t>
  </si>
  <si>
    <t>8.232</t>
  </si>
  <si>
    <t>2017.78</t>
  </si>
  <si>
    <t>3319.99</t>
  </si>
  <si>
    <t xml:space="preserve">CRM-PI毛利前置审批申请（昊特赛） - 归档 PIMLQZ-20260407047
</t>
  </si>
  <si>
    <t>17539.2</t>
  </si>
  <si>
    <t>采购价变更</t>
  </si>
  <si>
    <t>17116.18</t>
  </si>
  <si>
    <t>0.1611</t>
  </si>
  <si>
    <t>5368.38</t>
  </si>
  <si>
    <t>0.256986</t>
  </si>
  <si>
    <t>21996</t>
  </si>
  <si>
    <t>1583</t>
  </si>
  <si>
    <t>1766.2</t>
  </si>
  <si>
    <t>974.7</t>
  </si>
  <si>
    <t>8.8562</t>
  </si>
  <si>
    <t>10397.33</t>
  </si>
  <si>
    <t>14804.08</t>
  </si>
  <si>
    <t>测试费用预算8000,毛利前置流程编号：PIMLQZ-20260320028</t>
  </si>
  <si>
    <t>Goodmans International Company Limited</t>
  </si>
  <si>
    <t>90376.8</t>
  </si>
  <si>
    <t>填写预开船日期</t>
  </si>
  <si>
    <t>83115.54</t>
  </si>
  <si>
    <t>19788.77</t>
  </si>
  <si>
    <t>0.198347</t>
  </si>
  <si>
    <t>49</t>
  </si>
  <si>
    <t>13824</t>
  </si>
  <si>
    <t>878.4</t>
  </si>
  <si>
    <t>773.28</t>
  </si>
  <si>
    <t>6.6672</t>
  </si>
  <si>
    <t>4134.97</t>
  </si>
  <si>
    <t>7569.25</t>
  </si>
  <si>
    <t>PIMLQZ-20260319027</t>
  </si>
  <si>
    <t>35942.4</t>
  </si>
  <si>
    <t>32298.64</t>
  </si>
  <si>
    <t>0.1863</t>
  </si>
  <si>
    <t>9249.85</t>
  </si>
  <si>
    <t>638.4</t>
  </si>
  <si>
    <t>3.8052</t>
  </si>
  <si>
    <t>614.11</t>
  </si>
  <si>
    <t>PIMLQZ-20260317026</t>
  </si>
  <si>
    <t>2026-03-17</t>
  </si>
  <si>
    <t>7348.89</t>
  </si>
  <si>
    <t>0.0756</t>
  </si>
  <si>
    <t>1268.92</t>
  </si>
  <si>
    <t>0.152588</t>
  </si>
  <si>
    <t>19764</t>
  </si>
  <si>
    <t>390</t>
  </si>
  <si>
    <t>1665</t>
  </si>
  <si>
    <t>14.3363</t>
  </si>
  <si>
    <t>10526.69</t>
  </si>
  <si>
    <t>7990.36</t>
  </si>
  <si>
    <t>PI毛利前置流程编号 PIMLQZ-20260314023，</t>
  </si>
  <si>
    <t>91501.2</t>
  </si>
  <si>
    <t>81973.24</t>
  </si>
  <si>
    <t>0.0881</t>
  </si>
  <si>
    <t>10496.74</t>
  </si>
  <si>
    <t>0.114755</t>
  </si>
  <si>
    <t>4016</t>
  </si>
  <si>
    <t>418</t>
  </si>
  <si>
    <t>4097.2</t>
  </si>
  <si>
    <t>3829.2</t>
  </si>
  <si>
    <t>17.0904</t>
  </si>
  <si>
    <t>8834.48</t>
  </si>
  <si>
    <t>8723.13</t>
  </si>
  <si>
    <t>PIMLQZ-20260316025</t>
  </si>
  <si>
    <t>76792</t>
  </si>
  <si>
    <t>客户更改装量导致数量减少</t>
  </si>
  <si>
    <t>69138.5</t>
  </si>
  <si>
    <t>11386.1</t>
  </si>
  <si>
    <t>0.143504</t>
  </si>
  <si>
    <t>407</t>
  </si>
  <si>
    <t>377.4</t>
  </si>
  <si>
    <t>1.7353</t>
  </si>
  <si>
    <t>-136.77</t>
  </si>
  <si>
    <t>PI 毛利前置流程号：PIMLQZ-20260316024</t>
  </si>
  <si>
    <t>-136.79</t>
  </si>
  <si>
    <t>OA90 days 无定金</t>
  </si>
  <si>
    <t>补充预开船日期</t>
  </si>
  <si>
    <t>12895.46</t>
  </si>
  <si>
    <t>456.18</t>
  </si>
  <si>
    <t>0.034594</t>
  </si>
  <si>
    <t>537.6</t>
  </si>
  <si>
    <t>3.297</t>
  </si>
  <si>
    <t>1079.5</t>
  </si>
  <si>
    <t>PI前置流程编号：PIMLQZ-20260312022</t>
  </si>
  <si>
    <t>额外预加1000的运杂费</t>
  </si>
  <si>
    <t>10456.14</t>
  </si>
  <si>
    <t>0.0918</t>
  </si>
  <si>
    <t>2787.08</t>
  </si>
  <si>
    <t>0.232741</t>
  </si>
  <si>
    <t>450</t>
  </si>
  <si>
    <t>4.824</t>
  </si>
  <si>
    <t>2882.55</t>
  </si>
  <si>
    <t>5369.64</t>
  </si>
  <si>
    <t>PIMLQZ-20260311017</t>
  </si>
  <si>
    <t>25056</t>
  </si>
  <si>
    <t>忘记填写厂商编号</t>
  </si>
  <si>
    <t>22542.69</t>
  </si>
  <si>
    <t>0.188</t>
  </si>
  <si>
    <t>6718.71</t>
  </si>
  <si>
    <t>0.232544</t>
  </si>
  <si>
    <t>36240</t>
  </si>
  <si>
    <t>920</t>
  </si>
  <si>
    <t>4688.4</t>
  </si>
  <si>
    <t>4069.6</t>
  </si>
  <si>
    <t>40.2204</t>
  </si>
  <si>
    <t>10557.06</t>
  </si>
  <si>
    <t>9190.6</t>
  </si>
  <si>
    <t>PI毛利前置审批申请（昊特赛） - 归档 PIMLQZ-20260310016</t>
  </si>
  <si>
    <t>91765.2</t>
  </si>
  <si>
    <t>83919.78</t>
  </si>
  <si>
    <t>0.0973</t>
  </si>
  <si>
    <t>14155.01</t>
  </si>
  <si>
    <t>0.148433</t>
  </si>
  <si>
    <t>250</t>
  </si>
  <si>
    <t>1147.5</t>
  </si>
  <si>
    <t>1085</t>
  </si>
  <si>
    <t>3.6375</t>
  </si>
  <si>
    <t>3554.87</t>
  </si>
  <si>
    <t>6214.04</t>
  </si>
  <si>
    <t xml:space="preserve">PIMLQZ-20260310015
</t>
  </si>
  <si>
    <t>2026-03-19</t>
  </si>
  <si>
    <t>30900</t>
  </si>
  <si>
    <t>27635.85</t>
  </si>
  <si>
    <t>7205.87</t>
  </si>
  <si>
    <t>0.208557</t>
  </si>
  <si>
    <t>2026-04-29</t>
  </si>
  <si>
    <t>20784</t>
  </si>
  <si>
    <t>841.75</t>
  </si>
  <si>
    <t>581.95</t>
  </si>
  <si>
    <t>10.392</t>
  </si>
  <si>
    <t>1458.56</t>
  </si>
  <si>
    <t>106.49</t>
  </si>
  <si>
    <t>PIMLQZ-20260305012</t>
  </si>
  <si>
    <t>106.45</t>
  </si>
  <si>
    <t>12678.24</t>
  </si>
  <si>
    <t>11957.39</t>
  </si>
  <si>
    <t>1126.01</t>
  </si>
  <si>
    <t>0.091207</t>
  </si>
  <si>
    <t>2196</t>
  </si>
  <si>
    <t>2598.6</t>
  </si>
  <si>
    <t>2415.6</t>
  </si>
  <si>
    <t>16.5408</t>
  </si>
  <si>
    <t>13514.02</t>
  </si>
  <si>
    <t>6354.55</t>
  </si>
  <si>
    <t>PI毛利前置流程编号  PIMLQZ-20260306014， 按照6.8汇率毛利8%左右</t>
  </si>
  <si>
    <t>2026-03-18</t>
  </si>
  <si>
    <t>117468</t>
  </si>
  <si>
    <t>无定金，月结</t>
  </si>
  <si>
    <t>0.0567</t>
  </si>
  <si>
    <t>补充 PI毛利前置流程编号  PIMLQZ-20260306014， 按照6.8汇率毛利8%左右</t>
  </si>
  <si>
    <t>105098.59</t>
  </si>
  <si>
    <t>9104.02</t>
  </si>
  <si>
    <t>0.080525</t>
  </si>
  <si>
    <t>HSE26L004</t>
  </si>
  <si>
    <t>2026-09-21</t>
  </si>
  <si>
    <t>354</t>
  </si>
  <si>
    <t>318</t>
  </si>
  <si>
    <t>6.432</t>
  </si>
  <si>
    <t>1020.68</t>
  </si>
  <si>
    <t>PI毛利前置流程编号  PIMLQZ-20260305013</t>
  </si>
  <si>
    <t>2026-03-12</t>
  </si>
  <si>
    <t>1020.69</t>
  </si>
  <si>
    <t>无定金，此票为第三单合作，改为月结</t>
  </si>
  <si>
    <t>9926.98</t>
  </si>
  <si>
    <t>154</t>
  </si>
  <si>
    <t>10344</t>
  </si>
  <si>
    <t>431</t>
  </si>
  <si>
    <t>1724</t>
  </si>
  <si>
    <t>1034.4</t>
  </si>
  <si>
    <t>19.8691</t>
  </si>
  <si>
    <t>16832.54</t>
  </si>
  <si>
    <t>18940.26</t>
  </si>
  <si>
    <t xml:space="preserve">销售合同变更流程已完成HTBG-202603162274
</t>
  </si>
  <si>
    <t>2026-03-07</t>
  </si>
  <si>
    <t>11364.13</t>
  </si>
  <si>
    <t>146313.6</t>
  </si>
  <si>
    <t>0.0736</t>
  </si>
  <si>
    <t>客户减少订单数量</t>
  </si>
  <si>
    <t>132620.73</t>
  </si>
  <si>
    <t>0.1226</t>
  </si>
  <si>
    <t>26409.2</t>
  </si>
  <si>
    <t>0.169409</t>
  </si>
  <si>
    <t>212</t>
  </si>
  <si>
    <t>3498</t>
  </si>
  <si>
    <t>3180</t>
  </si>
  <si>
    <t>28.196</t>
  </si>
  <si>
    <t>6936.34</t>
  </si>
  <si>
    <t>5570.52</t>
  </si>
  <si>
    <t>毛利前置审批已完成，PIMLQZ-20260210007</t>
  </si>
  <si>
    <t>2026-02-25</t>
  </si>
  <si>
    <t>3342.33</t>
  </si>
  <si>
    <t>60292.8</t>
  </si>
  <si>
    <t>55272.37</t>
  </si>
  <si>
    <t>0.0898</t>
  </si>
  <si>
    <t>9266.64</t>
  </si>
  <si>
    <t>0.147975</t>
  </si>
  <si>
    <t>38</t>
  </si>
  <si>
    <t>HSC26H002</t>
  </si>
  <si>
    <t>131.1</t>
  </si>
  <si>
    <t>113.43</t>
  </si>
  <si>
    <t>1.0051</t>
  </si>
  <si>
    <t>272.79</t>
  </si>
  <si>
    <t>PI审批流程号：PIMLQZ-2026012213741</t>
  </si>
  <si>
    <t>2026-02-09</t>
  </si>
  <si>
    <t>272.81</t>
  </si>
  <si>
    <t>0.0447</t>
  </si>
  <si>
    <t>5700.49</t>
  </si>
  <si>
    <t>695.14</t>
  </si>
  <si>
    <t>0.110707</t>
  </si>
  <si>
    <t>5520</t>
  </si>
  <si>
    <t>230</t>
  </si>
  <si>
    <t>952.5</t>
  </si>
  <si>
    <t>11.5985</t>
  </si>
  <si>
    <t>2181.31</t>
  </si>
  <si>
    <t>4877.12</t>
  </si>
  <si>
    <t>PIMLQZ-20260205004</t>
  </si>
  <si>
    <t>2026-02-08</t>
  </si>
  <si>
    <t>2307.52</t>
  </si>
  <si>
    <t>18960.6</t>
  </si>
  <si>
    <t>0.1013</t>
  </si>
  <si>
    <t>17596.84</t>
  </si>
  <si>
    <t>0.2141</t>
  </si>
  <si>
    <t>6297.19</t>
  </si>
  <si>
    <t>0.272883</t>
  </si>
  <si>
    <t>2026-03-28</t>
  </si>
  <si>
    <t>12.864</t>
  </si>
  <si>
    <t>2457.34</t>
  </si>
  <si>
    <t>2894.11</t>
  </si>
  <si>
    <t>PIMLQZ-20260204003   PI毛利前置流程编号</t>
  </si>
  <si>
    <t>2026-02-28</t>
  </si>
  <si>
    <t>2894.12</t>
  </si>
  <si>
    <t>21360</t>
  </si>
  <si>
    <t>无定金，此票为第二单合作，改为月结</t>
  </si>
  <si>
    <t>19803.95</t>
  </si>
  <si>
    <t>4434.94</t>
  </si>
  <si>
    <t>0.190034</t>
  </si>
  <si>
    <t>20076</t>
  </si>
  <si>
    <t>1045</t>
  </si>
  <si>
    <t>2901.25</t>
  </si>
  <si>
    <t>2535.28</t>
  </si>
  <si>
    <t>28.6778</t>
  </si>
  <si>
    <t>4369.22</t>
  </si>
  <si>
    <t>8407.65</t>
  </si>
  <si>
    <t>PIMLQZ-20260127001</t>
  </si>
  <si>
    <t>2026-02-07</t>
  </si>
  <si>
    <t>8407.71</t>
  </si>
  <si>
    <t>37978.61</t>
  </si>
  <si>
    <t>0.1892</t>
  </si>
  <si>
    <t>35557.19</t>
  </si>
  <si>
    <t>11288.15</t>
  </si>
  <si>
    <t>0.25142</t>
  </si>
  <si>
    <t>17</t>
  </si>
  <si>
    <t>2026-02-10</t>
  </si>
  <si>
    <t>5.7</t>
  </si>
  <si>
    <t>0.192</t>
  </si>
  <si>
    <t>-189.11</t>
  </si>
  <si>
    <t>2026-01-30</t>
  </si>
  <si>
    <t>-113.47</t>
  </si>
  <si>
    <t>工厂订金15%，后续争取月结30天
附上PI流程编号 PIMLQZ-2026012313759，已通过</t>
  </si>
  <si>
    <t>-0.02</t>
  </si>
  <si>
    <t>5679.63</t>
  </si>
  <si>
    <t>231.08</t>
  </si>
  <si>
    <t>0.039514</t>
  </si>
  <si>
    <t>2026-01-22</t>
  </si>
  <si>
    <t>4626</t>
  </si>
  <si>
    <t>926.7</t>
  </si>
  <si>
    <t>854.63</t>
  </si>
  <si>
    <t>6.4643</t>
  </si>
  <si>
    <t>3592.82</t>
  </si>
  <si>
    <t>3009.94</t>
  </si>
  <si>
    <t>3009.97</t>
  </si>
  <si>
    <t>31229.9</t>
  </si>
  <si>
    <t>28114.86</t>
  </si>
  <si>
    <t>4482.04</t>
  </si>
  <si>
    <t>0.139544</t>
  </si>
  <si>
    <t>HSC26H004</t>
  </si>
  <si>
    <t>2026-03-22</t>
  </si>
  <si>
    <t>182</t>
  </si>
  <si>
    <t>1437.62</t>
  </si>
  <si>
    <t>0.242</t>
  </si>
  <si>
    <t>4394.74</t>
  </si>
  <si>
    <t>1907.61</t>
  </si>
  <si>
    <t>0.311701</t>
  </si>
  <si>
    <t>HSC26H003</t>
  </si>
  <si>
    <t>2026-03-21</t>
  </si>
  <si>
    <t>1616.61</t>
  </si>
  <si>
    <t>0.2721</t>
  </si>
  <si>
    <t>不监装（已修改）</t>
  </si>
  <si>
    <t>4217.75</t>
  </si>
  <si>
    <t>2084.6</t>
  </si>
  <si>
    <t>0.340621</t>
  </si>
  <si>
    <t>19848</t>
  </si>
  <si>
    <t>841</t>
  </si>
  <si>
    <t>7612.2</t>
  </si>
  <si>
    <t>6578</t>
  </si>
  <si>
    <t>52.9437</t>
  </si>
  <si>
    <t>49877.26</t>
  </si>
  <si>
    <t>40312.55</t>
  </si>
  <si>
    <t xml:space="preserve">销售合同变更申请已完成HTBG-202603042247
</t>
  </si>
  <si>
    <t>24187.51</t>
  </si>
  <si>
    <t>433548.48</t>
  </si>
  <si>
    <t>0.0558</t>
  </si>
  <si>
    <t>睡袋：更换供货工厂，采购成本下降</t>
  </si>
  <si>
    <t>388668.52</t>
  </si>
  <si>
    <t>0.093</t>
  </si>
  <si>
    <t>53685.19</t>
  </si>
  <si>
    <t>0.122749</t>
  </si>
  <si>
    <t>2070</t>
  </si>
  <si>
    <t>21.3</t>
  </si>
  <si>
    <t>210.56</t>
  </si>
  <si>
    <t xml:space="preserve">PI前置流程编号：PIMLQZ-2026010613659
</t>
  </si>
  <si>
    <t>2025-03-15</t>
  </si>
  <si>
    <t>210.58</t>
  </si>
  <si>
    <t>客户无定金</t>
  </si>
  <si>
    <t>0.0035</t>
  </si>
  <si>
    <t>58804.69</t>
  </si>
  <si>
    <t>2875.67</t>
  </si>
  <si>
    <t>0.047752</t>
  </si>
  <si>
    <t>347.2</t>
  </si>
  <si>
    <t>3.612</t>
  </si>
  <si>
    <t>6215.7</t>
  </si>
  <si>
    <t>16167.38</t>
  </si>
  <si>
    <t>PI 毛利前置流程号：PIMLQZ-2026010713662</t>
  </si>
  <si>
    <t>2026-01-05</t>
  </si>
  <si>
    <t>54028.8</t>
  </si>
  <si>
    <t>0.248</t>
  </si>
  <si>
    <t>48102.13</t>
  </si>
  <si>
    <t>17983.09</t>
  </si>
  <si>
    <t>0.273315</t>
  </si>
  <si>
    <t>0.885</t>
  </si>
  <si>
    <t>6.9</t>
  </si>
  <si>
    <t>5815.5</t>
  </si>
  <si>
    <t>PI毛利前置审批已完成：PIMLQZ-2025123113633</t>
  </si>
  <si>
    <t>2026-01-07</t>
  </si>
  <si>
    <t>3489.3</t>
  </si>
  <si>
    <t>0.0734</t>
  </si>
  <si>
    <t>补充订单特殊要求</t>
  </si>
  <si>
    <t>40841.53</t>
  </si>
  <si>
    <t>0.1223</t>
  </si>
  <si>
    <t>8519.58</t>
  </si>
  <si>
    <t>0.177403</t>
  </si>
  <si>
    <t>2026-01-25</t>
  </si>
  <si>
    <t>10880</t>
  </si>
  <si>
    <t>562</t>
  </si>
  <si>
    <t>2025.3</t>
  </si>
  <si>
    <t>1726.3</t>
  </si>
  <si>
    <t>32.6068</t>
  </si>
  <si>
    <t>8592.85</t>
  </si>
  <si>
    <t>14249.47</t>
  </si>
  <si>
    <t>14249.35</t>
  </si>
  <si>
    <t>74691.6</t>
  </si>
  <si>
    <t>CRM-PI毛利前置审批申请 - 归档 PIMLQZ-2025122513586</t>
  </si>
  <si>
    <t>0.1695</t>
  </si>
  <si>
    <t>装箱量变动，凑整箱，572JZ和574JZ 增加数量</t>
  </si>
  <si>
    <t>68306.55</t>
  </si>
  <si>
    <t>18714.4</t>
  </si>
  <si>
    <t>0.220654</t>
  </si>
  <si>
    <t>3140</t>
  </si>
  <si>
    <t>308</t>
  </si>
  <si>
    <t>280.5</t>
  </si>
  <si>
    <t>1.2485</t>
  </si>
  <si>
    <t>1983.79</t>
  </si>
  <si>
    <t>1158.68</t>
  </si>
  <si>
    <t>毛利前置流程号：PIMLQZ-2025120913409</t>
  </si>
  <si>
    <t>2025-12-30</t>
  </si>
  <si>
    <t>1158.56</t>
  </si>
  <si>
    <t>17243.75</t>
  </si>
  <si>
    <t>账期OA75days,无定金</t>
  </si>
  <si>
    <t>0.0691</t>
  </si>
  <si>
    <t>15392.58</t>
  </si>
  <si>
    <t>1762.35</t>
  </si>
  <si>
    <t>0.103532</t>
  </si>
  <si>
    <t>HSC26X035-1</t>
  </si>
  <si>
    <t>2026-08-22</t>
  </si>
  <si>
    <t>2026-09-20</t>
  </si>
  <si>
    <t>144216</t>
  </si>
  <si>
    <t>6009</t>
  </si>
  <si>
    <t>13232.19</t>
  </si>
  <si>
    <t>11174.99</t>
  </si>
  <si>
    <t>98.963</t>
  </si>
  <si>
    <t>29430.42</t>
  </si>
  <si>
    <t>18994.38</t>
  </si>
  <si>
    <t>PIMLQZ-20260721097</t>
  </si>
  <si>
    <t>2026-07-26</t>
  </si>
  <si>
    <t>18994.35</t>
  </si>
  <si>
    <t>255818.16</t>
  </si>
  <si>
    <t>0.0747</t>
  </si>
  <si>
    <t>232986.76</t>
  </si>
  <si>
    <t>30288.38</t>
  </si>
  <si>
    <t>0.118002</t>
  </si>
  <si>
    <t>5900</t>
  </si>
  <si>
    <t>590</t>
  </si>
  <si>
    <t>10030</t>
  </si>
  <si>
    <t>9440</t>
  </si>
  <si>
    <t>18.644</t>
  </si>
  <si>
    <t>4971.93</t>
  </si>
  <si>
    <t>14040.85</t>
  </si>
  <si>
    <t>PIMLQZ-20260720096</t>
  </si>
  <si>
    <t>43217.5</t>
  </si>
  <si>
    <t>误操作</t>
  </si>
  <si>
    <t>39529.36</t>
  </si>
  <si>
    <t>0.26</t>
  </si>
  <si>
    <t>16270.43</t>
  </si>
  <si>
    <t>0.298452</t>
  </si>
  <si>
    <t>-14</t>
  </si>
  <si>
    <t>HSE26L008-1</t>
  </si>
  <si>
    <t>2027-04-05</t>
  </si>
  <si>
    <t>14400</t>
  </si>
  <si>
    <t>15360</t>
  </si>
  <si>
    <t>44232.24</t>
  </si>
  <si>
    <t>34502.74</t>
  </si>
  <si>
    <t>毛利前置流程是PIMLQZ-20260617080 ， 客户下了补单，数量增加 没有重新走流程，毛利率不变， 原采购合同和外销合同作废，交期全部有更新</t>
  </si>
  <si>
    <t>34502.64</t>
  </si>
  <si>
    <t>384480</t>
  </si>
  <si>
    <t>349731.88</t>
  </si>
  <si>
    <t>49416.24</t>
  </si>
  <si>
    <t>HSC26X034-1</t>
  </si>
  <si>
    <t>2026-10-07</t>
  </si>
  <si>
    <t>213.5</t>
  </si>
  <si>
    <t>187.95</t>
  </si>
  <si>
    <t>1.6205</t>
  </si>
  <si>
    <t>1801.78</t>
  </si>
  <si>
    <t>PIMLQZ-20260715092</t>
  </si>
  <si>
    <t>客户减少数量</t>
  </si>
  <si>
    <t>7888.21</t>
  </si>
  <si>
    <t>0.1843</t>
  </si>
  <si>
    <t>2248.23</t>
  </si>
  <si>
    <t>0.225292</t>
  </si>
  <si>
    <t>2026-10-09</t>
  </si>
  <si>
    <t>HSJ26R006-2</t>
  </si>
  <si>
    <t>230.3</t>
  </si>
  <si>
    <t>176.4</t>
  </si>
  <si>
    <t>0.6517</t>
  </si>
  <si>
    <t>1623.5</t>
  </si>
  <si>
    <t>393.68</t>
  </si>
  <si>
    <t xml:space="preserve">PI毛利前置审批已完成PIMLQZ-20260713091
</t>
  </si>
  <si>
    <t>DGL Group Ltd</t>
  </si>
  <si>
    <t>236.2</t>
  </si>
  <si>
    <t>14112</t>
  </si>
  <si>
    <t>0.0164</t>
  </si>
  <si>
    <t>13970.5</t>
  </si>
  <si>
    <t>0.0273</t>
  </si>
  <si>
    <t>2180.92</t>
  </si>
  <si>
    <t>0.148671</t>
  </si>
  <si>
    <t>2026-08-18</t>
  </si>
  <si>
    <t>5600</t>
  </si>
  <si>
    <t>5400</t>
  </si>
  <si>
    <t>35.1</t>
  </si>
  <si>
    <t>17498</t>
  </si>
  <si>
    <t>162059</t>
  </si>
  <si>
    <t>0.0967</t>
  </si>
  <si>
    <t>62556</t>
  </si>
  <si>
    <t>0.342667</t>
  </si>
  <si>
    <t>HSE26L010</t>
  </si>
  <si>
    <t>2580</t>
  </si>
  <si>
    <t>2250</t>
  </si>
  <si>
    <t>26.22</t>
  </si>
  <si>
    <t>22985.84</t>
  </si>
  <si>
    <t>28602.9</t>
  </si>
  <si>
    <t xml:space="preserve"> 毛利前置流程 PIMLQZ-20260709090</t>
  </si>
  <si>
    <t>199800</t>
  </si>
  <si>
    <t>无定金，都是款到发货</t>
  </si>
  <si>
    <t>178599.31</t>
  </si>
  <si>
    <t>34550.84</t>
  </si>
  <si>
    <t>0.163465</t>
  </si>
  <si>
    <t>2026-09-14</t>
  </si>
  <si>
    <t>HSC26W001</t>
  </si>
  <si>
    <t>2026-08-21</t>
  </si>
  <si>
    <t>120768</t>
  </si>
  <si>
    <t>10630.1</t>
  </si>
  <si>
    <t>10064</t>
  </si>
  <si>
    <t>82.1474</t>
  </si>
  <si>
    <t>17367.08</t>
  </si>
  <si>
    <t>10245.48</t>
  </si>
  <si>
    <t>PIMLQZ-20260708089</t>
  </si>
  <si>
    <t>150960</t>
  </si>
  <si>
    <t>139079.15</t>
  </si>
  <si>
    <t>18611.13</t>
  </si>
  <si>
    <t>0.122277</t>
  </si>
  <si>
    <t>2026-08-14</t>
  </si>
  <si>
    <t>2010</t>
  </si>
  <si>
    <t>3768.85</t>
  </si>
  <si>
    <t>10285.49</t>
  </si>
  <si>
    <t xml:space="preserve">PIMLQZ-20260707088
</t>
  </si>
  <si>
    <t>2026-07-09</t>
  </si>
  <si>
    <t>MOSCO LTD</t>
  </si>
  <si>
    <t>10285.5</t>
  </si>
  <si>
    <t>32760</t>
  </si>
  <si>
    <t>0.2505</t>
  </si>
  <si>
    <t>30440.49</t>
  </si>
  <si>
    <t>13776.85</t>
  </si>
  <si>
    <t>0.32213</t>
  </si>
  <si>
    <t>560</t>
  </si>
  <si>
    <t>6.748</t>
  </si>
  <si>
    <t>2332.64</t>
  </si>
  <si>
    <t xml:space="preserve"> PIMLQZ-20260706087</t>
  </si>
  <si>
    <t>2026-07-11</t>
  </si>
  <si>
    <t>2332.67</t>
  </si>
  <si>
    <t>0.2189</t>
  </si>
  <si>
    <t>8227.53</t>
  </si>
  <si>
    <t>3135.27</t>
  </si>
  <si>
    <t>0.288533</t>
  </si>
  <si>
    <t>HSI26L010</t>
  </si>
  <si>
    <t>20000</t>
  </si>
  <si>
    <t>4750</t>
  </si>
  <si>
    <t>39</t>
  </si>
  <si>
    <t>26920.35</t>
  </si>
  <si>
    <t>16692.63</t>
  </si>
  <si>
    <t>毛利前置合同号：PIMLQZ-20260629086</t>
  </si>
  <si>
    <t>234000</t>
  </si>
  <si>
    <t>209710.53</t>
  </si>
  <si>
    <t>27880.35</t>
  </si>
  <si>
    <t>0.11866</t>
  </si>
  <si>
    <t>2026-08-20</t>
  </si>
  <si>
    <t>213432</t>
  </si>
  <si>
    <t>8893</t>
  </si>
  <si>
    <t>52989.38</t>
  </si>
  <si>
    <t>47193.98</t>
  </si>
  <si>
    <t>169.5957</t>
  </si>
  <si>
    <t>49308.53</t>
  </si>
  <si>
    <t>26393.16</t>
  </si>
  <si>
    <t>PIMLQZ-20260622082</t>
  </si>
  <si>
    <t>2026-07-08</t>
  </si>
  <si>
    <t>26393</t>
  </si>
  <si>
    <t>428604.96</t>
  </si>
  <si>
    <t>0.063</t>
  </si>
  <si>
    <t>390569.67</t>
  </si>
  <si>
    <t>43615.68</t>
  </si>
  <si>
    <t>0.103132</t>
  </si>
  <si>
    <t>2026-09-01</t>
  </si>
  <si>
    <t>HSI26L013</t>
  </si>
  <si>
    <t>2026-09-05</t>
  </si>
  <si>
    <t>2.065</t>
  </si>
  <si>
    <t>6.55</t>
  </si>
  <si>
    <t>412.09</t>
  </si>
  <si>
    <t>737.36</t>
  </si>
  <si>
    <t>毛利前置：PIMLQZ-20260828105</t>
  </si>
  <si>
    <t>2026-08-28</t>
  </si>
  <si>
    <t>3582</t>
  </si>
  <si>
    <t>35.82</t>
  </si>
  <si>
    <t>4156.56</t>
  </si>
  <si>
    <t>0.1484</t>
  </si>
  <si>
    <t>1965.29</t>
  </si>
  <si>
    <t>0.38271</t>
  </si>
  <si>
    <t>2026-09-08</t>
  </si>
  <si>
    <t>HSJ26R007</t>
  </si>
  <si>
    <t>2026-09-23</t>
  </si>
  <si>
    <t>2026-09-25</t>
  </si>
  <si>
    <t>41184</t>
  </si>
  <si>
    <t>1165</t>
  </si>
  <si>
    <t>2803.33</t>
  </si>
  <si>
    <t>2163.25</t>
  </si>
  <si>
    <t>18.6368</t>
  </si>
  <si>
    <t>22450.75</t>
  </si>
  <si>
    <t>12659.72</t>
  </si>
  <si>
    <t>PI毛利前置审批已完成，PIMLQZ-20260813102</t>
  </si>
  <si>
    <t>2026-08-27</t>
  </si>
  <si>
    <t>195148.8</t>
  </si>
  <si>
    <t>2026-09-24</t>
  </si>
  <si>
    <t>3586.18</t>
  </si>
  <si>
    <t>175369.9</t>
  </si>
  <si>
    <t>0.0661</t>
  </si>
  <si>
    <t>20657.95</t>
  </si>
  <si>
    <t>0.106839</t>
  </si>
  <si>
    <t>2026-09-30</t>
  </si>
  <si>
    <t>HSE26L011</t>
  </si>
  <si>
    <t>2026-11-17</t>
  </si>
  <si>
    <t>2026-11-30</t>
  </si>
  <si>
    <t>40800</t>
  </si>
  <si>
    <t>2975</t>
  </si>
  <si>
    <t>39493.9</t>
  </si>
  <si>
    <t>38006.4</t>
  </si>
  <si>
    <t>150.623</t>
  </si>
  <si>
    <t>40470.22</t>
  </si>
  <si>
    <t>33033.59</t>
  </si>
  <si>
    <t>PIMLQZ-20260720095  PI毛利前置流程编号</t>
  </si>
  <si>
    <t>25632.26</t>
  </si>
  <si>
    <t>351780</t>
  </si>
  <si>
    <t>0.0715</t>
  </si>
  <si>
    <t>补充PI毛利前置流程号 备注</t>
  </si>
  <si>
    <t>3998.4</t>
  </si>
  <si>
    <t>321327.48</t>
  </si>
  <si>
    <t>0.0922</t>
  </si>
  <si>
    <t>50304.22</t>
  </si>
  <si>
    <t>0.13911</t>
  </si>
  <si>
    <t>2025-10-12</t>
  </si>
  <si>
    <t>-346</t>
  </si>
  <si>
    <t>HSI26L011</t>
  </si>
  <si>
    <t>690</t>
  </si>
  <si>
    <t>665.85</t>
  </si>
  <si>
    <t>527.85</t>
  </si>
  <si>
    <t>2.967</t>
  </si>
  <si>
    <t>3016.46</t>
  </si>
  <si>
    <t>13528.88</t>
  </si>
  <si>
    <t>测试费预算5500</t>
  </si>
  <si>
    <t>26220</t>
  </si>
  <si>
    <t>25949.89</t>
  </si>
  <si>
    <t>0.3398</t>
  </si>
  <si>
    <t>17020.01</t>
  </si>
  <si>
    <t>0.423135</t>
  </si>
  <si>
    <t>HSJ26R008</t>
  </si>
  <si>
    <t>2026-09-22</t>
  </si>
  <si>
    <t>245</t>
  </si>
  <si>
    <t>1040.2</t>
  </si>
  <si>
    <t>826</t>
  </si>
  <si>
    <t>2.8273</t>
  </si>
  <si>
    <t>18844.25</t>
  </si>
  <si>
    <t>23900.39</t>
  </si>
  <si>
    <t xml:space="preserve">PI毛利前置审批已完成，流程号PIMLQZ-20260813101
</t>
  </si>
  <si>
    <t>14340.19</t>
  </si>
  <si>
    <t>163800</t>
  </si>
  <si>
    <t>客户增加订单数量</t>
  </si>
  <si>
    <t>1998.36</t>
  </si>
  <si>
    <t>163878.8</t>
  </si>
  <si>
    <t>0.1259</t>
  </si>
  <si>
    <t>46545.29</t>
  </si>
  <si>
    <t>0.243055</t>
  </si>
  <si>
    <t>2026-10-03</t>
  </si>
  <si>
    <t>HSC26H020</t>
  </si>
  <si>
    <t>47168</t>
  </si>
  <si>
    <t>9445</t>
  </si>
  <si>
    <t>158471.5</t>
  </si>
  <si>
    <t>153749</t>
  </si>
  <si>
    <t>548.1211</t>
  </si>
  <si>
    <t>115401.89</t>
  </si>
  <si>
    <t>60108.28</t>
  </si>
  <si>
    <t>PIMLQZ-20260810100</t>
  </si>
  <si>
    <t>2026-08-11</t>
  </si>
  <si>
    <t>1003108.8</t>
  </si>
  <si>
    <t>单价填写错误</t>
  </si>
  <si>
    <t>5015.54</t>
  </si>
  <si>
    <t>924029.63</t>
  </si>
  <si>
    <t>0.0603</t>
  </si>
  <si>
    <t>118041.4</t>
  </si>
  <si>
    <t>0.117367</t>
  </si>
  <si>
    <t>HSC26X036</t>
  </si>
  <si>
    <t>2026-10-06</t>
  </si>
  <si>
    <t>2026-10-10</t>
  </si>
  <si>
    <t>1950</t>
  </si>
  <si>
    <t>1600</t>
  </si>
  <si>
    <t>21.9</t>
  </si>
  <si>
    <t>3233.89</t>
  </si>
  <si>
    <t>2333.82</t>
  </si>
  <si>
    <t xml:space="preserve"> PIMLQZ-20260810099</t>
  </si>
  <si>
    <t>28110</t>
  </si>
  <si>
    <t>281.1</t>
  </si>
  <si>
    <t>26375.37</t>
  </si>
  <si>
    <t>0.0801</t>
  </si>
  <si>
    <t>4598.89</t>
  </si>
  <si>
    <t>0.156027</t>
  </si>
  <si>
    <t>HSC26H808</t>
  </si>
  <si>
    <t>Nohro</t>
  </si>
  <si>
    <t>丹麦310</t>
  </si>
  <si>
    <t>30% Deposit,70% O/A 30 Days</t>
  </si>
  <si>
    <t>18.12</t>
  </si>
  <si>
    <t>10160.72</t>
  </si>
  <si>
    <t>12296.32</t>
  </si>
  <si>
    <t>PIMLQZ-20260804098</t>
  </si>
  <si>
    <t>2026-08-04</t>
  </si>
  <si>
    <t>Nohro ApS</t>
  </si>
  <si>
    <t>88320</t>
  </si>
  <si>
    <t>1766.4</t>
  </si>
  <si>
    <t>79408.4</t>
  </si>
  <si>
    <t>16160.72</t>
  </si>
  <si>
    <t>0.171339</t>
  </si>
  <si>
    <t>-16</t>
  </si>
  <si>
    <t>毛  利  率</t>
  </si>
  <si>
    <t>客户合同</t>
  </si>
  <si>
    <t>包装资料路径</t>
  </si>
  <si>
    <t>系统检查结果</t>
  </si>
  <si>
    <t>增减说明</t>
  </si>
  <si>
    <t>11468178,11468174，11468167</t>
  </si>
  <si>
    <t>8261.6</t>
  </si>
  <si>
    <t>8183.77</t>
  </si>
  <si>
    <t>57.83</t>
  </si>
  <si>
    <t>\\192.168.0.19\昊特赛营销\最终订单工艺单\HSC\26年\HSC26X031</t>
  </si>
  <si>
    <t>560.44</t>
  </si>
  <si>
    <t xml:space="preserve">产品资料第3行产品报价厂商:宁波市960已控制订单范围,但未在订单范围内找到HSC26X031记录
产品资料第4行产品报价厂商:丽水市034已控制订单范围,但未在订单范围内找到HSC26X031记录
产品资料第5行产品报价厂商:丽水市034已控制订单范围,但未在订单范围内找到HSC26X031记录
</t>
  </si>
  <si>
    <t>843.73</t>
  </si>
  <si>
    <t>16974</t>
  </si>
  <si>
    <t>3104.64</t>
  </si>
  <si>
    <t>3062.91</t>
  </si>
  <si>
    <t>21.73</t>
  </si>
  <si>
    <t>\\192.168.0.19\昊特赛营销\最终订单工艺单\HSE\26年\HSE26L009</t>
  </si>
  <si>
    <t>75.23</t>
  </si>
  <si>
    <t>\\192.168.0.19\昊特赛营销\最终订单工艺单\HSE\20年\HSE20L009</t>
  </si>
  <si>
    <t>31708</t>
  </si>
  <si>
    <t>108514.5</t>
  </si>
  <si>
    <t>\\192.168.0.19\昊特赛营销\最终订单工艺单\HSJ\26年\HSJ26R005-4</t>
  </si>
  <si>
    <t>2613.97</t>
  </si>
  <si>
    <t>130676.63</t>
  </si>
  <si>
    <t>HSC26X026</t>
  </si>
  <si>
    <t>13884</t>
  </si>
  <si>
    <t>13759.04</t>
  </si>
  <si>
    <t>97.19</t>
  </si>
  <si>
    <t>\\192.168.0.19\昊特赛营销\最终订单工艺单\HSC\26年\HSC26X027</t>
  </si>
  <si>
    <t>505.19</t>
  </si>
  <si>
    <t>458.17</t>
  </si>
  <si>
    <t xml:space="preserve">产品资料第1行产品报价厂商:山东省088已控制订单范围,但未在订单范围内找到HSC26X027记录
</t>
  </si>
  <si>
    <t>2900.51</t>
  </si>
  <si>
    <t>11530459,11530460,11530405,</t>
  </si>
  <si>
    <t>29520</t>
  </si>
  <si>
    <t>59.04</t>
  </si>
  <si>
    <t>29254.32</t>
  </si>
  <si>
    <t>206.64</t>
  </si>
  <si>
    <t>\\192.168.0.19\昊特赛营销\最终订单工艺单\HSE\26年\HSE26L008</t>
  </si>
  <si>
    <t>961.2</t>
  </si>
  <si>
    <t>31709,31710</t>
  </si>
  <si>
    <t>143220</t>
  </si>
  <si>
    <t>286.44</t>
  </si>
  <si>
    <t>141931.02</t>
  </si>
  <si>
    <t>1002.54</t>
  </si>
  <si>
    <t>\\192.168.0.19\昊特赛营销\最终订单工艺单\HSJ\26年\HSJ26R005-3</t>
  </si>
  <si>
    <t>13404</t>
  </si>
  <si>
    <t>11388.97</t>
  </si>
  <si>
    <t>129317.94</t>
  </si>
  <si>
    <t>31707,31715</t>
  </si>
  <si>
    <t>77178</t>
  </si>
  <si>
    <t>154.36</t>
  </si>
  <si>
    <t>76483.39</t>
  </si>
  <si>
    <t>540.25</t>
  </si>
  <si>
    <t>\\192.168.0.19\昊特赛营销\最终订单工艺单\HSJ\26年\HSJ26R005-2</t>
  </si>
  <si>
    <t>3565.16</t>
  </si>
  <si>
    <t xml:space="preserve">产品资料第1行产品报价厂商:宁海县233已控制订单范围,但未在订单范围内找到HSJ26R005-2记录
产品资料第2行产品报价厂商:宁波市796已控制订单范围,但未在订单范围内找到HSJ26R005-2记录
</t>
  </si>
  <si>
    <t>4049.51</t>
  </si>
  <si>
    <t>5150.49</t>
  </si>
  <si>
    <t>ARA/436/2026,ARA/438/2026</t>
  </si>
  <si>
    <t>122100</t>
  </si>
  <si>
    <t>244.2</t>
  </si>
  <si>
    <t>121001.1</t>
  </si>
  <si>
    <t>854.7</t>
  </si>
  <si>
    <t>\\192.168.0.19\昊特赛营销\最终订单工艺单\HSI\26年\HSI26L009</t>
  </si>
  <si>
    <t>4128.25</t>
  </si>
  <si>
    <t>6043.95</t>
  </si>
  <si>
    <t>10273.9</t>
  </si>
  <si>
    <t>31539,31554</t>
  </si>
  <si>
    <t>23.11</t>
  </si>
  <si>
    <t>11452.47</t>
  </si>
  <si>
    <t>\\192.168.0.19\昊特赛营销\最终订单工艺单\HSJ\26年\HSJ26R005-1</t>
  </si>
  <si>
    <t>287.68</t>
  </si>
  <si>
    <t>15746.72</t>
  </si>
  <si>
    <t>11484157，11484120，11506673</t>
  </si>
  <si>
    <t>5896.8</t>
  </si>
  <si>
    <t>5835.52</t>
  </si>
  <si>
    <t>41.28</t>
  </si>
  <si>
    <t>\\192.168.0.19\昊特赛营销\最终订单工艺单\HSC\26年\HSC26H013</t>
  </si>
  <si>
    <t>344.74</t>
  </si>
  <si>
    <t>389.19</t>
  </si>
  <si>
    <t xml:space="preserve">产品资料第1行产品报价厂商:宁海县230已控制订单范围,但未在订单范围内找到HSC26H013记录
产品资料第2行产品报价厂商:宁海县230已控制订单范围,但未在订单范围内找到HSC26H013记录
产品资料第3行产品报价厂商:宁海县230已控制订单范围,但未在订单范围内找到HSC26H013记录
</t>
  </si>
  <si>
    <t>710.42</t>
  </si>
  <si>
    <t>5款美容</t>
  </si>
  <si>
    <t>9193.2</t>
  </si>
  <si>
    <t>9108.85</t>
  </si>
  <si>
    <t>64.35</t>
  </si>
  <si>
    <t>\\192.168.0.19\昊特赛营销\最终订单工艺单\HSC\26年\HSC26X022-2</t>
  </si>
  <si>
    <t>569.71</t>
  </si>
  <si>
    <t>303.38</t>
  </si>
  <si>
    <t>563.84</t>
  </si>
  <si>
    <t>11468236</t>
  </si>
  <si>
    <t>2959</t>
  </si>
  <si>
    <t>\\192.168.0.19\昊特赛营销\最终订单工艺单\HSC\26年\HSC26X024</t>
  </si>
  <si>
    <t xml:space="preserve">产品资料第1行产品报价厂商:河北省055已控制订单范围,但未在订单范围内找到HSC26X024记录
</t>
  </si>
  <si>
    <t>246.84</t>
  </si>
  <si>
    <t>运杂费预算增加1000</t>
  </si>
  <si>
    <t>第8-12批返单</t>
  </si>
  <si>
    <t>47395.59</t>
  </si>
  <si>
    <t>94.79</t>
  </si>
  <si>
    <t>46969.03</t>
  </si>
  <si>
    <t>331.77</t>
  </si>
  <si>
    <t>\\192.168.0.19\昊特赛营销\最终订单工艺单\HSC\26年\HSC26X025</t>
  </si>
  <si>
    <t>3126.79</t>
  </si>
  <si>
    <t xml:space="preserve">产品资料第1行产品报价厂商:江西省057已控制订单范围,但未在订单范围内找到HSC26X025记录
产品资料第2行产品报价厂商:江西省057已控制订单范围,但未在订单范围内找到HSC26X025记录
产品资料第3行产品报价厂商:江西省057已控制订单范围,但未在订单范围内找到HSC26X025记录
产品资料第4行产品报价厂商:江西省057已控制订单范围,但未在订单范围内找到HSC26X025记录
产品资料第5行产品报价厂商:江西省057已控制订单范围,但未在订单范围内找到HSC26X025记录
</t>
  </si>
  <si>
    <t>6307.43</t>
  </si>
  <si>
    <t>分批出，运杂费增加2000预算</t>
  </si>
  <si>
    <t>11509271、11509228</t>
  </si>
  <si>
    <t>1583.04</t>
  </si>
  <si>
    <t>1551.96</t>
  </si>
  <si>
    <t>\\192.168.0.19\昊特赛营销\最终订单工艺单\HSI\26年\HSI26L008</t>
  </si>
  <si>
    <t>104.48</t>
  </si>
  <si>
    <t>398.7</t>
  </si>
  <si>
    <t>11480675，11480769</t>
  </si>
  <si>
    <t>3583.4</t>
  </si>
  <si>
    <t>\\192.168.0.19\昊特赛营销\最终订单工艺单\HSC\26年\HSC26X021</t>
  </si>
  <si>
    <t>241.32</t>
  </si>
  <si>
    <t>513.64</t>
  </si>
  <si>
    <t>16546.08</t>
  </si>
  <si>
    <t>33.09</t>
  </si>
  <si>
    <t>16397.17</t>
  </si>
  <si>
    <t>115.82</t>
  </si>
  <si>
    <t>\\192.168.0.19\昊特赛营销\最终订单工艺单\HSC\26年\HSC26X023</t>
  </si>
  <si>
    <t>518.02</t>
  </si>
  <si>
    <t>550.16</t>
  </si>
  <si>
    <t xml:space="preserve">产品资料第9行客户产品的客户编号不在厂商:余姚市394客户范围内
</t>
  </si>
  <si>
    <t>795.83</t>
  </si>
  <si>
    <t>HSC26X022</t>
  </si>
  <si>
    <t>16974.96</t>
  </si>
  <si>
    <t>33.95</t>
  </si>
  <si>
    <t>16822.19</t>
  </si>
  <si>
    <t>118.82</t>
  </si>
  <si>
    <t>\\192.168.0.19\昊特赛营销\最终订单工艺单\HSC\26年\HSC26X022-1</t>
  </si>
  <si>
    <t>882.18</t>
  </si>
  <si>
    <t>564.42</t>
  </si>
  <si>
    <t xml:space="preserve">产品资料第1行产品报价厂商:阳江市028已控制订单范围,但未在订单范围内找到HSC26X022-1记录
产品资料第2行产品报价厂商:阳江市028已控制订单范围,但未在订单范围内找到HSC26X022-1记录
产品资料第3行产品报价厂商:阳江市028已控制订单范围,但未在订单范围内找到HSC26X022-1记录
产品资料第4行产品报价厂商:阳江市028已控制订单范围,但未在订单范围内找到HSC26X022-1记录
产品资料第5行产品报价厂商:阳江市028已控制订单范围,但未在订单范围内找到HSC26X022-1记录
产品资料第6行产品报价厂商:阳江市028已控制订单范围,但未在订单范围内找到HSC26X022-1记录
产品资料第7行产品报价厂商:阳江市028已控制订单范围,但未在订单范围内找到HSC26X022-1记录
产品资料第8行产品报价厂商:阳江市028已控制订单范围,但未在订单范围内找到HSC26X022-1记录
产品资料第9行产品报价厂商:阳江市028已控制订单范围,但未在订单范围内找到HSC26X022-1记录
产品资料第10行产品报价厂商:阳江市028已控制订单范围,但未在订单范围内找到HSC26X022-1记录
</t>
  </si>
  <si>
    <t>449.97</t>
  </si>
  <si>
    <t>另有8个方的产品一起出运，运杂费分摊，这里只额外增加500运杂费预算</t>
  </si>
  <si>
    <t>441KQ,261MR,427JF</t>
  </si>
  <si>
    <t>9475.8</t>
  </si>
  <si>
    <t>9389.47</t>
  </si>
  <si>
    <t>66.33</t>
  </si>
  <si>
    <t>\\192.168.0.19\昊特赛营销\最终订单工艺单\HSG\26年\HSG26E005</t>
  </si>
  <si>
    <t>502.85</t>
  </si>
  <si>
    <t>2176.37</t>
  </si>
  <si>
    <t>BIED.568.2026</t>
  </si>
  <si>
    <t>54704</t>
  </si>
  <si>
    <t>109.41</t>
  </si>
  <si>
    <t>54211.66</t>
  </si>
  <si>
    <t>382.93</t>
  </si>
  <si>
    <t>\\192.168.0.19\昊特赛营销\最终订单工艺单\HSC\26年\HSC26H012</t>
  </si>
  <si>
    <t>4264</t>
  </si>
  <si>
    <t>2748.88</t>
  </si>
  <si>
    <t xml:space="preserve">产品资料第1行产品报价厂商:义乌市120已控制订单范围,但未在订单范围内找到HSC26H012记录
产品资料第2行产品报价厂商:义乌市120已控制订单范围,但未在订单范围内找到HSC26H012记录
产品资料第3行产品报价厂商:义乌市120已控制订单范围,但未在订单范围内找到HSC26H012记录
产品资料第4行产品报价厂商:临海市053已控制订单范围,但未在订单范围内找到HSC26H012记录
产品资料第5行产品报价厂商:义乌市120已控制订单范围,但未在订单范围内找到HSC26H012记录
</t>
  </si>
  <si>
    <t>4818.18</t>
  </si>
  <si>
    <t>HM02602</t>
  </si>
  <si>
    <t>136791.6</t>
  </si>
  <si>
    <t>273.58</t>
  </si>
  <si>
    <t>135560.48</t>
  </si>
  <si>
    <t>957.54</t>
  </si>
  <si>
    <t>\\192.168.0.19\昊特赛营销\最终订单工艺单\HSI\26年\HSI26L007</t>
  </si>
  <si>
    <t>1277.1</t>
  </si>
  <si>
    <t>683.96</t>
  </si>
  <si>
    <t>1677.76</t>
  </si>
  <si>
    <t>11445098，11445456</t>
  </si>
  <si>
    <t>3614.4</t>
  </si>
  <si>
    <t>3569.1</t>
  </si>
  <si>
    <t>25.3</t>
  </si>
  <si>
    <t>\\192.168.0.19\昊特赛营销\最终订单工艺单\HSC\26年\HSC26X020</t>
  </si>
  <si>
    <t>197.18</t>
  </si>
  <si>
    <t xml:space="preserve">产品资料第1行产品报价厂商:宜兴市003已控制订单范围,但未在订单范围内找到HSC26X020记录
产品资料第2行产品报价厂商:宜兴市003已控制订单范围,但未在订单范围内找到HSC26X020记录
</t>
  </si>
  <si>
    <t>187.9</t>
  </si>
  <si>
    <t>11502399,11508881</t>
  </si>
  <si>
    <t>4171.2</t>
  </si>
  <si>
    <t>4122</t>
  </si>
  <si>
    <t>29.2</t>
  </si>
  <si>
    <t>\\192.168.0.19\昊特赛营销\最终订单工艺单\HSE\26年\HSE26C005</t>
  </si>
  <si>
    <t>388.54</t>
  </si>
  <si>
    <t>857.34</t>
  </si>
  <si>
    <t>17865</t>
  </si>
  <si>
    <t>2198</t>
  </si>
  <si>
    <t>2162.61</t>
  </si>
  <si>
    <t>\\192.168.0.19\昊特赛营销\最终订单工艺单\HSE\26年\HSE26C003</t>
  </si>
  <si>
    <t>193</t>
  </si>
  <si>
    <t>99.46</t>
  </si>
  <si>
    <t>11488644</t>
  </si>
  <si>
    <t>1568.8</t>
  </si>
  <si>
    <t>11.2</t>
  </si>
  <si>
    <t>\\192.168.0.19\昊特赛营销\最终订单工艺单\HSE\26年\HSE26C004</t>
  </si>
  <si>
    <t>92.65</t>
  </si>
  <si>
    <t>4510154788</t>
  </si>
  <si>
    <t>9629.09</t>
  </si>
  <si>
    <t>9541.69</t>
  </si>
  <si>
    <t>67.4</t>
  </si>
  <si>
    <t>\\192.168.0.19\昊特赛营销\最终订单工艺单\HSC\26年\HSC26X019</t>
  </si>
  <si>
    <t>485.2</t>
  </si>
  <si>
    <t xml:space="preserve">产品资料第2行产品报价厂商:东莞市247已控制订单范围,但未在订单范围内找到HSC26X019记录
产品资料第3行产品报价厂商:东莞市247已控制订单范围,但未在订单范围内找到HSC26X019记录
产品资料第6行产品报价厂商:东莞市247已控制订单范围,但未在订单范围内找到HSC26X019记录
</t>
  </si>
  <si>
    <t>3498.88</t>
  </si>
  <si>
    <t>11489656,11489600,11489643</t>
  </si>
  <si>
    <t>4086</t>
  </si>
  <si>
    <t>4037.4</t>
  </si>
  <si>
    <t>28.6</t>
  </si>
  <si>
    <t>\\192.168.0.19\昊特赛营销\最终订单工艺单\HSE\26年\HSE26C002</t>
  </si>
  <si>
    <t>119.7</t>
  </si>
  <si>
    <t>273.76</t>
  </si>
  <si>
    <t>1276.94</t>
  </si>
  <si>
    <t>11499406，11489409</t>
  </si>
  <si>
    <t>1791</t>
  </si>
  <si>
    <t>1758.46</t>
  </si>
  <si>
    <t>12.54</t>
  </si>
  <si>
    <t>\\192.168.0.19\昊特赛营销\最终订单工艺单\HSC\26年\HSC26X018</t>
  </si>
  <si>
    <t>49.75</t>
  </si>
  <si>
    <t>80.05</t>
  </si>
  <si>
    <t>32334</t>
  </si>
  <si>
    <t>134</t>
  </si>
  <si>
    <t>31973.66</t>
  </si>
  <si>
    <t>226.34</t>
  </si>
  <si>
    <t>\\192.168.0.19\昊特赛营销\最终订单工艺单\HSI\26年\HSI26L006</t>
  </si>
  <si>
    <t>161.67</t>
  </si>
  <si>
    <t>421.88</t>
  </si>
  <si>
    <t>H26M002</t>
  </si>
  <si>
    <t>1303241.76</t>
  </si>
  <si>
    <t>2606.48</t>
  </si>
  <si>
    <t>1291512.59</t>
  </si>
  <si>
    <t>9122.69</t>
  </si>
  <si>
    <t>\\192.168.0.19\昊特赛营销\最终订单工艺单\HSI\26年\HSI26L005</t>
  </si>
  <si>
    <t>6516.21</t>
  </si>
  <si>
    <t>19130.85</t>
  </si>
  <si>
    <t>11460257,11460259,11460261</t>
  </si>
  <si>
    <t>27084.6</t>
  </si>
  <si>
    <t>54.17</t>
  </si>
  <si>
    <t>26840.84</t>
  </si>
  <si>
    <t>189.59</t>
  </si>
  <si>
    <t>\\192.168.0.19\昊特赛营销\最终订单工艺单\HSE\26年\HSE26L007</t>
  </si>
  <si>
    <t>928.14</t>
  </si>
  <si>
    <t xml:space="preserve">产品资料第1行客户产品的产品类型不在厂商:宁波市962的合格产品线之中
产品资料第2行客户产品的产品类型不在厂商:宁波市962的合格产品线之中
产品资料第3行客户产品的产品类型不在厂商:宁波市962的合格产品线之中
产品资料第4行客户产品的产品类型不在厂商:宁波市962的合格产品线之中
产品资料第5行客户产品的产品类型不在厂商:宁波市962的合格产品线之中
产品资料第6行客户产品的产品类型不在厂商:宁波市962的合格产品线之中
</t>
  </si>
  <si>
    <t>4531.91</t>
  </si>
  <si>
    <t>698769-1</t>
  </si>
  <si>
    <t>2124.88</t>
  </si>
  <si>
    <t>\\192.168.0.19\昊特赛营销\最终订单工艺单\HSC\26年\HSC26H011</t>
  </si>
  <si>
    <t xml:space="preserve">产品资料第1行产品报价厂商:汕头市041已控制订单范围,但未在订单范围内找到HSC26H011记录
</t>
  </si>
  <si>
    <t>636.95</t>
  </si>
  <si>
    <t>4509960103-A，4509911276</t>
  </si>
  <si>
    <t>75143.4</t>
  </si>
  <si>
    <t>150.29</t>
  </si>
  <si>
    <t>74467.11</t>
  </si>
  <si>
    <t>526</t>
  </si>
  <si>
    <t>\\192.168.0.19\昊特赛营销\最终订单工艺单\HSC\26年\HSC26X015</t>
  </si>
  <si>
    <t>5219.81</t>
  </si>
  <si>
    <t xml:space="preserve">产品资料第1行产品报价厂商:余姚市394已控制订单范围,但未在订单范围内找到HSC26X015记录
产品资料第2行产品报价厂商:余姚市394已控制订单范围,但未在订单范围内找到HSC26X015记录
产品资料第3行产品报价厂商:余姚市394已控制订单范围,但未在订单范围内找到HSC26X015记录
产品资料第4行产品报价厂商:江西省057已控制订单范围,但未在订单范围内找到HSC26X015记录
产品资料第5行产品报价厂商:江西省057已控制订单范围,但未在订单范围内找到HSC26X015记录
产品资料第6行产品报价厂商:江西省057已控制订单范围,但未在订单范围内找到HSC26X015记录
产品资料第7行产品报价厂商:江西省057已控制订单范围,但未在订单范围内找到HSC26X015记录
产品资料第8行产品报价厂商:余姚市394已控制订单范围,但未在订单范围内找到HSC26X015记录
产品资料第9行产品报价厂商:余姚市394已控制订单范围,但未在订单范围内找到HSC26X015记录
</t>
  </si>
  <si>
    <t>9936.25</t>
  </si>
  <si>
    <t>4500251020</t>
  </si>
  <si>
    <t>26193.6</t>
  </si>
  <si>
    <t>52.39</t>
  </si>
  <si>
    <t>25957.85</t>
  </si>
  <si>
    <t>183.36</t>
  </si>
  <si>
    <t>\\192.168.0.19\昊特赛营销\最终订单工艺单\HSE\26年\HSE26L006</t>
  </si>
  <si>
    <t>901.08</t>
  </si>
  <si>
    <t>1674.64</t>
  </si>
  <si>
    <t>11472529、11472448</t>
  </si>
  <si>
    <t>31108.8</t>
  </si>
  <si>
    <t>62.22</t>
  </si>
  <si>
    <t>30828.82</t>
  </si>
  <si>
    <t>217.76</t>
  </si>
  <si>
    <t>\\192.168.0.19\昊特赛营销\最终订单工艺单\HSI\26年\HSI26L004</t>
  </si>
  <si>
    <t>1190.28</t>
  </si>
  <si>
    <t>2084.29</t>
  </si>
  <si>
    <t>1520.06</t>
  </si>
  <si>
    <t>10000</t>
  </si>
  <si>
    <t>11448980、11448981、11448996</t>
  </si>
  <si>
    <t>10316.8</t>
  </si>
  <si>
    <t>20.63</t>
  </si>
  <si>
    <t>10223.95</t>
  </si>
  <si>
    <t>72.22</t>
  </si>
  <si>
    <t>\\192.168.0.19\昊特赛营销\最终订单工艺单\HSI\26年\HSI26L002</t>
  </si>
  <si>
    <t>1299.52</t>
  </si>
  <si>
    <t>680.91</t>
  </si>
  <si>
    <t>984.71</t>
  </si>
  <si>
    <t>11469278</t>
  </si>
  <si>
    <t>1683.99</t>
  </si>
  <si>
    <t>\\192.168.0.19\昊特赛营销\最终订单工艺单\HSE\26年\HSE26L005</t>
  </si>
  <si>
    <t>113.26</t>
  </si>
  <si>
    <t>330.35</t>
  </si>
  <si>
    <t>4509911276</t>
  </si>
  <si>
    <t>874.41</t>
  </si>
  <si>
    <t>\\192.168.0.19\昊特赛营销\最终订单工艺单\HSC\26年\HSC26X016</t>
  </si>
  <si>
    <t>331.15</t>
  </si>
  <si>
    <t>31531,31549,31550</t>
  </si>
  <si>
    <t>11772</t>
  </si>
  <si>
    <t>23.54</t>
  </si>
  <si>
    <t>11666.06</t>
  </si>
  <si>
    <t>82.4</t>
  </si>
  <si>
    <t>\\192.168.0.19\昊特赛营销\最终订单工艺单\HSJ\26年\HSJ26R004-6</t>
  </si>
  <si>
    <t>383.22</t>
  </si>
  <si>
    <t xml:space="preserve">产品资料第1行客户产品的产品类型不在厂商:宁波市151的合格产品线之中
产品资料第2行客户产品的产品类型不在厂商:宁波市151的合格产品线之中
</t>
  </si>
  <si>
    <t>60.12</t>
  </si>
  <si>
    <t>4888.72</t>
  </si>
  <si>
    <t>SR-EW31532</t>
  </si>
  <si>
    <t>4063.85</t>
  </si>
  <si>
    <t>\\192.168.0.19\昊特赛营销\最终订单工艺单\HSJ\26年\HSJ26R004-5</t>
  </si>
  <si>
    <t>32.8</t>
  </si>
  <si>
    <t>4218.26</t>
  </si>
  <si>
    <t>SR-EW31516</t>
  </si>
  <si>
    <t>2808.38</t>
  </si>
  <si>
    <t>\\192.168.0.19\昊特赛营销\最终订单工艺单\HSJ\26年\HSJ26R004-4</t>
  </si>
  <si>
    <t>52.64</t>
  </si>
  <si>
    <t>314.02</t>
  </si>
  <si>
    <t>EW31553</t>
  </si>
  <si>
    <t>6807.87</t>
  </si>
  <si>
    <t>\\192.168.0.19\昊特赛营销\最终订单工艺单\HSJ\26年\HSJ26R004-3</t>
  </si>
  <si>
    <t xml:space="preserve">产品资料第1行产品报价厂商:宁海县195已控制订单范围,但未在订单范围内找到HSJ26R004-3记录
</t>
  </si>
  <si>
    <t>132.02</t>
  </si>
  <si>
    <t>695.87</t>
  </si>
  <si>
    <t>11473061</t>
  </si>
  <si>
    <t>1612.8</t>
  </si>
  <si>
    <t>1581.51</t>
  </si>
  <si>
    <t>\\192.168.0.19\昊特赛营销\最终订单工艺单\HSC\26年\HSC26X017</t>
  </si>
  <si>
    <t>46.08</t>
  </si>
  <si>
    <t>108.06</t>
  </si>
  <si>
    <t xml:space="preserve">产品资料第1行客户产品的客户编号不在厂商:宁波市709客户范围内
</t>
  </si>
  <si>
    <t>105.04</t>
  </si>
  <si>
    <t>SR-EW31528</t>
  </si>
  <si>
    <t>7323.23</t>
  </si>
  <si>
    <t>\\192.168.0.19\昊特赛营销\最终订单工艺单\HSJ\26年\HSJ26R004-2</t>
  </si>
  <si>
    <t>662.06</t>
  </si>
  <si>
    <t>392.61</t>
  </si>
  <si>
    <t>PO 04011-1</t>
  </si>
  <si>
    <t>61288.8</t>
  </si>
  <si>
    <t>60725.78</t>
  </si>
  <si>
    <t>429.02</t>
  </si>
  <si>
    <t>\\192.168.0.19\昊特赛营销\最终订单工艺单\HSC\26年\HSC26H008</t>
  </si>
  <si>
    <t>234.6</t>
  </si>
  <si>
    <t>306.44</t>
  </si>
  <si>
    <t>1149.55</t>
  </si>
  <si>
    <t>RSS-EW31460</t>
  </si>
  <si>
    <t>3328.16</t>
  </si>
  <si>
    <t>\\192.168.0.19\昊特赛营销\最终订单工艺单\HSJ\26年\HSJ26R004-1</t>
  </si>
  <si>
    <t>125.07</t>
  </si>
  <si>
    <t>180.59</t>
  </si>
  <si>
    <t>3783.59</t>
  </si>
  <si>
    <t>\\192.168.0.19\昊特赛营销\最终订单工艺单\HSC\26年\HSC26X014</t>
  </si>
  <si>
    <t>128.32</t>
  </si>
  <si>
    <t>203.29</t>
  </si>
  <si>
    <t>11455860</t>
  </si>
  <si>
    <t>34200</t>
  </si>
  <si>
    <t>68.4</t>
  </si>
  <si>
    <t>33892.2</t>
  </si>
  <si>
    <t>239.4</t>
  </si>
  <si>
    <t>\\192.168.0.19\昊特赛营销\最终订单工艺单\HSC\26年\HSC26H007-1</t>
  </si>
  <si>
    <t>2505</t>
  </si>
  <si>
    <t>2291.4</t>
  </si>
  <si>
    <t xml:space="preserve">产品资料第1行产品报价厂商:揭阳市019已控制订单范围,但未在订单范围内找到HSC26H007-1记录
</t>
  </si>
  <si>
    <t>3036.84</t>
  </si>
  <si>
    <t>11447015/11449197/11449258</t>
  </si>
  <si>
    <t>6037.92</t>
  </si>
  <si>
    <t>5975.65</t>
  </si>
  <si>
    <t>42.27</t>
  </si>
  <si>
    <t>\\192.168.0.19\昊特赛营销\最终订单工艺单\HSC\26年\HSC26X013</t>
  </si>
  <si>
    <t>904.14</t>
  </si>
  <si>
    <t>11472489、11472530</t>
  </si>
  <si>
    <t>3427.2</t>
  </si>
  <si>
    <t>3383.21</t>
  </si>
  <si>
    <t>23.99</t>
  </si>
  <si>
    <t>\\192.168.0.19\昊特赛营销\最终订单工艺单\HSI\26年\HSI26L003</t>
  </si>
  <si>
    <t>205.63</t>
  </si>
  <si>
    <t>226.2</t>
  </si>
  <si>
    <t xml:space="preserve">产品资料第1行产品报价厂商:汕头市010已控制订单范围,但未在订单范围内找到HSI26L003记录
</t>
  </si>
  <si>
    <t>245.14</t>
  </si>
  <si>
    <t>704II,437KQ,438KQ,439KQ,697II</t>
  </si>
  <si>
    <t>44008.24</t>
  </si>
  <si>
    <t>88.02</t>
  </si>
  <si>
    <t>43612.16</t>
  </si>
  <si>
    <t>308.06</t>
  </si>
  <si>
    <t>\\192.168.0.19\昊特赛营销\最终订单工艺单\HSG\26年\HSG26E004</t>
  </si>
  <si>
    <t>3331.8</t>
  </si>
  <si>
    <t>2904.54</t>
  </si>
  <si>
    <t xml:space="preserve">产品资料第2行客户产品的产品类型不在厂商:江苏省134的合格产品线之中
产品资料第4行客户产品的产品类型不在厂商:江苏省134的合格产品线之中
产品资料第5行客户产品的产品类型不在厂商:江苏省134的合格产品线之中
</t>
  </si>
  <si>
    <t>7067.42</t>
  </si>
  <si>
    <t>4500249945</t>
  </si>
  <si>
    <t>17130</t>
  </si>
  <si>
    <t>34.26</t>
  </si>
  <si>
    <t>16975.83</t>
  </si>
  <si>
    <t>119.91</t>
  </si>
  <si>
    <t>\\192.168.0.19\昊特赛营销\最终订单工艺单\HSE\26年\HSE26L003</t>
  </si>
  <si>
    <t>587.34</t>
  </si>
  <si>
    <t>1094.61</t>
  </si>
  <si>
    <t>11409773</t>
  </si>
  <si>
    <t>1555.2</t>
  </si>
  <si>
    <t>1524.31</t>
  </si>
  <si>
    <t>\\192.168.0.19\昊特赛营销\最终订单工艺单\HSC\26年\HSC26X012</t>
  </si>
  <si>
    <t>89.86</t>
  </si>
  <si>
    <t>110.3</t>
  </si>
  <si>
    <t>PO-2026-10014297</t>
  </si>
  <si>
    <t>1966</t>
  </si>
  <si>
    <t>\\192.168.0.19\昊特赛营销\最终订单工艺单\HSI\26年\HSI26L001</t>
  </si>
  <si>
    <t>40.7</t>
  </si>
  <si>
    <t>435KQ,436KQ</t>
  </si>
  <si>
    <t>15492</t>
  </si>
  <si>
    <t>30.98</t>
  </si>
  <si>
    <t>15352.58</t>
  </si>
  <si>
    <t>108.44</t>
  </si>
  <si>
    <t>\\192.168.0.19\昊特赛营销\最终订单工艺单\HSG\26年\HSG26E003</t>
  </si>
  <si>
    <t>476.4</t>
  </si>
  <si>
    <t>1022.47</t>
  </si>
  <si>
    <t>03972</t>
  </si>
  <si>
    <t>118920</t>
  </si>
  <si>
    <t>840</t>
  </si>
  <si>
    <t>\\192.168.0.19\昊特赛营销\最终订单工艺单\HSC\26年\HSC26H010-1</t>
  </si>
  <si>
    <t xml:space="preserve">产品资料第1行产品报价厂商:宁波市958已控制订单范围,但未在订单范围内找到HSC26H010-1记录
</t>
  </si>
  <si>
    <t>4061.58</t>
  </si>
  <si>
    <t>-4061.58</t>
  </si>
  <si>
    <t>11426809，11426770，11426772</t>
  </si>
  <si>
    <t>8283.6</t>
  </si>
  <si>
    <t>8205.61</t>
  </si>
  <si>
    <t>57.99</t>
  </si>
  <si>
    <t>\\192.168.0.19\昊特赛营销\最终订单工艺单\HSC\26年\HSC26X011</t>
  </si>
  <si>
    <t>535.25</t>
  </si>
  <si>
    <t>637.2</t>
  </si>
  <si>
    <t>580LQ-11455805/11449128</t>
  </si>
  <si>
    <t>3165.12</t>
  </si>
  <si>
    <t>3122.96</t>
  </si>
  <si>
    <t>22.16</t>
  </si>
  <si>
    <t>\\192.168.0.19\昊特赛营销\最终订单工艺单\HSC\26年\HSC26X010</t>
  </si>
  <si>
    <t>175.39</t>
  </si>
  <si>
    <t>544.76</t>
  </si>
  <si>
    <t>GM-083328A/25</t>
  </si>
  <si>
    <t>15116.4</t>
  </si>
  <si>
    <t>30.23</t>
  </si>
  <si>
    <t>14980.36</t>
  </si>
  <si>
    <t>105.81</t>
  </si>
  <si>
    <t>\\192.168.0.19\昊特赛营销\最终订单工艺单\HSI\25年\HSI25L005</t>
  </si>
  <si>
    <t>451.88</t>
  </si>
  <si>
    <t>498.84</t>
  </si>
  <si>
    <t>586.07</t>
  </si>
  <si>
    <t>094HL</t>
  </si>
  <si>
    <t>6220.8</t>
  </si>
  <si>
    <t>6157.25</t>
  </si>
  <si>
    <t>43.55</t>
  </si>
  <si>
    <t>\\192.168.0.19\昊特赛营销\最终订单工艺单\HSC\26年\HSC26X009</t>
  </si>
  <si>
    <t>359.42</t>
  </si>
  <si>
    <t>410.57</t>
  </si>
  <si>
    <t>441.21</t>
  </si>
  <si>
    <t>11450867</t>
  </si>
  <si>
    <t>1231.18</t>
  </si>
  <si>
    <t>\\192.168.0.19\昊特赛营销\最终订单工艺单\HSC\26年\HSC26H006</t>
  </si>
  <si>
    <t>83.16</t>
  </si>
  <si>
    <t>251.81</t>
  </si>
  <si>
    <t>16659,16660,16664,16663,50228</t>
  </si>
  <si>
    <t>13859.28</t>
  </si>
  <si>
    <t>27.72</t>
  </si>
  <si>
    <t>13734.55</t>
  </si>
  <si>
    <t>97.01</t>
  </si>
  <si>
    <t>\\192.168.0.19\昊特赛营销\最终订单工艺单\HSE\26年\HSE26L002</t>
  </si>
  <si>
    <t>684.4</t>
  </si>
  <si>
    <t>948.73</t>
  </si>
  <si>
    <t>149LR,577LQ</t>
  </si>
  <si>
    <t>12021.76</t>
  </si>
  <si>
    <t>24.04</t>
  </si>
  <si>
    <t>11913.57</t>
  </si>
  <si>
    <t>84.15</t>
  </si>
  <si>
    <t>\\192.168.0.19\昊特赛营销\最终订单工艺单\HSC\26年\HSC26X008</t>
  </si>
  <si>
    <t>767.92</t>
  </si>
  <si>
    <t>1130.98</t>
  </si>
  <si>
    <t>11444702</t>
  </si>
  <si>
    <t>1964.01</t>
  </si>
  <si>
    <t>\\192.168.0.19\昊特赛营销\最终订单工艺单\HSI\25年\HSI25L006</t>
  </si>
  <si>
    <t>131.87</t>
  </si>
  <si>
    <t>114.84</t>
  </si>
  <si>
    <t>11449190</t>
  </si>
  <si>
    <t>1781.7</t>
  </si>
  <si>
    <t>\\192.168.0.19\昊特赛营销\最终订单工艺单\HSC\26年\HSC26X007</t>
  </si>
  <si>
    <t>119.75</t>
  </si>
  <si>
    <t xml:space="preserve">产品资料第1行产品报价厂商:深圳市950已控制订单范围,但未在订单范围内找到HSC26X007记录
</t>
  </si>
  <si>
    <t>218.18</t>
  </si>
  <si>
    <t>HSC26X006-1</t>
  </si>
  <si>
    <t>4377.6</t>
  </si>
  <si>
    <t>4326.96</t>
  </si>
  <si>
    <t>\\192.168.0.19\昊特赛营销\最终订单工艺单\HSC\26年\HSC26X006</t>
  </si>
  <si>
    <t>501.12</t>
  </si>
  <si>
    <t>144.46</t>
  </si>
  <si>
    <t xml:space="preserve">产品资料第1行客户产品的客户编号不在厂商:河北省050客户范围内
产品资料第1行产品报价厂商:河北省050已控制订单范围,但未在订单范围内找到HSC26X006记录
产品资料第2行客户产品的客户编号不在厂商:河北省050客户范围内
产品资料第2行产品报价厂商:河北省050已控制订单范围,但未在订单范围内找到HSC26X006记录
产品资料第3行客户产品的客户编号不在厂商:河北省050客户范围内
产品资料第3行产品报价厂商:河北省050已控制订单范围,但未在订单范围内找到HSC26X006记录
产品资料第4行客户产品的客户编号不在厂商:河北省050客户范围内
产品资料第4行产品报价厂商:河北省050已控制订单范围,但未在订单范围内找到HSC26X006记录
</t>
  </si>
  <si>
    <t>319.24</t>
  </si>
  <si>
    <t>EW31387,SR-EW31388</t>
  </si>
  <si>
    <t>22925.04</t>
  </si>
  <si>
    <t>45.85</t>
  </si>
  <si>
    <t>22718.71</t>
  </si>
  <si>
    <t>160.48</t>
  </si>
  <si>
    <t>\\192.168.0.19\昊特赛营销\最终订单工艺单\HSJ\26年\HSJ26R003</t>
  </si>
  <si>
    <t>2926.27</t>
  </si>
  <si>
    <t>1314.87</t>
  </si>
  <si>
    <t>1774.8</t>
  </si>
  <si>
    <t>14448.96</t>
  </si>
  <si>
    <t>28.9</t>
  </si>
  <si>
    <t>14318.92</t>
  </si>
  <si>
    <t>101.14</t>
  </si>
  <si>
    <t>\\192.168.0.19\昊特赛营销\最终订单工艺单\HSC\26年\HSC26X005</t>
  </si>
  <si>
    <t>917.65</t>
  </si>
  <si>
    <t>476.82</t>
  </si>
  <si>
    <t xml:space="preserve">产品资料第1行产品报价厂商:台州市143已控制订单范围,但未在订单范围内找到HSC26X005记录
产品资料第2行产品报价厂商:台州市143已控制订单范围,但未在订单范围内找到HSC26X005记录
产品资料第3行产品报价厂商:台州市143已控制订单范围,但未在订单范围内找到HSC26X005记录
产品资料第4行产品报价厂商:台州市143已控制订单范围,但未在订单范围内找到HSC26X005记录
产品资料第5行产品报价厂商:台州市143已控制订单范围,但未在订单范围内找到HSC26X005记录
产品资料第6行产品报价厂商:台州市143已控制订单范围,但未在订单范围内找到HSC26X005记录
</t>
  </si>
  <si>
    <t>2661.64</t>
  </si>
  <si>
    <t>HSC26X004-1</t>
  </si>
  <si>
    <t>5235</t>
  </si>
  <si>
    <t>5178.35</t>
  </si>
  <si>
    <t>36.65</t>
  </si>
  <si>
    <t>\\192.168.0.19\昊特赛营销\最终订单工艺单\HSC\26年\HSC26X004</t>
  </si>
  <si>
    <t>154.5</t>
  </si>
  <si>
    <t>172.75</t>
  </si>
  <si>
    <t>240.72</t>
  </si>
  <si>
    <t>4509995986,4509911275</t>
  </si>
  <si>
    <t>1870.56</t>
  </si>
  <si>
    <t>1837.47</t>
  </si>
  <si>
    <t>13.09</t>
  </si>
  <si>
    <t>\\192.168.0.19\昊特赛营销\最终订单工艺单\HSC\26年\HSC26X003</t>
  </si>
  <si>
    <t>63.39</t>
  </si>
  <si>
    <t>687.71</t>
  </si>
  <si>
    <t>11451596</t>
  </si>
  <si>
    <t>\\192.168.0.19\昊特赛营销\最终订单工艺单\HSE\26年\HSE26L004</t>
  </si>
  <si>
    <t>425.65</t>
  </si>
  <si>
    <t>31370，31371</t>
  </si>
  <si>
    <t>9209.28</t>
  </si>
  <si>
    <t>9124.82</t>
  </si>
  <si>
    <t>64.46</t>
  </si>
  <si>
    <t>\\192.168.0.19\昊特赛营销\最终订单工艺单\HSJ\26年\HSJ26R002</t>
  </si>
  <si>
    <t>1205.86</t>
  </si>
  <si>
    <t>1865.91</t>
  </si>
  <si>
    <t>PI-BIED.453.2026</t>
  </si>
  <si>
    <t>96040</t>
  </si>
  <si>
    <t>192.08</t>
  </si>
  <si>
    <t>95175.64</t>
  </si>
  <si>
    <t>672.28</t>
  </si>
  <si>
    <t>\\192.168.0.19\昊特赛营销\最终订单工艺单\HSC\26年\HSC26M001</t>
  </si>
  <si>
    <t>12131</t>
  </si>
  <si>
    <t>4898.04</t>
  </si>
  <si>
    <t>10770.22</t>
  </si>
  <si>
    <t>11278751</t>
  </si>
  <si>
    <t>896.94</t>
  </si>
  <si>
    <t>\\192.168.0.19\昊特赛营销\最终订单工艺单\HSC\26年\HSC26H002</t>
  </si>
  <si>
    <t>62.79</t>
  </si>
  <si>
    <t xml:space="preserve">产品资料第1行产品报价厂商:金华市241已控制订单范围,但未在订单范围内找到HSC26H002记录
</t>
  </si>
  <si>
    <t>66.51</t>
  </si>
  <si>
    <t>3393.6</t>
  </si>
  <si>
    <t>3349.84</t>
  </si>
  <si>
    <t>23.76</t>
  </si>
  <si>
    <t>\\192.168.0.3\策划部\最终订单彩盒\C\20\HS\HSC25X020</t>
  </si>
  <si>
    <t>189.61</t>
  </si>
  <si>
    <t>115.38</t>
  </si>
  <si>
    <t>767.55</t>
  </si>
  <si>
    <t>11416889，11416894</t>
  </si>
  <si>
    <t>3432</t>
  </si>
  <si>
    <t>3387.98</t>
  </si>
  <si>
    <t>24.02</t>
  </si>
  <si>
    <t>\\192.168.0.3\策划部\最终订单彩盒\E\20\HS\HSE26L001</t>
  </si>
  <si>
    <t>106.8</t>
  </si>
  <si>
    <t>233.38</t>
  </si>
  <si>
    <t>851.29</t>
  </si>
  <si>
    <t>6602.58</t>
  </si>
  <si>
    <t>6536.36</t>
  </si>
  <si>
    <t>46.22</t>
  </si>
  <si>
    <t>\\192.168.0.3\策划部\最终订单彩盒\C\20\HS\HSC25X019</t>
  </si>
  <si>
    <t>257.93</t>
  </si>
  <si>
    <t>224.49</t>
  </si>
  <si>
    <t>1897.8</t>
  </si>
  <si>
    <t>11278808</t>
  </si>
  <si>
    <t>873.7</t>
  </si>
  <si>
    <t>\\192.168.0.3\策划部\最终订单彩盒\C\20\HS\HSC26H004</t>
  </si>
  <si>
    <t xml:space="preserve">产品资料第1行产品报价厂商:丽水市034已控制订单范围,但未在订单范围内找到HSC26H004记录
</t>
  </si>
  <si>
    <t>132.35</t>
  </si>
  <si>
    <t>\\192.168.0.3\策划部\最终订单彩盒\C\20\HS\HSC26H003</t>
  </si>
  <si>
    <t xml:space="preserve">产品资料第1行产品报价厂商:丽水市034已控制订单范围,但未在订单范围内找到HSC26H003记录
</t>
  </si>
  <si>
    <t>4509731123</t>
  </si>
  <si>
    <t>8774.01</t>
  </si>
  <si>
    <t>\\192.168.0.3\策划部\最终订单彩盒\C\20\HS\HSC25X018</t>
  </si>
  <si>
    <t xml:space="preserve">产品资料第1行产品报价厂商:江西省057已控制订单范围,但未在订单范围内找到HSC25X018记录
</t>
  </si>
  <si>
    <t>1409.56</t>
  </si>
  <si>
    <t>11269818</t>
  </si>
  <si>
    <t>833.98</t>
  </si>
  <si>
    <t>58.48</t>
  </si>
  <si>
    <t>12.71</t>
  </si>
  <si>
    <t>571GQ-572GQ-573GQ-574GQ</t>
  </si>
  <si>
    <t>4723.4</t>
  </si>
  <si>
    <t>4670.34</t>
  </si>
  <si>
    <t>33.06</t>
  </si>
  <si>
    <t>\\192.168.0.3\策划部\最终订单彩盒\C\20\HS\HSC26H001</t>
  </si>
  <si>
    <t>312.3</t>
  </si>
  <si>
    <t>321.19</t>
  </si>
  <si>
    <t>427.78</t>
  </si>
  <si>
    <t>31321,31322,31335,31337,31311</t>
  </si>
  <si>
    <t>64317.12</t>
  </si>
  <si>
    <t>128.63</t>
  </si>
  <si>
    <t>63738.27</t>
  </si>
  <si>
    <t>450.22</t>
  </si>
  <si>
    <t>\\192.168.0.3\策划部\最终订单彩盒\J\20\HS\HSJ26R001</t>
  </si>
  <si>
    <t>4439.17</t>
  </si>
  <si>
    <t>3503.63</t>
  </si>
  <si>
    <t>1443.67</t>
  </si>
  <si>
    <t>11354768、11356897</t>
  </si>
  <si>
    <t>9535.68</t>
  </si>
  <si>
    <t>9448.93</t>
  </si>
  <si>
    <t>66.75</t>
  </si>
  <si>
    <t>270.14</t>
  </si>
  <si>
    <t>657.96</t>
  </si>
  <si>
    <t>239.03</t>
  </si>
  <si>
    <t>EW31304</t>
  </si>
  <si>
    <t>6891.28</t>
  </si>
  <si>
    <t>\\192.168.0.3\策划部\最终订单彩盒\J\20\HS\HSJ25R006</t>
  </si>
  <si>
    <t>58.57</t>
  </si>
  <si>
    <t>1228.54</t>
  </si>
  <si>
    <t>570JZ,572JZ,573JZ,574JZ,575JZ,</t>
  </si>
  <si>
    <t>12291.76</t>
  </si>
  <si>
    <t>24.58</t>
  </si>
  <si>
    <t>12181.14</t>
  </si>
  <si>
    <t>86.04</t>
  </si>
  <si>
    <t>\\192.168.0.3\策划部\最终订单彩盒\A\20\HS\HSA25J011</t>
  </si>
  <si>
    <t>1493.83</t>
  </si>
  <si>
    <t>2157.8</t>
  </si>
  <si>
    <t>PD/2026/215</t>
  </si>
  <si>
    <t>2467</t>
  </si>
  <si>
    <t>2429.73</t>
  </si>
  <si>
    <t>17.27</t>
  </si>
  <si>
    <t>86.22</t>
  </si>
  <si>
    <t>127.67</t>
  </si>
  <si>
    <t>82.62</t>
  </si>
  <si>
    <t>4510335225</t>
  </si>
  <si>
    <t>38890.32</t>
  </si>
  <si>
    <t>77.78</t>
  </si>
  <si>
    <t>38540.31</t>
  </si>
  <si>
    <t>272.23</t>
  </si>
  <si>
    <t>\\192.168.0.19\昊特赛营销\最终订单工艺单\HSC\26年\HSC26X035-1</t>
  </si>
  <si>
    <t>2384.89</t>
  </si>
  <si>
    <t xml:space="preserve">产品资料第4行产品报价厂商:江西省057已控制订单范围,但未在订单范围内找到HSC26X035-1记录
产品资料第5行产品报价厂商:江西省057已控制订单范围,但未在订单范围内找到HSC26X035-1记录
产品资料第6行产品报价厂商:江西省057已控制订单范围,但未在订单范围内找到HSC26X035-1记录
</t>
  </si>
  <si>
    <t>6549.02</t>
  </si>
  <si>
    <t>11512268/11512319</t>
  </si>
  <si>
    <t>8260</t>
  </si>
  <si>
    <t>8182.18</t>
  </si>
  <si>
    <t>57.82</t>
  </si>
  <si>
    <t>\\192.168.0.19\昊特赛营销\最终订单工艺单\HSC\26年\HSC26W002</t>
  </si>
  <si>
    <t>432.17</t>
  </si>
  <si>
    <t>1233.79</t>
  </si>
  <si>
    <t>11530457,11546657,11530458</t>
  </si>
  <si>
    <t>59040</t>
  </si>
  <si>
    <t>118.08</t>
  </si>
  <si>
    <t>58508.64</t>
  </si>
  <si>
    <t>413.28</t>
  </si>
  <si>
    <t>\\192.168.0.19\昊特赛营销\最终订单工艺单\HSE\26年\HSE26L008-1</t>
  </si>
  <si>
    <t>1922.4</t>
  </si>
  <si>
    <t>9434.12</t>
  </si>
  <si>
    <t>1481.42</t>
  </si>
  <si>
    <t>10.58</t>
  </si>
  <si>
    <t>\\192.168.0.19\昊特赛营销\最终订单工艺单\HSC\26年\HSC26X034-1</t>
  </si>
  <si>
    <t>87.36</t>
  </si>
  <si>
    <t>107.24</t>
  </si>
  <si>
    <t>31765,31766</t>
  </si>
  <si>
    <t>2222.64</t>
  </si>
  <si>
    <t>2187.08</t>
  </si>
  <si>
    <t>15.56</t>
  </si>
  <si>
    <t>\\192.168.0.19\昊特赛营销\最终订单工艺单\HSJ\26年\HSJ26R006-2</t>
  </si>
  <si>
    <t>70.56</t>
  </si>
  <si>
    <t>43.13</t>
  </si>
  <si>
    <t>1388.87</t>
  </si>
  <si>
    <t>31710</t>
  </si>
  <si>
    <t>55.32</t>
  </si>
  <si>
    <t>27411.06</t>
  </si>
  <si>
    <t>\\192.168.0.19\昊特赛营销\最终订单工艺单\HSJ\26年\HSJ26R006-1</t>
  </si>
  <si>
    <t>2322.79</t>
  </si>
  <si>
    <t>39686.21</t>
  </si>
  <si>
    <t>HALTBL081-1,17040-1</t>
  </si>
  <si>
    <t>32025</t>
  </si>
  <si>
    <t>64.05</t>
  </si>
  <si>
    <t>31736.78</t>
  </si>
  <si>
    <t>224.18</t>
  </si>
  <si>
    <t>\\192.168.0.19\昊特赛营销\最终订单工艺单\HSE\26年\HSE26L010</t>
  </si>
  <si>
    <t>2260.5</t>
  </si>
  <si>
    <t xml:space="preserve">产品资料第1行客户产品的客户编号不在厂商:余姚市396客户范围内
产品资料第1行产品报价厂商:余姚市396已控制订单范围,但未在订单范围内找到HSE26L010记录
产品资料第3行客户产品的客户编号不在厂商:余姚市396客户范围内
产品资料第3行产品报价厂商:余姚市396已控制订单范围,但未在订单范围内找到HSE26L010记录
</t>
  </si>
  <si>
    <t>1735.15</t>
  </si>
  <si>
    <t>806589-1/808216-1/805379-1</t>
  </si>
  <si>
    <t>23061.22</t>
  </si>
  <si>
    <t>22853.67</t>
  </si>
  <si>
    <t>161.43</t>
  </si>
  <si>
    <t>\\192.168.0.19\昊特赛营销\最终订单工艺单\HSC\26年\HSC26W001</t>
  </si>
  <si>
    <t>1509.6</t>
  </si>
  <si>
    <t xml:space="preserve">产品资料第1行产品报价厂商:宁海县235已控制订单范围,但未在订单范围内找到HSC26W001记录
产品资料第2行产品报价厂商:宁海县235已控制订单范围,但未在订单范围内找到HSC26W001记录
产品资料第3行产品报价厂商:宁海县235已控制订单范围,但未在订单范围内找到HSC26W001记录
</t>
  </si>
  <si>
    <t>5436.23</t>
  </si>
  <si>
    <t>1430/2431</t>
  </si>
  <si>
    <t>6220.24</t>
  </si>
  <si>
    <t>\\192.168.0.19\昊特赛营销\最终订单工艺单\HSC\26年\HSC26X033-1</t>
  </si>
  <si>
    <t>327.6</t>
  </si>
  <si>
    <t>899.34</t>
  </si>
  <si>
    <t>84790</t>
  </si>
  <si>
    <t>1646.4</t>
  </si>
  <si>
    <t>1614.88</t>
  </si>
  <si>
    <t>\\192.168.0.19\昊特赛营销\最终订单工艺单\HSC\26年\HSC26X032</t>
  </si>
  <si>
    <t>54.33</t>
  </si>
  <si>
    <t>446.56</t>
  </si>
  <si>
    <t>ARA/459/2026</t>
  </si>
  <si>
    <t>35600</t>
  </si>
  <si>
    <t>71.2</t>
  </si>
  <si>
    <t>35279.6</t>
  </si>
  <si>
    <t>249.2</t>
  </si>
  <si>
    <t>\\192.168.0.19\昊特赛营销\最终订单工艺单\HSI\26年\HSI26L010</t>
  </si>
  <si>
    <t>1762.2</t>
  </si>
  <si>
    <t>2580.88</t>
  </si>
  <si>
    <t>4510215840,4510217698</t>
  </si>
  <si>
    <t>64077.59</t>
  </si>
  <si>
    <t>128.16</t>
  </si>
  <si>
    <t>63500.89</t>
  </si>
  <si>
    <t>448.54</t>
  </si>
  <si>
    <t>\\192.168.0.19\昊特赛营销\最终订单工艺单\HSC\26年\HSC26X026-1</t>
  </si>
  <si>
    <t>2143.02</t>
  </si>
  <si>
    <t xml:space="preserve">产品资料第1行产品报价厂商:余姚市394已控制订单范围,但未在订单范围内找到HSC26X026-1记录
产品资料第2行产品报价厂商:余姚市394已控制订单范围,但未在订单范围内找到HSC26X026-1记录
产品资料第3行产品报价厂商:余姚市394已控制订单范围,但未在订单范围内找到HSC26X026-1记录
产品资料第4行产品报价厂商:余姚市394已控制订单范围,但未在订单范围内找到HSC26X026-1记录
产品资料第5行产品报价厂商:余姚市394已控制订单范围,但未在订单范围内找到HSC26X026-1记录
产品资料第6行产品报价厂商:余姚市394已控制订单范围,但未在订单范围内找到HSC26X026-1记录
产品资料第7行产品报价厂商:东莞市247已控制订单范围,但未在订单范围内找到HSC26X026-1记录
产品资料第8行产品报价厂商:东莞市247已控制订单范围,但未在订单范围内找到HSC26X026-1记录
产品资料第9行产品报价厂商:东莞市247已控制订单范围,但未在订单范围内找到HSC26X026-1记录
产品资料第13行产品报价厂商:余姚市394已控制订单范围,但未在订单范围内找到HSC26X026-1记录
</t>
  </si>
  <si>
    <t>11223.24</t>
  </si>
  <si>
    <t>784</t>
  </si>
  <si>
    <t>EXP/2026/136</t>
  </si>
  <si>
    <t>758.51</t>
  </si>
  <si>
    <t>\\192.168.0.19\昊特赛营销\最终订单工艺单\HSI\26年\HSI26L013</t>
  </si>
  <si>
    <t>38.51</t>
  </si>
  <si>
    <t>136.65</t>
  </si>
  <si>
    <t>811125，811964，812394</t>
  </si>
  <si>
    <t>\\192.168.0.19\昊特赛营销\最终订单工艺单\HSJ\26年\HSJ26R007</t>
  </si>
  <si>
    <t>1233.32</t>
  </si>
  <si>
    <t>1388.53</t>
  </si>
  <si>
    <t>2026-07-16</t>
  </si>
  <si>
    <t>54790</t>
  </si>
  <si>
    <t>11563961</t>
  </si>
  <si>
    <t>109.58</t>
  </si>
  <si>
    <t>54296.89</t>
  </si>
  <si>
    <t>383.53</t>
  </si>
  <si>
    <t>\\192.168.0.19\昊特赛营销\最终订单工艺单\HSE\26年\HSE26L011</t>
  </si>
  <si>
    <t xml:space="preserve">产品资料第30行客户产品的产品类型不在厂商:江苏省133的合格产品线之中
产品资料第31行客户产品的产品类型不在厂商:江苏省133的合格产品线之中
产品资料第32行客户产品的产品类型不在厂商:江苏省133的合格产品线之中
产品资料第33行客户产品的产品类型不在厂商:江苏省133的合格产品线之中
产品资料第34行客户产品的产品类型不在厂商:江苏省133的合格产品线之中
产品资料第35行客户产品的产品类型不在厂商:江苏省133的合格产品线之中
产品资料第36行客户产品的产品类型不在厂商:江苏省133的合格产品线之中
产品资料第37行客户产品的产品类型不在厂商:江苏省133的合格产品线之中
产品资料第38行客户产品的产品类型不在厂商:江苏省133的合格产品线之中
产品资料第39行客户产品的产品类型不在厂商:江苏省133的合格产品线之中
产品资料第40行客户产品的产品类型不在厂商:江苏省133的合格产品线之中
产品资料第41行客户产品的产品类型不在厂商:江苏省133的合格产品线之中
</t>
  </si>
  <si>
    <t>9967.7</t>
  </si>
  <si>
    <t>6141</t>
  </si>
  <si>
    <t>PO 02645619/1</t>
  </si>
  <si>
    <t>6078.01</t>
  </si>
  <si>
    <t>42.99</t>
  </si>
  <si>
    <t>\\192.168.0.19\昊特赛营销\最终订单工艺单\HSI\26年\HSI26L011</t>
  </si>
  <si>
    <t>201.12</t>
  </si>
  <si>
    <t>196.35</t>
  </si>
  <si>
    <t>2026-08-13</t>
  </si>
  <si>
    <t>29236.8</t>
  </si>
  <si>
    <t>31815
,31816,31819,31820</t>
  </si>
  <si>
    <t>58.47</t>
  </si>
  <si>
    <t>28973.67</t>
  </si>
  <si>
    <t>204.66</t>
  </si>
  <si>
    <t>\\192.168.0.19\昊特赛营销\最终订单工艺单\HSJ\26年\HSJ26R008</t>
  </si>
  <si>
    <t>187.1</t>
  </si>
  <si>
    <t>18485.95</t>
  </si>
  <si>
    <t>153549.36</t>
  </si>
  <si>
    <t>BIED.182.2027</t>
  </si>
  <si>
    <t>307.1</t>
  </si>
  <si>
    <t>152167.41</t>
  </si>
  <si>
    <t>1074.85</t>
  </si>
  <si>
    <t>\\192.168.0.19\昊特赛营销\最终订单工艺单\HSC\26年\HSC26H020</t>
  </si>
  <si>
    <t>7543.11</t>
  </si>
  <si>
    <t>36272.72</t>
  </si>
  <si>
    <t>HSC26X036-1</t>
  </si>
  <si>
    <t>4448.5</t>
  </si>
  <si>
    <t>\\192.168.0.19\昊特赛营销\最终订单工艺单\HSC\26年\HSC26X036</t>
  </si>
  <si>
    <t>147.38</t>
  </si>
  <si>
    <t xml:space="preserve">产品资料第1行产品报价厂商:台州市143已控制订单范围,但未在订单范围内找到HSC26X036记录
</t>
  </si>
  <si>
    <t>1449.26</t>
  </si>
  <si>
    <t>109201</t>
  </si>
  <si>
    <t>28.8</t>
  </si>
  <si>
    <t>14270.4</t>
  </si>
  <si>
    <t>\\192.168.0.19\昊特赛营销\最终订单工艺单\HSC\26年\HSC26H808</t>
  </si>
  <si>
    <t>1199.12</t>
  </si>
  <si>
    <t>子公司</t>
  </si>
  <si>
    <t>申请人</t>
  </si>
  <si>
    <t>丢单及订单异常情况</t>
  </si>
  <si>
    <t>应对方案</t>
  </si>
  <si>
    <t>项目名称</t>
  </si>
  <si>
    <t>项目金额（万$）</t>
  </si>
  <si>
    <t>预计毛利率</t>
  </si>
  <si>
    <t>项目开始时间</t>
  </si>
  <si>
    <t>报价情况</t>
  </si>
  <si>
    <t>送样情况</t>
  </si>
  <si>
    <t>PI情况</t>
  </si>
  <si>
    <t>下单预测</t>
  </si>
  <si>
    <t>预计下单月份</t>
  </si>
  <si>
    <t>项目异常反馈及改进措施</t>
  </si>
  <si>
    <t>王雨晨</t>
  </si>
  <si>
    <t>丹麦229</t>
  </si>
  <si>
    <t>2026-06-23</t>
  </si>
  <si>
    <t>已报价</t>
  </si>
  <si>
    <t>已送样</t>
  </si>
  <si>
    <t>未下PI</t>
  </si>
  <si>
    <t>可能下单</t>
  </si>
  <si>
    <t>2026-10</t>
  </si>
  <si>
    <t>玻璃烛台</t>
  </si>
  <si>
    <t>装饰烛台灯座</t>
  </si>
  <si>
    <t>小熊靠腰枕</t>
  </si>
  <si>
    <t>靠垫抱枕</t>
  </si>
  <si>
    <t>胡桃木榉木挂钩</t>
  </si>
  <si>
    <t>挂钩</t>
  </si>
  <si>
    <t>陶瓷碗</t>
  </si>
  <si>
    <t>碗类器具</t>
  </si>
  <si>
    <t>HTS香港0002</t>
  </si>
  <si>
    <t>2026-08-24</t>
  </si>
  <si>
    <t>硅胶狗碗</t>
  </si>
  <si>
    <t>已下PI</t>
  </si>
  <si>
    <t>儿童玩具收纳袋</t>
  </si>
  <si>
    <t>洗衣袋</t>
  </si>
  <si>
    <t>2026-08</t>
  </si>
  <si>
    <t>牛排刀4pc</t>
  </si>
  <si>
    <t>餐刀</t>
  </si>
  <si>
    <t>无需送样</t>
  </si>
  <si>
    <t>2026-09</t>
  </si>
  <si>
    <t>客户要求原厂更低的新报价，和工厂协商更低的价格8月28日以内确认行动方案，预计9月5日重新报价</t>
  </si>
  <si>
    <t>牛排刀6pc</t>
  </si>
  <si>
    <t>客户要求原厂更低的新报价，，和工厂协商更低的价格8月28日以内确认行动方案协商更低的价格，预计9月5日重新报价。</t>
  </si>
  <si>
    <t>丢单：暂无订单异常情况：暂无</t>
  </si>
  <si>
    <t>Urban：目前正处理寄样产品的订单。准备下一次的寄样产品Joinco：处理询价LPP：处理该客户的返单报价，争取把有优势的产品都接到DM：处理好该客户的返单</t>
  </si>
  <si>
    <t>目前已陆续发PO过来，8月上畅想</t>
  </si>
  <si>
    <t>塑料衣架</t>
  </si>
  <si>
    <t>返单，8月25上单</t>
  </si>
  <si>
    <t>返单。8.25上畅想</t>
  </si>
  <si>
    <t>碗刷套装</t>
  </si>
  <si>
    <t>厨房台面及饰面</t>
  </si>
  <si>
    <t>不确定下单</t>
  </si>
  <si>
    <t>收纳</t>
  </si>
  <si>
    <t>打样中</t>
  </si>
  <si>
    <t>2026-11</t>
  </si>
  <si>
    <t>伸缩沥水篮</t>
  </si>
  <si>
    <t>未送样</t>
  </si>
  <si>
    <t>户外野餐收纳</t>
  </si>
  <si>
    <t>陶瓷杯盘碗</t>
  </si>
  <si>
    <t>陶瓷装饰品</t>
  </si>
  <si>
    <t>美国3419</t>
  </si>
  <si>
    <t>led骨架</t>
  </si>
  <si>
    <t>万圣节装置</t>
  </si>
  <si>
    <t>暂无</t>
  </si>
  <si>
    <t>持续推荐和报价</t>
  </si>
  <si>
    <t>脏衣篮展示盒</t>
  </si>
  <si>
    <t>客户让我们等消息</t>
  </si>
  <si>
    <t>首饰盒混装展示盒</t>
  </si>
  <si>
    <t>编织收纳系列报价（Homla）</t>
  </si>
  <si>
    <t>2025-09-26</t>
  </si>
  <si>
    <t>客户4月29日meeting选样</t>
  </si>
  <si>
    <t>2026-05-07</t>
  </si>
  <si>
    <t>收纳+装饰</t>
  </si>
  <si>
    <t>样品基本已寄完，还剩水泥烛台和编制的壁挂</t>
  </si>
  <si>
    <t>儿童衣架</t>
  </si>
  <si>
    <t>2026-05-13</t>
  </si>
  <si>
    <t>准备样品等客户来现场检查</t>
  </si>
  <si>
    <t>4格裤架</t>
  </si>
  <si>
    <t>32-3016810 4pc黑衣架</t>
  </si>
  <si>
    <t>32-3034599 4pc黑衣架</t>
  </si>
  <si>
    <t>编制收纳抢单</t>
  </si>
  <si>
    <t>2025-12-22</t>
  </si>
  <si>
    <t>客户反馈价格不行，需要再更新一下价格。</t>
  </si>
  <si>
    <t>日本680</t>
  </si>
  <si>
    <t>小编织袋+浴室收纳袋</t>
  </si>
  <si>
    <t>无纺布收纳盒</t>
  </si>
  <si>
    <t>布艺收纳盒</t>
  </si>
  <si>
    <t>2025-12-01</t>
  </si>
  <si>
    <t>客户让我们等消息。</t>
  </si>
  <si>
    <t>6月meetting收纳凳</t>
  </si>
  <si>
    <t>Storage9月4日Meeting</t>
  </si>
  <si>
    <t>2026-08-07</t>
  </si>
  <si>
    <t>未报价</t>
  </si>
  <si>
    <t>提前准备项目，目标接单8w，团队每个人3w美金</t>
  </si>
  <si>
    <t>拖鞋产品</t>
  </si>
  <si>
    <t>休闲鞋及拖鞋</t>
  </si>
  <si>
    <t>下周跟客户确认样品细节</t>
  </si>
  <si>
    <t>HTS摩洛哥0001</t>
  </si>
  <si>
    <t>宠物产品询价</t>
  </si>
  <si>
    <t>2026-06-18</t>
  </si>
  <si>
    <t>给客户打电话联系 确认下进度</t>
  </si>
  <si>
    <t>充气脚撑</t>
  </si>
  <si>
    <t>旅行布艺制品</t>
  </si>
  <si>
    <t>客户还没回复，国外还在休假</t>
  </si>
  <si>
    <t>定位器保护壳</t>
  </si>
  <si>
    <t>骑行功能配件</t>
  </si>
  <si>
    <t>样品已送，客户给反馈修改样品材质，更新价格，预计本周五之前国外有回复</t>
  </si>
  <si>
    <t>U枕收纳盒</t>
  </si>
  <si>
    <t>样品确认，客户给样品升级建议，更新了价格，预计本周会有回复</t>
  </si>
  <si>
    <t>野餐包询价</t>
  </si>
  <si>
    <t>休闲背包</t>
  </si>
  <si>
    <t>2026-08-06</t>
  </si>
  <si>
    <t>2026-12</t>
  </si>
  <si>
    <t>行李牌套装</t>
  </si>
  <si>
    <t>金属胸针 钥匙扣套装</t>
  </si>
  <si>
    <t>品牌标识配件</t>
  </si>
  <si>
    <t>客户FOB代采，等客户跟工厂确认样品</t>
  </si>
  <si>
    <t>毯子套装</t>
  </si>
  <si>
    <t>装饰毯</t>
  </si>
  <si>
    <t>推荐宠物包选样报价</t>
  </si>
  <si>
    <t>宠物背包及便携箱</t>
  </si>
  <si>
    <t>本周寄样，下周送样品去客户</t>
  </si>
  <si>
    <t>HTS法国0003</t>
  </si>
  <si>
    <t>雨伞</t>
  </si>
  <si>
    <t>等客户回复</t>
  </si>
  <si>
    <t>宠物系列</t>
  </si>
  <si>
    <t>今天回复邮件，客户两款选中，来问细节。</t>
  </si>
  <si>
    <t>驱蚊设备</t>
  </si>
  <si>
    <t>杀菌灭蚊及宠物灯</t>
  </si>
  <si>
    <t>香蕉宠物窝询价</t>
  </si>
  <si>
    <t>垃圾袋询价</t>
  </si>
  <si>
    <t>垃圾桶垃圾袋</t>
  </si>
  <si>
    <t>meeting 抱枕三款</t>
  </si>
  <si>
    <t>雨伞返单</t>
  </si>
  <si>
    <t>价格已报，客户暂无回复</t>
  </si>
  <si>
    <t>meeting 儿童攀爬架</t>
  </si>
  <si>
    <t>户外桌椅</t>
  </si>
  <si>
    <t>PI已发客户，交期1.19 预计 预计九月下单</t>
  </si>
  <si>
    <t>市场中央司</t>
  </si>
  <si>
    <t>王晶</t>
  </si>
  <si>
    <t>宁波863客户已送样，待客户最终确认</t>
  </si>
  <si>
    <t>澳大利亚1800</t>
  </si>
  <si>
    <t>全品类开发</t>
  </si>
  <si>
    <t>2027-08</t>
  </si>
  <si>
    <t>建联中</t>
  </si>
  <si>
    <t>澳大利亚1771</t>
  </si>
  <si>
    <t>澳大利亚1789</t>
  </si>
  <si>
    <t>澳大利亚1801</t>
  </si>
  <si>
    <t>澳大利亚1791</t>
  </si>
  <si>
    <t>澳大利亚1823</t>
  </si>
  <si>
    <t>澳大利亚1799</t>
  </si>
  <si>
    <t>英国2614</t>
  </si>
  <si>
    <t>英国2680</t>
  </si>
  <si>
    <t>英国2708</t>
  </si>
  <si>
    <t>英国2887</t>
  </si>
  <si>
    <t>英国2991</t>
  </si>
  <si>
    <t>英国2939</t>
  </si>
  <si>
    <t>英国2907</t>
  </si>
  <si>
    <t>英国2995</t>
  </si>
  <si>
    <t>英国2938</t>
  </si>
  <si>
    <t>英国2998</t>
  </si>
  <si>
    <t>法国957</t>
  </si>
  <si>
    <t>法国918</t>
  </si>
  <si>
    <t>法国924</t>
  </si>
  <si>
    <t>法国821</t>
  </si>
  <si>
    <t>法国922</t>
  </si>
  <si>
    <t>法国985</t>
  </si>
  <si>
    <t>法国919</t>
  </si>
  <si>
    <t>荷兰552</t>
  </si>
  <si>
    <t>荷兰554</t>
  </si>
  <si>
    <t>荷兰556</t>
  </si>
  <si>
    <t>荷兰553</t>
  </si>
  <si>
    <t>荷兰571</t>
  </si>
  <si>
    <t>荷兰557</t>
  </si>
  <si>
    <t>西班牙858</t>
  </si>
  <si>
    <t>西班牙782</t>
  </si>
  <si>
    <t>西班牙798</t>
  </si>
  <si>
    <t>西班牙741</t>
  </si>
  <si>
    <t>西班牙731</t>
  </si>
  <si>
    <t>西班牙1010</t>
  </si>
  <si>
    <t>意大利1026</t>
  </si>
  <si>
    <t>意大利1039</t>
  </si>
  <si>
    <t>意大利1040</t>
  </si>
  <si>
    <t>德国1658</t>
  </si>
  <si>
    <t>德国1656</t>
  </si>
  <si>
    <t>德国1591</t>
  </si>
  <si>
    <t>德国1599</t>
  </si>
  <si>
    <t>德国1478</t>
  </si>
  <si>
    <t>奥地利187</t>
  </si>
  <si>
    <t>捷克226</t>
  </si>
  <si>
    <t>瑞士226</t>
  </si>
  <si>
    <t>瑞士218</t>
  </si>
  <si>
    <t>新的品类需要建联，找新的机会</t>
  </si>
  <si>
    <t>德国1663</t>
  </si>
  <si>
    <t>英国2479</t>
  </si>
  <si>
    <t>德国1584</t>
  </si>
  <si>
    <t>瑞士219</t>
  </si>
  <si>
    <t>园林照明</t>
  </si>
  <si>
    <t>已建联，持续输出产品推荐</t>
  </si>
  <si>
    <t>奥地利175</t>
  </si>
  <si>
    <t>假植系列</t>
  </si>
  <si>
    <t>其他绿植装饰配件</t>
  </si>
  <si>
    <t>已有报价寄样，等国外最终的选款</t>
  </si>
  <si>
    <t>姚冰倩</t>
  </si>
  <si>
    <t>美国5211</t>
  </si>
  <si>
    <t>美国5531</t>
  </si>
  <si>
    <t>美国5521</t>
  </si>
  <si>
    <t>美国5522</t>
  </si>
  <si>
    <t>美国5556</t>
  </si>
  <si>
    <t>美国5523</t>
  </si>
  <si>
    <t>美国5535</t>
  </si>
  <si>
    <t>美国5525</t>
  </si>
  <si>
    <t>美国5533</t>
  </si>
  <si>
    <t>美国5526</t>
  </si>
  <si>
    <t>美国5166</t>
  </si>
  <si>
    <t>美国5169</t>
  </si>
  <si>
    <t>美国5158</t>
  </si>
  <si>
    <t>美国5518</t>
  </si>
  <si>
    <t>美国5553</t>
  </si>
  <si>
    <t>美国5554</t>
  </si>
  <si>
    <t>美国4112</t>
  </si>
  <si>
    <t>美国5201</t>
  </si>
  <si>
    <t>美国5216</t>
  </si>
  <si>
    <t>美国5199</t>
  </si>
  <si>
    <t>美国5202</t>
  </si>
  <si>
    <t>俄罗斯2205</t>
  </si>
  <si>
    <t>俄罗斯2184</t>
  </si>
  <si>
    <t>俄罗斯1674</t>
  </si>
  <si>
    <t>俄罗斯2201</t>
  </si>
  <si>
    <t>HTS白俄罗斯0001</t>
  </si>
  <si>
    <t>波兰839</t>
  </si>
  <si>
    <t>波兰844</t>
  </si>
  <si>
    <t>波兰820</t>
  </si>
  <si>
    <t>波兰821</t>
  </si>
  <si>
    <t>波兰822</t>
  </si>
  <si>
    <t>波兰824</t>
  </si>
  <si>
    <t>巴西1229</t>
  </si>
  <si>
    <t>巴西1240</t>
  </si>
  <si>
    <t>墨西哥755</t>
  </si>
  <si>
    <t>墨西哥756</t>
  </si>
  <si>
    <t>墨西哥709</t>
  </si>
  <si>
    <t>墨西哥773</t>
  </si>
  <si>
    <t>墨西哥774</t>
  </si>
  <si>
    <t>哥伦比亚450</t>
  </si>
  <si>
    <t>互动中</t>
  </si>
  <si>
    <t>哥伦比亚460</t>
  </si>
  <si>
    <t>哥伦比亚448</t>
  </si>
  <si>
    <t>HTS香港0001</t>
  </si>
  <si>
    <t>智利385</t>
  </si>
  <si>
    <t>智利383</t>
  </si>
  <si>
    <t>智利384</t>
  </si>
  <si>
    <t>智利368</t>
  </si>
  <si>
    <t>智利367</t>
  </si>
  <si>
    <t>智利364</t>
  </si>
  <si>
    <t>智利371</t>
  </si>
  <si>
    <t>智利365</t>
  </si>
  <si>
    <t>俄罗斯2200</t>
  </si>
  <si>
    <t>俄罗斯2181</t>
  </si>
  <si>
    <t>德国1655</t>
  </si>
  <si>
    <t>playing cards&amp;memory cards</t>
  </si>
  <si>
    <t>卡牌游戏</t>
  </si>
  <si>
    <t>巴西1268</t>
  </si>
  <si>
    <t>多功能手套</t>
  </si>
  <si>
    <t>园艺手套及防护装备</t>
  </si>
  <si>
    <t>8.25已再次跟进，暂无反馈</t>
  </si>
  <si>
    <t>野营椅</t>
  </si>
  <si>
    <t>2025-11-25</t>
  </si>
  <si>
    <t>8.25已跟进，暂无反馈</t>
  </si>
  <si>
    <t>二合一磨脚器</t>
  </si>
  <si>
    <t>面部清洁用品</t>
  </si>
  <si>
    <t>2026-03-05</t>
  </si>
  <si>
    <t>暂无反馈</t>
  </si>
  <si>
    <t>浴刷</t>
  </si>
  <si>
    <t>预计9月中会选样，推进项目</t>
  </si>
  <si>
    <t>挂脖风扇</t>
  </si>
  <si>
    <t>风扇</t>
  </si>
  <si>
    <t>2026-07-02</t>
  </si>
  <si>
    <t>9月初再次跟进</t>
  </si>
  <si>
    <t>水袋</t>
  </si>
  <si>
    <t>水包</t>
  </si>
  <si>
    <t>下周一PO</t>
  </si>
  <si>
    <t>折叠碗</t>
  </si>
  <si>
    <t>已提供类似款选项，须8.25左右再次跟进</t>
  </si>
  <si>
    <t>充气枕</t>
  </si>
  <si>
    <t>TJX-Outdoor</t>
  </si>
  <si>
    <t>计划8.28催客户反馈</t>
  </si>
  <si>
    <t>户外应急用品</t>
  </si>
  <si>
    <t>安全防护装备</t>
  </si>
  <si>
    <t>丝瓜络搓澡巾</t>
  </si>
  <si>
    <t>暂无反馈，须催客户项目进度</t>
  </si>
  <si>
    <t>三件套涤纶搓澡巾</t>
  </si>
  <si>
    <t>电动烧烤刷</t>
  </si>
  <si>
    <t>刷子刮刀</t>
  </si>
  <si>
    <t>催PO，催客户本周给设计稿</t>
  </si>
  <si>
    <t>户外旅行枕</t>
  </si>
  <si>
    <t>硅胶杯子+开瓶器</t>
  </si>
  <si>
    <t>水壶水杯</t>
  </si>
  <si>
    <t>客户暂未反馈，价格可能比较高</t>
  </si>
  <si>
    <t>无烟炉</t>
  </si>
  <si>
    <t>壁炉及暖通设备</t>
  </si>
  <si>
    <t>暂无反馈，FD项目项目谈完了再催此项目进度</t>
  </si>
  <si>
    <t>铁艺摆件</t>
  </si>
  <si>
    <t>已确认两款</t>
  </si>
  <si>
    <t>指甲锉&amp;滋润膏</t>
  </si>
  <si>
    <t>防磨棒膏</t>
  </si>
  <si>
    <t>FD太阳能灯、电蚊拍</t>
  </si>
  <si>
    <t>等客户meeting反馈</t>
  </si>
  <si>
    <t>户外球类用品</t>
  </si>
  <si>
    <t>小球类</t>
  </si>
  <si>
    <t>8月中更新了飞弹报价</t>
  </si>
  <si>
    <t>桌子+PE折叠椅</t>
  </si>
  <si>
    <t>计划9.2跟进下单计划</t>
  </si>
  <si>
    <t>预计10月左右来单</t>
  </si>
  <si>
    <t>新露营桌</t>
  </si>
  <si>
    <t>计划9.2再次跟进项目进度</t>
  </si>
  <si>
    <t>汽车配件（充气泵&amp;遮阳挡）</t>
  </si>
  <si>
    <t>汽车垫</t>
  </si>
  <si>
    <t>暂无反馈，计划9.10跟进</t>
  </si>
  <si>
    <t>洁面仪</t>
  </si>
  <si>
    <t>绳结套装</t>
  </si>
  <si>
    <t>木制DIY</t>
  </si>
  <si>
    <t>复活节DIY套装</t>
  </si>
  <si>
    <t>9.2须和客户确认是否NG</t>
  </si>
  <si>
    <t>露营刀叉</t>
  </si>
  <si>
    <t>刀叉勺套装</t>
  </si>
  <si>
    <t>已送样3款，计划9.10左右确认项目进度</t>
  </si>
  <si>
    <t>消费级打印机</t>
  </si>
  <si>
    <t>打印设备</t>
  </si>
  <si>
    <t>哨子飞弹</t>
  </si>
  <si>
    <t>沙滩草地玩具</t>
  </si>
  <si>
    <t>行军床</t>
  </si>
  <si>
    <t>野营布艺制品</t>
  </si>
  <si>
    <t>成本已无优化空间，计划9月初跟进项目进度</t>
  </si>
  <si>
    <t>8.7露营桌钥匙扣</t>
  </si>
  <si>
    <t>7.9户外马桶</t>
  </si>
  <si>
    <t>登山绳</t>
  </si>
  <si>
    <t>催PO</t>
  </si>
  <si>
    <t>价格无法再降，催客户反馈</t>
  </si>
  <si>
    <t>D形登山扣</t>
  </si>
  <si>
    <t>酒精炉</t>
  </si>
  <si>
    <t>沙钉</t>
  </si>
  <si>
    <t>计算器</t>
  </si>
  <si>
    <t>办公设备</t>
  </si>
  <si>
    <t>脚部按摩仪</t>
  </si>
  <si>
    <t>按摩护理类</t>
  </si>
  <si>
    <t>曾燕婷</t>
  </si>
  <si>
    <t>小夜灯</t>
  </si>
  <si>
    <t>功能小夜灯</t>
  </si>
  <si>
    <t>等客户反馈</t>
  </si>
  <si>
    <t>工作灯</t>
  </si>
  <si>
    <t>预计8.31前准备好推荐报价</t>
  </si>
  <si>
    <t>香港1416</t>
  </si>
  <si>
    <t>太阳能地插灯</t>
  </si>
  <si>
    <t>2026-05-21</t>
  </si>
  <si>
    <t>预计9月前有反馈</t>
  </si>
  <si>
    <t>阅读灯&amp;手电筒</t>
  </si>
  <si>
    <t>小风扇</t>
  </si>
  <si>
    <t>客户价格已确认，跟进下单</t>
  </si>
  <si>
    <t>德国1429</t>
  </si>
  <si>
    <t>户外诱虫灯</t>
  </si>
  <si>
    <t>预计8.28前再次跟进</t>
  </si>
  <si>
    <t>1.;;BM;和;Dinova;抓住询价的机会，跟办事处多聊，跟进项目，争取订单，保持推新进度2.;;Joinco;BTS的推品开始准备起来，接下来的2个月持续发推品，按Mix给客户方案。8月初给目录册，8月底前寄样，9月中旬showroom.;再开始询价。3.;其他客户持续开发，同品类产品推多个客户。</t>
  </si>
  <si>
    <t>荧光笔弹跳爱心</t>
  </si>
  <si>
    <t>等工厂编号下合同</t>
  </si>
  <si>
    <t>3支串珠圆珠笔</t>
  </si>
  <si>
    <t>只需下合同</t>
  </si>
  <si>
    <t>海胆圆珠笔</t>
  </si>
  <si>
    <t>30支笔套装</t>
  </si>
  <si>
    <t>国外暂时还没有反馈</t>
  </si>
  <si>
    <t>12支点点头笔</t>
  </si>
  <si>
    <t>8支印章笔</t>
  </si>
  <si>
    <t>国外暂无反馈</t>
  </si>
  <si>
    <t>陀螺旋转笔</t>
  </si>
  <si>
    <t>12支香味中性笔</t>
  </si>
  <si>
    <t>扑克牌</t>
  </si>
  <si>
    <t>客户目前没回话，隔几天问一下</t>
  </si>
  <si>
    <t>记忆卡牌</t>
  </si>
  <si>
    <t>2026-04-28</t>
  </si>
  <si>
    <t>多米诺骨牌</t>
  </si>
  <si>
    <t>隔2-3天问一下客户情况</t>
  </si>
  <si>
    <t>文具套装</t>
  </si>
  <si>
    <t>集中展示，10月谈价</t>
  </si>
  <si>
    <t>40支笔+笔筒</t>
  </si>
  <si>
    <t>BTS 展厅9月份集中展示</t>
  </si>
  <si>
    <t>中东装饰品</t>
  </si>
  <si>
    <t>其他东方节日装饰</t>
  </si>
  <si>
    <t>预计9月客户会反馈选品</t>
  </si>
  <si>
    <t>48色马克笔</t>
  </si>
  <si>
    <t>等返单来了沟通</t>
  </si>
  <si>
    <t>猫爪捏捏乐</t>
  </si>
  <si>
    <t>暂时国外还没反馈</t>
  </si>
  <si>
    <t>非电大浮排</t>
  </si>
  <si>
    <t>更新非电动的价格</t>
  </si>
  <si>
    <t>复活节DIY</t>
  </si>
  <si>
    <t>2026-07-17</t>
  </si>
  <si>
    <t>2款大致可以确定，其他几款等消息</t>
  </si>
  <si>
    <t>沙滩防沙毯</t>
  </si>
  <si>
    <t>初始报价</t>
  </si>
  <si>
    <t>希腊331</t>
  </si>
  <si>
    <t>儿童剪刀</t>
  </si>
  <si>
    <t>针对希腊做一份洞察式的推品给他</t>
  </si>
  <si>
    <t>采购合同</t>
  </si>
  <si>
    <t>厂商编号</t>
  </si>
  <si>
    <t>厂商简称</t>
  </si>
  <si>
    <t>进仓日期</t>
  </si>
  <si>
    <t>全 称</t>
  </si>
  <si>
    <t>合同状态</t>
  </si>
  <si>
    <t>报关抬头</t>
  </si>
  <si>
    <t>交货日期</t>
  </si>
  <si>
    <t>采购币种</t>
  </si>
  <si>
    <t>采 购 员</t>
  </si>
  <si>
    <t>合同下达日期</t>
  </si>
  <si>
    <t>合同确认日期</t>
  </si>
  <si>
    <t>工艺单下达日期</t>
  </si>
  <si>
    <t>工厂开票日期</t>
  </si>
  <si>
    <t>最新工厂交期</t>
  </si>
  <si>
    <t>已付定金</t>
  </si>
  <si>
    <t>定金日期</t>
  </si>
  <si>
    <t>合同状态说明</t>
  </si>
  <si>
    <t>异常状态</t>
  </si>
  <si>
    <t>财务确认</t>
  </si>
  <si>
    <t>审核人员</t>
  </si>
  <si>
    <t>审核次数</t>
  </si>
  <si>
    <t>罚息比例</t>
  </si>
  <si>
    <t>审核日期</t>
  </si>
  <si>
    <t>未检验数量</t>
  </si>
  <si>
    <t>工艺单时间</t>
  </si>
  <si>
    <t>装柜时间</t>
  </si>
  <si>
    <t>有无组合采购</t>
  </si>
  <si>
    <t>订单等级</t>
  </si>
  <si>
    <t>验货资料路径</t>
  </si>
  <si>
    <t>预计完货日期</t>
  </si>
  <si>
    <t>是否进公司仓库</t>
  </si>
  <si>
    <t>公司仓库</t>
  </si>
  <si>
    <t>特殊要求</t>
  </si>
  <si>
    <t>入库日期</t>
  </si>
  <si>
    <t>产品品类</t>
  </si>
  <si>
    <t>四级目录</t>
  </si>
  <si>
    <t>是否成品组合下单</t>
  </si>
  <si>
    <t>发送供管次数</t>
  </si>
  <si>
    <t>工厂归属</t>
  </si>
  <si>
    <t>签约地点</t>
  </si>
  <si>
    <t>交货地点</t>
  </si>
  <si>
    <t>费用承担</t>
  </si>
  <si>
    <t>包装要求</t>
  </si>
  <si>
    <t>运输方式</t>
  </si>
  <si>
    <t>结算方式</t>
  </si>
  <si>
    <t>付款方式</t>
  </si>
  <si>
    <t>品质保证</t>
  </si>
  <si>
    <t>违约责任</t>
  </si>
  <si>
    <t>合同纠纷</t>
  </si>
  <si>
    <t>正面唛头</t>
  </si>
  <si>
    <t>侧面唛头</t>
  </si>
  <si>
    <t>内盒文字</t>
  </si>
  <si>
    <t>订单特殊要求</t>
  </si>
  <si>
    <t>用户名</t>
  </si>
  <si>
    <t>中控工程师</t>
  </si>
  <si>
    <t>供应商服务跟单</t>
  </si>
  <si>
    <t>扣分说明跟单</t>
  </si>
  <si>
    <t>首次回签交期</t>
  </si>
  <si>
    <t>是否齐套出运</t>
  </si>
  <si>
    <t>合同状态确认</t>
  </si>
  <si>
    <t>标记OA</t>
  </si>
  <si>
    <t>HSI26L013-1</t>
  </si>
  <si>
    <t>金华市265</t>
  </si>
  <si>
    <t>融昌</t>
  </si>
  <si>
    <t>金华市融昌包装有限公司</t>
  </si>
  <si>
    <t>出运</t>
  </si>
  <si>
    <t>OK</t>
  </si>
  <si>
    <t>刘甜甜</t>
  </si>
  <si>
    <t xml:space="preserve">2026-08-28 </t>
  </si>
  <si>
    <t>B</t>
  </si>
  <si>
    <t>圣诞袜及礼品袋</t>
  </si>
  <si>
    <t>常规圣诞礼盒</t>
  </si>
  <si>
    <t>研发六公司</t>
  </si>
  <si>
    <t>宁波指定仓库</t>
  </si>
  <si>
    <t>供方</t>
  </si>
  <si>
    <t>贷款提货</t>
  </si>
  <si>
    <t>100%带款提货（凭正确的增值税专用发票+无欠税证明）</t>
  </si>
  <si>
    <t>无特殊要求</t>
  </si>
  <si>
    <t>HSJ26R007-3</t>
  </si>
  <si>
    <t xml:space="preserve">台州市174 </t>
  </si>
  <si>
    <t>台州市晓檐承晞</t>
  </si>
  <si>
    <t>台州市晓檐承晞科技有限公司</t>
  </si>
  <si>
    <t>在产</t>
  </si>
  <si>
    <t>2.5</t>
  </si>
  <si>
    <t>10608</t>
  </si>
  <si>
    <t xml:space="preserve">2026-08-27 </t>
  </si>
  <si>
    <t>A</t>
  </si>
  <si>
    <t>礼品灯</t>
  </si>
  <si>
    <t>灯串造型灯</t>
  </si>
  <si>
    <t>研发三公司</t>
  </si>
  <si>
    <t>221</t>
  </si>
  <si>
    <t>965.77</t>
  </si>
  <si>
    <t>391.17</t>
  </si>
  <si>
    <t>5.8786</t>
  </si>
  <si>
    <t>定金</t>
  </si>
  <si>
    <t>20%订金+带款提货（凭正确的增值税专用发票+无欠税证明）</t>
  </si>
  <si>
    <t>HSJ26R007-2</t>
  </si>
  <si>
    <t>汕头市035</t>
  </si>
  <si>
    <t>汕头正佰</t>
  </si>
  <si>
    <t>汕头市正佰科技实业有限公司</t>
  </si>
  <si>
    <t>2026-09-04</t>
  </si>
  <si>
    <t>20016</t>
  </si>
  <si>
    <t>新风环境</t>
  </si>
  <si>
    <t>便携式手持小风扇</t>
  </si>
  <si>
    <t>研发一公司</t>
  </si>
  <si>
    <t>834</t>
  </si>
  <si>
    <t>1326.06</t>
  </si>
  <si>
    <t>1476.18</t>
  </si>
  <si>
    <t>9.0072</t>
  </si>
  <si>
    <t>天津指定仓库</t>
  </si>
  <si>
    <t>10%订金+带款提货（凭正确的增值税专用发票+无欠税证明）</t>
  </si>
  <si>
    <t>HSJ26R007-1</t>
  </si>
  <si>
    <t>江西省071</t>
  </si>
  <si>
    <t>玄黄</t>
  </si>
  <si>
    <t>江西玄黄电子科技有限公司</t>
  </si>
  <si>
    <t>10560</t>
  </si>
  <si>
    <t>移动设备</t>
  </si>
  <si>
    <t>手机及配件</t>
  </si>
  <si>
    <t>数据线</t>
  </si>
  <si>
    <t>研发七公司</t>
  </si>
  <si>
    <t>511.5</t>
  </si>
  <si>
    <t>295.9</t>
  </si>
  <si>
    <t>3.751</t>
  </si>
  <si>
    <t>盐田</t>
  </si>
  <si>
    <t>HSI26L011-1</t>
  </si>
  <si>
    <t>慈溪市303</t>
  </si>
  <si>
    <t>宁波贝芯</t>
  </si>
  <si>
    <t>宁波贝芯环保科技有限公司</t>
  </si>
  <si>
    <t>待接单</t>
  </si>
  <si>
    <t>2026-10-01</t>
  </si>
  <si>
    <t xml:space="preserve">2026-09-15 </t>
  </si>
  <si>
    <t>昊特赛</t>
  </si>
  <si>
    <t>月结</t>
  </si>
  <si>
    <t>月结30天（凭正确的增值税专用发票+无欠税证明）</t>
  </si>
  <si>
    <t>HSE26L011-4</t>
  </si>
  <si>
    <t>金华市264</t>
  </si>
  <si>
    <t>嘉创橡塑</t>
  </si>
  <si>
    <t>金华市嘉创橡塑制品有限公司</t>
  </si>
  <si>
    <t xml:space="preserve">2026-08-25 </t>
  </si>
  <si>
    <t>12000个</t>
  </si>
  <si>
    <t>3193.9</t>
  </si>
  <si>
    <t>2756.4</t>
  </si>
  <si>
    <t>77.063</t>
  </si>
  <si>
    <t>HSE26L011-3</t>
  </si>
  <si>
    <t>江苏省133</t>
  </si>
  <si>
    <t>张家港聚隆</t>
  </si>
  <si>
    <t>张家港市聚隆运动用品有限公司</t>
  </si>
  <si>
    <t>研发八公司</t>
  </si>
  <si>
    <t>10800套</t>
  </si>
  <si>
    <t>16050</t>
  </si>
  <si>
    <t>HSE26L011-2</t>
  </si>
  <si>
    <t>河北省058</t>
  </si>
  <si>
    <t>河北源溪</t>
  </si>
  <si>
    <t>河北源溪优品体育用品有限公司</t>
  </si>
  <si>
    <t>18450</t>
  </si>
  <si>
    <t>9.99</t>
  </si>
  <si>
    <t>30%订金+带款提货（凭正确的增值税专用发票+无欠税证明）</t>
  </si>
  <si>
    <t>HSE26L011-1</t>
  </si>
  <si>
    <t>慈溪市323</t>
  </si>
  <si>
    <t>宁波曳瑞</t>
  </si>
  <si>
    <t>宁波曳瑞体育用品有限公司</t>
  </si>
  <si>
    <t>6000个</t>
  </si>
  <si>
    <t>42.36</t>
  </si>
  <si>
    <t>HSJ26R008-2</t>
  </si>
  <si>
    <t>宁海县234</t>
  </si>
  <si>
    <t>宁海金涛</t>
  </si>
  <si>
    <t>宁海金涛照明科技有限公司</t>
  </si>
  <si>
    <t>4368</t>
  </si>
  <si>
    <t>商品开发区</t>
  </si>
  <si>
    <t>585.2</t>
  </si>
  <si>
    <t>462</t>
  </si>
  <si>
    <t>1.2166</t>
  </si>
  <si>
    <t>HSJ26R008-1</t>
  </si>
  <si>
    <t>福建省152</t>
  </si>
  <si>
    <t>莆田正弘</t>
  </si>
  <si>
    <t>莆田市涵江区正弘电子有限公司</t>
  </si>
  <si>
    <t>合适采购司</t>
  </si>
  <si>
    <t>440</t>
  </si>
  <si>
    <t>352</t>
  </si>
  <si>
    <t>1.5576</t>
  </si>
  <si>
    <t>HSC26H020-1</t>
  </si>
  <si>
    <t>河南省023</t>
  </si>
  <si>
    <t>贸泰</t>
  </si>
  <si>
    <t>平顶山市贸泰工艺品有限公司</t>
  </si>
  <si>
    <t>2026-08-12</t>
  </si>
  <si>
    <t xml:space="preserve">2026-08-11 </t>
  </si>
  <si>
    <t>32924;14244个</t>
  </si>
  <si>
    <t>台州市143</t>
  </si>
  <si>
    <t>亚亨</t>
  </si>
  <si>
    <t>台州市亚亨塑业有限公司</t>
  </si>
  <si>
    <t>C</t>
  </si>
  <si>
    <t>6000套</t>
  </si>
  <si>
    <t>HSC26H808-1</t>
  </si>
  <si>
    <t>安徽省086</t>
  </si>
  <si>
    <t>云佳</t>
  </si>
  <si>
    <t>宿州市云佳家居用品有限公司</t>
  </si>
  <si>
    <t xml:space="preserve">2026-08-04 </t>
  </si>
  <si>
    <t>HSJ26R005-3-1</t>
  </si>
  <si>
    <t>25000</t>
  </si>
  <si>
    <t>88.5</t>
  </si>
  <si>
    <t>HSC26X035-1-3</t>
  </si>
  <si>
    <t>宁波市813</t>
  </si>
  <si>
    <t>宁波欧硕</t>
  </si>
  <si>
    <t>宁波欧硕家居用品有限公司</t>
  </si>
  <si>
    <t>12696</t>
  </si>
  <si>
    <t>529</t>
  </si>
  <si>
    <t>514.19</t>
  </si>
  <si>
    <t>355.49</t>
  </si>
  <si>
    <t>6.348</t>
  </si>
  <si>
    <t>HSC26X035-1-2</t>
  </si>
  <si>
    <t>江西省057</t>
  </si>
  <si>
    <t>博红</t>
  </si>
  <si>
    <t>婺源县博红日用品有限公司</t>
  </si>
  <si>
    <t>116400</t>
  </si>
  <si>
    <t>4850</t>
  </si>
  <si>
    <t>8245</t>
  </si>
  <si>
    <t>6693</t>
  </si>
  <si>
    <t>67.415</t>
  </si>
  <si>
    <t>HSC26X035-1-1</t>
  </si>
  <si>
    <t>东莞市247</t>
  </si>
  <si>
    <t>东莞畅之恒</t>
  </si>
  <si>
    <t>东莞市畅之恒实业有限公司</t>
  </si>
  <si>
    <t>昊特赛七三司</t>
  </si>
  <si>
    <t>630</t>
  </si>
  <si>
    <t>4473</t>
  </si>
  <si>
    <t>4126.5</t>
  </si>
  <si>
    <t>宿迁017</t>
  </si>
  <si>
    <t>环亿</t>
  </si>
  <si>
    <t>江苏环亿实业有限公司</t>
  </si>
  <si>
    <t>2026-07-21</t>
  </si>
  <si>
    <t xml:space="preserve">2026-07-20 </t>
  </si>
  <si>
    <t>HSC26X034-1-1</t>
  </si>
  <si>
    <t>慈溪市313</t>
  </si>
  <si>
    <t>慈溪市洁豪</t>
  </si>
  <si>
    <t>慈溪市洁豪塑业有限公司</t>
  </si>
  <si>
    <t>七三司</t>
  </si>
  <si>
    <t>3360套</t>
  </si>
  <si>
    <t>HSJ26R006-2-1</t>
  </si>
  <si>
    <t>宁海县233</t>
  </si>
  <si>
    <t>宁波百奇</t>
  </si>
  <si>
    <t>宁波百奇户外用品有限公司</t>
  </si>
  <si>
    <t xml:space="preserve">2026-05-20 </t>
  </si>
  <si>
    <t>24000套</t>
  </si>
  <si>
    <t>剩货</t>
  </si>
  <si>
    <t>21312</t>
  </si>
  <si>
    <t>21312套</t>
  </si>
  <si>
    <t>6304.8</t>
  </si>
  <si>
    <t>5816.4</t>
  </si>
  <si>
    <t>35.52</t>
  </si>
  <si>
    <t>HSJ26R006-1-1</t>
  </si>
  <si>
    <t>阳江市029</t>
  </si>
  <si>
    <t>阳江市万诺</t>
  </si>
  <si>
    <t>阳江市万诺工贸有限公司</t>
  </si>
  <si>
    <t>深圳指定仓库</t>
  </si>
  <si>
    <t>无内箱，6个装一外箱</t>
  </si>
  <si>
    <t>HSE26L010-2</t>
  </si>
  <si>
    <t>余姚市396</t>
  </si>
  <si>
    <t>宁波世高互创</t>
  </si>
  <si>
    <t>宁波世高互创科技有限公司</t>
  </si>
  <si>
    <t>气动工具</t>
  </si>
  <si>
    <t>气钻及增压泵</t>
  </si>
  <si>
    <t>充气泵</t>
  </si>
  <si>
    <t>市场五七司</t>
  </si>
  <si>
    <t>1500套</t>
  </si>
  <si>
    <t>1.53</t>
  </si>
  <si>
    <t>上海指定仓库</t>
  </si>
  <si>
    <t>15%订金+带款提货（凭正确的增值税专用发票+无欠税证明）</t>
  </si>
  <si>
    <t>需要采购电泵 发到背包工厂由背包工厂包装完成以后 在发货，且电泵产品需要提供客户要求的四项证书， 且这两批货背包 的包装辅料是不同的， 有两个品牌，不同的水洗标，不同的logo，不同的箱唛文件，</t>
  </si>
  <si>
    <t>HSE26L010-1</t>
  </si>
  <si>
    <t>宁波市483</t>
  </si>
  <si>
    <t>九凤</t>
  </si>
  <si>
    <t>宁波市九凤箱包有限公司</t>
  </si>
  <si>
    <t>商务背包</t>
  </si>
  <si>
    <t>常规商务背包</t>
  </si>
  <si>
    <t>2190</t>
  </si>
  <si>
    <t>24.69</t>
  </si>
  <si>
    <t>HSC26W001-1</t>
  </si>
  <si>
    <t>宁海县235</t>
  </si>
  <si>
    <t>宁海众悦</t>
  </si>
  <si>
    <t>宁海众悦模塑有限公司</t>
  </si>
  <si>
    <t>120768个</t>
  </si>
  <si>
    <t>HSC26X033-1-1</t>
  </si>
  <si>
    <t>金华市262</t>
  </si>
  <si>
    <t>金华市裕霖机电</t>
  </si>
  <si>
    <t>金华市裕霖机电科技有限公司</t>
  </si>
  <si>
    <t>2026-07-07</t>
  </si>
  <si>
    <t xml:space="preserve">2026-07-09 </t>
  </si>
  <si>
    <t>3600个</t>
  </si>
  <si>
    <t>HSC26X032-1</t>
  </si>
  <si>
    <t>宁海县224</t>
  </si>
  <si>
    <t>宁海昊昱明鑫</t>
  </si>
  <si>
    <t>宁海县昊昱明鑫塑料制品厂（个体工商户）</t>
  </si>
  <si>
    <t>2026-07-06</t>
  </si>
  <si>
    <t xml:space="preserve">2026-07-11 </t>
  </si>
  <si>
    <t>HSC26X026-1-3</t>
  </si>
  <si>
    <t>余姚市394</t>
  </si>
  <si>
    <t>余姚凌动</t>
  </si>
  <si>
    <t>余姚市凌动汽车电子有限公司</t>
  </si>
  <si>
    <t>2026-07-03</t>
  </si>
  <si>
    <t>122952</t>
  </si>
  <si>
    <t xml:space="preserve">2026-07-08 </t>
  </si>
  <si>
    <t>122952个</t>
  </si>
  <si>
    <t>5123</t>
  </si>
  <si>
    <t>35451.16</t>
  </si>
  <si>
    <t>31352.76</t>
  </si>
  <si>
    <t>60.9637</t>
  </si>
  <si>
    <t>HSC26X026-1-2</t>
  </si>
  <si>
    <t>36144</t>
  </si>
  <si>
    <t>36144个</t>
  </si>
  <si>
    <t>1506</t>
  </si>
  <si>
    <t>1463.83</t>
  </si>
  <si>
    <t>1012.03</t>
  </si>
  <si>
    <t>18.072</t>
  </si>
  <si>
    <t>HSC26X026-1-1</t>
  </si>
  <si>
    <t>54336</t>
  </si>
  <si>
    <t>54336套</t>
  </si>
  <si>
    <t>2264</t>
  </si>
  <si>
    <t>16074.4</t>
  </si>
  <si>
    <t>14829.2</t>
  </si>
  <si>
    <t>90.56</t>
  </si>
  <si>
    <t>HSI26L010-1</t>
  </si>
  <si>
    <t>深圳市984</t>
  </si>
  <si>
    <t>达荣星</t>
  </si>
  <si>
    <t>深圳市达荣星硅橡胶制品有限公司</t>
  </si>
  <si>
    <t>桌面整理类</t>
  </si>
  <si>
    <t>笔袋</t>
  </si>
  <si>
    <t>HSC26X031-3</t>
  </si>
  <si>
    <t>台州市171</t>
  </si>
  <si>
    <t>玉环双棋</t>
  </si>
  <si>
    <t>玉环双棋家居有限公司</t>
  </si>
  <si>
    <t>1056</t>
  </si>
  <si>
    <t>1056套</t>
  </si>
  <si>
    <t>403.37</t>
  </si>
  <si>
    <t>387.97</t>
  </si>
  <si>
    <t>0.8866</t>
  </si>
  <si>
    <t>宁波市960</t>
  </si>
  <si>
    <t>宁波中溢</t>
  </si>
  <si>
    <t>宁波中溢家居用品有限公司</t>
  </si>
  <si>
    <t>1008套</t>
  </si>
  <si>
    <t>111.3</t>
  </si>
  <si>
    <t>102.9</t>
  </si>
  <si>
    <t>0.8631</t>
  </si>
  <si>
    <t>30%订金+月结30天（凭正确的增值税专用发票+无欠税证明）</t>
  </si>
  <si>
    <t>丽水市034</t>
  </si>
  <si>
    <t>纳朵</t>
  </si>
  <si>
    <t>浙江纳朵日用品有限公司</t>
  </si>
  <si>
    <t>5500</t>
  </si>
  <si>
    <t>5500个</t>
  </si>
  <si>
    <t>848</t>
  </si>
  <si>
    <t>HSE26L009-1</t>
  </si>
  <si>
    <t>上虞市018</t>
  </si>
  <si>
    <t>平安伞业</t>
  </si>
  <si>
    <t>绍兴市上虞平安伞业有限公司</t>
  </si>
  <si>
    <t xml:space="preserve">2026-07-05 </t>
  </si>
  <si>
    <t>2016个</t>
  </si>
  <si>
    <t>月结60天（凭正确的增值税专用发票+无欠税证明）</t>
  </si>
  <si>
    <t>纸卡客户提供，工厂负责包装</t>
  </si>
  <si>
    <t>HSC26X027-3</t>
  </si>
  <si>
    <t>山东省088</t>
  </si>
  <si>
    <t>费县聚广</t>
  </si>
  <si>
    <t>费县聚广工贸有限责任公司</t>
  </si>
  <si>
    <t>4800个</t>
  </si>
  <si>
    <t>1160</t>
  </si>
  <si>
    <t>960</t>
  </si>
  <si>
    <t>9.72</t>
  </si>
  <si>
    <t>HSC26X027-2</t>
  </si>
  <si>
    <t>7200套</t>
  </si>
  <si>
    <t>1278</t>
  </si>
  <si>
    <t>1188</t>
  </si>
  <si>
    <t>15.69</t>
  </si>
  <si>
    <t>HSC26X027-1</t>
  </si>
  <si>
    <t>15360个</t>
  </si>
  <si>
    <t>940</t>
  </si>
  <si>
    <t>1530.48</t>
  </si>
  <si>
    <t>1248.48</t>
  </si>
  <si>
    <t>HSE26C005-2</t>
  </si>
  <si>
    <t>宁海县230</t>
  </si>
  <si>
    <t>宁波聚坤</t>
  </si>
  <si>
    <t>宁波聚坤新材料科技有限公司</t>
  </si>
  <si>
    <t xml:space="preserve">2026-06-11 </t>
  </si>
  <si>
    <t>650</t>
  </si>
  <si>
    <t>7.2</t>
  </si>
  <si>
    <t>HSC26H011-1</t>
  </si>
  <si>
    <t>汕头市041</t>
  </si>
  <si>
    <t>美特家</t>
  </si>
  <si>
    <t>广东美特家家居用品有限公司</t>
  </si>
  <si>
    <t xml:space="preserve">2026-04-15 </t>
  </si>
  <si>
    <t>HSJ26R005-4-1</t>
  </si>
  <si>
    <t>HSI26L009-6</t>
  </si>
  <si>
    <t>温州市261</t>
  </si>
  <si>
    <t>鸿丰</t>
  </si>
  <si>
    <t>温州鸿丰文具有限公司</t>
  </si>
  <si>
    <t>HSI26L009-5</t>
  </si>
  <si>
    <t>杭州市249</t>
  </si>
  <si>
    <t>桐庐鑫悦</t>
  </si>
  <si>
    <t>桐庐鑫悦笔业有限公司</t>
  </si>
  <si>
    <t>27500</t>
  </si>
  <si>
    <t>HSI26L009-4</t>
  </si>
  <si>
    <t>杭州市248</t>
  </si>
  <si>
    <t>桐庐鑫伟</t>
  </si>
  <si>
    <t>桐庐鑫伟制笔有限公司</t>
  </si>
  <si>
    <t>HSI26L009-3</t>
  </si>
  <si>
    <t>慈溪市305</t>
  </si>
  <si>
    <t>晨鹤制笔</t>
  </si>
  <si>
    <t>慈溪市晨鹤制笔有限公司</t>
  </si>
  <si>
    <t>12500</t>
  </si>
  <si>
    <t>HSI26L009-2</t>
  </si>
  <si>
    <t>45000</t>
  </si>
  <si>
    <t>HSI26L009-1</t>
  </si>
  <si>
    <t>慈溪市297</t>
  </si>
  <si>
    <t>吻朵</t>
  </si>
  <si>
    <t>慈溪市吻朵文具有限公司</t>
  </si>
  <si>
    <t>12750</t>
  </si>
  <si>
    <t>75.25</t>
  </si>
  <si>
    <t>宁波市962</t>
  </si>
  <si>
    <t>宁波慧同</t>
  </si>
  <si>
    <t>宁波慧同安全防护用品有限公司</t>
  </si>
  <si>
    <t>7200个</t>
  </si>
  <si>
    <t>此单特采，带款提货，面料需要定染，</t>
  </si>
  <si>
    <t>HSJ26R005-3-2</t>
  </si>
  <si>
    <t>阳江市023</t>
  </si>
  <si>
    <t>阳江佳利</t>
  </si>
  <si>
    <t>阳江佳利塑胶制品有限公司</t>
  </si>
  <si>
    <t>2026-06-17</t>
  </si>
  <si>
    <t>商品一分司（富沃特）</t>
  </si>
  <si>
    <t>31000</t>
  </si>
  <si>
    <t>83.6</t>
  </si>
  <si>
    <t>10%订金+月结30天（凭正确的增值税专用发票+无欠税证明）</t>
  </si>
  <si>
    <t>王茂月</t>
  </si>
  <si>
    <t>2162</t>
  </si>
  <si>
    <t>10161.4</t>
  </si>
  <si>
    <t>7783.2</t>
  </si>
  <si>
    <t>28.7546</t>
  </si>
  <si>
    <t>宁波市796</t>
  </si>
  <si>
    <t>宁波维森</t>
  </si>
  <si>
    <t>宁波维森照明科技有限公司</t>
  </si>
  <si>
    <t>1324</t>
  </si>
  <si>
    <t>4210.32</t>
  </si>
  <si>
    <t>3707.2</t>
  </si>
  <si>
    <t>32.438</t>
  </si>
  <si>
    <t>HSJ26R005-1-1</t>
  </si>
  <si>
    <t>2496套</t>
  </si>
  <si>
    <t>HSC26X025-1</t>
  </si>
  <si>
    <t>HSC26X022-2-2</t>
  </si>
  <si>
    <t>余姚市413</t>
  </si>
  <si>
    <t>余姚市美芙琳</t>
  </si>
  <si>
    <t>余姚市美芙琳美容用具有限公司</t>
  </si>
  <si>
    <t xml:space="preserve">2026-06-13 </t>
  </si>
  <si>
    <t>3024套</t>
  </si>
  <si>
    <t>4.9014</t>
  </si>
  <si>
    <t>HSC26X022-2-1</t>
  </si>
  <si>
    <t>宁波市993</t>
  </si>
  <si>
    <t>宁波锦乐刷子</t>
  </si>
  <si>
    <t>宁波市海曙锦乐刷子厂（普通合伙）</t>
  </si>
  <si>
    <t>4584</t>
  </si>
  <si>
    <t>4584套</t>
  </si>
  <si>
    <t>127</t>
  </si>
  <si>
    <t>329.76</t>
  </si>
  <si>
    <t>242.93</t>
  </si>
  <si>
    <t>3.6188</t>
  </si>
  <si>
    <t>HSC26H013-1</t>
  </si>
  <si>
    <t>HSC26X024-1</t>
  </si>
  <si>
    <t>河北省055</t>
  </si>
  <si>
    <t>河北汇友</t>
  </si>
  <si>
    <t>河北汇友新材料科技有限公司</t>
  </si>
  <si>
    <t xml:space="preserve">2026-06-25 </t>
  </si>
  <si>
    <t>1000套</t>
  </si>
  <si>
    <t>HSC26X021-1</t>
  </si>
  <si>
    <t xml:space="preserve">2026-06-07 </t>
  </si>
  <si>
    <t>山西省003</t>
  </si>
  <si>
    <t>闻喜园方</t>
  </si>
  <si>
    <t>闻喜县园方玻璃制品有限公司</t>
  </si>
  <si>
    <t>2026-08-01</t>
  </si>
  <si>
    <t>1632个</t>
  </si>
  <si>
    <t>HSG26E005-3</t>
  </si>
  <si>
    <t>金华市260</t>
  </si>
  <si>
    <t>金华健群</t>
  </si>
  <si>
    <t>金华市健群体育用品有限公司</t>
  </si>
  <si>
    <t>库存</t>
  </si>
  <si>
    <t>3120套</t>
  </si>
  <si>
    <t>444.6</t>
  </si>
  <si>
    <t>1.2246</t>
  </si>
  <si>
    <t>东莞市250</t>
  </si>
  <si>
    <t>东莞天南</t>
  </si>
  <si>
    <t>东莞市天南运动用品有限公司</t>
  </si>
  <si>
    <t>2100</t>
  </si>
  <si>
    <t>2100套</t>
  </si>
  <si>
    <t>264</t>
  </si>
  <si>
    <t>252</t>
  </si>
  <si>
    <t>0.5988</t>
  </si>
  <si>
    <t>HSG26E005-1</t>
  </si>
  <si>
    <t>4400</t>
  </si>
  <si>
    <t>4400个</t>
  </si>
  <si>
    <t>1210</t>
  </si>
  <si>
    <t>31.064</t>
  </si>
  <si>
    <t>HSC26X023-4</t>
  </si>
  <si>
    <t>3000个</t>
  </si>
  <si>
    <t>765</t>
  </si>
  <si>
    <t>1.4625</t>
  </si>
  <si>
    <t>HSC26X023-3</t>
  </si>
  <si>
    <t>阳江市017</t>
  </si>
  <si>
    <t>阳江能厨巧具</t>
  </si>
  <si>
    <t>阳江市能厨巧具工贸有限公司</t>
  </si>
  <si>
    <t>13632</t>
  </si>
  <si>
    <t>10608个;3024套</t>
  </si>
  <si>
    <t>536</t>
  </si>
  <si>
    <t>1965.47</t>
  </si>
  <si>
    <t>1783.25</t>
  </si>
  <si>
    <t>6.4179</t>
  </si>
  <si>
    <t>HSC26X023-2</t>
  </si>
  <si>
    <t>1800个</t>
  </si>
  <si>
    <t>133.5</t>
  </si>
  <si>
    <t>3.15</t>
  </si>
  <si>
    <t>92.4</t>
  </si>
  <si>
    <t>84.63</t>
  </si>
  <si>
    <t>0.9954</t>
  </si>
  <si>
    <t>HSC26X022-1-1</t>
  </si>
  <si>
    <t>阳江市028</t>
  </si>
  <si>
    <t>阳江凯谷</t>
  </si>
  <si>
    <t>阳江市阳东区凯谷美容制品有限公司</t>
  </si>
  <si>
    <t xml:space="preserve">2026-06-30 </t>
  </si>
  <si>
    <t>18456套</t>
  </si>
  <si>
    <t>宜兴市003</t>
  </si>
  <si>
    <t>宜兴梁格</t>
  </si>
  <si>
    <t>宜兴市梁格家居有限公司</t>
  </si>
  <si>
    <t>部分在产</t>
  </si>
  <si>
    <t>2026-05-26</t>
  </si>
  <si>
    <t xml:space="preserve">2026-05-29 </t>
  </si>
  <si>
    <t>3012个</t>
  </si>
  <si>
    <t xml:space="preserve">徐州市014 </t>
  </si>
  <si>
    <t>徐州小逗</t>
  </si>
  <si>
    <t>徐州小逗宠物用品有限公司</t>
  </si>
  <si>
    <t>七六司</t>
  </si>
  <si>
    <t>469</t>
  </si>
  <si>
    <t>435.5</t>
  </si>
  <si>
    <t>5.7553</t>
  </si>
  <si>
    <t>HSE26C003-2</t>
  </si>
  <si>
    <t>义乌市121</t>
  </si>
  <si>
    <t>染柏，新厚普</t>
  </si>
  <si>
    <t>义乌染柏工艺品有限公司</t>
  </si>
  <si>
    <t>0.243</t>
  </si>
  <si>
    <t>HSE26C003-1</t>
  </si>
  <si>
    <t>汕头市010</t>
  </si>
  <si>
    <t>汕头培瑞</t>
  </si>
  <si>
    <t>汕头市培瑞玩具有限公司</t>
  </si>
  <si>
    <t>2026-05-27</t>
  </si>
  <si>
    <t>货源七分司</t>
  </si>
  <si>
    <t>2026-05-11</t>
  </si>
  <si>
    <t>34704</t>
  </si>
  <si>
    <t>34704套</t>
  </si>
  <si>
    <t>1446</t>
  </si>
  <si>
    <t>1405.51</t>
  </si>
  <si>
    <t>971.71</t>
  </si>
  <si>
    <t>17.352</t>
  </si>
  <si>
    <t>HSE26C004-1</t>
  </si>
  <si>
    <t>宁波市660</t>
  </si>
  <si>
    <t>宁波臻选</t>
  </si>
  <si>
    <t>宁波臻选户外用品有限公司</t>
  </si>
  <si>
    <t>宠物出行</t>
  </si>
  <si>
    <t>合适</t>
  </si>
  <si>
    <t>天津新港指定仓库</t>
  </si>
  <si>
    <t>HSJ26R004-2-1</t>
  </si>
  <si>
    <t>镇江市011</t>
  </si>
  <si>
    <t>丹阳瀚克</t>
  </si>
  <si>
    <t>丹阳市瀚克旅游用品有限公司</t>
  </si>
  <si>
    <t>2026-05-08</t>
  </si>
  <si>
    <t>研发二公司</t>
  </si>
  <si>
    <t>5.28需要出验货报告</t>
  </si>
  <si>
    <t>106200</t>
  </si>
  <si>
    <t>106200个</t>
  </si>
  <si>
    <t>4425</t>
  </si>
  <si>
    <t>30621</t>
  </si>
  <si>
    <t>27081</t>
  </si>
  <si>
    <t>60.18</t>
  </si>
  <si>
    <t>10704套</t>
  </si>
  <si>
    <t>446</t>
  </si>
  <si>
    <t>433.51</t>
  </si>
  <si>
    <t>299.71</t>
  </si>
  <si>
    <t>5.352</t>
  </si>
  <si>
    <t>127416</t>
  </si>
  <si>
    <t>127416套</t>
  </si>
  <si>
    <t>5309</t>
  </si>
  <si>
    <t>9025.3</t>
  </si>
  <si>
    <t>7326.42</t>
  </si>
  <si>
    <t>78.5732</t>
  </si>
  <si>
    <t>5760套</t>
  </si>
  <si>
    <t>1704</t>
  </si>
  <si>
    <t>1572</t>
  </si>
  <si>
    <t>9.6</t>
  </si>
  <si>
    <t>20%订金+月结30天（凭正确的增值税专用发票+无欠税证明）</t>
  </si>
  <si>
    <t>义乌市120</t>
  </si>
  <si>
    <t>义乌凯克</t>
  </si>
  <si>
    <t>义乌市凯克家居用品有限公司</t>
  </si>
  <si>
    <t>32000</t>
  </si>
  <si>
    <t>9744</t>
  </si>
  <si>
    <t>64.44</t>
  </si>
  <si>
    <t>临海市053</t>
  </si>
  <si>
    <t>临海织护</t>
  </si>
  <si>
    <t>临海市织护家居用品有限公司</t>
  </si>
  <si>
    <t>880</t>
  </si>
  <si>
    <t>8.368</t>
  </si>
  <si>
    <t>HSI26L007-1</t>
  </si>
  <si>
    <t>台州市168</t>
  </si>
  <si>
    <t>仙居芝昇</t>
  </si>
  <si>
    <t>仙居芝昇工艺品有限公司</t>
  </si>
  <si>
    <t>HSE26C002-1</t>
  </si>
  <si>
    <t>山东省057</t>
  </si>
  <si>
    <t>临沂宏鑫</t>
  </si>
  <si>
    <t>临沂宏鑫进出口有限公司</t>
  </si>
  <si>
    <t>青岛指定仓库</t>
  </si>
  <si>
    <t>HSC26X018-1</t>
  </si>
  <si>
    <t>义乌市098</t>
  </si>
  <si>
    <t>义乌舜丰</t>
  </si>
  <si>
    <t>义乌市舜丰装饰材料有限公司</t>
  </si>
  <si>
    <t>1990套</t>
  </si>
  <si>
    <t>福建省225</t>
  </si>
  <si>
    <t>福建省德化县博洋工艺有限公司1</t>
  </si>
  <si>
    <t>2026-04-21</t>
  </si>
  <si>
    <t>6606个</t>
  </si>
  <si>
    <t>需要保证压缩海绵回弹性约5-6个月 不会出现问题</t>
  </si>
  <si>
    <t>HSI26L004-6</t>
  </si>
  <si>
    <t>台州市167</t>
  </si>
  <si>
    <t>黄岩腾天工艺有限公司</t>
  </si>
  <si>
    <t>腾天工艺</t>
  </si>
  <si>
    <t>编织工艺</t>
  </si>
  <si>
    <t>竹木用品</t>
  </si>
  <si>
    <t>木板</t>
  </si>
  <si>
    <t>1.3398</t>
  </si>
  <si>
    <t>HSI26L004-5</t>
  </si>
  <si>
    <t>宁波市666</t>
  </si>
  <si>
    <t>宁波富沃特</t>
  </si>
  <si>
    <t>宁波富沃特新能源科技有限公司</t>
  </si>
  <si>
    <t>LED灯带及配件</t>
  </si>
  <si>
    <t>灯带套装</t>
  </si>
  <si>
    <t>富沃特</t>
  </si>
  <si>
    <t>2000套</t>
  </si>
  <si>
    <t>HSI26L004-4</t>
  </si>
  <si>
    <t>丽水市037</t>
  </si>
  <si>
    <t>浙江隆升</t>
  </si>
  <si>
    <t>浙江隆升玩具有限公司</t>
  </si>
  <si>
    <t>660</t>
  </si>
  <si>
    <t>3.03</t>
  </si>
  <si>
    <t>金华市256</t>
  </si>
  <si>
    <t>百维塑胶</t>
  </si>
  <si>
    <t>金华市百维塑胶制品有限公司</t>
  </si>
  <si>
    <t>1460</t>
  </si>
  <si>
    <t>3.79</t>
  </si>
  <si>
    <t>HSI26L004-2</t>
  </si>
  <si>
    <t>揭阳市017</t>
  </si>
  <si>
    <t>富祥塑胶</t>
  </si>
  <si>
    <t>揭阳市富祥塑胶有限公司</t>
  </si>
  <si>
    <t>12.23</t>
  </si>
  <si>
    <t>河南省016</t>
  </si>
  <si>
    <t>极创文化</t>
  </si>
  <si>
    <t>虞城县极创文化用品有限公司</t>
  </si>
  <si>
    <t>展示陈列类</t>
  </si>
  <si>
    <t>白板</t>
  </si>
  <si>
    <t>1.32</t>
  </si>
  <si>
    <t>Legault</t>
  </si>
  <si>
    <t>3192个</t>
  </si>
  <si>
    <t>需要保证与客户原样 无色差或色差可接受范围内</t>
  </si>
  <si>
    <t>宁波市845</t>
  </si>
  <si>
    <t>宁波艾希</t>
  </si>
  <si>
    <t>宁波艾希工艺制品有限公司</t>
  </si>
  <si>
    <t>10128</t>
  </si>
  <si>
    <t>\\192.168.0.3\策划部\最终订单彩盒\B\20\HS\HSB25M025</t>
  </si>
  <si>
    <t>422</t>
  </si>
  <si>
    <t>548.6</t>
  </si>
  <si>
    <t>2.4054</t>
  </si>
  <si>
    <t xml:space="preserve">PI毛利前置流程编号：PIMLQZ-2025101712862
</t>
  </si>
  <si>
    <t>福建省201</t>
  </si>
  <si>
    <t>晋江瑞佳</t>
  </si>
  <si>
    <t>晋江市瑞佳动漫科技有限公司</t>
  </si>
  <si>
    <t>5462</t>
  </si>
  <si>
    <t>2731</t>
  </si>
  <si>
    <t>2457.9</t>
  </si>
  <si>
    <t>4096.5</t>
  </si>
  <si>
    <t>101.047</t>
  </si>
  <si>
    <t>HSJ26R004-3-1</t>
  </si>
  <si>
    <t>宁海县195</t>
  </si>
  <si>
    <t>宁波余华</t>
  </si>
  <si>
    <t>宁波余华电器有限公司</t>
  </si>
  <si>
    <t>2026-05-12</t>
  </si>
  <si>
    <t>优耐特</t>
  </si>
  <si>
    <t>按照设计稿</t>
  </si>
  <si>
    <t>HSJ26R004-4-1</t>
  </si>
  <si>
    <t>宁海县210</t>
  </si>
  <si>
    <t>宁波松润</t>
  </si>
  <si>
    <t>宁波松润电器有限公司</t>
  </si>
  <si>
    <t>货源五分司</t>
  </si>
  <si>
    <t>HSJ26R004-6-1</t>
  </si>
  <si>
    <t>宁波市151</t>
  </si>
  <si>
    <t>宁海伟升</t>
  </si>
  <si>
    <t>宁海伟升电器有限公司</t>
  </si>
  <si>
    <t>2026-04-09</t>
  </si>
  <si>
    <t>商品二分司</t>
  </si>
  <si>
    <t>此订单2产品包装不同，其中双语版外箱需要粘贴运输标签</t>
  </si>
  <si>
    <t>HSC26X016-1</t>
  </si>
  <si>
    <t>10008套</t>
  </si>
  <si>
    <t>HSJ26R004-5-1</t>
  </si>
  <si>
    <t>HSC26X017-1</t>
  </si>
  <si>
    <t>宁波市709</t>
  </si>
  <si>
    <t>姜山特种</t>
  </si>
  <si>
    <t>宁波市鄞州姜山特种机械配件厂</t>
  </si>
  <si>
    <t>圣诞用品</t>
  </si>
  <si>
    <t>业务七一司（昊特赛）</t>
  </si>
  <si>
    <t>1536个</t>
  </si>
  <si>
    <t>HSJ26R004-1-1</t>
  </si>
  <si>
    <t>宁波市934</t>
  </si>
  <si>
    <t>江北义盈</t>
  </si>
  <si>
    <t>宁波市江北义盈工贸有限公司</t>
  </si>
  <si>
    <t>昊特赛国贸</t>
  </si>
  <si>
    <t>6个装一内箱，48个装一外箱</t>
  </si>
  <si>
    <t>HSC26H008-1</t>
  </si>
  <si>
    <t>山东省092</t>
  </si>
  <si>
    <t>临沭欧丽</t>
  </si>
  <si>
    <t>临沭欧丽工艺品有限公司</t>
  </si>
  <si>
    <t>2026-04-07</t>
  </si>
  <si>
    <t>江苏省134</t>
  </si>
  <si>
    <t>苏州莱健</t>
  </si>
  <si>
    <t>苏州莱健进出口有限公司</t>
  </si>
  <si>
    <t>24536</t>
  </si>
  <si>
    <t>21512个;3024套</t>
  </si>
  <si>
    <t>968</t>
  </si>
  <si>
    <t>6346.6</t>
  </si>
  <si>
    <t>5457.6</t>
  </si>
  <si>
    <t>95.5262</t>
  </si>
  <si>
    <t>含税运到宁波，不含进仓费</t>
  </si>
  <si>
    <t>河北省054</t>
  </si>
  <si>
    <t>河北政好</t>
  </si>
  <si>
    <t>河北政好体育用品有限公司</t>
  </si>
  <si>
    <t>12300</t>
  </si>
  <si>
    <t>12300个</t>
  </si>
  <si>
    <t>20295</t>
  </si>
  <si>
    <t>19800</t>
  </si>
  <si>
    <t>10.935</t>
  </si>
  <si>
    <t>HSC26H007-1-2</t>
  </si>
  <si>
    <t>金华市251</t>
  </si>
  <si>
    <t>浦江艾顺</t>
  </si>
  <si>
    <t>浦江艾顺日用品有限公司</t>
  </si>
  <si>
    <t>8892.5</t>
  </si>
  <si>
    <t>8180</t>
  </si>
  <si>
    <t>33.8</t>
  </si>
  <si>
    <t>HSC26H007-1-1</t>
  </si>
  <si>
    <t>揭阳市019</t>
  </si>
  <si>
    <t>揭阳合胜</t>
  </si>
  <si>
    <t>揭阳市合胜家居用品有限公司</t>
  </si>
  <si>
    <t>1120</t>
  </si>
  <si>
    <t>12.09</t>
  </si>
  <si>
    <t>HSC26X014-1</t>
  </si>
  <si>
    <t>2026-04-02</t>
  </si>
  <si>
    <t>5040个</t>
  </si>
  <si>
    <t>HSE26L003-1</t>
  </si>
  <si>
    <t>2196个</t>
  </si>
  <si>
    <t>需要与产前样完全一致</t>
  </si>
  <si>
    <t>HSE26L005-1</t>
  </si>
  <si>
    <t>弘鑫</t>
  </si>
  <si>
    <t>600个</t>
  </si>
  <si>
    <t>返单产品需要与之前确认的一致</t>
  </si>
  <si>
    <t>温州市277</t>
  </si>
  <si>
    <t>温州旗鑫</t>
  </si>
  <si>
    <t>温州市旗鑫科技有限公司</t>
  </si>
  <si>
    <t>2026-05-19</t>
  </si>
  <si>
    <t xml:space="preserve">2026-05-15 </t>
  </si>
  <si>
    <t>昊特赛三分司</t>
  </si>
  <si>
    <t>3500套</t>
  </si>
  <si>
    <t>安徽省081</t>
  </si>
  <si>
    <t>安贝莱</t>
  </si>
  <si>
    <t>舒城安贝莱儿童用品有限公司</t>
  </si>
  <si>
    <t>2976套</t>
  </si>
  <si>
    <t>测试费预算2000</t>
  </si>
  <si>
    <t>HSC26X012-1</t>
  </si>
  <si>
    <t>HSC26H010-1-1</t>
  </si>
  <si>
    <t>宁波市958</t>
  </si>
  <si>
    <t>瑞所思</t>
  </si>
  <si>
    <t>宁波瑞所思家居用品有限公司</t>
  </si>
  <si>
    <t>15000个</t>
  </si>
  <si>
    <t>5000套</t>
  </si>
  <si>
    <t>HSG26E003-1</t>
  </si>
  <si>
    <t>9600套</t>
  </si>
  <si>
    <t>丽水市036</t>
  </si>
  <si>
    <t>庆元佳源</t>
  </si>
  <si>
    <t>庆元县佳源工贸有限公司</t>
  </si>
  <si>
    <t>2124套</t>
  </si>
  <si>
    <t>河北省052</t>
  </si>
  <si>
    <t>霸州信言</t>
  </si>
  <si>
    <t xml:space="preserve">霸州市信言家居用品有限公司 </t>
  </si>
  <si>
    <t>2026-03-23</t>
  </si>
  <si>
    <t>丽水市029</t>
  </si>
  <si>
    <t>丽水金尔泰</t>
  </si>
  <si>
    <t>浙江金尔泰玩具有限公司</t>
  </si>
  <si>
    <t>业务七一司</t>
  </si>
  <si>
    <t>大货样带包装3套</t>
  </si>
  <si>
    <t>13824套</t>
  </si>
  <si>
    <t>HSE26L002-4</t>
  </si>
  <si>
    <t>诸暨市014</t>
  </si>
  <si>
    <t>依盛</t>
  </si>
  <si>
    <t>诸暨市依盛袜业有限公司</t>
  </si>
  <si>
    <t>5.572</t>
  </si>
  <si>
    <t>HSE26L002-3</t>
  </si>
  <si>
    <t>扬州市018</t>
  </si>
  <si>
    <t>奥动能</t>
  </si>
  <si>
    <t>扬州奥动能运动科技有限公司</t>
  </si>
  <si>
    <t>昊特赛七六司</t>
  </si>
  <si>
    <t>6480个</t>
  </si>
  <si>
    <t>0.2058</t>
  </si>
  <si>
    <t>临海市047</t>
  </si>
  <si>
    <t>临海盛科</t>
  </si>
  <si>
    <t>临海市盛科塑业有限公司</t>
  </si>
  <si>
    <t>昊特赛76司</t>
  </si>
  <si>
    <t>4032个</t>
  </si>
  <si>
    <t>6.16</t>
  </si>
  <si>
    <t>慈溪市308</t>
  </si>
  <si>
    <t>巨鲸硅胶</t>
  </si>
  <si>
    <t>慈溪巨鲸硅胶制品有限公司</t>
  </si>
  <si>
    <t>4212套</t>
  </si>
  <si>
    <t>351</t>
  </si>
  <si>
    <t>292.5</t>
  </si>
  <si>
    <t>2.3985</t>
  </si>
  <si>
    <t>金华市250</t>
  </si>
  <si>
    <t>菁妮家居</t>
  </si>
  <si>
    <t>金华市菁妮家居用品有限公司</t>
  </si>
  <si>
    <t>4016套</t>
  </si>
  <si>
    <t>HSC26X007-1</t>
  </si>
  <si>
    <t>深圳市950</t>
  </si>
  <si>
    <t>客旅</t>
  </si>
  <si>
    <t>深圳客旅贸易有限公司</t>
  </si>
  <si>
    <t>2026-03-16</t>
  </si>
  <si>
    <t>1008个</t>
  </si>
  <si>
    <t>运杂费留1000元，若拼柜出，实际费用会降低</t>
  </si>
  <si>
    <t>河北省050</t>
  </si>
  <si>
    <t>河北净之美</t>
  </si>
  <si>
    <t>河北净之美针织品有限公司</t>
  </si>
  <si>
    <t>2026-03-11</t>
  </si>
  <si>
    <t xml:space="preserve">2026-03-15 </t>
  </si>
  <si>
    <t>11520个</t>
  </si>
  <si>
    <t>HSC26X005-1</t>
  </si>
  <si>
    <t>36240个</t>
  </si>
  <si>
    <t>每个型号有2种唛头，数量均分</t>
  </si>
  <si>
    <t>HSE26L004-1</t>
  </si>
  <si>
    <t>2026-03-10</t>
  </si>
  <si>
    <t>颜色要比较深的款式</t>
  </si>
  <si>
    <t>江苏省131</t>
  </si>
  <si>
    <t>丹阳远航</t>
  </si>
  <si>
    <t>丹阳市远航旅游用品有限公司</t>
  </si>
  <si>
    <t>2026-03-03</t>
  </si>
  <si>
    <t>2026-03-09</t>
  </si>
  <si>
    <t>2026-03-02</t>
  </si>
  <si>
    <t>3648</t>
  </si>
  <si>
    <t>富沃特国贸</t>
  </si>
  <si>
    <t>304</t>
  </si>
  <si>
    <t>4195.2</t>
  </si>
  <si>
    <t>39.1552</t>
  </si>
  <si>
    <t>产品包装外套打孔带警示语的opp袋子</t>
  </si>
  <si>
    <t>HSJ26R003-1</t>
  </si>
  <si>
    <t>金华市248</t>
  </si>
  <si>
    <t>浙江伊德</t>
  </si>
  <si>
    <t>浙江伊德家纺有限公司</t>
  </si>
  <si>
    <t>每款颜色2个产前样，6个大货样。大货产品包装上需要粘贴对应的价格标签。6个一内箱，24个一外箱。</t>
  </si>
  <si>
    <t xml:space="preserve">2026-02-28 </t>
  </si>
  <si>
    <t>1200个</t>
  </si>
  <si>
    <t>泰州市006</t>
  </si>
  <si>
    <t>泰州天天</t>
  </si>
  <si>
    <t>泰州市天天户外用品有限公司</t>
  </si>
  <si>
    <t>2026-02-12</t>
  </si>
  <si>
    <t>6个装一内箱，24个装一外箱，产品成捆腰围根据围卡尺寸调整，每件带围卡的产品外套一个带警示标语的打孔opp袋。</t>
  </si>
  <si>
    <t>HSC25X020-1</t>
  </si>
  <si>
    <t>2026-02-05</t>
  </si>
  <si>
    <t>张千千</t>
  </si>
  <si>
    <t>5520套</t>
  </si>
  <si>
    <t>HSC25X019-2</t>
  </si>
  <si>
    <t>730.8</t>
  </si>
  <si>
    <t>5.649</t>
  </si>
  <si>
    <t>15036</t>
  </si>
  <si>
    <t>835</t>
  </si>
  <si>
    <t>2061.25</t>
  </si>
  <si>
    <t>1804.48</t>
  </si>
  <si>
    <t>23.0288</t>
  </si>
  <si>
    <t>HSC25X018-1</t>
  </si>
  <si>
    <t>2026-03-24</t>
  </si>
  <si>
    <t>2026-02-02</t>
  </si>
  <si>
    <t xml:space="preserve">2025-03-15 </t>
  </si>
  <si>
    <t>36000套</t>
  </si>
  <si>
    <t>商检</t>
  </si>
  <si>
    <t>HSG26E002-1</t>
  </si>
  <si>
    <t>金华市243</t>
  </si>
  <si>
    <t>浦江隆胜</t>
  </si>
  <si>
    <t>浦江县隆胜水晶工艺品有限公司</t>
  </si>
  <si>
    <t>2026-01-27</t>
  </si>
  <si>
    <t>2026-01-29</t>
  </si>
  <si>
    <t>4.14</t>
  </si>
  <si>
    <t>HSJ26R001-2</t>
  </si>
  <si>
    <t>2026-04-14</t>
  </si>
  <si>
    <t>399</t>
  </si>
  <si>
    <t>2589</t>
  </si>
  <si>
    <t>2240</t>
  </si>
  <si>
    <t>9.6485</t>
  </si>
  <si>
    <t>2000个</t>
  </si>
  <si>
    <t>338</t>
  </si>
  <si>
    <t>金华市241</t>
  </si>
  <si>
    <t>浦江凤全</t>
  </si>
  <si>
    <t>浦江县凤全工贸有限公司</t>
  </si>
  <si>
    <t>1026个</t>
  </si>
  <si>
    <t>广西省006</t>
  </si>
  <si>
    <t>桂林展际</t>
  </si>
  <si>
    <t>2026-02-26</t>
  </si>
  <si>
    <t>桂林展际家居科技有限公司</t>
  </si>
  <si>
    <t>2026-01-24</t>
  </si>
  <si>
    <t>昊特三虚仓</t>
  </si>
  <si>
    <t>1600个</t>
  </si>
  <si>
    <t>457.6</t>
  </si>
  <si>
    <t>1.4592</t>
  </si>
  <si>
    <t>汕头市034</t>
  </si>
  <si>
    <t>融乐</t>
  </si>
  <si>
    <t>汕头市融乐科教玩具有限公司</t>
  </si>
  <si>
    <t>9008</t>
  </si>
  <si>
    <t xml:space="preserve">2026-01-01 </t>
  </si>
  <si>
    <t>1800个;7208套</t>
  </si>
  <si>
    <t>1874.5</t>
  </si>
  <si>
    <t>1601.5</t>
  </si>
  <si>
    <t>30.9012</t>
  </si>
  <si>
    <t>汕头指定仓库</t>
  </si>
  <si>
    <t>汕头市013</t>
  </si>
  <si>
    <t>汕头百汇兴</t>
  </si>
  <si>
    <t>汕头市百汇兴科技有限公司</t>
  </si>
  <si>
    <t>1872套</t>
  </si>
  <si>
    <t>26</t>
  </si>
  <si>
    <t>150.8</t>
  </si>
  <si>
    <t>124.8</t>
  </si>
  <si>
    <t>1.7056</t>
  </si>
  <si>
    <t>HSI25L004-1-1</t>
  </si>
  <si>
    <t>2016套</t>
  </si>
  <si>
    <t>测试费预计10000元。</t>
  </si>
  <si>
    <t>HSI25L002-1-6</t>
  </si>
  <si>
    <t xml:space="preserve">2025-12-30 </t>
  </si>
  <si>
    <t>900套</t>
  </si>
  <si>
    <t>808</t>
  </si>
  <si>
    <t>723</t>
  </si>
  <si>
    <t>3.457</t>
  </si>
  <si>
    <t>HSI25L002-1-5</t>
  </si>
  <si>
    <t>丽水市035</t>
  </si>
  <si>
    <t>启励文具</t>
  </si>
  <si>
    <t>浙江启励文具有限公司</t>
  </si>
  <si>
    <t>220套</t>
  </si>
  <si>
    <t>HSI25L002-1-4</t>
  </si>
  <si>
    <t>660套</t>
  </si>
  <si>
    <t>576</t>
  </si>
  <si>
    <t>486</t>
  </si>
  <si>
    <t>2.88</t>
  </si>
  <si>
    <t>HSI25L002-1-3</t>
  </si>
  <si>
    <t>HSI25L002-1-2</t>
  </si>
  <si>
    <t>300套</t>
  </si>
  <si>
    <t>0.96</t>
  </si>
  <si>
    <t>HSI25L002-1-1</t>
  </si>
  <si>
    <t>840套</t>
  </si>
  <si>
    <t>HSJ25R006-1</t>
  </si>
  <si>
    <t>6个装一内箱，48个装一外箱，每套产品套一个opp袋子，opp袋子打孔+印刷警告语。鸡眼扣正面和背面垫片均为黑色。</t>
  </si>
  <si>
    <t>HSC25X017-1</t>
  </si>
  <si>
    <t>宿迁市014</t>
  </si>
  <si>
    <t>雁冲霄</t>
  </si>
  <si>
    <t>江苏雁冲霄家居新材料有限公司</t>
  </si>
  <si>
    <t>叶  军</t>
  </si>
  <si>
    <t>2026-01-08</t>
  </si>
  <si>
    <t xml:space="preserve">2026-01-10 </t>
  </si>
  <si>
    <t>\\192.168.0.3\策划部\最终订单彩盒\C\20\HS\HSC25X017</t>
  </si>
  <si>
    <t>1450</t>
  </si>
  <si>
    <t>12.15</t>
  </si>
  <si>
    <t>永康市100</t>
  </si>
  <si>
    <t>永康朗信</t>
  </si>
  <si>
    <t>永康市朗信工贸有限公司</t>
  </si>
  <si>
    <t>6840</t>
  </si>
  <si>
    <t>\\192.168.0.3\策划部\最终订单彩盒\A\20\HS\HSA25J012</t>
  </si>
  <si>
    <t>6840个</t>
  </si>
  <si>
    <t>3420</t>
  </si>
  <si>
    <t>9.0972</t>
  </si>
  <si>
    <t>单价为含税运含吊牌说明书等包材，不含进仓费</t>
  </si>
  <si>
    <t>金华市237</t>
  </si>
  <si>
    <t>浙江久利</t>
  </si>
  <si>
    <t>浙江久利智能科技有限公司</t>
  </si>
  <si>
    <t>2800</t>
  </si>
  <si>
    <t>2800套</t>
  </si>
  <si>
    <t>1400</t>
  </si>
  <si>
    <t>9940</t>
  </si>
  <si>
    <t>9240</t>
  </si>
  <si>
    <t>96.04</t>
  </si>
  <si>
    <t>金华市235</t>
  </si>
  <si>
    <t>义乌鸣珂</t>
  </si>
  <si>
    <t>义乌市鸣珂日用品有限公司</t>
  </si>
  <si>
    <t>2026-01-13</t>
  </si>
  <si>
    <t>4320个</t>
  </si>
  <si>
    <t>2548.8</t>
  </si>
  <si>
    <t>22.248</t>
  </si>
  <si>
    <r>
      <rPr>
        <b/>
        <sz val="11"/>
        <color rgb="FF1F1F1F"/>
        <rFont val="宋体"/>
        <charset val="134"/>
      </rPr>
      <t>指标项</t>
    </r>
  </si>
  <si>
    <r>
      <rPr>
        <b/>
        <sz val="11"/>
        <color rgb="FF1F1F1F"/>
        <rFont val="宋体"/>
        <charset val="134"/>
      </rPr>
      <t>市场分司</t>
    </r>
  </si>
  <si>
    <r>
      <rPr>
        <sz val="11"/>
        <color theme="1"/>
        <rFont val="Arial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</si>
  <si>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5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</si>
  <si>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</si>
  <si>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7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</si>
  <si>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8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</si>
  <si>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9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</si>
  <si>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</si>
  <si>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11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</si>
  <si>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Arial"/>
        <charset val="134"/>
      </rPr>
      <t>12</t>
    </r>
    <r>
      <rPr>
        <sz val="11"/>
        <color theme="1"/>
        <rFont val="宋体"/>
        <charset val="134"/>
      </rPr>
      <t>月</t>
    </r>
  </si>
  <si>
    <r>
      <rPr>
        <b/>
        <sz val="11"/>
        <color rgb="FF1F1F1F"/>
        <rFont val="Arial"/>
        <charset val="134"/>
      </rPr>
      <t>14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</si>
  <si>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宋体"/>
        <charset val="134"/>
      </rPr>
      <t>实际</t>
    </r>
  </si>
  <si>
    <r>
      <rPr>
        <b/>
        <sz val="11"/>
        <color rgb="FF1F1F1F"/>
        <rFont val="Arial"/>
        <charset val="134"/>
      </rPr>
      <t>15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</si>
  <si>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16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</si>
  <si>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17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</si>
  <si>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18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</si>
  <si>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19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</si>
  <si>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20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</si>
  <si>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21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</si>
  <si>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22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</si>
  <si>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23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</si>
  <si>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24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</si>
  <si>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25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</si>
  <si>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26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</si>
  <si>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27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</si>
  <si>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28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</si>
  <si>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29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</si>
  <si>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30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</si>
  <si>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31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</si>
  <si>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32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</si>
  <si>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33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</si>
  <si>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34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</si>
  <si>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35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</si>
  <si>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36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</si>
  <si>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37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</si>
  <si>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38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</si>
  <si>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39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</si>
  <si>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40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</si>
  <si>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41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</si>
  <si>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42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</si>
  <si>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43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</si>
  <si>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44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</si>
  <si>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45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</si>
  <si>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46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</si>
  <si>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47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</si>
  <si>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48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</si>
  <si>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49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</si>
  <si>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50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</si>
  <si>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51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</si>
  <si>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52</t>
    </r>
    <r>
      <rPr>
        <b/>
        <sz val="11"/>
        <color rgb="FF1F1F1F"/>
        <rFont val="宋体"/>
        <charset val="134"/>
      </rPr>
      <t>周</t>
    </r>
  </si>
  <si>
    <r>
      <rPr>
        <b/>
        <sz val="11"/>
        <color rgb="FF1F1F1F"/>
        <rFont val="Arial"/>
        <charset val="134"/>
      </rPr>
      <t>MDS</t>
    </r>
    <r>
      <rPr>
        <b/>
        <sz val="11"/>
        <color rgb="FF1F1F1F"/>
        <rFont val="宋体"/>
        <charset val="134"/>
      </rPr>
      <t>产品录入</t>
    </r>
    <r>
      <rPr>
        <b/>
        <sz val="11"/>
        <color rgb="FF1F1F1F"/>
        <rFont val="Arial"/>
        <charset val="134"/>
      </rPr>
      <t xml:space="preserve">
</t>
    </r>
    <r>
      <rPr>
        <b/>
        <sz val="11"/>
        <color rgb="FF1F1F1F"/>
        <rFont val="宋体"/>
        <charset val="134"/>
      </rPr>
      <t>（</t>
    </r>
    <r>
      <rPr>
        <b/>
        <sz val="11"/>
        <color rgb="FF1F1F1F"/>
        <rFont val="Arial"/>
        <charset val="134"/>
      </rPr>
      <t>SPU</t>
    </r>
    <r>
      <rPr>
        <b/>
        <sz val="11"/>
        <color rgb="FF1F1F1F"/>
        <rFont val="宋体"/>
        <charset val="134"/>
      </rPr>
      <t>）</t>
    </r>
  </si>
  <si>
    <r>
      <rPr>
        <b/>
        <sz val="11"/>
        <color rgb="FF1F1F1F"/>
        <rFont val="宋体"/>
        <charset val="134"/>
      </rPr>
      <t>七三司</t>
    </r>
  </si>
  <si>
    <r>
      <rPr>
        <b/>
        <sz val="11"/>
        <color rgb="FF1F1F1F"/>
        <rFont val="Arial"/>
        <charset val="134"/>
      </rPr>
      <t>15</t>
    </r>
    <r>
      <rPr>
        <b/>
        <sz val="11"/>
        <color rgb="FF1F1F1F"/>
        <rFont val="宋体"/>
        <charset val="134"/>
      </rPr>
      <t>个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周</t>
    </r>
    <r>
      <rPr>
        <b/>
        <sz val="11"/>
        <color rgb="FF1F1F1F"/>
        <rFont val="Arial"/>
        <charset val="134"/>
      </rPr>
      <t xml:space="preserve"> (</t>
    </r>
    <r>
      <rPr>
        <b/>
        <sz val="11"/>
        <color rgb="FF1F1F1F"/>
        <rFont val="宋体"/>
        <charset val="134"/>
      </rPr>
      <t>每月</t>
    </r>
    <r>
      <rPr>
        <b/>
        <sz val="11"/>
        <color rgb="FF1F1F1F"/>
        <rFont val="Arial"/>
        <charset val="134"/>
      </rPr>
      <t>60</t>
    </r>
    <r>
      <rPr>
        <b/>
        <sz val="11"/>
        <color rgb="FF1F1F1F"/>
        <rFont val="宋体"/>
        <charset val="134"/>
      </rPr>
      <t>个</t>
    </r>
    <r>
      <rPr>
        <b/>
        <sz val="11"/>
        <color rgb="FF1F1F1F"/>
        <rFont val="Arial"/>
        <charset val="134"/>
      </rPr>
      <t>)</t>
    </r>
  </si>
  <si>
    <r>
      <rPr>
        <b/>
        <sz val="11"/>
        <color rgb="FF1F1F1F"/>
        <rFont val="宋体"/>
        <charset val="134"/>
      </rPr>
      <t>七六司</t>
    </r>
  </si>
  <si>
    <r>
      <rPr>
        <b/>
        <sz val="11"/>
        <color rgb="FF1F1F1F"/>
        <rFont val="宋体"/>
        <charset val="134"/>
      </rPr>
      <t>七九司</t>
    </r>
  </si>
  <si>
    <r>
      <rPr>
        <b/>
        <sz val="11"/>
        <color rgb="FF1F1F1F"/>
        <rFont val="宋体"/>
        <charset val="134"/>
      </rPr>
      <t>八十司</t>
    </r>
  </si>
  <si>
    <r>
      <rPr>
        <b/>
        <sz val="11"/>
        <color rgb="FF1F1F1F"/>
        <rFont val="宋体"/>
        <charset val="134"/>
      </rPr>
      <t>展厅实样</t>
    </r>
    <r>
      <rPr>
        <b/>
        <sz val="11"/>
        <color rgb="FF1F1F1F"/>
        <rFont val="Arial"/>
        <charset val="134"/>
      </rPr>
      <t xml:space="preserve">
</t>
    </r>
    <r>
      <rPr>
        <b/>
        <sz val="11"/>
        <color rgb="FF1F1F1F"/>
        <rFont val="宋体"/>
        <charset val="134"/>
      </rPr>
      <t>（</t>
    </r>
    <r>
      <rPr>
        <b/>
        <sz val="11"/>
        <color rgb="FF1F1F1F"/>
        <rFont val="Arial"/>
        <charset val="134"/>
      </rPr>
      <t>SKU</t>
    </r>
    <r>
      <rPr>
        <b/>
        <sz val="11"/>
        <color rgb="FF1F1F1F"/>
        <rFont val="宋体"/>
        <charset val="134"/>
      </rPr>
      <t>）</t>
    </r>
  </si>
  <si>
    <r>
      <rPr>
        <b/>
        <sz val="11"/>
        <color rgb="FF1F1F1F"/>
        <rFont val="Arial"/>
        <charset val="134"/>
      </rPr>
      <t>10</t>
    </r>
    <r>
      <rPr>
        <b/>
        <sz val="11"/>
        <color rgb="FF1F1F1F"/>
        <rFont val="宋体"/>
        <charset val="134"/>
      </rPr>
      <t>个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周</t>
    </r>
    <r>
      <rPr>
        <b/>
        <sz val="11"/>
        <color rgb="FF1F1F1F"/>
        <rFont val="Arial"/>
        <charset val="134"/>
      </rPr>
      <t xml:space="preserve"> (</t>
    </r>
    <r>
      <rPr>
        <b/>
        <sz val="11"/>
        <color rgb="FF1F1F1F"/>
        <rFont val="宋体"/>
        <charset val="134"/>
      </rPr>
      <t>每月</t>
    </r>
    <r>
      <rPr>
        <b/>
        <sz val="11"/>
        <color rgb="FF1F1F1F"/>
        <rFont val="Arial"/>
        <charset val="134"/>
      </rPr>
      <t>40</t>
    </r>
    <r>
      <rPr>
        <b/>
        <sz val="11"/>
        <color rgb="FF1F1F1F"/>
        <rFont val="宋体"/>
        <charset val="134"/>
      </rPr>
      <t>个</t>
    </r>
    <r>
      <rPr>
        <b/>
        <sz val="11"/>
        <color rgb="FF1F1F1F"/>
        <rFont val="Arial"/>
        <charset val="134"/>
      </rPr>
      <t>)</t>
    </r>
  </si>
  <si>
    <r>
      <rPr>
        <b/>
        <sz val="11"/>
        <color rgb="FF1F1F1F"/>
        <rFont val="宋体"/>
        <charset val="134"/>
      </rPr>
      <t>推广样册</t>
    </r>
    <r>
      <rPr>
        <b/>
        <sz val="11"/>
        <color rgb="FF1F1F1F"/>
        <rFont val="Arial"/>
        <charset val="134"/>
      </rPr>
      <t xml:space="preserve">
</t>
    </r>
    <r>
      <rPr>
        <b/>
        <sz val="11"/>
        <color rgb="FF1F1F1F"/>
        <rFont val="宋体"/>
        <charset val="134"/>
      </rPr>
      <t>（份）</t>
    </r>
  </si>
  <si>
    <t>客户货号</t>
  </si>
  <si>
    <t>客户销售数量</t>
  </si>
  <si>
    <t>不良数量</t>
  </si>
  <si>
    <t>不良率</t>
  </si>
  <si>
    <t>客户赔货数量</t>
  </si>
  <si>
    <t>客户赔货折算金额（美元）</t>
  </si>
  <si>
    <t>客户索赔金额（美元）</t>
  </si>
  <si>
    <t>对应产品经理</t>
  </si>
  <si>
    <t>对应事业部</t>
  </si>
  <si>
    <t>供方编码</t>
  </si>
  <si>
    <t>出运日期</t>
  </si>
  <si>
    <t>客诉类型</t>
  </si>
  <si>
    <t>785HK</t>
  </si>
  <si>
    <t>沈浩杰</t>
  </si>
  <si>
    <t>点亮生活事业群/昊特赛国贸/业务管委会/业务办公室</t>
  </si>
  <si>
    <t>河南省012</t>
  </si>
  <si>
    <t>延期罚款</t>
  </si>
  <si>
    <t>HSB25M021</t>
  </si>
  <si>
    <t>0T023-ZP-HS1</t>
  </si>
  <si>
    <t>点亮生活事业群/昊特赛国贸/业务管委会/品质管理部</t>
  </si>
  <si>
    <t>绍兴市060</t>
  </si>
  <si>
    <t>产品质量</t>
  </si>
  <si>
    <t>SG016-SD-2</t>
  </si>
  <si>
    <t>SG016-SD-</t>
  </si>
  <si>
    <t>丹阳市035</t>
  </si>
  <si>
    <t>053DR</t>
  </si>
  <si>
    <t>点亮生活事业群/昊特赛国贸/市场七六司/业务办公室</t>
  </si>
  <si>
    <t>693HK</t>
  </si>
  <si>
    <t>GD-HD200-1004</t>
  </si>
  <si>
    <t>点亮生活事业群/昊特赛国贸/市场七九司/客户第二组</t>
  </si>
  <si>
    <t>700HK</t>
  </si>
  <si>
    <t>GD-HD200-1002</t>
  </si>
  <si>
    <t>743HK</t>
  </si>
  <si>
    <t>GD-HD200-1003</t>
  </si>
  <si>
    <t>687HK</t>
  </si>
  <si>
    <t>福建省186</t>
  </si>
  <si>
    <t>769HK</t>
  </si>
  <si>
    <t>福建省187</t>
  </si>
  <si>
    <t>HSA25D001</t>
  </si>
  <si>
    <t>684FQ</t>
  </si>
  <si>
    <t>福建省180</t>
  </si>
  <si>
    <t>915JH</t>
  </si>
  <si>
    <t>668FQ</t>
  </si>
  <si>
    <t>759HK</t>
  </si>
  <si>
    <t>16-1600668</t>
  </si>
  <si>
    <t> 4509351929</t>
  </si>
  <si>
    <t>16-3011241</t>
  </si>
  <si>
    <t>上虞市038</t>
  </si>
  <si>
    <t>715II</t>
  </si>
  <si>
    <t>点亮生活事业群/昊特赛国贸/市场七八司/业务办公室</t>
  </si>
  <si>
    <t>温州市265</t>
  </si>
  <si>
    <t>096CW-08X-ONE</t>
  </si>
  <si>
    <t>点亮生活事业群/昊特赛国贸/业务管委会/供应管理部</t>
  </si>
  <si>
    <t>665IW</t>
  </si>
  <si>
    <t>KB-DL200-125</t>
  </si>
  <si>
    <t>安徽省062</t>
  </si>
  <si>
    <t>668IW</t>
  </si>
  <si>
    <t>KB-DL200-127</t>
  </si>
  <si>
    <t>余姚市390</t>
  </si>
  <si>
    <t>包装质量</t>
  </si>
  <si>
    <t xml:space="preserve"> 
加拿大896</t>
  </si>
  <si>
    <t>186KX-59X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</si>
</sst>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#0.00%"/>
    <numFmt numFmtId="178" formatCode="yyyy&quot;年&quot;m&quot;月&quot;;@"/>
    <numFmt numFmtId="179" formatCode="0.00_ "/>
    <numFmt numFmtId="180" formatCode="0.0_ "/>
    <numFmt numFmtId="181" formatCode="yyyy/mm/dd"/>
  </numFmts>
  <fonts count="42">
    <font>
      <sz val="11"/>
      <color indexed="8"/>
      <name val="宋体"/>
      <charset val="1"/>
      <scheme val="minor"/>
    </font>
    <font>
      <sz val="9"/>
      <color rgb="FF000000"/>
      <name val="Microsoft YaHei"/>
      <charset val="1"/>
    </font>
    <font>
      <sz val="9"/>
      <color rgb="FF123885"/>
      <name val="Microsoft YaHei"/>
      <charset val="1"/>
    </font>
    <font>
      <u/>
      <sz val="9"/>
      <color rgb="FF00A9FF"/>
      <name val="Microsoft YaHei"/>
      <charset val="1"/>
    </font>
    <font>
      <sz val="9"/>
      <color rgb="FF000000"/>
      <name val="Helvetica"/>
      <charset val="1"/>
    </font>
    <font>
      <sz val="11"/>
      <color theme="1"/>
      <name val="Arial"/>
      <charset val="134"/>
    </font>
    <font>
      <b/>
      <sz val="11"/>
      <color rgb="FF1F1F1F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1"/>
      <color rgb="FF1F1F1F"/>
      <name val="宋体"/>
      <charset val="134"/>
    </font>
    <font>
      <sz val="10"/>
      <name val="Arial"/>
      <charset val="0"/>
    </font>
    <font>
      <sz val="9"/>
      <name val="宋体"/>
      <charset val="0"/>
    </font>
    <font>
      <b/>
      <sz val="9"/>
      <name val="宋体"/>
      <charset val="1"/>
    </font>
    <font>
      <b/>
      <sz val="11"/>
      <color rgb="FF000000"/>
      <name val="simhei"/>
      <charset val="134"/>
    </font>
    <font>
      <sz val="11"/>
      <color rgb="FF000000"/>
      <name val="simhei"/>
      <charset val="134"/>
    </font>
    <font>
      <sz val="10"/>
      <name val="宋体"/>
      <charset val="0"/>
    </font>
    <font>
      <sz val="11"/>
      <color indexed="8"/>
      <name val="宋体"/>
      <charset val="1"/>
      <scheme val="minor"/>
    </font>
    <font>
      <sz val="9"/>
      <color rgb="FFFBFBFB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EBF5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9C61"/>
        <bgColor rgb="FFC39C61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F97AF"/>
        <bgColor rgb="FF7F97AF"/>
      </patternFill>
    </fill>
    <fill>
      <patternFill patternType="solid">
        <fgColor rgb="FFFFFF00"/>
        <bgColor rgb="FF7F97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9FC5E8"/>
      </left>
      <right style="medium">
        <color rgb="FF9FC5E8"/>
      </right>
      <top style="medium">
        <color rgb="FF9FC5E8"/>
      </top>
      <bottom style="medium">
        <color rgb="FF9FC5E8"/>
      </bottom>
      <diagonal/>
    </border>
    <border>
      <left style="medium">
        <color rgb="FF9FC5E8"/>
      </left>
      <right/>
      <top style="medium">
        <color rgb="FF9FC5E8"/>
      </top>
      <bottom style="medium">
        <color rgb="FF9FC5E8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57C5F7"/>
      </left>
      <right style="medium">
        <color rgb="FF57C5F7"/>
      </right>
      <top style="medium">
        <color rgb="FF57C5F7"/>
      </top>
      <bottom style="medium">
        <color rgb="FF57C5F7"/>
      </bottom>
      <diagonal/>
    </border>
    <border>
      <left/>
      <right style="medium">
        <color rgb="FF9FC5E8"/>
      </right>
      <top style="medium">
        <color rgb="FF9FC5E8"/>
      </top>
      <bottom style="medium">
        <color rgb="FF9FC5E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1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18" applyNumberFormat="0" applyAlignment="0" applyProtection="0">
      <alignment vertical="center"/>
    </xf>
    <xf numFmtId="0" fontId="31" fillId="13" borderId="19" applyNumberFormat="0" applyAlignment="0" applyProtection="0">
      <alignment vertical="center"/>
    </xf>
    <xf numFmtId="0" fontId="32" fillId="13" borderId="18" applyNumberFormat="0" applyAlignment="0" applyProtection="0">
      <alignment vertical="center"/>
    </xf>
    <xf numFmtId="0" fontId="33" fillId="14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8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wrapText="1"/>
    </xf>
    <xf numFmtId="14" fontId="1" fillId="3" borderId="1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4" fillId="3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 readingOrder="1"/>
    </xf>
    <xf numFmtId="0" fontId="6" fillId="0" borderId="7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 readingOrder="1"/>
    </xf>
    <xf numFmtId="0" fontId="6" fillId="0" borderId="10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0" fontId="6" fillId="0" borderId="11" xfId="0" applyFont="1" applyFill="1" applyBorder="1" applyAlignment="1">
      <alignment horizontal="center" vertical="center" wrapText="1" readingOrder="1"/>
    </xf>
    <xf numFmtId="0" fontId="7" fillId="0" borderId="1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 readingOrder="1"/>
    </xf>
    <xf numFmtId="0" fontId="8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 readingOrder="1"/>
    </xf>
    <xf numFmtId="0" fontId="8" fillId="0" borderId="1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 readingOrder="1"/>
    </xf>
    <xf numFmtId="0" fontId="9" fillId="0" borderId="10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 readingOrder="1"/>
    </xf>
    <xf numFmtId="0" fontId="11" fillId="0" borderId="0" xfId="0" applyFont="1" applyFill="1" applyBorder="1" applyAlignment="1"/>
    <xf numFmtId="0" fontId="11" fillId="0" borderId="0" xfId="0" applyFont="1" applyFill="1" applyBorder="1" applyAlignment="1"/>
    <xf numFmtId="0" fontId="11" fillId="5" borderId="0" xfId="0" applyFont="1" applyFill="1" applyBorder="1" applyAlignment="1"/>
    <xf numFmtId="0" fontId="12" fillId="0" borderId="12" xfId="0" applyNumberFormat="1" applyFont="1" applyFill="1" applyBorder="1" applyAlignment="1" applyProtection="1">
      <alignment horizontal="left" vertical="top" wrapText="1"/>
    </xf>
    <xf numFmtId="0" fontId="12" fillId="5" borderId="12" xfId="0" applyNumberFormat="1" applyFont="1" applyFill="1" applyBorder="1" applyAlignment="1" applyProtection="1">
      <alignment horizontal="left" vertical="top" wrapText="1"/>
    </xf>
    <xf numFmtId="0" fontId="13" fillId="0" borderId="13" xfId="0" applyNumberFormat="1" applyFont="1" applyFill="1" applyBorder="1" applyAlignment="1" applyProtection="1">
      <alignment horizontal="left" vertical="top" wrapText="1"/>
    </xf>
    <xf numFmtId="0" fontId="13" fillId="5" borderId="13" xfId="0" applyNumberFormat="1" applyFont="1" applyFill="1" applyBorder="1" applyAlignment="1" applyProtection="1">
      <alignment horizontal="left" vertical="top" wrapText="1"/>
    </xf>
    <xf numFmtId="0" fontId="13" fillId="0" borderId="13" xfId="0" applyNumberFormat="1" applyFont="1" applyFill="1" applyBorder="1" applyAlignment="1" applyProtection="1">
      <alignment horizontal="left" vertical="top" wrapText="1"/>
    </xf>
    <xf numFmtId="0" fontId="12" fillId="0" borderId="13" xfId="0" applyNumberFormat="1" applyFont="1" applyFill="1" applyBorder="1" applyAlignment="1" applyProtection="1">
      <alignment horizontal="left" vertical="top" wrapText="1"/>
    </xf>
    <xf numFmtId="0" fontId="12" fillId="5" borderId="13" xfId="0" applyNumberFormat="1" applyFont="1" applyFill="1" applyBorder="1" applyAlignment="1" applyProtection="1">
      <alignment horizontal="left" vertical="top" wrapText="1"/>
    </xf>
    <xf numFmtId="0" fontId="0" fillId="0" borderId="0" xfId="0" applyFont="1" applyFill="1" applyAlignment="1">
      <alignment vertical="center"/>
    </xf>
    <xf numFmtId="0" fontId="14" fillId="6" borderId="14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vertical="center" wrapText="1"/>
    </xf>
    <xf numFmtId="176" fontId="15" fillId="0" borderId="14" xfId="0" applyNumberFormat="1" applyFont="1" applyBorder="1" applyAlignment="1">
      <alignment vertical="center" wrapText="1"/>
    </xf>
    <xf numFmtId="177" fontId="15" fillId="0" borderId="14" xfId="0" applyNumberFormat="1" applyFont="1" applyBorder="1" applyAlignment="1">
      <alignment vertical="center" wrapText="1"/>
    </xf>
    <xf numFmtId="178" fontId="12" fillId="0" borderId="13" xfId="0" applyNumberFormat="1" applyFont="1" applyFill="1" applyBorder="1" applyAlignment="1" applyProtection="1">
      <alignment horizontal="left" vertical="top" wrapText="1"/>
    </xf>
    <xf numFmtId="0" fontId="12" fillId="0" borderId="13" xfId="0" applyNumberFormat="1" applyFont="1" applyFill="1" applyBorder="1" applyAlignment="1" applyProtection="1">
      <alignment horizontal="left" vertical="top" wrapText="1"/>
    </xf>
    <xf numFmtId="0" fontId="11" fillId="0" borderId="0" xfId="0" applyFont="1" applyFill="1" applyBorder="1" applyAlignment="1"/>
    <xf numFmtId="10" fontId="11" fillId="5" borderId="0" xfId="3" applyNumberFormat="1" applyFont="1" applyFill="1" applyBorder="1" applyAlignment="1"/>
    <xf numFmtId="0" fontId="11" fillId="7" borderId="0" xfId="0" applyFont="1" applyFill="1" applyBorder="1" applyAlignment="1"/>
    <xf numFmtId="0" fontId="11" fillId="7" borderId="0" xfId="0" applyFont="1" applyFill="1" applyAlignment="1"/>
    <xf numFmtId="0" fontId="11" fillId="0" borderId="0" xfId="0" applyFont="1" applyFill="1" applyAlignment="1"/>
    <xf numFmtId="10" fontId="12" fillId="5" borderId="12" xfId="3" applyNumberFormat="1" applyFont="1" applyFill="1" applyBorder="1" applyAlignment="1" applyProtection="1">
      <alignment horizontal="left" vertical="top" wrapText="1"/>
    </xf>
    <xf numFmtId="0" fontId="12" fillId="7" borderId="12" xfId="0" applyNumberFormat="1" applyFont="1" applyFill="1" applyBorder="1" applyAlignment="1" applyProtection="1">
      <alignment horizontal="left" vertical="top" wrapText="1"/>
    </xf>
    <xf numFmtId="10" fontId="12" fillId="5" borderId="13" xfId="3" applyNumberFormat="1" applyFont="1" applyFill="1" applyBorder="1" applyAlignment="1" applyProtection="1">
      <alignment horizontal="left" vertical="top" wrapText="1"/>
    </xf>
    <xf numFmtId="0" fontId="12" fillId="7" borderId="13" xfId="0" applyNumberFormat="1" applyFont="1" applyFill="1" applyBorder="1" applyAlignment="1" applyProtection="1">
      <alignment horizontal="left" vertical="top" wrapText="1"/>
    </xf>
    <xf numFmtId="179" fontId="12" fillId="5" borderId="13" xfId="0" applyNumberFormat="1" applyFont="1" applyFill="1" applyBorder="1" applyAlignment="1" applyProtection="1">
      <alignment horizontal="left" vertical="top" wrapText="1"/>
    </xf>
    <xf numFmtId="180" fontId="12" fillId="0" borderId="13" xfId="0" applyNumberFormat="1" applyFont="1" applyFill="1" applyBorder="1" applyAlignment="1" applyProtection="1">
      <alignment horizontal="left" vertical="top" wrapText="1"/>
    </xf>
    <xf numFmtId="0" fontId="12" fillId="8" borderId="13" xfId="0" applyNumberFormat="1" applyFont="1" applyFill="1" applyBorder="1" applyAlignment="1" applyProtection="1">
      <alignment horizontal="left" vertical="top" wrapText="1"/>
    </xf>
    <xf numFmtId="10" fontId="13" fillId="5" borderId="13" xfId="3" applyNumberFormat="1" applyFont="1" applyFill="1" applyBorder="1" applyAlignment="1" applyProtection="1">
      <alignment horizontal="left" vertical="top" wrapText="1"/>
    </xf>
    <xf numFmtId="0" fontId="12" fillId="5" borderId="13" xfId="0" applyNumberFormat="1" applyFont="1" applyFill="1" applyBorder="1" applyAlignment="1" applyProtection="1">
      <alignment horizontal="left" vertical="top" wrapText="1"/>
    </xf>
    <xf numFmtId="0" fontId="16" fillId="0" borderId="0" xfId="0" applyFont="1" applyFill="1" applyBorder="1" applyAlignment="1"/>
    <xf numFmtId="0" fontId="12" fillId="0" borderId="12" xfId="0" applyNumberFormat="1" applyFont="1" applyFill="1" applyBorder="1" applyAlignment="1" applyProtection="1">
      <alignment horizontal="right" vertical="top" wrapText="1"/>
    </xf>
    <xf numFmtId="0" fontId="12" fillId="5" borderId="12" xfId="0" applyNumberFormat="1" applyFont="1" applyFill="1" applyBorder="1" applyAlignment="1" applyProtection="1">
      <alignment horizontal="right" vertical="top" wrapText="1"/>
    </xf>
    <xf numFmtId="0" fontId="12" fillId="0" borderId="12" xfId="0" applyNumberFormat="1" applyFont="1" applyFill="1" applyBorder="1" applyAlignment="1" applyProtection="1">
      <alignment horizontal="left" vertical="top" wrapText="1"/>
    </xf>
    <xf numFmtId="0" fontId="12" fillId="0" borderId="12" xfId="0" applyNumberFormat="1" applyFont="1" applyFill="1" applyBorder="1" applyAlignment="1" applyProtection="1">
      <alignment horizontal="right" vertical="top" wrapText="1"/>
    </xf>
    <xf numFmtId="0" fontId="12" fillId="5" borderId="12" xfId="0" applyNumberFormat="1" applyFont="1" applyFill="1" applyBorder="1" applyAlignment="1" applyProtection="1">
      <alignment horizontal="right" vertical="top" wrapText="1"/>
    </xf>
    <xf numFmtId="0" fontId="0" fillId="0" borderId="0" xfId="0" applyFont="1" applyAlignment="1">
      <alignment horizontal="right" vertical="center"/>
    </xf>
    <xf numFmtId="0" fontId="17" fillId="0" borderId="0" xfId="0" applyFont="1" applyFill="1" applyAlignment="1">
      <alignment vertical="center"/>
    </xf>
    <xf numFmtId="0" fontId="0" fillId="5" borderId="0" xfId="0" applyFont="1" applyFill="1">
      <alignment vertical="center"/>
    </xf>
    <xf numFmtId="0" fontId="18" fillId="9" borderId="14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181" fontId="20" fillId="0" borderId="14" xfId="0" applyNumberFormat="1" applyFont="1" applyBorder="1" applyAlignment="1">
      <alignment horizontal="center" vertical="center" wrapText="1"/>
    </xf>
    <xf numFmtId="180" fontId="20" fillId="0" borderId="14" xfId="0" applyNumberFormat="1" applyFont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181" fontId="20" fillId="0" borderId="14" xfId="0" applyNumberFormat="1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181" fontId="20" fillId="0" borderId="1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609600</xdr:colOff>
          <xdr:row>1</xdr:row>
          <xdr:rowOff>512445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19200" y="512445"/>
              <a:ext cx="609600" cy="5124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0</xdr:colOff>
          <xdr:row>6</xdr:row>
          <xdr:rowOff>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09600" y="4573905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2</xdr:col>
          <xdr:colOff>0</xdr:colOff>
          <xdr:row>6</xdr:row>
          <xdr:rowOff>847725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09600" y="5589270"/>
              <a:ext cx="609600" cy="847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0</xdr:colOff>
          <xdr:row>7</xdr:row>
          <xdr:rowOff>847725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09600" y="6604635"/>
              <a:ext cx="609600" cy="847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0</xdr:colOff>
          <xdr:row>8</xdr:row>
          <xdr:rowOff>847725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09600" y="7620000"/>
              <a:ext cx="609600" cy="847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0</xdr:colOff>
          <xdr:row>9</xdr:row>
          <xdr:rowOff>847725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09600" y="8635365"/>
              <a:ext cx="609600" cy="847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2</xdr:col>
          <xdr:colOff>609600</xdr:colOff>
          <xdr:row>11</xdr:row>
          <xdr:rowOff>847725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219200" y="10666095"/>
              <a:ext cx="609600" cy="847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0</xdr:colOff>
          <xdr:row>15</xdr:row>
          <xdr:rowOff>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09600" y="13712190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2</xdr:col>
          <xdr:colOff>0</xdr:colOff>
          <xdr:row>16</xdr:row>
          <xdr:rowOff>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09600" y="14727555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0</xdr:colOff>
          <xdr:row>17</xdr:row>
          <xdr:rowOff>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09600" y="15742920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2</xdr:col>
          <xdr:colOff>0</xdr:colOff>
          <xdr:row>20</xdr:row>
          <xdr:rowOff>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09600" y="18789015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2</xdr:col>
          <xdr:colOff>0</xdr:colOff>
          <xdr:row>20</xdr:row>
          <xdr:rowOff>847725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09600" y="19804380"/>
              <a:ext cx="609600" cy="847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2</xdr:col>
          <xdr:colOff>0</xdr:colOff>
          <xdr:row>20</xdr:row>
          <xdr:rowOff>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09600" y="18789015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2</xdr:col>
          <xdr:colOff>0</xdr:colOff>
          <xdr:row>21</xdr:row>
          <xdr:rowOff>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09600" y="19804380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2</xdr:col>
          <xdr:colOff>0</xdr:colOff>
          <xdr:row>24</xdr:row>
          <xdr:rowOff>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09600" y="22850475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2</xdr:col>
          <xdr:colOff>0</xdr:colOff>
          <xdr:row>25</xdr:row>
          <xdr:rowOff>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09600" y="23865840"/>
              <a:ext cx="609600" cy="10153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4.3922569444" refreshedBy="066" recordCount="546">
  <cacheSource type="worksheet">
    <worksheetSource ref="A1:AW547" sheet="畅想出运数据（核算明细导出）"/>
  </cacheSource>
  <cacheFields count="49">
    <cacheField name="业务员" numFmtId="0">
      <sharedItems count="12">
        <s v="王柯飞"/>
        <s v="蔡载君"/>
        <s v="李欣然"/>
        <s v="李雅婷"/>
        <s v="王  晶"/>
        <s v="窦宇佳"/>
        <s v="李  爽"/>
        <s v="黄家辉"/>
        <s v="熊环英"/>
        <s v="林元浩"/>
        <s v="夏煜昕"/>
        <s v="杜  娟"/>
      </sharedItems>
    </cacheField>
    <cacheField name="部门" numFmtId="0">
      <sharedItems count="7">
        <s v="昊特赛八公司"/>
        <s v="昊特赛二公司"/>
        <s v="昊特赛九公司"/>
        <s v="昊特赛六公司"/>
        <s v="昊特赛三公司"/>
        <s v="昊特赛十公司"/>
        <s v="昊特赛一公司"/>
      </sharedItems>
    </cacheField>
    <cacheField name="订单号" numFmtId="0">
      <sharedItems count="265">
        <s v="HSA25J001-1"/>
        <s v="HSA25J001-3"/>
        <s v="HSA25J004-2"/>
        <s v="HSA25J004-3"/>
        <s v="HSA25J008-1"/>
        <s v="HSA25J008-2"/>
        <s v="HSA25J008-3"/>
        <s v="HSA25J011-2"/>
        <s v="HSA25J011-3"/>
        <s v="HSA25J011-4"/>
        <s v="HSA25J012-1"/>
        <s v="HSA25J012-2"/>
        <s v="HSA25J012-3"/>
        <s v="HSA25J012-4"/>
        <s v="HSG26E004-1"/>
        <s v="HSG26E004-2"/>
        <s v="HSG26E004-3"/>
        <s v="HSG26E004-4"/>
        <s v="HSB25E023-1"/>
        <s v="HSB25E023-2"/>
        <s v="HSB25E023-3"/>
        <s v="HSB25E023-4"/>
        <s v="HSB25E023-5"/>
        <s v="HSB25E023-6"/>
        <s v="HSB25M024-1"/>
        <s v="HSB25M024-10"/>
        <s v="HSB25M024-11"/>
        <s v="HSB25M024-2"/>
        <s v="HSB25M024-4"/>
        <s v="HSB25M024-5"/>
        <s v="HSB25M024-7"/>
        <s v="HSB25M024-8"/>
        <s v="HSA25J011"/>
        <s v="HSA25J011-1"/>
        <s v="HSA25Y001-4"/>
        <s v="HSA25Y002-4"/>
        <s v="HSA25Y002-5"/>
        <s v="HSA25Y007-3"/>
        <s v="HSA25Y012"/>
        <s v="HSA25Y013-1"/>
        <s v="HSB25M019-1"/>
        <s v="HSB25M020"/>
        <s v="HSB25M022-1"/>
        <s v="HSB25M022-2"/>
        <s v="HSB25M022-3"/>
        <s v="HSB25M022-4"/>
        <s v="HSB25M022-5"/>
        <s v="HSB25M024-3"/>
        <s v="HSB25M024-6"/>
        <s v="HSB25M024-9"/>
        <s v="HSB25M025-1"/>
        <s v="HSB25M025-10"/>
        <s v="HSB25M025-11"/>
        <s v="HSB25M025-12"/>
        <s v="HSB25M025-2"/>
        <s v="HSB25M025-3"/>
        <s v="HSB25M025-4"/>
        <s v="HSB25M025-5"/>
        <s v="HSB25M025-6"/>
        <s v="HSB25M025-7"/>
        <s v="HSB25M025-8"/>
        <s v="HSB25M025-9"/>
        <s v="HSB25M026-1"/>
        <s v="HSB25M026-10"/>
        <s v="HSB25M026-2"/>
        <s v="HSB25M026-3"/>
        <s v="HSB25M026-4"/>
        <s v="HSB25M026-5"/>
        <s v="HSB25M026-6"/>
        <s v="HSB25M026-7"/>
        <s v="HSB25M026-8"/>
        <s v="HSB25M026-9"/>
        <s v="HSB25M027-1"/>
        <s v="HSB25M027-10"/>
        <s v="HSB25M027-2"/>
        <s v="HSB25M027-3"/>
        <s v="HSB25M027-4"/>
        <s v="HSB25M027-5"/>
        <s v="HSB25M027-6"/>
        <s v="HSB25M027-7"/>
        <s v="HSB25M027-8"/>
        <s v="HSB25M027-9"/>
        <s v="HSB25M028-10"/>
        <s v="HSB25M028-11"/>
        <s v="HSB25M028-2"/>
        <s v="HSB25M028-3"/>
        <s v="HSB25M028-4"/>
        <s v="HSB25M028-5"/>
        <s v="HSB25M028-6"/>
        <s v="HSB25M028-7"/>
        <s v="HSB25M028-8"/>
        <s v="HSB25M028-9"/>
        <s v="HSC26H007-1"/>
        <s v="HSC26X008-2"/>
        <s v="HSC26X009-2"/>
        <s v="HSC26X009-4"/>
        <s v="HSC26X010-1"/>
        <s v="HSC26X013-1"/>
        <s v="HSC26X020-1"/>
        <s v="HSE26C005-1"/>
        <s v="HSE26L007-1"/>
        <s v="HSG26E004-5"/>
        <s v="HSG26E004-6"/>
        <s v="HSG26E004-7"/>
        <s v="HSI25L001-1"/>
        <s v="HSI25L001-2"/>
        <s v="HSI25L001-3"/>
        <s v="HSI25L002-1"/>
        <s v="HSI25L003-1"/>
        <s v="HSI25L003-2"/>
        <s v="HSI25L004-1"/>
        <s v="HSI25L004-2"/>
        <s v="HSI25L005-1"/>
        <s v="HSI25L006-1"/>
        <s v="HSI26L001-1"/>
        <s v="HSI26L002-1"/>
        <s v="HSI26L002-2"/>
        <s v="HSA25J009-2"/>
        <s v="HSA25Y003-A"/>
        <s v="HSA25Y003-B"/>
        <s v="HSA25Y004-3"/>
        <s v="HSA25Y004-4"/>
        <s v="HSA25Y005-1"/>
        <s v="HSA25Y005-２"/>
        <s v="HSA25Y006-1-B"/>
        <s v="HSA25Y008-2"/>
        <s v="HSA25Y008-A"/>
        <s v="HSA25Y009-1"/>
        <s v="HSA25Y010-2"/>
        <s v="HSA25Y010-4"/>
        <s v="HSE25L001"/>
        <s v="HSE26C003"/>
        <s v="HSE26L001-1"/>
        <s v="HSE26L002-1"/>
        <s v="HSE26L002-2"/>
        <s v="HSE26L003"/>
        <s v="HSA25J002-2"/>
        <s v="HSA25J002--3"/>
        <s v="HSA25J003-1"/>
        <s v="HSA25J007"/>
        <s v="HSA25J007-3"/>
        <s v="HSC25X001-X002"/>
        <s v="HSC25X004-1"/>
        <s v="HSC25X010-1"/>
        <s v="HSC25X012-1"/>
        <s v="HSC25X014-1"/>
        <s v="HSC25X015-1"/>
        <s v="HSC25X018"/>
        <s v="HSC25X019-1"/>
        <s v="HSC26H001-1"/>
        <s v="HSC26H001-2"/>
        <s v="HSC26H001-3"/>
        <s v="HSC26H001-4"/>
        <s v="HSC26H006-1"/>
        <s v="HSC26H008"/>
        <s v="HSC26H010-1"/>
        <s v="HSC26H011-2"/>
        <s v="HSC26X001"/>
        <s v="HSC26X002"/>
        <s v="HSC26X003"/>
        <s v="HSC26X003-015-2"/>
        <s v="HSC26X003-1"/>
        <s v="HSC26X005"/>
        <s v="HSC26X006"/>
        <s v="HSC26X008-1"/>
        <s v="HSC26X009-1"/>
        <s v="HSC26X009-3"/>
        <s v="HSC26X011-1"/>
        <s v="HSC26X015-1"/>
        <s v="HSC26X016"/>
        <s v="HSE25L001-1"/>
        <s v="HSJ25R005-1"/>
        <s v="HSJ25R005-2"/>
        <s v="HSJ25R006"/>
        <s v="HSJ26R001-1"/>
        <s v="HSJ26R001-2-1"/>
        <s v="HSJ26R001-2-2"/>
        <s v="HSJ26R001-4"/>
        <s v="HSJ26R001-4-1"/>
        <s v="HSJ26R002"/>
        <s v="HSJ26R002-1"/>
        <s v="HSJ26R003"/>
        <s v="HSJ26R004-1"/>
        <s v="HSJ26R004-2"/>
        <s v="HSJ26R004-3"/>
        <s v="HSJ26R004-4"/>
        <s v="HSJ26R004-6-A"/>
        <s v="Y25A0902-1"/>
        <s v="Y25A0902-2"/>
        <s v="Y25A0902-3"/>
        <s v="Y25A0902-D"/>
        <s v="Y25A0902-D-1"/>
        <s v="Y25A0902-D-2"/>
        <s v="Y25A0902-H-1"/>
        <s v="Y25A0902-H-2"/>
        <s v="Y25D0903"/>
        <s v="Y25D0904-1"/>
        <s v="HSA25D001-2,HSA25D006-2"/>
        <s v="HSA25D003-11"/>
        <s v="HSA25D003-4"/>
        <s v="HSA25D004-3"/>
        <s v="HSA25D005-1"/>
        <s v="HSA25D010-2"/>
        <s v="HSA25D010-3，HSA25D001"/>
        <s v="HSA25D010-4"/>
        <s v="HSA25D010-5"/>
        <s v="HSA25J004-A"/>
        <s v="HSA25J006"/>
        <s v="HSA25J007-2"/>
        <s v="HSA25J009-1"/>
        <s v="HSA25J009-3"/>
        <s v="HSA25J010-1"/>
        <s v="HSA25J010-2，HSA25D002"/>
        <s v="HSA25J010-3，HSA25D002-1"/>
        <s v="HSA25Y007-1"/>
        <s v="HSA25Y007-2"/>
        <s v="HSI26L003-1"/>
        <s v="HSI26L004-1"/>
        <s v="HSI26L005-1"/>
        <s v="HSI26L006-1"/>
        <s v="HSI26L008-1"/>
        <s v="HSE26C002-2"/>
        <s v="HSE26C005-3"/>
        <s v="HSE26L006-1"/>
        <s v="HSE26L006-2"/>
        <s v="HSE26L007-2"/>
        <s v="HSG26E004-8"/>
        <s v="HSG26E005"/>
        <s v="HSC26H012-1"/>
        <s v="HSC26H012-2"/>
        <s v="HSC26M001-1"/>
        <s v="HSC26M001-2"/>
        <s v="HSC26M001-3"/>
        <s v="HSC26X008-3"/>
        <s v="HSC26X009-5"/>
        <s v="HSC26X015-2"/>
        <s v="HSC26X015-3"/>
        <s v="HSC26X019-1"/>
        <s v="HSJ26R004-5"/>
        <s v="HSJ26R004-6-B"/>
        <s v="HSJ26R005-1"/>
        <s v="HSI26L003-2"/>
        <s v="HSI26L004-3"/>
        <s v="HSI26L008-2"/>
        <s v="HSG26E004-9"/>
        <s v="HSG26E005-2"/>
        <s v="HSC26H007-2"/>
        <s v="HSC26W002-1"/>
        <s v="HSC26X010-2"/>
        <s v="HSC26X011-2"/>
        <s v="HSC26X015-7"/>
        <s v="HSC26X019-2"/>
        <s v="HSC26X021-2"/>
        <s v="HSC26X021-3"/>
        <s v="HSC26X023-1"/>
        <s v="HSC26X026-1"/>
        <s v="HSC26X026-2"/>
        <s v="HSC26X031-2"/>
        <s v="HSC26X033-1"/>
        <s v="HSJ26R005-2-1"/>
        <s v="HSJ26R005-2-2"/>
        <s v="HSJ26R005-3"/>
        <s v="HSJ26R005-3-A"/>
        <s v="HSJ26R005-4"/>
        <s v="HSJ26R006-1"/>
      </sharedItems>
    </cacheField>
    <cacheField name="外销合同" numFmtId="0">
      <sharedItems count="144">
        <s v="HSA25J001-1"/>
        <s v="HSA25J013"/>
        <s v="HSA25J004"/>
        <s v="HSG26E002"/>
        <s v="HSA25J008"/>
        <s v="HSA25J011"/>
        <s v="HSA25J012"/>
        <s v="HSG26E003"/>
        <s v="HSG26E004"/>
        <s v="HSB25E023"/>
        <s v="HSB25M024"/>
        <s v="HSB25M025"/>
        <s v="HSA25Y001"/>
        <s v="HSA25Y007"/>
        <s v="HSA25Y002"/>
        <s v="HSA25Y012"/>
        <s v="HSA25Y011"/>
        <s v="HSA25Y013"/>
        <s v="HSB25M019"/>
        <s v="HSB25M020"/>
        <s v="HSB25M022"/>
        <s v="HSB25M026"/>
        <s v="HSB25M027"/>
        <s v="HSB25M028"/>
        <s v="HSC26H007-1"/>
        <s v="HSC26X008"/>
        <s v="HSC26X009"/>
        <s v="HSC26X010"/>
        <s v="HSC26X013"/>
        <s v="HSC26X020"/>
        <s v="HSE26C005"/>
        <s v="HSE26L007"/>
        <s v="HSI25L001-1"/>
        <s v="HSI25L002-1"/>
        <s v="HSI25L003-1"/>
        <s v="HSI25L004-1"/>
        <s v="HSI25L005"/>
        <s v="HSI25L006"/>
        <s v="HSI26L001"/>
        <s v="HSI26L002"/>
        <s v="HSA25J009"/>
        <s v="HSA25Y003"/>
        <s v="HSA25Y004"/>
        <s v="HSA25Y010"/>
        <s v="HSE25C001"/>
        <s v="HSA25Y005"/>
        <s v="HSA25Y006"/>
        <s v="HSA25Y008"/>
        <s v="HSA25Y009"/>
        <s v="HSE25L001-1"/>
        <s v="HSE25L002"/>
        <s v="HSE25L003"/>
        <s v="HSE26C003"/>
        <s v="HSE26L001"/>
        <s v="HSE26L002"/>
        <s v="HSE26L003"/>
        <s v="HSA25J002-1"/>
        <s v="HSA25J003"/>
        <s v="HSA25J007"/>
        <s v="HSC25X001"/>
        <s v="HSC25X002"/>
        <s v="HSC25X004"/>
        <s v="HSC25X010"/>
        <s v="HSC25X012"/>
        <s v="HSC25X014"/>
        <s v="HSC25X015"/>
        <s v="HSC25X018"/>
        <s v="HSC25X017"/>
        <s v="HSC25X019"/>
        <s v="HSC25X020"/>
        <s v="HSC26H001"/>
        <s v="HSC26H006"/>
        <s v="HSC26H008"/>
        <s v="HSC26H010-1"/>
        <s v="HSC26H011"/>
        <s v="HSC25X008"/>
        <s v="HSC25X011"/>
        <s v="HSC25X013"/>
        <s v="HSC25X016"/>
        <s v="HSC26X003"/>
        <s v="HSC26X015"/>
        <s v="HSC26X004"/>
        <s v="HSC26X005"/>
        <s v="HSC26X006"/>
        <s v="HSC26X014"/>
        <s v="HSC25X009"/>
        <s v="HSC26X011"/>
        <s v="HSC26X016"/>
        <s v="HSJ25R005"/>
        <s v="HSJ25R006"/>
        <s v="HSJ26R001"/>
        <s v="HSJ26R002"/>
        <s v="HSJ26R003"/>
        <s v="HSJ26R004-1"/>
        <s v="HSJ26R004-2"/>
        <s v="HSJ26R004-3"/>
        <s v="HSJ26R004-4"/>
        <s v="HSJ26R004-6"/>
        <s v="Y25A0902"/>
        <s v="Y25D0903"/>
        <s v="Y25D0904"/>
        <s v="HSA25D001-2"/>
        <s v="HSA25D006"/>
        <s v="HSA25D003"/>
        <s v="HSA25D011"/>
        <s v="HSA25D005"/>
        <s v="HSA25D004"/>
        <s v="HSA25D004-1"/>
        <s v="HSA25D010"/>
        <s v="HSA25D001-1"/>
        <s v="HSA25J006"/>
        <s v="HSA25J010"/>
        <s v="HSA25D002-1"/>
        <s v="HSI26L003"/>
        <s v="HSI26L004"/>
        <s v="HSI26L005"/>
        <s v="HSI26L006"/>
        <s v="HSI26L008"/>
        <s v="HSE26C002"/>
        <s v="HSE26L006"/>
        <s v="HSG26E005"/>
        <s v="HSC26H012"/>
        <s v="HSC26M001"/>
        <s v="HSC26X019"/>
        <s v="HSJ26R004-5"/>
        <s v="HSJ26R005-1"/>
        <s v="HSC26W002"/>
        <s v="HSC26X007"/>
        <s v="HSC26H013"/>
        <s v="HSC26X021"/>
        <s v="HSC26X024"/>
        <s v="HSC26X022-1"/>
        <s v="HSC26X022-2"/>
        <s v="HSC26X023"/>
        <s v="HSC26X027"/>
        <s v="HSC26X032"/>
        <s v="HSC26X026-1"/>
        <s v="HSC26X031"/>
        <s v="HSC26X033-1"/>
        <s v="HSJ26R005-2"/>
        <s v="HSJ26R005-3"/>
        <s v="HSJ26R005-4"/>
        <s v="HSJ26R006-1"/>
        <s v="HSC25X013 " u="1"/>
      </sharedItems>
    </cacheField>
    <cacheField name="客户" numFmtId="0">
      <sharedItems count="18">
        <s v="LPP"/>
        <s v="PEARL. GmbH"/>
        <s v="RMS"/>
        <s v="Ofer"/>
        <s v="Joinco"/>
        <s v="BM"/>
        <s v="Promo Opción"/>
        <s v="DM"/>
        <s v="SPLASH"/>
        <s v="HDT ASIA LATAM LIMITED"/>
        <s v="Mondou"/>
        <s v="URBAN IMPORTS"/>
        <s v="MOSCO"/>
        <s v="宁波腾峰"/>
        <s v="JES"/>
        <s v="DGL-HT"/>
        <s v="ISA-HT"/>
        <s v="X5"/>
      </sharedItems>
    </cacheField>
    <cacheField name="客户来源" numFmtId="0">
      <sharedItems count="5">
        <s v="主动开发"/>
        <s v="others"/>
        <s v="香港展"/>
        <s v="广交会"/>
        <s v="介绍引见"/>
      </sharedItems>
    </cacheField>
    <cacheField name="签单日" numFmtId="0">
      <sharedItems count="104">
        <s v="2025-08-04 "/>
        <s v="2025-12-17 "/>
        <s v="2025-10-27 "/>
        <s v="2026-01-23 "/>
        <s v="2025-11-18 "/>
        <s v="2025-12-25 "/>
        <s v="2025-12-16 "/>
        <s v="2026-03-25 "/>
        <s v="2026-03-26 "/>
        <s v="2025-10-15 "/>
        <s v="2025-10-21 "/>
        <s v="2025-10-22 "/>
        <s v="2025-08-08 "/>
        <s v="2025-10-29 "/>
        <s v="2025-12-19 "/>
        <s v="2025-11-17 "/>
        <s v="2025-11-26 "/>
        <s v="2025-08-22 "/>
        <s v="2025-08-27 "/>
        <s v="2025-09-28 "/>
        <s v="2026-04-03 "/>
        <s v="2026-03-16 "/>
        <s v="2026-03-19 "/>
        <s v="2026-03-23 "/>
        <s v="2026-04-01 "/>
        <s v="2026-05-25 "/>
        <s v="2026-05-22 "/>
        <s v="2026-04-16 "/>
        <s v="2024-12-15 "/>
        <s v="2025-12-10 "/>
        <s v="2026-03-10 "/>
        <s v="2026-03-13 "/>
        <s v="2025-12-05 "/>
        <s v="2025-09-18 "/>
        <s v="2025-09-26 "/>
        <s v="2025-11-05 "/>
        <s v="2025-12-23 "/>
        <s v="2025-09-29 "/>
        <s v="2025-08-05 "/>
        <s v="2025-09-03 "/>
        <s v="2026-05-12 "/>
        <s v="2026-01-29 "/>
        <s v="2026-03-11 "/>
        <s v="2026-03-06 "/>
        <s v="2025-08-20 "/>
        <s v="2025-10-16 "/>
        <s v="2025-11-03 "/>
        <s v="2025-08-28 "/>
        <s v="2025-08-29 "/>
        <s v="2025-09-19 "/>
        <s v="2025-12-03 "/>
        <s v="2026-01-05 "/>
        <s v="2026-01-08 "/>
        <s v="2026-01-27 "/>
        <s v="2026-02-04 "/>
        <s v="2026-03-29 "/>
        <s v="2026-03-17 "/>
        <s v="2026-04-07 "/>
        <s v="2026-03-24 "/>
        <s v="2026-04-08 "/>
        <s v="2025-10-20 "/>
        <s v="2025-11-07 "/>
        <s v="2025-12-01 "/>
        <s v="2026-03-05 "/>
        <s v="2026-03-09 "/>
        <s v="2025-11-25 "/>
        <s v="2025-12-31 "/>
        <s v="2026-01-12 "/>
        <s v="2026-02-07 "/>
        <s v="2026-02-27 "/>
        <s v="2025-09-08 "/>
        <s v="2025-10-23 "/>
        <s v="2025-10-17 "/>
        <s v="2025-10-10 "/>
        <s v="2025-09-10 "/>
        <s v="2025-11-19 "/>
        <s v="2025-09-11 "/>
        <s v="2025-10-14 "/>
        <s v="2025-07-16 "/>
        <s v="2025-10-30 "/>
        <s v="2025-12-09 "/>
        <s v="2026-03-31 "/>
        <s v="2026-04-10 "/>
        <s v="2026-04-22 "/>
        <s v="2026-06-01 "/>
        <s v="2026-04-27 "/>
        <s v="2026-04-13 "/>
        <s v="2026-05-26 "/>
        <s v="2026-04-30 "/>
        <s v="2026-02-09 "/>
        <s v="2026-04-29 "/>
        <s v="2026-06-12 "/>
        <s v="2026-07-06 "/>
        <s v="2026-03-12 "/>
        <s v="2026-06-08 "/>
        <s v="2026-06-04 "/>
        <s v="2026-05-27 "/>
        <s v="2026-06-05 "/>
        <s v="2026-06-22 "/>
        <s v="2026-06-10 "/>
        <s v="2026-06-26 "/>
        <s v="2026-07-07 "/>
        <s v="2026-06-16 "/>
        <s v="2026-07-15 "/>
      </sharedItems>
    </cacheField>
    <cacheField name="出运日" numFmtId="0">
      <sharedItems count="124">
        <s v="2026-02-17 "/>
        <s v="2026-02-27 "/>
        <s v="2026-03-07 "/>
        <s v="2026-03-11 "/>
        <s v="2026-03-24 "/>
        <s v="2026-04-12 "/>
        <s v="2026-03-03 "/>
        <s v="2026-03-18 "/>
        <s v="2026-03-27 "/>
        <s v="2026-02-09 "/>
        <s v="2026-02-23 "/>
        <s v="2026-03-10 "/>
        <s v="2026-05-12 "/>
        <s v="2026-05-23 "/>
        <s v="2026-05-28 "/>
        <s v="2026-01-13 "/>
        <s v="2026-01-22 "/>
        <s v="2026-01-15 "/>
        <s v="2026-01-17 "/>
        <s v="2026-01-14 "/>
        <s v="2026-01-21 "/>
        <s v="2026-01-12 "/>
        <s v="2026-01-28 "/>
        <s v="2026-01-24 "/>
        <s v="2026-02-25 "/>
        <s v="2026-02-18 "/>
        <s v="2026-01-29 "/>
        <s v="2026-04-02 "/>
        <s v="2026-05-05 "/>
        <s v="2026-01-30 "/>
        <s v="2026-03-30 "/>
        <s v="2026-02-03 "/>
        <s v="2026-04-11 "/>
        <s v="2026-04-09 "/>
        <s v="2026-04-10 "/>
        <s v="2026-04-08 "/>
        <s v="2026-04-05 "/>
        <s v="2026-04-04 "/>
        <s v="2026-02-08 "/>
        <s v="2026-02-05 "/>
        <s v="2026-02-16 "/>
        <s v="2026-02-02 "/>
        <s v="2026-02-11 "/>
        <s v="2026-03-17 "/>
        <s v="2026-03-14 "/>
        <s v="2026-03-12 "/>
        <s v="2026-03-19 "/>
        <s v="2026-05-01 "/>
        <s v="2026-04-18 "/>
        <s v="2026-04-30 "/>
        <s v="2026-04-17 "/>
        <s v="2026-04-20 "/>
        <s v="2026-04-29 "/>
        <s v="2026-05-02 "/>
        <s v="2026-06-04 "/>
        <s v="2026-06-08 "/>
        <s v="2026-06-09 "/>
        <s v="2026-06-21 "/>
        <s v="2026-06-23 "/>
        <s v="2026-04-23 "/>
        <s v="2026-04-19 "/>
        <s v="2026-05-14 "/>
        <s v="2026-06-20 "/>
        <s v="2026-05-30 "/>
        <s v="2026-06-28 "/>
        <s v="2026-02-15 "/>
        <s v="2026-03-21 "/>
        <s v="2026-03-13 "/>
        <s v="2026-06-03 "/>
        <s v="2026-06-10 "/>
        <s v="2026-06-22 "/>
        <s v="2026-02-07 "/>
        <s v="2026-02-04 "/>
        <s v="2026-01-18 "/>
        <s v="2026-04-28 "/>
        <s v="2026-02-06 "/>
        <s v="2026-05-31 "/>
        <s v="2026-06-29 "/>
        <s v="2026-05-04 "/>
        <s v="2026-04-27 "/>
        <s v="2026-05-03 "/>
        <s v="2026-05-09 "/>
        <s v="2026-04-07 "/>
        <s v="2026-01-27 "/>
        <s v="2026-02-13 "/>
        <s v="2026-03-26 "/>
        <s v="2026-04-03 "/>
        <s v="2026-04-25 "/>
        <s v="2026-05-08 "/>
        <s v="2026-04-24 "/>
        <s v="2026-06-24 "/>
        <s v="2026-06-26 "/>
        <s v="2026-01-23 "/>
        <s v="2026-01-06 "/>
        <s v="2026-01-05 "/>
        <s v="2026-03-01 "/>
        <s v="2026-03-08 "/>
        <s v="2026-01-08 "/>
        <s v="2026-03-29 "/>
        <s v="2026-01-07 "/>
        <s v="2026-07-10 "/>
        <s v="2026-07-31 "/>
        <s v="2026-07-29 "/>
        <s v="2026-07-16 "/>
        <s v="2026-07-06 "/>
        <s v="2026-07-30 "/>
        <s v="2026-07-17 "/>
        <s v="2026-07-22 "/>
        <s v="2026-07-26 "/>
        <s v="2026-07-21 "/>
        <s v="2026-07-25 "/>
        <s v="2026-07-03 "/>
        <s v="2026-07-15 "/>
        <s v="2026-08-17 "/>
        <s v="2026-08-20 "/>
        <s v="2026-08-26 "/>
        <s v="2026-08-16 "/>
        <s v="2026-08-22 "/>
        <s v="2026-08-12 "/>
        <s v="2026-08-24 "/>
        <s v="2026-08-03 "/>
        <s v="2026-08-01 "/>
        <s v="2026-08-14 "/>
        <s v="2026-08-07 "/>
      </sharedItems>
    </cacheField>
    <cacheField name="出运月份" numFmtId="0">
      <sharedItems count="9">
        <s v="2"/>
        <s v="3"/>
        <s v="4"/>
        <s v="5"/>
        <s v="6"/>
        <s v="1"/>
        <s v="7"/>
        <s v="8"/>
        <s v="9"/>
      </sharedItems>
    </cacheField>
    <cacheField name="核算月份" numFmtId="0">
      <sharedItems containsBlank="1" count="9">
        <s v="202605"/>
        <s v="202606"/>
        <s v="202603"/>
        <s v="202604"/>
        <m/>
        <s v="202601"/>
        <s v="202602"/>
        <s v="202607"/>
        <s v="202609"/>
      </sharedItems>
    </cacheField>
    <cacheField name="交货期" numFmtId="0">
      <sharedItems count="144">
        <s v="197"/>
        <s v="62"/>
        <s v="123"/>
        <s v="35"/>
        <s v="215"/>
        <s v="131"/>
        <s v="113"/>
        <s v="126"/>
        <s v="145"/>
        <s v="68"/>
        <s v="83"/>
        <s v="92"/>
        <s v="55"/>
        <s v="69"/>
        <s v="81"/>
        <s v="84"/>
        <s v="48"/>
        <s v="47"/>
        <s v="58"/>
        <s v="63"/>
        <s v="64"/>
        <s v="90"/>
        <s v="93"/>
        <s v="86"/>
        <s v="88"/>
        <s v="85"/>
        <s v="99"/>
        <s v="98"/>
        <s v="95"/>
        <s v="174"/>
        <s v="52"/>
        <s v="155"/>
        <s v="168"/>
        <s v="75"/>
        <s v="161"/>
        <s v="107"/>
        <s v="105"/>
        <s v="101"/>
        <s v="104"/>
        <s v="171"/>
        <s v="169"/>
        <s v="170"/>
        <s v="165"/>
        <s v="164"/>
        <s v="109"/>
        <s v="106"/>
        <s v="100"/>
        <s v="117"/>
        <s v="103"/>
        <s v="119"/>
        <s v="110"/>
        <s v="112"/>
        <s v="139"/>
        <s v="147"/>
        <s v="146"/>
        <s v="143"/>
        <s v="141"/>
        <s v="148"/>
        <s v="191"/>
        <s v="178"/>
        <s v="190"/>
        <s v="177"/>
        <s v="180"/>
        <s v="189"/>
        <s v="192"/>
        <s v="70"/>
        <s v="82"/>
        <s v="77"/>
        <s v="57"/>
        <s v="27"/>
        <s v="30"/>
        <s v="54"/>
        <s v="74"/>
        <s v="89"/>
        <s v="494"/>
        <s v="130"/>
        <s v="140"/>
        <s v="102"/>
        <s v="20"/>
        <s v="65"/>
        <s v="94"/>
        <s v="72"/>
        <s v="158"/>
        <s v="184"/>
        <s v="162"/>
        <s v="122"/>
        <s v="173"/>
        <s v="176"/>
        <s v="150"/>
        <s v="132"/>
        <s v="114"/>
        <s v="220"/>
        <s v="28"/>
        <s v="91"/>
        <s v="108"/>
        <s v="187"/>
        <s v="111"/>
        <s v="73"/>
        <s v="142"/>
        <s v="79"/>
        <s v="66"/>
        <s v="12"/>
        <s v="124"/>
        <s v="-51"/>
        <s v="-19"/>
        <s v="4"/>
        <s v="34"/>
        <s v="97"/>
        <s v="156"/>
        <s v="60"/>
        <s v="80"/>
        <s v="78"/>
        <s v="51"/>
        <s v="188"/>
        <s v="195"/>
        <s v="45"/>
        <s v="67"/>
        <s v="32"/>
        <s v="216"/>
        <s v="44"/>
        <s v="31"/>
        <s v="53"/>
        <s v="61"/>
        <s v="228"/>
        <s v="294"/>
        <s v="289"/>
        <s v="291"/>
        <s v="87"/>
        <s v="166"/>
        <s v="157"/>
        <s v="116"/>
        <s v="136"/>
        <s v="36"/>
        <s v="56"/>
        <s v="41"/>
        <s v="33"/>
        <s v="129"/>
        <s v="153"/>
        <s v="149"/>
        <s v="37"/>
        <s v="115"/>
        <s v="46"/>
        <s v="59"/>
        <s v="40"/>
      </sharedItems>
    </cacheField>
    <cacheField name="PI交期" numFmtId="0">
      <sharedItems count="94">
        <s v="2025-09-20"/>
        <s v="2026-01-06"/>
        <s v="2025-12-26"/>
        <s v="2026-02-23"/>
        <s v="2026-01-31"/>
        <s v="2026-02-16"/>
        <s v="2026-01-04"/>
        <s v="2026-09-28"/>
        <s v="2026-11-02"/>
        <s v="2025-11-15"/>
        <s v="2025-12-09"/>
        <s v="2026-01-16"/>
        <s v="2025-12-19"/>
        <s v="2026-03-27"/>
        <s v="2026-03-20"/>
        <s v="2026-01-23"/>
        <s v="2026-01-20"/>
        <s v="2025-09-30"/>
        <s v="2025-11-10"/>
        <s v="2026-01-28"/>
        <s v="2026-03-15"/>
        <s v="2026-04-10"/>
        <s v="2026-06-01"/>
        <s v="2026-08-17"/>
        <s v="2026-04-20"/>
        <s v="2026-08-10"/>
        <s v="2026-06-20"/>
        <s v="2026-08-31"/>
        <s v="2026-09-07"/>
        <s v="2026-04-15"/>
        <s v="2026-02-04"/>
        <s v="2026-05-18"/>
        <s v="2026-06-07"/>
        <s v="2026-03-30"/>
        <s v="2026-05-06"/>
        <s v="2026-06-08"/>
        <s v="2025-12-24"/>
        <s v="2026-03-13"/>
        <s v="2026-03-06"/>
        <s v="2026-01-21"/>
        <s v="2026-01-26"/>
        <s v="2026-02-22"/>
        <s v="2026-03-01"/>
        <s v="2026-06-11"/>
        <s v="2026-05-01"/>
        <s v="2026-06-03"/>
        <s v="2025-10-24"/>
        <s v="2025-11-28"/>
        <s v="2025-12-12"/>
        <s v="2026-02-03"/>
        <s v="2025-12-25"/>
        <s v="2026-01-10"/>
        <s v="2026-04-08"/>
        <s v="2025-12-31"/>
        <s v="2026-03-29"/>
        <s v="2026-05-20"/>
        <s v="2026-05-25"/>
        <s v="2026-05-15"/>
        <s v="2026-03-25"/>
        <s v="2026-04-01"/>
        <s v="2026-04-04"/>
        <s v="2026-06-15"/>
        <s v="2026-04-30"/>
        <s v="2026-01-01"/>
        <s v="2026-04-16"/>
        <s v="2025-12-29"/>
        <s v="2026-06-02"/>
        <s v="2026-06-09"/>
        <s v="2025-12-27"/>
        <s v="2025-12-02"/>
        <s v="2025-12-17"/>
        <s v="2026-02-11"/>
        <s v="2025-12-05"/>
        <s v="2026-01-09"/>
        <s v="2025-11-12"/>
        <s v="2026-03-04"/>
        <s v="2026-01-02"/>
        <s v="2026-01-14"/>
        <s v="2026-08-03"/>
        <s v="2026-07-20"/>
        <s v="2026-07-15"/>
        <s v="2026-10-05"/>
        <s v="2026-06-10"/>
        <s v="2026-06-05"/>
        <s v="2026-06-21"/>
        <s v="2026-06-22"/>
        <s v="2026-07-01"/>
        <s v="2026-07-27"/>
        <s v="2026-07-31"/>
        <s v="2026-07-30"/>
        <s v="2026-07-25"/>
        <s v="2026-08-15"/>
        <s v="2026-08-30"/>
        <s v="2026-08-19"/>
      </sharedItems>
    </cacheField>
    <cacheField name="出货数量" numFmtId="0">
      <sharedItems count="257">
        <s v="1008"/>
        <s v="512"/>
        <s v="1010"/>
        <s v="1000"/>
        <s v="1050"/>
        <s v="520"/>
        <s v="499"/>
        <s v="5"/>
        <s v="330"/>
        <s v="265"/>
        <s v="3"/>
        <s v="10"/>
        <s v="169"/>
        <s v="900"/>
        <s v="936"/>
        <s v="904"/>
        <s v="500"/>
        <s v="1020"/>
        <s v="1200"/>
        <s v="810"/>
        <s v="300"/>
        <s v="1320"/>
        <s v="2200"/>
        <s v="800"/>
        <s v="1512"/>
        <s v="1500"/>
        <s v="1504"/>
        <s v="3900"/>
        <s v="6762"/>
        <s v="4482"/>
        <s v="5448"/>
        <s v="4182"/>
        <s v="5226"/>
        <s v="333"/>
        <s v="1272"/>
        <s v="2352"/>
        <s v="2400"/>
        <s v="1232"/>
        <s v="2020"/>
        <s v="888"/>
        <s v="444"/>
        <s v="400"/>
        <s v="2112"/>
        <s v="2156"/>
        <s v="368"/>
        <s v="276"/>
        <s v="291"/>
        <s v="792"/>
        <s v="36"/>
        <s v="9"/>
        <s v="16"/>
        <s v="27"/>
        <s v="1242"/>
        <s v="992"/>
        <s v="996"/>
        <s v="984"/>
        <s v="1026"/>
        <s v="2024"/>
        <s v="3600"/>
        <s v="4800"/>
        <s v="11928"/>
        <s v="9228"/>
        <s v="6072"/>
        <s v="7392"/>
        <s v="5388"/>
        <s v="2132"/>
        <s v="1258"/>
        <s v="2448"/>
        <s v="176"/>
        <s v="2520"/>
        <s v="189"/>
        <s v="172"/>
        <s v="342"/>
        <s v="1264"/>
        <s v="1314"/>
        <s v="1322"/>
        <s v="2880"/>
        <s v="1554"/>
        <s v="112"/>
        <s v="776"/>
        <s v="210"/>
        <s v="207"/>
        <s v="2696"/>
        <s v="2104"/>
        <s v="183"/>
        <s v="204"/>
        <s v="672"/>
        <s v="104"/>
        <s v="219"/>
        <s v="2732"/>
        <s v="120"/>
        <s v="213"/>
        <s v="2544"/>
        <s v="1356"/>
        <s v="3548"/>
        <s v="1348"/>
        <s v="2496"/>
        <s v="1728"/>
        <s v="246"/>
        <s v="3208"/>
        <s v="243"/>
        <s v="135"/>
        <s v="144"/>
        <s v="448"/>
        <s v="3004"/>
        <s v="56"/>
        <s v="3528"/>
        <s v="6408"/>
        <s v="1354"/>
        <s v="273"/>
        <s v="1032"/>
        <s v="148"/>
        <s v="164"/>
        <s v="1080"/>
        <s v="306"/>
        <s v="261"/>
        <s v="872"/>
        <s v="1832"/>
        <s v="162"/>
        <s v="1848"/>
        <s v="988"/>
        <s v="2256"/>
        <s v="171"/>
        <s v="2372"/>
        <s v="198"/>
        <s v="1344"/>
        <s v="600"/>
        <s v="2220"/>
        <s v="72"/>
        <s v="141"/>
        <s v="1776"/>
        <s v="408"/>
        <s v="1176"/>
        <s v="1044"/>
        <s v="2280"/>
        <s v="1036"/>
        <s v="132"/>
        <s v="114"/>
        <s v="123"/>
        <s v="552"/>
        <s v="60"/>
        <s v="2072"/>
        <s v="2056"/>
        <s v="64"/>
        <s v="424"/>
        <s v="2000"/>
        <s v="2016"/>
        <s v="804"/>
        <s v="1002"/>
        <s v="17500"/>
        <s v="10500"/>
        <s v="14000"/>
        <s v="21000"/>
        <s v="15000"/>
        <s v="12000"/>
        <s v="220"/>
        <s v="240"/>
        <s v="180"/>
        <s v="385"/>
        <s v="275"/>
        <s v="9996"/>
        <s v="1998"/>
        <s v="5000"/>
        <s v="760"/>
        <s v="756"/>
        <s v="504"/>
        <s v="1300"/>
        <s v="780"/>
        <s v="720"/>
        <s v="24000"/>
        <s v="20028"/>
        <s v="100"/>
        <s v="2160"/>
        <s v="4032"/>
        <s v="4212"/>
        <s v="3024"/>
        <s v="1392"/>
        <s v="1312"/>
        <s v="1216"/>
        <s v="18000"/>
        <s v="23976"/>
        <s v="3000"/>
        <s v="36000"/>
        <s v="4008"/>
        <s v="6000"/>
        <s v="5016"/>
        <s v="5004"/>
        <s v="5040"/>
        <s v="1440"/>
        <s v="1680"/>
        <s v="2964"/>
        <s v="13980"/>
        <s v="24432"/>
        <s v="8724"/>
        <s v="3756"/>
        <s v="10008"/>
        <s v="10704"/>
        <s v="10776"/>
        <s v="6048"/>
        <s v="5760"/>
        <s v="2556"/>
        <s v="2592"/>
        <s v="708"/>
        <s v="37800"/>
        <s v="3972"/>
        <s v="1152"/>
        <s v="990"/>
        <s v="1224"/>
        <s v="1212"/>
        <s v="3576"/>
        <s v="4224"/>
        <s v="1248"/>
        <s v="3840"/>
        <s v="4248"/>
        <s v="3048"/>
        <s v="2064"/>
        <s v="20910"/>
        <s v="12159"/>
        <s v="11562"/>
        <s v="22230"/>
        <s v="66"/>
        <s v="112320"/>
        <s v="11520"/>
        <s v="56160"/>
        <s v="18630"/>
        <s v="22200"/>
        <s v="726"/>
        <s v="816"/>
        <s v="696"/>
        <s v="168"/>
        <s v="1536"/>
        <s v="540"/>
        <s v="828"/>
        <s v="312528"/>
        <s v="5100"/>
        <s v="1800"/>
        <s v="700"/>
        <s v="1040"/>
        <s v="7600"/>
        <s v="8000"/>
        <s v="620"/>
        <s v="2706"/>
        <s v="7200"/>
        <s v="1920"/>
        <s v="8664"/>
        <s v="13992"/>
        <s v="1872"/>
        <s v="8160"/>
        <s v="3360"/>
        <s v="9792"/>
        <s v="950"/>
        <s v="2500"/>
        <s v="7944"/>
        <s v="25944"/>
        <s v="13440"/>
        <s v="16560"/>
        <s v="30000"/>
      </sharedItems>
    </cacheField>
    <cacheField name="一级目录" numFmtId="0">
      <sharedItems count="62">
        <s v="其他运动用品"/>
        <s v="瑜伽和普拉提"/>
        <s v="力量训练"/>
        <s v="装饰照明"/>
        <s v="餐厨及户外家具"/>
        <s v="商务礼品"/>
        <s v="露营和远足"/>
        <s v="经典玩具"/>
        <s v="瑜伽平衡"/>
        <s v="综合运动"/>
        <s v="手工艺品及DIY玩具"/>
        <s v="运动休闲包"/>
        <s v="装扮玩具"/>
        <s v="游泳装备"/>
        <s v="DIY玩具"/>
        <s v="玩偶玩具"/>
        <s v="宠物洗美及出行"/>
        <s v="能源电工"/>
        <s v="功能照明"/>
        <s v="家庭收纳"/>
        <s v="鞋服收纳"/>
        <s v="家庭清洁"/>
        <s v="餐厅厨房"/>
        <s v="宠物运动"/>
        <s v="宠物日用及玩具"/>
        <s v="书写及办公用品"/>
        <s v="耗材与学校文具"/>
        <s v="感官玩具及游戏"/>
        <s v="服饰配件"/>
        <s v="功能服饰"/>
        <s v="其他日杂"/>
        <s v="家居礼品"/>
        <s v="装饰与布艺软装"/>
        <s v="促销礼品"/>
        <s v="通用鞋袜"/>
        <s v="编织及藤铁工艺品"/>
        <s v="户外骑行和滑板"/>
        <s v="园林用品"/>
        <s v="备菜工具"/>
        <s v="家庭保健"/>
        <s v="餐具及摆盘"/>
        <s v="厨房清洁"/>
        <s v="商务生活包"/>
        <s v="卫浴清洁"/>
        <s v="厨房收纳"/>
        <s v="食品储藏"/>
        <s v="鞋服清洁"/>
        <s v="装饰五金"/>
        <s v="露营远足"/>
        <s v="家居照明"/>
        <s v="工艺陶瓷"/>
        <s v="家居装饰品"/>
        <s v="专用材料"/>
        <s v="婴儿玩具"/>
        <s v="圣诞节用品"/>
        <s v="桌面装饰"/>
        <s v="宠物日用"/>
        <s v="墙面装饰"/>
        <s v="健康护理"/>
        <s v="个人礼品"/>
        <s v="烹饪炊具"/>
        <s v="刀叉勺具"/>
      </sharedItems>
    </cacheField>
    <cacheField name="中文品名" numFmtId="0">
      <sharedItems count="149">
        <s v="弹力带"/>
        <s v="常规瑜伽砖"/>
        <s v="常规瑜伽垫"/>
        <s v="哑铃"/>
        <s v="太阳能灯串"/>
        <s v="庭院吊篮"/>
        <s v="水晶工艺品"/>
        <s v="瑜伽负重袋"/>
        <s v="休闲椅"/>
        <s v="户外折叠椅"/>
        <s v="其他常规经典玩具"/>
        <s v="沙滩玩具"/>
        <s v="户外推车"/>
        <s v="户外储物箱"/>
        <s v="常规平衡垫"/>
        <s v="其他常规DIY玩具"/>
        <s v="常规发光玩具"/>
        <s v="常规沙滩包"/>
        <s v="其他常规装扮玩具"/>
        <s v="常规工具玩具"/>
        <s v="游泳圈"/>
        <s v="其他DIY玩具"/>
        <s v="方面包"/>
        <s v="宠物包"/>
        <s v="数字迷宫"/>
        <s v="地插灯系列"/>
        <s v="便携工作灯"/>
        <s v="桌面收纳"/>
        <s v="衣服收纳盒"/>
        <s v="刷子"/>
        <s v="小型鞋架"/>
        <s v="竹制品"/>
        <s v="硅藻泥吸水板"/>
        <s v="猫抓板"/>
        <s v="宠物阶梯"/>
        <s v="荧光笔"/>
        <s v="水彩笔"/>
        <s v="铅笔"/>
        <s v="中性笔"/>
        <s v="运动玩具"/>
        <s v="挂坠笔"/>
        <s v="卡通笔4件套"/>
        <s v="手套"/>
        <s v="睡袋"/>
        <s v="喂鸟器"/>
        <s v="宠物碗"/>
        <s v="猫砂盆"/>
        <s v="喂水器"/>
        <s v="猫笼"/>
        <s v="宠物窝垫"/>
        <s v="航空箱"/>
        <s v="宠物阶梯-蓝色"/>
        <s v="宠物阶梯-灰色"/>
        <s v="编织猫窝"/>
        <s v="折叠伞"/>
        <s v="儿童伞"/>
        <s v="其他常规节日礼品"/>
        <s v="造型抱枕"/>
        <s v="常规钥匙扣"/>
        <s v="雨衣"/>
        <s v="涤纶挂绳"/>
        <s v="常规袜子"/>
        <s v="旅行分装瓶"/>
        <s v="编织篮"/>
        <s v="四层小型鞋架"/>
        <s v="六层小型鞋架"/>
        <s v="两层小型鞋架"/>
        <s v="五层小型鞋架"/>
        <s v="自行车铃铛"/>
        <s v="塑料自行车配件"/>
        <s v="沥水篮"/>
        <s v="20对耳塞"/>
        <s v="刀具套装"/>
        <s v="切菜刀"/>
        <s v="切骨刀"/>
        <s v="水果刀"/>
        <s v="面包刀"/>
        <s v="木餐具"/>
        <s v="拖把"/>
        <s v="海绵锅刷套装"/>
        <s v="勺子"/>
        <s v="收纳包"/>
        <s v="马桶刷"/>
        <s v="水槽垫"/>
        <s v="烧烤套装"/>
        <s v="量勺"/>
        <s v="木衣架"/>
        <s v="塑料晾衣架"/>
        <s v="家用收纳袋"/>
        <s v="收纳盒"/>
        <s v="收纳筐"/>
        <s v="保鲜盒"/>
        <s v="收纳冰包"/>
        <s v="玻璃清洁擦"/>
        <s v="扫把簸箕套装"/>
        <s v="常规洗衣袋"/>
        <s v="其他材质菜板"/>
        <s v="收纳袋"/>
        <s v="头灯"/>
        <s v="厨房温度计"/>
        <s v="野营灯"/>
        <s v="美工刀"/>
        <s v="常规绳索"/>
        <s v="户外充气垫"/>
        <s v="生活功能灯配件"/>
        <s v="床头台灯"/>
        <s v="常规陶瓷工艺品"/>
        <s v="常规人造绿植"/>
        <s v="纸巾架"/>
        <s v="装饰蜡烛及烛台"/>
        <s v="PVC静电膜"/>
        <s v="风车"/>
        <s v="装饰托盘"/>
        <s v="叠杯子"/>
        <s v="分类玩具"/>
        <s v="圣诞摆件"/>
        <s v="树脂摆件"/>
        <s v="常规玻璃家居装饰品"/>
        <s v="猫玩具"/>
        <s v="脚踝绑带"/>
        <s v="普拉提圈"/>
        <s v="挂袋"/>
        <s v="西服套"/>
        <s v="整理袋"/>
        <s v="墙贴套装"/>
        <s v="收纳凳"/>
        <s v="常规厨房置物架"/>
        <s v="冷热敷枕"/>
        <s v="厨房置物架"/>
        <s v="毛毡墙贴"/>
        <s v="指甲抛光锉"/>
        <s v="修甲套装"/>
        <s v="指甲剪套装"/>
        <s v="脚锉"/>
        <s v="化妆刷套装"/>
        <s v="刨丝器"/>
        <s v="食物夹"/>
        <s v="削皮器"/>
        <s v="磨刀器"/>
        <s v="量杯"/>
        <s v="打蛋器"/>
        <s v="捞篱"/>
        <s v="塑料菜板"/>
        <s v="塑料漏"/>
        <s v="压蒜器"/>
        <s v="保温袋"/>
        <s v="塑料沥水篮"/>
        <s v="TPR折叠水桶"/>
        <s v="家用手电筒"/>
      </sharedItems>
    </cacheField>
    <cacheField name="采购跟单" numFmtId="0">
      <sharedItems containsBlank="1" count="14">
        <s v="杜  娟"/>
        <s v="蔡载君"/>
        <s v="陈依萍"/>
        <s v="叶柳涵"/>
        <s v="李雅婷"/>
        <s v="任江惠"/>
        <s v="林元浩"/>
        <s v="李  灏"/>
        <s v="黄家辉"/>
        <s v="熊环英"/>
        <s v="夏煜昕"/>
        <m/>
        <s v="窦宇佳"/>
        <s v="钟  琪"/>
      </sharedItems>
    </cacheField>
    <cacheField name="采购员" numFmtId="0">
      <sharedItems containsBlank="1" count="8">
        <m/>
        <s v="陈依萍"/>
        <s v="李雅婷"/>
        <s v="林元浩"/>
        <s v="黄家辉"/>
        <s v="熊环英"/>
        <s v="郭红勇"/>
        <s v="许泽峰"/>
      </sharedItems>
    </cacheField>
    <cacheField name="应收收汇" numFmtId="0">
      <sharedItems containsNumber="1" containsMixedTypes="1" count="440">
        <s v="594.72"/>
        <s v="786.24"/>
        <s v="716.8"/>
        <s v="1939.2"/>
        <s v="1008"/>
        <s v="1764"/>
        <s v="3024"/>
        <s v="860"/>
        <s v="892.5"/>
        <s v="780"/>
        <s v="921.6"/>
        <s v="5140.8"/>
        <s v="11107.74"/>
        <s v="0"/>
        <s v="3382.5"/>
        <s v="5228.45"/>
        <s v="197.3"/>
        <s v="1732.25"/>
        <s v="927"/>
        <s v="846"/>
        <s v="1800"/>
        <s v="882"/>
        <s v="804.96"/>
        <s v="885.92"/>
        <s v="3750"/>
        <s v="6750"/>
        <s v="1519.8"/>
        <s v="1159.59"/>
        <s v="1288.43"/>
        <s v="429.48"/>
        <s v="3063.04"/>
        <s v="5105.07"/>
        <s v="1323"/>
        <s v="1341"/>
        <s v="1824"/>
        <s v="2076"/>
        <s v="1136"/>
        <s v="1608"/>
        <s v="1103.76"/>
        <s v="1449.9"/>
        <s v="554.4"/>
        <s v="2820"/>
        <s v="768"/>
        <s v="1152"/>
        <s v="735.84"/>
        <s v="2015.36"/>
        <s v="640"/>
        <s v="3120"/>
        <s v="5409.6"/>
        <s v="3585.6"/>
        <s v="4358.4"/>
        <s v="3345.6"/>
        <s v="4180.8"/>
        <s v="606.06"/>
        <s v="4833.6"/>
        <s v="376.32"/>
        <s v="384"/>
        <s v="4681.6"/>
        <s v="1616"/>
        <s v="1864.8"/>
        <s v="2264.4"/>
        <s v="2830.5"/>
        <s v="1680"/>
        <s v="546"/>
        <s v="2550"/>
        <s v="2040"/>
        <s v="1689.6"/>
        <s v="1725.89"/>
        <s v="1877.99"/>
        <s v="2347.49"/>
        <s v="529.96"/>
        <s v="1664.26"/>
        <s v="183.72"/>
        <s v="16.39"/>
        <s v="33.62"/>
        <s v="229.65"/>
        <s v="4719.6"/>
        <s v="763.84"/>
        <s v="1108.8"/>
        <s v="1814.4"/>
        <s v="1792.8"/>
        <s v="1082.4"/>
        <s v="4011.84"/>
        <s v="1026"/>
        <s v="4452.8"/>
        <s v="12194.24"/>
        <s v="16604.93"/>
        <s v="8060.22"/>
        <s v="14313.6"/>
        <s v="11073.6"/>
        <s v="7286.4"/>
        <s v="8870.4"/>
        <s v="6465.6"/>
        <s v="1705.6"/>
        <s v="4780.4"/>
        <s v="391.68"/>
        <s v="140.8"/>
        <s v="2016"/>
        <s v="343.98"/>
        <s v="877.2"/>
        <s v="2907"/>
        <s v="2654.4"/>
        <s v="4993.2"/>
        <s v="5023.6"/>
        <s v="460.8"/>
        <s v="5905.2"/>
        <s v="571.2"/>
        <s v="1629.6"/>
        <s v="1785"/>
        <s v="376.74"/>
        <s v="2156.8"/>
        <s v="1683.2"/>
        <s v="333.06"/>
        <s v="1734"/>
        <s v="1411.2"/>
        <s v="530.4"/>
        <s v="1663.2"/>
        <s v="1861.5"/>
        <s v="2185.6"/>
        <s v="612"/>
        <s v="387.66"/>
        <s v="407.04"/>
        <s v="5152.8"/>
        <s v="2838.4"/>
        <s v="5122.4"/>
        <s v="399.36"/>
        <s v="276.48"/>
        <s v="3556.8"/>
        <s v="447.72"/>
        <s v="2566.4"/>
        <s v="442.26"/>
        <s v="398.58"/>
        <s v="1996.8"/>
        <s v="245.7"/>
        <s v="262.08"/>
        <s v="1020"/>
        <s v="940.8"/>
        <s v="2403.2"/>
        <s v="285.6"/>
        <s v="13406.4"/>
        <s v="1025.28"/>
        <s v="5145.2"/>
        <s v="403.2"/>
        <s v="2320.5"/>
        <s v="2167.2"/>
        <s v="754.8"/>
        <s v="836.4"/>
        <s v="2268"/>
        <s v="2601"/>
        <s v="2218.5"/>
        <s v="1831.2"/>
        <s v="1465.6"/>
        <s v="294.84"/>
        <s v="295.68"/>
        <s v="3754.4"/>
        <s v="1804.8"/>
        <s v="311.22"/>
        <s v="1897.6"/>
        <s v="360.36"/>
        <s v="5107.2"/>
        <s v="1260"/>
        <s v="1776"/>
        <s v="367.2"/>
        <s v="1198.5"/>
        <s v="1224"/>
        <s v="1420.8"/>
        <s v="856.8"/>
        <s v="4468.8"/>
        <s v="3967.2"/>
        <s v="364.8"/>
        <s v="3936.8"/>
        <s v="360.96"/>
        <s v="240.24"/>
        <s v="207.48"/>
        <s v="1045.5"/>
        <s v="1159.2"/>
        <s v="306"/>
        <s v="1657.6"/>
        <s v="1644.8"/>
        <s v="326.4"/>
        <s v="890.4"/>
        <s v="1122"/>
        <s v="2000"/>
        <s v="3890.88"/>
        <s v="907.2"/>
        <s v="1582.56"/>
        <s v="2540.16"/>
        <s v="2251.2"/>
        <s v="4920"/>
        <s v="4108.2"/>
        <s v="1072"/>
        <s v="10500"/>
        <s v="6300"/>
        <s v="8400"/>
        <s v="23730"/>
        <s v="16950"/>
        <s v="13560"/>
        <s v="248.6"/>
        <s v="180"/>
        <s v="144"/>
        <s v="108"/>
        <s v="435.05"/>
        <s v="310.75"/>
        <s v="4000"/>
        <s v="4767.84"/>
        <s v="6120"/>
        <s v="8996.4"/>
        <s v="1998"/>
        <s v="1984"/>
        <s v="5208"/>
        <s v="3124.8"/>
        <s v="1310.4"/>
        <s v="1650"/>
        <s v="1875"/>
        <s v="1033.2"/>
        <s v="4200"/>
        <s v="950"/>
        <s v="5250"/>
        <s v="1479"/>
        <s v="945"/>
        <s v="4180"/>
        <s v="1416"/>
        <s v="944"/>
        <s v="1209.6"/>
        <s v="930.78"/>
        <s v="1936.02"/>
        <s v="2619.97"/>
        <s v="2660"/>
        <s v="3260.4"/>
        <s v="1248"/>
        <s v="16656"/>
        <s v="17928"/>
        <s v="24694.52"/>
        <s v="998"/>
        <s v="720"/>
        <s v="480"/>
        <s v="1716"/>
        <s v="864"/>
        <s v="3628.8"/>
        <s v="1425.6"/>
        <s v="1350.72"/>
        <s v="3790.8"/>
        <s v="1935.36"/>
        <s v="9813.6"/>
        <s v="7316.4"/>
        <s v="2256"/>
        <s v="1330.56"/>
        <s v="1401.12"/>
        <s v="1968"/>
        <s v="2131.92"/>
        <s v="2842.56"/>
        <s v="2343.6"/>
        <s v="947.52"/>
        <s v="1216"/>
        <s v="2160"/>
        <s v="4230"/>
        <s v="12947.04"/>
        <s v="1995"/>
        <s v="1434"/>
        <s v="1974"/>
        <s v="8640"/>
        <s v="4048.08"/>
        <s v="5940"/>
        <s v="8856"/>
        <s v="5388"/>
        <s v="1881"/>
        <s v="752.4"/>
        <s v="1726.38"/>
        <s v="2242.8"/>
        <s v="1083.6"/>
        <s v="2310"/>
        <s v="750"/>
        <s v="1250"/>
        <s v="923.4"/>
        <s v="900"/>
        <s v="2780.42"/>
        <s v="2522.97"/>
        <s v="3764.75"/>
        <s v="17667.58"/>
        <s v="1067.04"/>
        <s v="5032.8"/>
        <s v="5961.41"/>
        <s v="3140.64"/>
        <s v="1352.16"/>
        <s v="900.72"/>
        <s v="1070.4"/>
        <s v="969.84"/>
        <s v="3030"/>
        <s v="2205"/>
        <s v="1784.16"/>
        <s v="2630.88"/>
        <s v="4500"/>
        <s v="1874.88"/>
        <s v="1296"/>
        <s v="1440"/>
        <s v="3830.4"/>
        <s v="10872"/>
        <s v="920.16"/>
        <s v="1166.4"/>
        <s v="2761.2"/>
        <s v="9298.8"/>
        <s v="4897.48"/>
        <s v="3605.76"/>
        <s v="3197.7"/>
        <s v="6960"/>
        <s v="7858.08"/>
        <s v="7781.04"/>
        <s v="13231.2"/>
        <s v="20280"/>
        <s v="4709.76"/>
        <s v="2676"/>
        <s v="2258.88"/>
        <s v="6950.4"/>
        <s v="8538.48"/>
        <s v="7193.28"/>
        <s v="3371.76"/>
        <s v="7395"/>
        <s v="6876"/>
        <s v="2848.32"/>
        <s v="5493.6"/>
        <s v="24255.6"/>
        <s v="1211.04"/>
        <s v="14104.44"/>
        <s v="13411.92"/>
        <s v="25786.8"/>
        <s v="76.56"/>
        <s v="131291.2"/>
        <s v="13363.2"/>
        <s v="65145.6"/>
        <s v="21610.8"/>
        <s v="25752"/>
        <s v="8709.12"/>
        <s v="22368"/>
        <s v="402"/>
        <s v="1900.8"/>
        <s v="726"/>
        <s v="132"/>
        <s v="1134"/>
        <s v="628.32"/>
        <s v="648"/>
        <s v="835.2"/>
        <s v="129.6"/>
        <s v="201.6"/>
        <s v="957.6"/>
        <s v="675.36"/>
        <s v="943.92"/>
        <s v="1236"/>
        <s v="523.8"/>
        <s v="485"/>
        <s v="1229.76"/>
        <s v="732"/>
        <s v="1169.28"/>
        <s v="930"/>
        <s v="960.48"/>
        <s v="2440"/>
        <n v="1713.6"/>
        <n v="2420"/>
        <n v="193448.29"/>
        <n v="4784.48"/>
        <n v="791.52"/>
        <n v="1362"/>
        <n v="960"/>
        <n v="9813.6"/>
        <n v="15069.6"/>
        <n v="4920"/>
        <n v="4108.2"/>
        <n v="1108.8"/>
        <n v="805"/>
        <n v="769.6"/>
        <n v="864"/>
        <n v="12182.8"/>
        <n v="641.2"/>
        <n v="11056"/>
        <n v="8592"/>
        <n v="9408"/>
        <n v="12824"/>
        <n v="44121.6"/>
        <n v="18996.8"/>
        <n v="12177"/>
        <n v="2120"/>
        <n v="907.2"/>
        <n v="2174.4"/>
        <n v="1468.8"/>
        <n v="1693.44"/>
        <n v="4112.64"/>
        <n v="6278.4"/>
        <n v="11556.48"/>
        <n v="3868.8"/>
        <n v="3550"/>
        <n v="1072"/>
        <n v="2000"/>
        <n v="1400"/>
        <n v="1582.56"/>
        <n v="1814.4"/>
        <n v="2761.2"/>
        <n v="3612.89"/>
        <n v="1399.2"/>
        <n v="1859.76"/>
        <n v="1723.68"/>
        <n v="3000"/>
        <n v="1224"/>
        <n v="1010.88"/>
        <n v="918"/>
        <n v="2574"/>
        <n v="1460.16"/>
        <n v="1314"/>
        <n v="1980"/>
        <n v="2995.2"/>
        <n v="2169.6"/>
        <n v="1329.12"/>
        <n v="1459.2"/>
        <n v="2177.28"/>
        <n v="2086.56"/>
        <n v="2010.96"/>
        <n v="756"/>
        <n v="937.44"/>
        <n v="460.8"/>
        <n v="1542.24"/>
        <n v="3175.2"/>
        <n v="861.84"/>
        <n v="1209.6"/>
        <n v="1650"/>
        <n v="594.72"/>
        <n v="792"/>
        <n v="3024"/>
        <n v="4416"/>
        <n v="2484"/>
        <n v="1646.4"/>
        <n v="2878.85"/>
        <n v="1000.8"/>
        <n v="874"/>
        <n v="2300"/>
        <n v="2160"/>
        <n v="4320"/>
        <n v="31776"/>
        <n v="45402"/>
        <n v="39379.2"/>
        <n v="48520.8"/>
        <n v="109500"/>
        <n v="27660"/>
      </sharedItems>
    </cacheField>
    <cacheField name="收汇方式" numFmtId="0">
      <sharedItems count="10">
        <s v="OA 90 DAYS"/>
        <s v="100% T/T At sight of B/L copy "/>
        <s v="OA 60DAYS"/>
        <s v="O/A 30 days"/>
        <s v="OA 75 Days"/>
        <s v="100%LC at sight"/>
        <s v="30% Deposit,70% T/T before shipment"/>
        <s v="100% against B/L"/>
        <s v="100% T/T Before shipment"/>
        <s v="10% Deposit,90% O/A 30 Days"/>
      </sharedItems>
    </cacheField>
    <cacheField name="海运费+保费" numFmtId="0">
      <sharedItems count="1">
        <s v="0"/>
      </sharedItems>
    </cacheField>
    <cacheField name="出口信保费用" numFmtId="0">
      <sharedItems count="415">
        <s v="4.16"/>
        <s v="5.5"/>
        <s v="5.02"/>
        <s v="13.57"/>
        <s v="7.06"/>
        <s v="12.35"/>
        <s v="21.17"/>
        <s v="6.02"/>
        <s v="6.25"/>
        <s v="5.46"/>
        <s v="6.45"/>
        <s v="35.98"/>
        <s v="77.75"/>
        <s v="0"/>
        <s v="23.94"/>
        <s v="37"/>
        <s v="1.38"/>
        <s v="12.13"/>
        <s v="6.49"/>
        <s v="5.92"/>
        <s v="12.6"/>
        <s v="6.17"/>
        <s v="5.63"/>
        <s v="6.2"/>
        <s v="6.18"/>
        <s v="26.25"/>
        <s v="47.25"/>
        <s v="10.64"/>
        <s v="8.12"/>
        <s v="9.02"/>
        <s v="3.01"/>
        <s v="21.44"/>
        <s v="35.74"/>
        <s v="9.26"/>
        <s v="9.39"/>
        <s v="12.77"/>
        <s v="14.53"/>
        <s v="7.95"/>
        <s v="11.26"/>
        <s v="7.73"/>
        <s v="10.15"/>
        <s v="3.88"/>
        <s v="19.74"/>
        <s v="5.38"/>
        <s v="8.06"/>
        <s v="5.15"/>
        <s v="14.11"/>
        <s v="4.48"/>
        <s v="21.84"/>
        <s v="37.87"/>
        <s v="25.1"/>
        <s v="30.51"/>
        <s v="23.42"/>
        <s v="29.27"/>
        <s v="4.24"/>
        <s v="33.84"/>
        <s v="2.63"/>
        <s v="2.69"/>
        <s v="32.77"/>
        <s v="11.31"/>
        <s v="13.05"/>
        <s v="15.85"/>
        <s v="19.81"/>
        <s v="11.76"/>
        <s v="3.82"/>
        <s v="17.85"/>
        <s v="14.28"/>
        <s v="11.83"/>
        <s v="12.08"/>
        <s v="13.15"/>
        <s v="16.43"/>
        <s v="3.71"/>
        <s v="11.65"/>
        <s v="1.29"/>
        <s v="0.11"/>
        <s v="0.24"/>
        <s v="1.61"/>
        <s v="33.04"/>
        <s v="5.64"/>
        <s v="5.35"/>
        <s v="7.76"/>
        <s v="12.7"/>
        <s v="12.55"/>
        <s v="7.58"/>
        <s v="28.08"/>
        <s v="7.18"/>
        <s v="31.17"/>
        <s v="85.36"/>
        <s v="116.23"/>
        <s v="56.42"/>
        <s v="100.2"/>
        <s v="77.52"/>
        <s v="51"/>
        <s v="62.09"/>
        <s v="45.26"/>
        <s v="11.94"/>
        <s v="33.46"/>
        <s v="2.74"/>
        <s v="0.99"/>
        <s v="2.41"/>
        <s v="6.14"/>
        <s v="20.35"/>
        <s v="18.58"/>
        <s v="34.95"/>
        <s v="35.17"/>
        <s v="3.23"/>
        <s v="41.33"/>
        <s v="4"/>
        <s v="11.41"/>
        <s v="12.5"/>
        <s v="2.64"/>
        <s v="15.1"/>
        <s v="11.78"/>
        <s v="2.33"/>
        <s v="12.14"/>
        <s v="9.88"/>
        <s v="11.64"/>
        <s v="13.03"/>
        <s v="15.3"/>
        <s v="4.28"/>
        <s v="2.71"/>
        <s v="2.85"/>
        <s v="36.07"/>
        <s v="19.87"/>
        <s v="35.85"/>
        <s v="2.8"/>
        <s v="1.94"/>
        <s v="24.89"/>
        <s v="3.13"/>
        <s v="17.97"/>
        <s v="3.1"/>
        <s v="2.79"/>
        <s v="13.98"/>
        <s v="1.72"/>
        <s v="1.83"/>
        <s v="7.14"/>
        <s v="6.59"/>
        <s v="16.82"/>
        <s v="2"/>
        <s v="93.84"/>
        <s v="36.02"/>
        <s v="2.82"/>
        <s v="16.24"/>
        <s v="15.17"/>
        <s v="5.28"/>
        <s v="5.86"/>
        <s v="15.88"/>
        <s v="18.21"/>
        <s v="15.53"/>
        <s v="12.82"/>
        <s v="10.26"/>
        <s v="2.06"/>
        <s v="2.07"/>
        <s v="26.28"/>
        <s v="12.63"/>
        <s v="2.18"/>
        <s v="13.28"/>
        <s v="2.52"/>
        <s v="35.75"/>
        <s v="8.82"/>
        <s v="12.43"/>
        <s v="2.57"/>
        <s v="8.39"/>
        <s v="8.57"/>
        <s v="9.95"/>
        <s v="6"/>
        <s v="31.28"/>
        <s v="27.77"/>
        <s v="2.55"/>
        <s v="27.55"/>
        <s v="2.53"/>
        <s v="1.68"/>
        <s v="1.45"/>
        <s v="7.32"/>
        <s v="8.11"/>
        <s v="2.14"/>
        <s v="11.6"/>
        <s v="11.52"/>
        <s v="2.29"/>
        <s v="6.23"/>
        <s v="7.86"/>
        <s v="14"/>
        <s v="27.24"/>
        <s v="6.35"/>
        <s v="11.08"/>
        <s v="18.35"/>
        <s v="15.76"/>
        <s v="34.44"/>
        <s v="28.76"/>
        <s v="7.5"/>
        <s v="73.5"/>
        <s v="44.1"/>
        <s v="58.8"/>
        <s v="166.11"/>
        <s v="118.65"/>
        <s v="94.92"/>
        <s v="1.74"/>
        <s v="1.26"/>
        <s v="1.01"/>
        <s v="0.76"/>
        <s v="3.05"/>
        <s v="28"/>
        <s v="33.37"/>
        <s v="42.84"/>
        <s v="62.97"/>
        <s v="13.99"/>
        <s v="13.89"/>
        <s v="36.45"/>
        <s v="21.87"/>
        <s v="9.17"/>
        <s v="11.55"/>
        <s v="13.13"/>
        <s v="7.23"/>
        <s v="5.85"/>
        <s v="29.4"/>
        <s v="6.65"/>
        <s v="36.75"/>
        <s v="10.35"/>
        <s v="6.62"/>
        <s v="29.26"/>
        <s v="9.91"/>
        <s v="6.61"/>
        <s v="8.47"/>
        <s v="6.52"/>
        <s v="13.55"/>
        <s v="18.34"/>
        <s v="18.62"/>
        <s v="22.82"/>
        <s v="8.74"/>
        <s v="116.59"/>
        <s v="125.5"/>
        <s v="172.86"/>
        <s v="6.99"/>
        <s v="5.04"/>
        <s v="3.36"/>
        <s v="12.01"/>
        <s v="6.05"/>
        <s v="25.4"/>
        <s v="9.98"/>
        <s v="9.46"/>
        <s v="26.54"/>
        <s v="68.7"/>
        <s v="51.21"/>
        <s v="15.79"/>
        <s v="9.31"/>
        <s v="9.81"/>
        <s v="13.78"/>
        <s v="14.92"/>
        <s v="19.9"/>
        <s v="16.4"/>
        <s v="6.63"/>
        <s v="8.51"/>
        <s v="15.12"/>
        <s v="29.61"/>
        <s v="90.63"/>
        <s v="13.97"/>
        <s v="10.04"/>
        <s v="13.82"/>
        <s v="60.48"/>
        <s v="28.34"/>
        <s v="41.58"/>
        <s v="61.99"/>
        <s v="37.72"/>
        <s v="13.17"/>
        <s v="5.27"/>
        <s v="15.7"/>
        <s v="7.59"/>
        <s v="16.17"/>
        <s v="5.25"/>
        <s v="8.75"/>
        <s v="6.46"/>
        <s v="6.3"/>
        <s v="19.46"/>
        <s v="17.66"/>
        <s v="26.35"/>
        <s v="123.67"/>
        <s v="7.47"/>
        <s v="35.23"/>
        <s v="41.73"/>
        <s v="21.98"/>
        <s v="9.47"/>
        <s v="6.31"/>
        <s v="7.49"/>
        <s v="6.79"/>
        <s v="21.21"/>
        <s v="15.43"/>
        <s v="12.49"/>
        <s v="18.42"/>
        <s v="31.5"/>
        <s v="13.12"/>
        <s v="9.07"/>
        <s v="10.08"/>
        <s v="26.81"/>
        <s v="76.1"/>
        <s v="6.44"/>
        <s v="8.16"/>
        <s v="19.33"/>
        <s v="65.09"/>
        <s v="34.28"/>
        <s v="25.24"/>
        <s v="22.38"/>
        <s v="48.72"/>
        <s v="55.01"/>
        <s v="54.47"/>
        <s v="92.62"/>
        <s v="141.96"/>
        <s v="32.97"/>
        <s v="18.73"/>
        <s v="15.81"/>
        <s v="48.65"/>
        <s v="59.77"/>
        <s v="50.35"/>
        <s v="23.6"/>
        <s v="51.77"/>
        <s v="48.13"/>
        <s v="19.94"/>
        <s v="38.46"/>
        <s v="169.79"/>
        <s v="8.48"/>
        <s v="98.73"/>
        <s v="93.88"/>
        <s v="180.5"/>
        <s v="0.54"/>
        <s v="912.04"/>
        <s v="93.54"/>
        <s v="456.02"/>
        <s v="151.28"/>
        <s v="180.26"/>
        <s v="60.96"/>
        <s v="156.58"/>
        <s v="2.81"/>
        <s v="13.31"/>
        <s v="5.09"/>
        <s v="0.92"/>
        <s v="7.94"/>
        <s v="4.4"/>
        <s v="4.54"/>
        <s v="0.91"/>
        <s v="1.41"/>
        <s v="6.7"/>
        <s v="4.73"/>
        <s v="6.6"/>
        <s v="8.65"/>
        <s v="35.99"/>
        <s v="3.67"/>
        <s v="3.39"/>
        <s v="8.61"/>
        <s v="5.12"/>
        <s v="8.18"/>
        <s v="6.51"/>
        <s v="6.72"/>
        <s v="17.08"/>
        <s v="12"/>
        <s v="16.94"/>
        <s v="1349.27"/>
        <s v="33.49"/>
        <s v="5.54"/>
        <s v="9.53"/>
        <s v="105.49"/>
        <s v="5.39"/>
        <s v="85.28"/>
        <s v="4.49"/>
        <s v="77.39"/>
        <s v="60.14"/>
        <s v="65.86"/>
        <s v="89.77"/>
        <s v="308.85"/>
        <s v="132.98"/>
        <s v="93.29"/>
        <s v="15.22"/>
        <s v="10.28"/>
        <s v="11.85"/>
        <s v="28.79"/>
        <s v="43.95"/>
        <s v="80.9"/>
        <s v="27.08"/>
        <s v="24.85"/>
        <s v="9.8"/>
        <s v="14.84"/>
        <s v="25.29"/>
        <s v="9.79"/>
        <s v="13.02"/>
        <s v="12.06"/>
        <s v="21"/>
        <s v="7.08"/>
        <s v="6.43"/>
        <s v="18.02"/>
        <s v="10.22"/>
        <s v="9.2"/>
        <s v="13.86"/>
        <s v="20.97"/>
        <s v="15.19"/>
        <s v="9.3"/>
        <s v="10.21"/>
        <s v="15.24"/>
        <s v="14.61"/>
        <s v="14.08"/>
        <s v="5.29"/>
        <s v="6.56"/>
        <s v="10.8"/>
        <s v="22.23"/>
        <s v="6.03"/>
        <s v="30.91"/>
        <s v="17.39"/>
        <s v="20.15"/>
        <s v="7.01"/>
        <s v="6.12"/>
        <s v="16.1"/>
        <s v="30.24"/>
        <s v="222.43"/>
        <s v="317.81"/>
        <s v="275.65"/>
        <s v="339.65"/>
        <s v="766.5"/>
        <s v="193.62"/>
      </sharedItems>
    </cacheField>
    <cacheField name="其他" numFmtId="0">
      <sharedItems count="120">
        <s v="0"/>
        <s v="108.19"/>
        <s v="87.17"/>
        <s v="96.67"/>
        <s v="7.53"/>
        <s v="11.52"/>
        <s v="140.45"/>
        <s v="16.38"/>
        <s v="76.5"/>
        <s v="61.2"/>
        <s v="50.69"/>
        <s v="51.78"/>
        <s v="56.34"/>
        <s v="70.42"/>
        <s v="15.9"/>
        <s v="49.93"/>
        <s v="5.51"/>
        <s v="0.49"/>
        <s v="1.01"/>
        <s v="6.89"/>
        <s v="141.59"/>
        <s v="11.29"/>
        <s v="286.27"/>
        <s v="221.47"/>
        <s v="145.73"/>
        <s v="177.41"/>
        <s v="129.31"/>
        <s v="33.6"/>
        <s v="10.92"/>
        <s v="51"/>
        <s v="40.8"/>
        <s v="34.11"/>
        <s v="95.61"/>
        <s v="7.83"/>
        <s v="2.82"/>
        <s v="40.32"/>
        <s v="6.88"/>
        <s v="17.54"/>
        <s v="58.14"/>
        <s v="53.09"/>
        <s v="99.87"/>
        <s v="100.48"/>
        <s v="9.22"/>
        <s v="118.1"/>
        <s v="11.42"/>
        <s v="32.59"/>
        <s v="35.7"/>
        <s v="43.14"/>
        <s v="33.66"/>
        <s v="6.66"/>
        <s v="34.68"/>
        <s v="28.22"/>
        <s v="10.61"/>
        <s v="33.27"/>
        <s v="37.23"/>
        <s v="43.72"/>
        <s v="12.24"/>
        <s v="7.75"/>
        <s v="8.14"/>
        <s v="103.06"/>
        <s v="56.77"/>
        <s v="102.45"/>
        <s v="7.99"/>
        <s v="5.53"/>
        <s v="71.13"/>
        <s v="8.95"/>
        <s v="51.33"/>
        <s v="8.85"/>
        <s v="7.97"/>
        <s v="39.94"/>
        <s v="4.92"/>
        <s v="5.24"/>
        <s v="20.4"/>
        <s v="18.82"/>
        <s v="48.07"/>
        <s v="5.71"/>
        <s v="268.12"/>
        <s v="20.51"/>
        <s v="102.91"/>
        <s v="8.06"/>
        <s v="46.41"/>
        <s v="43.34"/>
        <s v="15.1"/>
        <s v="16.73"/>
        <s v="45.36"/>
        <s v="52.02"/>
        <s v="44.37"/>
        <s v="36.62"/>
        <s v="29.31"/>
        <s v="5.9"/>
        <s v="5.91"/>
        <s v="75.09"/>
        <s v="36.1"/>
        <s v="6.22"/>
        <s v="37.95"/>
        <s v="39.93"/>
        <s v="7.21"/>
        <s v="102.14"/>
        <s v="-266.52"/>
        <s v="-375.67"/>
        <s v="-77.67"/>
        <s v="-253.51"/>
        <s v="24.48"/>
        <s v="28.42"/>
        <s v="17.14"/>
        <s v="89.37"/>
        <s v="79.34"/>
        <s v="7.3"/>
        <s v="78.73"/>
        <s v="7.22"/>
        <s v="4.8"/>
        <s v="4.15"/>
        <s v="20.91"/>
        <s v="23.19"/>
        <s v="6.12"/>
        <s v="33.15"/>
        <s v="32.9"/>
        <s v="6.53"/>
        <s v="17.81"/>
        <s v="22.44"/>
      </sharedItems>
    </cacheField>
    <cacheField name="银行费" numFmtId="0">
      <sharedItems count="277">
        <s v="7.14"/>
        <s v="9.44"/>
        <s v="8.6"/>
        <s v="23.27"/>
        <s v="12.1"/>
        <s v="21.17"/>
        <s v="36.29"/>
        <s v="10.32"/>
        <s v="10.71"/>
        <s v="9.36"/>
        <s v="11.06"/>
        <s v="61.69"/>
        <s v="0"/>
        <s v="24.91"/>
        <s v="13.63"/>
        <s v="19.3"/>
        <s v="13.25"/>
        <s v="17.4"/>
        <s v="6.65"/>
        <s v="33.84"/>
        <s v="9.22"/>
        <s v="13.82"/>
        <s v="8.83"/>
        <s v="24.19"/>
        <s v="7.68"/>
        <s v="18.72"/>
        <s v="32.46"/>
        <s v="21.51"/>
        <s v="26.15"/>
        <s v="20.07"/>
        <s v="25.08"/>
        <s v="3.64"/>
        <s v="29"/>
        <s v="2.26"/>
        <s v="2.3"/>
        <s v="28.09"/>
        <s v="9.7"/>
        <s v="11.19"/>
        <s v="13.59"/>
        <s v="16.98"/>
        <s v="10.08"/>
        <s v="3.28"/>
        <s v="15.3"/>
        <s v="12.24"/>
        <s v="10.14"/>
        <s v="10.35"/>
        <s v="11.27"/>
        <s v="14.08"/>
        <s v="3.18"/>
        <s v="9.98"/>
        <s v="1.1"/>
        <s v="0.1"/>
        <s v="0.2"/>
        <s v="1.38"/>
        <s v="28.32"/>
        <s v="9.17"/>
        <s v="13.3"/>
        <s v="21.77"/>
        <s v="12.99"/>
        <s v="48.14"/>
        <s v="12.31"/>
        <s v="53.44"/>
        <s v="85.88"/>
        <s v="66.44"/>
        <s v="43.72"/>
        <s v="53.22"/>
        <s v="38.79"/>
        <s v="10.23"/>
        <s v="28.68"/>
        <s v="2.35"/>
        <s v="0.84"/>
        <s v="2.06"/>
        <s v="5.26"/>
        <s v="17.44"/>
        <s v="15.93"/>
        <s v="29.96"/>
        <s v="30.14"/>
        <s v="2.77"/>
        <s v="35.43"/>
        <s v="3.43"/>
        <s v="9.78"/>
        <s v="12.94"/>
        <s v="10.1"/>
        <s v="2"/>
        <s v="10.4"/>
        <s v="8.47"/>
        <s v="11.17"/>
        <s v="13.11"/>
        <s v="3.67"/>
        <s v="2.33"/>
        <s v="2.44"/>
        <s v="30.92"/>
        <s v="17.03"/>
        <s v="30.73"/>
        <s v="2.4"/>
        <s v="1.66"/>
        <s v="21.34"/>
        <s v="2.69"/>
        <s v="15.39"/>
        <s v="2.65"/>
        <s v="2.39"/>
        <s v="11.98"/>
        <s v="1.48"/>
        <s v="1.57"/>
        <s v="6.12"/>
        <s v="5.64"/>
        <s v="14.42"/>
        <s v="1.71"/>
        <s v="80.44"/>
        <s v="6.15"/>
        <s v="30.87"/>
        <s v="2.42"/>
        <s v="13.92"/>
        <s v="13"/>
        <s v="4.53"/>
        <s v="5.02"/>
        <s v="13.61"/>
        <s v="15.6"/>
        <s v="13.31"/>
        <s v="10.99"/>
        <s v="8.79"/>
        <s v="1.77"/>
        <s v="22.53"/>
        <s v="10.83"/>
        <s v="1.87"/>
        <s v="11.38"/>
        <s v="2.16"/>
        <s v="30.64"/>
        <s v="7.56"/>
        <s v="10.66"/>
        <s v="2.2"/>
        <s v="7.19"/>
        <s v="7.34"/>
        <s v="8.53"/>
        <s v="5.14"/>
        <s v="26.81"/>
        <s v="23.8"/>
        <s v="2.19"/>
        <s v="23.62"/>
        <s v="2.17"/>
        <s v="1.44"/>
        <s v="1.24"/>
        <s v="6.27"/>
        <s v="6.95"/>
        <s v="1.84"/>
        <s v="9.94"/>
        <s v="9.87"/>
        <s v="1.96"/>
        <s v="5.34"/>
        <s v="6.73"/>
        <s v="24"/>
        <s v="10.89"/>
        <s v="12.86"/>
        <s v="94.5"/>
        <s v="56.7"/>
        <s v="75.6"/>
        <s v="213.57"/>
        <s v="152.55"/>
        <s v="122.04"/>
        <s v="2.24"/>
        <s v="1.62"/>
        <s v="1.3"/>
        <s v="0.97"/>
        <s v="3.91"/>
        <s v="2.8"/>
        <s v="48"/>
        <s v="57.21"/>
        <s v="36.72"/>
        <s v="53.98"/>
        <s v="23.98"/>
        <s v="23.81"/>
        <s v="62.49"/>
        <s v="37.5"/>
        <s v="19.8"/>
        <s v="22.5"/>
        <s v="12.4"/>
        <s v="10.04"/>
        <s v="50.4"/>
        <s v="11.4"/>
        <s v="63"/>
        <s v="17.75"/>
        <s v="11.34"/>
        <s v="50.16"/>
        <s v="16.99"/>
        <s v="11.33"/>
        <s v="23.23"/>
        <s v="31.44"/>
        <s v="31.92"/>
        <s v="39.12"/>
        <s v="14.98"/>
        <s v="20.59"/>
        <s v="27.07"/>
        <s v="15.97"/>
        <s v="21.6"/>
        <s v="16.81"/>
        <s v="25.58"/>
        <s v="34.11"/>
        <s v="14.51"/>
        <s v="28.12"/>
        <s v="11.37"/>
        <s v="14.59"/>
        <s v="11.97"/>
        <s v="11.84"/>
        <s v="32.33"/>
        <s v="11.29"/>
        <s v="4.51"/>
        <s v="10.36"/>
        <s v="13.46"/>
        <s v="6.5"/>
        <s v="13.86"/>
        <s v="9"/>
        <s v="15"/>
        <s v="11.08"/>
        <s v="10.8"/>
        <s v="15.12"/>
        <s v="16.68"/>
        <s v="15.14"/>
        <s v="22.59"/>
        <s v="106.01"/>
        <s v="18.18"/>
        <s v="13.23"/>
        <s v="10.7"/>
        <s v="15.79"/>
        <s v="27"/>
        <s v="11.25"/>
        <s v="7.78"/>
        <s v="8.64"/>
        <s v="4.32"/>
        <s v="5.53"/>
        <s v="22.98"/>
        <s v="14"/>
        <s v="6.29"/>
        <s v="5.82"/>
        <s v="20.56"/>
        <s v="29.04"/>
        <s v="1160.69"/>
        <s v="28.71"/>
        <s v="9.5"/>
        <s v="16.34"/>
        <s v="109.65"/>
        <s v="5.77"/>
        <s v="99.5"/>
        <s v="77.33"/>
        <s v="84.67"/>
        <s v="115.42"/>
        <s v="397.09"/>
        <s v="170.97"/>
        <s v="46.43"/>
        <s v="42.6"/>
        <s v="22.32"/>
        <s v="20.68"/>
        <s v="6.07"/>
        <s v="5.51"/>
        <s v="15.44"/>
        <s v="8.76"/>
        <s v="7.88"/>
        <s v="11.88"/>
        <s v="17.97"/>
        <s v="13.02"/>
        <s v="7.97"/>
        <s v="13.06"/>
        <s v="12.52"/>
        <s v="12.07"/>
        <s v="4.54"/>
        <s v="5.62"/>
        <s v="2.76"/>
        <s v="9.25"/>
        <s v="19.05"/>
        <s v="5.17"/>
        <s v="7.26"/>
        <s v="9.9"/>
        <s v="3.57"/>
        <s v="4.75"/>
        <s v="18.14"/>
        <s v="26.5"/>
        <s v="14.9"/>
        <s v="9.88"/>
      </sharedItems>
    </cacheField>
    <cacheField name="FOB" numFmtId="0">
      <sharedItems containsSemiMixedTypes="0" containsString="0" containsNumber="1" minValue="0" maxValue="190193.07" count="485">
        <n v="533.42"/>
        <n v="766.64"/>
        <n v="698.93"/>
        <n v="1890.86"/>
        <n v="982.87"/>
        <n v="1720.03"/>
        <n v="2927.61"/>
        <n v="832.59"/>
        <n v="869.77"/>
        <n v="760.14"/>
        <n v="898.13"/>
        <n v="5009.9"/>
        <n v="10979.99"/>
        <n v="0"/>
        <n v="3338.92"/>
        <n v="5161.09"/>
        <n v="190.81"/>
        <n v="1675.23"/>
        <n v="894.37"/>
        <n v="816.22"/>
        <n v="1766.82"/>
        <n v="865.74"/>
        <n v="790.12"/>
        <n v="869.59"/>
        <n v="854.66"/>
        <n v="850.88"/>
        <n v="3710.15"/>
        <n v="6678.26"/>
        <n v="1503.65"/>
        <n v="1745.25"/>
        <n v="1146.72"/>
        <n v="1274.13"/>
        <n v="424.71"/>
        <n v="3029.05"/>
        <n v="5048.42"/>
        <n v="6677.11"/>
        <n v="3709.51"/>
        <n v="1308.71"/>
        <n v="1326.52"/>
        <n v="1761.23"/>
        <n v="2023.46"/>
        <n v="1107.25"/>
        <n v="1567.31"/>
        <n v="1075.83"/>
        <n v="1413.21"/>
        <n v="540.37"/>
        <n v="2727.12"/>
        <n v="742.7"/>
        <n v="1115.61"/>
        <n v="2730.93"/>
        <n v="2021.55"/>
        <n v="716.54"/>
        <n v="1962.5"/>
        <n v="1411.87"/>
        <n v="623.21"/>
        <n v="3029.44"/>
        <n v="5181.08"/>
        <n v="3488.99"/>
        <n v="4164.57"/>
        <n v="3252.11"/>
        <n v="4076.45"/>
        <n v="548.18"/>
        <n v="4627.7"/>
        <n v="360.29"/>
        <n v="363.7"/>
        <n v="4434.08"/>
        <n v="1585.57"/>
        <n v="1829.69"/>
        <n v="2221.76"/>
        <n v="2777.2"/>
        <n v="1608.16"/>
        <n v="518.52"/>
        <n v="2421.67"/>
        <n v="1937.34"/>
        <n v="1604.57"/>
        <n v="1641.66"/>
        <n v="1786.33"/>
        <n v="2232.91"/>
        <n v="504.09"/>
        <n v="1583.03"/>
        <n v="174.75"/>
        <n v="15.59"/>
        <n v="31.98"/>
        <n v="218.44"/>
        <n v="4470.34"/>
        <n v="356.45"/>
        <n v="787.66"/>
        <n v="827.82"/>
        <n v="1761.32"/>
        <n v="870.51"/>
        <n v="728.93"/>
        <n v="1058.13"/>
        <n v="1729.93"/>
        <n v="1708.74"/>
        <n v="1011.83"/>
        <n v="3885.62"/>
        <n v="997.14"/>
        <n v="4327.56"/>
        <n v="12108.89"/>
        <n v="16488.69"/>
        <n v="8003.8"/>
        <n v="13791.25"/>
        <n v="10658.17"/>
        <n v="6995.95"/>
        <n v="8527.68"/>
        <n v="6202.24"/>
        <n v="1586.82"/>
        <n v="515.72"/>
        <n v="2445.6"/>
        <n v="1956.48"/>
        <n v="1635.77"/>
        <n v="4576.44"/>
        <n v="374.97"/>
        <n v="86.15"/>
        <n v="1906.76"/>
        <n v="325.34"/>
        <n v="841.44"/>
        <n v="2788.5"/>
        <n v="2546.19"/>
        <n v="4782.06"/>
        <n v="375.12"/>
        <n v="375.14"/>
        <n v="4811.43"/>
        <n v="441.97"/>
        <n v="5663.95"/>
        <n v="545.8"/>
        <n v="1557.14"/>
        <n v="1705.63"/>
        <n v="359.99"/>
        <n v="2035.62"/>
        <n v="1612.87"/>
        <n v="319.14"/>
        <n v="1661.55"/>
        <n v="1352.23"/>
        <n v="508.24"/>
        <n v="1584.72"/>
        <n v="1773.66"/>
        <n v="2079.16"/>
        <n v="582.2"/>
        <n v="368.78"/>
        <n v="389.95"/>
        <n v="4936.41"/>
        <n v="2694.73"/>
        <n v="4906.98"/>
        <n v="382.56"/>
        <n v="263.75"/>
        <n v="3393.04"/>
        <n v="425.52"/>
        <n v="2439.14"/>
        <n v="377.66"/>
        <n v="377.11"/>
        <n v="1889.22"/>
        <n v="213.4"/>
        <n v="227.62"/>
        <n v="960.33"/>
        <n v="885.76"/>
        <n v="2279.21"/>
        <n v="270.86"/>
        <n v="12917.55"/>
        <n v="987.89"/>
        <n v="4929.04"/>
        <n v="386.26"/>
        <n v="2221.79"/>
        <n v="2075.01"/>
        <n v="722.69"/>
        <n v="801.47"/>
        <n v="2173.28"/>
        <n v="2492.37"/>
        <n v="2127.8"/>
        <n v="1756.33"/>
        <n v="508.71"/>
        <n v="1405.68"/>
        <n v="282.79"/>
        <n v="282.27"/>
        <n v="3584.16"/>
        <n v="1702.59"/>
        <n v="293.6"/>
        <n v="314.61"/>
        <n v="1792.45"/>
        <n v="1888.55"/>
        <n v="340.83"/>
        <n v="382.55"/>
        <n v="4892.29"/>
        <n v="1496.45"/>
        <n v="2109.28"/>
        <n v="436.11"/>
        <n v="1423.41"/>
        <n v="1167.49"/>
        <n v="281.23"/>
        <n v="1355.2"/>
        <n v="817.24"/>
        <n v="382.08"/>
        <n v="4275.43"/>
        <n v="3790.5"/>
        <n v="348.55"/>
        <n v="3761.09"/>
        <n v="344.85"/>
        <n v="235.11"/>
        <n v="182.32"/>
        <n v="198.26"/>
        <n v="999.05"/>
        <n v="1107.7"/>
        <n v="292.41"/>
        <n v="1583.96"/>
        <n v="1569.88"/>
        <n v="311.53"/>
        <n v="849.84"/>
        <n v="1070.89"/>
        <n v="1912"/>
        <n v="3813.64"/>
        <n v="839.96"/>
        <n v="1521.48"/>
        <n v="2471.81"/>
        <n v="1737.4"/>
        <n v="2185.44"/>
        <n v="4858.31"/>
        <n v="4056.69"/>
        <n v="1107.23"/>
        <n v="2023.42"/>
        <n v="1075.8"/>
        <n v="748.55"/>
        <n v="2748.58"/>
        <n v="1001.64"/>
        <n v="577.84"/>
        <n v="10324.65"/>
        <n v="6194.79"/>
        <n v="8259.72"/>
        <n v="23332.82"/>
        <n v="16666.3"/>
        <n v="13333.04"/>
        <n v="239.58"/>
        <n v="173.47"/>
        <n v="138.78"/>
        <n v="104.08"/>
        <n v="419.27"/>
        <n v="299.48"/>
        <n v="3874"/>
        <n v="4627.26"/>
        <n v="6020.2"/>
        <n v="8849.69"/>
        <n v="1910.03"/>
        <n v="1936"/>
        <n v="1932.51"/>
        <n v="5072.85"/>
        <n v="3015.43"/>
        <n v="1251.23"/>
        <n v="1595.24"/>
        <n v="1812.78"/>
        <n v="995.77"/>
        <n v="806.1"/>
        <n v="4100.01"/>
        <n v="927.38"/>
        <n v="5125.01"/>
        <n v="1439.7"/>
        <n v="919.89"/>
        <n v="4068.93"/>
        <n v="1339.1"/>
        <n v="876.06"/>
        <n v="1151.13"/>
        <n v="906.83"/>
        <n v="1886.2"/>
        <n v="2552.55"/>
        <n v="2559.46"/>
        <n v="3148.46"/>
        <n v="1174.28"/>
        <n v="1080.12"/>
        <n v="16525.36"/>
        <n v="17787.38"/>
        <n v="24500.83"/>
        <n v="968.31"/>
        <n v="698.58"/>
        <n v="465.72"/>
        <n v="1633.4"/>
        <n v="851.58"/>
        <n v="3576.65"/>
        <n v="1405.11"/>
        <n v="1331.72"/>
        <n v="3737.48"/>
        <n v="1908.14"/>
        <n v="9716.26"/>
        <n v="7243.83"/>
        <n v="2196.52"/>
        <n v="1295.48"/>
        <n v="1752.54"/>
        <n v="1364.18"/>
        <n v="1359.59"/>
        <n v="1909.67"/>
        <n v="1291.12"/>
        <n v="2078.91"/>
        <n v="2771.89"/>
        <n v="1179.53"/>
        <n v="2285.33"/>
        <n v="879.52"/>
        <n v="1142.9"/>
        <n v="2127.98"/>
        <n v="4167.29"/>
        <n v="12806.41"/>
        <n v="1957.74"/>
        <n v="1407.22"/>
        <n v="1937.13"/>
        <n v="8529.52"/>
        <n v="3969.74"/>
        <n v="5848.42"/>
        <n v="8744.01"/>
        <n v="5300.44"/>
        <n v="1850.43"/>
        <n v="740.17"/>
        <n v="1698.33"/>
        <n v="2206.35"/>
        <n v="1065.99"/>
        <n v="2272.46"/>
        <n v="685.75"/>
        <n v="1176.25"/>
        <n v="855.86"/>
        <n v="857.9"/>
        <n v="1186.06"/>
        <n v="2728.94"/>
        <n v="2476.26"/>
        <n v="3695.05"/>
        <n v="17437.9"/>
        <n v="2094.88"/>
        <n v="1055.15"/>
        <n v="4976.71"/>
        <n v="5894.97"/>
        <n v="3101.7"/>
        <n v="6044.12"/>
        <n v="1292.69"/>
        <n v="871.57"/>
        <n v="1035.75"/>
        <n v="913.05"/>
        <n v="2985.18"/>
        <n v="2172.38"/>
        <n v="1757.77"/>
        <n v="2591.96"/>
        <n v="4433.43"/>
        <n v="1847.15"/>
        <n v="1276.83"/>
        <n v="1418.7"/>
        <n v="709.35"/>
        <n v="907.97"/>
        <n v="3773.74"/>
        <n v="10745.9"/>
        <n v="863.72"/>
        <n v="1094.24"/>
        <n v="2691.87"/>
        <n v="9183.71"/>
        <n v="844.41"/>
        <n v="4813.2"/>
        <n v="3530.52"/>
        <n v="3125.32"/>
        <n v="6861.28"/>
        <n v="7786.3"/>
        <n v="7709.96"/>
        <n v="13088.58"/>
        <n v="20088.04"/>
        <n v="4626.79"/>
        <n v="2607.27"/>
        <n v="2193.07"/>
        <n v="6851.75"/>
        <n v="8460.09"/>
        <n v="7127.24"/>
        <n v="3298.16"/>
        <n v="7293.23"/>
        <n v="6777.87"/>
        <n v="2778.38"/>
        <n v="5405.14"/>
        <n v="24038.19"/>
        <n v="1200.18"/>
        <n v="13980.08"/>
        <n v="13293.67"/>
        <n v="25556.44"/>
        <n v="75.88"/>
        <n v="130329.16"/>
        <n v="13219.66"/>
        <n v="64639.58"/>
        <n v="21409.52"/>
        <n v="25521.74"/>
        <n v="8598.16"/>
        <n v="22161.42"/>
        <n v="390.46"/>
        <n v="1846.22"/>
        <n v="678.61"/>
        <n v="123.38"/>
        <n v="1093.89"/>
        <n v="606.09"/>
        <n v="625.61"/>
        <n v="806.34"/>
        <n v="125.12"/>
        <n v="194.63"/>
        <n v="1627.77"/>
        <n v="900.9"/>
        <n v="649.78"/>
        <n v="908.17"/>
        <n v="1177.35"/>
        <n v="4993.12"/>
        <n v="487.88"/>
        <n v="451.75"/>
        <n v="1171.15"/>
        <n v="676.88"/>
        <n v="1133.25"/>
        <n v="901.34"/>
        <n v="939.63"/>
        <n v="2387.05"/>
        <n v="1037.73"/>
        <n v="1631.04"/>
        <n v="2324.02"/>
        <n v="190193.07"/>
        <n v="4672.28"/>
        <n v="726.48"/>
        <n v="1286.13"/>
        <n v="903.28"/>
        <n v="9694.9"/>
        <n v="14914.11"/>
        <n v="782.86"/>
        <n v="748.43"/>
        <n v="840.24"/>
        <n v="11937.87"/>
        <n v="630.19"/>
        <n v="10866.1"/>
        <n v="8444.42"/>
        <n v="9246.41"/>
        <n v="12603.74"/>
        <n v="43365.66"/>
        <n v="18642.85"/>
        <n v="12041.13"/>
        <n v="2096.34"/>
        <n v="2109.18"/>
        <n v="1408.52"/>
        <n v="1631.59"/>
        <n v="4033.85"/>
        <n v="6184.45"/>
        <n v="11425.58"/>
        <n v="1665.69"/>
        <n v="3760.64"/>
        <n v="3432.55"/>
        <n v="1340.2"/>
        <n v="1788.15"/>
        <n v="2089.33"/>
        <n v="2721.25"/>
        <n v="3537.6"/>
        <n v="1339.41"/>
        <n v="1798.48"/>
        <n v="1666.88"/>
        <n v="2929"/>
        <n v="1206.92"/>
        <n v="996.78"/>
        <n v="905.19"/>
        <n v="2538.09"/>
        <n v="1439.79"/>
        <n v="1295.67"/>
        <n v="1952.37"/>
        <n v="2953.41"/>
        <n v="2139.33"/>
        <n v="1310.58"/>
        <n v="1438.84"/>
        <n v="2146.9"/>
        <n v="2057.45"/>
        <n v="1982.9"/>
        <n v="745.45"/>
        <n v="924.36"/>
        <n v="454.37"/>
        <n v="1520.72"/>
        <n v="3130.9"/>
        <n v="849.82"/>
        <n v="1192.72"/>
        <n v="1626.98"/>
        <n v="586.42"/>
        <n v="780.95"/>
        <n v="2981.81"/>
        <n v="4354.39"/>
        <n v="2449.34"/>
        <n v="1623.43"/>
        <n v="2821.59"/>
        <n v="980.9"/>
        <n v="943.79"/>
        <n v="854.11"/>
        <n v="2247.67"/>
        <n v="2128.21"/>
        <n v="4256.43"/>
        <n v="31503.57"/>
        <n v="45034.19"/>
        <n v="39053.55"/>
        <n v="48131.15"/>
        <n v="108683.5"/>
        <n v="27416.38"/>
      </sharedItems>
    </cacheField>
    <cacheField name="收汇（USD）" numFmtId="0">
      <sharedItems count="88">
        <s v="0"/>
        <s v="11107.74"/>
        <s v="3382.5"/>
        <s v="5228.45"/>
        <s v="194.44"/>
        <s v="1707.11"/>
        <s v="927"/>
        <s v="846"/>
        <s v="1800"/>
        <s v="882"/>
        <s v="804.96"/>
        <s v="885.92"/>
        <s v="6750"/>
        <s v="3750"/>
        <s v="1323"/>
        <s v="1341"/>
        <s v="7836.85"/>
        <s v="2000"/>
        <s v="16656"/>
        <s v="17928"/>
        <s v="24694.52"/>
        <s v="998"/>
        <s v="720"/>
        <s v="480"/>
        <s v="864"/>
        <s v="3628.8"/>
        <s v="1425.6"/>
        <s v="1350.72"/>
        <s v="3790.8"/>
        <s v="1935.36"/>
        <s v="2143.26"/>
        <s v="2857.68"/>
        <s v="1216.03"/>
        <s v="2356.07"/>
        <s v="2160"/>
        <s v="4230"/>
        <s v="12947.04"/>
        <s v="8640"/>
        <s v="17764.62"/>
        <s v="920.16"/>
        <s v="846.72"/>
        <s v="8848.8"/>
        <s v="4897.48"/>
        <s v="3605.76"/>
        <s v="3197.7"/>
        <s v="6960"/>
        <s v="7622.34"/>
        <s v="7547.61"/>
        <s v="13231.2"/>
        <s v="20280.2"/>
        <s v="2258.88"/>
        <s v="6950.4"/>
        <s v="8528.07"/>
        <s v="7184.51"/>
        <s v="3371.76"/>
        <s v="7395"/>
        <s v="6876"/>
        <s v="2848.32"/>
        <s v="5328.79"/>
        <s v="26207.85"/>
        <s v="1308.51"/>
        <s v="13053.79"/>
        <s v="12412.85"/>
        <s v="24572.41"/>
        <s v="72.95"/>
        <s v="9503.48"/>
        <s v="11817.12"/>
        <s v="22368"/>
        <s v="402"/>
        <s v="1900.8"/>
        <s v="919.96"/>
        <s v="509.72"/>
        <s v="1689.6"/>
        <s v="595.93"/>
        <s v="832.91"/>
        <s v="1236"/>
        <s v="1229.76"/>
        <s v="9813.6"/>
        <s v="15069.6"/>
        <s v="4112.64"/>
        <s v="6278.4"/>
        <s v="11556.48"/>
        <s v="31776"/>
        <s v="45402"/>
        <s v="39379.2"/>
        <s v="48520.8"/>
        <s v="109500"/>
        <s v="27660"/>
      </sharedItems>
    </cacheField>
    <cacheField name="收汇（RMB）" numFmtId="0">
      <sharedItems count="88">
        <s v="0"/>
        <s v="75896.99"/>
        <s v="23236.57"/>
        <s v="35917.59"/>
        <s v="1326.31"/>
        <s v="11644.73"/>
        <s v="6369.04"/>
        <s v="5812.53"/>
        <s v="12315.36"/>
        <s v="6034.52"/>
        <s v="5507.43"/>
        <s v="6061.34"/>
        <s v="46446.13"/>
        <s v="25803.4"/>
        <s v="9103.44"/>
        <s v="9227.3"/>
        <s v="55680"/>
        <s v="13240.43"/>
        <s v="114424.74"/>
        <s v="123163.23"/>
        <s v="169648.42"/>
        <s v="6752.47"/>
        <s v="4871.52"/>
        <s v="3247.68"/>
        <s v="5835.63"/>
        <s v="24509.64"/>
        <s v="9628.79"/>
        <s v="9096.2"/>
        <s v="25528.5"/>
        <s v="13033.35"/>
        <s v="14801.68"/>
        <s v="19735.57"/>
        <s v="8398.11"/>
        <s v="16271.35"/>
        <s v="14989.35"/>
        <s v="29354.13"/>
        <s v="89650.32"/>
        <s v="59919.26"/>
        <s v="120000"/>
        <s v="6141.34"/>
        <s v="5776.75"/>
        <s v="59730.25"/>
        <s v="33495.61"/>
        <s v="24839.99"/>
        <s v="22074.53"/>
        <s v="47832.08"/>
        <s v="51946.15"/>
        <s v="51436.88"/>
        <s v="91038.26"/>
        <s v="138175.09"/>
        <s v="15408.5"/>
        <s v="47422.58"/>
        <s v="58119.27"/>
        <s v="48962.84"/>
        <s v="22905.71"/>
        <s v="49905.22"/>
        <s v="46303.85"/>
        <s v="19287.11"/>
        <s v="35878.55"/>
        <s v="178406.55"/>
        <s v="8907.53"/>
        <s v="89089.49"/>
        <s v="84715.24"/>
        <s v="167701.75"/>
        <s v="497.9"/>
        <s v="64409.84"/>
        <s v="82050.7"/>
        <s v="155831.7"/>
        <s v="2765.83"/>
        <s v="13077.86"/>
        <s v="6368.21"/>
        <s v="3528.46"/>
        <s v="11557.47"/>
        <s v="4079.28"/>
        <s v="5701.42"/>
        <s v="8520.98"/>
        <s v="8512.77"/>
        <s v="66316.38"/>
        <s v="101896.11"/>
        <s v="27841.34"/>
        <s v="42240.47"/>
        <s v="77892.84"/>
        <s v="214071.73"/>
        <s v="306227.41"/>
        <s v="265833.23"/>
        <s v="326865.22"/>
        <s v="736987.43"/>
        <s v="185460.85"/>
      </sharedItems>
    </cacheField>
    <cacheField name="实际FOB" numFmtId="0">
      <sharedItems count="461">
        <s v="-11.3"/>
        <s v="-14.94"/>
        <s v="-13.62"/>
        <s v="-36.85"/>
        <s v="-19.15"/>
        <s v="-33.52"/>
        <s v="-57.46"/>
        <s v="-16.34"/>
        <s v="-16.96"/>
        <s v="-14.82"/>
        <s v="-17.51"/>
        <s v="-97.67"/>
        <s v="11029.99"/>
        <s v="0"/>
        <s v="3358.56"/>
        <s v="5191.45"/>
        <s v="193.06"/>
        <s v="1694.98"/>
        <s v="920.51"/>
        <s v="840.08"/>
        <s v="1787.4"/>
        <s v="875.83"/>
        <s v="799.33"/>
        <s v="879.72"/>
        <s v="-6.2"/>
        <s v="-6.18"/>
        <s v="-26.25"/>
        <s v="-47.25"/>
        <s v="-10.64"/>
        <s v="-12.35"/>
        <s v="-8.12"/>
        <s v="-9.02"/>
        <s v="-3.01"/>
        <s v="-21.44"/>
        <s v="-35.74"/>
        <s v="6702.75"/>
        <s v="3723.75"/>
        <s v="1313.74"/>
        <s v="1331.61"/>
        <s v="-12.77"/>
        <s v="-39.45"/>
        <s v="-21.59"/>
        <s v="-30.55"/>
        <s v="-20.97"/>
        <s v="-27.55"/>
        <s v="-10.53"/>
        <s v="-53.59"/>
        <s v="-14.59"/>
        <s v="-21.89"/>
        <s v="-53.57"/>
        <s v="-13.98"/>
        <s v="-38.29"/>
        <s v="-12.16"/>
        <s v="-40.56"/>
        <s v="-178.52"/>
        <s v="-46.61"/>
        <s v="-143.83"/>
        <s v="-43.49"/>
        <s v="-54.35"/>
        <s v="-7.88"/>
        <s v="-159.51"/>
        <s v="-12.42"/>
        <s v="-16.51"/>
        <s v="-201.31"/>
        <s v="-21.01"/>
        <s v="-24.24"/>
        <s v="-29.44"/>
        <s v="-36.8"/>
        <s v="-21.84"/>
        <s v="-23.48"/>
        <s v="-109.65"/>
        <s v="-87.72"/>
        <s v="-72.65"/>
        <s v="-74.21"/>
        <s v="-80.75"/>
        <s v="-100.94"/>
        <s v="-22.79"/>
        <s v="-71.56"/>
        <s v="-7.9"/>
        <s v="-0.7"/>
        <s v="-1.45"/>
        <s v="-9.87"/>
        <s v="-202.95"/>
        <s v="-16.18"/>
        <s v="-5.64"/>
        <s v="-5.92"/>
        <s v="-12.6"/>
        <s v="-6.49"/>
        <s v="-14.51"/>
        <s v="-21.07"/>
        <s v="-34.47"/>
        <s v="-34.06"/>
        <s v="-20.57"/>
        <s v="-76.22"/>
        <s v="-19.49"/>
        <s v="-84.61"/>
        <s v="-85.36"/>
        <s v="-116.23"/>
        <s v="7780.43"/>
        <s v="-472.35"/>
        <s v="-365.43"/>
        <s v="-240.45"/>
        <s v="-292.72"/>
        <s v="-213.36"/>
        <s v="-55.44"/>
        <s v="-18.02"/>
        <s v="-84.15"/>
        <s v="-67.32"/>
        <s v="-56.28"/>
        <s v="-157.75"/>
        <s v="-12.92"/>
        <s v="-4.65"/>
        <s v="-66.53"/>
        <s v="-11.35"/>
        <s v="-28.95"/>
        <s v="-95.93"/>
        <s v="-87.59"/>
        <s v="-164.77"/>
        <s v="-12.93"/>
        <s v="-165.78"/>
        <s v="-15.21"/>
        <s v="-194.87"/>
        <s v="-18.85"/>
        <s v="-53.78"/>
        <s v="-58.91"/>
        <s v="-12.43"/>
        <s v="-71.18"/>
        <s v="-55.55"/>
        <s v="-10.99"/>
        <s v="-57.22"/>
        <s v="-46.57"/>
        <s v="-17.5"/>
        <s v="-54.89"/>
        <s v="-61.43"/>
        <s v="-72.13"/>
        <s v="-20.2"/>
        <s v="-12.79"/>
        <s v="-13.43"/>
        <s v="-170.05"/>
        <s v="-93.67"/>
        <s v="-169.04"/>
        <s v="-13.18"/>
        <s v="-9.12"/>
        <s v="-117.37"/>
        <s v="-14.77"/>
        <s v="-84.69"/>
        <s v="-14.6"/>
        <s v="-13.15"/>
        <s v="-65.9"/>
        <s v="-8.11"/>
        <s v="-8.65"/>
        <s v="-33.66"/>
        <s v="-31.05"/>
        <s v="-79.31"/>
        <s v="-9.42"/>
        <s v="-442.41"/>
        <s v="-33.83"/>
        <s v="-169.79"/>
        <s v="-13.31"/>
        <s v="-76.58"/>
        <s v="-71.52"/>
        <s v="-24.91"/>
        <s v="-27.6"/>
        <s v="-74.84"/>
        <s v="-85.83"/>
        <s v="-73.21"/>
        <s v="-60.43"/>
        <s v="-48.36"/>
        <s v="-9.73"/>
        <s v="-9.76"/>
        <s v="-123.89"/>
        <s v="-59.56"/>
        <s v="-10.27"/>
        <s v="-62.61"/>
        <s v="-65.89"/>
        <s v="-11.89"/>
        <s v="-168.54"/>
        <s v="250.14"/>
        <s v="352.58"/>
        <s v="72.9"/>
        <s v="237.93"/>
        <s v="-40.39"/>
        <s v="-46.89"/>
        <s v="-28.28"/>
        <s v="-147.47"/>
        <s v="-130.91"/>
        <s v="-12.04"/>
        <s v="-129.91"/>
        <s v="-11.91"/>
        <s v="-7.92"/>
        <s v="-6.85"/>
        <s v="-34.5"/>
        <s v="-38.25"/>
        <s v="-10.1"/>
        <s v="-54.7"/>
        <s v="-54.28"/>
        <s v="-10.77"/>
        <s v="-29.38"/>
        <s v="-37.03"/>
        <s v="-38"/>
        <s v="-27.24"/>
        <s v="-17.24"/>
        <s v="-11.08"/>
        <s v="-18.35"/>
        <s v="-15.76"/>
        <s v="-34.44"/>
        <s v="-28.76"/>
        <s v="-53.58"/>
        <s v="-20.36"/>
        <s v="-168"/>
        <s v="-100.8"/>
        <s v="-134.4"/>
        <s v="-379.68"/>
        <s v="-271.2"/>
        <s v="-216.96"/>
        <s v="-3.98"/>
        <s v="-2.88"/>
        <s v="-2.3"/>
        <s v="-1.73"/>
        <s v="-6.96"/>
        <s v="-4.97"/>
        <s v="-76"/>
        <s v="-90.58"/>
        <s v="-79.56"/>
        <s v="-116.95"/>
        <s v="-37.97"/>
        <s v="1986"/>
        <s v="-37.69"/>
        <s v="-98.95"/>
        <s v="-59.37"/>
        <s v="-9.17"/>
        <s v="-31.35"/>
        <s v="-35.63"/>
        <s v="-19.63"/>
        <s v="-15.89"/>
        <s v="-79.8"/>
        <s v="-18.05"/>
        <s v="-99.75"/>
        <s v="-28.1"/>
        <s v="-17.96"/>
        <s v="-79.42"/>
        <s v="-26.9"/>
        <s v="-17.94"/>
        <s v="-8.47"/>
        <s v="-17.68"/>
        <s v="-36.78"/>
        <s v="-49.78"/>
        <s v="-50.54"/>
        <s v="-61.94"/>
        <s v="-23.72"/>
        <s v="-21.88"/>
        <s v="16539.41"/>
        <s v="17802.5"/>
        <s v="24521.66"/>
        <s v="991.01"/>
        <s v="714.96"/>
        <s v="476.64"/>
        <s v="-32.6"/>
        <s v="857.95"/>
        <s v="3603.4"/>
        <s v="1415.62"/>
        <s v="1341.26"/>
        <s v="3764.26"/>
        <s v="1921.81"/>
        <s v="-68.7"/>
        <s v="-51.21"/>
        <s v="-42.86"/>
        <s v="-25.28"/>
        <s v="-34.2"/>
        <s v="-26.62"/>
        <s v="-37.39"/>
        <s v="2102.76"/>
        <s v="2803.67"/>
        <s v="1193.05"/>
        <s v="2311.54"/>
        <s v="-18"/>
        <s v="-23.1"/>
        <s v="2144.88"/>
        <s v="4200.39"/>
        <s v="12856.41"/>
        <s v="-25.94"/>
        <s v="-18.64"/>
        <s v="-25.66"/>
        <s v="8579.52"/>
        <s v="-28.34"/>
        <s v="-41.58"/>
        <s v="-61.99"/>
        <s v="-70.05"/>
        <s v="-24.45"/>
        <s v="-9.78"/>
        <s v="-22.44"/>
        <s v="-29.16"/>
        <s v="-14.09"/>
        <s v="-30.03"/>
        <s v="-14.25"/>
        <s v="-23.75"/>
        <s v="-17.54"/>
        <s v="-17.1"/>
        <s v="-23.94"/>
        <s v="-36.15"/>
        <s v="-32.8"/>
        <s v="-48.94"/>
        <s v="17534.94"/>
        <s v="-15.12"/>
        <s v="-7.47"/>
        <s v="-35.23"/>
        <s v="-41.73"/>
        <s v="-21.98"/>
        <s v="-42.84"/>
        <s v="-9.47"/>
        <s v="-6.31"/>
        <s v="-7.49"/>
        <s v="-6.79"/>
        <s v="-39.39"/>
        <s v="-28.66"/>
        <s v="-23.19"/>
        <s v="-58.5"/>
        <s v="-24.37"/>
        <s v="-16.85"/>
        <s v="-18.72"/>
        <s v="-9.36"/>
        <s v="-11.98"/>
        <s v="-49.79"/>
        <s v="-76.1"/>
        <s v="913.72"/>
        <s v="829.48"/>
        <s v="-22.16"/>
        <s v="-19.33"/>
        <s v="8783.71"/>
        <s v="4863.2"/>
        <s v="3580.52"/>
        <s v="3175.32"/>
        <s v="6911.28"/>
        <s v="7567.33"/>
        <s v="7493.14"/>
        <s v="13138.58"/>
        <s v="20138.24"/>
        <s v="-32.97"/>
        <s v="-18.73"/>
        <s v="2243.07"/>
        <s v="6901.75"/>
        <s v="8468.3"/>
        <s v="7134.15"/>
        <s v="3348.16"/>
        <s v="7343.23"/>
        <s v="6827.87"/>
        <s v="2828.38"/>
        <s v="5290.33"/>
        <s v="26038.06"/>
        <s v="1300.03"/>
        <s v="12955.06"/>
        <s v="12318.97"/>
        <s v="24391.9"/>
        <s v="72.42"/>
        <s v="-912.04"/>
        <s v="9409.94"/>
        <s v="-456.02"/>
        <s v="-151.28"/>
        <s v="-180.26"/>
        <s v="11756.16"/>
        <s v="22211.42"/>
        <s v="399.19"/>
        <s v="1887.49"/>
        <s v="-5.09"/>
        <s v="-0.92"/>
        <s v="912.02"/>
        <s v="505.32"/>
        <s v="-4.54"/>
        <s v="-5.85"/>
        <s v="-0.91"/>
        <s v="-1.41"/>
        <s v="1677.77"/>
        <s v="-6.7"/>
        <s v="591.21"/>
        <s v="826.3"/>
        <s v="1227.35"/>
        <s v="-97.68"/>
        <s v="-9.95"/>
        <s v="-9.22"/>
        <s v="1221.15"/>
        <s v="-5.12"/>
        <s v="-8.61"/>
        <s v="-8.18"/>
        <s v="-6.51"/>
        <s v="-6.72"/>
        <s v="-17.08"/>
        <s v="-32.56"/>
        <s v="-45.98"/>
        <s v="-2509.96"/>
        <s v="-62.2"/>
        <s v="-15.04"/>
        <s v="-25.87"/>
        <s v="9744.9"/>
        <s v="14964.11"/>
        <s v="-5.63"/>
        <s v="-5.39"/>
        <s v="-6.05"/>
        <s v="-194.93"/>
        <s v="-10.26"/>
        <s v="-176.9"/>
        <s v="-137.47"/>
        <s v="-150.53"/>
        <s v="-205.18"/>
        <s v="-705.94"/>
        <s v="-303.95"/>
        <s v="-93.29"/>
        <s v="-16.24"/>
        <s v="-15.22"/>
        <s v="-10.28"/>
        <s v="-11.85"/>
        <s v="4083.85"/>
        <s v="6234.45"/>
        <s v="11475.58"/>
        <s v="-73.51"/>
        <s v="-67.45"/>
        <s v="-9.8"/>
        <s v="-12.7"/>
        <s v="-14.84"/>
        <s v="-25.29"/>
        <s v="-9.79"/>
        <s v="-35.33"/>
        <s v="-32.75"/>
        <s v="-21"/>
        <s v="-15.91"/>
        <s v="-13.14"/>
        <s v="-11.93"/>
        <s v="-33.46"/>
        <s v="-18.98"/>
        <s v="-25.74"/>
        <s v="-38.94"/>
        <s v="-28.2"/>
        <s v="-17.28"/>
        <s v="-18.97"/>
        <s v="-28.3"/>
        <s v="-27.13"/>
        <s v="-26.14"/>
        <s v="-9.83"/>
        <s v="-12.19"/>
        <s v="-5.99"/>
        <s v="-20.05"/>
        <s v="-41.28"/>
        <s v="-11.2"/>
        <s v="-15.72"/>
        <s v="-21.45"/>
        <s v="-7.73"/>
        <s v="-10.3"/>
        <s v="-39.31"/>
        <s v="-57.41"/>
        <s v="-32.29"/>
        <s v="-21.4"/>
        <s v="-20.15"/>
        <s v="-7.01"/>
        <s v="-6.12"/>
        <s v="-16.1"/>
        <s v="-30.24"/>
        <s v="31553.57"/>
        <s v="45084.19"/>
        <s v="39103.55"/>
        <s v="48181.15"/>
        <s v="108733.5"/>
        <s v="27466.38"/>
      </sharedItems>
    </cacheField>
    <cacheField name="内陆费" numFmtId="0">
      <sharedItems count="430">
        <s v="0"/>
        <s v="757.83"/>
        <s v="8.21"/>
        <s v="45.58"/>
        <s v="57.71"/>
        <s v="85.23"/>
        <s v="1193.25"/>
        <s v="1847.39"/>
        <s v="18.51"/>
        <s v="1352.49"/>
        <s v="2097.28"/>
        <s v="23.74"/>
        <s v="20.49"/>
        <s v="103.03"/>
        <s v="901.73"/>
        <s v="766.91"/>
        <s v="1157.33"/>
        <s v="367.43"/>
        <s v="1299.87"/>
        <s v="198.27"/>
        <s v="1122.85"/>
        <s v="1986.04"/>
        <s v="2299.12"/>
        <s v="2235.16"/>
        <s v="4023.28"/>
        <s v="168.42"/>
        <s v="198.14"/>
        <s v="3881.73"/>
        <s v="2156.51"/>
        <s v="143.38"/>
        <s v="409.56"/>
        <s v="314.41"/>
        <s v="113.19"/>
        <s v="856.76"/>
        <s v="486.7"/>
        <s v="548.96"/>
        <s v="11.74"/>
        <s v="453.34"/>
        <s v="120.89"/>
        <s v="131.77"/>
        <s v="329.41"/>
        <s v="273.16"/>
        <s v="281.9"/>
        <s v="932.94"/>
        <s v="476.94"/>
        <s v="35.06"/>
        <s v="1300"/>
        <s v="2501.46"/>
        <s v="98.54"/>
        <s v="119.48"/>
        <s v="2880.52"/>
        <s v="1090.17"/>
        <s v="277.62"/>
        <s v="330.04"/>
        <s v="299.73"/>
        <s v="1035.34"/>
        <s v="96.1"/>
        <s v="333.29"/>
        <s v="367.03"/>
        <s v="1302.29"/>
        <s v="1235.92"/>
        <s v="293.87"/>
        <s v="266.86"/>
        <s v="81.13"/>
        <s v="266.02"/>
        <s v="28.75"/>
        <s v="2.51"/>
        <s v="5.37"/>
        <s v="26.11"/>
        <s v="395.14"/>
        <s v="955.61"/>
        <s v="732.25"/>
        <s v="1719.18"/>
        <s v="1510.32"/>
        <s v="769.07"/>
        <s v="1836.76"/>
        <s v="1452.14"/>
        <s v="2017.28"/>
        <s v="1326.3"/>
        <s v="295.76"/>
        <s v="932.65"/>
        <s v="5057.75"/>
        <s v="337.22"/>
        <s v="101.16"/>
        <s v="305.45"/>
        <s v="336.36"/>
        <s v="1303.11"/>
        <s v="1645.21"/>
        <s v="56.95"/>
        <s v="143.4"/>
        <s v="348.48"/>
        <s v="439.08"/>
        <s v="2497.37"/>
        <s v="102.63"/>
        <s v="277.95"/>
        <s v="6814.55"/>
        <s v="105.96"/>
        <s v="2594.04"/>
        <s v="125.68"/>
        <s v="3074.32"/>
        <s v="108.1"/>
        <s v="312.07"/>
        <s v="247.72"/>
        <s v="66.6"/>
        <s v="1733.04"/>
        <s v="1172.4"/>
        <s v="47.06"/>
        <s v="192.37"/>
        <s v="216.03"/>
        <s v="80.24"/>
        <s v="341.67"/>
        <s v="277.13"/>
        <s v="1723.92"/>
        <s v="104.84"/>
        <s v="62.03"/>
        <s v="1726.4"/>
        <s v="17.02"/>
        <s v="2015.32"/>
        <s v="335.36"/>
        <s v="75.84"/>
        <s v="58.08"/>
        <s v="235.59"/>
        <s v="303.93"/>
        <s v="4644.35"/>
        <s v="179.65"/>
        <s v="2500.83"/>
        <s v="99.17"/>
        <s v="342.77"/>
        <s v="441.73"/>
        <s v="152.04"/>
        <s v="127.2"/>
        <s v="349.02"/>
        <s v="290.08"/>
        <s v="238.02"/>
        <s v="271.1"/>
        <s v="77.6"/>
        <s v="987.23"/>
        <s v="40.29"/>
        <s v="76.62"/>
        <s v="1923.38"/>
        <s v="35262.79"/>
        <s v="1233.62"/>
        <s v="57.57"/>
        <s v="1616.7"/>
        <s v="1329.57"/>
        <s v="48.68"/>
        <s v="98.93"/>
        <s v="2501.07"/>
        <s v="3503.5"/>
        <s v="22469.12"/>
        <s v="1009.01"/>
        <s v="2415.08"/>
        <s v="160.75"/>
        <s v="49.32"/>
        <s v="1171.54"/>
        <s v="155.27"/>
        <s v="107.34"/>
        <s v="2292.66"/>
        <s v="111.81"/>
        <s v="2388.19"/>
        <s v="352.19"/>
        <s v="155.1"/>
        <s v="30.67"/>
        <s v="121.34"/>
        <s v="185.65"/>
        <s v="48.43"/>
        <s v="1207.88"/>
        <s v="1391.29"/>
        <s v="59.97"/>
        <s v="165.53"/>
        <s v="151.16"/>
        <s v="1962.92"/>
        <s v="1000"/>
        <s v="200"/>
        <s v="222.26"/>
        <s v="955.9"/>
        <s v="283.62"/>
        <s v="1200"/>
        <s v="1089.92"/>
        <s v="910.08"/>
        <s v="114.15"/>
        <s v="317.09"/>
        <s v="490.86"/>
        <s v="46.51"/>
        <s v="174.4"/>
        <s v="732.05"/>
        <s v="1362.74"/>
        <s v="17156"/>
        <s v="631.08"/>
        <s v="485.26"/>
        <s v="807.84"/>
        <s v="1883.62"/>
        <s v="1905.33"/>
        <s v="387.48"/>
        <s v="700.59"/>
        <s v="773.45"/>
        <s v="805"/>
        <s v="508.2"/>
        <s v="1016.41"/>
        <s v="1347.72"/>
        <s v="1527.94"/>
        <s v="815.19"/>
        <s v="1011.95"/>
        <s v="2552.52"/>
        <s v="111.05"/>
        <s v="754.66"/>
        <s v="126.45"/>
        <s v="160.23"/>
        <s v="1402.28"/>
        <s v="1423.87"/>
        <s v="1565.41"/>
        <s v="111.11"/>
        <s v="440.37"/>
        <s v="363.59"/>
        <s v="427.45"/>
        <s v="3222.78"/>
        <s v="78.19"/>
        <s v="1064.47"/>
        <s v="1320.27"/>
        <s v="840.17"/>
        <s v="1063.55"/>
        <s v="160.4"/>
        <s v="980"/>
        <s v="80.2"/>
        <s v="1827.65"/>
        <s v="32.53"/>
        <s v="585.97"/>
        <s v="98.45"/>
        <s v="1888.2"/>
        <s v="1649.2"/>
        <s v="646.16"/>
        <s v="547.96"/>
        <s v="1083.71"/>
        <s v="433.06"/>
        <s v="578.66"/>
        <s v="1583.2"/>
        <s v="531.42"/>
        <s v="584.18"/>
        <s v="742.92"/>
        <s v="376.22"/>
        <s v="695.3"/>
        <s v="111.67"/>
        <s v="119.06"/>
        <s v="857.15"/>
        <s v="2175.85"/>
        <s v="2275"/>
        <s v="320"/>
        <s v="261.82"/>
        <s v="378.18"/>
        <s v="1900"/>
        <s v="1449.3"/>
        <s v="458.94"/>
        <s v="220.29"/>
        <s v="769.18"/>
        <s v="516.48"/>
        <s v="470.36"/>
        <s v="296.45"/>
        <s v="1117.75"/>
        <s v="91.45"/>
        <s v="464.78"/>
        <s v="628.53"/>
        <s v="1216.97"/>
        <s v="1500"/>
        <s v="109.13"/>
        <s v="514.73"/>
        <s v="1799.13"/>
        <s v="542.34"/>
        <s v="2486.66"/>
        <s v="806"/>
        <s v="356.12"/>
        <s v="380.88"/>
        <s v="445"/>
        <s v="99.97"/>
        <s v="68.73"/>
        <s v="134.36"/>
        <s v="243.52"/>
        <s v="163.75"/>
        <s v="1124.63"/>
        <s v="172.14"/>
        <s v="214.13"/>
        <s v="125.96"/>
        <s v="269.91"/>
        <s v="80.97"/>
        <s v="74.98"/>
        <s v="131.96"/>
        <s v="2400"/>
        <s v="726"/>
        <s v="1058.98"/>
        <s v="107.53"/>
        <s v="810.52"/>
        <s v="1885"/>
        <s v="-393"/>
        <s v="750"/>
        <s v="29318.71"/>
        <s v="2884.18"/>
        <s v="2855.91"/>
        <s v="6331.64"/>
        <s v="19592.3"/>
        <s v="1627"/>
        <s v="2114"/>
        <s v="2096"/>
        <s v="156.88"/>
        <s v="112.56"/>
        <s v="866"/>
        <s v="1773"/>
        <s v="1086"/>
        <s v="12371.15"/>
        <s v="658.85"/>
        <s v="14165"/>
        <s v="10447"/>
        <s v="5220"/>
        <s v="4955"/>
        <s v="2607"/>
        <s v="49724.8"/>
        <s v="497.16"/>
        <s v="1162.05"/>
        <s v="526.68"/>
        <s v="795.03"/>
        <s v="105.34"/>
        <s v="191.9"/>
        <s v="281.77"/>
        <s v="1400.34"/>
        <s v="959.07"/>
        <s v="663.91"/>
        <s v="1519.7"/>
        <s v="1443.59"/>
        <s v="2909.65"/>
        <s v="605.86"/>
        <s v="504.89"/>
        <s v="495.98"/>
        <s v="638.26"/>
        <s v="1587.22"/>
        <s v="1490.74"/>
        <s v="672.98"/>
        <s v="344.06"/>
        <s v="620.31"/>
        <s v="249.41"/>
        <s v="1548.68"/>
        <s v="1829.26"/>
        <s v="1820.06"/>
        <s v="2110.76"/>
        <s v="11500"/>
        <s v="2213.84"/>
        <s v="238.83"/>
        <s v="1756.38"/>
        <s v="1353.49"/>
        <s v="3466.47"/>
        <s v="3631"/>
        <s v="1634.88"/>
        <s v="1365.12"/>
        <s v="69.39"/>
        <s v="79.16"/>
        <s v="651.44"/>
        <s v="8086.51"/>
        <s v="174.87"/>
        <s v="2365.86"/>
        <s v="1182.93"/>
        <s v="1069.78"/>
        <s v="2031.56"/>
        <s v="6430"/>
        <s v="6400"/>
        <s v="6072"/>
        <s v="1476.06"/>
        <s v="523.94"/>
        <s v="500"/>
        <s v="1019"/>
        <s v="800"/>
        <s v="2808"/>
        <s v="2440.07"/>
        <s v="30195.33"/>
        <s v="569.76"/>
        <s v="2280.25"/>
        <s v="312.02"/>
        <s v="646.74"/>
        <s v="47.97"/>
        <s v="56"/>
        <s v="450.36"/>
        <s v="2040.31"/>
        <s v="142.4"/>
        <s v="1217.52"/>
        <s v="344"/>
        <s v="889.75"/>
        <s v="287.65"/>
        <s v="426.13"/>
        <s v="493.42"/>
        <s v="712"/>
        <s v="31.31"/>
        <s v="39.97"/>
        <s v="69.74"/>
        <s v="56.93"/>
        <s v="12.58"/>
        <s v="32.74"/>
        <s v="55.51"/>
        <s v="60.35"/>
        <s v="30.74"/>
        <s v="28.86"/>
        <s v="36.44"/>
        <s v="32.79"/>
        <s v="118.36"/>
        <s v="197.27"/>
        <s v="82.49"/>
        <s v="28.69"/>
        <s v="46.63"/>
        <s v="14.57"/>
        <s v="64.56"/>
        <s v="17.93"/>
        <s v="57.39"/>
        <s v="60.97"/>
        <s v="43.04"/>
        <s v="92.51"/>
        <s v="50.21"/>
        <s v="179.33"/>
        <s v="32.28"/>
        <s v="637.63"/>
        <s v="717.33"/>
        <s v="232.28"/>
        <s v="390.55"/>
        <s v="1198.51"/>
        <s v="367.49"/>
        <s v="427"/>
        <s v="724.72"/>
        <s v="1907.14"/>
        <s v="736.67"/>
        <s v="1473.33"/>
        <s v="3202"/>
        <s v="4871"/>
        <s v="34232.1"/>
        <s v="43564.5"/>
        <s v="93295.96"/>
        <s v="50651"/>
      </sharedItems>
    </cacheField>
    <cacheField name="单证费" numFmtId="0">
      <sharedItems count="7">
        <s v="0"/>
        <s v="5.88"/>
        <s v="3.53"/>
        <s v="4.71"/>
        <s v="38.1"/>
        <s v="1.9"/>
        <s v="40"/>
      </sharedItems>
    </cacheField>
    <cacheField name="其他费" numFmtId="0">
      <sharedItems count="1">
        <s v="0"/>
      </sharedItems>
    </cacheField>
    <cacheField name="仓储费" numFmtId="0">
      <sharedItems count="1">
        <s v="0"/>
      </sharedItems>
    </cacheField>
    <cacheField name="验货费" numFmtId="0">
      <sharedItems count="1">
        <s v="0"/>
      </sharedItems>
    </cacheField>
    <cacheField name="包装设计费" numFmtId="0">
      <sharedItems count="1">
        <s v="0"/>
      </sharedItems>
    </cacheField>
    <cacheField name="实际FOB(RMB)" numFmtId="0">
      <sharedItems count="504">
        <s v="-77.91"/>
        <s v="-103.01"/>
        <s v="-93.91"/>
        <s v="-254.07"/>
        <s v="-132.03"/>
        <s v="-231.11"/>
        <s v="-393.35"/>
        <s v="-111.86"/>
        <s v="-116.92"/>
        <s v="-102.17"/>
        <s v="-120.71"/>
        <s v="-673.34"/>
        <s v="75603.96"/>
        <s v="0"/>
        <s v="23114.95"/>
        <s v="35729.64"/>
        <s v="1316.92"/>
        <s v="11561.97"/>
        <s v="6324.46"/>
        <s v="5771.85"/>
        <s v="12285.34"/>
        <s v="6019.84"/>
        <s v="5494.03"/>
        <s v="6046.58"/>
        <s v="-42.79"/>
        <s v="-42.65"/>
        <s v="-181.71"/>
        <s v="-327.08"/>
        <s v="-73.65"/>
        <s v="-85.49"/>
        <s v="-56"/>
        <s v="-62.21"/>
        <s v="-20.76"/>
        <s v="-147.87"/>
        <s v="-246.49"/>
        <s v="46208.76"/>
        <s v="25671.53"/>
        <s v="9056.92"/>
        <s v="9180.12"/>
        <s v="-87.74"/>
        <s v="-267.63"/>
        <s v="-146.47"/>
        <s v="-207.25"/>
        <s v="-142.26"/>
        <s v="-186.9"/>
        <s v="-71.44"/>
        <s v="-363.78"/>
        <s v="-99.04"/>
        <s v="-148.19"/>
        <s v="-362.66"/>
        <s v="-267.07"/>
        <s v="-94.64"/>
        <s v="-259.22"/>
        <s v="-186.51"/>
        <s v="-82.32"/>
        <s v="-282.44"/>
        <s v="-1243.14"/>
        <s v="-324.57"/>
        <s v="-1001.57"/>
        <s v="-302.85"/>
        <s v="-378.47"/>
        <s v="-54.77"/>
        <s v="-1109.74"/>
        <s v="-86.41"/>
        <s v="-114.93"/>
        <s v="-1401.38"/>
        <s v="-146.36"/>
        <s v="-168.86"/>
        <s v="-205.08"/>
        <s v="-256.35"/>
        <s v="-151.84"/>
        <s v="-163.51"/>
        <s v="-763.56"/>
        <s v="-610.85"/>
        <s v="-505.91"/>
        <s v="-514.77"/>
        <s v="-560.13"/>
        <s v="-700.18"/>
        <s v="-158.09"/>
        <s v="-496.38"/>
        <s v="-54.8"/>
        <s v="-4.86"/>
        <s v="-10.06"/>
        <s v="-68.46"/>
        <s v="-1411.4"/>
        <s v="-112.52"/>
        <s v="-38.72"/>
        <s v="-40.64"/>
        <s v="-86.51"/>
        <s v="-44.76"/>
        <s v="-100.66"/>
        <s v="-146.17"/>
        <s v="-238.61"/>
        <s v="-234.01"/>
        <s v="-141.39"/>
        <s v="-520.01"/>
        <s v="-134.92"/>
        <s v="-585.7"/>
        <s v="-592.2"/>
        <s v="-806.37"/>
        <s v="53747.21"/>
        <s v="-3289.26"/>
        <s v="-2544.71"/>
        <s v="-1674.4"/>
        <s v="-2038.38"/>
        <s v="-1485.75"/>
        <s v="-384.06"/>
        <s v="-124.83"/>
        <s v="-582.94"/>
        <s v="-466.35"/>
        <s v="-389.87"/>
        <s v="-1094.42"/>
        <s v="-89.64"/>
        <s v="-32.21"/>
        <s v="-453.82"/>
        <s v="-77.42"/>
        <s v="-197.48"/>
        <s v="-654.37"/>
        <s v="-597.48"/>
        <s v="-1123.76"/>
        <s v="-88.19"/>
        <s v="-84.71"/>
        <s v="-1087.92"/>
        <s v="-1130.65"/>
        <s v="-103.74"/>
        <s v="-1329.05"/>
        <s v="-128.65"/>
        <s v="-367.03"/>
        <s v="-402.04"/>
        <s v="-84.83"/>
        <s v="-485.78"/>
        <s v="-382.04"/>
        <s v="-75.58"/>
        <s v="-393.52"/>
        <s v="-320.28"/>
        <s v="-120.35"/>
        <s v="-377.5"/>
        <s v="-422.48"/>
        <s v="-496.07"/>
        <s v="-138.92"/>
        <s v="-87.96"/>
        <s v="-93.03"/>
        <s v="-1177.99"/>
        <s v="-649.61"/>
        <s v="-1172.75"/>
        <s v="-91.44"/>
        <s v="-62.88"/>
        <s v="-809.23"/>
        <s v="-102.46"/>
        <s v="-587.48"/>
        <s v="-100.69"/>
        <s v="-91.03"/>
        <s v="-456.18"/>
        <s v="-56.24"/>
        <s v="-59.99"/>
        <s v="-232.33"/>
        <s v="-214.32"/>
        <s v="-549.41"/>
        <s v="-65.26"/>
        <s v="-3039.62"/>
        <s v="-232.43"/>
        <s v="-1166.41"/>
        <s v="-528.02"/>
        <s v="-493.13"/>
        <s v="-171.75"/>
        <s v="-189.43"/>
        <s v="-513.65"/>
        <s v="-589.08"/>
        <s v="-504.06"/>
        <s v="-416.07"/>
        <s v="-120.49"/>
        <s v="-332.96"/>
        <s v="-66.99"/>
        <s v="-67.08"/>
        <s v="-851.53"/>
        <s v="-410.08"/>
        <s v="-70.71"/>
        <s v="-75.78"/>
        <s v="-431.7"/>
        <s v="-452.22"/>
        <s v="-81.6"/>
        <s v="-90.54"/>
        <s v="-1157.82"/>
        <s v="1706.96"/>
        <s v="2406.01"/>
        <s v="497.47"/>
        <s v="1623.63"/>
        <s v="-275.04"/>
        <s v="-66.26"/>
        <s v="-319.3"/>
        <s v="-192.57"/>
        <s v="-90.02"/>
        <s v="-1007.22"/>
        <s v="-891.93"/>
        <s v="-82.03"/>
        <s v="-89.94"/>
        <s v="-1006.34"/>
        <s v="-884.44"/>
        <s v="-81.08"/>
        <s v="-66.41"/>
        <s v="-54.03"/>
        <s v="-46.64"/>
        <s v="-234.88"/>
        <s v="-260.41"/>
        <s v="-68.76"/>
        <s v="-372.4"/>
        <s v="-370.46"/>
        <s v="-73.51"/>
        <s v="-200.52"/>
        <s v="-252.73"/>
        <s v="-257"/>
        <s v="-184.45"/>
        <s v="-116.71"/>
        <s v="-116.65"/>
        <s v="-75.03"/>
        <s v="-124.23"/>
        <s v="-85.24"/>
        <s v="-106.61"/>
        <s v="-233.02"/>
        <s v="-194.59"/>
        <s v="-146.19"/>
        <s v="-267.13"/>
        <s v="-142"/>
        <s v="-98.79"/>
        <s v="-362.81"/>
        <s v="-137.76"/>
        <s v="-82.23"/>
        <s v="-1144.65"/>
        <s v="-686.79"/>
        <s v="-915.72"/>
        <s v="-2586.91"/>
        <s v="-1847.79"/>
        <s v="-1478.24"/>
        <s v="-27.1"/>
        <s v="-19.61"/>
        <s v="-15.66"/>
        <s v="-11.78"/>
        <s v="-47.39"/>
        <s v="-33.84"/>
        <s v="-524"/>
        <s v="-522.37"/>
        <s v="-617.16"/>
        <s v="-614.01"/>
        <s v="-538.2"/>
        <s v="-791.13"/>
        <s v="-260.99"/>
        <s v="13422.78"/>
        <s v="-254.86"/>
        <s v="-669.1"/>
        <s v="-403.1"/>
        <s v="-63.22"/>
        <s v="-216.21"/>
        <s v="-245.73"/>
        <s v="-135.36"/>
        <s v="-109.57"/>
        <s v="-550.14"/>
        <s v="-124.44"/>
        <s v="-687.68"/>
        <s v="-193.14"/>
        <s v="-123.44"/>
        <s v="-545.88"/>
        <s v="-185.52"/>
        <s v="-123.47"/>
        <s v="-58.4"/>
        <s v="-121.93"/>
        <s v="-253.66"/>
        <s v="-343.32"/>
        <s v="-347.24"/>
        <s v="-427.18"/>
        <s v="-162.38"/>
        <s v="-150.59"/>
        <s v="113662.13"/>
        <s v="122342.34"/>
        <s v="168517.75"/>
        <s v="6705.17"/>
        <s v="4837.42"/>
        <s v="3224.95"/>
        <s v="-222.46"/>
        <s v="5794.77"/>
        <s v="24338.08"/>
        <s v="9561.38"/>
        <s v="9070.94"/>
        <s v="25457.69"/>
        <s v="12997.2"/>
        <s v="-464.38"/>
        <s v="-346.16"/>
        <s v="-296.9"/>
        <s v="-175.12"/>
        <s v="-236.91"/>
        <s v="-184.4"/>
        <s v="-183.59"/>
        <s v="-257.87"/>
        <s v="-174.35"/>
        <s v="14555.94"/>
        <s v="19407.84"/>
        <s v="8258.65"/>
        <s v="16001.17"/>
        <s v="-125.23"/>
        <s v="-159.31"/>
        <s v="14931.15"/>
        <s v="29240.17"/>
        <s v="89160.49"/>
        <s v="-180.34"/>
        <s v="-129.59"/>
        <s v="-178.39"/>
        <s v="59499.83"/>
        <s v="-196.32"/>
        <s v="-289.45"/>
        <s v="-422.85"/>
        <s v="-477.57"/>
        <s v="-166.69"/>
        <s v="-66.68"/>
        <s v="-152.98"/>
        <s v="-198.8"/>
        <s v="-96.06"/>
        <s v="-204.73"/>
        <s v="-98.75"/>
        <s v="-163.18"/>
        <s v="-120.56"/>
        <s v="-117.54"/>
        <s v="-162.99"/>
        <s v="-244.33"/>
        <s v="-221.69"/>
        <s v="-330.77"/>
        <s v="119099.07"/>
        <s v="-102.7"/>
        <s v="-50.96"/>
        <s v="-240.31"/>
        <s v="-284.65"/>
        <s v="-149.93"/>
        <s v="-292.22"/>
        <s v="-64.49"/>
        <s v="-42.67"/>
        <s v="-50.65"/>
        <s v="-46.32"/>
        <s v="-266.67"/>
        <s v="-194.03"/>
        <s v="-156.99"/>
        <s v="-231.53"/>
        <s v="-396.04"/>
        <s v="-164.98"/>
        <s v="-114.07"/>
        <s v="-126.73"/>
        <s v="-63.37"/>
        <s v="-81.1"/>
        <s v="-337.07"/>
        <s v="-518.74"/>
        <s v="6233.85"/>
        <s v="5659.13"/>
        <s v="-150.34"/>
        <s v="-131.22"/>
        <s v="59430.58"/>
        <s v="-42.8"/>
        <s v="33397.54"/>
        <s v="24803.69"/>
        <s v="22058"/>
        <s v="47668.48"/>
        <s v="51639.46"/>
        <s v="51133.19"/>
        <s v="90572.12"/>
        <s v="137207.87"/>
        <s v="-226.47"/>
        <s v="-127.76"/>
        <s v="15300.65"/>
        <s v="47090.64"/>
        <s v="57787.68"/>
        <s v="48683.44"/>
        <s v="22745.39"/>
        <s v="49723.95"/>
        <s v="46147.52"/>
        <s v="19152.09"/>
        <s v="35787.5"/>
        <s v="177704.55"/>
        <s v="8872.44"/>
        <s v="88415.69"/>
        <s v="84074.51"/>
        <s v="166469.84"/>
        <s v="494.25"/>
        <s v="-6194.67"/>
        <s v="63775.87"/>
        <s v="-3090.68"/>
        <s v="-1026.89"/>
        <s v="-1223.6"/>
        <s v="81731.18"/>
        <s v="154844.69"/>
        <s v="2782.75"/>
        <s v="13157.69"/>
        <s v="-35.1"/>
        <s v="-6.34"/>
        <s v="6313.28"/>
        <s v="3497.98"/>
        <s v="-31.3"/>
        <s v="-40.33"/>
        <s v="-6.27"/>
        <s v="-9.72"/>
        <s v="11614.03"/>
        <s v="-46.21"/>
        <s v="4046.95"/>
        <s v="5656.19"/>
        <s v="8461.35"/>
        <s v="-46.2"/>
        <s v="-679.58"/>
        <s v="-69.48"/>
        <s v="-64.38"/>
        <s v="-160.71"/>
        <s v="8453.17"/>
        <s v="-35.19"/>
        <s v="-59.9"/>
        <s v="-44.56"/>
        <s v="-46.39"/>
        <s v="-117.92"/>
        <s v="-147.02"/>
        <s v="-144.82"/>
        <s v="-220.44"/>
        <s v="-309.81"/>
        <s v="-16970.34"/>
        <s v="-420.35"/>
        <s v="-101.89"/>
        <s v="-174.64"/>
        <s v="-45.46"/>
        <s v="65852.14"/>
        <s v="101182.82"/>
        <s v="-232.05"/>
        <s v="-193.78"/>
        <s v="-142.29"/>
        <s v="-38.14"/>
        <s v="-36.51"/>
        <s v="-40.99"/>
        <s v="-1318.55"/>
        <s v="-69.4"/>
        <s v="-1196.59"/>
        <s v="-929.87"/>
        <s v="-1018.22"/>
        <s v="-1387.88"/>
        <s v="-4773.35"/>
        <s v="-2055.22"/>
        <s v="-631.98"/>
        <s v="-110.02"/>
        <s v="-116.79"/>
        <s v="-102.86"/>
        <s v="-69.47"/>
        <s v="-79.99"/>
        <s v="27646.44"/>
        <s v="42112.46"/>
        <s v="77515.25"/>
        <s v="-219.12"/>
        <s v="-494.69"/>
        <s v="-452.66"/>
        <s v="-100.93"/>
        <s v="-136.59"/>
        <s v="-37.78"/>
        <s v="-36.17"/>
        <s v="-40.6"/>
        <s v="-255.72"/>
        <s v="-65.75"/>
        <s v="-74.59"/>
        <s v="-85.23"/>
        <s v="-99.59"/>
        <s v="-129.72"/>
        <s v="-169.74"/>
        <s v="-65.68"/>
        <s v="-237.03"/>
        <s v="-219.72"/>
        <s v="-140.89"/>
        <s v="-107.13"/>
        <s v="-88.48"/>
        <s v="-80.33"/>
        <s v="-225.31"/>
        <s v="-127.81"/>
        <s v="-115.01"/>
        <s v="-173.33"/>
        <s v="-262.21"/>
        <s v="-189.89"/>
        <s v="-116.36"/>
        <s v="-127.74"/>
        <s v="-190.56"/>
        <s v="-182.69"/>
        <s v="-176.02"/>
        <s v="-66.19"/>
        <s v="-82.08"/>
        <s v="-135.01"/>
        <s v="-277.97"/>
        <s v="-75.42"/>
        <s v="-105.85"/>
        <s v="-144.44"/>
        <s v="-52.05"/>
        <s v="-69.36"/>
        <s v="-264.7"/>
        <s v="-386.58"/>
        <s v="-217.43"/>
        <s v="-144.1"/>
        <s v="-135.24"/>
        <s v="-47.05"/>
        <s v="-47.03"/>
        <s v="-41.07"/>
        <s v="-108.05"/>
        <s v="-101.49"/>
        <s v="-202.98"/>
        <s v="212573.25"/>
        <s v="304083.84"/>
        <s v="263268.56"/>
        <s v="324577.14"/>
        <s v="732059.16"/>
        <s v="184362.58"/>
      </sharedItems>
    </cacheField>
    <cacheField name="出厂价_应付货款" numFmtId="0">
      <sharedItems count="443">
        <s v="3729.6"/>
        <s v="5040"/>
        <s v="4710.4"/>
        <s v="13938"/>
        <s v="6955.2"/>
        <s v="11088"/>
        <s v="18144"/>
        <s v="6103"/>
        <s v="5880"/>
        <s v="5304"/>
        <s v="6297.6"/>
        <s v="34272"/>
        <s v="72355"/>
        <s v="725"/>
        <s v="19140"/>
        <s v="33920"/>
        <s v="384"/>
        <s v="290"/>
        <s v="1280"/>
        <s v="9802"/>
        <s v="7650"/>
        <s v="5085"/>
        <s v="8100"/>
        <s v="6300"/>
        <s v="3837.6"/>
        <s v="6373.2"/>
        <s v="24910"/>
        <s v="44838"/>
        <s v="12240"/>
        <s v="13980"/>
        <s v="9436.5"/>
        <s v="10800"/>
        <s v="3495"/>
        <s v="23496"/>
        <s v="9720"/>
        <s v="37400"/>
        <s v="10485"/>
        <s v="13600"/>
        <s v="12720"/>
        <s v="7040"/>
        <s v="11040"/>
        <s v="9963"/>
        <s v="3326.4"/>
        <s v="18900"/>
        <s v="7560"/>
        <s v="4636.8"/>
        <s v="13836.8"/>
        <s v="4000"/>
        <s v="19968"/>
        <s v="34621.44"/>
        <s v="22947.84"/>
        <s v="27893.76"/>
        <s v="21411.84"/>
        <s v="26757.12"/>
        <s v="4195.8"/>
        <s v="31800"/>
        <s v="2916.48"/>
        <s v="2976"/>
        <s v="30800"/>
        <s v="9898"/>
        <s v="10656"/>
        <s v="12432"/>
        <s v="17982"/>
        <s v="9600"/>
        <s v="3780"/>
        <s v="16200"/>
        <s v="11200"/>
        <s v="10348.8"/>
        <s v="10564.4"/>
        <s v="10304"/>
        <s v="14904"/>
        <s v="3666.6"/>
        <s v="9504"/>
        <s v="1008"/>
        <s v="113.4"/>
        <s v="192"/>
        <s v="1458"/>
        <s v="31050"/>
        <s v="6348.8"/>
        <s v="7358.4"/>
        <s v="12821.76"/>
        <s v="12669.12"/>
        <s v="7183.2"/>
        <s v="27720"/>
        <s v="7387.2"/>
        <s v="23377.2"/>
        <s v="84240"/>
        <s v="105600"/>
        <s v="49440"/>
        <s v="95424"/>
        <s v="73824"/>
        <s v="48576"/>
        <s v="59136"/>
        <s v="43104"/>
        <s v="10446.8"/>
        <s v="31450"/>
        <s v="3035.52"/>
        <s v="862.4"/>
        <s v="12348"/>
        <s v="2381.4"/>
        <s v="4816"/>
        <s v="18468"/>
        <s v="15168"/>
        <s v="32850"/>
        <s v="4538.48"/>
        <s v="33050"/>
        <s v="3571.2"/>
        <s v="38850"/>
        <s v="3136"/>
        <s v="9312"/>
        <s v="11340"/>
        <s v="2608.2"/>
        <s v="13210.4"/>
        <s v="10309.6"/>
        <s v="2305.8"/>
        <s v="11016"/>
        <s v="8064"/>
        <s v="2912"/>
        <s v="11826"/>
        <s v="13386.8"/>
        <s v="3360"/>
        <s v="2683.8"/>
        <s v="3154.56"/>
        <s v="33900"/>
        <s v="17385.2"/>
        <s v="33700"/>
        <s v="3095.04"/>
        <s v="2142.72"/>
        <s v="23400"/>
        <s v="3099.6"/>
        <s v="15719.2"/>
        <s v="3061.8"/>
        <s v="2759.4"/>
        <s v="12230.4"/>
        <s v="1701"/>
        <s v="1814.4"/>
        <s v="6480"/>
        <s v="5376"/>
        <s v="14719.6"/>
        <s v="1568"/>
        <s v="88200"/>
        <s v="7945.92"/>
        <s v="33850"/>
        <s v="3124.8"/>
        <s v="14742"/>
        <s v="12384"/>
        <s v="4144"/>
        <s v="4592"/>
        <s v="12960"/>
        <s v="16524"/>
        <s v="14094"/>
        <s v="10464"/>
        <s v="8976.8"/>
        <s v="2041.2"/>
        <s v="2291.52"/>
        <s v="24700"/>
        <s v="11054.4"/>
        <s v="2154.6"/>
        <s v="11622.8"/>
        <s v="2494.8"/>
        <s v="33600"/>
        <s v="7200"/>
        <s v="10878"/>
        <s v="2016"/>
        <s v="7614"/>
        <s v="7776"/>
        <s v="8702.4"/>
        <s v="4896"/>
        <s v="29400"/>
        <s v="26100"/>
        <s v="2827.2"/>
        <s v="43628"/>
        <s v="2797.44"/>
        <s v="1663.2"/>
        <s v="1436.4"/>
        <s v="6642"/>
        <s v="6624"/>
        <s v="1680"/>
        <s v="10152.8"/>
        <s v="10074.4"/>
        <s v="1792"/>
        <s v="5088"/>
        <s v="7128"/>
        <s v="24696"/>
        <s v="5241.6"/>
        <s v="8769.6"/>
        <s v="15120"/>
        <s v="11100"/>
        <s v="13426.8"/>
        <s v="33720"/>
        <s v="28156.2"/>
        <s v="7360"/>
        <s v="59500"/>
        <s v="56700"/>
        <s v="119175"/>
        <s v="47250"/>
        <s v="67200"/>
        <s v="64050"/>
        <s v="54250"/>
        <s v="166110"/>
        <s v="109950"/>
        <s v="100800"/>
        <s v="84600"/>
        <s v="1848"/>
        <s v="1551"/>
        <s v="810"/>
        <s v="1152"/>
        <s v="1098"/>
        <s v="930"/>
        <s v="3003"/>
        <s v="972"/>
        <s v="1020"/>
        <s v="2015.75"/>
        <s v="1872"/>
        <s v="26200"/>
        <s v="27014.4"/>
        <s v="31862.25"/>
        <s v="57014.55"/>
        <s v="14385.6"/>
        <s v="11000"/>
        <s v="12400"/>
        <s v="31744"/>
        <s v="20832"/>
        <s v="9576"/>
        <s v="9750"/>
        <s v="5904"/>
        <s v="27750"/>
        <s v="6764"/>
        <s v="36600"/>
        <s v="10863"/>
        <s v="5821.2"/>
        <s v="26000"/>
        <s v="10020"/>
        <s v="6680"/>
        <s v="8568"/>
        <s v="13860"/>
        <s v="21000"/>
        <s v="22750"/>
        <s v="7800"/>
        <s v="128400"/>
        <s v="138000"/>
        <s v="189264.6"/>
        <s v="6050"/>
        <s v="3000"/>
        <s v="2850"/>
        <s v="10680"/>
        <s v="5184"/>
        <s v="25603.2"/>
        <s v="10152"/>
        <s v="8668.8"/>
        <s v="24008.4"/>
        <s v="12700.8"/>
        <s v="66816"/>
        <s v="50652"/>
        <s v="15491.2"/>
        <s v="14040"/>
        <s v="9374.4"/>
        <s v="9093.68"/>
        <s v="14890.72"/>
        <s v="8409.21"/>
        <s v="14666.4"/>
        <s v="19202.4"/>
        <s v="8467.2"/>
        <s v="16934.4"/>
        <s v="7068.8"/>
        <s v="4803.2"/>
        <s v="3526.4"/>
        <s v="13992"/>
        <s v="28800"/>
        <s v="98781.12"/>
        <s v="12180"/>
        <s v="8700"/>
        <s v="11790"/>
        <s v="8400"/>
        <s v="64800"/>
        <s v="25450.8"/>
        <s v="33480"/>
        <s v="29820"/>
        <s v="11536.8"/>
        <s v="3576.41"/>
        <s v="9257.4"/>
        <s v="13608"/>
        <s v="5115.6"/>
        <s v="13845"/>
        <s v="5850"/>
        <s v="6309.9"/>
        <s v="4560"/>
        <s v="4760"/>
        <s v="7963.2"/>
        <s v="14544"/>
        <s v="12936"/>
        <s v="19440"/>
        <s v="115500"/>
        <s v="15000"/>
        <s v="8106.54"/>
        <s v="38235.3"/>
        <s v="40434.96"/>
        <s v="23860.14"/>
        <s v="43680"/>
        <s v="10272.66"/>
        <s v="6104.88"/>
        <s v="6529.44"/>
        <s v="6573.36"/>
        <s v="18000"/>
        <s v="12900"/>
        <s v="11351.79"/>
        <s v="15458.38"/>
        <s v="27266.69"/>
        <s v="11645.12"/>
        <s v="11938.44"/>
        <s v="8352"/>
        <s v="4032"/>
        <s v="23385.6"/>
        <s v="80676"/>
        <s v="6990.66"/>
        <s v="6739.2"/>
        <s v="17841.6"/>
        <s v="68040"/>
        <s v="37535.4"/>
        <s v="25240.32"/>
        <s v="21374.1"/>
        <s v="44640"/>
        <s v="50808.24"/>
        <s v="50310.12"/>
        <s v="100128"/>
        <s v="129000"/>
        <s v="33792"/>
        <s v="19200"/>
        <s v="14788.8"/>
        <s v="43004"/>
        <s v="51825.6"/>
        <s v="47244"/>
        <s v="24192"/>
        <s v="50320"/>
        <s v="46800"/>
        <s v="18576"/>
        <s v="35767.2"/>
        <s v="174598.5"/>
        <s v="8717.4"/>
        <s v="101527.65"/>
        <s v="96542.7"/>
        <s v="185620.5"/>
        <s v="551.1"/>
        <s v="937872"/>
        <s v="96192"/>
        <s v="468936"/>
        <s v="155560.5"/>
        <s v="185370"/>
        <s v="63110.88"/>
        <s v="97680"/>
        <s v="2640"/>
        <s v="4443.12"/>
        <s v="807.84"/>
        <s v="7741.44"/>
        <s v="4161.6"/>
        <s v="4320"/>
        <s v="4872"/>
        <s v="864"/>
        <s v="1176"/>
        <s v="10936.32"/>
        <s v="4435.2"/>
        <s v="5643"/>
        <s v="2700"/>
        <s v="2500"/>
        <s v="4800"/>
        <s v="6930"/>
        <s v="16000"/>
        <s v="10281.6"/>
        <s v="13800"/>
        <s v="1281364.8"/>
        <s v="29580"/>
        <s v="3876"/>
        <s v="7980"/>
        <s v="6000"/>
        <s v="113400"/>
        <s v="6652.8"/>
        <s v="4830"/>
        <s v="4680"/>
        <s v="5440"/>
        <s v="81320"/>
        <s v="4280"/>
        <s v="73600"/>
        <s v="56800"/>
        <s v="62400"/>
        <s v="85600"/>
        <s v="269827.2"/>
        <s v="116175.6"/>
        <s v="78744.6"/>
        <s v="13700"/>
        <s v="18655.2"/>
        <s v="10252.8"/>
        <s v="25495.68"/>
        <s v="40876.8"/>
        <s v="61152"/>
        <s v="21923.2"/>
        <s v="22000"/>
        <s v="7325"/>
        <s v="10382.4"/>
        <s v="22448.42"/>
        <s v="8535.12"/>
        <s v="11491.2"/>
        <s v="9450"/>
        <s v="5724"/>
        <s v="4399.2"/>
        <s v="3816"/>
        <s v="14130"/>
        <s v="7076.16"/>
        <s v="10350"/>
        <s v="17625.6"/>
        <s v="11616"/>
        <s v="7001.28"/>
        <s v="8601.6"/>
        <s v="8755.2"/>
        <s v="13759.2"/>
        <s v="12398.4"/>
        <s v="13456.8"/>
        <s v="3931.2"/>
        <s v="4989.6"/>
        <s v="1996.8"/>
        <s v="9223.2"/>
        <s v="8618.4"/>
        <s v="19822.32"/>
        <s v="4248.72"/>
        <s v="6516.72"/>
        <s v="7950"/>
        <s v="2620.8"/>
        <s v="4050"/>
        <s v="19066.32"/>
        <s v="23616"/>
        <s v="13320"/>
        <s v="5818.08"/>
        <s v="8736"/>
        <s v="17429.76"/>
        <s v="4332"/>
        <s v="11900"/>
        <s v="10920"/>
        <s v="21840"/>
        <s v="207338.4"/>
        <s v="298356"/>
        <s v="240576"/>
        <s v="296424"/>
        <s v="585000"/>
        <s v="135600"/>
      </sharedItems>
    </cacheField>
    <cacheField name="出厂价_退税款" numFmtId="0">
      <sharedItems count="436">
        <s v="429.07"/>
        <s v="579.82"/>
        <s v="541.9"/>
        <s v="1603.49"/>
        <s v="800.16"/>
        <s v="1275.61"/>
        <s v="2087.36"/>
        <s v="486.08"/>
        <s v="676.46"/>
        <s v="610.19"/>
        <s v="724.5"/>
        <s v="3942.8"/>
        <s v="8324.03"/>
        <s v="83.41"/>
        <s v="2201.95"/>
        <s v="3902.3"/>
        <s v="44.18"/>
        <s v="33.36"/>
        <s v="147.26"/>
        <s v="1127.66"/>
        <s v="880.09"/>
        <s v="585"/>
        <s v="931.86"/>
        <s v="724.78"/>
        <s v="441.49"/>
        <s v="733.2"/>
        <s v="2865.75"/>
        <s v="5158.35"/>
        <s v="1408.14"/>
        <s v="1608.32"/>
        <s v="1085.62"/>
        <s v="1242.48"/>
        <s v="402.08"/>
        <s v="2703.08"/>
        <s v="1118.23"/>
        <s v="4302.65"/>
        <s v="1206.24"/>
        <s v="1564.6"/>
        <s v="1463.36"/>
        <s v="809.91"/>
        <s v="1270.09"/>
        <s v="1146.19"/>
        <s v="382.68"/>
        <s v="2174.34"/>
        <s v="869.73"/>
        <s v="533.44"/>
        <s v="1591.84"/>
        <s v="460.18"/>
        <s v="2297.2"/>
        <s v="3983"/>
        <s v="2640.02"/>
        <s v="3209.02"/>
        <s v="2463.31"/>
        <s v="3078.25"/>
        <s v="482.7"/>
        <s v="3658.41"/>
        <s v="335.52"/>
        <s v="342.37"/>
        <s v="3543.36"/>
        <s v="1138.71"/>
        <s v="1225.91"/>
        <s v="1430.23"/>
        <s v="2068.73"/>
        <s v="1104.42"/>
        <s v="434.87"/>
        <s v="1863.72"/>
        <s v="1288.5"/>
        <s v="1190.57"/>
        <s v="1215.37"/>
        <s v="1185.42"/>
        <s v="1714.62"/>
        <s v="421.82"/>
        <s v="1093.38"/>
        <s v="115.96"/>
        <s v="13.05"/>
        <s v="22.09"/>
        <s v="167.73"/>
        <s v="3572.12"/>
        <s v="730.39"/>
        <s v="846.54"/>
        <s v="1475.07"/>
        <s v="1457.51"/>
        <s v="826.39"/>
        <s v="3189.03"/>
        <s v="849.85"/>
        <s v="2689.41"/>
        <s v="0"/>
        <s v="10977.98"/>
        <s v="8493.03"/>
        <s v="5588.39"/>
        <s v="6803.26"/>
        <s v="4958.87"/>
        <s v="1201.84"/>
        <s v="3618.14"/>
        <s v="349.22"/>
        <s v="99.21"/>
        <s v="1420.57"/>
        <s v="273.97"/>
        <s v="554.05"/>
        <s v="2124.64"/>
        <s v="1744.99"/>
        <s v="3779.2"/>
        <s v="522.13"/>
        <s v="3802.21"/>
        <s v="410.85"/>
        <s v="4469.47"/>
        <s v="360.78"/>
        <s v="1071.29"/>
        <s v="1304.6"/>
        <s v="300.06"/>
        <s v="1519.78"/>
        <s v="1186.06"/>
        <s v="265.27"/>
        <s v="1267.33"/>
        <s v="927.72"/>
        <s v="335.01"/>
        <s v="1360.51"/>
        <s v="1540.07"/>
        <s v="386.55"/>
        <s v="308.76"/>
        <s v="362.91"/>
        <s v="3900"/>
        <s v="2000.07"/>
        <s v="3876.99"/>
        <s v="356.07"/>
        <s v="246.51"/>
        <s v="2692.04"/>
        <s v="356.59"/>
        <s v="1808.4"/>
        <s v="352.24"/>
        <s v="317.45"/>
        <s v="1407.04"/>
        <s v="195.69"/>
        <s v="208.74"/>
        <s v="745.49"/>
        <s v="618.48"/>
        <s v="1693.41"/>
        <s v="180.39"/>
        <s v="10146.9"/>
        <s v="914.13"/>
        <s v="3894.25"/>
        <s v="359.49"/>
        <s v="1695.98"/>
        <s v="1424.71"/>
        <s v="476.74"/>
        <s v="528.28"/>
        <s v="1490.97"/>
        <s v="1900.99"/>
        <s v="1621.43"/>
        <s v="1203.82"/>
        <s v="1032.73"/>
        <s v="234.83"/>
        <s v="263.63"/>
        <s v="2841.59"/>
        <s v="1271.75"/>
        <s v="247.87"/>
        <s v="1337.14"/>
        <s v="287.01"/>
        <s v="3865.49"/>
        <s v="828.32"/>
        <s v="1251.45"/>
        <s v="231.93"/>
        <s v="875.95"/>
        <s v="894.58"/>
        <s v="1001.16"/>
        <s v="563.26"/>
        <s v="3382.3"/>
        <s v="3002.65"/>
        <s v="325.25"/>
        <s v="5019.15"/>
        <s v="321.83"/>
        <s v="191.34"/>
        <s v="165.25"/>
        <s v="764.12"/>
        <s v="762.05"/>
        <s v="193.27"/>
        <s v="1168.02"/>
        <s v="1159"/>
        <s v="206.16"/>
        <s v="585.35"/>
        <s v="820.04"/>
        <s v="2841.13"/>
        <s v="603.02"/>
        <s v="1008.89"/>
        <s v="1739.47"/>
        <s v="1544.68"/>
        <s v="3879.29"/>
        <s v="3239.21"/>
        <s v="846.73"/>
        <s v="6845.13"/>
        <s v="6523.01"/>
        <s v="13710.4"/>
        <s v="5435.84"/>
        <s v="7730.97"/>
        <s v="7368.58"/>
        <s v="6241.15"/>
        <s v="19110"/>
        <s v="12649.11"/>
        <s v="11596.46"/>
        <s v="9732.74"/>
        <s v="212.6"/>
        <s v="178.43"/>
        <s v="93.19"/>
        <s v="132.53"/>
        <s v="126.32"/>
        <s v="106.99"/>
        <s v="345.48"/>
        <s v="111.82"/>
        <s v="117.35"/>
        <s v="231.9"/>
        <s v="215.36"/>
        <s v="3014.16"/>
        <s v="3107.85"/>
        <s v="3665.57"/>
        <s v="6559.2"/>
        <s v="1654.98"/>
        <s v="1265.49"/>
        <s v="1426.55"/>
        <s v="3651.96"/>
        <s v="2396.6"/>
        <s v="1101.66"/>
        <s v="776.55"/>
        <s v="572.11"/>
        <s v="470.23"/>
        <s v="3192.48"/>
        <s v="778.16"/>
        <s v="4210.62"/>
        <s v="1249.73"/>
        <s v="669.7"/>
        <s v="2991.15"/>
        <s v="1152.74"/>
        <s v="768.5"/>
        <s v="682.41"/>
        <s v="1594.51"/>
        <s v="2415.93"/>
        <s v="2617.26"/>
        <s v="897.35"/>
        <s v="14771.68"/>
        <s v="15876.11"/>
        <s v="21773.8"/>
        <s v="696.02"/>
        <s v="345.13"/>
        <s v="327.88"/>
        <s v="1228.67"/>
        <s v="596.39"/>
        <s v="2945.5"/>
        <s v="1167.93"/>
        <s v="997.3"/>
        <s v="2762.03"/>
        <s v="1461.15"/>
        <s v="7686.8"/>
        <s v="5827.22"/>
        <s v="1782.17"/>
        <s v="1615.22"/>
        <s v="1078.47"/>
        <s v="1046.18"/>
        <s v="1713.09"/>
        <s v="967.43"/>
        <s v="1687.29"/>
        <s v="2209.13"/>
        <s v="974.1"/>
        <s v="1948.21"/>
        <s v="813.22"/>
        <s v="552.58"/>
        <s v="405.69"/>
        <s v="1609.7"/>
        <s v="3313.27"/>
        <s v="11364.2"/>
        <s v="1401.24"/>
        <s v="1000.88"/>
        <s v="1356.37"/>
        <s v="966.37"/>
        <s v="7454.87"/>
        <s v="2927.97"/>
        <s v="3851.68"/>
        <s v="3430.62"/>
        <s v="1327.24"/>
        <s v="411.45"/>
        <s v="1065.01"/>
        <s v="1565.52"/>
        <s v="588.52"/>
        <s v="1592.79"/>
        <s v="673.01"/>
        <s v="1121.68"/>
        <s v="725.92"/>
        <s v="524.6"/>
        <s v="547.61"/>
        <s v="916.12"/>
        <s v="1725.66"/>
        <s v="932.61"/>
        <s v="4398.75"/>
        <s v="4651.81"/>
        <s v="2744.97"/>
        <s v="5025.13"/>
        <s v="1181.81"/>
        <s v="702.33"/>
        <s v="751.17"/>
        <s v="756.23"/>
        <s v="2070.8"/>
        <s v="1484.07"/>
        <s v="1305.96"/>
        <s v="1778.4"/>
        <s v="3136.88"/>
        <s v="1339.7"/>
        <s v="1373.45"/>
        <s v="960.85"/>
        <s v="463.86"/>
        <s v="2690.38"/>
        <s v="9281.31"/>
        <s v="804.24"/>
        <s v="775.31"/>
        <s v="2052.57"/>
        <s v="7827.61"/>
        <s v="4318.23"/>
        <s v="2903.75"/>
        <s v="2458.97"/>
        <s v="5135.58"/>
        <s v="5845.2"/>
        <s v="5787.89"/>
        <s v="11519.15"/>
        <s v="14840.71"/>
        <s v="3887.58"/>
        <s v="2208.85"/>
        <s v="1701.37"/>
        <s v="4947.36"/>
        <s v="5962.24"/>
        <s v="5435.15"/>
        <s v="2783.15"/>
        <s v="5789.03"/>
        <s v="5384.07"/>
        <s v="2137.06"/>
        <s v="4114.81"/>
        <s v="20086.55"/>
        <s v="1002.89"/>
        <s v="11680.17"/>
        <s v="11106.68"/>
        <s v="21354.57"/>
        <s v="63.4"/>
        <s v="107896.78"/>
        <s v="11066.34"/>
        <s v="53948.39"/>
        <s v="17896.34"/>
        <s v="21325.75"/>
        <s v="7260.54"/>
        <s v="11237.52"/>
        <s v="210.27"/>
        <s v="1032.21"/>
        <s v="511.16"/>
        <s v="92.94"/>
        <s v="890.61"/>
        <s v="478.77"/>
        <s v="344.07"/>
        <s v="388.04"/>
        <s v="68.81"/>
        <s v="93.66"/>
        <s v="1258.16"/>
        <s v="369.3"/>
        <s v="353.25"/>
        <s v="449.44"/>
        <s v="573.45"/>
        <s v="310.62"/>
        <s v="287.61"/>
        <s v="642.27"/>
        <s v="382.3"/>
        <s v="797.26"/>
        <s v="1840.71"/>
        <s v="1182.84"/>
        <s v="1587.61"/>
        <s v="147413.65"/>
        <s v="3403.01"/>
        <s v="918.05"/>
        <s v="13046.02"/>
        <s v="765.37"/>
        <s v="555.66"/>
        <s v="538.41"/>
        <s v="625.84"/>
        <s v="9355.4"/>
        <s v="492.39"/>
        <s v="8467.26"/>
        <s v="6534.51"/>
        <s v="7178.76"/>
        <s v="9847.79"/>
        <s v="31042.07"/>
        <s v="13365.33"/>
        <s v="9059.11"/>
        <s v="1576.11"/>
        <s v="2146.17"/>
        <s v="1179.53"/>
        <s v="2933.13"/>
        <s v="4702.64"/>
        <s v="7035.19"/>
        <s v="2522.14"/>
        <s v="2530.97"/>
        <s v="842.7"/>
        <s v="1194.44"/>
        <s v="2582.56"/>
        <s v="981.92"/>
        <s v="1322"/>
        <s v="1087.17"/>
        <s v="658.51"/>
        <s v="1625.58"/>
        <s v="1190.71"/>
        <s v="2027.72"/>
        <s v="805.46"/>
        <s v="989.56"/>
        <s v="1007.24"/>
        <s v="1582.92"/>
        <s v="1426.36"/>
        <s v="1548.13"/>
        <s v="452.26"/>
        <s v="574.02"/>
        <s v="229.72"/>
        <s v="1061.08"/>
        <s v="991.5"/>
        <s v="2280.44"/>
        <s v="488.79"/>
        <s v="749.71"/>
        <s v="914.6"/>
        <s v="301.51"/>
        <s v="465.93"/>
        <s v="2193.47"/>
        <s v="2716.89"/>
        <s v="1532.39"/>
        <s v="669.34"/>
        <s v="1005.03"/>
        <s v="2005.19"/>
        <s v="498.37"/>
        <s v="1369.03"/>
        <s v="1256.28"/>
        <s v="2512.57"/>
        <s v="23853.09"/>
        <s v="34324.14"/>
        <s v="27676.88"/>
        <s v="34101.88"/>
        <s v="67300.88"/>
        <s v="15600"/>
      </sharedItems>
    </cacheField>
    <cacheField name="出厂价_资金成本" numFmtId="0">
      <sharedItems count="436">
        <s v="18.65"/>
        <s v="25.2"/>
        <s v="23.55"/>
        <s v="69.69"/>
        <s v="34.78"/>
        <s v="110.88"/>
        <s v="90.72"/>
        <s v="122.06"/>
        <s v="29.4"/>
        <s v="26.52"/>
        <s v="31.49"/>
        <s v="171.36"/>
        <s v="1447.1"/>
        <s v="14.5"/>
        <s v="382.8"/>
        <s v="678.4"/>
        <s v="7.68"/>
        <s v="5.8"/>
        <s v="25.6"/>
        <s v="196.04"/>
        <s v="153"/>
        <s v="101.7"/>
        <s v="162"/>
        <s v="126"/>
        <s v="76.75"/>
        <s v="127.46"/>
        <s v="249.1"/>
        <s v="448.38"/>
        <s v="244.8"/>
        <s v="279.6"/>
        <s v="188.73"/>
        <s v="216"/>
        <s v="69.9"/>
        <s v="469.92"/>
        <s v="194.4"/>
        <s v="748"/>
        <s v="209.7"/>
        <s v="272"/>
        <s v="63.6"/>
        <s v="35.2"/>
        <s v="55.2"/>
        <s v="49.81"/>
        <s v="16.63"/>
        <s v="378"/>
        <s v="100.8"/>
        <s v="151.2"/>
        <s v="23.18"/>
        <s v="69.18"/>
        <s v="20"/>
        <s v="399.36"/>
        <s v="692.43"/>
        <s v="458.96"/>
        <s v="557.88"/>
        <s v="428.24"/>
        <s v="535.14"/>
        <s v="83.92"/>
        <s v="636"/>
        <s v="58.33"/>
        <s v="59.52"/>
        <s v="616"/>
        <s v="197.96"/>
        <s v="213.12"/>
        <s v="248.64"/>
        <s v="359.64"/>
        <s v="192"/>
        <s v="75.6"/>
        <s v="324"/>
        <s v="224"/>
        <s v="206.98"/>
        <s v="211.29"/>
        <s v="206.08"/>
        <s v="298.08"/>
        <s v="73.33"/>
        <s v="190.08"/>
        <s v="20.16"/>
        <s v="2.27"/>
        <s v="3.84"/>
        <s v="29.16"/>
        <s v="621"/>
        <s v="126.98"/>
        <s v="73.58"/>
        <s v="128.22"/>
        <s v="126.69"/>
        <s v="71.83"/>
        <s v="554.4"/>
        <s v="73.87"/>
        <s v="116.89"/>
        <s v="0"/>
        <s v="988.8"/>
        <s v="1908.48"/>
        <s v="1476.48"/>
        <s v="971.52"/>
        <s v="1182.72"/>
        <s v="862.08"/>
        <s v="208.94"/>
        <s v="629"/>
        <s v="60.71"/>
        <s v="17.25"/>
        <s v="246.96"/>
        <s v="47.63"/>
        <s v="96.32"/>
        <s v="369.36"/>
        <s v="303.36"/>
        <s v="657"/>
        <s v="90.77"/>
        <s v="661"/>
        <s v="71.42"/>
        <s v="777"/>
        <s v="62.72"/>
        <s v="186.24"/>
        <s v="226.8"/>
        <s v="52.16"/>
        <s v="264.21"/>
        <s v="206.19"/>
        <s v="46.12"/>
        <s v="220.32"/>
        <s v="161.28"/>
        <s v="58.24"/>
        <s v="236.52"/>
        <s v="267.74"/>
        <s v="67.2"/>
        <s v="53.68"/>
        <s v="63.09"/>
        <s v="678"/>
        <s v="347.7"/>
        <s v="674"/>
        <s v="61.9"/>
        <s v="42.85"/>
        <s v="468"/>
        <s v="61.99"/>
        <s v="314.38"/>
        <s v="61.24"/>
        <s v="55.19"/>
        <s v="244.61"/>
        <s v="34.02"/>
        <s v="36.29"/>
        <s v="129.6"/>
        <s v="107.52"/>
        <s v="294.39"/>
        <s v="31.36"/>
        <s v="1764"/>
        <s v="158.92"/>
        <s v="677"/>
        <s v="62.5"/>
        <s v="294.84"/>
        <s v="247.68"/>
        <s v="82.88"/>
        <s v="91.84"/>
        <s v="259.2"/>
        <s v="330.48"/>
        <s v="281.88"/>
        <s v="209.28"/>
        <s v="179.54"/>
        <s v="40.82"/>
        <s v="45.83"/>
        <s v="494"/>
        <s v="221.09"/>
        <s v="43.09"/>
        <s v="232.46"/>
        <s v="49.9"/>
        <s v="672"/>
        <s v="144"/>
        <s v="217.56"/>
        <s v="40.32"/>
        <s v="152.28"/>
        <s v="155.52"/>
        <s v="174.05"/>
        <s v="97.92"/>
        <s v="588"/>
        <s v="522"/>
        <s v="56.54"/>
        <s v="872.56"/>
        <s v="55.95"/>
        <s v="33.26"/>
        <s v="28.73"/>
        <s v="132.84"/>
        <s v="132.48"/>
        <s v="33.6"/>
        <s v="203.06"/>
        <s v="201.49"/>
        <s v="35.84"/>
        <s v="101.76"/>
        <s v="142.56"/>
        <s v="52.42"/>
        <s v="87.7"/>
        <s v="111"/>
        <s v="268.54"/>
        <s v="168.6"/>
        <s v="140.78"/>
        <s v="36.8"/>
        <s v="297.5"/>
        <s v="283.5"/>
        <s v="595.88"/>
        <s v="236.25"/>
        <s v="336"/>
        <s v="320.25"/>
        <s v="271.25"/>
        <s v="830.55"/>
        <s v="549.75"/>
        <s v="504"/>
        <s v="423"/>
        <s v="9.24"/>
        <s v="7.75"/>
        <s v="4.05"/>
        <s v="5.76"/>
        <s v="5.49"/>
        <s v="4.65"/>
        <s v="15.02"/>
        <s v="4.86"/>
        <s v="5.1"/>
        <s v="10.08"/>
        <s v="9.36"/>
        <s v="262"/>
        <s v="135.07"/>
        <s v="159.31"/>
        <s v="285.07"/>
        <s v="71.93"/>
        <s v="55"/>
        <s v="248"/>
        <s v="634.88"/>
        <s v="416.64"/>
        <s v="47.88"/>
        <s v="48.75"/>
        <s v="35.92"/>
        <s v="29.52"/>
        <s v="555"/>
        <s v="33.82"/>
        <s v="108.63"/>
        <s v="29.11"/>
        <s v="130"/>
        <s v="200.4"/>
        <s v="133.6"/>
        <s v="42.84"/>
        <s v="277.2"/>
        <s v="420"/>
        <s v="113.75"/>
        <s v="121"/>
        <s v="15"/>
        <s v="57"/>
        <s v="53.4"/>
        <s v="25.92"/>
        <s v="128.02"/>
        <s v="50.76"/>
        <s v="86.69"/>
        <s v="240.08"/>
        <s v="127.01"/>
        <s v="334.08"/>
        <s v="253.26"/>
        <s v="154.91"/>
        <s v="140.4"/>
        <s v="93.74"/>
        <s v="90.94"/>
        <s v="148.91"/>
        <s v="84.09"/>
        <s v="293.33"/>
        <s v="384.05"/>
        <s v="169.34"/>
        <s v="338.69"/>
        <s v="141.38"/>
        <s v="96.06"/>
        <s v="70.53"/>
        <s v="69.96"/>
        <s v="987.81"/>
        <s v="60.9"/>
        <s v="43.5"/>
        <s v="58.95"/>
        <s v="42"/>
        <s v="648"/>
        <s v="509.02"/>
        <s v="167.4"/>
        <s v="596.4"/>
        <s v="57.68"/>
        <s v="17.88"/>
        <s v="46.29"/>
        <s v="68.04"/>
        <s v="51.16"/>
        <s v="138.45"/>
        <s v="58.5"/>
        <s v="97.5"/>
        <s v="63.1"/>
        <s v="45.6"/>
        <s v="47.6"/>
        <s v="79.63"/>
        <s v="72.72"/>
        <s v="64.68"/>
        <s v="97.2"/>
        <s v="1155"/>
        <s v="150"/>
        <s v="162.13"/>
        <s v="764.71"/>
        <s v="404.35"/>
        <s v="477.2"/>
        <s v="218.4"/>
        <s v="205.45"/>
        <s v="30.52"/>
        <s v="32.65"/>
        <s v="32.87"/>
        <s v="90"/>
        <s v="64.5"/>
        <s v="113.52"/>
        <s v="154.58"/>
        <s v="272.67"/>
        <s v="116.45"/>
        <s v="119.38"/>
        <s v="167.04"/>
        <s v="80.64"/>
        <s v="116.93"/>
        <s v="806.76"/>
        <s v="139.81"/>
        <s v="67.39"/>
        <s v="178.42"/>
        <s v="680.4"/>
        <s v="252.4"/>
        <s v="213.74"/>
        <s v="892.8"/>
        <s v="1016.16"/>
        <s v="1006.2"/>
        <s v="500.64"/>
        <s v="645"/>
        <s v="168.96"/>
        <s v="96"/>
        <s v="295.78"/>
        <s v="860.08"/>
        <s v="1036.51"/>
        <s v="944.88"/>
        <s v="120.96"/>
        <s v="1006.4"/>
        <s v="234"/>
        <s v="92.88"/>
        <s v="178.84"/>
        <s v="3491.97"/>
        <s v="174.35"/>
        <s v="2030.55"/>
        <s v="1930.85"/>
        <s v="3712.41"/>
        <s v="11.02"/>
        <s v="18757.44"/>
        <s v="1923.84"/>
        <s v="9378.72"/>
        <s v="3111.21"/>
        <s v="3707.4"/>
        <s v="631.11"/>
        <s v="1953.6"/>
        <s v="13.2"/>
        <s v="64.8"/>
        <s v="88.86"/>
        <s v="4.04"/>
        <s v="154.83"/>
        <s v="20.81"/>
        <s v="21.6"/>
        <s v="24.36"/>
        <s v="4.32"/>
        <s v="5.88"/>
        <s v="54.68"/>
        <s v="11.09"/>
        <s v="28.21"/>
        <s v="36"/>
        <s v="13.5"/>
        <s v="12.5"/>
        <s v="24"/>
        <s v="34.65"/>
        <s v="33.12"/>
        <s v="160"/>
        <s v="51.41"/>
        <s v="138"/>
        <s v="12813.65"/>
        <s v="295.8"/>
        <s v="38.76"/>
        <s v="39.9"/>
        <s v="60"/>
        <s v="567"/>
        <s v="24.15"/>
        <s v="93.6"/>
        <s v="27.2"/>
        <s v="813.2"/>
        <s v="42.8"/>
        <s v="736"/>
        <s v="568"/>
        <s v="1248"/>
        <s v="856"/>
        <s v="5396.54"/>
        <s v="2323.51"/>
        <s v="787.45"/>
        <s v="137"/>
        <s v="186.55"/>
        <s v="102.53"/>
        <s v="51.26"/>
        <s v="254.96"/>
        <s v="204.38"/>
        <s v="1223.04"/>
        <s v="109.62"/>
        <s v="220"/>
        <s v="73.25"/>
        <s v="103.82"/>
        <s v="224.48"/>
        <s v="42.68"/>
        <s v="114.91"/>
        <s v="94.5"/>
        <s v="57.24"/>
        <s v="43.99"/>
        <s v="38.16"/>
        <s v="141.3"/>
        <s v="70.76"/>
        <s v="103.5"/>
        <s v="176.26"/>
        <s v="116.16"/>
        <s v="70.01"/>
        <s v="86.02"/>
        <s v="87.55"/>
        <s v="137.59"/>
        <s v="123.98"/>
        <s v="134.57"/>
        <s v="19.66"/>
        <s v="24.95"/>
        <s v="9.98"/>
        <s v="99.11"/>
        <s v="21.24"/>
        <s v="32.58"/>
        <s v="39.75"/>
        <s v="26.21"/>
        <s v="20.25"/>
        <s v="95.33"/>
        <s v="236.16"/>
        <s v="66.6"/>
        <s v="29.09"/>
        <s v="43.68"/>
        <s v="87.15"/>
        <s v="43.32"/>
        <s v="119"/>
        <s v="109.2"/>
        <s v="2073.38"/>
        <s v="1491.78"/>
        <s v="2405.76"/>
        <s v="2964.24"/>
        <s v="2925"/>
        <s v="1356"/>
      </sharedItems>
    </cacheField>
    <cacheField name="出厂价_预计毛利" numFmtId="0">
      <sharedItems containsSemiMixedTypes="0" containsString="0" containsNumber="1" minValue="-35720.39" maxValue="127668.58" count="533">
        <n v="358.59"/>
        <n v="800.38"/>
        <n v="626.87"/>
        <n v="632.71"/>
        <n v="586.77"/>
        <n v="1935.82"/>
        <n v="3136.06"/>
        <n v="-47.62"/>
        <n v="717.68"/>
        <n v="462.37"/>
        <n v="501.89"/>
        <n v="2844.43"/>
        <n v="7935.78"/>
        <n v="-674.6"/>
        <n v="4306.44"/>
        <n v="2727.31"/>
        <n v="-371.25"/>
        <n v="-282.93"/>
        <n v="40.2"/>
        <n v="1655.14"/>
        <n v="-1544.96"/>
        <n v="-151.11"/>
        <n v="4446.31"/>
        <n v="-1050.6"/>
        <n v="1759.6"/>
        <n v="-913.36"/>
        <n v="-1855.06"/>
        <n v="-2128"/>
        <n v="1154.27"/>
        <n v="2077.61"/>
        <n v="-836.36"/>
        <n v="-768.28"/>
        <n v="-631.03"/>
        <n v="-986.23"/>
        <n v="-233.72"/>
        <n v="-372.39"/>
        <n v="-887.59"/>
        <n v="972.09"/>
        <n v="2022.24"/>
        <n v="1123.5"/>
        <n v="-609.59"/>
        <n v="-771.87"/>
        <n v="-616.25"/>
        <n v="2092.71"/>
        <n v="1133.22"/>
        <n v="-49.08"/>
        <n v="622.01"/>
        <n v="171.78"/>
        <n v="693.84"/>
        <n v="955.23"/>
        <n v="359.73"/>
        <n v="579.34"/>
        <n v="1055.05"/>
        <n v="2092.29"/>
        <n v="442.46"/>
        <n v="38.85"/>
        <n v="214.65"/>
        <n v="624.19"/>
        <n v="3025.65"/>
        <n v="4748.1"/>
        <n v="3529.15"/>
        <n v="3757.78"/>
        <n v="3269.62"/>
        <n v="4172.76"/>
        <n v="-1286.73"/>
        <n v="916.78"/>
        <n v="-231.22"/>
        <n v="-280.81"/>
        <n v="113.81"/>
        <n v="997.81"/>
        <n v="2824.98"/>
        <n v="3896.55"/>
        <n v="2773.61"/>
        <n v="1457.33"/>
        <n v="93.93"/>
        <n v="1869.97"/>
        <n v="2988.33"/>
        <n v="506.09"/>
        <n v="591.31"/>
        <n v="2772.52"/>
        <n v="1734.49"/>
        <n v="97.43"/>
        <n v="2114.13"/>
        <n v="271.23"/>
        <n v="3.01"/>
        <n v="42.71"/>
        <n v="169.7"/>
        <n v="2989.66"/>
        <n v="-160.39"/>
        <n v="1539.84"/>
        <n v="126.25"/>
        <n v="4030.3"/>
        <n v="-2638.45"/>
        <n v="-2198.75"/>
        <n v="-13.74"/>
        <n v="-1336.58"/>
        <n v="-1050.37"/>
        <n v="-1491.01"/>
        <n v="97.97"/>
        <n v="-4.47"/>
        <n v="8219.34"/>
        <n v="-232.15"/>
        <n v="8793.58"/>
        <n v="4861.45"/>
        <n v="4624.5"/>
        <n v="2354.03"/>
        <n v="-299.88"/>
        <n v="810.14"/>
        <n v="-875.04"/>
        <n v="1967.75"/>
        <n v="50.7"/>
        <n v="1975.92"/>
        <n v="3081.45"/>
        <n v="574.63"/>
        <n v="3289.11"/>
        <n v="-145.58"/>
        <n v="-183.64"/>
        <n v="186.98"/>
        <n v="7.23"/>
        <n v="1238.05"/>
        <n v="1959.99"/>
        <n v="3202.88"/>
        <n v="389.44"/>
        <n v="-291.25"/>
        <n v="-1927.75"/>
        <n v="-4029.38"/>
        <n v="-294.44"/>
        <n v="312.09"/>
        <n v="-343.13"/>
        <n v="397.42"/>
        <n v="778.88"/>
        <n v="1888"/>
        <n v="1130.49"/>
        <n v="29.93"/>
        <n v="204.63"/>
        <n v="590.23"/>
        <n v="61.14"/>
        <n v="1265.78"/>
        <n v="1786.23"/>
        <n v="779.9"/>
        <n v="1956.39"/>
        <n v="1219.03"/>
        <n v="460.83"/>
        <n v="858.53"/>
        <n v="45.49"/>
        <n v="-153.44"/>
        <n v="3517.99"/>
        <n v="1228.99"/>
        <n v="3546.15"/>
        <n v="-146.79"/>
        <n v="-120.59"/>
        <n v="2218.03"/>
        <n v="129.73"/>
        <n v="679.33"/>
        <n v="-501.55"/>
        <n v="113.33"/>
        <n v="2009.77"/>
        <n v="-135.22"/>
        <n v="-121.47"/>
        <n v="528.88"/>
        <n v="944.9"/>
        <n v="2468.41"/>
        <n v="457.38"/>
        <n v="4289.87"/>
        <n v="-582.96"/>
        <n v="727.44"/>
        <n v="-273.49"/>
        <n v="1635.62"/>
        <n v="2658.49"/>
        <n v="1080.77"/>
        <n v="1217.97"/>
        <n v="2838.62"/>
        <n v="1862.32"/>
        <n v="1657.65"/>
        <n v="2351.95"/>
        <n v="789.69"/>
        <n v="567.41"/>
        <n v="59.55"/>
        <n v="-210.22"/>
        <n v="359.22"/>
        <n v="-33544.03"/>
        <n v="-1161.97"/>
        <n v="25.02"/>
        <n v="224.12"/>
        <n v="564.14"/>
        <n v="32.85"/>
        <n v="-271.8"/>
        <n v="700.98"/>
        <n v="192.59"/>
        <n v="-17919.5"/>
        <n v="142.62"/>
        <n v="407.94"/>
        <n v="752.34"/>
        <n v="18.52"/>
        <n v="181.41"/>
        <n v="979.06"/>
        <n v="-298.61"/>
        <n v="302.83"/>
        <n v="2206.47"/>
        <n v="-183.71"/>
        <n v="-305.37"/>
        <n v="181.65"/>
        <n v="-13875.53"/>
        <n v="-183.79"/>
        <n v="-594.76"/>
        <n v="-416.34"/>
        <n v="19.22"/>
        <n v="669.57"/>
        <n v="1361.26"/>
        <n v="422"/>
        <n v="388.04"/>
        <n v="206.25"/>
        <n v="444.55"/>
        <n v="1030.21"/>
        <n v="707.14"/>
        <n v="-1339.27"/>
        <n v="2721.85"/>
        <n v="795.44"/>
        <n v="992.17"/>
        <n v="2231.88"/>
        <n v="2246.28"/>
        <n v="258.37"/>
        <n v="1433.18"/>
        <n v="1772.1"/>
        <n v="1479.71"/>
        <n v="1118.05"/>
        <n v="2064.05"/>
        <n v="603.99"/>
        <n v="461.25"/>
        <n v="1333.67"/>
        <n v="-505.03"/>
        <n v="-1015.21"/>
        <n v="17387.72"/>
        <n v="-8256.44"/>
        <n v="5811.58"/>
        <n v="-35720.39"/>
        <n v="11133.68"/>
        <n v="-3532.96"/>
        <n v="-14797.61"/>
        <n v="22059.99"/>
        <n v="11145.29"/>
        <n v="15703.53"/>
        <n v="1135.79"/>
        <n v="15553.08"/>
        <n v="-13.22"/>
        <n v="251.1"/>
        <n v="460.38"/>
        <n v="-80.21"/>
        <n v="-268.44"/>
        <n v="353.59"/>
        <n v="-448.61"/>
        <n v="-156.3"/>
        <n v="273.49"/>
        <n v="245.38"/>
        <n v="-484.75"/>
        <n v="-405.27"/>
        <n v="3262.23"/>
        <n v="2371.48"/>
        <n v="5602.13"/>
        <n v="5419.86"/>
        <n v="11981.37"/>
        <n v="8424.48"/>
        <n v="-447.22"/>
        <n v="2490.33"/>
        <n v="1337.98"/>
        <n v="4559.29"/>
        <n v="274.11"/>
        <n v="-1423.3"/>
        <n v="1164.5"/>
        <n v="2468.04"/>
        <n v="219.33"/>
        <n v="95.17"/>
        <n v="600.43"/>
        <n v="262.64"/>
        <n v="2187.78"/>
        <n v="47.14"/>
        <n v="981.84"/>
        <n v="3425.84"/>
        <n v="167.71"/>
        <n v="-1439.58"/>
        <n v="-1557.15"/>
        <n v="962.41"/>
        <n v="25.5"/>
        <n v="-1763.49"/>
        <n v="-1846.49"/>
        <n v="-1755.29"/>
        <n v="1057.81"/>
        <n v="-2.33"/>
        <n v="-1383.01"/>
        <n v="-725.63"/>
        <n v="-179.75"/>
        <n v="916.2"/>
        <n v="1076.72"/>
        <n v="491.74"/>
        <n v="-186.06"/>
        <n v="1105.68"/>
        <n v="785.72"/>
        <n v="357.11"/>
        <n v="1248.23"/>
        <n v="3790.13"/>
        <n v="1538.09"/>
        <n v="4326.55"/>
        <n v="2238.16"/>
        <n v="705.86"/>
        <n v="668.03"/>
        <n v="-1508.52"/>
        <n v="627.35"/>
        <n v="659.58"/>
        <n v="-1739.32"/>
        <n v="847.18"/>
        <n v="534.22"/>
        <n v="1067.61"/>
        <n v="126.4"/>
        <n v="-200.44"/>
        <n v="-389.63"/>
        <n v="3416.5"/>
        <n v="-3191.24"/>
        <n v="1504.09"/>
        <n v="1203.18"/>
        <n v="-1866"/>
        <n v="2450.94"/>
        <n v="1778.84"/>
        <n v="2596.56"/>
        <n v="2045.83"/>
        <n v="1159.94"/>
        <n v="4467.73"/>
        <n v="9016.89"/>
        <n v="1652.38"/>
        <n v="7700.67"/>
        <n v="1889.13"/>
        <n v="1642.97"/>
        <n v="2570.5"/>
        <n v="2414.8"/>
        <n v="2218.78"/>
        <n v="2805.39"/>
        <n v="-1601.13"/>
        <n v="-735.73"/>
        <n v="-229.02"/>
        <n v="1187.33"/>
        <n v="1008.34"/>
        <n v="-268.86"/>
        <n v="3827.37"/>
        <n v="3735.62"/>
        <n v="5436.53"/>
        <n v="1784.96"/>
        <n v="-695.7"/>
        <n v="-247.7"/>
        <n v="-1168.36"/>
        <n v="2224.72"/>
        <n v="-977.08"/>
        <n v="-131.17"/>
        <n v="-1299.73"/>
        <n v="104.37"/>
        <n v="811.94"/>
        <n v="-65.72"/>
        <n v="4090.2"/>
        <n v="3157.64"/>
        <n v="1606.22"/>
        <n v="3469.23"/>
        <n v="1576.83"/>
        <n v="4486.76"/>
        <n v="1911.01"/>
        <n v="1606.52"/>
        <n v="1481.12"/>
        <n v="1776.36"/>
        <n v="1072.47"/>
        <n v="1641.23"/>
        <n v="4603.73"/>
        <n v="-1352.02"/>
        <n v="-1159.51"/>
        <n v="-19.36"/>
        <n v="1284.62"/>
        <n v="1494.99"/>
        <n v="-640.81"/>
        <n v="687.65"/>
        <n v="-913"/>
        <n v="-27450.35"/>
        <n v="2581.79"/>
        <n v="6926.4"/>
        <n v="4270.32"/>
        <n v="4228.43"/>
        <n v="-5213.69"/>
        <n v="2469.25"/>
        <n v="80.57"/>
        <n v="-1416.18"/>
        <n v="1576.37"/>
        <n v="5736.77"/>
        <n v="10674.9"/>
        <n v="5769.99"/>
        <n v="9.91"/>
        <n v="2348"/>
        <n v="2659.66"/>
        <n v="508.7"/>
        <n v="3646.92"/>
        <n v="-6357.33"/>
        <n v="-358.63"/>
        <n v="3533.22"/>
        <n v="3359.77"/>
        <n v="6439.25"/>
        <n v="19.15"/>
        <n v="22311.03"/>
        <n v="1546.74"/>
        <n v="3281.42"/>
        <n v="-667.55"/>
        <n v="534.92"/>
        <n v="687.68"/>
        <n v="16375.25"/>
        <n v="-218.2"/>
        <n v="-284.64"/>
        <n v="659.34"/>
        <n v="131.97"/>
        <n v="566.57"/>
        <n v="491.89"/>
        <n v="-210.82"/>
        <n v="256.12"/>
        <n v="-42.18"/>
        <n v="61.8"/>
        <n v="1253.3"/>
        <n v="522.22"/>
        <n v="-604.24"/>
        <n v="330.92"/>
        <n v="-65.6"/>
        <n v="477.89"/>
        <n v="1327.92"/>
        <n v="398.12"/>
        <n v="424.79"/>
        <n v="-3687.22"/>
        <n v="2966.44"/>
        <n v="-942.22"/>
        <n v="-1280.78"/>
        <n v="258.02"/>
        <n v="237.11"/>
        <n v="-617.49"/>
        <n v="342.54"/>
        <n v="611.74"/>
        <n v="-1173.63"/>
        <n v="-1272.87"/>
        <n v="-218.3"/>
        <n v="3308.62"/>
        <n v="127668.58"/>
        <n v="2889.1"/>
        <n v="767.88"/>
        <n v="-176.08"/>
        <n v="-1303.52"/>
        <n v="2584.5"/>
        <n v="-3707.24"/>
        <n v="1090.62"/>
        <n v="910.68"/>
        <n v="1087.51"/>
        <n v="935.53"/>
        <n v="755.81"/>
        <n v="199.32"/>
        <n v="-114.17"/>
        <n v="257.45"/>
        <n v="5265.87"/>
        <n v="5103.33"/>
        <n v="5005.55"/>
        <n v="6614.45"/>
        <n v="42613.91"/>
        <n v="42643.91"/>
        <n v="14851.58"/>
        <n v="9622.44"/>
        <n v="1416.61"/>
        <n v="499.22"/>
        <n v="-3460.53"/>
        <n v="-456.89"/>
        <n v="1889.68"/>
        <n v="1682.45"/>
        <n v="2956.11"/>
        <n v="-8357.68"/>
        <n v="1489.5"/>
        <n v="3516.67"/>
        <n v="3034.8"/>
        <n v="490.29"/>
        <n v="-476.91"/>
        <n v="907.31"/>
        <n v="731.52"/>
        <n v="347.13"/>
        <n v="-1480.71"/>
        <n v="2293.32"/>
        <n v="1176.98"/>
        <n v="2364.49"/>
        <n v="870.85"/>
        <n v="2007.22"/>
        <n v="2353.33"/>
        <n v="-109.92"/>
        <n v="1355.58"/>
        <n v="2232.18"/>
        <n v="4619.08"/>
        <n v="2973"/>
        <n v="2228.86"/>
        <n v="2171.38"/>
        <n v="4388.08"/>
        <n v="2535.61"/>
        <n v="2892.6"/>
        <n v="3828.37"/>
        <n v="4052.89"/>
        <n v="2642.7"/>
        <n v="2530.36"/>
        <n v="1954.23"/>
        <n v="1820.41"/>
        <n v="2024.35"/>
        <n v="2560.97"/>
        <n v="1226.52"/>
        <n v="1492.35"/>
        <n v="1737.21"/>
        <n v="1267.96"/>
        <n v="1967.27"/>
        <n v="2552.15"/>
        <n v="3384.17"/>
        <n v="1880.29"/>
        <n v="2188.79"/>
        <n v="3787.93"/>
        <n v="1553.06"/>
        <n v="1475.03"/>
        <n v="3078.15"/>
        <n v="7548.25"/>
        <n v="3921.58"/>
        <n v="2716.92"/>
        <n v="2766.49"/>
        <n v="2227.72"/>
        <n v="783.05"/>
        <n v="431.72"/>
        <n v="1130.27"/>
        <n v="2526.99"/>
        <n v="3775.6"/>
        <n v="7551.27"/>
        <n v="23475.71"/>
        <n v="33351.97"/>
        <n v="13394.96"/>
        <n v="15389.44"/>
        <n v="117802.46"/>
        <n v="12019.97"/>
      </sharedItems>
    </cacheField>
    <cacheField name="出厂价_毛利率" numFmtId="0">
      <sharedItems count="476">
        <s v="0.0975"/>
        <s v="0.1514"/>
        <s v="0.1301"/>
        <s v="0.0485"/>
        <s v="0.0866"/>
        <s v="0.1632"/>
        <s v="0.1565"/>
        <s v="-0.0084"/>
        <s v="0.1197"/>
        <s v="0.0882"/>
        <s v="0.0811"/>
        <s v="0.0824"/>
        <s v="0.1054"/>
        <s v="0"/>
        <s v="0.1874"/>
        <s v="0.0768"/>
        <s v="0.0309"/>
        <s v="0.1448"/>
        <s v="-0.2514"/>
        <s v="-0.0269"/>
        <s v="0.3661"/>
        <s v="-0.1766"/>
        <s v="0.324"/>
        <s v="-0.1528"/>
        <s v="-0.3145"/>
        <s v="-0.3624"/>
        <s v="0.0449"/>
        <s v="-0.0804"/>
        <s v="-0.0636"/>
        <s v="-0.0798"/>
        <s v="-0.1122"/>
        <s v="-0.0178"/>
        <s v="0.0279"/>
        <s v="0.0439"/>
        <s v="-0.0676"/>
        <s v="-0.0844"/>
        <s v="-0.0509"/>
        <s v="0.1524"/>
        <s v="0.1509"/>
        <s v="-0.0046"/>
        <s v="0.0852"/>
        <s v="0.0179"/>
        <s v="0.1893"/>
        <s v="0.0516"/>
        <s v="0.0714"/>
        <s v="0.0767"/>
        <s v="0.0571"/>
        <s v="0.1529"/>
        <s v="0.0912"/>
        <s v="0.0029"/>
        <s v="0.0225"/>
        <s v="0.1479"/>
        <s v="0.1434"/>
        <s v="0.1316"/>
        <s v="0.1453"/>
        <s v="0.1296"/>
        <s v="0.1444"/>
        <s v="0.147"/>
        <s v="-0.3377"/>
        <s v="0.0285"/>
        <s v="-0.0922"/>
        <s v="-0.1109"/>
        <s v="0.0037"/>
        <s v="0.0903"/>
        <s v="0.2216"/>
        <s v="0.2518"/>
        <s v="0.1303"/>
        <s v="0.026"/>
        <s v="0.1109"/>
        <s v="0.2215"/>
        <s v="0.0453"/>
        <s v="0.0519"/>
        <s v="0.2238"/>
        <s v="0.112"/>
        <s v="0.1925"/>
        <s v="0.0278"/>
        <s v="0.0962"/>
        <s v="-0.0647"/>
        <s v="0.2847"/>
        <s v="0.0222"/>
        <s v="0.3333"/>
        <s v="-0.4395"/>
        <s v="-0.4348"/>
        <s v="-0.0019"/>
        <s v="-0.1116"/>
        <s v="-0.0895"/>
        <s v="-0.2144"/>
        <s v="-0.0006"/>
        <s v="0.2744"/>
        <s v="-0.0028"/>
        <s v="0.0769"/>
        <s v="0.0879"/>
        <s v="0.0482"/>
        <s v="0.0317"/>
        <s v="-0.0062"/>
        <s v="0.0136"/>
        <s v="-0.0203"/>
        <s v="0.179"/>
        <s v="0.0142"/>
        <s v="0.1166"/>
        <s v="0.2274"/>
        <s v="0.0507"/>
        <s v="0.1036"/>
        <s v="-0.056"/>
        <s v="-0.3077"/>
        <s v="0.0144"/>
        <s v="0.0033"/>
        <s v="0.2157"/>
        <s v="0.103"/>
        <s v="0.1844"/>
        <s v="0.0119"/>
        <s v="-0.1138"/>
        <s v="-0.7845"/>
        <s v="-0.1277"/>
        <s v="-0.1151"/>
        <s v="0.0095"/>
        <s v="0.0103"/>
        <s v="0.2091"/>
        <s v="0.1777"/>
        <s v="0.0971"/>
        <s v="0.0122"/>
        <s v="0.0147"/>
        <s v="0.0532"/>
        <s v="0.1108"/>
        <s v="0.1921"/>
        <s v="0.2231"/>
        <s v="0.1795"/>
        <s v="0.0999"/>
        <s v="0.0322"/>
        <s v="0.2144"/>
        <s v="-0.0568"/>
        <s v="0.1029"/>
        <s v="0.0658"/>
        <s v="0.1042"/>
        <s v="-0.0553"/>
        <s v="-0.0663"/>
        <s v="0.0948"/>
        <s v="0.044"/>
        <s v="0.0401"/>
        <s v="-0.1926"/>
        <s v="0.0434"/>
        <s v="0.1537"/>
        <s v="-0.0914"/>
        <s v="-0.0769"/>
        <s v="0.0798"/>
        <s v="0.1546"/>
        <s v="0.1563"/>
        <s v="0.2438"/>
        <s v="0.0483"/>
        <s v="-0.0859"/>
        <s v="0.0215"/>
        <s v="-0.1031"/>
        <s v="0.1068"/>
        <s v="0.1858"/>
        <s v="0.2169"/>
        <s v="0.2214"/>
        <s v="0.1903"/>
        <s v="0.1089"/>
        <s v="0.1131"/>
        <s v="0.1945"/>
        <s v="0.2255"/>
        <s v="0.0586"/>
        <s v="0.0306"/>
        <s v="-0.1084"/>
        <s v="0.0146"/>
        <s v="-2.8615"/>
        <s v="-0.5748"/>
        <s v="0.0115"/>
        <s v="0.0181"/>
        <s v="0.0435"/>
        <s v="0.014"/>
        <s v="-0.1034"/>
        <s v="0.0209"/>
        <s v="0.0189"/>
        <s v="-1.245"/>
        <s v="0.0479"/>
        <s v="0.042"/>
        <s v="0.0946"/>
        <s v="0.0097"/>
        <s v="0.0197"/>
        <s v="0.1759"/>
        <s v="-0.1144"/>
        <s v="0.0104"/>
        <s v="0.0854"/>
        <s v="-0.0774"/>
        <s v="-0.1171"/>
        <s v="0.0062"/>
        <s v="-0.5419"/>
        <s v="-0.0783"/>
        <s v="-0.3707"/>
        <s v="-0.3347"/>
        <s v="0.0984"/>
        <s v="0.1805"/>
        <s v="0.212"/>
        <s v="0.036"/>
        <s v="0.0192"/>
        <s v="0.1776"/>
        <s v="0.0968"/>
        <s v="-0.1036"/>
        <s v="0.1399"/>
        <s v="0.1746"/>
        <s v="0.2166"/>
        <s v="0.1342"/>
        <s v="0.022"/>
        <s v="0.0969"/>
        <s v="0.0539"/>
        <s v="0.1491"/>
        <s v="0.1506"/>
        <s v="0.0829"/>
        <s v="0.091"/>
        <s v="0.0717"/>
        <s v="-0.0745"/>
        <s v="-0.2598"/>
        <s v="0.2472"/>
        <s v="-0.1956"/>
        <s v="0.1033"/>
        <s v="-0.5078"/>
        <s v="0.1583"/>
        <s v="-0.0628"/>
        <s v="-0.3506"/>
        <s v="0.3136"/>
        <s v="0.0701"/>
        <s v="0.1383"/>
        <s v="0.0125"/>
        <s v="0.1712"/>
        <s v="-0.0081"/>
        <s v="0.1539"/>
        <s v="0.3897"/>
        <s v="-0.0849"/>
        <s v="-0.3788"/>
        <s v="0.2993"/>
        <s v="-0.1571"/>
        <s v="-0.2205"/>
        <s v="0.2315"/>
        <s v="0.1203"/>
        <s v="-0.4104"/>
        <s v="-0.4288"/>
        <s v="0.1221"/>
        <s v="0.0891"/>
        <s v="0.1728"/>
        <s v="0.2942"/>
        <s v="0.1407"/>
        <s v="-0.0341"/>
        <s v="0.1024"/>
        <s v="0.1329"/>
        <s v="0.0134"/>
        <s v="-0.165"/>
        <s v="0.1058"/>
        <s v="0.1974"/>
        <s v="0.0319"/>
        <s v="0.0171"/>
        <s v="0.0212"/>
        <s v="0.0411"/>
        <s v="0.0619"/>
        <s v="0.0048"/>
        <s v="0.1553"/>
        <s v="0.1225"/>
        <s v="0.0182"/>
        <s v="-0.2388"/>
        <s v="-0.1962"/>
        <s v="0.002"/>
        <s v="-0.1002"/>
        <s v="-0.105"/>
        <s v="-0.0808"/>
        <s v="-0.0003"/>
        <s v="-0.0122"/>
        <s v="-0.0059"/>
        <s v="-0.0011"/>
        <s v="0.1398"/>
        <s v="0.2278"/>
        <s v="0.1561"/>
        <s v="-0.0167"/>
        <s v="0.1922"/>
        <s v="0.0325"/>
        <s v="0.0376"/>
        <s v="0.1386"/>
        <s v="0.1499"/>
        <s v="0.1192"/>
        <s v="0.0659"/>
        <s v="0.0457"/>
        <s v="0.0464"/>
        <s v="0.0744"/>
        <s v="-0.1243"/>
        <s v="0.0664"/>
        <s v="0.0703"/>
        <s v="-0.1321"/>
        <s v="0.0951"/>
        <s v="0.0371"/>
        <s v="0.0556"/>
        <s v="0.0155"/>
        <s v="-0.0127"/>
        <s v="-0.0637"/>
        <s v="0.4334"/>
        <s v="0.1015"/>
        <s v="0.0415"/>
        <s v="-0.021"/>
        <s v="0.1801"/>
        <s v="0.1818"/>
        <s v="0.1928"/>
        <s v="0.0196"/>
        <s v="0.1625"/>
        <s v="0.0277"/>
        <s v="0.2131"/>
        <s v="0.1497"/>
        <s v="0.3256"/>
        <s v="0.222"/>
        <s v="0.1605"/>
        <s v="0.3053"/>
        <s v="0.1811"/>
        <s v="-0.3369"/>
        <s v="-0.091"/>
        <s v="-0.0389"/>
        <s v="0.2013"/>
        <s v="0.171"/>
        <s v="-0.0333"/>
        <s v="0.2075"/>
        <s v="0.2232"/>
        <s v="0.2177"/>
        <s v="0.0151"/>
        <s v="-0.0489"/>
        <s v="-0.0344"/>
        <s v="0.0553"/>
        <s v="-0.0462"/>
        <s v="-0.0032"/>
        <s v="-0.1477"/>
        <s v="0.0177"/>
        <s v="0.1159"/>
        <s v="-0.0106"/>
        <s v="0.2024"/>
        <s v="0.2147"/>
        <s v="0.135"/>
        <s v="0.1977"/>
        <s v="0.1325"/>
        <s v="0.1495"/>
        <s v="0.1528"/>
        <s v="0.1285"/>
        <s v="0.1713"/>
        <s v="0.185"/>
        <s v="0.2233"/>
        <s v="0.267"/>
        <s v="0.1802"/>
        <s v="-0.0185"/>
        <s v="-0.1968"/>
        <s v="-0.0034"/>
        <s v="0.173"/>
        <s v="0.0818"/>
        <s v="-0.0103"/>
        <s v="0.1201"/>
        <s v="-0.0276"/>
        <s v="-1.1224"/>
        <s v="0.1189"/>
        <s v="0.1464"/>
        <s v="0.0804"/>
        <s v="-0.0578"/>
        <s v="0.018"/>
        <s v="0.0025"/>
        <s v="-0.0796"/>
        <s v="0.1227"/>
        <s v="0.1849"/>
        <s v="0.1186"/>
        <s v="0.0004"/>
        <s v="0.0475"/>
        <s v="0.0581"/>
        <s v="0.027"/>
        <s v="0.0997"/>
        <s v="-0.0388"/>
        <s v="-0.0438"/>
        <s v="0.037"/>
        <s v="0.0369"/>
        <s v="0.0252"/>
        <s v="0.0173"/>
        <s v="0.0075"/>
        <s v="0.0031"/>
        <s v="0.106"/>
        <s v="-0.0802"/>
        <s v="-0.0221"/>
        <s v="0.1409"/>
        <s v="0.1551"/>
        <s v="0.0748"/>
        <s v="0.1172"/>
        <s v="0.0461"/>
        <s v="0.1112"/>
        <s v="0.084"/>
        <s v="-0.1358"/>
        <s v="0.0382"/>
        <s v="0.1169"/>
        <s v="0.1347"/>
        <s v="0.3731"/>
        <s v="-0.1162"/>
        <s v="-0.2753"/>
        <s v="-0.1001"/>
        <s v="0.0528"/>
        <s v="-0.1621"/>
        <s v="-0.1785"/>
        <s v="-0.0198"/>
        <s v="0.2113"/>
        <s v="0.0993"/>
        <s v="0.0915"/>
        <s v="0.156"/>
        <s v="-0.2133"/>
        <s v="0.0394"/>
        <s v="-0.0368"/>
        <s v="0.0333"/>
        <s v="0.1552"/>
        <s v="0.1764"/>
        <s v="0.035"/>
        <s v="-0.0014"/>
        <s v="0.0604"/>
        <s v="0.0716"/>
        <s v="0.0893"/>
        <s v="0.08"/>
        <s v="0.0776"/>
        <s v="0.1454"/>
        <s v="0.1178"/>
        <s v="0.118"/>
        <s v="0.0998"/>
        <s v="0.0877"/>
        <s v="-0.2428"/>
        <s v="-0.048"/>
        <s v="0.1716"/>
        <s v="0.0616"/>
        <s v="0.0708"/>
        <s v="-0.1083"/>
        <s v="0.139"/>
        <s v="0.1317"/>
        <s v="0.1006"/>
        <s v="-0.071"/>
        <s v="0.1727"/>
        <s v="0.1456"/>
        <s v="0.2551"/>
        <s v="0.1149"/>
        <s v="0.197"/>
        <s v="0.0621"/>
        <s v="0.1099"/>
        <s v="0.0991"/>
        <s v="0.1123"/>
        <s v="0.1996"/>
        <s v="0.2351"/>
        <s v="0.3658"/>
        <s v="0.3321"/>
        <s v="0.3562"/>
        <s v="0.2568"/>
        <s v="0.2615"/>
        <s v="0.3315"/>
        <s v="0.2912"/>
        <s v="0.2038"/>
        <s v="0.1834"/>
        <s v="0.2867"/>
        <s v="0.2017"/>
        <s v="0.1879"/>
        <s v="0.14"/>
        <s v="0.0919"/>
        <s v="0.2973"/>
        <s v="0.2791"/>
        <s v="0.4144"/>
        <s v="0.2492"/>
        <s v="0.3286"/>
        <s v="0.2725"/>
        <s v="0.3458"/>
        <s v="0.3933"/>
        <s v="0.2805"/>
        <s v="0.1533"/>
        <s v="0.2574"/>
        <s v="0.2378"/>
        <s v="0.3343"/>
        <s v="0.2531"/>
        <s v="0.1176"/>
        <s v="0.0682"/>
        <s v="0.1972"/>
        <s v="0.1675"/>
        <s v="0.2643"/>
        <s v="0.1106"/>
        <s v="0.1098"/>
        <s v="0.0509"/>
        <s v="0.161"/>
        <s v="0.0653"/>
      </sharedItems>
    </cacheField>
    <cacheField name="出厂价_实际毛利（收汇RMB）" numFmtId="0">
      <sharedItems count="533">
        <s v="-3347.86"/>
        <s v="-4523.32"/>
        <s v="-4226.64"/>
        <s v="-12497.8"/>
        <s v="-6238.47"/>
        <s v="-10008.41"/>
        <s v="-17050.1"/>
        <s v="-5788.41"/>
        <s v="-5321.58"/>
        <s v="-4815.67"/>
        <s v="-5734.29"/>
        <s v="-31941.88"/>
        <s v="8038.6"/>
        <s v="-674.6"/>
        <s v="4404.6"/>
        <s v="2879.02"/>
        <s v="-371.25"/>
        <s v="-282.93"/>
        <s v="55.51"/>
        <s v="1789.89"/>
        <s v="-1365.35"/>
        <s v="12.81"/>
        <s v="4531.18"/>
        <s v="-1009"/>
        <s v="1797.57"/>
        <s v="-871.59"/>
        <s v="-7796.31"/>
        <s v="-8042.97"/>
        <s v="-24710.22"/>
        <s v="-44478.4"/>
        <s v="-11318.73"/>
        <s v="-12934.9"/>
        <s v="-8595.6"/>
        <s v="-9835.73"/>
        <s v="-3183.56"/>
        <s v="-21410.72"/>
        <s v="-8852.15"/>
        <s v="-34091.81"/>
        <s v="2110.63"/>
        <s v="1172.57"/>
        <s v="-592.25"/>
        <s v="-754.32"/>
        <s v="-12804.7"/>
        <s v="-11733.24"/>
        <s v="-6432.43"/>
        <s v="-10758.24"/>
        <s v="-6728.95"/>
        <s v="-9484.44"/>
        <s v="-2998.41"/>
        <s v="-17691.02"/>
        <s v="-4718.37"/>
        <s v="-7027.82"/>
        <s v="-17566.7"/>
        <s v="-11691.78"/>
        <s v="-4443.32"/>
        <s v="-13342.58"/>
        <s v="-9412.28"/>
        <s v="-3625.21"/>
        <s v="-18222.24"/>
        <s v="-32347.98"/>
        <s v="-20941.57"/>
        <s v="-26062.09"/>
        <s v="-19539.86"/>
        <s v="-24417.83"/>
        <s v="-5126.49"/>
        <s v="-32187.02"/>
        <s v="-2808.52"/>
        <s v="-2911.54"/>
        <s v="-31959"/>
        <s v="-10126.23"/>
        <s v="-10011.76"/>
        <s v="-11690.87"/>
        <s v="-16710.67"/>
        <s v="-9804.67"/>
        <s v="-3657.52"/>
        <s v="-15650.6"/>
        <s v="-11028.15"/>
        <s v="-11102.83"/>
        <s v="-11239.19"/>
        <s v="-10100.53"/>
        <s v="-14356.81"/>
        <s v="-3535.25"/>
        <s v="-9293.86"/>
        <s v="-988.1"/>
        <s v="-109.34"/>
        <s v="-187.75"/>
        <s v="-1404.47"/>
        <s v="-29313.3"/>
        <s v="-2736.12"/>
        <s v="-3906.69"/>
        <s v="-5597.97"/>
        <s v="-8148.91"/>
        <s v="-8686.85"/>
        <s v="-7292.8"/>
        <s v="-7408.36"/>
        <s v="-13399.58"/>
        <s v="-12876.67"/>
        <s v="-8498.03"/>
        <s v="-26603.25"/>
        <s v="-6956.69"/>
        <s v="-21953.08"/>
        <s v="-84832.19"/>
        <s v="-106406.38"/>
        <s v="5702.84"/>
        <s v="-94103.47"/>
        <s v="-73947.25"/>
        <s v="-50386.83"/>
        <s v="-60241"/>
        <s v="-45280.6"/>
        <s v="-9339.01"/>
        <s v="-3624.02"/>
        <s v="-15442.68"/>
        <s v="-10853.43"/>
        <s v="-11076.02"/>
        <s v="-29356.27"/>
        <s v="-2820.38"/>
        <s v="-806.83"/>
        <s v="-13190.9"/>
        <s v="-2275.37"/>
        <s v="-4663.22"/>
        <s v="-17596.6"/>
        <s v="-14654.32"/>
        <s v="-33144.63"/>
        <s v="-2921.77"/>
        <s v="-4454.38"/>
        <s v="-36482.27"/>
        <s v="-2925.1"/>
        <s v="-33427.95"/>
        <s v="-3442.31"/>
        <s v="-39319.25"/>
        <s v="-3051.29"/>
        <s v="-9039.3"/>
        <s v="-10838.84"/>
        <s v="-2496.32"/>
        <s v="-14085.34"/>
        <s v="-10814.68"/>
        <s v="-2195.56"/>
        <s v="-10483.35"/>
        <s v="-7775.64"/>
        <s v="-2813.96"/>
        <s v="-9251.22"/>
        <s v="-11324.81"/>
        <s v="-14244.27"/>
        <s v="-3259.15"/>
        <s v="-2562.75"/>
        <s v="-2930.87"/>
        <s v="-31641.79"/>
        <s v="-17990.74"/>
        <s v="-31456.54"/>
        <s v="-2875.68"/>
        <s v="-1990.53"/>
        <s v="-21838.03"/>
        <s v="-2905.88"/>
        <s v="-16721.16"/>
        <s v="-3188.57"/>
        <s v="-2571.64"/>
        <s v="-11441.21"/>
        <s v="-1661.18"/>
        <s v="-1749.11"/>
        <s v="-6289.83"/>
        <s v="-5344.33"/>
        <s v="-13770.09"/>
        <s v="-1472.39"/>
        <s v="-86948.39"/>
        <s v="-7560.55"/>
        <s v="-34087.94"/>
        <s v="-3001.77"/>
        <s v="-14115.63"/>
        <s v="-12052.16"/>
        <s v="-4042.69"/>
        <s v="-4437.75"/>
        <s v="-12497.54"/>
        <s v="-15725.57"/>
        <s v="-13404.87"/>
        <s v="-10080.96"/>
        <s v="-2811.43"/>
        <s v="-9383.29"/>
        <s v="-1942.29"/>
        <s v="-2205.21"/>
        <s v="-24972.51"/>
        <s v="-45602.03"/>
        <s v="-3241.29"/>
        <s v="-2206.21"/>
        <s v="-12488.05"/>
        <s v="-12767.55"/>
        <s v="-2373.14"/>
        <s v="-2973.88"/>
        <s v="-33854.89"/>
        <s v="-8260.63"/>
        <s v="-29834.51"/>
        <s v="-2320.91"/>
        <s v="-7632.7"/>
        <s v="-7422.74"/>
        <s v="-1950.72"/>
        <s v="-9308.06"/>
        <s v="-4743.47"/>
        <s v="-2981.86"/>
        <s v="-29722.45"/>
        <s v="-24349.12"/>
        <s v="-2625.59"/>
        <s v="-2986.27"/>
        <s v="-29817.25"/>
        <s v="-40205.01"/>
        <s v="-2597.91"/>
        <s v="-2253.71"/>
        <s v="-1704.43"/>
        <s v="-1368.69"/>
        <s v="-6324.25"/>
        <s v="-6393.16"/>
        <s v="-1625.01"/>
        <s v="-10700.42"/>
        <s v="-10811.28"/>
        <s v="-1741.8"/>
        <s v="-4934.03"/>
        <s v="-6808.45"/>
        <s v="-14365"/>
        <s v="-23286.28"/>
        <s v="-4933.99"/>
        <s v="-4733.97"/>
        <s v="-8145.7"/>
        <s v="-14611.86"/>
        <s v="-11579.86"/>
        <s v="-13457.28"/>
        <s v="-31332.26"/>
        <s v="-26162.43"/>
        <s v="-6433.29"/>
        <s v="-11735.74"/>
        <s v="-6733.01"/>
        <s v="-4643.89"/>
        <s v="-17411.74"/>
        <s v="-7332.87"/>
        <s v="-4952.86"/>
        <s v="-53459.03"/>
        <s v="-50764.49"/>
        <s v="-50865.83"/>
        <s v="-106567.15"/>
        <s v="-59713.08"/>
        <s v="-60210.36"/>
        <s v="-57305.67"/>
        <s v="-48786.77"/>
        <s v="-148962.32"/>
        <s v="-98659.04"/>
        <s v="-90354.27"/>
        <s v="-75936.98"/>
        <s v="-1656.49"/>
        <s v="-1392.17"/>
        <s v="-729.44"/>
        <s v="-1032.09"/>
        <s v="-982.32"/>
        <s v="-836.24"/>
        <s v="-3324.37"/>
        <s v="-870.18"/>
        <s v="-916.34"/>
        <s v="-1808.74"/>
        <s v="-1674.58"/>
        <s v="-1357.16"/>
        <s v="-23640.89"/>
        <s v="-24448.13"/>
        <s v="-26152.6"/>
        <s v="-26173.15"/>
        <s v="-29033.26"/>
        <s v="-51867"/>
        <s v="-13672.16"/>
        <s v="2551.29"/>
        <s v="-11823.56"/>
        <s v="-29989.82"/>
        <s v="-20348.25"/>
        <s v="-10113.38"/>
        <s v="-9917.06"/>
        <s v="-10124.69"/>
        <s v="-6696.88"/>
        <s v="-5503.66"/>
        <s v="-27867.72"/>
        <s v="-6176.56"/>
        <s v="-33397.39"/>
        <s v="-9919.52"/>
        <s v="-5386.31"/>
        <s v="-24742.26"/>
        <s v="-9136"/>
        <s v="-7514.47"/>
        <s v="-9552.24"/>
        <s v="-5336.66"/>
        <s v="-13076.52"/>
        <s v="-19494.15"/>
        <s v="-19559.45"/>
        <s v="-23626.66"/>
        <s v="-7040.68"/>
        <s v="-7491.62"/>
        <s v="-1325.09"/>
        <s v="-663.27"/>
        <s v="-93.87"/>
        <s v="1125.12"/>
        <s v="1227.45"/>
        <s v="592.22"/>
        <s v="-11414.33"/>
        <s v="1148.71"/>
        <s v="966.37"/>
        <s v="428.1"/>
        <s v="1274.05"/>
        <s v="3862.58"/>
        <s v="1575.07"/>
        <s v="-61815.84"/>
        <s v="-47073.43"/>
        <s v="-14619.48"/>
        <s v="-8370.67"/>
        <s v="-13736.16"/>
        <s v="-8890.67"/>
        <s v="-8784.75"/>
        <s v="-15004.76"/>
        <s v="-8121.53"/>
        <s v="841.76"/>
        <s v="1477.59"/>
        <s v="300.85"/>
        <s v="137.61"/>
        <s v="-6554.75"/>
        <s v="-4524.43"/>
        <s v="-3191.24"/>
        <s v="1574.68"/>
        <s v="1341.44"/>
        <s v="-1657.94"/>
        <s v="-11256.75"/>
        <s v="-8074.22"/>
        <s v="-10966.83"/>
        <s v="-7807.24"/>
        <s v="1506.69"/>
        <s v="-23228.17"/>
        <s v="-31985.17"/>
        <s v="-58415.99"/>
        <s v="-28692.21"/>
        <s v="-10815.95"/>
        <s v="-3439.04"/>
        <s v="-9090.25"/>
        <s v="-12734.03"/>
        <s v="-5100.31"/>
        <s v="-12797.35"/>
        <s v="-6389.62"/>
        <s v="-8877.39"/>
        <s v="-6156.27"/>
        <s v="-4752.83"/>
        <s v="-4931.82"/>
        <s v="-8403.73"/>
        <s v="-14748.27"/>
        <s v="-13120.05"/>
        <s v="-19715.32"/>
        <s v="2625.02"/>
        <s v="-15027.03"/>
        <s v="-7496.14"/>
        <s v="-35356.31"/>
        <s v="-38271.29"/>
        <s v="-22284.66"/>
        <s v="-41652.13"/>
        <s v="-10166.79"/>
        <s v="-5831.83"/>
        <s v="-6242.47"/>
        <s v="-6341.33"/>
        <s v="-16262.76"/>
        <s v="-11653.65"/>
        <s v="-10378.26"/>
        <s v="-14202.76"/>
        <s v="-10407.65"/>
        <s v="-25740.36"/>
        <s v="-10682.86"/>
        <s v="-10987.35"/>
        <s v="-7224.31"/>
        <s v="-7896.34"/>
        <s v="-3763.87"/>
        <s v="-4549.31"/>
        <s v="-21125.62"/>
        <s v="-75120.19"/>
        <s v="-954.83"/>
        <s v="-16.56"/>
        <s v="-6194.17"/>
        <s v="-16909.18"/>
        <s v="-3487.94"/>
        <s v="-5082.87"/>
        <s v="-706.97"/>
        <s v="-27242.53"/>
        <s v="2790.19"/>
        <s v="7098.82"/>
        <s v="2707.4"/>
        <s v="2680.86"/>
        <s v="-5041.35"/>
        <s v="2811.28"/>
        <s v="-31926.85"/>
        <s v="-19328.91"/>
        <s v="1917.44"/>
        <s v="6077.92"/>
        <s v="10654.65"/>
        <s v="5752.93"/>
        <s v="349.58"/>
        <s v="2542.22"/>
        <s v="2828.62"/>
        <s v="905.25"/>
        <s v="2748.93"/>
        <s v="11348.77"/>
        <s v="525.44"/>
        <s v="-3067.06"/>
        <s v="-2916.47"/>
        <s v="-1840.96"/>
        <s v="-5.46"/>
        <s v="-869092.33"/>
        <s v="-24070.04"/>
        <s v="-437904.01"/>
        <s v="-147022.26"/>
        <s v="-173930.25"/>
        <s v="22882.52"/>
        <s v="16827.77"/>
        <s v="-193.87"/>
        <s v="-169.54"/>
        <s v="-4055.9"/>
        <s v="-725.32"/>
        <s v="-692.42"/>
        <s v="-205.64"/>
        <s v="-4555.48"/>
        <s v="-5343.66"/>
        <s v="-911.1"/>
        <s v="-1289.85"/>
        <s v="1460.97"/>
        <s v="-5737.23"/>
        <s v="-1005.18"/>
        <s v="-229.47"/>
        <s v="279.1"/>
        <s v="-5780.47"/>
        <s v="-33660.6"/>
        <s v="-3034.34"/>
        <s v="-2753.48"/>
        <s v="-3687.22"/>
        <s v="-5044.15"/>
        <s v="-596.11"/>
        <s v="-5967.62"/>
        <s v="-7949.8"/>
        <s v="-7576.68"/>
        <s v="-6832.25"/>
        <s v="-6190.89"/>
        <s v="-15985.87"/>
        <s v="-8468.85"/>
        <s v="-8458.84"/>
        <s v="-11342.17"/>
        <s v="-12464.53"/>
        <s v="-1167387.48"/>
        <s v="-28912.96"/>
        <s v="-4191.12"/>
        <s v="-8922.56"/>
        <s v="-7458.95"/>
        <s v="2922.38"/>
        <s v="-3335.18"/>
        <s v="-31876.25"/>
        <s v="-26616.67"/>
        <s v="-5973.1"/>
        <s v="-4406.05"/>
        <s v="-4350.85"/>
        <s v="-5533.77"/>
        <s v="-81441.16"/>
        <s v="-4035.64"/>
        <s v="-68758.1"/>
        <s v="-52423.25"/>
        <s v="-57984.49"/>
        <s v="-79246.98"/>
        <s v="-252700.02"/>
        <s v="-252670.02"/>
        <s v="-112104.95"/>
        <s v="-72580.97"/>
        <s v="-12894.86"/>
        <s v="-5234.02"/>
        <s v="-17817.43"/>
        <s v="-10045.28"/>
        <s v="-9204.53"/>
        <s v="2150.76"/>
        <s v="3266.76"/>
        <s v="-8019.54"/>
        <s v="-9800.66"/>
        <s v="-21973.19"/>
        <s v="-20167.81"/>
        <s v="-4422.3"/>
        <s v="-7247.13"/>
        <s v="-4384.27"/>
        <s v="-4327.35"/>
        <s v="-5332.3"/>
        <s v="-14441.92"/>
        <s v="-6763.7"/>
        <s v="-9140.52"/>
        <s v="-9721.03"/>
        <s v="-13250.24"/>
        <s v="-16384.81"/>
        <s v="-21560.08"/>
        <s v="-9161.56"/>
        <s v="-10797.57"/>
        <s v="-9031.68"/>
        <s v="-15172.18"/>
        <s v="-5211.73"/>
        <s v="-4530.8"/>
        <s v="-3967.17"/>
        <s v="-12823.98"/>
        <s v="-7228.33"/>
        <s v="-5893.98"/>
        <s v="-9411.63"/>
        <s v="-15975.66"/>
        <s v="-11865.17"/>
        <s v="-6357.35"/>
        <s v="-7803.27"/>
        <s v="-7937.09"/>
        <s v="-12534.86"/>
        <s v="-11391.63"/>
        <s v="-12220.52"/>
        <s v="-3562.93"/>
        <s v="-4531.34"/>
        <s v="-1813.35"/>
        <s v="-8345.5"/>
        <s v="-7760.62"/>
        <s v="-17848.04"/>
        <s v="-3882.77"/>
        <s v="-5899.64"/>
        <s v="-7245.44"/>
        <s v="-2423.75"/>
        <s v="-3820.99"/>
        <s v="-17143"/>
        <s v="-21981.06"/>
        <s v="-12688.63"/>
        <s v="-5467.81"/>
        <s v="-8242.81"/>
        <s v="-16845.5"/>
        <s v="-5847.58"/>
        <s v="-5947.1"/>
        <s v="-4642.73"/>
        <s v="-12665.17"/>
        <s v="-10611.07"/>
        <s v="-21222.15"/>
        <s v="23955.55"/>
        <s v="33791.37"/>
        <s v="15104.99"/>
        <s v="16163"/>
        <s v="119754.21"/>
        <s v="12495.27"/>
      </sharedItems>
    </cacheField>
    <cacheField name="客户编号" numFmtId="0">
      <sharedItems count="18">
        <s v="波兰749"/>
        <s v="德国1433"/>
        <s v="英国2962"/>
        <s v="以色列379"/>
        <s v="波兰700"/>
        <s v="英国2024"/>
        <s v="墨西哥814"/>
        <s v="加拿大925"/>
        <s v="加拿大950"/>
        <s v="墨西哥744"/>
        <s v="加拿大896"/>
        <s v="美国5529"/>
        <s v="以色列383"/>
        <s v="宁波市863"/>
        <s v="德国1586"/>
        <s v="美国0830"/>
        <s v="德国8828"/>
        <s v="俄罗斯2087"/>
      </sharedItems>
    </cacheField>
    <cacheField name="产品编号" numFmtId="0">
      <sharedItems count="255">
        <s v="PO-OSP2001-001"/>
        <s v="PO-YP2001-002"/>
        <s v="PO-YP1001-001"/>
        <s v="PO-ST3001-002"/>
        <s v="PO-ST3001-001"/>
        <s v="PO-YP1001-003"/>
        <s v="PO-YP2001-001"/>
        <s v="PO-YP1001-002"/>
        <s v="PO-GS1001-001"/>
        <s v="PO-OF5001-001"/>
        <s v="CR037"/>
        <s v="PO-OSP2001-002"/>
        <s v="PO-YP6001-001"/>
        <s v="PO-YP6001-002"/>
        <s v="PO-OF5001-003"/>
        <s v="XY-149"/>
        <s v="XY-118A1-1910-1"/>
        <s v="XY-122F"/>
        <s v="KB-CT600-1018"/>
        <s v="KB-CT600-1011"/>
        <s v="KB-CT600-1017"/>
        <s v="KB-CT600-1016"/>
        <s v="KB-CT600-1013"/>
        <s v="KB-CT600-1015"/>
        <s v="PO-CH100-1009"/>
        <s v="PO-CH100-1008"/>
        <s v="PO-CH100-1003"/>
        <s v="PO-CH100-1001"/>
        <s v="PO-CH100-1004"/>
        <s v="PO-CH100-1002"/>
        <s v="PO-CH100-1006"/>
        <s v="PO-CH100-1005"/>
        <s v="PO-BT3001-001"/>
        <s v="OD273-CN001"/>
        <s v="LT035-led-1"/>
        <s v="BB001-STB-1"/>
        <s v="0D322-PS001"/>
        <s v="TT003-FJWJ001"/>
        <s v="ST047-YQ-1"/>
        <s v="ST049-YQ-2"/>
        <s v="ST048-SC-1"/>
        <s v="OC001-QP-pink"/>
        <s v="OC003-MQ-brown"/>
        <s v="KB-DL200-122"/>
        <s v="PO-PN600-102"/>
        <s v="KB-CT600-104"/>
        <s v="KB-CT600-1008"/>
        <s v="F-GL142-5"/>
        <s v="EL2607-1-10WX7-G1"/>
        <s v="OC150-CPQ1"/>
        <s v="OD270-SLM001"/>
        <s v="DS150-White"/>
        <s v="CS277-STORAGE"/>
        <s v="CC070-Cleaning Brush"/>
        <s v="SR002-Iron Shoe Rack"/>
        <s v="BA272-Bamboo Rack"/>
        <s v="CC074-ABSORBENT MAT-White"/>
        <s v="CS295-1"/>
        <s v="PO-PN200-1001"/>
        <s v="ZXY0924012"/>
        <s v="ZXY0924013"/>
        <s v="ZXY0924016"/>
        <s v="ZXY0924015"/>
        <s v="ZXY0924010"/>
        <s v="ZXY0924011"/>
        <s v="ZXY0924014"/>
        <s v="ZXY0924009"/>
        <s v="ZXY0924018"/>
        <s v="ZXY0924019"/>
        <s v="ZXY0924020"/>
        <s v="ZXY0924017"/>
        <s v="062KR"/>
        <s v="114KR"/>
        <s v="WP124-LYT366"/>
        <s v="WP125-LYT367"/>
        <s v="WP010-LYT006"/>
        <s v="GC003-LYT368"/>
        <s v="SG093-LYT370"/>
        <s v="SG092-LYT369"/>
        <s v="PO-GS1001-011"/>
        <s v="PO-PN500-102"/>
        <s v="PO-PN500-101"/>
        <s v="PO-PN500-103"/>
        <s v="PO-PN500-106"/>
        <s v="PO-PN500-104"/>
        <s v="PD014-MSP-A1"/>
        <s v="PO-PN100-105"/>
        <s v="PO-PN600-101"/>
        <s v="PO-PN100-101"/>
        <s v="PO-PN100-104"/>
        <s v="PO-PN100-1001"/>
        <s v="PO-PN600-103"/>
        <s v="PO-PN500-107"/>
        <s v="PO-PT600-1001"/>
        <s v="PO-PN100-102"/>
        <s v="HS-UM004"/>
        <s v="HS-UM001"/>
        <s v="HS-UM002"/>
        <s v="HS-UM003"/>
        <s v="OL004-1"/>
        <s v="CU005-PW0001"/>
        <s v="OL003-1"/>
        <s v="KEO05-Libre Mask"/>
        <s v="KE006-Pony"/>
        <s v="SW059-Black"/>
        <s v="LA010-Blue"/>
        <s v="S0133-W097"/>
        <s v="SC311-Blue&amp;Gray"/>
        <s v="S0132-W096"/>
        <s v="PO-PT600-101"/>
        <s v="PO-PT600-100"/>
        <s v="GD-HC6001-005"/>
        <s v="GD-HC6001-004"/>
        <s v="GD-HC6001-003"/>
        <s v="GD-HC6001-002"/>
        <s v="HS-CSO5001-002"/>
        <s v="HS-CSO5001-003"/>
        <s v="HS-CSO5001-004"/>
        <s v="HS-CSO5001-001"/>
        <s v="PO-CS3001-005"/>
        <s v="PO-CS3001-002"/>
        <s v="PO-CS3001-003"/>
        <s v="03-3092760"/>
        <s v="03-3104145"/>
        <s v="06-3071920"/>
        <s v="99278"/>
        <s v="99272"/>
        <s v="99276"/>
        <s v="99270"/>
        <s v="99274"/>
        <s v="03-0301953"/>
        <s v="2375"/>
        <s v="2376"/>
        <s v="88750"/>
        <s v="75712"/>
        <s v="90045"/>
        <s v="14-3056633"/>
        <s v="MT075-84780"/>
        <s v="571GQ-08X-ONE"/>
        <s v="572GQ-09X-ONE"/>
        <s v="573GQ-90X-ONE"/>
        <s v="574GQ-90X-ONE"/>
        <s v="SC312-2"/>
        <s v="SC094-Storage basket with handle"/>
        <s v="DS071-circle"/>
        <s v="SC065-circle"/>
        <s v="SC317-white"/>
        <s v="AF001-white"/>
        <s v="03-3120433"/>
        <s v="32-3092202"/>
        <s v="KA007-Cleaver Knife"/>
        <s v="KA008-Chefs Knife"/>
        <s v="CC003-CLEANING BRUSH"/>
        <s v="CC002-CLEANING BRUSH"/>
        <s v="OC538-window scraper"/>
        <s v="FC001-BUCKET BRUSH SET"/>
        <s v="CC001-BOTTLE BRUSH"/>
        <s v="CC005-CLEANING BRUSH"/>
        <s v="WB368-Bra Wash Bag"/>
        <s v="WB369-Dress Wash Bag"/>
        <s v="WB371-Wash Bag"/>
        <s v="WB370-Sock Wash Bag"/>
        <s v="03-0300738"/>
        <s v="SC316-Storage Basket"/>
        <s v="F-YNT-头灯"/>
        <s v="HTS-W-8001"/>
        <s v="F-YNT-035-肉类温度计"/>
        <s v="F-HTS-睡袋"/>
        <s v="CAM114-L1-7WS-G1"/>
        <s v="CAM121-L1-7WS-G1"/>
        <s v="F-HTS-美工刀"/>
        <s v="HTS-W-8003"/>
        <s v="F-QCK-039"/>
        <s v="SG096-SLEEPBAG-1"/>
        <s v="TH193-7YH-G2026"/>
        <s v="F-YNT-033-充电款帽子灯"/>
        <s v="YN-XZF-07"/>
        <s v="GD-PC100-1001"/>
        <s v="GD-PC200-1023"/>
        <s v="GD-HD200-1005"/>
        <s v="GD-HD200-1007"/>
        <s v="KW-KS600-1001"/>
        <s v="GD-PC200-1020"/>
        <s v="GD-PC200-1021"/>
        <s v="GD-HD200-1006"/>
        <s v="GD-PC200-1024"/>
        <s v="GD-HD300-1002"/>
        <s v="GD-HD300-1003"/>
        <s v="PO-OF5001-002"/>
        <s v="BF-SM3001-001"/>
        <s v="BF-SM3001-002"/>
        <s v="PO-CS3001-004"/>
        <s v="PO-CS3001-001"/>
        <s v="GD-PC200-1026"/>
        <s v="HS-HO100-1001"/>
        <s v="GD-HD300-1001"/>
        <s v="GD-HD200-1008"/>
        <s v="GD-HD300-1004"/>
        <s v="KB-DL500-114"/>
        <s v="CN005-LYT372"/>
        <s v="CL030-SJQ003"/>
        <s v="CL017-SJQ001"/>
        <s v="GF047-LYT595"/>
        <s v="PD040-1"/>
        <s v="IP006-1"/>
        <s v="OG017-Ankle strap"/>
        <s v="OG013-multicolor"/>
        <s v="OY004-blue"/>
        <s v="SC320-Grey"/>
        <s v="CS278-Grey"/>
        <s v="SC321-Grey"/>
        <s v="SC322-Yellow"/>
        <s v="SC323-Grey"/>
        <s v="WD001-wall deco"/>
        <s v="SC315-Grey"/>
        <s v="UR017-KITCHEN CORNER SHELF ORGANIZER"/>
        <s v="OB160-SK-04"/>
        <s v="SG095-LYT375"/>
        <s v="SG094-LYT374"/>
        <s v="FU027-Shoulder pillow"/>
        <s v="SR001-Plastic shoe holder"/>
        <s v="DS153-Organizer"/>
        <s v="OW003-Yellew"/>
        <s v="WL022-Nail File"/>
        <s v="WL023-Nail File"/>
        <s v="WL024-Nail File"/>
        <s v="WL025-cuticle nipper set"/>
        <s v="WL026-Nail File"/>
        <s v="WL027-cuticle nipper set"/>
        <s v="WL028-cuticle nipper set"/>
        <s v="WL030-foot file"/>
        <s v="WL031-foot file"/>
        <s v="WL029-foot file"/>
        <s v="CB048-Makeup Brush Set"/>
        <s v="CB047-Makeup Brush Set"/>
        <s v="CB046-Makeup Brush Set"/>
        <s v="CB049-Makeup Brush Set"/>
        <s v="CB050-Makeup Brush Set"/>
        <s v="PC044-Grater"/>
        <s v="CU069-Food tong"/>
        <s v="PC043-Peeler"/>
        <s v="DS152-Sharpener"/>
        <s v="MT076-Measuring Spoons"/>
        <s v="ST066-Measuring Cup"/>
        <s v="FP131-whisk"/>
        <s v="CU068-Ladle Strainer"/>
        <s v="KC011-cutting board"/>
        <s v="CC072-brush"/>
        <s v="SP074-scoop"/>
        <s v="PC042-Manual Garlic Press"/>
        <s v="LYW250918-1"/>
        <s v="CAM145-Camping lamp"/>
        <s v="TH211-BQ-G2026"/>
        <s v="CAM151-7JT-G2"/>
        <s v="OB171-Barbecue set"/>
      </sharedItems>
    </cacheField>
    <cacheField name="操作月份" numFmtId="0">
      <sharedItems count="8">
        <s v="202602"/>
        <s v="202603"/>
        <s v="202604"/>
        <s v="202605"/>
        <s v="202601"/>
        <s v="202606"/>
        <s v="202607"/>
        <s v="202608"/>
      </sharedItems>
    </cacheField>
    <cacheField name="出厂价_预计毛利2" numFmtId="0">
      <sharedItems containsNumber="1" containsMixedTypes="1" count="533">
        <n v="426.468"/>
        <n v="890.6618"/>
        <n v="709.7115"/>
        <n v="862.8388"/>
        <n v="704.9755"/>
        <n v="2192.5933"/>
        <n v="3475.2115"/>
        <n v="145.0894"/>
        <n v="820.9137"/>
        <n v="553.4183"/>
        <n v="609.6263"/>
        <n v="3441.0853"/>
        <n v="9382.8809"/>
        <n v="-660.1038"/>
        <n v="4689.2411"/>
        <n v="3405.7105"/>
        <n v="-363.5657"/>
        <n v="-277.1295"/>
        <n v="65.7955"/>
        <n v="1851.1835"/>
        <n v="-1391.9602"/>
        <n v="-49.4117"/>
        <n v="4608.3136"/>
        <n v="-924.5961"/>
        <n v="1836.3528"/>
        <n v="-785.8999"/>
        <n v="-1727.5991"/>
        <n v="-2001.9978"/>
        <n v="1403.3683"/>
        <n v="2525.9938"/>
        <n v="-591.564"/>
        <n v="-488.6808"/>
        <n v="-442.3012"/>
        <n v="-770.2297"/>
        <n v="-163.8229"/>
        <n v="97.5287"/>
        <n v="-693.1861"/>
        <n v="1720.0931"/>
        <n v="2470.6234"/>
        <n v="1372.5992"/>
        <n v="-399.8935"/>
        <n v="-555.8723"/>
        <n v="-344.2514"/>
        <n v="2325.3023"/>
        <n v="1260.8868"/>
        <n v="136.9815"/>
        <n v="746.613"/>
        <n v="339.6318"/>
        <n v="755.5837"/>
        <n v="1562.9455"/>
        <n v="523.1158"/>
        <n v="824.1647"/>
        <n v="1662.0707"/>
        <n v="2324.5306"/>
        <n v="525.4166"/>
        <n v="271.7303"/>
        <n v="382.2602"/>
        <n v="696.1834"/>
        <n v="3555.3705"/>
        <n v="5666.5646"/>
        <n v="4137.8948"/>
        <n v="4497.7544"/>
        <n v="3837.6216"/>
        <n v="4882.547"/>
        <n v="-1177.5068"/>
        <n v="1754.5429"/>
        <n v="-157.1655"/>
        <n v="-205.2761"/>
        <n v="925.3504"/>
        <n v="1263.3453"/>
        <n v="3115.98"/>
        <n v="4239.86"/>
        <n v="3251.5338"/>
        <n v="1719.4129"/>
        <n v="192.3715"/>
        <n v="2300.5102"/>
        <n v="3297.562"/>
        <n v="783.6765"/>
        <n v="874.3909"/>
        <n v="3056.7775"/>
        <n v="2130.3022"/>
        <n v="192.8218"/>
        <n v="2373.4326"/>
        <n v="299.0175"/>
        <n v="5.9722"/>
        <n v="47.9341"/>
        <n v="208.4323"/>
        <n v="3807.6745"/>
        <n v="-86.4125"/>
        <n v="1616.592"/>
        <n v="227.9536"/>
        <n v="4192.3024"/>
        <n v="-2485.4452"/>
        <n v="-2008.1548"/>
        <n v="152.1137"/>
        <n v="-1057.6574"/>
        <n v="-775.895"/>
        <n v="-1329.8914"/>
        <n v="980.8041"/>
        <n v="154.6116"/>
        <n v="8706.1577"/>
        <n v="-232.1538"/>
        <n v="8793.5846"/>
        <n v="5850.2504"/>
        <n v="7131.0148"/>
        <n v="4293.1707"/>
        <n v="976.0854"/>
        <n v="2363.4618"/>
        <n v="257.1538"/>
        <n v="2229.6437"/>
        <n v="148.954"/>
        <n v="2405.9099"/>
        <n v="3390.2416"/>
        <n v="854.4351"/>
        <n v="4117.0826"/>
        <n v="-68.5679"/>
        <n v="-160.5713"/>
        <n v="516.4757"/>
        <n v="68.9104"/>
        <n v="1370.2522"/>
        <n v="2448.311"/>
        <n v="3614.9008"/>
        <n v="1250.7739"/>
        <n v="-214.5116"/>
        <n v="-1821.5699"/>
        <n v="-3195.5843"/>
        <n v="-217.7029"/>
        <n v="1178.6474"/>
        <n v="-252.8202"/>
        <n v="1416.0624"/>
        <n v="865.0119"/>
        <n v="2140.9854"/>
        <n v="1430.4535"/>
        <n v="97.5106"/>
        <n v="557.1479"/>
        <n v="865.8788"/>
        <n v="121.0134"/>
        <n v="1557.6261"/>
        <n v="2005.7643"/>
        <n v="860.0087"/>
        <n v="2215.1016"/>
        <n v="1532.3718"/>
        <n v="818.7989"/>
        <n v="950.9661"/>
        <n v="115.1945"/>
        <n v="-73.4428"/>
        <n v="4410.1851"/>
        <n v="1694.7941"/>
        <n v="4433.3419"/>
        <n v="-68.2365"/>
        <n v="-66.2901"/>
        <n v="2833.1612"/>
        <n v="210.306"/>
        <n v="1100.5396"/>
        <n v="-422.0335"/>
        <n v="185.0659"/>
        <n v="2337.314"/>
        <n v="-91.0048"/>
        <n v="-74.2188"/>
        <n v="700.7208"/>
        <n v="1091.3477"/>
        <n v="2862.6285"/>
        <n v="500.6601"/>
        <n v="6606.4703"/>
        <n v="-381.7139"/>
        <n v="1616.5111"/>
        <n v="-194.3643"/>
        <n v="2026.4362"/>
        <n v="2995.8788"/>
        <n v="1194.889"/>
        <n v="1344.2664"/>
        <n v="3191.2323"/>
        <n v="2299.9332"/>
        <n v="2031.1703"/>
        <n v="2636.8991"/>
        <n v="869.8926"/>
        <n v="807.4659"/>
        <n v="112.4918"/>
        <n v="-152.1525"/>
        <n v="1008.0061"/>
        <n v="-33248.3075"/>
        <n v="-1106.0746"/>
        <n v="84.8589"/>
        <n v="535.1102"/>
        <n v="890.9735"/>
        <n v="97.5769"/>
        <n v="-193.4146"/>
        <n v="1583.471"/>
        <n v="388.1817"/>
        <n v="-17629.1986"/>
        <n v="197.9483"/>
        <n v="609.2812"/>
        <n v="957.8377"/>
        <n v="71.3954"/>
        <n v="413.4763"/>
        <n v="1111.982"/>
        <n v="-220.3145"/>
        <n v="1073.9395"/>
        <n v="2890.6251"/>
        <n v="-112.2501"/>
        <n v="-227.0939"/>
        <n v="952.5986"/>
        <n v="-12842.1654"/>
        <n v="-113.0637"/>
        <n v="-541.8557"/>
        <n v="-373.2558"/>
        <n v="56.4614"/>
        <n v="845.0993"/>
        <n v="1541.054"/>
        <n v="468.0597"/>
        <n v="658.7754"/>
        <n v="475.0375"/>
        <n v="493.7627"/>
        <n v="1168.418"/>
        <n v="895.6281"/>
        <n v="-904.9566"/>
        <n v="2968.8146"/>
        <n v="921.5853"/>
        <n v="1118.267"/>
        <n v="2319.5817"/>
        <n v="2397.4755"/>
        <n v="369.3698"/>
        <n v="1701.7221"/>
        <n v="1940.6992"/>
        <n v="1620.4916"/>
        <n v="1245.5489"/>
        <n v="2296.3301"/>
        <n v="728.4867"/>
        <n v="624.4796"/>
        <n v="1940.8131"/>
        <n v="-381.2173"/>
        <n v="-943.2768"/>
        <n v="18329.0869"/>
        <n v="-7586.6186"/>
        <n v="6610.1722"/>
        <n v="-34480.6476"/>
        <n v="12013.7949"/>
        <n v="-2681.8631"/>
        <n v="-14091.0433"/>
        <n v="22975.1046"/>
        <n v="13430.9736"/>
        <n v="17292.6676"/>
        <n v="2471.3023"/>
        <n v="16807.5855"/>
        <n v="11.2751"/>
        <n v="274.1069"/>
        <n v="475.4612"/>
        <n v="-65.6623"/>
        <n v="-256.2753"/>
        <n v="369.2666"/>
        <n v="-406.8945"/>
        <n v="-144.7709"/>
        <n v="289.6205"/>
        <n v="274.5261"/>
        <n v="-464.3618"/>
        <n v="-391.6256"/>
        <n v="3855.1727"/>
        <n v="2963.4019"/>
        <n v="6126.9992"/>
        <n v="5942.7381"/>
        <n v="12389.0845"/>
        <n v="9074.7132"/>
        <n v="-210.4584"/>
        <n v="2545.3299"/>
        <n v="1746.9812"/>
        <n v="5616.727"/>
        <n v="945.3606"/>
        <n v="-1375.4208"/>
        <n v="1349.8096"/>
        <n v="2671.9698"/>
        <n v="340.7495"/>
        <n v="193.9235"/>
        <n v="1502.8853"/>
        <n v="375.0555"/>
        <n v="2622.1026"/>
        <n v="277.7673"/>
        <n v="1088.8926"/>
        <n v="3900.6074"/>
        <n v="485.2893"/>
        <n v="-1228.0015"/>
        <n v="-1514.3069"/>
        <n v="1068.559"/>
        <n v="462.9092"/>
        <n v="-1126.6598"/>
        <n v="-1207.1854"/>
        <n v="-1371.7404"/>
        <n v="1160.3534"/>
        <n v="92.7813"/>
        <n v="-1383.0126"/>
        <n v="-725.6347"/>
        <n v="-179.7459"/>
        <n v="1037.2038"/>
        <n v="1091.724"/>
        <n v="548.7379"/>
        <n v="7.8504"/>
        <n v="1131.5982"/>
        <n v="913.7402"/>
        <n v="407.8688"/>
        <n v="1334.918"/>
        <n v="4030.2055"/>
        <n v="1665.1048"/>
        <n v="4660.6262"/>
        <n v="2491.4159"/>
        <n v="1048.2928"/>
        <n v="865.3474"/>
        <n v="-1218.4855"/>
        <n v="837.541"/>
        <n v="866.4557"/>
        <n v="-1427.509"/>
        <n v="1041.4084"/>
        <n v="1004.6879"/>
        <n v="1687.7781"/>
        <n v="396.1828"/>
        <n v="332.902"/>
        <n v="-169.1453"/>
        <n v="3613.1818"/>
        <n v="-3120.708"/>
        <n v="1574.0541"/>
        <n v="1347.1824"/>
        <n v="-878.1864"/>
        <n v="2595.0568"/>
        <n v="1882.1306"/>
        <n v="2737.8887"/>
        <n v="2147.6173"/>
        <n v="1807.9415"/>
        <n v="4976.748"/>
        <n v="9184.2875"/>
        <n v="2300.3827"/>
        <n v="8517.4828"/>
        <n v="2023.7748"/>
        <n v="1691.6665"/>
        <n v="2687.3555"/>
        <n v="2574.6003"/>
        <n v="2314.2585"/>
        <n v="3038.3272"/>
        <n v="-1480.2626"/>
        <n v="-535.1663"/>
        <n v="-89.7635"/>
        <n v="1307.1681"/>
        <n v="1130.1769"/>
        <n v="-86.296"/>
        <n v="4012.8219"/>
        <n v="3902.6252"/>
        <n v="5686.4135"/>
        <n v="3659.9911"/>
        <n v="-545.7019"/>
        <n v="-85.5667"/>
        <n v="-403.6497"/>
        <n v="2629.0736"/>
        <n v="-499.8823"/>
        <n v="87.2289"/>
        <n v="-1094.277"/>
        <n v="134.8906"/>
        <n v="844.593"/>
        <n v="-32.8491"/>
        <n v="4303.2761"/>
        <n v="3311.7044"/>
        <n v="1792.1771"/>
        <n v="3730.704"/>
        <n v="1762.7867"/>
        <n v="4942.2187"/>
        <n v="2103.6226"/>
        <n v="1802.061"/>
        <n v="1689.2388"/>
        <n v="2001.887"/>
        <n v="1182.3594"/>
        <n v="1776.5847"/>
        <n v="4876.2367"/>
        <n v="-545.263"/>
        <n v="-1019.6951"/>
        <n v="107.36"/>
        <n v="1446.9872"/>
        <n v="1673.4054"/>
        <n v="39.5925"/>
        <n v="718.1688"/>
        <n v="-912.9984"/>
        <n v="-27197.9522"/>
        <n v="2795.5277"/>
        <n v="7819.1956"/>
        <n v="5286.4828"/>
        <n v="5234.629"/>
        <n v="-4713.0545"/>
        <n v="3114.2509"/>
        <n v="249.533"/>
        <n v="-1320.1795"/>
        <n v="1872.1548"/>
        <n v="6596.853"/>
        <n v="11711.4144"/>
        <n v="6714.8747"/>
        <n v="130.8705"/>
        <n v="3354.4041"/>
        <n v="2893.6608"/>
        <n v="601.5842"/>
        <n v="3825.7612"/>
        <n v="-2865.3575"/>
        <n v="-184.2751"/>
        <n v="5563.7721"/>
        <n v="5290.6213"/>
        <n v="10151.6625"/>
        <n v="30.1667"/>
        <n v="41068.4664"/>
        <n v="3470.5819"/>
        <n v="12660.1429"/>
        <n v="2443.6625"/>
        <n v="4242.3233"/>
        <n v="1318.7917"/>
        <n v="18328.8455"/>
        <n v="-204.9956"/>
        <n v="-219.8402"/>
        <n v="748.205"/>
        <n v="136.0121"/>
        <n v="721.4028"/>
        <n v="512.7049"/>
        <n v="-189.2166"/>
        <n v="280.4783"/>
        <n v="-37.857"/>
        <n v="67.6755"/>
        <n v="1307.983"/>
        <n v="545.3997"/>
        <n v="-593.1457"/>
        <n v="359.1336"/>
        <n v="-29.5978"/>
        <n v="501.0686"/>
        <n v="1928.4706"/>
        <n v="455.545"/>
        <n v="477.9355"/>
        <n v="-3616.6868"/>
        <n v="3164.0087"/>
        <n v="-901.9029"/>
        <n v="-1256.7844"/>
        <n v="338.6616"/>
        <n v="277.4296"/>
        <n v="-582.8369"/>
        <n v="375.6624"/>
        <n v="771.7421"/>
        <n v="-1007.1715"/>
        <n v="-1107.8052"/>
        <n v="-27.6936"/>
        <n v="3642.2936"/>
        <n v="148329.8921"/>
        <n v="3378.9293"/>
        <n v="870.9929"/>
        <n v="-25.8729"/>
        <n v="-1243.5234"/>
        <n v="2918.5827"/>
        <n v="-3140.2447"/>
        <n v="1259.2215"/>
        <n v="1051.4578"/>
        <n v="1210.6599"/>
        <n v="959.6777"/>
        <n v="849.4068"/>
        <n v="226.5199"/>
        <n v="1440.723"/>
        <n v="339.2819"/>
        <n v="6674.973"/>
        <n v="6194.4033"/>
        <n v="6826.2709"/>
        <n v="8251.1059"/>
        <n v="50695.454"/>
        <n v="50725.454"/>
        <n v="18331.1412"/>
        <n v="10409.8879"/>
        <n v="1553.6084"/>
        <n v="625.4141"/>
        <n v="-3273.9771"/>
        <n v="-354.3553"/>
        <n v="1940.9372"/>
        <n v="1937.4056"/>
        <n v="3160.4936"/>
        <n v="-7134.6364"/>
        <s v="1679.3334"/>
        <s v="3938.6799"/>
        <s v="3540.6851"/>
        <s v="592.8018"/>
        <s v="-353.8352"/>
        <s v="931.4645"/>
        <s v="825.12"/>
        <s v="374.3349"/>
        <s v="-1047.2026"/>
        <s v="2366.5669"/>
        <s v="1264.6797"/>
        <s v="2468.3057"/>
        <s v="1007.8494"/>
        <s v="2185.637"/>
        <s v="2577.8053"/>
        <s v="-67.2358"/>
        <s v="1620.1616"/>
        <s v="2465.4894"/>
        <s v="4779.0761"/>
        <s v="3079.731"/>
        <s v="2313.6579"/>
        <s v="2246.6398"/>
        <s v="4633.3489"/>
        <s v="2665.3593"/>
        <s v="3010.4658"/>
        <s v="4011.8702"/>
        <s v="4350.1582"/>
        <s v="2846.5363"/>
        <s v="2654.0329"/>
        <s v="2099.2327"/>
        <s v="1966.9471"/>
        <s v="2249.8794"/>
        <s v="2769.2547"/>
        <s v="1442.3635"/>
        <s v="1542.5762"/>
        <s v="1800.0044"/>
        <s v="1296.5896"/>
        <s v="2075.7423"/>
        <s v="2657.5902"/>
        <s v="3611.5555"/>
        <s v="1936.3436"/>
        <s v="2270.2564"/>
        <s v="3894.3474"/>
        <s v="1603.3103"/>
        <s v="1527.2637"/>
        <s v="3295.6337"/>
        <s v="7962.7863"/>
        <s v="4088.5754"/>
        <s v="2795.5068"/>
        <s v="2876.6974"/>
        <s v="2314.867"/>
        <s v="813.5703"/>
        <s v="462.244"/>
        <s v="1173.5888"/>
        <s v="2645.995"/>
        <s v="3884.8005"/>
        <s v="7769.6682"/>
        <s v="25549.091"/>
        <s v="34843.7463"/>
        <s v="15800.7157"/>
        <s v="18353.6812"/>
        <s v="120727.4571"/>
        <s v="13375.9675"/>
      </sharedItems>
    </cacheField>
    <cacheField name="组别" numFmtId="0">
      <sharedItems count="3">
        <s v="办公室"/>
        <s v="客户第一组"/>
        <s v="客户第二组"/>
      </sharedItems>
    </cacheField>
    <cacheField name="二级目录" numFmtId="0">
      <sharedItems count="95">
        <s v="伸展训练"/>
        <s v="瑜伽砖"/>
        <s v="瑜伽垫"/>
        <s v="哑铃及哑铃凳"/>
        <s v="节日灯"/>
        <s v="户外沙发及吊床"/>
        <s v="工艺品"/>
        <s v="其他瑜伽和普拉提用品"/>
        <s v="户外家具"/>
        <s v="其他经典玩具"/>
        <s v="训练器材"/>
        <s v="其他体育用品"/>
        <s v="无氧器械"/>
        <s v="创意类及材料包"/>
        <s v="发光玩具"/>
        <s v="沙滩包"/>
        <s v="其他装扮玩具"/>
        <s v="工具玩具"/>
        <s v="游泳训练器材"/>
        <s v="其他DIY玩具"/>
        <s v="布艺玩偶"/>
        <s v="宠物背带及旅行用品"/>
        <s v="光伏应用产品"/>
        <s v="应急灯及工作灯"/>
        <s v="桌面收纳"/>
        <s v="衣物收纳器"/>
        <s v="台面清洁"/>
        <s v="鞋架"/>
        <s v="餐厅储物及橱柜"/>
        <s v="猫爬架及抓板"/>
        <s v="宠物家具"/>
        <s v="书写及纸本用品"/>
        <s v="绘画及绘图耗材"/>
        <s v="运动游戏"/>
        <s v="手套袖扣"/>
        <s v="睡眠装备"/>
        <s v="宠物碗和喂食器"/>
        <s v="宠物日用"/>
        <s v="宠物笼及房屋"/>
        <s v="防雨服饰及配件"/>
        <s v="防护用品"/>
        <s v="其他家居生活礼品"/>
        <s v="靠垫及抱枕"/>
        <s v="钥匙扣"/>
        <s v="挂绳"/>
        <s v="袜子"/>
        <s v="收纳容器"/>
        <s v="其他编织及藤铁工艺品"/>
        <s v="自行车"/>
        <s v="园林装饰品"/>
        <s v="洗菜及沥水篮"/>
        <s v="家庭常用"/>
        <s v="刀具及配件"/>
        <s v="刀叉勺"/>
        <s v="地板清洁"/>
        <s v="清洁工具"/>
        <s v="收纳包和收纳袋"/>
        <s v="马桶刷及套装"/>
        <s v="厨房置物架"/>
        <s v="户外烧烤用品"/>
        <s v="测量工具"/>
        <s v="挂衣架及挂衣钩"/>
        <s v="晾衣架"/>
        <s v="密封保鲜盒"/>
        <s v="刀具剪切"/>
        <s v="其他清洁工具"/>
        <s v="衣物清洁用品"/>
        <s v="案板"/>
        <s v="头灯及野营灯"/>
        <s v="桌面用品"/>
        <s v="绳索"/>
        <s v="户外睡眠装备"/>
        <s v="探照灯及手电筒"/>
        <s v="生活功能灯"/>
        <s v="落地灯及台灯"/>
        <s v="陶瓷工艺品"/>
        <s v="人造绿植"/>
        <s v="桌上装饰用品"/>
        <s v="隔热材料"/>
        <s v="分类及嵌套玩具"/>
        <s v="圣诞摆件及氛围灯"/>
        <s v="玻璃装饰品"/>
        <s v="互动益智玩具"/>
        <s v="装饰画及墙上装饰"/>
        <s v="烧烤及饮食保障"/>
        <s v="其他墙面装饰"/>
        <s v="身体清洁护理"/>
        <s v="洗护及美妆工具"/>
        <s v="削皮研磨"/>
        <s v="烹饪勺铲"/>
        <s v="多功能处理"/>
        <s v="测量称重"/>
        <s v="特色工具"/>
        <s v="砧板板面"/>
        <s v="餐勺"/>
      </sharedItems>
    </cacheField>
    <cacheField name="三级目录" numFmtId="0">
      <sharedItems count="119">
        <s v="弹力带"/>
        <s v="常规瑜伽砖"/>
        <s v="常规瑜伽垫"/>
        <s v="哑铃"/>
        <s v="太阳能灯串"/>
        <s v="庭院吊篮"/>
        <s v="水晶工艺品"/>
        <s v="瑜伽负重袋"/>
        <s v="户外折叠椅"/>
        <s v="其他常规经典玩具"/>
        <s v="户外推车"/>
        <s v="户外储物箱"/>
        <s v="其他常规DIY玩具"/>
        <s v="常规发光玩具"/>
        <s v="常规沙滩包"/>
        <s v="其他常规装扮玩具"/>
        <s v="常规工具玩具"/>
        <s v="游泳圈"/>
        <s v="其他DIY玩具"/>
        <s v="常规布艺玩偶"/>
        <s v="宠物包"/>
        <s v="地插灯系列"/>
        <s v="便携工作灯"/>
        <s v="桌面收纳"/>
        <s v="衣服收纳盒"/>
        <s v="刷子"/>
        <s v="小型鞋架"/>
        <s v="厨房置物架"/>
        <s v="硅藻泥吸水板"/>
        <s v="猫抓板"/>
        <s v="宠物阶梯"/>
        <s v="荧光笔"/>
        <s v="水彩笔"/>
        <s v="铅笔"/>
        <s v="中性笔"/>
        <s v="运动玩具"/>
        <s v="圆珠笔"/>
        <s v="手套"/>
        <s v="睡袋"/>
        <s v="喂鸟器"/>
        <s v="常规宠物碗和喂食器"/>
        <s v="猫砂盆"/>
        <s v="猫笼"/>
        <s v="宠物窝垫"/>
        <s v="折叠伞"/>
        <s v="儿童伞"/>
        <s v="其他常规节日礼品"/>
        <s v="造型抱枕"/>
        <s v="常规钥匙扣"/>
        <s v="雨衣"/>
        <s v="涤纶挂绳"/>
        <s v="常规袜子"/>
        <s v="旅行分装瓶"/>
        <s v="编织篮"/>
        <s v="自行车铃铛"/>
        <s v="风车"/>
        <s v="沥水篮"/>
        <s v="耳塞"/>
        <s v="刀具套装"/>
        <s v="切菜刀"/>
        <s v="切骨刀"/>
        <s v="水果刀"/>
        <s v="勺子"/>
        <s v="拖把"/>
        <s v="厨房清洁海绵"/>
        <s v="收纳包"/>
        <s v="马桶刷"/>
        <s v="沥水架"/>
        <s v="烧烤套装"/>
        <s v="量勺"/>
        <s v="挂衣架"/>
        <s v="塑料晾衣架"/>
        <s v="家用收纳袋"/>
        <s v="收纳盒"/>
        <s v="收纳筐"/>
        <s v="保鲜盒"/>
        <s v="玻璃清洁擦"/>
        <s v="扫把簸箕套装"/>
        <s v="常规洗衣袋"/>
        <s v="其他材质菜板"/>
        <s v="头灯"/>
        <s v="厨房温度计"/>
        <s v="野营灯"/>
        <s v="美工刀"/>
        <s v="常规绳索"/>
        <s v="户外充气垫"/>
        <s v="家用手电筒"/>
        <s v="生活功能灯配件"/>
        <s v="床头台灯"/>
        <s v="常规陶瓷工艺品"/>
        <s v="常规人造绿植"/>
        <s v="纸巾架"/>
        <s v="装饰蜡烛及烛台"/>
        <s v="常规隔热材料"/>
        <s v="装饰托盘"/>
        <s v="分类玩具"/>
        <s v="圣诞摆件"/>
        <s v="常规玻璃家居装饰品"/>
        <s v="猫玩具"/>
        <s v="脚踝绑带"/>
        <s v="普拉提圈"/>
        <s v="PVC墙纸"/>
        <s v="收纳凳"/>
        <s v="常规厨房置物架"/>
        <s v="冷热敷枕"/>
        <s v="软包墙贴"/>
        <s v="美甲抛光条"/>
        <s v="指甲剪套装"/>
        <s v="脚板锉"/>
        <s v="化妆刷套装"/>
        <s v="多功能切丝器"/>
        <s v="食品夹"/>
        <s v="削皮器"/>
        <s v="厨房磨刀器"/>
        <s v="量杯"/>
        <s v="漏勺"/>
        <s v="手动捣蒜器"/>
        <s v="烧烤刷"/>
        <s v="水桶"/>
      </sharedItems>
    </cacheField>
    <cacheField name="对比畅想结算中心" numFmtId="0">
      <sharedItems containsBlank="1" count="2">
        <s v="有"/>
        <m/>
      </sharedItems>
    </cacheField>
    <cacheField name="对比外销合同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  <x v="0"/>
    <x v="0"/>
    <x v="0"/>
    <x v="0"/>
    <x v="1"/>
    <x v="1"/>
    <x v="0"/>
    <x v="0"/>
    <x v="1"/>
    <x v="0"/>
    <x v="0"/>
    <x v="1"/>
    <x v="0"/>
    <x v="1"/>
    <x v="1"/>
    <x v="0"/>
    <x v="0"/>
    <x v="1"/>
    <x v="0"/>
    <x v="0"/>
    <x v="0"/>
    <x v="0"/>
    <x v="0"/>
    <x v="0"/>
    <x v="1"/>
    <x v="1"/>
    <x v="1"/>
    <x v="1"/>
    <x v="1"/>
    <x v="1"/>
    <x v="1"/>
    <x v="0"/>
    <x v="1"/>
    <x v="0"/>
    <x v="1"/>
    <x v="0"/>
    <x v="1"/>
    <x v="1"/>
    <x v="0"/>
    <x v="0"/>
  </r>
  <r>
    <x v="0"/>
    <x v="0"/>
    <x v="1"/>
    <x v="0"/>
    <x v="0"/>
    <x v="0"/>
    <x v="0"/>
    <x v="0"/>
    <x v="0"/>
    <x v="0"/>
    <x v="0"/>
    <x v="0"/>
    <x v="1"/>
    <x v="1"/>
    <x v="2"/>
    <x v="0"/>
    <x v="0"/>
    <x v="2"/>
    <x v="0"/>
    <x v="0"/>
    <x v="2"/>
    <x v="0"/>
    <x v="2"/>
    <x v="2"/>
    <x v="0"/>
    <x v="0"/>
    <x v="2"/>
    <x v="0"/>
    <x v="0"/>
    <x v="0"/>
    <x v="0"/>
    <x v="0"/>
    <x v="0"/>
    <x v="2"/>
    <x v="2"/>
    <x v="2"/>
    <x v="2"/>
    <x v="2"/>
    <x v="2"/>
    <x v="2"/>
    <x v="0"/>
    <x v="2"/>
    <x v="0"/>
    <x v="2"/>
    <x v="0"/>
    <x v="2"/>
    <x v="2"/>
    <x v="0"/>
    <x v="0"/>
  </r>
  <r>
    <x v="0"/>
    <x v="0"/>
    <x v="1"/>
    <x v="0"/>
    <x v="0"/>
    <x v="0"/>
    <x v="0"/>
    <x v="0"/>
    <x v="0"/>
    <x v="0"/>
    <x v="0"/>
    <x v="0"/>
    <x v="2"/>
    <x v="2"/>
    <x v="3"/>
    <x v="0"/>
    <x v="0"/>
    <x v="3"/>
    <x v="0"/>
    <x v="0"/>
    <x v="3"/>
    <x v="0"/>
    <x v="3"/>
    <x v="3"/>
    <x v="0"/>
    <x v="0"/>
    <x v="3"/>
    <x v="0"/>
    <x v="0"/>
    <x v="0"/>
    <x v="0"/>
    <x v="0"/>
    <x v="0"/>
    <x v="3"/>
    <x v="3"/>
    <x v="3"/>
    <x v="3"/>
    <x v="3"/>
    <x v="3"/>
    <x v="3"/>
    <x v="0"/>
    <x v="3"/>
    <x v="0"/>
    <x v="3"/>
    <x v="0"/>
    <x v="3"/>
    <x v="3"/>
    <x v="0"/>
    <x v="0"/>
  </r>
  <r>
    <x v="0"/>
    <x v="0"/>
    <x v="1"/>
    <x v="0"/>
    <x v="0"/>
    <x v="0"/>
    <x v="0"/>
    <x v="0"/>
    <x v="0"/>
    <x v="0"/>
    <x v="0"/>
    <x v="0"/>
    <x v="0"/>
    <x v="2"/>
    <x v="3"/>
    <x v="0"/>
    <x v="0"/>
    <x v="4"/>
    <x v="0"/>
    <x v="0"/>
    <x v="4"/>
    <x v="0"/>
    <x v="4"/>
    <x v="4"/>
    <x v="0"/>
    <x v="0"/>
    <x v="4"/>
    <x v="0"/>
    <x v="0"/>
    <x v="0"/>
    <x v="0"/>
    <x v="0"/>
    <x v="0"/>
    <x v="4"/>
    <x v="4"/>
    <x v="4"/>
    <x v="4"/>
    <x v="4"/>
    <x v="4"/>
    <x v="4"/>
    <x v="0"/>
    <x v="4"/>
    <x v="0"/>
    <x v="4"/>
    <x v="0"/>
    <x v="3"/>
    <x v="3"/>
    <x v="0"/>
    <x v="0"/>
  </r>
  <r>
    <x v="0"/>
    <x v="0"/>
    <x v="1"/>
    <x v="0"/>
    <x v="0"/>
    <x v="0"/>
    <x v="0"/>
    <x v="0"/>
    <x v="0"/>
    <x v="0"/>
    <x v="0"/>
    <x v="0"/>
    <x v="1"/>
    <x v="1"/>
    <x v="2"/>
    <x v="0"/>
    <x v="0"/>
    <x v="2"/>
    <x v="0"/>
    <x v="0"/>
    <x v="2"/>
    <x v="0"/>
    <x v="2"/>
    <x v="2"/>
    <x v="0"/>
    <x v="0"/>
    <x v="2"/>
    <x v="0"/>
    <x v="0"/>
    <x v="0"/>
    <x v="0"/>
    <x v="0"/>
    <x v="0"/>
    <x v="2"/>
    <x v="2"/>
    <x v="2"/>
    <x v="2"/>
    <x v="2"/>
    <x v="2"/>
    <x v="2"/>
    <x v="0"/>
    <x v="5"/>
    <x v="0"/>
    <x v="2"/>
    <x v="0"/>
    <x v="2"/>
    <x v="2"/>
    <x v="0"/>
    <x v="0"/>
  </r>
  <r>
    <x v="0"/>
    <x v="0"/>
    <x v="1"/>
    <x v="0"/>
    <x v="0"/>
    <x v="0"/>
    <x v="0"/>
    <x v="0"/>
    <x v="0"/>
    <x v="0"/>
    <x v="0"/>
    <x v="0"/>
    <x v="0"/>
    <x v="1"/>
    <x v="1"/>
    <x v="0"/>
    <x v="0"/>
    <x v="1"/>
    <x v="0"/>
    <x v="0"/>
    <x v="1"/>
    <x v="0"/>
    <x v="1"/>
    <x v="1"/>
    <x v="0"/>
    <x v="0"/>
    <x v="1"/>
    <x v="0"/>
    <x v="0"/>
    <x v="0"/>
    <x v="0"/>
    <x v="0"/>
    <x v="0"/>
    <x v="1"/>
    <x v="1"/>
    <x v="1"/>
    <x v="1"/>
    <x v="1"/>
    <x v="1"/>
    <x v="1"/>
    <x v="0"/>
    <x v="6"/>
    <x v="0"/>
    <x v="1"/>
    <x v="0"/>
    <x v="1"/>
    <x v="1"/>
    <x v="0"/>
    <x v="0"/>
  </r>
  <r>
    <x v="0"/>
    <x v="0"/>
    <x v="1"/>
    <x v="0"/>
    <x v="0"/>
    <x v="0"/>
    <x v="0"/>
    <x v="0"/>
    <x v="0"/>
    <x v="0"/>
    <x v="0"/>
    <x v="0"/>
    <x v="1"/>
    <x v="1"/>
    <x v="2"/>
    <x v="0"/>
    <x v="0"/>
    <x v="2"/>
    <x v="0"/>
    <x v="0"/>
    <x v="2"/>
    <x v="0"/>
    <x v="2"/>
    <x v="2"/>
    <x v="0"/>
    <x v="0"/>
    <x v="2"/>
    <x v="0"/>
    <x v="0"/>
    <x v="0"/>
    <x v="0"/>
    <x v="0"/>
    <x v="0"/>
    <x v="2"/>
    <x v="2"/>
    <x v="2"/>
    <x v="2"/>
    <x v="2"/>
    <x v="2"/>
    <x v="2"/>
    <x v="0"/>
    <x v="7"/>
    <x v="0"/>
    <x v="2"/>
    <x v="0"/>
    <x v="2"/>
    <x v="2"/>
    <x v="0"/>
    <x v="0"/>
  </r>
  <r>
    <x v="0"/>
    <x v="0"/>
    <x v="1"/>
    <x v="1"/>
    <x v="0"/>
    <x v="0"/>
    <x v="1"/>
    <x v="0"/>
    <x v="0"/>
    <x v="0"/>
    <x v="1"/>
    <x v="1"/>
    <x v="0"/>
    <x v="3"/>
    <x v="4"/>
    <x v="0"/>
    <x v="0"/>
    <x v="5"/>
    <x v="0"/>
    <x v="0"/>
    <x v="5"/>
    <x v="0"/>
    <x v="5"/>
    <x v="5"/>
    <x v="0"/>
    <x v="0"/>
    <x v="5"/>
    <x v="0"/>
    <x v="0"/>
    <x v="0"/>
    <x v="0"/>
    <x v="0"/>
    <x v="0"/>
    <x v="5"/>
    <x v="5"/>
    <x v="5"/>
    <x v="5"/>
    <x v="5"/>
    <x v="5"/>
    <x v="5"/>
    <x v="0"/>
    <x v="8"/>
    <x v="0"/>
    <x v="5"/>
    <x v="0"/>
    <x v="4"/>
    <x v="4"/>
    <x v="0"/>
    <x v="0"/>
  </r>
  <r>
    <x v="0"/>
    <x v="0"/>
    <x v="2"/>
    <x v="2"/>
    <x v="0"/>
    <x v="0"/>
    <x v="2"/>
    <x v="1"/>
    <x v="1"/>
    <x v="0"/>
    <x v="2"/>
    <x v="2"/>
    <x v="0"/>
    <x v="4"/>
    <x v="5"/>
    <x v="0"/>
    <x v="0"/>
    <x v="6"/>
    <x v="0"/>
    <x v="0"/>
    <x v="6"/>
    <x v="0"/>
    <x v="6"/>
    <x v="6"/>
    <x v="0"/>
    <x v="0"/>
    <x v="6"/>
    <x v="1"/>
    <x v="0"/>
    <x v="0"/>
    <x v="0"/>
    <x v="0"/>
    <x v="0"/>
    <x v="6"/>
    <x v="6"/>
    <x v="6"/>
    <x v="6"/>
    <x v="6"/>
    <x v="6"/>
    <x v="6"/>
    <x v="0"/>
    <x v="9"/>
    <x v="0"/>
    <x v="6"/>
    <x v="0"/>
    <x v="5"/>
    <x v="5"/>
    <x v="0"/>
    <x v="0"/>
  </r>
  <r>
    <x v="1"/>
    <x v="0"/>
    <x v="2"/>
    <x v="3"/>
    <x v="0"/>
    <x v="0"/>
    <x v="3"/>
    <x v="1"/>
    <x v="1"/>
    <x v="0"/>
    <x v="3"/>
    <x v="3"/>
    <x v="3"/>
    <x v="5"/>
    <x v="6"/>
    <x v="1"/>
    <x v="0"/>
    <x v="7"/>
    <x v="0"/>
    <x v="0"/>
    <x v="7"/>
    <x v="0"/>
    <x v="7"/>
    <x v="7"/>
    <x v="0"/>
    <x v="0"/>
    <x v="7"/>
    <x v="2"/>
    <x v="0"/>
    <x v="0"/>
    <x v="0"/>
    <x v="0"/>
    <x v="0"/>
    <x v="7"/>
    <x v="7"/>
    <x v="7"/>
    <x v="7"/>
    <x v="7"/>
    <x v="7"/>
    <x v="7"/>
    <x v="0"/>
    <x v="10"/>
    <x v="0"/>
    <x v="7"/>
    <x v="0"/>
    <x v="6"/>
    <x v="6"/>
    <x v="0"/>
    <x v="0"/>
  </r>
  <r>
    <x v="0"/>
    <x v="0"/>
    <x v="3"/>
    <x v="0"/>
    <x v="0"/>
    <x v="0"/>
    <x v="0"/>
    <x v="2"/>
    <x v="1"/>
    <x v="1"/>
    <x v="4"/>
    <x v="0"/>
    <x v="4"/>
    <x v="0"/>
    <x v="0"/>
    <x v="0"/>
    <x v="0"/>
    <x v="8"/>
    <x v="0"/>
    <x v="0"/>
    <x v="8"/>
    <x v="0"/>
    <x v="8"/>
    <x v="8"/>
    <x v="0"/>
    <x v="0"/>
    <x v="8"/>
    <x v="3"/>
    <x v="0"/>
    <x v="0"/>
    <x v="0"/>
    <x v="0"/>
    <x v="0"/>
    <x v="8"/>
    <x v="8"/>
    <x v="8"/>
    <x v="8"/>
    <x v="8"/>
    <x v="8"/>
    <x v="8"/>
    <x v="0"/>
    <x v="11"/>
    <x v="1"/>
    <x v="8"/>
    <x v="0"/>
    <x v="0"/>
    <x v="0"/>
    <x v="0"/>
    <x v="0"/>
  </r>
  <r>
    <x v="0"/>
    <x v="0"/>
    <x v="3"/>
    <x v="0"/>
    <x v="0"/>
    <x v="0"/>
    <x v="0"/>
    <x v="2"/>
    <x v="1"/>
    <x v="1"/>
    <x v="4"/>
    <x v="0"/>
    <x v="5"/>
    <x v="1"/>
    <x v="7"/>
    <x v="0"/>
    <x v="0"/>
    <x v="9"/>
    <x v="0"/>
    <x v="0"/>
    <x v="9"/>
    <x v="0"/>
    <x v="9"/>
    <x v="9"/>
    <x v="0"/>
    <x v="0"/>
    <x v="9"/>
    <x v="4"/>
    <x v="0"/>
    <x v="0"/>
    <x v="0"/>
    <x v="0"/>
    <x v="0"/>
    <x v="9"/>
    <x v="9"/>
    <x v="9"/>
    <x v="9"/>
    <x v="9"/>
    <x v="9"/>
    <x v="9"/>
    <x v="0"/>
    <x v="12"/>
    <x v="1"/>
    <x v="9"/>
    <x v="0"/>
    <x v="7"/>
    <x v="7"/>
    <x v="0"/>
    <x v="0"/>
  </r>
  <r>
    <x v="0"/>
    <x v="0"/>
    <x v="3"/>
    <x v="0"/>
    <x v="0"/>
    <x v="0"/>
    <x v="0"/>
    <x v="2"/>
    <x v="1"/>
    <x v="1"/>
    <x v="4"/>
    <x v="0"/>
    <x v="1"/>
    <x v="1"/>
    <x v="7"/>
    <x v="0"/>
    <x v="0"/>
    <x v="10"/>
    <x v="0"/>
    <x v="0"/>
    <x v="10"/>
    <x v="0"/>
    <x v="10"/>
    <x v="10"/>
    <x v="0"/>
    <x v="0"/>
    <x v="10"/>
    <x v="5"/>
    <x v="0"/>
    <x v="0"/>
    <x v="0"/>
    <x v="0"/>
    <x v="0"/>
    <x v="10"/>
    <x v="10"/>
    <x v="10"/>
    <x v="10"/>
    <x v="10"/>
    <x v="10"/>
    <x v="10"/>
    <x v="0"/>
    <x v="13"/>
    <x v="1"/>
    <x v="10"/>
    <x v="0"/>
    <x v="7"/>
    <x v="7"/>
    <x v="0"/>
    <x v="0"/>
  </r>
  <r>
    <x v="0"/>
    <x v="0"/>
    <x v="3"/>
    <x v="2"/>
    <x v="0"/>
    <x v="0"/>
    <x v="2"/>
    <x v="2"/>
    <x v="1"/>
    <x v="1"/>
    <x v="5"/>
    <x v="2"/>
    <x v="0"/>
    <x v="4"/>
    <x v="5"/>
    <x v="0"/>
    <x v="0"/>
    <x v="11"/>
    <x v="0"/>
    <x v="0"/>
    <x v="11"/>
    <x v="0"/>
    <x v="11"/>
    <x v="11"/>
    <x v="0"/>
    <x v="0"/>
    <x v="11"/>
    <x v="6"/>
    <x v="0"/>
    <x v="0"/>
    <x v="0"/>
    <x v="0"/>
    <x v="0"/>
    <x v="11"/>
    <x v="11"/>
    <x v="11"/>
    <x v="11"/>
    <x v="11"/>
    <x v="11"/>
    <x v="11"/>
    <x v="0"/>
    <x v="14"/>
    <x v="1"/>
    <x v="11"/>
    <x v="0"/>
    <x v="5"/>
    <x v="5"/>
    <x v="0"/>
    <x v="0"/>
  </r>
  <r>
    <x v="0"/>
    <x v="0"/>
    <x v="4"/>
    <x v="4"/>
    <x v="1"/>
    <x v="0"/>
    <x v="4"/>
    <x v="3"/>
    <x v="1"/>
    <x v="2"/>
    <x v="6"/>
    <x v="4"/>
    <x v="6"/>
    <x v="6"/>
    <x v="8"/>
    <x v="1"/>
    <x v="0"/>
    <x v="12"/>
    <x v="1"/>
    <x v="0"/>
    <x v="12"/>
    <x v="0"/>
    <x v="12"/>
    <x v="12"/>
    <x v="1"/>
    <x v="1"/>
    <x v="12"/>
    <x v="7"/>
    <x v="0"/>
    <x v="0"/>
    <x v="0"/>
    <x v="0"/>
    <x v="0"/>
    <x v="12"/>
    <x v="12"/>
    <x v="12"/>
    <x v="12"/>
    <x v="12"/>
    <x v="12"/>
    <x v="12"/>
    <x v="1"/>
    <x v="15"/>
    <x v="1"/>
    <x v="12"/>
    <x v="0"/>
    <x v="8"/>
    <x v="8"/>
    <x v="0"/>
    <x v="0"/>
  </r>
  <r>
    <x v="0"/>
    <x v="0"/>
    <x v="4"/>
    <x v="4"/>
    <x v="1"/>
    <x v="0"/>
    <x v="4"/>
    <x v="3"/>
    <x v="1"/>
    <x v="2"/>
    <x v="6"/>
    <x v="4"/>
    <x v="7"/>
    <x v="6"/>
    <x v="8"/>
    <x v="1"/>
    <x v="0"/>
    <x v="13"/>
    <x v="1"/>
    <x v="0"/>
    <x v="13"/>
    <x v="0"/>
    <x v="12"/>
    <x v="13"/>
    <x v="0"/>
    <x v="0"/>
    <x v="13"/>
    <x v="8"/>
    <x v="0"/>
    <x v="0"/>
    <x v="0"/>
    <x v="0"/>
    <x v="0"/>
    <x v="13"/>
    <x v="13"/>
    <x v="13"/>
    <x v="13"/>
    <x v="13"/>
    <x v="13"/>
    <x v="13"/>
    <x v="1"/>
    <x v="15"/>
    <x v="1"/>
    <x v="13"/>
    <x v="0"/>
    <x v="8"/>
    <x v="8"/>
    <x v="0"/>
    <x v="0"/>
  </r>
  <r>
    <x v="0"/>
    <x v="0"/>
    <x v="5"/>
    <x v="4"/>
    <x v="1"/>
    <x v="0"/>
    <x v="4"/>
    <x v="4"/>
    <x v="1"/>
    <x v="2"/>
    <x v="7"/>
    <x v="4"/>
    <x v="8"/>
    <x v="6"/>
    <x v="9"/>
    <x v="1"/>
    <x v="0"/>
    <x v="14"/>
    <x v="1"/>
    <x v="0"/>
    <x v="14"/>
    <x v="0"/>
    <x v="12"/>
    <x v="14"/>
    <x v="2"/>
    <x v="2"/>
    <x v="14"/>
    <x v="9"/>
    <x v="0"/>
    <x v="0"/>
    <x v="0"/>
    <x v="0"/>
    <x v="0"/>
    <x v="14"/>
    <x v="14"/>
    <x v="14"/>
    <x v="14"/>
    <x v="14"/>
    <x v="14"/>
    <x v="14"/>
    <x v="1"/>
    <x v="16"/>
    <x v="1"/>
    <x v="14"/>
    <x v="0"/>
    <x v="8"/>
    <x v="8"/>
    <x v="0"/>
    <x v="0"/>
  </r>
  <r>
    <x v="0"/>
    <x v="0"/>
    <x v="5"/>
    <x v="4"/>
    <x v="1"/>
    <x v="0"/>
    <x v="4"/>
    <x v="4"/>
    <x v="1"/>
    <x v="2"/>
    <x v="7"/>
    <x v="4"/>
    <x v="9"/>
    <x v="6"/>
    <x v="9"/>
    <x v="1"/>
    <x v="0"/>
    <x v="15"/>
    <x v="1"/>
    <x v="0"/>
    <x v="15"/>
    <x v="0"/>
    <x v="12"/>
    <x v="15"/>
    <x v="3"/>
    <x v="3"/>
    <x v="15"/>
    <x v="10"/>
    <x v="0"/>
    <x v="0"/>
    <x v="0"/>
    <x v="0"/>
    <x v="0"/>
    <x v="15"/>
    <x v="15"/>
    <x v="15"/>
    <x v="15"/>
    <x v="15"/>
    <x v="15"/>
    <x v="15"/>
    <x v="1"/>
    <x v="17"/>
    <x v="1"/>
    <x v="15"/>
    <x v="0"/>
    <x v="8"/>
    <x v="8"/>
    <x v="0"/>
    <x v="0"/>
  </r>
  <r>
    <x v="0"/>
    <x v="0"/>
    <x v="5"/>
    <x v="4"/>
    <x v="1"/>
    <x v="0"/>
    <x v="4"/>
    <x v="4"/>
    <x v="1"/>
    <x v="2"/>
    <x v="7"/>
    <x v="4"/>
    <x v="10"/>
    <x v="6"/>
    <x v="9"/>
    <x v="1"/>
    <x v="0"/>
    <x v="13"/>
    <x v="1"/>
    <x v="0"/>
    <x v="13"/>
    <x v="0"/>
    <x v="12"/>
    <x v="13"/>
    <x v="0"/>
    <x v="0"/>
    <x v="13"/>
    <x v="11"/>
    <x v="0"/>
    <x v="0"/>
    <x v="0"/>
    <x v="0"/>
    <x v="0"/>
    <x v="13"/>
    <x v="16"/>
    <x v="16"/>
    <x v="16"/>
    <x v="16"/>
    <x v="13"/>
    <x v="16"/>
    <x v="1"/>
    <x v="17"/>
    <x v="1"/>
    <x v="16"/>
    <x v="0"/>
    <x v="8"/>
    <x v="8"/>
    <x v="0"/>
    <x v="0"/>
  </r>
  <r>
    <x v="0"/>
    <x v="0"/>
    <x v="5"/>
    <x v="4"/>
    <x v="1"/>
    <x v="0"/>
    <x v="4"/>
    <x v="4"/>
    <x v="1"/>
    <x v="2"/>
    <x v="7"/>
    <x v="4"/>
    <x v="7"/>
    <x v="6"/>
    <x v="9"/>
    <x v="1"/>
    <x v="0"/>
    <x v="13"/>
    <x v="1"/>
    <x v="0"/>
    <x v="13"/>
    <x v="0"/>
    <x v="12"/>
    <x v="13"/>
    <x v="0"/>
    <x v="0"/>
    <x v="13"/>
    <x v="12"/>
    <x v="0"/>
    <x v="0"/>
    <x v="0"/>
    <x v="0"/>
    <x v="0"/>
    <x v="13"/>
    <x v="17"/>
    <x v="17"/>
    <x v="17"/>
    <x v="17"/>
    <x v="13"/>
    <x v="17"/>
    <x v="1"/>
    <x v="16"/>
    <x v="1"/>
    <x v="17"/>
    <x v="0"/>
    <x v="8"/>
    <x v="8"/>
    <x v="0"/>
    <x v="0"/>
  </r>
  <r>
    <x v="0"/>
    <x v="0"/>
    <x v="6"/>
    <x v="4"/>
    <x v="1"/>
    <x v="0"/>
    <x v="4"/>
    <x v="5"/>
    <x v="2"/>
    <x v="0"/>
    <x v="8"/>
    <x v="4"/>
    <x v="11"/>
    <x v="6"/>
    <x v="9"/>
    <x v="1"/>
    <x v="0"/>
    <x v="16"/>
    <x v="1"/>
    <x v="0"/>
    <x v="16"/>
    <x v="0"/>
    <x v="12"/>
    <x v="16"/>
    <x v="4"/>
    <x v="4"/>
    <x v="16"/>
    <x v="13"/>
    <x v="0"/>
    <x v="0"/>
    <x v="0"/>
    <x v="0"/>
    <x v="0"/>
    <x v="16"/>
    <x v="18"/>
    <x v="18"/>
    <x v="18"/>
    <x v="18"/>
    <x v="16"/>
    <x v="18"/>
    <x v="1"/>
    <x v="17"/>
    <x v="2"/>
    <x v="18"/>
    <x v="0"/>
    <x v="8"/>
    <x v="8"/>
    <x v="0"/>
    <x v="0"/>
  </r>
  <r>
    <x v="0"/>
    <x v="0"/>
    <x v="6"/>
    <x v="4"/>
    <x v="1"/>
    <x v="0"/>
    <x v="4"/>
    <x v="5"/>
    <x v="2"/>
    <x v="0"/>
    <x v="8"/>
    <x v="4"/>
    <x v="12"/>
    <x v="6"/>
    <x v="9"/>
    <x v="1"/>
    <x v="0"/>
    <x v="17"/>
    <x v="1"/>
    <x v="0"/>
    <x v="17"/>
    <x v="0"/>
    <x v="12"/>
    <x v="17"/>
    <x v="5"/>
    <x v="5"/>
    <x v="17"/>
    <x v="14"/>
    <x v="0"/>
    <x v="0"/>
    <x v="0"/>
    <x v="0"/>
    <x v="0"/>
    <x v="17"/>
    <x v="19"/>
    <x v="19"/>
    <x v="19"/>
    <x v="19"/>
    <x v="17"/>
    <x v="19"/>
    <x v="1"/>
    <x v="16"/>
    <x v="2"/>
    <x v="19"/>
    <x v="0"/>
    <x v="8"/>
    <x v="8"/>
    <x v="0"/>
    <x v="0"/>
  </r>
  <r>
    <x v="1"/>
    <x v="0"/>
    <x v="7"/>
    <x v="5"/>
    <x v="0"/>
    <x v="0"/>
    <x v="5"/>
    <x v="6"/>
    <x v="1"/>
    <x v="2"/>
    <x v="9"/>
    <x v="5"/>
    <x v="13"/>
    <x v="7"/>
    <x v="10"/>
    <x v="1"/>
    <x v="0"/>
    <x v="18"/>
    <x v="1"/>
    <x v="0"/>
    <x v="18"/>
    <x v="0"/>
    <x v="12"/>
    <x v="18"/>
    <x v="6"/>
    <x v="6"/>
    <x v="18"/>
    <x v="15"/>
    <x v="0"/>
    <x v="0"/>
    <x v="0"/>
    <x v="0"/>
    <x v="0"/>
    <x v="18"/>
    <x v="20"/>
    <x v="20"/>
    <x v="20"/>
    <x v="20"/>
    <x v="18"/>
    <x v="20"/>
    <x v="0"/>
    <x v="18"/>
    <x v="1"/>
    <x v="20"/>
    <x v="0"/>
    <x v="9"/>
    <x v="9"/>
    <x v="0"/>
    <x v="0"/>
  </r>
  <r>
    <x v="1"/>
    <x v="0"/>
    <x v="7"/>
    <x v="5"/>
    <x v="0"/>
    <x v="0"/>
    <x v="5"/>
    <x v="6"/>
    <x v="1"/>
    <x v="2"/>
    <x v="9"/>
    <x v="5"/>
    <x v="13"/>
    <x v="7"/>
    <x v="10"/>
    <x v="1"/>
    <x v="0"/>
    <x v="19"/>
    <x v="1"/>
    <x v="0"/>
    <x v="19"/>
    <x v="0"/>
    <x v="12"/>
    <x v="19"/>
    <x v="7"/>
    <x v="7"/>
    <x v="19"/>
    <x v="16"/>
    <x v="0"/>
    <x v="0"/>
    <x v="0"/>
    <x v="0"/>
    <x v="0"/>
    <x v="19"/>
    <x v="21"/>
    <x v="21"/>
    <x v="21"/>
    <x v="21"/>
    <x v="19"/>
    <x v="21"/>
    <x v="0"/>
    <x v="19"/>
    <x v="1"/>
    <x v="21"/>
    <x v="0"/>
    <x v="9"/>
    <x v="9"/>
    <x v="0"/>
    <x v="0"/>
  </r>
  <r>
    <x v="1"/>
    <x v="0"/>
    <x v="8"/>
    <x v="5"/>
    <x v="0"/>
    <x v="0"/>
    <x v="5"/>
    <x v="7"/>
    <x v="1"/>
    <x v="2"/>
    <x v="10"/>
    <x v="5"/>
    <x v="13"/>
    <x v="7"/>
    <x v="10"/>
    <x v="1"/>
    <x v="0"/>
    <x v="20"/>
    <x v="1"/>
    <x v="0"/>
    <x v="20"/>
    <x v="0"/>
    <x v="12"/>
    <x v="20"/>
    <x v="8"/>
    <x v="8"/>
    <x v="20"/>
    <x v="17"/>
    <x v="0"/>
    <x v="0"/>
    <x v="0"/>
    <x v="0"/>
    <x v="0"/>
    <x v="20"/>
    <x v="22"/>
    <x v="22"/>
    <x v="22"/>
    <x v="22"/>
    <x v="20"/>
    <x v="22"/>
    <x v="0"/>
    <x v="20"/>
    <x v="1"/>
    <x v="22"/>
    <x v="0"/>
    <x v="9"/>
    <x v="9"/>
    <x v="0"/>
    <x v="0"/>
  </r>
  <r>
    <x v="1"/>
    <x v="0"/>
    <x v="8"/>
    <x v="5"/>
    <x v="0"/>
    <x v="0"/>
    <x v="5"/>
    <x v="7"/>
    <x v="1"/>
    <x v="2"/>
    <x v="10"/>
    <x v="5"/>
    <x v="13"/>
    <x v="7"/>
    <x v="10"/>
    <x v="1"/>
    <x v="0"/>
    <x v="21"/>
    <x v="1"/>
    <x v="0"/>
    <x v="21"/>
    <x v="0"/>
    <x v="12"/>
    <x v="21"/>
    <x v="9"/>
    <x v="9"/>
    <x v="21"/>
    <x v="18"/>
    <x v="0"/>
    <x v="0"/>
    <x v="0"/>
    <x v="0"/>
    <x v="0"/>
    <x v="21"/>
    <x v="23"/>
    <x v="23"/>
    <x v="23"/>
    <x v="23"/>
    <x v="21"/>
    <x v="23"/>
    <x v="0"/>
    <x v="21"/>
    <x v="1"/>
    <x v="23"/>
    <x v="0"/>
    <x v="9"/>
    <x v="9"/>
    <x v="0"/>
    <x v="0"/>
  </r>
  <r>
    <x v="1"/>
    <x v="0"/>
    <x v="8"/>
    <x v="5"/>
    <x v="0"/>
    <x v="0"/>
    <x v="5"/>
    <x v="7"/>
    <x v="1"/>
    <x v="2"/>
    <x v="10"/>
    <x v="5"/>
    <x v="14"/>
    <x v="7"/>
    <x v="10"/>
    <x v="1"/>
    <x v="0"/>
    <x v="22"/>
    <x v="1"/>
    <x v="0"/>
    <x v="22"/>
    <x v="0"/>
    <x v="12"/>
    <x v="22"/>
    <x v="10"/>
    <x v="10"/>
    <x v="22"/>
    <x v="19"/>
    <x v="0"/>
    <x v="0"/>
    <x v="0"/>
    <x v="0"/>
    <x v="0"/>
    <x v="22"/>
    <x v="24"/>
    <x v="24"/>
    <x v="24"/>
    <x v="24"/>
    <x v="22"/>
    <x v="24"/>
    <x v="0"/>
    <x v="22"/>
    <x v="1"/>
    <x v="24"/>
    <x v="0"/>
    <x v="9"/>
    <x v="9"/>
    <x v="0"/>
    <x v="0"/>
  </r>
  <r>
    <x v="1"/>
    <x v="0"/>
    <x v="8"/>
    <x v="5"/>
    <x v="0"/>
    <x v="0"/>
    <x v="5"/>
    <x v="7"/>
    <x v="1"/>
    <x v="2"/>
    <x v="10"/>
    <x v="5"/>
    <x v="15"/>
    <x v="7"/>
    <x v="10"/>
    <x v="1"/>
    <x v="0"/>
    <x v="23"/>
    <x v="1"/>
    <x v="0"/>
    <x v="23"/>
    <x v="0"/>
    <x v="12"/>
    <x v="23"/>
    <x v="11"/>
    <x v="11"/>
    <x v="23"/>
    <x v="20"/>
    <x v="0"/>
    <x v="0"/>
    <x v="0"/>
    <x v="0"/>
    <x v="0"/>
    <x v="23"/>
    <x v="25"/>
    <x v="25"/>
    <x v="25"/>
    <x v="25"/>
    <x v="23"/>
    <x v="25"/>
    <x v="0"/>
    <x v="23"/>
    <x v="1"/>
    <x v="25"/>
    <x v="0"/>
    <x v="9"/>
    <x v="9"/>
    <x v="0"/>
    <x v="0"/>
  </r>
  <r>
    <x v="1"/>
    <x v="0"/>
    <x v="9"/>
    <x v="5"/>
    <x v="0"/>
    <x v="0"/>
    <x v="5"/>
    <x v="8"/>
    <x v="2"/>
    <x v="2"/>
    <x v="11"/>
    <x v="5"/>
    <x v="15"/>
    <x v="7"/>
    <x v="11"/>
    <x v="1"/>
    <x v="0"/>
    <x v="23"/>
    <x v="1"/>
    <x v="0"/>
    <x v="23"/>
    <x v="0"/>
    <x v="12"/>
    <x v="24"/>
    <x v="0"/>
    <x v="0"/>
    <x v="24"/>
    <x v="21"/>
    <x v="0"/>
    <x v="0"/>
    <x v="0"/>
    <x v="0"/>
    <x v="0"/>
    <x v="24"/>
    <x v="25"/>
    <x v="25"/>
    <x v="25"/>
    <x v="26"/>
    <x v="24"/>
    <x v="26"/>
    <x v="0"/>
    <x v="23"/>
    <x v="1"/>
    <x v="26"/>
    <x v="0"/>
    <x v="9"/>
    <x v="9"/>
    <x v="0"/>
    <x v="0"/>
  </r>
  <r>
    <x v="1"/>
    <x v="0"/>
    <x v="9"/>
    <x v="5"/>
    <x v="0"/>
    <x v="0"/>
    <x v="5"/>
    <x v="8"/>
    <x v="2"/>
    <x v="2"/>
    <x v="11"/>
    <x v="5"/>
    <x v="13"/>
    <x v="7"/>
    <x v="11"/>
    <x v="1"/>
    <x v="0"/>
    <x v="21"/>
    <x v="1"/>
    <x v="0"/>
    <x v="24"/>
    <x v="0"/>
    <x v="12"/>
    <x v="25"/>
    <x v="0"/>
    <x v="0"/>
    <x v="25"/>
    <x v="22"/>
    <x v="0"/>
    <x v="0"/>
    <x v="0"/>
    <x v="0"/>
    <x v="0"/>
    <x v="25"/>
    <x v="23"/>
    <x v="23"/>
    <x v="23"/>
    <x v="27"/>
    <x v="25"/>
    <x v="27"/>
    <x v="0"/>
    <x v="21"/>
    <x v="1"/>
    <x v="27"/>
    <x v="0"/>
    <x v="9"/>
    <x v="9"/>
    <x v="0"/>
    <x v="0"/>
  </r>
  <r>
    <x v="1"/>
    <x v="0"/>
    <x v="10"/>
    <x v="6"/>
    <x v="0"/>
    <x v="0"/>
    <x v="6"/>
    <x v="9"/>
    <x v="0"/>
    <x v="2"/>
    <x v="12"/>
    <x v="6"/>
    <x v="16"/>
    <x v="6"/>
    <x v="12"/>
    <x v="1"/>
    <x v="0"/>
    <x v="24"/>
    <x v="1"/>
    <x v="0"/>
    <x v="25"/>
    <x v="0"/>
    <x v="12"/>
    <x v="26"/>
    <x v="0"/>
    <x v="0"/>
    <x v="26"/>
    <x v="23"/>
    <x v="0"/>
    <x v="0"/>
    <x v="0"/>
    <x v="0"/>
    <x v="0"/>
    <x v="26"/>
    <x v="26"/>
    <x v="26"/>
    <x v="26"/>
    <x v="28"/>
    <x v="26"/>
    <x v="28"/>
    <x v="0"/>
    <x v="24"/>
    <x v="0"/>
    <x v="28"/>
    <x v="0"/>
    <x v="8"/>
    <x v="10"/>
    <x v="0"/>
    <x v="0"/>
  </r>
  <r>
    <x v="1"/>
    <x v="0"/>
    <x v="10"/>
    <x v="6"/>
    <x v="0"/>
    <x v="0"/>
    <x v="6"/>
    <x v="9"/>
    <x v="0"/>
    <x v="2"/>
    <x v="12"/>
    <x v="6"/>
    <x v="13"/>
    <x v="6"/>
    <x v="12"/>
    <x v="1"/>
    <x v="0"/>
    <x v="25"/>
    <x v="1"/>
    <x v="0"/>
    <x v="26"/>
    <x v="0"/>
    <x v="12"/>
    <x v="27"/>
    <x v="0"/>
    <x v="0"/>
    <x v="27"/>
    <x v="24"/>
    <x v="0"/>
    <x v="0"/>
    <x v="0"/>
    <x v="0"/>
    <x v="0"/>
    <x v="27"/>
    <x v="27"/>
    <x v="27"/>
    <x v="27"/>
    <x v="29"/>
    <x v="26"/>
    <x v="29"/>
    <x v="0"/>
    <x v="25"/>
    <x v="0"/>
    <x v="29"/>
    <x v="0"/>
    <x v="8"/>
    <x v="10"/>
    <x v="0"/>
    <x v="0"/>
  </r>
  <r>
    <x v="1"/>
    <x v="0"/>
    <x v="10"/>
    <x v="6"/>
    <x v="0"/>
    <x v="0"/>
    <x v="6"/>
    <x v="9"/>
    <x v="0"/>
    <x v="2"/>
    <x v="12"/>
    <x v="6"/>
    <x v="17"/>
    <x v="6"/>
    <x v="9"/>
    <x v="1"/>
    <x v="0"/>
    <x v="26"/>
    <x v="1"/>
    <x v="0"/>
    <x v="27"/>
    <x v="0"/>
    <x v="12"/>
    <x v="28"/>
    <x v="0"/>
    <x v="0"/>
    <x v="28"/>
    <x v="25"/>
    <x v="0"/>
    <x v="0"/>
    <x v="0"/>
    <x v="0"/>
    <x v="0"/>
    <x v="28"/>
    <x v="28"/>
    <x v="28"/>
    <x v="28"/>
    <x v="30"/>
    <x v="27"/>
    <x v="30"/>
    <x v="0"/>
    <x v="26"/>
    <x v="0"/>
    <x v="30"/>
    <x v="0"/>
    <x v="8"/>
    <x v="8"/>
    <x v="0"/>
    <x v="0"/>
  </r>
  <r>
    <x v="1"/>
    <x v="0"/>
    <x v="10"/>
    <x v="6"/>
    <x v="0"/>
    <x v="0"/>
    <x v="6"/>
    <x v="9"/>
    <x v="0"/>
    <x v="2"/>
    <x v="12"/>
    <x v="6"/>
    <x v="18"/>
    <x v="6"/>
    <x v="9"/>
    <x v="1"/>
    <x v="0"/>
    <x v="5"/>
    <x v="1"/>
    <x v="0"/>
    <x v="5"/>
    <x v="0"/>
    <x v="12"/>
    <x v="29"/>
    <x v="0"/>
    <x v="0"/>
    <x v="29"/>
    <x v="26"/>
    <x v="0"/>
    <x v="0"/>
    <x v="0"/>
    <x v="0"/>
    <x v="0"/>
    <x v="29"/>
    <x v="29"/>
    <x v="29"/>
    <x v="29"/>
    <x v="31"/>
    <x v="28"/>
    <x v="31"/>
    <x v="0"/>
    <x v="27"/>
    <x v="0"/>
    <x v="31"/>
    <x v="0"/>
    <x v="8"/>
    <x v="8"/>
    <x v="0"/>
    <x v="0"/>
  </r>
  <r>
    <x v="1"/>
    <x v="0"/>
    <x v="11"/>
    <x v="6"/>
    <x v="0"/>
    <x v="0"/>
    <x v="6"/>
    <x v="10"/>
    <x v="0"/>
    <x v="2"/>
    <x v="13"/>
    <x v="6"/>
    <x v="19"/>
    <x v="6"/>
    <x v="9"/>
    <x v="1"/>
    <x v="0"/>
    <x v="27"/>
    <x v="1"/>
    <x v="0"/>
    <x v="28"/>
    <x v="0"/>
    <x v="12"/>
    <x v="30"/>
    <x v="0"/>
    <x v="0"/>
    <x v="30"/>
    <x v="0"/>
    <x v="0"/>
    <x v="0"/>
    <x v="0"/>
    <x v="0"/>
    <x v="0"/>
    <x v="30"/>
    <x v="30"/>
    <x v="30"/>
    <x v="30"/>
    <x v="32"/>
    <x v="29"/>
    <x v="32"/>
    <x v="0"/>
    <x v="27"/>
    <x v="0"/>
    <x v="32"/>
    <x v="0"/>
    <x v="8"/>
    <x v="8"/>
    <x v="0"/>
    <x v="0"/>
  </r>
  <r>
    <x v="1"/>
    <x v="0"/>
    <x v="11"/>
    <x v="6"/>
    <x v="0"/>
    <x v="0"/>
    <x v="6"/>
    <x v="10"/>
    <x v="0"/>
    <x v="2"/>
    <x v="13"/>
    <x v="6"/>
    <x v="13"/>
    <x v="6"/>
    <x v="9"/>
    <x v="1"/>
    <x v="0"/>
    <x v="28"/>
    <x v="1"/>
    <x v="0"/>
    <x v="29"/>
    <x v="0"/>
    <x v="12"/>
    <x v="31"/>
    <x v="0"/>
    <x v="0"/>
    <x v="31"/>
    <x v="0"/>
    <x v="0"/>
    <x v="0"/>
    <x v="0"/>
    <x v="0"/>
    <x v="0"/>
    <x v="31"/>
    <x v="31"/>
    <x v="31"/>
    <x v="31"/>
    <x v="33"/>
    <x v="30"/>
    <x v="33"/>
    <x v="0"/>
    <x v="28"/>
    <x v="0"/>
    <x v="33"/>
    <x v="0"/>
    <x v="8"/>
    <x v="8"/>
    <x v="0"/>
    <x v="0"/>
  </r>
  <r>
    <x v="1"/>
    <x v="0"/>
    <x v="11"/>
    <x v="6"/>
    <x v="0"/>
    <x v="0"/>
    <x v="6"/>
    <x v="10"/>
    <x v="0"/>
    <x v="2"/>
    <x v="13"/>
    <x v="6"/>
    <x v="20"/>
    <x v="6"/>
    <x v="9"/>
    <x v="1"/>
    <x v="0"/>
    <x v="29"/>
    <x v="1"/>
    <x v="0"/>
    <x v="30"/>
    <x v="0"/>
    <x v="12"/>
    <x v="32"/>
    <x v="0"/>
    <x v="0"/>
    <x v="32"/>
    <x v="0"/>
    <x v="0"/>
    <x v="0"/>
    <x v="0"/>
    <x v="0"/>
    <x v="0"/>
    <x v="32"/>
    <x v="32"/>
    <x v="32"/>
    <x v="32"/>
    <x v="34"/>
    <x v="29"/>
    <x v="34"/>
    <x v="0"/>
    <x v="29"/>
    <x v="0"/>
    <x v="34"/>
    <x v="0"/>
    <x v="8"/>
    <x v="8"/>
    <x v="0"/>
    <x v="0"/>
  </r>
  <r>
    <x v="1"/>
    <x v="0"/>
    <x v="11"/>
    <x v="6"/>
    <x v="0"/>
    <x v="0"/>
    <x v="6"/>
    <x v="10"/>
    <x v="0"/>
    <x v="2"/>
    <x v="13"/>
    <x v="6"/>
    <x v="21"/>
    <x v="6"/>
    <x v="13"/>
    <x v="1"/>
    <x v="0"/>
    <x v="30"/>
    <x v="1"/>
    <x v="0"/>
    <x v="31"/>
    <x v="0"/>
    <x v="12"/>
    <x v="33"/>
    <x v="0"/>
    <x v="0"/>
    <x v="33"/>
    <x v="0"/>
    <x v="0"/>
    <x v="0"/>
    <x v="0"/>
    <x v="0"/>
    <x v="0"/>
    <x v="33"/>
    <x v="33"/>
    <x v="33"/>
    <x v="33"/>
    <x v="35"/>
    <x v="31"/>
    <x v="35"/>
    <x v="0"/>
    <x v="30"/>
    <x v="0"/>
    <x v="35"/>
    <x v="0"/>
    <x v="8"/>
    <x v="11"/>
    <x v="0"/>
    <x v="0"/>
  </r>
  <r>
    <x v="1"/>
    <x v="0"/>
    <x v="11"/>
    <x v="6"/>
    <x v="0"/>
    <x v="0"/>
    <x v="6"/>
    <x v="10"/>
    <x v="0"/>
    <x v="2"/>
    <x v="13"/>
    <x v="6"/>
    <x v="19"/>
    <x v="6"/>
    <x v="9"/>
    <x v="1"/>
    <x v="0"/>
    <x v="27"/>
    <x v="1"/>
    <x v="0"/>
    <x v="28"/>
    <x v="0"/>
    <x v="12"/>
    <x v="30"/>
    <x v="0"/>
    <x v="0"/>
    <x v="30"/>
    <x v="0"/>
    <x v="0"/>
    <x v="0"/>
    <x v="0"/>
    <x v="0"/>
    <x v="0"/>
    <x v="30"/>
    <x v="34"/>
    <x v="34"/>
    <x v="34"/>
    <x v="36"/>
    <x v="30"/>
    <x v="36"/>
    <x v="0"/>
    <x v="26"/>
    <x v="0"/>
    <x v="36"/>
    <x v="0"/>
    <x v="8"/>
    <x v="8"/>
    <x v="0"/>
    <x v="0"/>
  </r>
  <r>
    <x v="1"/>
    <x v="0"/>
    <x v="11"/>
    <x v="6"/>
    <x v="0"/>
    <x v="0"/>
    <x v="6"/>
    <x v="10"/>
    <x v="0"/>
    <x v="2"/>
    <x v="13"/>
    <x v="6"/>
    <x v="22"/>
    <x v="6"/>
    <x v="13"/>
    <x v="1"/>
    <x v="0"/>
    <x v="31"/>
    <x v="1"/>
    <x v="0"/>
    <x v="32"/>
    <x v="0"/>
    <x v="12"/>
    <x v="34"/>
    <x v="0"/>
    <x v="0"/>
    <x v="34"/>
    <x v="0"/>
    <x v="0"/>
    <x v="0"/>
    <x v="0"/>
    <x v="0"/>
    <x v="0"/>
    <x v="34"/>
    <x v="35"/>
    <x v="35"/>
    <x v="35"/>
    <x v="37"/>
    <x v="32"/>
    <x v="37"/>
    <x v="0"/>
    <x v="31"/>
    <x v="0"/>
    <x v="37"/>
    <x v="0"/>
    <x v="8"/>
    <x v="11"/>
    <x v="0"/>
    <x v="0"/>
  </r>
  <r>
    <x v="1"/>
    <x v="0"/>
    <x v="12"/>
    <x v="6"/>
    <x v="0"/>
    <x v="0"/>
    <x v="6"/>
    <x v="2"/>
    <x v="1"/>
    <x v="3"/>
    <x v="14"/>
    <x v="6"/>
    <x v="13"/>
    <x v="6"/>
    <x v="12"/>
    <x v="1"/>
    <x v="0"/>
    <x v="25"/>
    <x v="1"/>
    <x v="0"/>
    <x v="26"/>
    <x v="0"/>
    <x v="12"/>
    <x v="35"/>
    <x v="12"/>
    <x v="12"/>
    <x v="35"/>
    <x v="27"/>
    <x v="0"/>
    <x v="0"/>
    <x v="0"/>
    <x v="0"/>
    <x v="0"/>
    <x v="35"/>
    <x v="27"/>
    <x v="27"/>
    <x v="27"/>
    <x v="38"/>
    <x v="33"/>
    <x v="38"/>
    <x v="0"/>
    <x v="25"/>
    <x v="1"/>
    <x v="38"/>
    <x v="0"/>
    <x v="8"/>
    <x v="10"/>
    <x v="0"/>
    <x v="0"/>
  </r>
  <r>
    <x v="1"/>
    <x v="0"/>
    <x v="12"/>
    <x v="6"/>
    <x v="0"/>
    <x v="0"/>
    <x v="6"/>
    <x v="2"/>
    <x v="1"/>
    <x v="3"/>
    <x v="14"/>
    <x v="6"/>
    <x v="16"/>
    <x v="6"/>
    <x v="12"/>
    <x v="1"/>
    <x v="0"/>
    <x v="24"/>
    <x v="1"/>
    <x v="0"/>
    <x v="25"/>
    <x v="0"/>
    <x v="12"/>
    <x v="36"/>
    <x v="13"/>
    <x v="13"/>
    <x v="36"/>
    <x v="28"/>
    <x v="0"/>
    <x v="0"/>
    <x v="0"/>
    <x v="0"/>
    <x v="0"/>
    <x v="36"/>
    <x v="26"/>
    <x v="26"/>
    <x v="26"/>
    <x v="39"/>
    <x v="33"/>
    <x v="39"/>
    <x v="0"/>
    <x v="24"/>
    <x v="1"/>
    <x v="39"/>
    <x v="0"/>
    <x v="8"/>
    <x v="10"/>
    <x v="0"/>
    <x v="0"/>
  </r>
  <r>
    <x v="1"/>
    <x v="0"/>
    <x v="12"/>
    <x v="6"/>
    <x v="0"/>
    <x v="0"/>
    <x v="6"/>
    <x v="2"/>
    <x v="1"/>
    <x v="3"/>
    <x v="14"/>
    <x v="6"/>
    <x v="13"/>
    <x v="6"/>
    <x v="9"/>
    <x v="1"/>
    <x v="0"/>
    <x v="32"/>
    <x v="1"/>
    <x v="0"/>
    <x v="33"/>
    <x v="0"/>
    <x v="12"/>
    <x v="37"/>
    <x v="14"/>
    <x v="14"/>
    <x v="37"/>
    <x v="29"/>
    <x v="0"/>
    <x v="0"/>
    <x v="0"/>
    <x v="0"/>
    <x v="0"/>
    <x v="37"/>
    <x v="36"/>
    <x v="36"/>
    <x v="36"/>
    <x v="40"/>
    <x v="34"/>
    <x v="40"/>
    <x v="0"/>
    <x v="29"/>
    <x v="1"/>
    <x v="40"/>
    <x v="0"/>
    <x v="8"/>
    <x v="8"/>
    <x v="0"/>
    <x v="0"/>
  </r>
  <r>
    <x v="1"/>
    <x v="0"/>
    <x v="12"/>
    <x v="6"/>
    <x v="0"/>
    <x v="0"/>
    <x v="6"/>
    <x v="2"/>
    <x v="1"/>
    <x v="3"/>
    <x v="14"/>
    <x v="6"/>
    <x v="13"/>
    <x v="6"/>
    <x v="9"/>
    <x v="1"/>
    <x v="0"/>
    <x v="33"/>
    <x v="1"/>
    <x v="0"/>
    <x v="34"/>
    <x v="0"/>
    <x v="12"/>
    <x v="38"/>
    <x v="15"/>
    <x v="15"/>
    <x v="38"/>
    <x v="29"/>
    <x v="0"/>
    <x v="0"/>
    <x v="0"/>
    <x v="0"/>
    <x v="0"/>
    <x v="38"/>
    <x v="31"/>
    <x v="31"/>
    <x v="31"/>
    <x v="41"/>
    <x v="35"/>
    <x v="41"/>
    <x v="0"/>
    <x v="28"/>
    <x v="1"/>
    <x v="41"/>
    <x v="0"/>
    <x v="8"/>
    <x v="8"/>
    <x v="0"/>
    <x v="0"/>
  </r>
  <r>
    <x v="1"/>
    <x v="0"/>
    <x v="13"/>
    <x v="6"/>
    <x v="0"/>
    <x v="0"/>
    <x v="6"/>
    <x v="11"/>
    <x v="1"/>
    <x v="2"/>
    <x v="15"/>
    <x v="6"/>
    <x v="23"/>
    <x v="6"/>
    <x v="13"/>
    <x v="1"/>
    <x v="0"/>
    <x v="34"/>
    <x v="1"/>
    <x v="0"/>
    <x v="35"/>
    <x v="0"/>
    <x v="12"/>
    <x v="39"/>
    <x v="0"/>
    <x v="0"/>
    <x v="39"/>
    <x v="30"/>
    <x v="0"/>
    <x v="0"/>
    <x v="0"/>
    <x v="0"/>
    <x v="0"/>
    <x v="39"/>
    <x v="37"/>
    <x v="37"/>
    <x v="37"/>
    <x v="42"/>
    <x v="36"/>
    <x v="42"/>
    <x v="0"/>
    <x v="31"/>
    <x v="1"/>
    <x v="42"/>
    <x v="0"/>
    <x v="8"/>
    <x v="11"/>
    <x v="0"/>
    <x v="0"/>
  </r>
  <r>
    <x v="1"/>
    <x v="0"/>
    <x v="14"/>
    <x v="7"/>
    <x v="0"/>
    <x v="0"/>
    <x v="7"/>
    <x v="12"/>
    <x v="3"/>
    <x v="1"/>
    <x v="16"/>
    <x v="7"/>
    <x v="18"/>
    <x v="1"/>
    <x v="7"/>
    <x v="2"/>
    <x v="0"/>
    <x v="35"/>
    <x v="0"/>
    <x v="0"/>
    <x v="36"/>
    <x v="0"/>
    <x v="13"/>
    <x v="40"/>
    <x v="0"/>
    <x v="0"/>
    <x v="40"/>
    <x v="31"/>
    <x v="0"/>
    <x v="0"/>
    <x v="0"/>
    <x v="0"/>
    <x v="0"/>
    <x v="40"/>
    <x v="38"/>
    <x v="38"/>
    <x v="38"/>
    <x v="43"/>
    <x v="37"/>
    <x v="43"/>
    <x v="0"/>
    <x v="13"/>
    <x v="3"/>
    <x v="43"/>
    <x v="0"/>
    <x v="7"/>
    <x v="7"/>
    <x v="0"/>
    <x v="0"/>
  </r>
  <r>
    <x v="1"/>
    <x v="0"/>
    <x v="14"/>
    <x v="7"/>
    <x v="0"/>
    <x v="0"/>
    <x v="7"/>
    <x v="12"/>
    <x v="3"/>
    <x v="1"/>
    <x v="16"/>
    <x v="7"/>
    <x v="23"/>
    <x v="1"/>
    <x v="7"/>
    <x v="2"/>
    <x v="0"/>
    <x v="36"/>
    <x v="0"/>
    <x v="0"/>
    <x v="37"/>
    <x v="0"/>
    <x v="14"/>
    <x v="41"/>
    <x v="0"/>
    <x v="0"/>
    <x v="41"/>
    <x v="32"/>
    <x v="0"/>
    <x v="0"/>
    <x v="0"/>
    <x v="0"/>
    <x v="0"/>
    <x v="41"/>
    <x v="39"/>
    <x v="39"/>
    <x v="39"/>
    <x v="44"/>
    <x v="38"/>
    <x v="44"/>
    <x v="0"/>
    <x v="12"/>
    <x v="3"/>
    <x v="44"/>
    <x v="0"/>
    <x v="7"/>
    <x v="7"/>
    <x v="0"/>
    <x v="0"/>
  </r>
  <r>
    <x v="1"/>
    <x v="0"/>
    <x v="14"/>
    <x v="8"/>
    <x v="0"/>
    <x v="0"/>
    <x v="8"/>
    <x v="12"/>
    <x v="3"/>
    <x v="1"/>
    <x v="17"/>
    <x v="8"/>
    <x v="18"/>
    <x v="8"/>
    <x v="2"/>
    <x v="2"/>
    <x v="0"/>
    <x v="37"/>
    <x v="0"/>
    <x v="0"/>
    <x v="38"/>
    <x v="0"/>
    <x v="15"/>
    <x v="42"/>
    <x v="0"/>
    <x v="0"/>
    <x v="42"/>
    <x v="33"/>
    <x v="0"/>
    <x v="0"/>
    <x v="0"/>
    <x v="0"/>
    <x v="0"/>
    <x v="42"/>
    <x v="40"/>
    <x v="40"/>
    <x v="40"/>
    <x v="45"/>
    <x v="39"/>
    <x v="45"/>
    <x v="0"/>
    <x v="2"/>
    <x v="3"/>
    <x v="45"/>
    <x v="0"/>
    <x v="10"/>
    <x v="2"/>
    <x v="0"/>
    <x v="0"/>
  </r>
  <r>
    <x v="1"/>
    <x v="0"/>
    <x v="14"/>
    <x v="8"/>
    <x v="0"/>
    <x v="0"/>
    <x v="8"/>
    <x v="12"/>
    <x v="3"/>
    <x v="1"/>
    <x v="17"/>
    <x v="8"/>
    <x v="24"/>
    <x v="8"/>
    <x v="1"/>
    <x v="2"/>
    <x v="0"/>
    <x v="38"/>
    <x v="0"/>
    <x v="0"/>
    <x v="39"/>
    <x v="0"/>
    <x v="16"/>
    <x v="43"/>
    <x v="0"/>
    <x v="0"/>
    <x v="43"/>
    <x v="34"/>
    <x v="0"/>
    <x v="0"/>
    <x v="0"/>
    <x v="0"/>
    <x v="0"/>
    <x v="43"/>
    <x v="4"/>
    <x v="4"/>
    <x v="4"/>
    <x v="46"/>
    <x v="40"/>
    <x v="46"/>
    <x v="0"/>
    <x v="6"/>
    <x v="3"/>
    <x v="46"/>
    <x v="0"/>
    <x v="10"/>
    <x v="1"/>
    <x v="0"/>
    <x v="0"/>
  </r>
  <r>
    <x v="1"/>
    <x v="0"/>
    <x v="14"/>
    <x v="8"/>
    <x v="0"/>
    <x v="0"/>
    <x v="8"/>
    <x v="12"/>
    <x v="3"/>
    <x v="1"/>
    <x v="17"/>
    <x v="8"/>
    <x v="19"/>
    <x v="8"/>
    <x v="14"/>
    <x v="2"/>
    <x v="0"/>
    <x v="39"/>
    <x v="0"/>
    <x v="0"/>
    <x v="40"/>
    <x v="0"/>
    <x v="17"/>
    <x v="44"/>
    <x v="0"/>
    <x v="0"/>
    <x v="44"/>
    <x v="35"/>
    <x v="0"/>
    <x v="0"/>
    <x v="0"/>
    <x v="0"/>
    <x v="0"/>
    <x v="44"/>
    <x v="41"/>
    <x v="41"/>
    <x v="41"/>
    <x v="47"/>
    <x v="41"/>
    <x v="47"/>
    <x v="0"/>
    <x v="32"/>
    <x v="3"/>
    <x v="47"/>
    <x v="0"/>
    <x v="10"/>
    <x v="2"/>
    <x v="0"/>
    <x v="0"/>
  </r>
  <r>
    <x v="1"/>
    <x v="0"/>
    <x v="14"/>
    <x v="8"/>
    <x v="0"/>
    <x v="0"/>
    <x v="8"/>
    <x v="12"/>
    <x v="3"/>
    <x v="1"/>
    <x v="17"/>
    <x v="8"/>
    <x v="0"/>
    <x v="9"/>
    <x v="0"/>
    <x v="2"/>
    <x v="0"/>
    <x v="40"/>
    <x v="0"/>
    <x v="0"/>
    <x v="41"/>
    <x v="0"/>
    <x v="18"/>
    <x v="45"/>
    <x v="0"/>
    <x v="0"/>
    <x v="45"/>
    <x v="36"/>
    <x v="0"/>
    <x v="0"/>
    <x v="0"/>
    <x v="0"/>
    <x v="0"/>
    <x v="45"/>
    <x v="42"/>
    <x v="42"/>
    <x v="42"/>
    <x v="48"/>
    <x v="42"/>
    <x v="48"/>
    <x v="0"/>
    <x v="0"/>
    <x v="3"/>
    <x v="48"/>
    <x v="0"/>
    <x v="11"/>
    <x v="0"/>
    <x v="0"/>
    <x v="0"/>
  </r>
  <r>
    <x v="1"/>
    <x v="0"/>
    <x v="15"/>
    <x v="8"/>
    <x v="0"/>
    <x v="0"/>
    <x v="8"/>
    <x v="13"/>
    <x v="3"/>
    <x v="1"/>
    <x v="18"/>
    <x v="8"/>
    <x v="25"/>
    <x v="9"/>
    <x v="3"/>
    <x v="2"/>
    <x v="0"/>
    <x v="41"/>
    <x v="0"/>
    <x v="0"/>
    <x v="42"/>
    <x v="0"/>
    <x v="19"/>
    <x v="46"/>
    <x v="0"/>
    <x v="0"/>
    <x v="46"/>
    <x v="37"/>
    <x v="0"/>
    <x v="0"/>
    <x v="0"/>
    <x v="0"/>
    <x v="0"/>
    <x v="46"/>
    <x v="43"/>
    <x v="43"/>
    <x v="43"/>
    <x v="49"/>
    <x v="43"/>
    <x v="49"/>
    <x v="0"/>
    <x v="3"/>
    <x v="3"/>
    <x v="49"/>
    <x v="0"/>
    <x v="12"/>
    <x v="3"/>
    <x v="0"/>
    <x v="0"/>
  </r>
  <r>
    <x v="1"/>
    <x v="0"/>
    <x v="15"/>
    <x v="8"/>
    <x v="0"/>
    <x v="0"/>
    <x v="8"/>
    <x v="13"/>
    <x v="3"/>
    <x v="1"/>
    <x v="18"/>
    <x v="8"/>
    <x v="23"/>
    <x v="9"/>
    <x v="3"/>
    <x v="2"/>
    <x v="0"/>
    <x v="42"/>
    <x v="0"/>
    <x v="0"/>
    <x v="43"/>
    <x v="0"/>
    <x v="20"/>
    <x v="47"/>
    <x v="0"/>
    <x v="0"/>
    <x v="47"/>
    <x v="38"/>
    <x v="0"/>
    <x v="0"/>
    <x v="0"/>
    <x v="0"/>
    <x v="0"/>
    <x v="47"/>
    <x v="1"/>
    <x v="1"/>
    <x v="44"/>
    <x v="50"/>
    <x v="44"/>
    <x v="50"/>
    <x v="0"/>
    <x v="4"/>
    <x v="3"/>
    <x v="50"/>
    <x v="0"/>
    <x v="12"/>
    <x v="3"/>
    <x v="0"/>
    <x v="0"/>
  </r>
  <r>
    <x v="1"/>
    <x v="0"/>
    <x v="16"/>
    <x v="8"/>
    <x v="0"/>
    <x v="0"/>
    <x v="8"/>
    <x v="14"/>
    <x v="4"/>
    <x v="4"/>
    <x v="19"/>
    <x v="8"/>
    <x v="18"/>
    <x v="9"/>
    <x v="3"/>
    <x v="2"/>
    <x v="0"/>
    <x v="43"/>
    <x v="0"/>
    <x v="0"/>
    <x v="44"/>
    <x v="0"/>
    <x v="21"/>
    <x v="48"/>
    <x v="0"/>
    <x v="0"/>
    <x v="48"/>
    <x v="39"/>
    <x v="0"/>
    <x v="0"/>
    <x v="0"/>
    <x v="0"/>
    <x v="0"/>
    <x v="48"/>
    <x v="44"/>
    <x v="44"/>
    <x v="45"/>
    <x v="51"/>
    <x v="45"/>
    <x v="51"/>
    <x v="0"/>
    <x v="4"/>
    <x v="3"/>
    <x v="51"/>
    <x v="1"/>
    <x v="12"/>
    <x v="3"/>
    <x v="0"/>
    <x v="0"/>
  </r>
  <r>
    <x v="1"/>
    <x v="0"/>
    <x v="16"/>
    <x v="8"/>
    <x v="0"/>
    <x v="0"/>
    <x v="8"/>
    <x v="14"/>
    <x v="4"/>
    <x v="4"/>
    <x v="19"/>
    <x v="8"/>
    <x v="25"/>
    <x v="9"/>
    <x v="3"/>
    <x v="2"/>
    <x v="0"/>
    <x v="41"/>
    <x v="0"/>
    <x v="0"/>
    <x v="42"/>
    <x v="0"/>
    <x v="19"/>
    <x v="49"/>
    <x v="0"/>
    <x v="0"/>
    <x v="49"/>
    <x v="40"/>
    <x v="0"/>
    <x v="0"/>
    <x v="0"/>
    <x v="0"/>
    <x v="0"/>
    <x v="49"/>
    <x v="43"/>
    <x v="43"/>
    <x v="43"/>
    <x v="52"/>
    <x v="46"/>
    <x v="52"/>
    <x v="0"/>
    <x v="3"/>
    <x v="3"/>
    <x v="52"/>
    <x v="1"/>
    <x v="12"/>
    <x v="3"/>
    <x v="0"/>
    <x v="0"/>
  </r>
  <r>
    <x v="1"/>
    <x v="0"/>
    <x v="17"/>
    <x v="7"/>
    <x v="0"/>
    <x v="0"/>
    <x v="7"/>
    <x v="14"/>
    <x v="4"/>
    <x v="4"/>
    <x v="20"/>
    <x v="7"/>
    <x v="18"/>
    <x v="1"/>
    <x v="7"/>
    <x v="2"/>
    <x v="0"/>
    <x v="35"/>
    <x v="0"/>
    <x v="0"/>
    <x v="36"/>
    <x v="0"/>
    <x v="13"/>
    <x v="50"/>
    <x v="0"/>
    <x v="0"/>
    <x v="40"/>
    <x v="41"/>
    <x v="0"/>
    <x v="0"/>
    <x v="0"/>
    <x v="0"/>
    <x v="0"/>
    <x v="50"/>
    <x v="38"/>
    <x v="38"/>
    <x v="38"/>
    <x v="53"/>
    <x v="47"/>
    <x v="53"/>
    <x v="0"/>
    <x v="13"/>
    <x v="3"/>
    <x v="53"/>
    <x v="1"/>
    <x v="7"/>
    <x v="7"/>
    <x v="0"/>
    <x v="0"/>
  </r>
  <r>
    <x v="1"/>
    <x v="0"/>
    <x v="17"/>
    <x v="8"/>
    <x v="0"/>
    <x v="0"/>
    <x v="8"/>
    <x v="14"/>
    <x v="4"/>
    <x v="4"/>
    <x v="19"/>
    <x v="8"/>
    <x v="0"/>
    <x v="8"/>
    <x v="1"/>
    <x v="2"/>
    <x v="0"/>
    <x v="44"/>
    <x v="0"/>
    <x v="0"/>
    <x v="45"/>
    <x v="0"/>
    <x v="22"/>
    <x v="51"/>
    <x v="0"/>
    <x v="0"/>
    <x v="50"/>
    <x v="42"/>
    <x v="0"/>
    <x v="0"/>
    <x v="0"/>
    <x v="0"/>
    <x v="0"/>
    <x v="51"/>
    <x v="45"/>
    <x v="45"/>
    <x v="46"/>
    <x v="54"/>
    <x v="48"/>
    <x v="54"/>
    <x v="0"/>
    <x v="6"/>
    <x v="3"/>
    <x v="54"/>
    <x v="1"/>
    <x v="10"/>
    <x v="1"/>
    <x v="0"/>
    <x v="0"/>
  </r>
  <r>
    <x v="1"/>
    <x v="0"/>
    <x v="17"/>
    <x v="8"/>
    <x v="0"/>
    <x v="0"/>
    <x v="8"/>
    <x v="14"/>
    <x v="4"/>
    <x v="4"/>
    <x v="19"/>
    <x v="8"/>
    <x v="26"/>
    <x v="8"/>
    <x v="2"/>
    <x v="2"/>
    <x v="0"/>
    <x v="45"/>
    <x v="0"/>
    <x v="0"/>
    <x v="46"/>
    <x v="0"/>
    <x v="23"/>
    <x v="52"/>
    <x v="0"/>
    <x v="0"/>
    <x v="51"/>
    <x v="43"/>
    <x v="0"/>
    <x v="0"/>
    <x v="0"/>
    <x v="0"/>
    <x v="0"/>
    <x v="52"/>
    <x v="46"/>
    <x v="46"/>
    <x v="47"/>
    <x v="55"/>
    <x v="49"/>
    <x v="55"/>
    <x v="0"/>
    <x v="2"/>
    <x v="3"/>
    <x v="55"/>
    <x v="1"/>
    <x v="10"/>
    <x v="2"/>
    <x v="0"/>
    <x v="0"/>
  </r>
  <r>
    <x v="1"/>
    <x v="0"/>
    <x v="17"/>
    <x v="8"/>
    <x v="0"/>
    <x v="0"/>
    <x v="8"/>
    <x v="14"/>
    <x v="4"/>
    <x v="4"/>
    <x v="19"/>
    <x v="8"/>
    <x v="19"/>
    <x v="8"/>
    <x v="14"/>
    <x v="2"/>
    <x v="0"/>
    <x v="39"/>
    <x v="0"/>
    <x v="0"/>
    <x v="40"/>
    <x v="0"/>
    <x v="17"/>
    <x v="53"/>
    <x v="0"/>
    <x v="0"/>
    <x v="44"/>
    <x v="44"/>
    <x v="0"/>
    <x v="0"/>
    <x v="0"/>
    <x v="0"/>
    <x v="0"/>
    <x v="53"/>
    <x v="41"/>
    <x v="41"/>
    <x v="41"/>
    <x v="56"/>
    <x v="50"/>
    <x v="56"/>
    <x v="0"/>
    <x v="32"/>
    <x v="3"/>
    <x v="56"/>
    <x v="1"/>
    <x v="10"/>
    <x v="2"/>
    <x v="0"/>
    <x v="0"/>
  </r>
  <r>
    <x v="1"/>
    <x v="0"/>
    <x v="17"/>
    <x v="8"/>
    <x v="0"/>
    <x v="0"/>
    <x v="8"/>
    <x v="14"/>
    <x v="4"/>
    <x v="4"/>
    <x v="19"/>
    <x v="8"/>
    <x v="23"/>
    <x v="9"/>
    <x v="0"/>
    <x v="2"/>
    <x v="0"/>
    <x v="46"/>
    <x v="0"/>
    <x v="0"/>
    <x v="47"/>
    <x v="0"/>
    <x v="24"/>
    <x v="54"/>
    <x v="0"/>
    <x v="0"/>
    <x v="52"/>
    <x v="45"/>
    <x v="0"/>
    <x v="0"/>
    <x v="0"/>
    <x v="0"/>
    <x v="0"/>
    <x v="54"/>
    <x v="47"/>
    <x v="47"/>
    <x v="48"/>
    <x v="57"/>
    <x v="51"/>
    <x v="57"/>
    <x v="0"/>
    <x v="11"/>
    <x v="3"/>
    <x v="57"/>
    <x v="1"/>
    <x v="11"/>
    <x v="0"/>
    <x v="0"/>
    <x v="0"/>
  </r>
  <r>
    <x v="2"/>
    <x v="1"/>
    <x v="18"/>
    <x v="9"/>
    <x v="2"/>
    <x v="0"/>
    <x v="9"/>
    <x v="15"/>
    <x v="5"/>
    <x v="0"/>
    <x v="21"/>
    <x v="9"/>
    <x v="27"/>
    <x v="10"/>
    <x v="15"/>
    <x v="3"/>
    <x v="0"/>
    <x v="47"/>
    <x v="2"/>
    <x v="0"/>
    <x v="48"/>
    <x v="0"/>
    <x v="25"/>
    <x v="55"/>
    <x v="0"/>
    <x v="0"/>
    <x v="53"/>
    <x v="0"/>
    <x v="0"/>
    <x v="0"/>
    <x v="0"/>
    <x v="0"/>
    <x v="0"/>
    <x v="55"/>
    <x v="48"/>
    <x v="48"/>
    <x v="49"/>
    <x v="58"/>
    <x v="52"/>
    <x v="58"/>
    <x v="2"/>
    <x v="33"/>
    <x v="4"/>
    <x v="58"/>
    <x v="1"/>
    <x v="13"/>
    <x v="12"/>
    <x v="0"/>
    <x v="0"/>
  </r>
  <r>
    <x v="2"/>
    <x v="1"/>
    <x v="19"/>
    <x v="9"/>
    <x v="2"/>
    <x v="0"/>
    <x v="9"/>
    <x v="15"/>
    <x v="5"/>
    <x v="4"/>
    <x v="21"/>
    <x v="9"/>
    <x v="28"/>
    <x v="10"/>
    <x v="15"/>
    <x v="3"/>
    <x v="0"/>
    <x v="48"/>
    <x v="2"/>
    <x v="0"/>
    <x v="49"/>
    <x v="1"/>
    <x v="26"/>
    <x v="56"/>
    <x v="0"/>
    <x v="0"/>
    <x v="54"/>
    <x v="0"/>
    <x v="0"/>
    <x v="0"/>
    <x v="0"/>
    <x v="0"/>
    <x v="0"/>
    <x v="56"/>
    <x v="49"/>
    <x v="49"/>
    <x v="50"/>
    <x v="59"/>
    <x v="53"/>
    <x v="59"/>
    <x v="2"/>
    <x v="33"/>
    <x v="4"/>
    <x v="59"/>
    <x v="1"/>
    <x v="13"/>
    <x v="12"/>
    <x v="0"/>
    <x v="0"/>
  </r>
  <r>
    <x v="2"/>
    <x v="1"/>
    <x v="20"/>
    <x v="9"/>
    <x v="2"/>
    <x v="0"/>
    <x v="9"/>
    <x v="15"/>
    <x v="5"/>
    <x v="0"/>
    <x v="21"/>
    <x v="9"/>
    <x v="29"/>
    <x v="10"/>
    <x v="15"/>
    <x v="3"/>
    <x v="0"/>
    <x v="49"/>
    <x v="2"/>
    <x v="0"/>
    <x v="50"/>
    <x v="0"/>
    <x v="27"/>
    <x v="57"/>
    <x v="0"/>
    <x v="0"/>
    <x v="55"/>
    <x v="0"/>
    <x v="0"/>
    <x v="0"/>
    <x v="0"/>
    <x v="0"/>
    <x v="0"/>
    <x v="57"/>
    <x v="50"/>
    <x v="50"/>
    <x v="51"/>
    <x v="60"/>
    <x v="54"/>
    <x v="60"/>
    <x v="2"/>
    <x v="33"/>
    <x v="4"/>
    <x v="60"/>
    <x v="1"/>
    <x v="13"/>
    <x v="12"/>
    <x v="0"/>
    <x v="0"/>
  </r>
  <r>
    <x v="2"/>
    <x v="1"/>
    <x v="21"/>
    <x v="9"/>
    <x v="2"/>
    <x v="0"/>
    <x v="9"/>
    <x v="15"/>
    <x v="5"/>
    <x v="0"/>
    <x v="21"/>
    <x v="9"/>
    <x v="30"/>
    <x v="10"/>
    <x v="15"/>
    <x v="3"/>
    <x v="0"/>
    <x v="50"/>
    <x v="2"/>
    <x v="0"/>
    <x v="51"/>
    <x v="2"/>
    <x v="28"/>
    <x v="58"/>
    <x v="0"/>
    <x v="0"/>
    <x v="56"/>
    <x v="0"/>
    <x v="0"/>
    <x v="0"/>
    <x v="0"/>
    <x v="0"/>
    <x v="0"/>
    <x v="58"/>
    <x v="51"/>
    <x v="51"/>
    <x v="52"/>
    <x v="61"/>
    <x v="55"/>
    <x v="61"/>
    <x v="2"/>
    <x v="33"/>
    <x v="4"/>
    <x v="61"/>
    <x v="1"/>
    <x v="13"/>
    <x v="12"/>
    <x v="0"/>
    <x v="0"/>
  </r>
  <r>
    <x v="2"/>
    <x v="1"/>
    <x v="22"/>
    <x v="9"/>
    <x v="2"/>
    <x v="0"/>
    <x v="9"/>
    <x v="15"/>
    <x v="5"/>
    <x v="0"/>
    <x v="21"/>
    <x v="9"/>
    <x v="31"/>
    <x v="10"/>
    <x v="15"/>
    <x v="3"/>
    <x v="0"/>
    <x v="51"/>
    <x v="2"/>
    <x v="0"/>
    <x v="52"/>
    <x v="0"/>
    <x v="29"/>
    <x v="59"/>
    <x v="0"/>
    <x v="0"/>
    <x v="57"/>
    <x v="0"/>
    <x v="0"/>
    <x v="0"/>
    <x v="0"/>
    <x v="0"/>
    <x v="0"/>
    <x v="59"/>
    <x v="52"/>
    <x v="52"/>
    <x v="53"/>
    <x v="62"/>
    <x v="56"/>
    <x v="62"/>
    <x v="2"/>
    <x v="33"/>
    <x v="4"/>
    <x v="62"/>
    <x v="1"/>
    <x v="13"/>
    <x v="12"/>
    <x v="0"/>
    <x v="0"/>
  </r>
  <r>
    <x v="2"/>
    <x v="1"/>
    <x v="23"/>
    <x v="9"/>
    <x v="2"/>
    <x v="0"/>
    <x v="9"/>
    <x v="15"/>
    <x v="5"/>
    <x v="0"/>
    <x v="21"/>
    <x v="9"/>
    <x v="32"/>
    <x v="10"/>
    <x v="15"/>
    <x v="3"/>
    <x v="0"/>
    <x v="52"/>
    <x v="2"/>
    <x v="0"/>
    <x v="53"/>
    <x v="0"/>
    <x v="30"/>
    <x v="60"/>
    <x v="0"/>
    <x v="0"/>
    <x v="58"/>
    <x v="0"/>
    <x v="0"/>
    <x v="0"/>
    <x v="0"/>
    <x v="0"/>
    <x v="0"/>
    <x v="60"/>
    <x v="53"/>
    <x v="53"/>
    <x v="54"/>
    <x v="63"/>
    <x v="57"/>
    <x v="63"/>
    <x v="2"/>
    <x v="33"/>
    <x v="4"/>
    <x v="63"/>
    <x v="1"/>
    <x v="13"/>
    <x v="12"/>
    <x v="0"/>
    <x v="0"/>
  </r>
  <r>
    <x v="3"/>
    <x v="1"/>
    <x v="24"/>
    <x v="10"/>
    <x v="2"/>
    <x v="0"/>
    <x v="10"/>
    <x v="16"/>
    <x v="5"/>
    <x v="0"/>
    <x v="22"/>
    <x v="10"/>
    <x v="33"/>
    <x v="7"/>
    <x v="16"/>
    <x v="3"/>
    <x v="0"/>
    <x v="53"/>
    <x v="2"/>
    <x v="0"/>
    <x v="54"/>
    <x v="0"/>
    <x v="31"/>
    <x v="61"/>
    <x v="0"/>
    <x v="0"/>
    <x v="59"/>
    <x v="46"/>
    <x v="0"/>
    <x v="0"/>
    <x v="0"/>
    <x v="0"/>
    <x v="0"/>
    <x v="61"/>
    <x v="54"/>
    <x v="54"/>
    <x v="55"/>
    <x v="64"/>
    <x v="58"/>
    <x v="64"/>
    <x v="2"/>
    <x v="34"/>
    <x v="4"/>
    <x v="64"/>
    <x v="0"/>
    <x v="14"/>
    <x v="13"/>
    <x v="0"/>
    <x v="0"/>
  </r>
  <r>
    <x v="3"/>
    <x v="1"/>
    <x v="25"/>
    <x v="10"/>
    <x v="2"/>
    <x v="0"/>
    <x v="10"/>
    <x v="17"/>
    <x v="5"/>
    <x v="0"/>
    <x v="23"/>
    <x v="10"/>
    <x v="34"/>
    <x v="11"/>
    <x v="17"/>
    <x v="3"/>
    <x v="0"/>
    <x v="54"/>
    <x v="2"/>
    <x v="0"/>
    <x v="55"/>
    <x v="3"/>
    <x v="32"/>
    <x v="62"/>
    <x v="0"/>
    <x v="0"/>
    <x v="60"/>
    <x v="47"/>
    <x v="0"/>
    <x v="0"/>
    <x v="0"/>
    <x v="0"/>
    <x v="0"/>
    <x v="62"/>
    <x v="55"/>
    <x v="55"/>
    <x v="56"/>
    <x v="65"/>
    <x v="59"/>
    <x v="65"/>
    <x v="2"/>
    <x v="35"/>
    <x v="4"/>
    <x v="65"/>
    <x v="0"/>
    <x v="15"/>
    <x v="14"/>
    <x v="0"/>
    <x v="0"/>
  </r>
  <r>
    <x v="3"/>
    <x v="1"/>
    <x v="25"/>
    <x v="10"/>
    <x v="2"/>
    <x v="0"/>
    <x v="10"/>
    <x v="17"/>
    <x v="5"/>
    <x v="0"/>
    <x v="23"/>
    <x v="10"/>
    <x v="35"/>
    <x v="12"/>
    <x v="18"/>
    <x v="3"/>
    <x v="0"/>
    <x v="55"/>
    <x v="2"/>
    <x v="0"/>
    <x v="56"/>
    <x v="4"/>
    <x v="33"/>
    <x v="63"/>
    <x v="0"/>
    <x v="0"/>
    <x v="61"/>
    <x v="48"/>
    <x v="0"/>
    <x v="0"/>
    <x v="0"/>
    <x v="0"/>
    <x v="0"/>
    <x v="63"/>
    <x v="56"/>
    <x v="56"/>
    <x v="57"/>
    <x v="66"/>
    <x v="60"/>
    <x v="66"/>
    <x v="2"/>
    <x v="36"/>
    <x v="4"/>
    <x v="66"/>
    <x v="0"/>
    <x v="16"/>
    <x v="15"/>
    <x v="0"/>
    <x v="0"/>
  </r>
  <r>
    <x v="3"/>
    <x v="1"/>
    <x v="26"/>
    <x v="10"/>
    <x v="2"/>
    <x v="0"/>
    <x v="10"/>
    <x v="18"/>
    <x v="5"/>
    <x v="0"/>
    <x v="24"/>
    <x v="10"/>
    <x v="36"/>
    <x v="12"/>
    <x v="18"/>
    <x v="3"/>
    <x v="0"/>
    <x v="56"/>
    <x v="2"/>
    <x v="0"/>
    <x v="57"/>
    <x v="5"/>
    <x v="34"/>
    <x v="64"/>
    <x v="0"/>
    <x v="0"/>
    <x v="62"/>
    <x v="49"/>
    <x v="0"/>
    <x v="0"/>
    <x v="0"/>
    <x v="0"/>
    <x v="0"/>
    <x v="64"/>
    <x v="57"/>
    <x v="57"/>
    <x v="58"/>
    <x v="67"/>
    <x v="61"/>
    <x v="67"/>
    <x v="2"/>
    <x v="36"/>
    <x v="4"/>
    <x v="67"/>
    <x v="0"/>
    <x v="16"/>
    <x v="15"/>
    <x v="0"/>
    <x v="0"/>
  </r>
  <r>
    <x v="3"/>
    <x v="1"/>
    <x v="26"/>
    <x v="10"/>
    <x v="2"/>
    <x v="0"/>
    <x v="10"/>
    <x v="18"/>
    <x v="5"/>
    <x v="0"/>
    <x v="24"/>
    <x v="10"/>
    <x v="37"/>
    <x v="11"/>
    <x v="17"/>
    <x v="3"/>
    <x v="0"/>
    <x v="57"/>
    <x v="2"/>
    <x v="0"/>
    <x v="58"/>
    <x v="6"/>
    <x v="35"/>
    <x v="65"/>
    <x v="0"/>
    <x v="0"/>
    <x v="63"/>
    <x v="50"/>
    <x v="0"/>
    <x v="0"/>
    <x v="0"/>
    <x v="0"/>
    <x v="0"/>
    <x v="65"/>
    <x v="58"/>
    <x v="58"/>
    <x v="59"/>
    <x v="68"/>
    <x v="62"/>
    <x v="68"/>
    <x v="2"/>
    <x v="35"/>
    <x v="4"/>
    <x v="68"/>
    <x v="0"/>
    <x v="15"/>
    <x v="14"/>
    <x v="0"/>
    <x v="0"/>
  </r>
  <r>
    <x v="3"/>
    <x v="1"/>
    <x v="27"/>
    <x v="10"/>
    <x v="2"/>
    <x v="0"/>
    <x v="10"/>
    <x v="19"/>
    <x v="5"/>
    <x v="0"/>
    <x v="25"/>
    <x v="10"/>
    <x v="38"/>
    <x v="12"/>
    <x v="19"/>
    <x v="3"/>
    <x v="0"/>
    <x v="58"/>
    <x v="2"/>
    <x v="0"/>
    <x v="59"/>
    <x v="0"/>
    <x v="36"/>
    <x v="66"/>
    <x v="0"/>
    <x v="0"/>
    <x v="64"/>
    <x v="51"/>
    <x v="0"/>
    <x v="0"/>
    <x v="0"/>
    <x v="0"/>
    <x v="0"/>
    <x v="66"/>
    <x v="59"/>
    <x v="59"/>
    <x v="60"/>
    <x v="69"/>
    <x v="63"/>
    <x v="69"/>
    <x v="2"/>
    <x v="37"/>
    <x v="4"/>
    <x v="69"/>
    <x v="0"/>
    <x v="17"/>
    <x v="16"/>
    <x v="0"/>
    <x v="0"/>
  </r>
  <r>
    <x v="3"/>
    <x v="1"/>
    <x v="27"/>
    <x v="10"/>
    <x v="2"/>
    <x v="0"/>
    <x v="10"/>
    <x v="19"/>
    <x v="5"/>
    <x v="0"/>
    <x v="25"/>
    <x v="10"/>
    <x v="39"/>
    <x v="13"/>
    <x v="20"/>
    <x v="3"/>
    <x v="0"/>
    <x v="59"/>
    <x v="2"/>
    <x v="0"/>
    <x v="60"/>
    <x v="0"/>
    <x v="37"/>
    <x v="67"/>
    <x v="0"/>
    <x v="0"/>
    <x v="65"/>
    <x v="52"/>
    <x v="0"/>
    <x v="0"/>
    <x v="0"/>
    <x v="0"/>
    <x v="0"/>
    <x v="67"/>
    <x v="60"/>
    <x v="60"/>
    <x v="61"/>
    <x v="70"/>
    <x v="64"/>
    <x v="70"/>
    <x v="2"/>
    <x v="38"/>
    <x v="4"/>
    <x v="70"/>
    <x v="0"/>
    <x v="18"/>
    <x v="17"/>
    <x v="0"/>
    <x v="0"/>
  </r>
  <r>
    <x v="3"/>
    <x v="1"/>
    <x v="27"/>
    <x v="10"/>
    <x v="2"/>
    <x v="0"/>
    <x v="10"/>
    <x v="19"/>
    <x v="5"/>
    <x v="0"/>
    <x v="25"/>
    <x v="10"/>
    <x v="40"/>
    <x v="13"/>
    <x v="20"/>
    <x v="3"/>
    <x v="0"/>
    <x v="60"/>
    <x v="2"/>
    <x v="0"/>
    <x v="61"/>
    <x v="0"/>
    <x v="38"/>
    <x v="68"/>
    <x v="0"/>
    <x v="0"/>
    <x v="66"/>
    <x v="53"/>
    <x v="0"/>
    <x v="0"/>
    <x v="0"/>
    <x v="0"/>
    <x v="0"/>
    <x v="68"/>
    <x v="61"/>
    <x v="61"/>
    <x v="62"/>
    <x v="71"/>
    <x v="65"/>
    <x v="71"/>
    <x v="2"/>
    <x v="39"/>
    <x v="4"/>
    <x v="71"/>
    <x v="0"/>
    <x v="18"/>
    <x v="17"/>
    <x v="0"/>
    <x v="0"/>
  </r>
  <r>
    <x v="3"/>
    <x v="1"/>
    <x v="27"/>
    <x v="10"/>
    <x v="2"/>
    <x v="0"/>
    <x v="10"/>
    <x v="19"/>
    <x v="5"/>
    <x v="0"/>
    <x v="25"/>
    <x v="10"/>
    <x v="33"/>
    <x v="13"/>
    <x v="20"/>
    <x v="3"/>
    <x v="0"/>
    <x v="61"/>
    <x v="2"/>
    <x v="0"/>
    <x v="62"/>
    <x v="0"/>
    <x v="39"/>
    <x v="69"/>
    <x v="0"/>
    <x v="0"/>
    <x v="67"/>
    <x v="54"/>
    <x v="0"/>
    <x v="0"/>
    <x v="0"/>
    <x v="0"/>
    <x v="0"/>
    <x v="69"/>
    <x v="62"/>
    <x v="62"/>
    <x v="63"/>
    <x v="72"/>
    <x v="52"/>
    <x v="72"/>
    <x v="2"/>
    <x v="40"/>
    <x v="4"/>
    <x v="72"/>
    <x v="0"/>
    <x v="18"/>
    <x v="17"/>
    <x v="0"/>
    <x v="0"/>
  </r>
  <r>
    <x v="3"/>
    <x v="1"/>
    <x v="28"/>
    <x v="10"/>
    <x v="2"/>
    <x v="0"/>
    <x v="10"/>
    <x v="20"/>
    <x v="5"/>
    <x v="0"/>
    <x v="11"/>
    <x v="10"/>
    <x v="23"/>
    <x v="13"/>
    <x v="20"/>
    <x v="3"/>
    <x v="0"/>
    <x v="62"/>
    <x v="2"/>
    <x v="0"/>
    <x v="63"/>
    <x v="0"/>
    <x v="40"/>
    <x v="70"/>
    <x v="0"/>
    <x v="0"/>
    <x v="68"/>
    <x v="55"/>
    <x v="0"/>
    <x v="0"/>
    <x v="0"/>
    <x v="0"/>
    <x v="0"/>
    <x v="70"/>
    <x v="63"/>
    <x v="63"/>
    <x v="64"/>
    <x v="73"/>
    <x v="66"/>
    <x v="73"/>
    <x v="2"/>
    <x v="38"/>
    <x v="4"/>
    <x v="73"/>
    <x v="0"/>
    <x v="18"/>
    <x v="17"/>
    <x v="0"/>
    <x v="0"/>
  </r>
  <r>
    <x v="3"/>
    <x v="1"/>
    <x v="29"/>
    <x v="10"/>
    <x v="2"/>
    <x v="0"/>
    <x v="10"/>
    <x v="21"/>
    <x v="5"/>
    <x v="0"/>
    <x v="10"/>
    <x v="10"/>
    <x v="20"/>
    <x v="7"/>
    <x v="16"/>
    <x v="3"/>
    <x v="0"/>
    <x v="63"/>
    <x v="2"/>
    <x v="0"/>
    <x v="64"/>
    <x v="7"/>
    <x v="41"/>
    <x v="71"/>
    <x v="0"/>
    <x v="0"/>
    <x v="69"/>
    <x v="56"/>
    <x v="0"/>
    <x v="0"/>
    <x v="0"/>
    <x v="0"/>
    <x v="0"/>
    <x v="71"/>
    <x v="64"/>
    <x v="64"/>
    <x v="65"/>
    <x v="74"/>
    <x v="67"/>
    <x v="74"/>
    <x v="2"/>
    <x v="34"/>
    <x v="4"/>
    <x v="74"/>
    <x v="0"/>
    <x v="14"/>
    <x v="13"/>
    <x v="0"/>
    <x v="0"/>
  </r>
  <r>
    <x v="3"/>
    <x v="1"/>
    <x v="29"/>
    <x v="10"/>
    <x v="2"/>
    <x v="0"/>
    <x v="10"/>
    <x v="21"/>
    <x v="5"/>
    <x v="0"/>
    <x v="10"/>
    <x v="10"/>
    <x v="20"/>
    <x v="13"/>
    <x v="20"/>
    <x v="3"/>
    <x v="0"/>
    <x v="64"/>
    <x v="2"/>
    <x v="0"/>
    <x v="65"/>
    <x v="8"/>
    <x v="42"/>
    <x v="72"/>
    <x v="0"/>
    <x v="0"/>
    <x v="70"/>
    <x v="57"/>
    <x v="0"/>
    <x v="0"/>
    <x v="0"/>
    <x v="0"/>
    <x v="0"/>
    <x v="72"/>
    <x v="65"/>
    <x v="65"/>
    <x v="66"/>
    <x v="75"/>
    <x v="68"/>
    <x v="75"/>
    <x v="2"/>
    <x v="40"/>
    <x v="4"/>
    <x v="75"/>
    <x v="0"/>
    <x v="18"/>
    <x v="17"/>
    <x v="0"/>
    <x v="0"/>
  </r>
  <r>
    <x v="3"/>
    <x v="1"/>
    <x v="29"/>
    <x v="10"/>
    <x v="2"/>
    <x v="0"/>
    <x v="10"/>
    <x v="21"/>
    <x v="5"/>
    <x v="0"/>
    <x v="10"/>
    <x v="10"/>
    <x v="41"/>
    <x v="13"/>
    <x v="20"/>
    <x v="3"/>
    <x v="0"/>
    <x v="65"/>
    <x v="2"/>
    <x v="0"/>
    <x v="66"/>
    <x v="9"/>
    <x v="43"/>
    <x v="73"/>
    <x v="0"/>
    <x v="0"/>
    <x v="71"/>
    <x v="58"/>
    <x v="0"/>
    <x v="0"/>
    <x v="0"/>
    <x v="0"/>
    <x v="0"/>
    <x v="73"/>
    <x v="66"/>
    <x v="66"/>
    <x v="67"/>
    <x v="76"/>
    <x v="69"/>
    <x v="76"/>
    <x v="2"/>
    <x v="39"/>
    <x v="4"/>
    <x v="76"/>
    <x v="0"/>
    <x v="18"/>
    <x v="17"/>
    <x v="0"/>
    <x v="0"/>
  </r>
  <r>
    <x v="3"/>
    <x v="1"/>
    <x v="29"/>
    <x v="10"/>
    <x v="2"/>
    <x v="0"/>
    <x v="10"/>
    <x v="21"/>
    <x v="5"/>
    <x v="0"/>
    <x v="10"/>
    <x v="10"/>
    <x v="42"/>
    <x v="12"/>
    <x v="19"/>
    <x v="3"/>
    <x v="0"/>
    <x v="66"/>
    <x v="2"/>
    <x v="0"/>
    <x v="67"/>
    <x v="10"/>
    <x v="44"/>
    <x v="74"/>
    <x v="0"/>
    <x v="0"/>
    <x v="72"/>
    <x v="59"/>
    <x v="0"/>
    <x v="0"/>
    <x v="0"/>
    <x v="0"/>
    <x v="0"/>
    <x v="74"/>
    <x v="67"/>
    <x v="67"/>
    <x v="68"/>
    <x v="77"/>
    <x v="70"/>
    <x v="77"/>
    <x v="2"/>
    <x v="37"/>
    <x v="4"/>
    <x v="77"/>
    <x v="0"/>
    <x v="17"/>
    <x v="16"/>
    <x v="0"/>
    <x v="0"/>
  </r>
  <r>
    <x v="3"/>
    <x v="1"/>
    <x v="30"/>
    <x v="10"/>
    <x v="2"/>
    <x v="0"/>
    <x v="10"/>
    <x v="22"/>
    <x v="0"/>
    <x v="0"/>
    <x v="26"/>
    <x v="10"/>
    <x v="43"/>
    <x v="12"/>
    <x v="19"/>
    <x v="3"/>
    <x v="0"/>
    <x v="67"/>
    <x v="2"/>
    <x v="0"/>
    <x v="68"/>
    <x v="11"/>
    <x v="45"/>
    <x v="75"/>
    <x v="0"/>
    <x v="0"/>
    <x v="73"/>
    <x v="60"/>
    <x v="0"/>
    <x v="0"/>
    <x v="0"/>
    <x v="0"/>
    <x v="0"/>
    <x v="75"/>
    <x v="68"/>
    <x v="68"/>
    <x v="69"/>
    <x v="78"/>
    <x v="71"/>
    <x v="78"/>
    <x v="2"/>
    <x v="37"/>
    <x v="4"/>
    <x v="78"/>
    <x v="0"/>
    <x v="17"/>
    <x v="16"/>
    <x v="0"/>
    <x v="0"/>
  </r>
  <r>
    <x v="3"/>
    <x v="1"/>
    <x v="30"/>
    <x v="10"/>
    <x v="2"/>
    <x v="0"/>
    <x v="10"/>
    <x v="22"/>
    <x v="0"/>
    <x v="0"/>
    <x v="26"/>
    <x v="10"/>
    <x v="44"/>
    <x v="13"/>
    <x v="20"/>
    <x v="3"/>
    <x v="0"/>
    <x v="68"/>
    <x v="2"/>
    <x v="0"/>
    <x v="69"/>
    <x v="12"/>
    <x v="46"/>
    <x v="76"/>
    <x v="0"/>
    <x v="0"/>
    <x v="74"/>
    <x v="61"/>
    <x v="0"/>
    <x v="0"/>
    <x v="0"/>
    <x v="0"/>
    <x v="0"/>
    <x v="76"/>
    <x v="69"/>
    <x v="69"/>
    <x v="70"/>
    <x v="79"/>
    <x v="72"/>
    <x v="79"/>
    <x v="2"/>
    <x v="39"/>
    <x v="4"/>
    <x v="79"/>
    <x v="0"/>
    <x v="18"/>
    <x v="17"/>
    <x v="0"/>
    <x v="0"/>
  </r>
  <r>
    <x v="3"/>
    <x v="1"/>
    <x v="30"/>
    <x v="10"/>
    <x v="2"/>
    <x v="0"/>
    <x v="10"/>
    <x v="22"/>
    <x v="0"/>
    <x v="0"/>
    <x v="26"/>
    <x v="10"/>
    <x v="45"/>
    <x v="13"/>
    <x v="20"/>
    <x v="3"/>
    <x v="0"/>
    <x v="69"/>
    <x v="2"/>
    <x v="0"/>
    <x v="70"/>
    <x v="13"/>
    <x v="47"/>
    <x v="77"/>
    <x v="0"/>
    <x v="0"/>
    <x v="75"/>
    <x v="62"/>
    <x v="0"/>
    <x v="0"/>
    <x v="0"/>
    <x v="0"/>
    <x v="0"/>
    <x v="77"/>
    <x v="70"/>
    <x v="70"/>
    <x v="71"/>
    <x v="80"/>
    <x v="73"/>
    <x v="80"/>
    <x v="2"/>
    <x v="40"/>
    <x v="4"/>
    <x v="80"/>
    <x v="0"/>
    <x v="18"/>
    <x v="17"/>
    <x v="0"/>
    <x v="0"/>
  </r>
  <r>
    <x v="3"/>
    <x v="1"/>
    <x v="30"/>
    <x v="10"/>
    <x v="2"/>
    <x v="0"/>
    <x v="10"/>
    <x v="22"/>
    <x v="0"/>
    <x v="0"/>
    <x v="26"/>
    <x v="10"/>
    <x v="46"/>
    <x v="7"/>
    <x v="16"/>
    <x v="3"/>
    <x v="0"/>
    <x v="70"/>
    <x v="2"/>
    <x v="0"/>
    <x v="71"/>
    <x v="14"/>
    <x v="48"/>
    <x v="78"/>
    <x v="0"/>
    <x v="0"/>
    <x v="76"/>
    <x v="63"/>
    <x v="0"/>
    <x v="0"/>
    <x v="0"/>
    <x v="0"/>
    <x v="0"/>
    <x v="78"/>
    <x v="71"/>
    <x v="71"/>
    <x v="72"/>
    <x v="81"/>
    <x v="32"/>
    <x v="81"/>
    <x v="2"/>
    <x v="34"/>
    <x v="4"/>
    <x v="81"/>
    <x v="0"/>
    <x v="14"/>
    <x v="13"/>
    <x v="0"/>
    <x v="0"/>
  </r>
  <r>
    <x v="3"/>
    <x v="1"/>
    <x v="30"/>
    <x v="10"/>
    <x v="2"/>
    <x v="0"/>
    <x v="10"/>
    <x v="22"/>
    <x v="0"/>
    <x v="0"/>
    <x v="26"/>
    <x v="10"/>
    <x v="47"/>
    <x v="13"/>
    <x v="20"/>
    <x v="3"/>
    <x v="0"/>
    <x v="71"/>
    <x v="2"/>
    <x v="0"/>
    <x v="72"/>
    <x v="15"/>
    <x v="49"/>
    <x v="79"/>
    <x v="0"/>
    <x v="0"/>
    <x v="77"/>
    <x v="64"/>
    <x v="0"/>
    <x v="0"/>
    <x v="0"/>
    <x v="0"/>
    <x v="0"/>
    <x v="79"/>
    <x v="72"/>
    <x v="72"/>
    <x v="73"/>
    <x v="82"/>
    <x v="74"/>
    <x v="82"/>
    <x v="2"/>
    <x v="38"/>
    <x v="4"/>
    <x v="82"/>
    <x v="0"/>
    <x v="18"/>
    <x v="17"/>
    <x v="0"/>
    <x v="0"/>
  </r>
  <r>
    <x v="3"/>
    <x v="1"/>
    <x v="30"/>
    <x v="11"/>
    <x v="2"/>
    <x v="0"/>
    <x v="11"/>
    <x v="22"/>
    <x v="0"/>
    <x v="0"/>
    <x v="27"/>
    <x v="11"/>
    <x v="48"/>
    <x v="13"/>
    <x v="20"/>
    <x v="3"/>
    <x v="0"/>
    <x v="72"/>
    <x v="2"/>
    <x v="0"/>
    <x v="73"/>
    <x v="16"/>
    <x v="50"/>
    <x v="80"/>
    <x v="0"/>
    <x v="0"/>
    <x v="78"/>
    <x v="65"/>
    <x v="0"/>
    <x v="0"/>
    <x v="0"/>
    <x v="0"/>
    <x v="0"/>
    <x v="80"/>
    <x v="73"/>
    <x v="73"/>
    <x v="74"/>
    <x v="83"/>
    <x v="72"/>
    <x v="83"/>
    <x v="2"/>
    <x v="39"/>
    <x v="4"/>
    <x v="83"/>
    <x v="0"/>
    <x v="18"/>
    <x v="17"/>
    <x v="0"/>
    <x v="0"/>
  </r>
  <r>
    <x v="3"/>
    <x v="1"/>
    <x v="30"/>
    <x v="11"/>
    <x v="2"/>
    <x v="0"/>
    <x v="11"/>
    <x v="22"/>
    <x v="0"/>
    <x v="0"/>
    <x v="27"/>
    <x v="11"/>
    <x v="49"/>
    <x v="7"/>
    <x v="16"/>
    <x v="3"/>
    <x v="0"/>
    <x v="73"/>
    <x v="2"/>
    <x v="0"/>
    <x v="74"/>
    <x v="17"/>
    <x v="51"/>
    <x v="81"/>
    <x v="0"/>
    <x v="0"/>
    <x v="79"/>
    <x v="66"/>
    <x v="0"/>
    <x v="0"/>
    <x v="0"/>
    <x v="0"/>
    <x v="0"/>
    <x v="81"/>
    <x v="74"/>
    <x v="74"/>
    <x v="75"/>
    <x v="84"/>
    <x v="75"/>
    <x v="84"/>
    <x v="2"/>
    <x v="34"/>
    <x v="4"/>
    <x v="84"/>
    <x v="0"/>
    <x v="14"/>
    <x v="13"/>
    <x v="0"/>
    <x v="0"/>
  </r>
  <r>
    <x v="3"/>
    <x v="1"/>
    <x v="30"/>
    <x v="11"/>
    <x v="2"/>
    <x v="0"/>
    <x v="11"/>
    <x v="22"/>
    <x v="0"/>
    <x v="0"/>
    <x v="27"/>
    <x v="11"/>
    <x v="50"/>
    <x v="13"/>
    <x v="20"/>
    <x v="3"/>
    <x v="0"/>
    <x v="74"/>
    <x v="2"/>
    <x v="0"/>
    <x v="75"/>
    <x v="18"/>
    <x v="52"/>
    <x v="82"/>
    <x v="0"/>
    <x v="0"/>
    <x v="80"/>
    <x v="67"/>
    <x v="0"/>
    <x v="0"/>
    <x v="0"/>
    <x v="0"/>
    <x v="0"/>
    <x v="82"/>
    <x v="75"/>
    <x v="75"/>
    <x v="76"/>
    <x v="85"/>
    <x v="74"/>
    <x v="85"/>
    <x v="2"/>
    <x v="38"/>
    <x v="4"/>
    <x v="85"/>
    <x v="0"/>
    <x v="18"/>
    <x v="17"/>
    <x v="0"/>
    <x v="0"/>
  </r>
  <r>
    <x v="3"/>
    <x v="1"/>
    <x v="30"/>
    <x v="11"/>
    <x v="2"/>
    <x v="0"/>
    <x v="11"/>
    <x v="22"/>
    <x v="0"/>
    <x v="0"/>
    <x v="27"/>
    <x v="11"/>
    <x v="51"/>
    <x v="13"/>
    <x v="20"/>
    <x v="3"/>
    <x v="0"/>
    <x v="75"/>
    <x v="2"/>
    <x v="0"/>
    <x v="76"/>
    <x v="19"/>
    <x v="53"/>
    <x v="83"/>
    <x v="0"/>
    <x v="0"/>
    <x v="81"/>
    <x v="68"/>
    <x v="0"/>
    <x v="0"/>
    <x v="0"/>
    <x v="0"/>
    <x v="0"/>
    <x v="83"/>
    <x v="76"/>
    <x v="76"/>
    <x v="77"/>
    <x v="86"/>
    <x v="73"/>
    <x v="86"/>
    <x v="2"/>
    <x v="40"/>
    <x v="4"/>
    <x v="86"/>
    <x v="0"/>
    <x v="18"/>
    <x v="17"/>
    <x v="0"/>
    <x v="0"/>
  </r>
  <r>
    <x v="3"/>
    <x v="1"/>
    <x v="31"/>
    <x v="10"/>
    <x v="2"/>
    <x v="0"/>
    <x v="10"/>
    <x v="23"/>
    <x v="5"/>
    <x v="0"/>
    <x v="28"/>
    <x v="10"/>
    <x v="52"/>
    <x v="11"/>
    <x v="17"/>
    <x v="3"/>
    <x v="0"/>
    <x v="76"/>
    <x v="2"/>
    <x v="0"/>
    <x v="77"/>
    <x v="20"/>
    <x v="54"/>
    <x v="84"/>
    <x v="0"/>
    <x v="0"/>
    <x v="82"/>
    <x v="0"/>
    <x v="0"/>
    <x v="0"/>
    <x v="0"/>
    <x v="0"/>
    <x v="0"/>
    <x v="84"/>
    <x v="77"/>
    <x v="77"/>
    <x v="78"/>
    <x v="87"/>
    <x v="76"/>
    <x v="87"/>
    <x v="2"/>
    <x v="35"/>
    <x v="4"/>
    <x v="87"/>
    <x v="0"/>
    <x v="15"/>
    <x v="14"/>
    <x v="0"/>
    <x v="0"/>
  </r>
  <r>
    <x v="3"/>
    <x v="1"/>
    <x v="31"/>
    <x v="10"/>
    <x v="2"/>
    <x v="0"/>
    <x v="10"/>
    <x v="23"/>
    <x v="5"/>
    <x v="0"/>
    <x v="28"/>
    <x v="10"/>
    <x v="35"/>
    <x v="12"/>
    <x v="18"/>
    <x v="3"/>
    <x v="0"/>
    <x v="55"/>
    <x v="2"/>
    <x v="0"/>
    <x v="56"/>
    <x v="21"/>
    <x v="33"/>
    <x v="85"/>
    <x v="0"/>
    <x v="0"/>
    <x v="83"/>
    <x v="0"/>
    <x v="0"/>
    <x v="0"/>
    <x v="0"/>
    <x v="0"/>
    <x v="0"/>
    <x v="85"/>
    <x v="56"/>
    <x v="56"/>
    <x v="57"/>
    <x v="88"/>
    <x v="77"/>
    <x v="88"/>
    <x v="2"/>
    <x v="36"/>
    <x v="4"/>
    <x v="88"/>
    <x v="0"/>
    <x v="16"/>
    <x v="15"/>
    <x v="0"/>
    <x v="0"/>
  </r>
  <r>
    <x v="1"/>
    <x v="2"/>
    <x v="32"/>
    <x v="5"/>
    <x v="0"/>
    <x v="0"/>
    <x v="5"/>
    <x v="24"/>
    <x v="0"/>
    <x v="2"/>
    <x v="1"/>
    <x v="5"/>
    <x v="14"/>
    <x v="7"/>
    <x v="10"/>
    <x v="1"/>
    <x v="0"/>
    <x v="22"/>
    <x v="1"/>
    <x v="0"/>
    <x v="78"/>
    <x v="0"/>
    <x v="12"/>
    <x v="86"/>
    <x v="0"/>
    <x v="0"/>
    <x v="84"/>
    <x v="69"/>
    <x v="0"/>
    <x v="0"/>
    <x v="0"/>
    <x v="0"/>
    <x v="0"/>
    <x v="86"/>
    <x v="24"/>
    <x v="24"/>
    <x v="24"/>
    <x v="89"/>
    <x v="78"/>
    <x v="89"/>
    <x v="0"/>
    <x v="22"/>
    <x v="0"/>
    <x v="89"/>
    <x v="0"/>
    <x v="9"/>
    <x v="9"/>
    <x v="0"/>
    <x v="0"/>
  </r>
  <r>
    <x v="1"/>
    <x v="2"/>
    <x v="32"/>
    <x v="5"/>
    <x v="0"/>
    <x v="0"/>
    <x v="5"/>
    <x v="24"/>
    <x v="0"/>
    <x v="2"/>
    <x v="1"/>
    <x v="5"/>
    <x v="13"/>
    <x v="7"/>
    <x v="10"/>
    <x v="1"/>
    <x v="0"/>
    <x v="19"/>
    <x v="1"/>
    <x v="0"/>
    <x v="19"/>
    <x v="0"/>
    <x v="12"/>
    <x v="87"/>
    <x v="0"/>
    <x v="0"/>
    <x v="85"/>
    <x v="70"/>
    <x v="0"/>
    <x v="0"/>
    <x v="0"/>
    <x v="0"/>
    <x v="0"/>
    <x v="87"/>
    <x v="21"/>
    <x v="21"/>
    <x v="21"/>
    <x v="90"/>
    <x v="79"/>
    <x v="90"/>
    <x v="0"/>
    <x v="19"/>
    <x v="0"/>
    <x v="90"/>
    <x v="0"/>
    <x v="9"/>
    <x v="9"/>
    <x v="0"/>
    <x v="0"/>
  </r>
  <r>
    <x v="1"/>
    <x v="2"/>
    <x v="32"/>
    <x v="5"/>
    <x v="0"/>
    <x v="0"/>
    <x v="5"/>
    <x v="24"/>
    <x v="0"/>
    <x v="2"/>
    <x v="1"/>
    <x v="5"/>
    <x v="13"/>
    <x v="7"/>
    <x v="10"/>
    <x v="1"/>
    <x v="0"/>
    <x v="20"/>
    <x v="1"/>
    <x v="0"/>
    <x v="20"/>
    <x v="0"/>
    <x v="12"/>
    <x v="88"/>
    <x v="0"/>
    <x v="0"/>
    <x v="86"/>
    <x v="71"/>
    <x v="0"/>
    <x v="0"/>
    <x v="0"/>
    <x v="0"/>
    <x v="0"/>
    <x v="88"/>
    <x v="22"/>
    <x v="22"/>
    <x v="22"/>
    <x v="91"/>
    <x v="80"/>
    <x v="91"/>
    <x v="0"/>
    <x v="20"/>
    <x v="0"/>
    <x v="91"/>
    <x v="0"/>
    <x v="9"/>
    <x v="9"/>
    <x v="0"/>
    <x v="0"/>
  </r>
  <r>
    <x v="1"/>
    <x v="2"/>
    <x v="33"/>
    <x v="5"/>
    <x v="0"/>
    <x v="0"/>
    <x v="5"/>
    <x v="25"/>
    <x v="0"/>
    <x v="2"/>
    <x v="12"/>
    <x v="5"/>
    <x v="13"/>
    <x v="7"/>
    <x v="10"/>
    <x v="1"/>
    <x v="0"/>
    <x v="18"/>
    <x v="1"/>
    <x v="0"/>
    <x v="18"/>
    <x v="0"/>
    <x v="12"/>
    <x v="89"/>
    <x v="0"/>
    <x v="0"/>
    <x v="87"/>
    <x v="72"/>
    <x v="0"/>
    <x v="0"/>
    <x v="0"/>
    <x v="0"/>
    <x v="0"/>
    <x v="89"/>
    <x v="20"/>
    <x v="20"/>
    <x v="20"/>
    <x v="92"/>
    <x v="81"/>
    <x v="92"/>
    <x v="0"/>
    <x v="18"/>
    <x v="0"/>
    <x v="92"/>
    <x v="0"/>
    <x v="9"/>
    <x v="9"/>
    <x v="0"/>
    <x v="0"/>
  </r>
  <r>
    <x v="4"/>
    <x v="2"/>
    <x v="34"/>
    <x v="12"/>
    <x v="0"/>
    <x v="0"/>
    <x v="12"/>
    <x v="26"/>
    <x v="0"/>
    <x v="0"/>
    <x v="29"/>
    <x v="12"/>
    <x v="53"/>
    <x v="14"/>
    <x v="21"/>
    <x v="4"/>
    <x v="0"/>
    <x v="77"/>
    <x v="0"/>
    <x v="0"/>
    <x v="79"/>
    <x v="0"/>
    <x v="55"/>
    <x v="90"/>
    <x v="0"/>
    <x v="0"/>
    <x v="88"/>
    <x v="73"/>
    <x v="0"/>
    <x v="0"/>
    <x v="0"/>
    <x v="0"/>
    <x v="0"/>
    <x v="90"/>
    <x v="78"/>
    <x v="78"/>
    <x v="79"/>
    <x v="93"/>
    <x v="82"/>
    <x v="93"/>
    <x v="0"/>
    <x v="41"/>
    <x v="1"/>
    <x v="93"/>
    <x v="1"/>
    <x v="19"/>
    <x v="18"/>
    <x v="0"/>
    <x v="0"/>
  </r>
  <r>
    <x v="5"/>
    <x v="2"/>
    <x v="34"/>
    <x v="13"/>
    <x v="0"/>
    <x v="0"/>
    <x v="13"/>
    <x v="26"/>
    <x v="0"/>
    <x v="0"/>
    <x v="11"/>
    <x v="13"/>
    <x v="0"/>
    <x v="14"/>
    <x v="21"/>
    <x v="4"/>
    <x v="0"/>
    <x v="78"/>
    <x v="0"/>
    <x v="0"/>
    <x v="80"/>
    <x v="0"/>
    <x v="56"/>
    <x v="91"/>
    <x v="0"/>
    <x v="0"/>
    <x v="89"/>
    <x v="74"/>
    <x v="0"/>
    <x v="0"/>
    <x v="0"/>
    <x v="0"/>
    <x v="0"/>
    <x v="91"/>
    <x v="79"/>
    <x v="79"/>
    <x v="80"/>
    <x v="94"/>
    <x v="83"/>
    <x v="94"/>
    <x v="0"/>
    <x v="42"/>
    <x v="1"/>
    <x v="94"/>
    <x v="1"/>
    <x v="19"/>
    <x v="12"/>
    <x v="0"/>
    <x v="0"/>
  </r>
  <r>
    <x v="4"/>
    <x v="2"/>
    <x v="35"/>
    <x v="14"/>
    <x v="0"/>
    <x v="0"/>
    <x v="14"/>
    <x v="9"/>
    <x v="0"/>
    <x v="4"/>
    <x v="30"/>
    <x v="11"/>
    <x v="0"/>
    <x v="15"/>
    <x v="22"/>
    <x v="4"/>
    <x v="0"/>
    <x v="79"/>
    <x v="0"/>
    <x v="0"/>
    <x v="81"/>
    <x v="0"/>
    <x v="57"/>
    <x v="92"/>
    <x v="0"/>
    <x v="0"/>
    <x v="90"/>
    <x v="75"/>
    <x v="0"/>
    <x v="0"/>
    <x v="0"/>
    <x v="0"/>
    <x v="0"/>
    <x v="92"/>
    <x v="80"/>
    <x v="80"/>
    <x v="81"/>
    <x v="95"/>
    <x v="84"/>
    <x v="95"/>
    <x v="0"/>
    <x v="43"/>
    <x v="0"/>
    <x v="95"/>
    <x v="1"/>
    <x v="20"/>
    <x v="19"/>
    <x v="0"/>
    <x v="0"/>
  </r>
  <r>
    <x v="4"/>
    <x v="2"/>
    <x v="36"/>
    <x v="14"/>
    <x v="0"/>
    <x v="0"/>
    <x v="14"/>
    <x v="11"/>
    <x v="1"/>
    <x v="4"/>
    <x v="14"/>
    <x v="11"/>
    <x v="54"/>
    <x v="15"/>
    <x v="22"/>
    <x v="4"/>
    <x v="0"/>
    <x v="80"/>
    <x v="0"/>
    <x v="0"/>
    <x v="82"/>
    <x v="0"/>
    <x v="27"/>
    <x v="93"/>
    <x v="0"/>
    <x v="0"/>
    <x v="91"/>
    <x v="76"/>
    <x v="0"/>
    <x v="0"/>
    <x v="0"/>
    <x v="0"/>
    <x v="0"/>
    <x v="93"/>
    <x v="81"/>
    <x v="81"/>
    <x v="82"/>
    <x v="96"/>
    <x v="85"/>
    <x v="96"/>
    <x v="0"/>
    <x v="43"/>
    <x v="1"/>
    <x v="96"/>
    <x v="1"/>
    <x v="20"/>
    <x v="19"/>
    <x v="0"/>
    <x v="0"/>
  </r>
  <r>
    <x v="5"/>
    <x v="2"/>
    <x v="37"/>
    <x v="13"/>
    <x v="0"/>
    <x v="0"/>
    <x v="13"/>
    <x v="27"/>
    <x v="2"/>
    <x v="4"/>
    <x v="31"/>
    <x v="13"/>
    <x v="55"/>
    <x v="14"/>
    <x v="21"/>
    <x v="4"/>
    <x v="0"/>
    <x v="81"/>
    <x v="0"/>
    <x v="0"/>
    <x v="83"/>
    <x v="0"/>
    <x v="58"/>
    <x v="94"/>
    <x v="0"/>
    <x v="0"/>
    <x v="92"/>
    <x v="77"/>
    <x v="0"/>
    <x v="0"/>
    <x v="0"/>
    <x v="0"/>
    <x v="0"/>
    <x v="94"/>
    <x v="82"/>
    <x v="82"/>
    <x v="83"/>
    <x v="97"/>
    <x v="86"/>
    <x v="97"/>
    <x v="0"/>
    <x v="42"/>
    <x v="2"/>
    <x v="97"/>
    <x v="0"/>
    <x v="19"/>
    <x v="12"/>
    <x v="0"/>
    <x v="0"/>
  </r>
  <r>
    <x v="5"/>
    <x v="2"/>
    <x v="38"/>
    <x v="15"/>
    <x v="0"/>
    <x v="0"/>
    <x v="4"/>
    <x v="28"/>
    <x v="3"/>
    <x v="4"/>
    <x v="32"/>
    <x v="14"/>
    <x v="0"/>
    <x v="16"/>
    <x v="23"/>
    <x v="5"/>
    <x v="0"/>
    <x v="82"/>
    <x v="0"/>
    <x v="0"/>
    <x v="84"/>
    <x v="0"/>
    <x v="59"/>
    <x v="95"/>
    <x v="0"/>
    <x v="0"/>
    <x v="93"/>
    <x v="78"/>
    <x v="0"/>
    <x v="0"/>
    <x v="0"/>
    <x v="0"/>
    <x v="0"/>
    <x v="95"/>
    <x v="83"/>
    <x v="83"/>
    <x v="84"/>
    <x v="98"/>
    <x v="62"/>
    <x v="98"/>
    <x v="0"/>
    <x v="44"/>
    <x v="3"/>
    <x v="98"/>
    <x v="1"/>
    <x v="21"/>
    <x v="20"/>
    <x v="0"/>
    <x v="0"/>
  </r>
  <r>
    <x v="5"/>
    <x v="2"/>
    <x v="39"/>
    <x v="16"/>
    <x v="0"/>
    <x v="0"/>
    <x v="15"/>
    <x v="9"/>
    <x v="0"/>
    <x v="0"/>
    <x v="15"/>
    <x v="15"/>
    <x v="56"/>
    <x v="7"/>
    <x v="24"/>
    <x v="6"/>
    <x v="0"/>
    <x v="83"/>
    <x v="0"/>
    <x v="0"/>
    <x v="85"/>
    <x v="0"/>
    <x v="60"/>
    <x v="96"/>
    <x v="0"/>
    <x v="0"/>
    <x v="94"/>
    <x v="79"/>
    <x v="0"/>
    <x v="0"/>
    <x v="0"/>
    <x v="0"/>
    <x v="0"/>
    <x v="96"/>
    <x v="84"/>
    <x v="84"/>
    <x v="85"/>
    <x v="99"/>
    <x v="87"/>
    <x v="99"/>
    <x v="0"/>
    <x v="45"/>
    <x v="0"/>
    <x v="99"/>
    <x v="1"/>
    <x v="9"/>
    <x v="9"/>
    <x v="0"/>
    <x v="0"/>
  </r>
  <r>
    <x v="5"/>
    <x v="2"/>
    <x v="39"/>
    <x v="17"/>
    <x v="0"/>
    <x v="0"/>
    <x v="16"/>
    <x v="9"/>
    <x v="0"/>
    <x v="0"/>
    <x v="33"/>
    <x v="15"/>
    <x v="57"/>
    <x v="7"/>
    <x v="10"/>
    <x v="4"/>
    <x v="0"/>
    <x v="84"/>
    <x v="0"/>
    <x v="0"/>
    <x v="86"/>
    <x v="0"/>
    <x v="61"/>
    <x v="97"/>
    <x v="0"/>
    <x v="0"/>
    <x v="95"/>
    <x v="80"/>
    <x v="0"/>
    <x v="0"/>
    <x v="0"/>
    <x v="0"/>
    <x v="0"/>
    <x v="97"/>
    <x v="85"/>
    <x v="85"/>
    <x v="86"/>
    <x v="100"/>
    <x v="88"/>
    <x v="100"/>
    <x v="0"/>
    <x v="46"/>
    <x v="0"/>
    <x v="100"/>
    <x v="1"/>
    <x v="9"/>
    <x v="9"/>
    <x v="0"/>
    <x v="0"/>
  </r>
  <r>
    <x v="3"/>
    <x v="2"/>
    <x v="40"/>
    <x v="18"/>
    <x v="3"/>
    <x v="1"/>
    <x v="17"/>
    <x v="29"/>
    <x v="0"/>
    <x v="2"/>
    <x v="34"/>
    <x v="16"/>
    <x v="58"/>
    <x v="17"/>
    <x v="25"/>
    <x v="3"/>
    <x v="0"/>
    <x v="85"/>
    <x v="3"/>
    <x v="0"/>
    <x v="87"/>
    <x v="0"/>
    <x v="12"/>
    <x v="98"/>
    <x v="0"/>
    <x v="0"/>
    <x v="96"/>
    <x v="0"/>
    <x v="0"/>
    <x v="0"/>
    <x v="0"/>
    <x v="0"/>
    <x v="0"/>
    <x v="98"/>
    <x v="86"/>
    <x v="86"/>
    <x v="87"/>
    <x v="101"/>
    <x v="89"/>
    <x v="101"/>
    <x v="3"/>
    <x v="47"/>
    <x v="1"/>
    <x v="101"/>
    <x v="0"/>
    <x v="22"/>
    <x v="21"/>
    <x v="0"/>
    <x v="0"/>
  </r>
  <r>
    <x v="3"/>
    <x v="2"/>
    <x v="40"/>
    <x v="18"/>
    <x v="3"/>
    <x v="1"/>
    <x v="17"/>
    <x v="29"/>
    <x v="0"/>
    <x v="2"/>
    <x v="34"/>
    <x v="16"/>
    <x v="36"/>
    <x v="18"/>
    <x v="26"/>
    <x v="7"/>
    <x v="0"/>
    <x v="86"/>
    <x v="3"/>
    <x v="0"/>
    <x v="88"/>
    <x v="0"/>
    <x v="12"/>
    <x v="99"/>
    <x v="0"/>
    <x v="0"/>
    <x v="97"/>
    <x v="0"/>
    <x v="0"/>
    <x v="0"/>
    <x v="0"/>
    <x v="0"/>
    <x v="0"/>
    <x v="99"/>
    <x v="87"/>
    <x v="86"/>
    <x v="87"/>
    <x v="102"/>
    <x v="90"/>
    <x v="102"/>
    <x v="3"/>
    <x v="48"/>
    <x v="1"/>
    <x v="102"/>
    <x v="0"/>
    <x v="23"/>
    <x v="22"/>
    <x v="0"/>
    <x v="0"/>
  </r>
  <r>
    <x v="3"/>
    <x v="2"/>
    <x v="41"/>
    <x v="19"/>
    <x v="3"/>
    <x v="1"/>
    <x v="18"/>
    <x v="30"/>
    <x v="2"/>
    <x v="3"/>
    <x v="4"/>
    <x v="17"/>
    <x v="59"/>
    <x v="7"/>
    <x v="10"/>
    <x v="3"/>
    <x v="0"/>
    <x v="87"/>
    <x v="3"/>
    <x v="0"/>
    <x v="89"/>
    <x v="0"/>
    <x v="12"/>
    <x v="100"/>
    <x v="16"/>
    <x v="16"/>
    <x v="98"/>
    <x v="0"/>
    <x v="0"/>
    <x v="0"/>
    <x v="0"/>
    <x v="0"/>
    <x v="0"/>
    <x v="100"/>
    <x v="88"/>
    <x v="86"/>
    <x v="88"/>
    <x v="103"/>
    <x v="91"/>
    <x v="103"/>
    <x v="3"/>
    <x v="49"/>
    <x v="2"/>
    <x v="103"/>
    <x v="1"/>
    <x v="9"/>
    <x v="9"/>
    <x v="0"/>
    <x v="0"/>
  </r>
  <r>
    <x v="6"/>
    <x v="2"/>
    <x v="42"/>
    <x v="20"/>
    <x v="2"/>
    <x v="0"/>
    <x v="19"/>
    <x v="15"/>
    <x v="5"/>
    <x v="4"/>
    <x v="35"/>
    <x v="18"/>
    <x v="60"/>
    <x v="10"/>
    <x v="15"/>
    <x v="3"/>
    <x v="0"/>
    <x v="88"/>
    <x v="2"/>
    <x v="0"/>
    <x v="90"/>
    <x v="22"/>
    <x v="62"/>
    <x v="101"/>
    <x v="0"/>
    <x v="0"/>
    <x v="99"/>
    <x v="81"/>
    <x v="0"/>
    <x v="0"/>
    <x v="0"/>
    <x v="0"/>
    <x v="0"/>
    <x v="101"/>
    <x v="89"/>
    <x v="87"/>
    <x v="89"/>
    <x v="104"/>
    <x v="92"/>
    <x v="104"/>
    <x v="2"/>
    <x v="50"/>
    <x v="1"/>
    <x v="104"/>
    <x v="1"/>
    <x v="13"/>
    <x v="12"/>
    <x v="0"/>
    <x v="0"/>
  </r>
  <r>
    <x v="6"/>
    <x v="2"/>
    <x v="43"/>
    <x v="20"/>
    <x v="2"/>
    <x v="0"/>
    <x v="19"/>
    <x v="15"/>
    <x v="5"/>
    <x v="4"/>
    <x v="35"/>
    <x v="18"/>
    <x v="61"/>
    <x v="10"/>
    <x v="15"/>
    <x v="3"/>
    <x v="0"/>
    <x v="89"/>
    <x v="2"/>
    <x v="0"/>
    <x v="91"/>
    <x v="23"/>
    <x v="63"/>
    <x v="102"/>
    <x v="0"/>
    <x v="0"/>
    <x v="100"/>
    <x v="81"/>
    <x v="0"/>
    <x v="0"/>
    <x v="0"/>
    <x v="0"/>
    <x v="0"/>
    <x v="102"/>
    <x v="90"/>
    <x v="88"/>
    <x v="90"/>
    <x v="105"/>
    <x v="93"/>
    <x v="105"/>
    <x v="2"/>
    <x v="50"/>
    <x v="1"/>
    <x v="105"/>
    <x v="1"/>
    <x v="13"/>
    <x v="12"/>
    <x v="0"/>
    <x v="0"/>
  </r>
  <r>
    <x v="6"/>
    <x v="2"/>
    <x v="44"/>
    <x v="20"/>
    <x v="2"/>
    <x v="0"/>
    <x v="19"/>
    <x v="15"/>
    <x v="5"/>
    <x v="0"/>
    <x v="35"/>
    <x v="18"/>
    <x v="62"/>
    <x v="10"/>
    <x v="15"/>
    <x v="3"/>
    <x v="0"/>
    <x v="90"/>
    <x v="2"/>
    <x v="0"/>
    <x v="92"/>
    <x v="24"/>
    <x v="64"/>
    <x v="103"/>
    <x v="0"/>
    <x v="0"/>
    <x v="101"/>
    <x v="81"/>
    <x v="0"/>
    <x v="0"/>
    <x v="0"/>
    <x v="0"/>
    <x v="0"/>
    <x v="103"/>
    <x v="91"/>
    <x v="89"/>
    <x v="91"/>
    <x v="106"/>
    <x v="94"/>
    <x v="106"/>
    <x v="2"/>
    <x v="50"/>
    <x v="1"/>
    <x v="106"/>
    <x v="1"/>
    <x v="13"/>
    <x v="12"/>
    <x v="0"/>
    <x v="0"/>
  </r>
  <r>
    <x v="6"/>
    <x v="2"/>
    <x v="45"/>
    <x v="20"/>
    <x v="2"/>
    <x v="0"/>
    <x v="19"/>
    <x v="15"/>
    <x v="5"/>
    <x v="0"/>
    <x v="35"/>
    <x v="18"/>
    <x v="63"/>
    <x v="10"/>
    <x v="15"/>
    <x v="3"/>
    <x v="0"/>
    <x v="91"/>
    <x v="2"/>
    <x v="0"/>
    <x v="93"/>
    <x v="25"/>
    <x v="65"/>
    <x v="104"/>
    <x v="0"/>
    <x v="0"/>
    <x v="102"/>
    <x v="81"/>
    <x v="0"/>
    <x v="0"/>
    <x v="0"/>
    <x v="0"/>
    <x v="0"/>
    <x v="104"/>
    <x v="92"/>
    <x v="90"/>
    <x v="92"/>
    <x v="107"/>
    <x v="95"/>
    <x v="107"/>
    <x v="2"/>
    <x v="50"/>
    <x v="1"/>
    <x v="107"/>
    <x v="1"/>
    <x v="13"/>
    <x v="12"/>
    <x v="0"/>
    <x v="0"/>
  </r>
  <r>
    <x v="6"/>
    <x v="2"/>
    <x v="46"/>
    <x v="20"/>
    <x v="2"/>
    <x v="0"/>
    <x v="19"/>
    <x v="15"/>
    <x v="5"/>
    <x v="0"/>
    <x v="35"/>
    <x v="18"/>
    <x v="64"/>
    <x v="10"/>
    <x v="15"/>
    <x v="3"/>
    <x v="0"/>
    <x v="92"/>
    <x v="2"/>
    <x v="0"/>
    <x v="94"/>
    <x v="26"/>
    <x v="66"/>
    <x v="105"/>
    <x v="0"/>
    <x v="0"/>
    <x v="103"/>
    <x v="81"/>
    <x v="0"/>
    <x v="0"/>
    <x v="0"/>
    <x v="0"/>
    <x v="0"/>
    <x v="105"/>
    <x v="93"/>
    <x v="91"/>
    <x v="93"/>
    <x v="108"/>
    <x v="96"/>
    <x v="108"/>
    <x v="2"/>
    <x v="50"/>
    <x v="1"/>
    <x v="108"/>
    <x v="1"/>
    <x v="13"/>
    <x v="12"/>
    <x v="0"/>
    <x v="0"/>
  </r>
  <r>
    <x v="3"/>
    <x v="2"/>
    <x v="47"/>
    <x v="10"/>
    <x v="2"/>
    <x v="0"/>
    <x v="10"/>
    <x v="31"/>
    <x v="0"/>
    <x v="0"/>
    <x v="36"/>
    <x v="10"/>
    <x v="23"/>
    <x v="13"/>
    <x v="20"/>
    <x v="3"/>
    <x v="0"/>
    <x v="62"/>
    <x v="2"/>
    <x v="0"/>
    <x v="63"/>
    <x v="27"/>
    <x v="40"/>
    <x v="106"/>
    <x v="0"/>
    <x v="0"/>
    <x v="104"/>
    <x v="82"/>
    <x v="0"/>
    <x v="0"/>
    <x v="0"/>
    <x v="0"/>
    <x v="0"/>
    <x v="106"/>
    <x v="63"/>
    <x v="63"/>
    <x v="64"/>
    <x v="109"/>
    <x v="97"/>
    <x v="109"/>
    <x v="2"/>
    <x v="38"/>
    <x v="1"/>
    <x v="109"/>
    <x v="0"/>
    <x v="18"/>
    <x v="17"/>
    <x v="0"/>
    <x v="0"/>
  </r>
  <r>
    <x v="3"/>
    <x v="2"/>
    <x v="47"/>
    <x v="10"/>
    <x v="2"/>
    <x v="0"/>
    <x v="10"/>
    <x v="31"/>
    <x v="0"/>
    <x v="0"/>
    <x v="36"/>
    <x v="10"/>
    <x v="20"/>
    <x v="7"/>
    <x v="16"/>
    <x v="3"/>
    <x v="0"/>
    <x v="63"/>
    <x v="2"/>
    <x v="0"/>
    <x v="64"/>
    <x v="28"/>
    <x v="41"/>
    <x v="107"/>
    <x v="0"/>
    <x v="0"/>
    <x v="105"/>
    <x v="83"/>
    <x v="0"/>
    <x v="0"/>
    <x v="0"/>
    <x v="0"/>
    <x v="0"/>
    <x v="107"/>
    <x v="64"/>
    <x v="64"/>
    <x v="65"/>
    <x v="110"/>
    <x v="98"/>
    <x v="110"/>
    <x v="2"/>
    <x v="34"/>
    <x v="1"/>
    <x v="110"/>
    <x v="0"/>
    <x v="14"/>
    <x v="13"/>
    <x v="0"/>
    <x v="0"/>
  </r>
  <r>
    <x v="3"/>
    <x v="2"/>
    <x v="48"/>
    <x v="10"/>
    <x v="2"/>
    <x v="0"/>
    <x v="10"/>
    <x v="31"/>
    <x v="0"/>
    <x v="0"/>
    <x v="36"/>
    <x v="10"/>
    <x v="20"/>
    <x v="13"/>
    <x v="20"/>
    <x v="3"/>
    <x v="0"/>
    <x v="64"/>
    <x v="2"/>
    <x v="0"/>
    <x v="65"/>
    <x v="29"/>
    <x v="42"/>
    <x v="108"/>
    <x v="0"/>
    <x v="0"/>
    <x v="106"/>
    <x v="84"/>
    <x v="0"/>
    <x v="0"/>
    <x v="0"/>
    <x v="0"/>
    <x v="0"/>
    <x v="108"/>
    <x v="65"/>
    <x v="65"/>
    <x v="66"/>
    <x v="111"/>
    <x v="99"/>
    <x v="111"/>
    <x v="2"/>
    <x v="40"/>
    <x v="1"/>
    <x v="111"/>
    <x v="0"/>
    <x v="18"/>
    <x v="17"/>
    <x v="0"/>
    <x v="0"/>
  </r>
  <r>
    <x v="3"/>
    <x v="2"/>
    <x v="48"/>
    <x v="10"/>
    <x v="2"/>
    <x v="0"/>
    <x v="10"/>
    <x v="31"/>
    <x v="0"/>
    <x v="0"/>
    <x v="36"/>
    <x v="10"/>
    <x v="41"/>
    <x v="13"/>
    <x v="20"/>
    <x v="3"/>
    <x v="0"/>
    <x v="65"/>
    <x v="2"/>
    <x v="0"/>
    <x v="66"/>
    <x v="30"/>
    <x v="43"/>
    <x v="109"/>
    <x v="0"/>
    <x v="0"/>
    <x v="107"/>
    <x v="85"/>
    <x v="0"/>
    <x v="0"/>
    <x v="0"/>
    <x v="0"/>
    <x v="0"/>
    <x v="109"/>
    <x v="66"/>
    <x v="66"/>
    <x v="67"/>
    <x v="112"/>
    <x v="100"/>
    <x v="112"/>
    <x v="2"/>
    <x v="39"/>
    <x v="1"/>
    <x v="112"/>
    <x v="0"/>
    <x v="18"/>
    <x v="17"/>
    <x v="0"/>
    <x v="0"/>
  </r>
  <r>
    <x v="3"/>
    <x v="2"/>
    <x v="48"/>
    <x v="10"/>
    <x v="2"/>
    <x v="0"/>
    <x v="10"/>
    <x v="31"/>
    <x v="0"/>
    <x v="0"/>
    <x v="36"/>
    <x v="10"/>
    <x v="65"/>
    <x v="12"/>
    <x v="19"/>
    <x v="3"/>
    <x v="0"/>
    <x v="93"/>
    <x v="2"/>
    <x v="0"/>
    <x v="95"/>
    <x v="31"/>
    <x v="67"/>
    <x v="110"/>
    <x v="0"/>
    <x v="0"/>
    <x v="108"/>
    <x v="86"/>
    <x v="0"/>
    <x v="0"/>
    <x v="0"/>
    <x v="0"/>
    <x v="0"/>
    <x v="110"/>
    <x v="94"/>
    <x v="92"/>
    <x v="94"/>
    <x v="113"/>
    <x v="101"/>
    <x v="113"/>
    <x v="2"/>
    <x v="37"/>
    <x v="1"/>
    <x v="113"/>
    <x v="0"/>
    <x v="17"/>
    <x v="16"/>
    <x v="0"/>
    <x v="0"/>
  </r>
  <r>
    <x v="3"/>
    <x v="2"/>
    <x v="49"/>
    <x v="10"/>
    <x v="2"/>
    <x v="0"/>
    <x v="10"/>
    <x v="29"/>
    <x v="0"/>
    <x v="0"/>
    <x v="37"/>
    <x v="10"/>
    <x v="66"/>
    <x v="11"/>
    <x v="17"/>
    <x v="3"/>
    <x v="0"/>
    <x v="94"/>
    <x v="2"/>
    <x v="0"/>
    <x v="96"/>
    <x v="32"/>
    <x v="68"/>
    <x v="111"/>
    <x v="0"/>
    <x v="0"/>
    <x v="109"/>
    <x v="0"/>
    <x v="0"/>
    <x v="0"/>
    <x v="0"/>
    <x v="0"/>
    <x v="0"/>
    <x v="111"/>
    <x v="95"/>
    <x v="93"/>
    <x v="95"/>
    <x v="114"/>
    <x v="102"/>
    <x v="114"/>
    <x v="2"/>
    <x v="35"/>
    <x v="1"/>
    <x v="114"/>
    <x v="0"/>
    <x v="15"/>
    <x v="14"/>
    <x v="0"/>
    <x v="0"/>
  </r>
  <r>
    <x v="3"/>
    <x v="2"/>
    <x v="49"/>
    <x v="10"/>
    <x v="2"/>
    <x v="0"/>
    <x v="10"/>
    <x v="29"/>
    <x v="0"/>
    <x v="0"/>
    <x v="37"/>
    <x v="10"/>
    <x v="67"/>
    <x v="12"/>
    <x v="18"/>
    <x v="3"/>
    <x v="0"/>
    <x v="95"/>
    <x v="2"/>
    <x v="0"/>
    <x v="97"/>
    <x v="33"/>
    <x v="69"/>
    <x v="112"/>
    <x v="0"/>
    <x v="0"/>
    <x v="110"/>
    <x v="0"/>
    <x v="0"/>
    <x v="0"/>
    <x v="0"/>
    <x v="0"/>
    <x v="0"/>
    <x v="112"/>
    <x v="96"/>
    <x v="94"/>
    <x v="96"/>
    <x v="115"/>
    <x v="103"/>
    <x v="115"/>
    <x v="2"/>
    <x v="36"/>
    <x v="1"/>
    <x v="115"/>
    <x v="0"/>
    <x v="16"/>
    <x v="15"/>
    <x v="0"/>
    <x v="0"/>
  </r>
  <r>
    <x v="3"/>
    <x v="2"/>
    <x v="50"/>
    <x v="11"/>
    <x v="2"/>
    <x v="0"/>
    <x v="11"/>
    <x v="31"/>
    <x v="0"/>
    <x v="0"/>
    <x v="38"/>
    <x v="11"/>
    <x v="68"/>
    <x v="12"/>
    <x v="19"/>
    <x v="3"/>
    <x v="0"/>
    <x v="96"/>
    <x v="2"/>
    <x v="0"/>
    <x v="98"/>
    <x v="34"/>
    <x v="70"/>
    <x v="113"/>
    <x v="0"/>
    <x v="0"/>
    <x v="111"/>
    <x v="0"/>
    <x v="0"/>
    <x v="0"/>
    <x v="0"/>
    <x v="0"/>
    <x v="0"/>
    <x v="113"/>
    <x v="97"/>
    <x v="95"/>
    <x v="97"/>
    <x v="116"/>
    <x v="104"/>
    <x v="116"/>
    <x v="2"/>
    <x v="37"/>
    <x v="1"/>
    <x v="116"/>
    <x v="0"/>
    <x v="17"/>
    <x v="16"/>
    <x v="0"/>
    <x v="0"/>
  </r>
  <r>
    <x v="3"/>
    <x v="2"/>
    <x v="51"/>
    <x v="11"/>
    <x v="2"/>
    <x v="0"/>
    <x v="11"/>
    <x v="32"/>
    <x v="2"/>
    <x v="4"/>
    <x v="39"/>
    <x v="11"/>
    <x v="69"/>
    <x v="12"/>
    <x v="19"/>
    <x v="2"/>
    <x v="0"/>
    <x v="97"/>
    <x v="2"/>
    <x v="0"/>
    <x v="46"/>
    <x v="35"/>
    <x v="4"/>
    <x v="114"/>
    <x v="0"/>
    <x v="0"/>
    <x v="112"/>
    <x v="87"/>
    <x v="0"/>
    <x v="0"/>
    <x v="0"/>
    <x v="0"/>
    <x v="0"/>
    <x v="114"/>
    <x v="98"/>
    <x v="96"/>
    <x v="98"/>
    <x v="117"/>
    <x v="105"/>
    <x v="117"/>
    <x v="2"/>
    <x v="37"/>
    <x v="2"/>
    <x v="117"/>
    <x v="0"/>
    <x v="17"/>
    <x v="16"/>
    <x v="0"/>
    <x v="0"/>
  </r>
  <r>
    <x v="3"/>
    <x v="2"/>
    <x v="51"/>
    <x v="11"/>
    <x v="2"/>
    <x v="0"/>
    <x v="11"/>
    <x v="32"/>
    <x v="2"/>
    <x v="4"/>
    <x v="39"/>
    <x v="11"/>
    <x v="70"/>
    <x v="7"/>
    <x v="16"/>
    <x v="2"/>
    <x v="0"/>
    <x v="98"/>
    <x v="2"/>
    <x v="0"/>
    <x v="99"/>
    <x v="36"/>
    <x v="71"/>
    <x v="115"/>
    <x v="0"/>
    <x v="0"/>
    <x v="113"/>
    <x v="88"/>
    <x v="0"/>
    <x v="0"/>
    <x v="0"/>
    <x v="0"/>
    <x v="0"/>
    <x v="115"/>
    <x v="99"/>
    <x v="97"/>
    <x v="99"/>
    <x v="118"/>
    <x v="106"/>
    <x v="118"/>
    <x v="2"/>
    <x v="34"/>
    <x v="2"/>
    <x v="118"/>
    <x v="0"/>
    <x v="14"/>
    <x v="13"/>
    <x v="0"/>
    <x v="0"/>
  </r>
  <r>
    <x v="3"/>
    <x v="2"/>
    <x v="52"/>
    <x v="11"/>
    <x v="2"/>
    <x v="0"/>
    <x v="11"/>
    <x v="32"/>
    <x v="2"/>
    <x v="4"/>
    <x v="39"/>
    <x v="11"/>
    <x v="71"/>
    <x v="13"/>
    <x v="20"/>
    <x v="2"/>
    <x v="0"/>
    <x v="99"/>
    <x v="2"/>
    <x v="0"/>
    <x v="100"/>
    <x v="37"/>
    <x v="72"/>
    <x v="116"/>
    <x v="0"/>
    <x v="0"/>
    <x v="114"/>
    <x v="89"/>
    <x v="0"/>
    <x v="0"/>
    <x v="0"/>
    <x v="0"/>
    <x v="0"/>
    <x v="116"/>
    <x v="100"/>
    <x v="98"/>
    <x v="100"/>
    <x v="119"/>
    <x v="107"/>
    <x v="119"/>
    <x v="2"/>
    <x v="39"/>
    <x v="2"/>
    <x v="119"/>
    <x v="0"/>
    <x v="18"/>
    <x v="17"/>
    <x v="0"/>
    <x v="0"/>
  </r>
  <r>
    <x v="3"/>
    <x v="2"/>
    <x v="52"/>
    <x v="11"/>
    <x v="2"/>
    <x v="0"/>
    <x v="11"/>
    <x v="32"/>
    <x v="2"/>
    <x v="4"/>
    <x v="39"/>
    <x v="11"/>
    <x v="72"/>
    <x v="13"/>
    <x v="20"/>
    <x v="2"/>
    <x v="0"/>
    <x v="100"/>
    <x v="2"/>
    <x v="0"/>
    <x v="101"/>
    <x v="38"/>
    <x v="73"/>
    <x v="117"/>
    <x v="0"/>
    <x v="0"/>
    <x v="115"/>
    <x v="90"/>
    <x v="0"/>
    <x v="0"/>
    <x v="0"/>
    <x v="0"/>
    <x v="0"/>
    <x v="117"/>
    <x v="101"/>
    <x v="99"/>
    <x v="101"/>
    <x v="120"/>
    <x v="108"/>
    <x v="120"/>
    <x v="2"/>
    <x v="40"/>
    <x v="2"/>
    <x v="120"/>
    <x v="0"/>
    <x v="18"/>
    <x v="17"/>
    <x v="0"/>
    <x v="0"/>
  </r>
  <r>
    <x v="3"/>
    <x v="2"/>
    <x v="52"/>
    <x v="11"/>
    <x v="2"/>
    <x v="0"/>
    <x v="11"/>
    <x v="32"/>
    <x v="2"/>
    <x v="4"/>
    <x v="39"/>
    <x v="11"/>
    <x v="73"/>
    <x v="13"/>
    <x v="20"/>
    <x v="2"/>
    <x v="0"/>
    <x v="101"/>
    <x v="2"/>
    <x v="0"/>
    <x v="102"/>
    <x v="39"/>
    <x v="74"/>
    <x v="118"/>
    <x v="0"/>
    <x v="0"/>
    <x v="116"/>
    <x v="91"/>
    <x v="0"/>
    <x v="0"/>
    <x v="0"/>
    <x v="0"/>
    <x v="0"/>
    <x v="118"/>
    <x v="102"/>
    <x v="100"/>
    <x v="102"/>
    <x v="121"/>
    <x v="109"/>
    <x v="121"/>
    <x v="2"/>
    <x v="38"/>
    <x v="2"/>
    <x v="121"/>
    <x v="0"/>
    <x v="18"/>
    <x v="17"/>
    <x v="0"/>
    <x v="0"/>
  </r>
  <r>
    <x v="3"/>
    <x v="2"/>
    <x v="53"/>
    <x v="11"/>
    <x v="2"/>
    <x v="0"/>
    <x v="11"/>
    <x v="33"/>
    <x v="2"/>
    <x v="4"/>
    <x v="40"/>
    <x v="11"/>
    <x v="74"/>
    <x v="11"/>
    <x v="17"/>
    <x v="2"/>
    <x v="0"/>
    <x v="102"/>
    <x v="2"/>
    <x v="0"/>
    <x v="103"/>
    <x v="40"/>
    <x v="75"/>
    <x v="119"/>
    <x v="0"/>
    <x v="0"/>
    <x v="117"/>
    <x v="92"/>
    <x v="0"/>
    <x v="0"/>
    <x v="0"/>
    <x v="0"/>
    <x v="0"/>
    <x v="119"/>
    <x v="103"/>
    <x v="101"/>
    <x v="103"/>
    <x v="122"/>
    <x v="110"/>
    <x v="122"/>
    <x v="2"/>
    <x v="35"/>
    <x v="2"/>
    <x v="122"/>
    <x v="0"/>
    <x v="15"/>
    <x v="14"/>
    <x v="0"/>
    <x v="0"/>
  </r>
  <r>
    <x v="3"/>
    <x v="2"/>
    <x v="53"/>
    <x v="11"/>
    <x v="2"/>
    <x v="0"/>
    <x v="11"/>
    <x v="33"/>
    <x v="2"/>
    <x v="4"/>
    <x v="40"/>
    <x v="11"/>
    <x v="67"/>
    <x v="12"/>
    <x v="18"/>
    <x v="2"/>
    <x v="0"/>
    <x v="95"/>
    <x v="2"/>
    <x v="0"/>
    <x v="97"/>
    <x v="33"/>
    <x v="69"/>
    <x v="120"/>
    <x v="0"/>
    <x v="0"/>
    <x v="118"/>
    <x v="93"/>
    <x v="0"/>
    <x v="0"/>
    <x v="0"/>
    <x v="0"/>
    <x v="0"/>
    <x v="120"/>
    <x v="96"/>
    <x v="94"/>
    <x v="96"/>
    <x v="123"/>
    <x v="111"/>
    <x v="123"/>
    <x v="2"/>
    <x v="36"/>
    <x v="2"/>
    <x v="123"/>
    <x v="0"/>
    <x v="16"/>
    <x v="15"/>
    <x v="0"/>
    <x v="0"/>
  </r>
  <r>
    <x v="3"/>
    <x v="2"/>
    <x v="54"/>
    <x v="11"/>
    <x v="2"/>
    <x v="0"/>
    <x v="11"/>
    <x v="34"/>
    <x v="2"/>
    <x v="4"/>
    <x v="41"/>
    <x v="11"/>
    <x v="35"/>
    <x v="12"/>
    <x v="18"/>
    <x v="2"/>
    <x v="0"/>
    <x v="55"/>
    <x v="2"/>
    <x v="0"/>
    <x v="56"/>
    <x v="4"/>
    <x v="33"/>
    <x v="63"/>
    <x v="0"/>
    <x v="0"/>
    <x v="61"/>
    <x v="94"/>
    <x v="0"/>
    <x v="0"/>
    <x v="0"/>
    <x v="0"/>
    <x v="0"/>
    <x v="121"/>
    <x v="104"/>
    <x v="102"/>
    <x v="104"/>
    <x v="124"/>
    <x v="112"/>
    <x v="124"/>
    <x v="2"/>
    <x v="36"/>
    <x v="2"/>
    <x v="124"/>
    <x v="0"/>
    <x v="16"/>
    <x v="15"/>
    <x v="0"/>
    <x v="0"/>
  </r>
  <r>
    <x v="3"/>
    <x v="2"/>
    <x v="54"/>
    <x v="11"/>
    <x v="2"/>
    <x v="0"/>
    <x v="11"/>
    <x v="34"/>
    <x v="2"/>
    <x v="4"/>
    <x v="41"/>
    <x v="11"/>
    <x v="34"/>
    <x v="11"/>
    <x v="17"/>
    <x v="2"/>
    <x v="0"/>
    <x v="54"/>
    <x v="2"/>
    <x v="0"/>
    <x v="55"/>
    <x v="3"/>
    <x v="32"/>
    <x v="62"/>
    <x v="0"/>
    <x v="0"/>
    <x v="60"/>
    <x v="95"/>
    <x v="0"/>
    <x v="0"/>
    <x v="0"/>
    <x v="0"/>
    <x v="0"/>
    <x v="122"/>
    <x v="55"/>
    <x v="55"/>
    <x v="56"/>
    <x v="125"/>
    <x v="113"/>
    <x v="125"/>
    <x v="2"/>
    <x v="35"/>
    <x v="2"/>
    <x v="125"/>
    <x v="0"/>
    <x v="15"/>
    <x v="14"/>
    <x v="0"/>
    <x v="0"/>
  </r>
  <r>
    <x v="3"/>
    <x v="2"/>
    <x v="55"/>
    <x v="11"/>
    <x v="2"/>
    <x v="0"/>
    <x v="11"/>
    <x v="33"/>
    <x v="2"/>
    <x v="4"/>
    <x v="40"/>
    <x v="11"/>
    <x v="67"/>
    <x v="12"/>
    <x v="18"/>
    <x v="2"/>
    <x v="0"/>
    <x v="95"/>
    <x v="2"/>
    <x v="0"/>
    <x v="97"/>
    <x v="33"/>
    <x v="69"/>
    <x v="121"/>
    <x v="0"/>
    <x v="0"/>
    <x v="118"/>
    <x v="96"/>
    <x v="0"/>
    <x v="0"/>
    <x v="0"/>
    <x v="0"/>
    <x v="0"/>
    <x v="120"/>
    <x v="96"/>
    <x v="94"/>
    <x v="96"/>
    <x v="126"/>
    <x v="114"/>
    <x v="126"/>
    <x v="2"/>
    <x v="36"/>
    <x v="2"/>
    <x v="126"/>
    <x v="0"/>
    <x v="16"/>
    <x v="15"/>
    <x v="0"/>
    <x v="0"/>
  </r>
  <r>
    <x v="3"/>
    <x v="2"/>
    <x v="55"/>
    <x v="11"/>
    <x v="2"/>
    <x v="0"/>
    <x v="11"/>
    <x v="33"/>
    <x v="2"/>
    <x v="4"/>
    <x v="40"/>
    <x v="11"/>
    <x v="75"/>
    <x v="11"/>
    <x v="17"/>
    <x v="2"/>
    <x v="0"/>
    <x v="103"/>
    <x v="2"/>
    <x v="0"/>
    <x v="104"/>
    <x v="41"/>
    <x v="76"/>
    <x v="122"/>
    <x v="0"/>
    <x v="0"/>
    <x v="119"/>
    <x v="97"/>
    <x v="0"/>
    <x v="0"/>
    <x v="0"/>
    <x v="0"/>
    <x v="0"/>
    <x v="123"/>
    <x v="105"/>
    <x v="103"/>
    <x v="105"/>
    <x v="127"/>
    <x v="115"/>
    <x v="127"/>
    <x v="2"/>
    <x v="35"/>
    <x v="2"/>
    <x v="127"/>
    <x v="0"/>
    <x v="15"/>
    <x v="14"/>
    <x v="0"/>
    <x v="0"/>
  </r>
  <r>
    <x v="3"/>
    <x v="2"/>
    <x v="56"/>
    <x v="11"/>
    <x v="2"/>
    <x v="0"/>
    <x v="11"/>
    <x v="33"/>
    <x v="2"/>
    <x v="4"/>
    <x v="40"/>
    <x v="11"/>
    <x v="76"/>
    <x v="12"/>
    <x v="18"/>
    <x v="2"/>
    <x v="0"/>
    <x v="104"/>
    <x v="2"/>
    <x v="0"/>
    <x v="105"/>
    <x v="42"/>
    <x v="77"/>
    <x v="123"/>
    <x v="0"/>
    <x v="0"/>
    <x v="120"/>
    <x v="98"/>
    <x v="0"/>
    <x v="0"/>
    <x v="0"/>
    <x v="0"/>
    <x v="0"/>
    <x v="124"/>
    <x v="106"/>
    <x v="104"/>
    <x v="106"/>
    <x v="128"/>
    <x v="111"/>
    <x v="128"/>
    <x v="2"/>
    <x v="36"/>
    <x v="2"/>
    <x v="128"/>
    <x v="0"/>
    <x v="16"/>
    <x v="15"/>
    <x v="0"/>
    <x v="0"/>
  </r>
  <r>
    <x v="3"/>
    <x v="2"/>
    <x v="56"/>
    <x v="11"/>
    <x v="2"/>
    <x v="0"/>
    <x v="11"/>
    <x v="33"/>
    <x v="2"/>
    <x v="4"/>
    <x v="40"/>
    <x v="11"/>
    <x v="77"/>
    <x v="11"/>
    <x v="17"/>
    <x v="2"/>
    <x v="0"/>
    <x v="105"/>
    <x v="2"/>
    <x v="0"/>
    <x v="106"/>
    <x v="43"/>
    <x v="78"/>
    <x v="124"/>
    <x v="0"/>
    <x v="0"/>
    <x v="121"/>
    <x v="99"/>
    <x v="0"/>
    <x v="0"/>
    <x v="0"/>
    <x v="0"/>
    <x v="0"/>
    <x v="125"/>
    <x v="107"/>
    <x v="105"/>
    <x v="107"/>
    <x v="129"/>
    <x v="116"/>
    <x v="129"/>
    <x v="2"/>
    <x v="35"/>
    <x v="2"/>
    <x v="129"/>
    <x v="0"/>
    <x v="15"/>
    <x v="14"/>
    <x v="0"/>
    <x v="0"/>
  </r>
  <r>
    <x v="3"/>
    <x v="2"/>
    <x v="57"/>
    <x v="11"/>
    <x v="2"/>
    <x v="0"/>
    <x v="11"/>
    <x v="35"/>
    <x v="2"/>
    <x v="4"/>
    <x v="32"/>
    <x v="11"/>
    <x v="78"/>
    <x v="13"/>
    <x v="20"/>
    <x v="2"/>
    <x v="0"/>
    <x v="106"/>
    <x v="2"/>
    <x v="0"/>
    <x v="107"/>
    <x v="44"/>
    <x v="79"/>
    <x v="125"/>
    <x v="0"/>
    <x v="0"/>
    <x v="122"/>
    <x v="100"/>
    <x v="0"/>
    <x v="0"/>
    <x v="0"/>
    <x v="0"/>
    <x v="0"/>
    <x v="126"/>
    <x v="108"/>
    <x v="106"/>
    <x v="108"/>
    <x v="130"/>
    <x v="117"/>
    <x v="130"/>
    <x v="2"/>
    <x v="39"/>
    <x v="2"/>
    <x v="130"/>
    <x v="0"/>
    <x v="18"/>
    <x v="17"/>
    <x v="0"/>
    <x v="0"/>
  </r>
  <r>
    <x v="3"/>
    <x v="2"/>
    <x v="57"/>
    <x v="11"/>
    <x v="2"/>
    <x v="0"/>
    <x v="11"/>
    <x v="35"/>
    <x v="2"/>
    <x v="4"/>
    <x v="32"/>
    <x v="11"/>
    <x v="79"/>
    <x v="13"/>
    <x v="20"/>
    <x v="2"/>
    <x v="0"/>
    <x v="107"/>
    <x v="2"/>
    <x v="0"/>
    <x v="108"/>
    <x v="45"/>
    <x v="80"/>
    <x v="126"/>
    <x v="0"/>
    <x v="0"/>
    <x v="123"/>
    <x v="101"/>
    <x v="0"/>
    <x v="0"/>
    <x v="0"/>
    <x v="0"/>
    <x v="0"/>
    <x v="127"/>
    <x v="109"/>
    <x v="107"/>
    <x v="109"/>
    <x v="131"/>
    <x v="118"/>
    <x v="131"/>
    <x v="2"/>
    <x v="38"/>
    <x v="2"/>
    <x v="131"/>
    <x v="0"/>
    <x v="18"/>
    <x v="17"/>
    <x v="0"/>
    <x v="0"/>
  </r>
  <r>
    <x v="3"/>
    <x v="2"/>
    <x v="57"/>
    <x v="11"/>
    <x v="2"/>
    <x v="0"/>
    <x v="11"/>
    <x v="35"/>
    <x v="2"/>
    <x v="4"/>
    <x v="32"/>
    <x v="11"/>
    <x v="80"/>
    <x v="13"/>
    <x v="20"/>
    <x v="2"/>
    <x v="0"/>
    <x v="108"/>
    <x v="2"/>
    <x v="0"/>
    <x v="109"/>
    <x v="46"/>
    <x v="8"/>
    <x v="127"/>
    <x v="0"/>
    <x v="0"/>
    <x v="124"/>
    <x v="102"/>
    <x v="0"/>
    <x v="0"/>
    <x v="0"/>
    <x v="0"/>
    <x v="0"/>
    <x v="128"/>
    <x v="110"/>
    <x v="108"/>
    <x v="110"/>
    <x v="132"/>
    <x v="119"/>
    <x v="132"/>
    <x v="2"/>
    <x v="40"/>
    <x v="2"/>
    <x v="132"/>
    <x v="0"/>
    <x v="18"/>
    <x v="17"/>
    <x v="0"/>
    <x v="0"/>
  </r>
  <r>
    <x v="3"/>
    <x v="2"/>
    <x v="57"/>
    <x v="11"/>
    <x v="2"/>
    <x v="0"/>
    <x v="11"/>
    <x v="35"/>
    <x v="2"/>
    <x v="4"/>
    <x v="32"/>
    <x v="11"/>
    <x v="81"/>
    <x v="7"/>
    <x v="16"/>
    <x v="2"/>
    <x v="0"/>
    <x v="109"/>
    <x v="2"/>
    <x v="0"/>
    <x v="110"/>
    <x v="4"/>
    <x v="33"/>
    <x v="128"/>
    <x v="0"/>
    <x v="0"/>
    <x v="125"/>
    <x v="103"/>
    <x v="0"/>
    <x v="0"/>
    <x v="0"/>
    <x v="0"/>
    <x v="0"/>
    <x v="129"/>
    <x v="111"/>
    <x v="109"/>
    <x v="111"/>
    <x v="133"/>
    <x v="120"/>
    <x v="133"/>
    <x v="2"/>
    <x v="34"/>
    <x v="2"/>
    <x v="133"/>
    <x v="0"/>
    <x v="14"/>
    <x v="13"/>
    <x v="0"/>
    <x v="0"/>
  </r>
  <r>
    <x v="3"/>
    <x v="2"/>
    <x v="58"/>
    <x v="11"/>
    <x v="2"/>
    <x v="0"/>
    <x v="11"/>
    <x v="35"/>
    <x v="2"/>
    <x v="4"/>
    <x v="32"/>
    <x v="11"/>
    <x v="82"/>
    <x v="12"/>
    <x v="19"/>
    <x v="2"/>
    <x v="0"/>
    <x v="110"/>
    <x v="2"/>
    <x v="0"/>
    <x v="111"/>
    <x v="47"/>
    <x v="81"/>
    <x v="129"/>
    <x v="0"/>
    <x v="0"/>
    <x v="126"/>
    <x v="104"/>
    <x v="0"/>
    <x v="0"/>
    <x v="0"/>
    <x v="0"/>
    <x v="0"/>
    <x v="130"/>
    <x v="112"/>
    <x v="110"/>
    <x v="112"/>
    <x v="134"/>
    <x v="121"/>
    <x v="134"/>
    <x v="2"/>
    <x v="37"/>
    <x v="2"/>
    <x v="134"/>
    <x v="0"/>
    <x v="17"/>
    <x v="16"/>
    <x v="0"/>
    <x v="0"/>
  </r>
  <r>
    <x v="3"/>
    <x v="2"/>
    <x v="59"/>
    <x v="11"/>
    <x v="2"/>
    <x v="0"/>
    <x v="11"/>
    <x v="36"/>
    <x v="2"/>
    <x v="4"/>
    <x v="42"/>
    <x v="11"/>
    <x v="83"/>
    <x v="12"/>
    <x v="19"/>
    <x v="2"/>
    <x v="0"/>
    <x v="111"/>
    <x v="2"/>
    <x v="0"/>
    <x v="112"/>
    <x v="48"/>
    <x v="82"/>
    <x v="130"/>
    <x v="0"/>
    <x v="0"/>
    <x v="127"/>
    <x v="105"/>
    <x v="0"/>
    <x v="0"/>
    <x v="0"/>
    <x v="0"/>
    <x v="0"/>
    <x v="131"/>
    <x v="113"/>
    <x v="111"/>
    <x v="113"/>
    <x v="135"/>
    <x v="122"/>
    <x v="135"/>
    <x v="2"/>
    <x v="37"/>
    <x v="2"/>
    <x v="135"/>
    <x v="0"/>
    <x v="17"/>
    <x v="16"/>
    <x v="0"/>
    <x v="0"/>
  </r>
  <r>
    <x v="3"/>
    <x v="2"/>
    <x v="59"/>
    <x v="11"/>
    <x v="2"/>
    <x v="0"/>
    <x v="11"/>
    <x v="36"/>
    <x v="2"/>
    <x v="4"/>
    <x v="42"/>
    <x v="11"/>
    <x v="84"/>
    <x v="7"/>
    <x v="16"/>
    <x v="2"/>
    <x v="0"/>
    <x v="112"/>
    <x v="2"/>
    <x v="0"/>
    <x v="113"/>
    <x v="49"/>
    <x v="83"/>
    <x v="131"/>
    <x v="0"/>
    <x v="0"/>
    <x v="128"/>
    <x v="106"/>
    <x v="0"/>
    <x v="0"/>
    <x v="0"/>
    <x v="0"/>
    <x v="0"/>
    <x v="132"/>
    <x v="114"/>
    <x v="112"/>
    <x v="114"/>
    <x v="136"/>
    <x v="32"/>
    <x v="136"/>
    <x v="2"/>
    <x v="34"/>
    <x v="2"/>
    <x v="136"/>
    <x v="0"/>
    <x v="14"/>
    <x v="13"/>
    <x v="0"/>
    <x v="0"/>
  </r>
  <r>
    <x v="3"/>
    <x v="2"/>
    <x v="59"/>
    <x v="11"/>
    <x v="2"/>
    <x v="0"/>
    <x v="11"/>
    <x v="36"/>
    <x v="2"/>
    <x v="4"/>
    <x v="42"/>
    <x v="11"/>
    <x v="85"/>
    <x v="13"/>
    <x v="20"/>
    <x v="2"/>
    <x v="0"/>
    <x v="113"/>
    <x v="2"/>
    <x v="0"/>
    <x v="114"/>
    <x v="50"/>
    <x v="84"/>
    <x v="132"/>
    <x v="0"/>
    <x v="0"/>
    <x v="129"/>
    <x v="107"/>
    <x v="0"/>
    <x v="0"/>
    <x v="0"/>
    <x v="0"/>
    <x v="0"/>
    <x v="133"/>
    <x v="115"/>
    <x v="113"/>
    <x v="115"/>
    <x v="137"/>
    <x v="123"/>
    <x v="137"/>
    <x v="2"/>
    <x v="40"/>
    <x v="2"/>
    <x v="137"/>
    <x v="0"/>
    <x v="18"/>
    <x v="17"/>
    <x v="0"/>
    <x v="0"/>
  </r>
  <r>
    <x v="3"/>
    <x v="2"/>
    <x v="59"/>
    <x v="11"/>
    <x v="2"/>
    <x v="0"/>
    <x v="11"/>
    <x v="36"/>
    <x v="2"/>
    <x v="4"/>
    <x v="42"/>
    <x v="11"/>
    <x v="86"/>
    <x v="13"/>
    <x v="20"/>
    <x v="2"/>
    <x v="0"/>
    <x v="114"/>
    <x v="2"/>
    <x v="0"/>
    <x v="115"/>
    <x v="51"/>
    <x v="85"/>
    <x v="133"/>
    <x v="0"/>
    <x v="0"/>
    <x v="130"/>
    <x v="108"/>
    <x v="0"/>
    <x v="0"/>
    <x v="0"/>
    <x v="0"/>
    <x v="0"/>
    <x v="134"/>
    <x v="116"/>
    <x v="114"/>
    <x v="116"/>
    <x v="138"/>
    <x v="124"/>
    <x v="138"/>
    <x v="2"/>
    <x v="38"/>
    <x v="2"/>
    <x v="138"/>
    <x v="0"/>
    <x v="18"/>
    <x v="17"/>
    <x v="0"/>
    <x v="0"/>
  </r>
  <r>
    <x v="3"/>
    <x v="2"/>
    <x v="59"/>
    <x v="11"/>
    <x v="2"/>
    <x v="0"/>
    <x v="11"/>
    <x v="36"/>
    <x v="2"/>
    <x v="4"/>
    <x v="42"/>
    <x v="11"/>
    <x v="87"/>
    <x v="13"/>
    <x v="20"/>
    <x v="2"/>
    <x v="0"/>
    <x v="115"/>
    <x v="2"/>
    <x v="0"/>
    <x v="71"/>
    <x v="52"/>
    <x v="48"/>
    <x v="134"/>
    <x v="0"/>
    <x v="0"/>
    <x v="131"/>
    <x v="109"/>
    <x v="0"/>
    <x v="0"/>
    <x v="0"/>
    <x v="0"/>
    <x v="0"/>
    <x v="135"/>
    <x v="117"/>
    <x v="115"/>
    <x v="117"/>
    <x v="139"/>
    <x v="125"/>
    <x v="139"/>
    <x v="2"/>
    <x v="39"/>
    <x v="2"/>
    <x v="139"/>
    <x v="0"/>
    <x v="18"/>
    <x v="17"/>
    <x v="0"/>
    <x v="0"/>
  </r>
  <r>
    <x v="3"/>
    <x v="2"/>
    <x v="60"/>
    <x v="11"/>
    <x v="2"/>
    <x v="0"/>
    <x v="11"/>
    <x v="37"/>
    <x v="2"/>
    <x v="4"/>
    <x v="43"/>
    <x v="11"/>
    <x v="47"/>
    <x v="13"/>
    <x v="20"/>
    <x v="2"/>
    <x v="0"/>
    <x v="116"/>
    <x v="2"/>
    <x v="0"/>
    <x v="116"/>
    <x v="53"/>
    <x v="49"/>
    <x v="135"/>
    <x v="0"/>
    <x v="0"/>
    <x v="132"/>
    <x v="110"/>
    <x v="0"/>
    <x v="0"/>
    <x v="0"/>
    <x v="0"/>
    <x v="0"/>
    <x v="136"/>
    <x v="72"/>
    <x v="72"/>
    <x v="73"/>
    <x v="140"/>
    <x v="126"/>
    <x v="140"/>
    <x v="2"/>
    <x v="38"/>
    <x v="2"/>
    <x v="140"/>
    <x v="0"/>
    <x v="18"/>
    <x v="17"/>
    <x v="0"/>
    <x v="0"/>
  </r>
  <r>
    <x v="3"/>
    <x v="2"/>
    <x v="60"/>
    <x v="11"/>
    <x v="2"/>
    <x v="0"/>
    <x v="11"/>
    <x v="37"/>
    <x v="2"/>
    <x v="4"/>
    <x v="43"/>
    <x v="11"/>
    <x v="88"/>
    <x v="13"/>
    <x v="20"/>
    <x v="2"/>
    <x v="0"/>
    <x v="117"/>
    <x v="2"/>
    <x v="0"/>
    <x v="117"/>
    <x v="54"/>
    <x v="86"/>
    <x v="136"/>
    <x v="0"/>
    <x v="0"/>
    <x v="133"/>
    <x v="111"/>
    <x v="0"/>
    <x v="0"/>
    <x v="0"/>
    <x v="0"/>
    <x v="0"/>
    <x v="137"/>
    <x v="118"/>
    <x v="116"/>
    <x v="118"/>
    <x v="141"/>
    <x v="127"/>
    <x v="141"/>
    <x v="2"/>
    <x v="40"/>
    <x v="2"/>
    <x v="141"/>
    <x v="0"/>
    <x v="18"/>
    <x v="17"/>
    <x v="0"/>
    <x v="0"/>
  </r>
  <r>
    <x v="3"/>
    <x v="2"/>
    <x v="61"/>
    <x v="11"/>
    <x v="2"/>
    <x v="0"/>
    <x v="11"/>
    <x v="37"/>
    <x v="2"/>
    <x v="4"/>
    <x v="43"/>
    <x v="11"/>
    <x v="89"/>
    <x v="12"/>
    <x v="19"/>
    <x v="2"/>
    <x v="0"/>
    <x v="118"/>
    <x v="2"/>
    <x v="0"/>
    <x v="118"/>
    <x v="55"/>
    <x v="87"/>
    <x v="137"/>
    <x v="0"/>
    <x v="0"/>
    <x v="134"/>
    <x v="112"/>
    <x v="0"/>
    <x v="0"/>
    <x v="0"/>
    <x v="0"/>
    <x v="0"/>
    <x v="138"/>
    <x v="119"/>
    <x v="117"/>
    <x v="119"/>
    <x v="142"/>
    <x v="128"/>
    <x v="142"/>
    <x v="2"/>
    <x v="37"/>
    <x v="2"/>
    <x v="142"/>
    <x v="0"/>
    <x v="17"/>
    <x v="16"/>
    <x v="0"/>
    <x v="0"/>
  </r>
  <r>
    <x v="3"/>
    <x v="2"/>
    <x v="61"/>
    <x v="11"/>
    <x v="2"/>
    <x v="0"/>
    <x v="11"/>
    <x v="37"/>
    <x v="2"/>
    <x v="4"/>
    <x v="43"/>
    <x v="11"/>
    <x v="90"/>
    <x v="13"/>
    <x v="20"/>
    <x v="2"/>
    <x v="0"/>
    <x v="119"/>
    <x v="2"/>
    <x v="0"/>
    <x v="119"/>
    <x v="56"/>
    <x v="88"/>
    <x v="138"/>
    <x v="0"/>
    <x v="0"/>
    <x v="135"/>
    <x v="113"/>
    <x v="0"/>
    <x v="0"/>
    <x v="0"/>
    <x v="0"/>
    <x v="0"/>
    <x v="139"/>
    <x v="120"/>
    <x v="118"/>
    <x v="120"/>
    <x v="143"/>
    <x v="129"/>
    <x v="143"/>
    <x v="2"/>
    <x v="39"/>
    <x v="2"/>
    <x v="143"/>
    <x v="0"/>
    <x v="18"/>
    <x v="17"/>
    <x v="0"/>
    <x v="0"/>
  </r>
  <r>
    <x v="3"/>
    <x v="2"/>
    <x v="61"/>
    <x v="11"/>
    <x v="2"/>
    <x v="0"/>
    <x v="11"/>
    <x v="37"/>
    <x v="2"/>
    <x v="4"/>
    <x v="43"/>
    <x v="11"/>
    <x v="91"/>
    <x v="7"/>
    <x v="16"/>
    <x v="2"/>
    <x v="0"/>
    <x v="120"/>
    <x v="2"/>
    <x v="0"/>
    <x v="120"/>
    <x v="57"/>
    <x v="89"/>
    <x v="139"/>
    <x v="0"/>
    <x v="0"/>
    <x v="136"/>
    <x v="114"/>
    <x v="0"/>
    <x v="0"/>
    <x v="0"/>
    <x v="0"/>
    <x v="0"/>
    <x v="140"/>
    <x v="121"/>
    <x v="119"/>
    <x v="121"/>
    <x v="144"/>
    <x v="41"/>
    <x v="144"/>
    <x v="2"/>
    <x v="34"/>
    <x v="2"/>
    <x v="144"/>
    <x v="0"/>
    <x v="14"/>
    <x v="13"/>
    <x v="0"/>
    <x v="0"/>
  </r>
  <r>
    <x v="3"/>
    <x v="2"/>
    <x v="62"/>
    <x v="21"/>
    <x v="2"/>
    <x v="0"/>
    <x v="11"/>
    <x v="38"/>
    <x v="0"/>
    <x v="0"/>
    <x v="44"/>
    <x v="19"/>
    <x v="92"/>
    <x v="12"/>
    <x v="18"/>
    <x v="3"/>
    <x v="0"/>
    <x v="121"/>
    <x v="2"/>
    <x v="0"/>
    <x v="121"/>
    <x v="58"/>
    <x v="90"/>
    <x v="140"/>
    <x v="0"/>
    <x v="0"/>
    <x v="137"/>
    <x v="0"/>
    <x v="0"/>
    <x v="0"/>
    <x v="0"/>
    <x v="0"/>
    <x v="0"/>
    <x v="141"/>
    <x v="122"/>
    <x v="120"/>
    <x v="122"/>
    <x v="145"/>
    <x v="130"/>
    <x v="145"/>
    <x v="2"/>
    <x v="36"/>
    <x v="1"/>
    <x v="145"/>
    <x v="0"/>
    <x v="16"/>
    <x v="15"/>
    <x v="0"/>
    <x v="0"/>
  </r>
  <r>
    <x v="3"/>
    <x v="2"/>
    <x v="62"/>
    <x v="21"/>
    <x v="2"/>
    <x v="0"/>
    <x v="11"/>
    <x v="38"/>
    <x v="0"/>
    <x v="0"/>
    <x v="44"/>
    <x v="19"/>
    <x v="93"/>
    <x v="11"/>
    <x v="17"/>
    <x v="3"/>
    <x v="0"/>
    <x v="122"/>
    <x v="2"/>
    <x v="0"/>
    <x v="122"/>
    <x v="59"/>
    <x v="91"/>
    <x v="141"/>
    <x v="0"/>
    <x v="0"/>
    <x v="138"/>
    <x v="0"/>
    <x v="0"/>
    <x v="0"/>
    <x v="0"/>
    <x v="0"/>
    <x v="0"/>
    <x v="142"/>
    <x v="123"/>
    <x v="121"/>
    <x v="123"/>
    <x v="146"/>
    <x v="131"/>
    <x v="146"/>
    <x v="2"/>
    <x v="35"/>
    <x v="1"/>
    <x v="146"/>
    <x v="0"/>
    <x v="15"/>
    <x v="14"/>
    <x v="0"/>
    <x v="0"/>
  </r>
  <r>
    <x v="3"/>
    <x v="2"/>
    <x v="63"/>
    <x v="11"/>
    <x v="2"/>
    <x v="0"/>
    <x v="11"/>
    <x v="39"/>
    <x v="0"/>
    <x v="0"/>
    <x v="45"/>
    <x v="11"/>
    <x v="94"/>
    <x v="12"/>
    <x v="19"/>
    <x v="3"/>
    <x v="0"/>
    <x v="123"/>
    <x v="2"/>
    <x v="0"/>
    <x v="123"/>
    <x v="60"/>
    <x v="92"/>
    <x v="142"/>
    <x v="0"/>
    <x v="0"/>
    <x v="139"/>
    <x v="115"/>
    <x v="0"/>
    <x v="0"/>
    <x v="0"/>
    <x v="0"/>
    <x v="0"/>
    <x v="143"/>
    <x v="124"/>
    <x v="122"/>
    <x v="124"/>
    <x v="147"/>
    <x v="132"/>
    <x v="147"/>
    <x v="2"/>
    <x v="37"/>
    <x v="1"/>
    <x v="147"/>
    <x v="0"/>
    <x v="17"/>
    <x v="16"/>
    <x v="0"/>
    <x v="0"/>
  </r>
  <r>
    <x v="3"/>
    <x v="2"/>
    <x v="64"/>
    <x v="21"/>
    <x v="2"/>
    <x v="0"/>
    <x v="11"/>
    <x v="29"/>
    <x v="0"/>
    <x v="0"/>
    <x v="46"/>
    <x v="19"/>
    <x v="95"/>
    <x v="11"/>
    <x v="17"/>
    <x v="3"/>
    <x v="0"/>
    <x v="124"/>
    <x v="2"/>
    <x v="0"/>
    <x v="124"/>
    <x v="61"/>
    <x v="93"/>
    <x v="143"/>
    <x v="0"/>
    <x v="0"/>
    <x v="140"/>
    <x v="0"/>
    <x v="0"/>
    <x v="0"/>
    <x v="0"/>
    <x v="0"/>
    <x v="0"/>
    <x v="144"/>
    <x v="125"/>
    <x v="123"/>
    <x v="125"/>
    <x v="148"/>
    <x v="133"/>
    <x v="148"/>
    <x v="2"/>
    <x v="35"/>
    <x v="1"/>
    <x v="148"/>
    <x v="0"/>
    <x v="15"/>
    <x v="14"/>
    <x v="0"/>
    <x v="0"/>
  </r>
  <r>
    <x v="3"/>
    <x v="2"/>
    <x v="64"/>
    <x v="21"/>
    <x v="2"/>
    <x v="0"/>
    <x v="11"/>
    <x v="29"/>
    <x v="0"/>
    <x v="0"/>
    <x v="46"/>
    <x v="19"/>
    <x v="96"/>
    <x v="12"/>
    <x v="18"/>
    <x v="3"/>
    <x v="0"/>
    <x v="125"/>
    <x v="2"/>
    <x v="0"/>
    <x v="125"/>
    <x v="62"/>
    <x v="94"/>
    <x v="144"/>
    <x v="0"/>
    <x v="0"/>
    <x v="141"/>
    <x v="0"/>
    <x v="0"/>
    <x v="0"/>
    <x v="0"/>
    <x v="0"/>
    <x v="0"/>
    <x v="145"/>
    <x v="126"/>
    <x v="124"/>
    <x v="126"/>
    <x v="149"/>
    <x v="134"/>
    <x v="149"/>
    <x v="2"/>
    <x v="36"/>
    <x v="1"/>
    <x v="149"/>
    <x v="0"/>
    <x v="16"/>
    <x v="15"/>
    <x v="0"/>
    <x v="0"/>
  </r>
  <r>
    <x v="3"/>
    <x v="2"/>
    <x v="65"/>
    <x v="21"/>
    <x v="2"/>
    <x v="0"/>
    <x v="11"/>
    <x v="40"/>
    <x v="0"/>
    <x v="0"/>
    <x v="47"/>
    <x v="19"/>
    <x v="97"/>
    <x v="12"/>
    <x v="18"/>
    <x v="3"/>
    <x v="0"/>
    <x v="126"/>
    <x v="2"/>
    <x v="0"/>
    <x v="126"/>
    <x v="63"/>
    <x v="95"/>
    <x v="145"/>
    <x v="0"/>
    <x v="0"/>
    <x v="142"/>
    <x v="0"/>
    <x v="0"/>
    <x v="0"/>
    <x v="0"/>
    <x v="0"/>
    <x v="0"/>
    <x v="146"/>
    <x v="127"/>
    <x v="125"/>
    <x v="127"/>
    <x v="150"/>
    <x v="135"/>
    <x v="150"/>
    <x v="2"/>
    <x v="36"/>
    <x v="1"/>
    <x v="150"/>
    <x v="0"/>
    <x v="16"/>
    <x v="15"/>
    <x v="0"/>
    <x v="0"/>
  </r>
  <r>
    <x v="3"/>
    <x v="2"/>
    <x v="65"/>
    <x v="21"/>
    <x v="2"/>
    <x v="0"/>
    <x v="11"/>
    <x v="40"/>
    <x v="0"/>
    <x v="0"/>
    <x v="47"/>
    <x v="19"/>
    <x v="14"/>
    <x v="11"/>
    <x v="17"/>
    <x v="3"/>
    <x v="0"/>
    <x v="127"/>
    <x v="2"/>
    <x v="0"/>
    <x v="127"/>
    <x v="64"/>
    <x v="96"/>
    <x v="146"/>
    <x v="0"/>
    <x v="0"/>
    <x v="143"/>
    <x v="0"/>
    <x v="0"/>
    <x v="0"/>
    <x v="0"/>
    <x v="0"/>
    <x v="0"/>
    <x v="147"/>
    <x v="128"/>
    <x v="126"/>
    <x v="128"/>
    <x v="151"/>
    <x v="136"/>
    <x v="151"/>
    <x v="2"/>
    <x v="35"/>
    <x v="1"/>
    <x v="151"/>
    <x v="0"/>
    <x v="15"/>
    <x v="14"/>
    <x v="0"/>
    <x v="0"/>
  </r>
  <r>
    <x v="3"/>
    <x v="2"/>
    <x v="66"/>
    <x v="21"/>
    <x v="2"/>
    <x v="0"/>
    <x v="11"/>
    <x v="41"/>
    <x v="0"/>
    <x v="0"/>
    <x v="48"/>
    <x v="19"/>
    <x v="98"/>
    <x v="7"/>
    <x v="16"/>
    <x v="3"/>
    <x v="0"/>
    <x v="128"/>
    <x v="2"/>
    <x v="0"/>
    <x v="128"/>
    <x v="65"/>
    <x v="97"/>
    <x v="147"/>
    <x v="0"/>
    <x v="0"/>
    <x v="144"/>
    <x v="116"/>
    <x v="0"/>
    <x v="0"/>
    <x v="0"/>
    <x v="0"/>
    <x v="0"/>
    <x v="148"/>
    <x v="129"/>
    <x v="127"/>
    <x v="129"/>
    <x v="152"/>
    <x v="137"/>
    <x v="152"/>
    <x v="2"/>
    <x v="34"/>
    <x v="1"/>
    <x v="152"/>
    <x v="0"/>
    <x v="14"/>
    <x v="13"/>
    <x v="0"/>
    <x v="0"/>
  </r>
  <r>
    <x v="3"/>
    <x v="2"/>
    <x v="66"/>
    <x v="21"/>
    <x v="2"/>
    <x v="0"/>
    <x v="11"/>
    <x v="41"/>
    <x v="0"/>
    <x v="0"/>
    <x v="48"/>
    <x v="19"/>
    <x v="99"/>
    <x v="12"/>
    <x v="19"/>
    <x v="3"/>
    <x v="0"/>
    <x v="129"/>
    <x v="2"/>
    <x v="0"/>
    <x v="129"/>
    <x v="66"/>
    <x v="98"/>
    <x v="148"/>
    <x v="0"/>
    <x v="0"/>
    <x v="145"/>
    <x v="117"/>
    <x v="0"/>
    <x v="0"/>
    <x v="0"/>
    <x v="0"/>
    <x v="0"/>
    <x v="149"/>
    <x v="130"/>
    <x v="128"/>
    <x v="130"/>
    <x v="153"/>
    <x v="138"/>
    <x v="153"/>
    <x v="2"/>
    <x v="37"/>
    <x v="1"/>
    <x v="153"/>
    <x v="0"/>
    <x v="17"/>
    <x v="16"/>
    <x v="0"/>
    <x v="0"/>
  </r>
  <r>
    <x v="3"/>
    <x v="2"/>
    <x v="67"/>
    <x v="11"/>
    <x v="2"/>
    <x v="0"/>
    <x v="11"/>
    <x v="25"/>
    <x v="0"/>
    <x v="0"/>
    <x v="49"/>
    <x v="11"/>
    <x v="100"/>
    <x v="7"/>
    <x v="16"/>
    <x v="3"/>
    <x v="0"/>
    <x v="130"/>
    <x v="2"/>
    <x v="0"/>
    <x v="130"/>
    <x v="67"/>
    <x v="99"/>
    <x v="149"/>
    <x v="0"/>
    <x v="0"/>
    <x v="146"/>
    <x v="118"/>
    <x v="0"/>
    <x v="0"/>
    <x v="0"/>
    <x v="0"/>
    <x v="0"/>
    <x v="150"/>
    <x v="131"/>
    <x v="129"/>
    <x v="131"/>
    <x v="154"/>
    <x v="139"/>
    <x v="154"/>
    <x v="2"/>
    <x v="34"/>
    <x v="1"/>
    <x v="154"/>
    <x v="0"/>
    <x v="14"/>
    <x v="13"/>
    <x v="0"/>
    <x v="0"/>
  </r>
  <r>
    <x v="3"/>
    <x v="2"/>
    <x v="68"/>
    <x v="21"/>
    <x v="2"/>
    <x v="0"/>
    <x v="11"/>
    <x v="9"/>
    <x v="0"/>
    <x v="0"/>
    <x v="50"/>
    <x v="19"/>
    <x v="88"/>
    <x v="7"/>
    <x v="16"/>
    <x v="3"/>
    <x v="0"/>
    <x v="131"/>
    <x v="2"/>
    <x v="0"/>
    <x v="131"/>
    <x v="68"/>
    <x v="100"/>
    <x v="150"/>
    <x v="0"/>
    <x v="0"/>
    <x v="147"/>
    <x v="0"/>
    <x v="0"/>
    <x v="0"/>
    <x v="0"/>
    <x v="0"/>
    <x v="0"/>
    <x v="151"/>
    <x v="132"/>
    <x v="130"/>
    <x v="132"/>
    <x v="155"/>
    <x v="140"/>
    <x v="155"/>
    <x v="2"/>
    <x v="34"/>
    <x v="1"/>
    <x v="155"/>
    <x v="0"/>
    <x v="14"/>
    <x v="13"/>
    <x v="0"/>
    <x v="0"/>
  </r>
  <r>
    <x v="3"/>
    <x v="2"/>
    <x v="68"/>
    <x v="21"/>
    <x v="2"/>
    <x v="0"/>
    <x v="11"/>
    <x v="9"/>
    <x v="0"/>
    <x v="0"/>
    <x v="50"/>
    <x v="19"/>
    <x v="96"/>
    <x v="12"/>
    <x v="19"/>
    <x v="3"/>
    <x v="0"/>
    <x v="132"/>
    <x v="2"/>
    <x v="0"/>
    <x v="132"/>
    <x v="69"/>
    <x v="101"/>
    <x v="151"/>
    <x v="0"/>
    <x v="0"/>
    <x v="148"/>
    <x v="0"/>
    <x v="0"/>
    <x v="0"/>
    <x v="0"/>
    <x v="0"/>
    <x v="0"/>
    <x v="152"/>
    <x v="133"/>
    <x v="131"/>
    <x v="133"/>
    <x v="156"/>
    <x v="141"/>
    <x v="156"/>
    <x v="2"/>
    <x v="37"/>
    <x v="1"/>
    <x v="156"/>
    <x v="0"/>
    <x v="17"/>
    <x v="16"/>
    <x v="0"/>
    <x v="0"/>
  </r>
  <r>
    <x v="3"/>
    <x v="2"/>
    <x v="69"/>
    <x v="11"/>
    <x v="2"/>
    <x v="0"/>
    <x v="11"/>
    <x v="39"/>
    <x v="0"/>
    <x v="0"/>
    <x v="45"/>
    <x v="11"/>
    <x v="101"/>
    <x v="7"/>
    <x v="16"/>
    <x v="3"/>
    <x v="0"/>
    <x v="133"/>
    <x v="2"/>
    <x v="0"/>
    <x v="133"/>
    <x v="70"/>
    <x v="102"/>
    <x v="152"/>
    <x v="0"/>
    <x v="0"/>
    <x v="149"/>
    <x v="119"/>
    <x v="0"/>
    <x v="0"/>
    <x v="0"/>
    <x v="0"/>
    <x v="0"/>
    <x v="153"/>
    <x v="134"/>
    <x v="132"/>
    <x v="134"/>
    <x v="157"/>
    <x v="142"/>
    <x v="157"/>
    <x v="2"/>
    <x v="34"/>
    <x v="1"/>
    <x v="157"/>
    <x v="0"/>
    <x v="14"/>
    <x v="13"/>
    <x v="0"/>
    <x v="0"/>
  </r>
  <r>
    <x v="3"/>
    <x v="2"/>
    <x v="69"/>
    <x v="21"/>
    <x v="2"/>
    <x v="0"/>
    <x v="11"/>
    <x v="39"/>
    <x v="0"/>
    <x v="0"/>
    <x v="45"/>
    <x v="19"/>
    <x v="102"/>
    <x v="7"/>
    <x v="16"/>
    <x v="3"/>
    <x v="0"/>
    <x v="134"/>
    <x v="2"/>
    <x v="0"/>
    <x v="134"/>
    <x v="71"/>
    <x v="103"/>
    <x v="153"/>
    <x v="0"/>
    <x v="0"/>
    <x v="150"/>
    <x v="120"/>
    <x v="0"/>
    <x v="0"/>
    <x v="0"/>
    <x v="0"/>
    <x v="0"/>
    <x v="154"/>
    <x v="135"/>
    <x v="133"/>
    <x v="135"/>
    <x v="158"/>
    <x v="143"/>
    <x v="158"/>
    <x v="2"/>
    <x v="34"/>
    <x v="1"/>
    <x v="158"/>
    <x v="0"/>
    <x v="14"/>
    <x v="13"/>
    <x v="0"/>
    <x v="0"/>
  </r>
  <r>
    <x v="3"/>
    <x v="2"/>
    <x v="70"/>
    <x v="21"/>
    <x v="2"/>
    <x v="0"/>
    <x v="11"/>
    <x v="42"/>
    <x v="0"/>
    <x v="0"/>
    <x v="51"/>
    <x v="19"/>
    <x v="90"/>
    <x v="13"/>
    <x v="20"/>
    <x v="3"/>
    <x v="0"/>
    <x v="135"/>
    <x v="2"/>
    <x v="0"/>
    <x v="135"/>
    <x v="72"/>
    <x v="104"/>
    <x v="154"/>
    <x v="0"/>
    <x v="0"/>
    <x v="151"/>
    <x v="121"/>
    <x v="0"/>
    <x v="0"/>
    <x v="0"/>
    <x v="0"/>
    <x v="0"/>
    <x v="155"/>
    <x v="136"/>
    <x v="134"/>
    <x v="136"/>
    <x v="159"/>
    <x v="144"/>
    <x v="159"/>
    <x v="2"/>
    <x v="40"/>
    <x v="1"/>
    <x v="159"/>
    <x v="0"/>
    <x v="18"/>
    <x v="17"/>
    <x v="0"/>
    <x v="0"/>
  </r>
  <r>
    <x v="3"/>
    <x v="2"/>
    <x v="70"/>
    <x v="21"/>
    <x v="2"/>
    <x v="0"/>
    <x v="11"/>
    <x v="42"/>
    <x v="0"/>
    <x v="0"/>
    <x v="51"/>
    <x v="19"/>
    <x v="103"/>
    <x v="13"/>
    <x v="20"/>
    <x v="3"/>
    <x v="0"/>
    <x v="136"/>
    <x v="2"/>
    <x v="0"/>
    <x v="136"/>
    <x v="73"/>
    <x v="105"/>
    <x v="155"/>
    <x v="0"/>
    <x v="0"/>
    <x v="152"/>
    <x v="122"/>
    <x v="0"/>
    <x v="0"/>
    <x v="0"/>
    <x v="0"/>
    <x v="0"/>
    <x v="156"/>
    <x v="137"/>
    <x v="135"/>
    <x v="137"/>
    <x v="160"/>
    <x v="145"/>
    <x v="160"/>
    <x v="2"/>
    <x v="38"/>
    <x v="1"/>
    <x v="160"/>
    <x v="0"/>
    <x v="18"/>
    <x v="17"/>
    <x v="0"/>
    <x v="0"/>
  </r>
  <r>
    <x v="3"/>
    <x v="2"/>
    <x v="71"/>
    <x v="21"/>
    <x v="2"/>
    <x v="0"/>
    <x v="11"/>
    <x v="31"/>
    <x v="0"/>
    <x v="0"/>
    <x v="38"/>
    <x v="19"/>
    <x v="104"/>
    <x v="12"/>
    <x v="19"/>
    <x v="3"/>
    <x v="0"/>
    <x v="137"/>
    <x v="2"/>
    <x v="0"/>
    <x v="137"/>
    <x v="74"/>
    <x v="106"/>
    <x v="156"/>
    <x v="0"/>
    <x v="0"/>
    <x v="153"/>
    <x v="0"/>
    <x v="0"/>
    <x v="0"/>
    <x v="0"/>
    <x v="0"/>
    <x v="0"/>
    <x v="157"/>
    <x v="138"/>
    <x v="136"/>
    <x v="138"/>
    <x v="161"/>
    <x v="146"/>
    <x v="161"/>
    <x v="2"/>
    <x v="37"/>
    <x v="1"/>
    <x v="161"/>
    <x v="0"/>
    <x v="17"/>
    <x v="16"/>
    <x v="0"/>
    <x v="0"/>
  </r>
  <r>
    <x v="3"/>
    <x v="2"/>
    <x v="71"/>
    <x v="21"/>
    <x v="2"/>
    <x v="0"/>
    <x v="11"/>
    <x v="31"/>
    <x v="0"/>
    <x v="0"/>
    <x v="38"/>
    <x v="19"/>
    <x v="105"/>
    <x v="13"/>
    <x v="20"/>
    <x v="3"/>
    <x v="0"/>
    <x v="138"/>
    <x v="2"/>
    <x v="0"/>
    <x v="138"/>
    <x v="75"/>
    <x v="107"/>
    <x v="157"/>
    <x v="0"/>
    <x v="0"/>
    <x v="154"/>
    <x v="0"/>
    <x v="0"/>
    <x v="0"/>
    <x v="0"/>
    <x v="0"/>
    <x v="0"/>
    <x v="158"/>
    <x v="139"/>
    <x v="137"/>
    <x v="139"/>
    <x v="162"/>
    <x v="147"/>
    <x v="162"/>
    <x v="2"/>
    <x v="39"/>
    <x v="1"/>
    <x v="162"/>
    <x v="0"/>
    <x v="18"/>
    <x v="17"/>
    <x v="0"/>
    <x v="0"/>
  </r>
  <r>
    <x v="3"/>
    <x v="2"/>
    <x v="72"/>
    <x v="22"/>
    <x v="2"/>
    <x v="0"/>
    <x v="11"/>
    <x v="11"/>
    <x v="1"/>
    <x v="4"/>
    <x v="52"/>
    <x v="20"/>
    <x v="106"/>
    <x v="11"/>
    <x v="17"/>
    <x v="3"/>
    <x v="0"/>
    <x v="139"/>
    <x v="2"/>
    <x v="0"/>
    <x v="139"/>
    <x v="76"/>
    <x v="108"/>
    <x v="158"/>
    <x v="0"/>
    <x v="0"/>
    <x v="155"/>
    <x v="123"/>
    <x v="0"/>
    <x v="0"/>
    <x v="0"/>
    <x v="0"/>
    <x v="0"/>
    <x v="159"/>
    <x v="140"/>
    <x v="138"/>
    <x v="140"/>
    <x v="163"/>
    <x v="148"/>
    <x v="163"/>
    <x v="2"/>
    <x v="35"/>
    <x v="1"/>
    <x v="163"/>
    <x v="0"/>
    <x v="15"/>
    <x v="14"/>
    <x v="0"/>
    <x v="0"/>
  </r>
  <r>
    <x v="3"/>
    <x v="2"/>
    <x v="72"/>
    <x v="22"/>
    <x v="2"/>
    <x v="0"/>
    <x v="11"/>
    <x v="11"/>
    <x v="1"/>
    <x v="4"/>
    <x v="52"/>
    <x v="20"/>
    <x v="107"/>
    <x v="12"/>
    <x v="18"/>
    <x v="3"/>
    <x v="0"/>
    <x v="140"/>
    <x v="2"/>
    <x v="0"/>
    <x v="85"/>
    <x v="77"/>
    <x v="109"/>
    <x v="159"/>
    <x v="0"/>
    <x v="0"/>
    <x v="156"/>
    <x v="124"/>
    <x v="0"/>
    <x v="0"/>
    <x v="0"/>
    <x v="0"/>
    <x v="0"/>
    <x v="160"/>
    <x v="141"/>
    <x v="139"/>
    <x v="141"/>
    <x v="164"/>
    <x v="149"/>
    <x v="164"/>
    <x v="2"/>
    <x v="36"/>
    <x v="1"/>
    <x v="164"/>
    <x v="0"/>
    <x v="16"/>
    <x v="15"/>
    <x v="0"/>
    <x v="0"/>
  </r>
  <r>
    <x v="3"/>
    <x v="2"/>
    <x v="73"/>
    <x v="10"/>
    <x v="2"/>
    <x v="0"/>
    <x v="10"/>
    <x v="43"/>
    <x v="1"/>
    <x v="4"/>
    <x v="53"/>
    <x v="10"/>
    <x v="108"/>
    <x v="11"/>
    <x v="17"/>
    <x v="3"/>
    <x v="0"/>
    <x v="141"/>
    <x v="2"/>
    <x v="0"/>
    <x v="140"/>
    <x v="78"/>
    <x v="110"/>
    <x v="160"/>
    <x v="0"/>
    <x v="0"/>
    <x v="157"/>
    <x v="125"/>
    <x v="0"/>
    <x v="0"/>
    <x v="0"/>
    <x v="0"/>
    <x v="0"/>
    <x v="161"/>
    <x v="142"/>
    <x v="140"/>
    <x v="142"/>
    <x v="165"/>
    <x v="150"/>
    <x v="165"/>
    <x v="2"/>
    <x v="35"/>
    <x v="1"/>
    <x v="165"/>
    <x v="0"/>
    <x v="15"/>
    <x v="14"/>
    <x v="0"/>
    <x v="0"/>
  </r>
  <r>
    <x v="3"/>
    <x v="2"/>
    <x v="73"/>
    <x v="22"/>
    <x v="2"/>
    <x v="0"/>
    <x v="11"/>
    <x v="43"/>
    <x v="1"/>
    <x v="4"/>
    <x v="54"/>
    <x v="20"/>
    <x v="69"/>
    <x v="12"/>
    <x v="18"/>
    <x v="3"/>
    <x v="0"/>
    <x v="142"/>
    <x v="2"/>
    <x v="0"/>
    <x v="141"/>
    <x v="79"/>
    <x v="111"/>
    <x v="161"/>
    <x v="0"/>
    <x v="0"/>
    <x v="158"/>
    <x v="126"/>
    <x v="0"/>
    <x v="0"/>
    <x v="0"/>
    <x v="0"/>
    <x v="0"/>
    <x v="145"/>
    <x v="143"/>
    <x v="141"/>
    <x v="143"/>
    <x v="166"/>
    <x v="151"/>
    <x v="166"/>
    <x v="2"/>
    <x v="36"/>
    <x v="1"/>
    <x v="166"/>
    <x v="0"/>
    <x v="16"/>
    <x v="15"/>
    <x v="0"/>
    <x v="0"/>
  </r>
  <r>
    <x v="3"/>
    <x v="2"/>
    <x v="74"/>
    <x v="22"/>
    <x v="2"/>
    <x v="0"/>
    <x v="11"/>
    <x v="44"/>
    <x v="1"/>
    <x v="4"/>
    <x v="55"/>
    <x v="20"/>
    <x v="109"/>
    <x v="13"/>
    <x v="20"/>
    <x v="3"/>
    <x v="0"/>
    <x v="143"/>
    <x v="2"/>
    <x v="0"/>
    <x v="142"/>
    <x v="80"/>
    <x v="112"/>
    <x v="162"/>
    <x v="0"/>
    <x v="0"/>
    <x v="159"/>
    <x v="127"/>
    <x v="0"/>
    <x v="0"/>
    <x v="0"/>
    <x v="0"/>
    <x v="0"/>
    <x v="162"/>
    <x v="144"/>
    <x v="142"/>
    <x v="144"/>
    <x v="167"/>
    <x v="152"/>
    <x v="167"/>
    <x v="2"/>
    <x v="40"/>
    <x v="1"/>
    <x v="167"/>
    <x v="0"/>
    <x v="18"/>
    <x v="17"/>
    <x v="0"/>
    <x v="0"/>
  </r>
  <r>
    <x v="3"/>
    <x v="2"/>
    <x v="74"/>
    <x v="22"/>
    <x v="2"/>
    <x v="0"/>
    <x v="11"/>
    <x v="44"/>
    <x v="1"/>
    <x v="4"/>
    <x v="55"/>
    <x v="20"/>
    <x v="110"/>
    <x v="13"/>
    <x v="20"/>
    <x v="3"/>
    <x v="0"/>
    <x v="144"/>
    <x v="2"/>
    <x v="0"/>
    <x v="143"/>
    <x v="81"/>
    <x v="113"/>
    <x v="163"/>
    <x v="0"/>
    <x v="0"/>
    <x v="160"/>
    <x v="128"/>
    <x v="0"/>
    <x v="0"/>
    <x v="0"/>
    <x v="0"/>
    <x v="0"/>
    <x v="163"/>
    <x v="145"/>
    <x v="143"/>
    <x v="145"/>
    <x v="168"/>
    <x v="153"/>
    <x v="168"/>
    <x v="2"/>
    <x v="38"/>
    <x v="1"/>
    <x v="168"/>
    <x v="0"/>
    <x v="18"/>
    <x v="17"/>
    <x v="0"/>
    <x v="0"/>
  </r>
  <r>
    <x v="3"/>
    <x v="2"/>
    <x v="74"/>
    <x v="22"/>
    <x v="2"/>
    <x v="0"/>
    <x v="11"/>
    <x v="44"/>
    <x v="1"/>
    <x v="4"/>
    <x v="55"/>
    <x v="20"/>
    <x v="111"/>
    <x v="13"/>
    <x v="20"/>
    <x v="3"/>
    <x v="0"/>
    <x v="145"/>
    <x v="2"/>
    <x v="0"/>
    <x v="144"/>
    <x v="82"/>
    <x v="114"/>
    <x v="164"/>
    <x v="0"/>
    <x v="0"/>
    <x v="161"/>
    <x v="129"/>
    <x v="0"/>
    <x v="0"/>
    <x v="0"/>
    <x v="0"/>
    <x v="0"/>
    <x v="164"/>
    <x v="146"/>
    <x v="144"/>
    <x v="146"/>
    <x v="169"/>
    <x v="154"/>
    <x v="169"/>
    <x v="2"/>
    <x v="39"/>
    <x v="1"/>
    <x v="169"/>
    <x v="0"/>
    <x v="18"/>
    <x v="17"/>
    <x v="0"/>
    <x v="0"/>
  </r>
  <r>
    <x v="3"/>
    <x v="2"/>
    <x v="75"/>
    <x v="21"/>
    <x v="2"/>
    <x v="0"/>
    <x v="11"/>
    <x v="45"/>
    <x v="1"/>
    <x v="4"/>
    <x v="56"/>
    <x v="19"/>
    <x v="112"/>
    <x v="13"/>
    <x v="20"/>
    <x v="3"/>
    <x v="0"/>
    <x v="146"/>
    <x v="2"/>
    <x v="0"/>
    <x v="145"/>
    <x v="83"/>
    <x v="115"/>
    <x v="165"/>
    <x v="0"/>
    <x v="0"/>
    <x v="162"/>
    <x v="130"/>
    <x v="0"/>
    <x v="0"/>
    <x v="0"/>
    <x v="0"/>
    <x v="0"/>
    <x v="165"/>
    <x v="147"/>
    <x v="145"/>
    <x v="147"/>
    <x v="170"/>
    <x v="155"/>
    <x v="170"/>
    <x v="2"/>
    <x v="39"/>
    <x v="1"/>
    <x v="170"/>
    <x v="0"/>
    <x v="18"/>
    <x v="17"/>
    <x v="0"/>
    <x v="0"/>
  </r>
  <r>
    <x v="3"/>
    <x v="2"/>
    <x v="75"/>
    <x v="22"/>
    <x v="2"/>
    <x v="0"/>
    <x v="11"/>
    <x v="45"/>
    <x v="1"/>
    <x v="4"/>
    <x v="56"/>
    <x v="20"/>
    <x v="113"/>
    <x v="13"/>
    <x v="20"/>
    <x v="3"/>
    <x v="0"/>
    <x v="147"/>
    <x v="2"/>
    <x v="0"/>
    <x v="146"/>
    <x v="84"/>
    <x v="116"/>
    <x v="166"/>
    <x v="0"/>
    <x v="0"/>
    <x v="163"/>
    <x v="131"/>
    <x v="0"/>
    <x v="0"/>
    <x v="0"/>
    <x v="0"/>
    <x v="0"/>
    <x v="166"/>
    <x v="148"/>
    <x v="146"/>
    <x v="148"/>
    <x v="171"/>
    <x v="156"/>
    <x v="171"/>
    <x v="2"/>
    <x v="38"/>
    <x v="1"/>
    <x v="171"/>
    <x v="0"/>
    <x v="18"/>
    <x v="17"/>
    <x v="0"/>
    <x v="0"/>
  </r>
  <r>
    <x v="3"/>
    <x v="2"/>
    <x v="75"/>
    <x v="22"/>
    <x v="2"/>
    <x v="0"/>
    <x v="11"/>
    <x v="45"/>
    <x v="1"/>
    <x v="4"/>
    <x v="56"/>
    <x v="20"/>
    <x v="114"/>
    <x v="13"/>
    <x v="20"/>
    <x v="3"/>
    <x v="0"/>
    <x v="148"/>
    <x v="2"/>
    <x v="0"/>
    <x v="147"/>
    <x v="85"/>
    <x v="117"/>
    <x v="167"/>
    <x v="0"/>
    <x v="0"/>
    <x v="164"/>
    <x v="132"/>
    <x v="0"/>
    <x v="0"/>
    <x v="0"/>
    <x v="0"/>
    <x v="0"/>
    <x v="167"/>
    <x v="149"/>
    <x v="147"/>
    <x v="149"/>
    <x v="172"/>
    <x v="157"/>
    <x v="172"/>
    <x v="2"/>
    <x v="40"/>
    <x v="1"/>
    <x v="172"/>
    <x v="0"/>
    <x v="18"/>
    <x v="17"/>
    <x v="0"/>
    <x v="0"/>
  </r>
  <r>
    <x v="3"/>
    <x v="2"/>
    <x v="76"/>
    <x v="11"/>
    <x v="2"/>
    <x v="0"/>
    <x v="11"/>
    <x v="46"/>
    <x v="1"/>
    <x v="4"/>
    <x v="57"/>
    <x v="11"/>
    <x v="115"/>
    <x v="13"/>
    <x v="20"/>
    <x v="3"/>
    <x v="0"/>
    <x v="149"/>
    <x v="2"/>
    <x v="0"/>
    <x v="148"/>
    <x v="86"/>
    <x v="118"/>
    <x v="168"/>
    <x v="0"/>
    <x v="0"/>
    <x v="165"/>
    <x v="133"/>
    <x v="0"/>
    <x v="0"/>
    <x v="0"/>
    <x v="0"/>
    <x v="0"/>
    <x v="168"/>
    <x v="150"/>
    <x v="148"/>
    <x v="150"/>
    <x v="173"/>
    <x v="158"/>
    <x v="173"/>
    <x v="2"/>
    <x v="40"/>
    <x v="1"/>
    <x v="173"/>
    <x v="0"/>
    <x v="18"/>
    <x v="17"/>
    <x v="0"/>
    <x v="0"/>
  </r>
  <r>
    <x v="3"/>
    <x v="2"/>
    <x v="76"/>
    <x v="11"/>
    <x v="2"/>
    <x v="0"/>
    <x v="11"/>
    <x v="46"/>
    <x v="1"/>
    <x v="4"/>
    <x v="57"/>
    <x v="11"/>
    <x v="116"/>
    <x v="13"/>
    <x v="20"/>
    <x v="3"/>
    <x v="0"/>
    <x v="150"/>
    <x v="2"/>
    <x v="0"/>
    <x v="149"/>
    <x v="87"/>
    <x v="119"/>
    <x v="169"/>
    <x v="0"/>
    <x v="0"/>
    <x v="166"/>
    <x v="134"/>
    <x v="0"/>
    <x v="0"/>
    <x v="0"/>
    <x v="0"/>
    <x v="0"/>
    <x v="169"/>
    <x v="151"/>
    <x v="149"/>
    <x v="151"/>
    <x v="174"/>
    <x v="159"/>
    <x v="174"/>
    <x v="2"/>
    <x v="38"/>
    <x v="1"/>
    <x v="174"/>
    <x v="0"/>
    <x v="18"/>
    <x v="17"/>
    <x v="0"/>
    <x v="0"/>
  </r>
  <r>
    <x v="3"/>
    <x v="2"/>
    <x v="76"/>
    <x v="22"/>
    <x v="2"/>
    <x v="0"/>
    <x v="11"/>
    <x v="46"/>
    <x v="1"/>
    <x v="4"/>
    <x v="57"/>
    <x v="20"/>
    <x v="87"/>
    <x v="13"/>
    <x v="20"/>
    <x v="3"/>
    <x v="0"/>
    <x v="115"/>
    <x v="2"/>
    <x v="0"/>
    <x v="71"/>
    <x v="52"/>
    <x v="48"/>
    <x v="170"/>
    <x v="0"/>
    <x v="0"/>
    <x v="131"/>
    <x v="135"/>
    <x v="0"/>
    <x v="0"/>
    <x v="0"/>
    <x v="0"/>
    <x v="0"/>
    <x v="170"/>
    <x v="117"/>
    <x v="115"/>
    <x v="117"/>
    <x v="175"/>
    <x v="160"/>
    <x v="175"/>
    <x v="2"/>
    <x v="39"/>
    <x v="1"/>
    <x v="175"/>
    <x v="0"/>
    <x v="18"/>
    <x v="17"/>
    <x v="0"/>
    <x v="0"/>
  </r>
  <r>
    <x v="3"/>
    <x v="2"/>
    <x v="76"/>
    <x v="22"/>
    <x v="2"/>
    <x v="0"/>
    <x v="11"/>
    <x v="46"/>
    <x v="1"/>
    <x v="4"/>
    <x v="57"/>
    <x v="20"/>
    <x v="117"/>
    <x v="12"/>
    <x v="19"/>
    <x v="3"/>
    <x v="0"/>
    <x v="151"/>
    <x v="2"/>
    <x v="0"/>
    <x v="150"/>
    <x v="88"/>
    <x v="120"/>
    <x v="171"/>
    <x v="0"/>
    <x v="0"/>
    <x v="167"/>
    <x v="136"/>
    <x v="0"/>
    <x v="0"/>
    <x v="0"/>
    <x v="0"/>
    <x v="0"/>
    <x v="171"/>
    <x v="152"/>
    <x v="150"/>
    <x v="152"/>
    <x v="176"/>
    <x v="161"/>
    <x v="176"/>
    <x v="2"/>
    <x v="37"/>
    <x v="1"/>
    <x v="176"/>
    <x v="0"/>
    <x v="17"/>
    <x v="16"/>
    <x v="0"/>
    <x v="0"/>
  </r>
  <r>
    <x v="3"/>
    <x v="2"/>
    <x v="76"/>
    <x v="22"/>
    <x v="2"/>
    <x v="0"/>
    <x v="11"/>
    <x v="46"/>
    <x v="1"/>
    <x v="4"/>
    <x v="57"/>
    <x v="20"/>
    <x v="118"/>
    <x v="7"/>
    <x v="16"/>
    <x v="3"/>
    <x v="0"/>
    <x v="152"/>
    <x v="2"/>
    <x v="0"/>
    <x v="151"/>
    <x v="89"/>
    <x v="121"/>
    <x v="172"/>
    <x v="0"/>
    <x v="0"/>
    <x v="168"/>
    <x v="137"/>
    <x v="0"/>
    <x v="0"/>
    <x v="0"/>
    <x v="0"/>
    <x v="0"/>
    <x v="172"/>
    <x v="153"/>
    <x v="151"/>
    <x v="153"/>
    <x v="177"/>
    <x v="162"/>
    <x v="177"/>
    <x v="2"/>
    <x v="34"/>
    <x v="1"/>
    <x v="177"/>
    <x v="0"/>
    <x v="14"/>
    <x v="13"/>
    <x v="0"/>
    <x v="0"/>
  </r>
  <r>
    <x v="3"/>
    <x v="2"/>
    <x v="77"/>
    <x v="22"/>
    <x v="2"/>
    <x v="0"/>
    <x v="11"/>
    <x v="7"/>
    <x v="1"/>
    <x v="4"/>
    <x v="53"/>
    <x v="20"/>
    <x v="119"/>
    <x v="12"/>
    <x v="18"/>
    <x v="3"/>
    <x v="0"/>
    <x v="153"/>
    <x v="2"/>
    <x v="0"/>
    <x v="152"/>
    <x v="90"/>
    <x v="121"/>
    <x v="173"/>
    <x v="0"/>
    <x v="0"/>
    <x v="169"/>
    <x v="138"/>
    <x v="0"/>
    <x v="0"/>
    <x v="0"/>
    <x v="0"/>
    <x v="0"/>
    <x v="173"/>
    <x v="154"/>
    <x v="152"/>
    <x v="154"/>
    <x v="178"/>
    <x v="163"/>
    <x v="178"/>
    <x v="2"/>
    <x v="36"/>
    <x v="1"/>
    <x v="178"/>
    <x v="0"/>
    <x v="16"/>
    <x v="15"/>
    <x v="0"/>
    <x v="0"/>
  </r>
  <r>
    <x v="3"/>
    <x v="2"/>
    <x v="77"/>
    <x v="22"/>
    <x v="2"/>
    <x v="0"/>
    <x v="11"/>
    <x v="7"/>
    <x v="1"/>
    <x v="4"/>
    <x v="53"/>
    <x v="20"/>
    <x v="120"/>
    <x v="11"/>
    <x v="17"/>
    <x v="3"/>
    <x v="0"/>
    <x v="154"/>
    <x v="2"/>
    <x v="0"/>
    <x v="153"/>
    <x v="91"/>
    <x v="122"/>
    <x v="174"/>
    <x v="0"/>
    <x v="0"/>
    <x v="170"/>
    <x v="139"/>
    <x v="0"/>
    <x v="0"/>
    <x v="0"/>
    <x v="0"/>
    <x v="0"/>
    <x v="174"/>
    <x v="155"/>
    <x v="153"/>
    <x v="155"/>
    <x v="179"/>
    <x v="164"/>
    <x v="179"/>
    <x v="2"/>
    <x v="35"/>
    <x v="1"/>
    <x v="179"/>
    <x v="0"/>
    <x v="15"/>
    <x v="14"/>
    <x v="0"/>
    <x v="0"/>
  </r>
  <r>
    <x v="3"/>
    <x v="2"/>
    <x v="78"/>
    <x v="22"/>
    <x v="2"/>
    <x v="0"/>
    <x v="11"/>
    <x v="46"/>
    <x v="1"/>
    <x v="4"/>
    <x v="57"/>
    <x v="20"/>
    <x v="121"/>
    <x v="12"/>
    <x v="19"/>
    <x v="3"/>
    <x v="0"/>
    <x v="155"/>
    <x v="2"/>
    <x v="0"/>
    <x v="154"/>
    <x v="92"/>
    <x v="123"/>
    <x v="175"/>
    <x v="0"/>
    <x v="0"/>
    <x v="171"/>
    <x v="140"/>
    <x v="0"/>
    <x v="0"/>
    <x v="0"/>
    <x v="0"/>
    <x v="0"/>
    <x v="175"/>
    <x v="156"/>
    <x v="154"/>
    <x v="156"/>
    <x v="180"/>
    <x v="165"/>
    <x v="180"/>
    <x v="2"/>
    <x v="37"/>
    <x v="1"/>
    <x v="180"/>
    <x v="0"/>
    <x v="17"/>
    <x v="16"/>
    <x v="0"/>
    <x v="0"/>
  </r>
  <r>
    <x v="3"/>
    <x v="2"/>
    <x v="78"/>
    <x v="22"/>
    <x v="2"/>
    <x v="0"/>
    <x v="11"/>
    <x v="46"/>
    <x v="1"/>
    <x v="4"/>
    <x v="57"/>
    <x v="20"/>
    <x v="122"/>
    <x v="7"/>
    <x v="16"/>
    <x v="3"/>
    <x v="0"/>
    <x v="156"/>
    <x v="2"/>
    <x v="0"/>
    <x v="155"/>
    <x v="93"/>
    <x v="124"/>
    <x v="176"/>
    <x v="0"/>
    <x v="0"/>
    <x v="172"/>
    <x v="141"/>
    <x v="0"/>
    <x v="0"/>
    <x v="0"/>
    <x v="0"/>
    <x v="0"/>
    <x v="176"/>
    <x v="157"/>
    <x v="155"/>
    <x v="157"/>
    <x v="181"/>
    <x v="166"/>
    <x v="181"/>
    <x v="2"/>
    <x v="34"/>
    <x v="1"/>
    <x v="181"/>
    <x v="0"/>
    <x v="14"/>
    <x v="13"/>
    <x v="0"/>
    <x v="0"/>
  </r>
  <r>
    <x v="3"/>
    <x v="2"/>
    <x v="79"/>
    <x v="22"/>
    <x v="2"/>
    <x v="0"/>
    <x v="11"/>
    <x v="44"/>
    <x v="1"/>
    <x v="4"/>
    <x v="55"/>
    <x v="20"/>
    <x v="84"/>
    <x v="7"/>
    <x v="16"/>
    <x v="3"/>
    <x v="0"/>
    <x v="112"/>
    <x v="2"/>
    <x v="0"/>
    <x v="113"/>
    <x v="49"/>
    <x v="83"/>
    <x v="177"/>
    <x v="0"/>
    <x v="0"/>
    <x v="128"/>
    <x v="142"/>
    <x v="0"/>
    <x v="0"/>
    <x v="0"/>
    <x v="0"/>
    <x v="0"/>
    <x v="177"/>
    <x v="114"/>
    <x v="112"/>
    <x v="114"/>
    <x v="182"/>
    <x v="167"/>
    <x v="182"/>
    <x v="2"/>
    <x v="34"/>
    <x v="1"/>
    <x v="182"/>
    <x v="0"/>
    <x v="14"/>
    <x v="13"/>
    <x v="0"/>
    <x v="0"/>
  </r>
  <r>
    <x v="3"/>
    <x v="2"/>
    <x v="79"/>
    <x v="22"/>
    <x v="2"/>
    <x v="0"/>
    <x v="11"/>
    <x v="44"/>
    <x v="1"/>
    <x v="4"/>
    <x v="55"/>
    <x v="20"/>
    <x v="123"/>
    <x v="12"/>
    <x v="19"/>
    <x v="3"/>
    <x v="0"/>
    <x v="157"/>
    <x v="2"/>
    <x v="0"/>
    <x v="156"/>
    <x v="94"/>
    <x v="125"/>
    <x v="178"/>
    <x v="0"/>
    <x v="0"/>
    <x v="173"/>
    <x v="143"/>
    <x v="0"/>
    <x v="0"/>
    <x v="0"/>
    <x v="0"/>
    <x v="0"/>
    <x v="178"/>
    <x v="158"/>
    <x v="156"/>
    <x v="158"/>
    <x v="183"/>
    <x v="168"/>
    <x v="183"/>
    <x v="2"/>
    <x v="37"/>
    <x v="1"/>
    <x v="183"/>
    <x v="0"/>
    <x v="17"/>
    <x v="16"/>
    <x v="0"/>
    <x v="0"/>
  </r>
  <r>
    <x v="3"/>
    <x v="2"/>
    <x v="80"/>
    <x v="22"/>
    <x v="2"/>
    <x v="0"/>
    <x v="11"/>
    <x v="45"/>
    <x v="1"/>
    <x v="4"/>
    <x v="56"/>
    <x v="20"/>
    <x v="96"/>
    <x v="12"/>
    <x v="19"/>
    <x v="3"/>
    <x v="0"/>
    <x v="132"/>
    <x v="2"/>
    <x v="0"/>
    <x v="132"/>
    <x v="95"/>
    <x v="101"/>
    <x v="179"/>
    <x v="0"/>
    <x v="0"/>
    <x v="174"/>
    <x v="144"/>
    <x v="0"/>
    <x v="0"/>
    <x v="0"/>
    <x v="0"/>
    <x v="0"/>
    <x v="179"/>
    <x v="133"/>
    <x v="131"/>
    <x v="133"/>
    <x v="184"/>
    <x v="169"/>
    <x v="184"/>
    <x v="2"/>
    <x v="37"/>
    <x v="1"/>
    <x v="184"/>
    <x v="0"/>
    <x v="17"/>
    <x v="16"/>
    <x v="0"/>
    <x v="0"/>
  </r>
  <r>
    <x v="3"/>
    <x v="2"/>
    <x v="80"/>
    <x v="22"/>
    <x v="2"/>
    <x v="0"/>
    <x v="11"/>
    <x v="45"/>
    <x v="1"/>
    <x v="4"/>
    <x v="56"/>
    <x v="20"/>
    <x v="124"/>
    <x v="7"/>
    <x v="16"/>
    <x v="3"/>
    <x v="0"/>
    <x v="158"/>
    <x v="2"/>
    <x v="0"/>
    <x v="157"/>
    <x v="96"/>
    <x v="126"/>
    <x v="180"/>
    <x v="0"/>
    <x v="0"/>
    <x v="175"/>
    <x v="145"/>
    <x v="0"/>
    <x v="0"/>
    <x v="0"/>
    <x v="0"/>
    <x v="0"/>
    <x v="180"/>
    <x v="159"/>
    <x v="157"/>
    <x v="159"/>
    <x v="185"/>
    <x v="170"/>
    <x v="185"/>
    <x v="2"/>
    <x v="34"/>
    <x v="1"/>
    <x v="185"/>
    <x v="0"/>
    <x v="14"/>
    <x v="13"/>
    <x v="0"/>
    <x v="0"/>
  </r>
  <r>
    <x v="3"/>
    <x v="2"/>
    <x v="81"/>
    <x v="22"/>
    <x v="2"/>
    <x v="0"/>
    <x v="11"/>
    <x v="43"/>
    <x v="1"/>
    <x v="4"/>
    <x v="54"/>
    <x v="20"/>
    <x v="96"/>
    <x v="12"/>
    <x v="18"/>
    <x v="3"/>
    <x v="0"/>
    <x v="125"/>
    <x v="2"/>
    <x v="0"/>
    <x v="125"/>
    <x v="62"/>
    <x v="94"/>
    <x v="181"/>
    <x v="0"/>
    <x v="0"/>
    <x v="141"/>
    <x v="146"/>
    <x v="0"/>
    <x v="0"/>
    <x v="0"/>
    <x v="0"/>
    <x v="0"/>
    <x v="181"/>
    <x v="126"/>
    <x v="124"/>
    <x v="126"/>
    <x v="186"/>
    <x v="171"/>
    <x v="186"/>
    <x v="2"/>
    <x v="36"/>
    <x v="1"/>
    <x v="186"/>
    <x v="0"/>
    <x v="16"/>
    <x v="15"/>
    <x v="0"/>
    <x v="0"/>
  </r>
  <r>
    <x v="3"/>
    <x v="2"/>
    <x v="81"/>
    <x v="22"/>
    <x v="2"/>
    <x v="0"/>
    <x v="11"/>
    <x v="43"/>
    <x v="1"/>
    <x v="4"/>
    <x v="54"/>
    <x v="20"/>
    <x v="125"/>
    <x v="11"/>
    <x v="17"/>
    <x v="3"/>
    <x v="0"/>
    <x v="159"/>
    <x v="2"/>
    <x v="0"/>
    <x v="158"/>
    <x v="97"/>
    <x v="127"/>
    <x v="182"/>
    <x v="0"/>
    <x v="0"/>
    <x v="176"/>
    <x v="147"/>
    <x v="0"/>
    <x v="0"/>
    <x v="0"/>
    <x v="0"/>
    <x v="0"/>
    <x v="182"/>
    <x v="160"/>
    <x v="158"/>
    <x v="160"/>
    <x v="187"/>
    <x v="172"/>
    <x v="187"/>
    <x v="2"/>
    <x v="35"/>
    <x v="1"/>
    <x v="187"/>
    <x v="0"/>
    <x v="15"/>
    <x v="14"/>
    <x v="0"/>
    <x v="0"/>
  </r>
  <r>
    <x v="3"/>
    <x v="2"/>
    <x v="82"/>
    <x v="23"/>
    <x v="2"/>
    <x v="0"/>
    <x v="11"/>
    <x v="47"/>
    <x v="3"/>
    <x v="4"/>
    <x v="58"/>
    <x v="21"/>
    <x v="126"/>
    <x v="13"/>
    <x v="20"/>
    <x v="2"/>
    <x v="0"/>
    <x v="160"/>
    <x v="2"/>
    <x v="0"/>
    <x v="159"/>
    <x v="98"/>
    <x v="128"/>
    <x v="183"/>
    <x v="0"/>
    <x v="0"/>
    <x v="177"/>
    <x v="148"/>
    <x v="0"/>
    <x v="0"/>
    <x v="0"/>
    <x v="0"/>
    <x v="0"/>
    <x v="183"/>
    <x v="161"/>
    <x v="159"/>
    <x v="161"/>
    <x v="188"/>
    <x v="173"/>
    <x v="188"/>
    <x v="2"/>
    <x v="38"/>
    <x v="5"/>
    <x v="188"/>
    <x v="0"/>
    <x v="18"/>
    <x v="17"/>
    <x v="0"/>
    <x v="0"/>
  </r>
  <r>
    <x v="3"/>
    <x v="2"/>
    <x v="82"/>
    <x v="23"/>
    <x v="2"/>
    <x v="0"/>
    <x v="11"/>
    <x v="47"/>
    <x v="3"/>
    <x v="4"/>
    <x v="58"/>
    <x v="21"/>
    <x v="127"/>
    <x v="12"/>
    <x v="19"/>
    <x v="2"/>
    <x v="0"/>
    <x v="161"/>
    <x v="2"/>
    <x v="0"/>
    <x v="160"/>
    <x v="99"/>
    <x v="129"/>
    <x v="184"/>
    <x v="0"/>
    <x v="0"/>
    <x v="178"/>
    <x v="149"/>
    <x v="0"/>
    <x v="0"/>
    <x v="0"/>
    <x v="0"/>
    <x v="0"/>
    <x v="184"/>
    <x v="162"/>
    <x v="160"/>
    <x v="162"/>
    <x v="189"/>
    <x v="174"/>
    <x v="189"/>
    <x v="2"/>
    <x v="37"/>
    <x v="5"/>
    <x v="189"/>
    <x v="0"/>
    <x v="17"/>
    <x v="16"/>
    <x v="0"/>
    <x v="0"/>
  </r>
  <r>
    <x v="3"/>
    <x v="2"/>
    <x v="82"/>
    <x v="23"/>
    <x v="2"/>
    <x v="0"/>
    <x v="11"/>
    <x v="47"/>
    <x v="3"/>
    <x v="4"/>
    <x v="58"/>
    <x v="21"/>
    <x v="128"/>
    <x v="13"/>
    <x v="20"/>
    <x v="2"/>
    <x v="0"/>
    <x v="162"/>
    <x v="2"/>
    <x v="0"/>
    <x v="161"/>
    <x v="100"/>
    <x v="130"/>
    <x v="185"/>
    <x v="0"/>
    <x v="0"/>
    <x v="179"/>
    <x v="150"/>
    <x v="0"/>
    <x v="0"/>
    <x v="0"/>
    <x v="0"/>
    <x v="0"/>
    <x v="185"/>
    <x v="163"/>
    <x v="161"/>
    <x v="163"/>
    <x v="190"/>
    <x v="175"/>
    <x v="190"/>
    <x v="2"/>
    <x v="39"/>
    <x v="5"/>
    <x v="190"/>
    <x v="0"/>
    <x v="18"/>
    <x v="17"/>
    <x v="0"/>
    <x v="0"/>
  </r>
  <r>
    <x v="3"/>
    <x v="2"/>
    <x v="82"/>
    <x v="23"/>
    <x v="2"/>
    <x v="0"/>
    <x v="11"/>
    <x v="47"/>
    <x v="3"/>
    <x v="4"/>
    <x v="58"/>
    <x v="21"/>
    <x v="129"/>
    <x v="13"/>
    <x v="20"/>
    <x v="2"/>
    <x v="0"/>
    <x v="163"/>
    <x v="2"/>
    <x v="0"/>
    <x v="162"/>
    <x v="101"/>
    <x v="131"/>
    <x v="186"/>
    <x v="0"/>
    <x v="0"/>
    <x v="180"/>
    <x v="151"/>
    <x v="0"/>
    <x v="0"/>
    <x v="0"/>
    <x v="0"/>
    <x v="0"/>
    <x v="186"/>
    <x v="164"/>
    <x v="162"/>
    <x v="164"/>
    <x v="191"/>
    <x v="176"/>
    <x v="191"/>
    <x v="2"/>
    <x v="40"/>
    <x v="5"/>
    <x v="191"/>
    <x v="0"/>
    <x v="18"/>
    <x v="17"/>
    <x v="0"/>
    <x v="0"/>
  </r>
  <r>
    <x v="3"/>
    <x v="2"/>
    <x v="83"/>
    <x v="23"/>
    <x v="2"/>
    <x v="0"/>
    <x v="11"/>
    <x v="48"/>
    <x v="2"/>
    <x v="4"/>
    <x v="59"/>
    <x v="21"/>
    <x v="102"/>
    <x v="13"/>
    <x v="20"/>
    <x v="2"/>
    <x v="0"/>
    <x v="164"/>
    <x v="2"/>
    <x v="0"/>
    <x v="163"/>
    <x v="102"/>
    <x v="132"/>
    <x v="187"/>
    <x v="0"/>
    <x v="0"/>
    <x v="181"/>
    <x v="152"/>
    <x v="0"/>
    <x v="0"/>
    <x v="0"/>
    <x v="0"/>
    <x v="0"/>
    <x v="187"/>
    <x v="165"/>
    <x v="163"/>
    <x v="165"/>
    <x v="192"/>
    <x v="177"/>
    <x v="192"/>
    <x v="2"/>
    <x v="40"/>
    <x v="2"/>
    <x v="192"/>
    <x v="0"/>
    <x v="18"/>
    <x v="17"/>
    <x v="0"/>
    <x v="0"/>
  </r>
  <r>
    <x v="3"/>
    <x v="2"/>
    <x v="83"/>
    <x v="23"/>
    <x v="2"/>
    <x v="0"/>
    <x v="11"/>
    <x v="48"/>
    <x v="2"/>
    <x v="4"/>
    <x v="59"/>
    <x v="21"/>
    <x v="118"/>
    <x v="7"/>
    <x v="16"/>
    <x v="2"/>
    <x v="0"/>
    <x v="152"/>
    <x v="2"/>
    <x v="0"/>
    <x v="151"/>
    <x v="89"/>
    <x v="121"/>
    <x v="188"/>
    <x v="0"/>
    <x v="0"/>
    <x v="168"/>
    <x v="153"/>
    <x v="0"/>
    <x v="0"/>
    <x v="0"/>
    <x v="0"/>
    <x v="0"/>
    <x v="188"/>
    <x v="153"/>
    <x v="151"/>
    <x v="153"/>
    <x v="193"/>
    <x v="178"/>
    <x v="193"/>
    <x v="2"/>
    <x v="34"/>
    <x v="2"/>
    <x v="193"/>
    <x v="0"/>
    <x v="14"/>
    <x v="13"/>
    <x v="0"/>
    <x v="0"/>
  </r>
  <r>
    <x v="3"/>
    <x v="2"/>
    <x v="83"/>
    <x v="23"/>
    <x v="2"/>
    <x v="0"/>
    <x v="11"/>
    <x v="48"/>
    <x v="2"/>
    <x v="4"/>
    <x v="59"/>
    <x v="21"/>
    <x v="130"/>
    <x v="12"/>
    <x v="19"/>
    <x v="2"/>
    <x v="0"/>
    <x v="165"/>
    <x v="2"/>
    <x v="0"/>
    <x v="164"/>
    <x v="103"/>
    <x v="133"/>
    <x v="189"/>
    <x v="0"/>
    <x v="0"/>
    <x v="182"/>
    <x v="154"/>
    <x v="0"/>
    <x v="0"/>
    <x v="0"/>
    <x v="0"/>
    <x v="0"/>
    <x v="189"/>
    <x v="166"/>
    <x v="164"/>
    <x v="166"/>
    <x v="194"/>
    <x v="179"/>
    <x v="194"/>
    <x v="2"/>
    <x v="37"/>
    <x v="2"/>
    <x v="194"/>
    <x v="0"/>
    <x v="17"/>
    <x v="16"/>
    <x v="0"/>
    <x v="0"/>
  </r>
  <r>
    <x v="3"/>
    <x v="2"/>
    <x v="83"/>
    <x v="23"/>
    <x v="2"/>
    <x v="0"/>
    <x v="11"/>
    <x v="48"/>
    <x v="2"/>
    <x v="4"/>
    <x v="59"/>
    <x v="21"/>
    <x v="131"/>
    <x v="13"/>
    <x v="20"/>
    <x v="2"/>
    <x v="0"/>
    <x v="166"/>
    <x v="2"/>
    <x v="0"/>
    <x v="165"/>
    <x v="104"/>
    <x v="134"/>
    <x v="190"/>
    <x v="0"/>
    <x v="0"/>
    <x v="183"/>
    <x v="155"/>
    <x v="0"/>
    <x v="0"/>
    <x v="0"/>
    <x v="0"/>
    <x v="0"/>
    <x v="190"/>
    <x v="167"/>
    <x v="165"/>
    <x v="167"/>
    <x v="195"/>
    <x v="180"/>
    <x v="195"/>
    <x v="2"/>
    <x v="38"/>
    <x v="2"/>
    <x v="195"/>
    <x v="0"/>
    <x v="18"/>
    <x v="17"/>
    <x v="0"/>
    <x v="0"/>
  </r>
  <r>
    <x v="3"/>
    <x v="2"/>
    <x v="84"/>
    <x v="23"/>
    <x v="2"/>
    <x v="0"/>
    <x v="11"/>
    <x v="49"/>
    <x v="3"/>
    <x v="4"/>
    <x v="60"/>
    <x v="21"/>
    <x v="96"/>
    <x v="12"/>
    <x v="18"/>
    <x v="2"/>
    <x v="0"/>
    <x v="125"/>
    <x v="2"/>
    <x v="0"/>
    <x v="125"/>
    <x v="62"/>
    <x v="94"/>
    <x v="191"/>
    <x v="0"/>
    <x v="0"/>
    <x v="141"/>
    <x v="156"/>
    <x v="0"/>
    <x v="0"/>
    <x v="0"/>
    <x v="0"/>
    <x v="0"/>
    <x v="191"/>
    <x v="126"/>
    <x v="124"/>
    <x v="126"/>
    <x v="196"/>
    <x v="181"/>
    <x v="196"/>
    <x v="2"/>
    <x v="36"/>
    <x v="3"/>
    <x v="196"/>
    <x v="0"/>
    <x v="16"/>
    <x v="15"/>
    <x v="0"/>
    <x v="0"/>
  </r>
  <r>
    <x v="3"/>
    <x v="2"/>
    <x v="84"/>
    <x v="23"/>
    <x v="2"/>
    <x v="0"/>
    <x v="11"/>
    <x v="49"/>
    <x v="3"/>
    <x v="4"/>
    <x v="60"/>
    <x v="21"/>
    <x v="132"/>
    <x v="11"/>
    <x v="17"/>
    <x v="2"/>
    <x v="0"/>
    <x v="167"/>
    <x v="2"/>
    <x v="0"/>
    <x v="166"/>
    <x v="105"/>
    <x v="135"/>
    <x v="192"/>
    <x v="0"/>
    <x v="0"/>
    <x v="184"/>
    <x v="157"/>
    <x v="0"/>
    <x v="0"/>
    <x v="0"/>
    <x v="0"/>
    <x v="0"/>
    <x v="192"/>
    <x v="168"/>
    <x v="166"/>
    <x v="168"/>
    <x v="197"/>
    <x v="182"/>
    <x v="197"/>
    <x v="2"/>
    <x v="35"/>
    <x v="3"/>
    <x v="197"/>
    <x v="0"/>
    <x v="15"/>
    <x v="14"/>
    <x v="0"/>
    <x v="0"/>
  </r>
  <r>
    <x v="3"/>
    <x v="2"/>
    <x v="85"/>
    <x v="23"/>
    <x v="2"/>
    <x v="0"/>
    <x v="11"/>
    <x v="50"/>
    <x v="2"/>
    <x v="4"/>
    <x v="61"/>
    <x v="21"/>
    <x v="133"/>
    <x v="11"/>
    <x v="17"/>
    <x v="2"/>
    <x v="0"/>
    <x v="168"/>
    <x v="2"/>
    <x v="0"/>
    <x v="167"/>
    <x v="106"/>
    <x v="136"/>
    <x v="193"/>
    <x v="0"/>
    <x v="0"/>
    <x v="185"/>
    <x v="0"/>
    <x v="0"/>
    <x v="0"/>
    <x v="0"/>
    <x v="0"/>
    <x v="0"/>
    <x v="193"/>
    <x v="169"/>
    <x v="167"/>
    <x v="169"/>
    <x v="198"/>
    <x v="183"/>
    <x v="198"/>
    <x v="2"/>
    <x v="35"/>
    <x v="3"/>
    <x v="198"/>
    <x v="0"/>
    <x v="15"/>
    <x v="14"/>
    <x v="0"/>
    <x v="0"/>
  </r>
  <r>
    <x v="3"/>
    <x v="2"/>
    <x v="85"/>
    <x v="23"/>
    <x v="2"/>
    <x v="0"/>
    <x v="11"/>
    <x v="50"/>
    <x v="2"/>
    <x v="4"/>
    <x v="61"/>
    <x v="21"/>
    <x v="134"/>
    <x v="12"/>
    <x v="18"/>
    <x v="2"/>
    <x v="0"/>
    <x v="169"/>
    <x v="2"/>
    <x v="0"/>
    <x v="168"/>
    <x v="107"/>
    <x v="137"/>
    <x v="194"/>
    <x v="0"/>
    <x v="0"/>
    <x v="186"/>
    <x v="0"/>
    <x v="0"/>
    <x v="0"/>
    <x v="0"/>
    <x v="0"/>
    <x v="0"/>
    <x v="194"/>
    <x v="170"/>
    <x v="168"/>
    <x v="170"/>
    <x v="199"/>
    <x v="184"/>
    <x v="199"/>
    <x v="2"/>
    <x v="36"/>
    <x v="3"/>
    <x v="199"/>
    <x v="0"/>
    <x v="16"/>
    <x v="15"/>
    <x v="0"/>
    <x v="0"/>
  </r>
  <r>
    <x v="3"/>
    <x v="2"/>
    <x v="86"/>
    <x v="23"/>
    <x v="2"/>
    <x v="0"/>
    <x v="11"/>
    <x v="47"/>
    <x v="3"/>
    <x v="4"/>
    <x v="58"/>
    <x v="21"/>
    <x v="96"/>
    <x v="12"/>
    <x v="18"/>
    <x v="2"/>
    <x v="0"/>
    <x v="125"/>
    <x v="2"/>
    <x v="0"/>
    <x v="125"/>
    <x v="62"/>
    <x v="94"/>
    <x v="191"/>
    <x v="0"/>
    <x v="0"/>
    <x v="141"/>
    <x v="158"/>
    <x v="0"/>
    <x v="0"/>
    <x v="0"/>
    <x v="0"/>
    <x v="0"/>
    <x v="195"/>
    <x v="126"/>
    <x v="124"/>
    <x v="126"/>
    <x v="200"/>
    <x v="185"/>
    <x v="200"/>
    <x v="2"/>
    <x v="36"/>
    <x v="3"/>
    <x v="200"/>
    <x v="0"/>
    <x v="16"/>
    <x v="15"/>
    <x v="0"/>
    <x v="0"/>
  </r>
  <r>
    <x v="3"/>
    <x v="2"/>
    <x v="86"/>
    <x v="23"/>
    <x v="2"/>
    <x v="0"/>
    <x v="11"/>
    <x v="47"/>
    <x v="3"/>
    <x v="4"/>
    <x v="58"/>
    <x v="21"/>
    <x v="132"/>
    <x v="11"/>
    <x v="17"/>
    <x v="2"/>
    <x v="0"/>
    <x v="167"/>
    <x v="2"/>
    <x v="0"/>
    <x v="166"/>
    <x v="105"/>
    <x v="135"/>
    <x v="192"/>
    <x v="0"/>
    <x v="0"/>
    <x v="184"/>
    <x v="159"/>
    <x v="0"/>
    <x v="0"/>
    <x v="0"/>
    <x v="0"/>
    <x v="0"/>
    <x v="196"/>
    <x v="168"/>
    <x v="166"/>
    <x v="168"/>
    <x v="201"/>
    <x v="186"/>
    <x v="201"/>
    <x v="2"/>
    <x v="35"/>
    <x v="3"/>
    <x v="201"/>
    <x v="0"/>
    <x v="15"/>
    <x v="14"/>
    <x v="0"/>
    <x v="0"/>
  </r>
  <r>
    <x v="3"/>
    <x v="2"/>
    <x v="87"/>
    <x v="23"/>
    <x v="2"/>
    <x v="0"/>
    <x v="11"/>
    <x v="51"/>
    <x v="2"/>
    <x v="4"/>
    <x v="62"/>
    <x v="21"/>
    <x v="135"/>
    <x v="11"/>
    <x v="17"/>
    <x v="2"/>
    <x v="0"/>
    <x v="170"/>
    <x v="2"/>
    <x v="0"/>
    <x v="169"/>
    <x v="108"/>
    <x v="138"/>
    <x v="195"/>
    <x v="0"/>
    <x v="0"/>
    <x v="187"/>
    <x v="0"/>
    <x v="0"/>
    <x v="0"/>
    <x v="0"/>
    <x v="0"/>
    <x v="0"/>
    <x v="197"/>
    <x v="171"/>
    <x v="169"/>
    <x v="171"/>
    <x v="202"/>
    <x v="187"/>
    <x v="202"/>
    <x v="2"/>
    <x v="35"/>
    <x v="3"/>
    <x v="202"/>
    <x v="0"/>
    <x v="15"/>
    <x v="14"/>
    <x v="0"/>
    <x v="0"/>
  </r>
  <r>
    <x v="3"/>
    <x v="2"/>
    <x v="87"/>
    <x v="23"/>
    <x v="2"/>
    <x v="0"/>
    <x v="11"/>
    <x v="51"/>
    <x v="2"/>
    <x v="4"/>
    <x v="62"/>
    <x v="21"/>
    <x v="121"/>
    <x v="12"/>
    <x v="18"/>
    <x v="2"/>
    <x v="0"/>
    <x v="171"/>
    <x v="2"/>
    <x v="0"/>
    <x v="170"/>
    <x v="109"/>
    <x v="139"/>
    <x v="196"/>
    <x v="0"/>
    <x v="0"/>
    <x v="188"/>
    <x v="0"/>
    <x v="0"/>
    <x v="0"/>
    <x v="0"/>
    <x v="0"/>
    <x v="0"/>
    <x v="198"/>
    <x v="172"/>
    <x v="170"/>
    <x v="172"/>
    <x v="203"/>
    <x v="188"/>
    <x v="203"/>
    <x v="2"/>
    <x v="36"/>
    <x v="3"/>
    <x v="203"/>
    <x v="0"/>
    <x v="16"/>
    <x v="15"/>
    <x v="0"/>
    <x v="0"/>
  </r>
  <r>
    <x v="3"/>
    <x v="2"/>
    <x v="88"/>
    <x v="23"/>
    <x v="2"/>
    <x v="0"/>
    <x v="11"/>
    <x v="52"/>
    <x v="3"/>
    <x v="4"/>
    <x v="63"/>
    <x v="21"/>
    <x v="118"/>
    <x v="7"/>
    <x v="16"/>
    <x v="2"/>
    <x v="0"/>
    <x v="152"/>
    <x v="2"/>
    <x v="0"/>
    <x v="151"/>
    <x v="89"/>
    <x v="121"/>
    <x v="197"/>
    <x v="0"/>
    <x v="0"/>
    <x v="168"/>
    <x v="160"/>
    <x v="0"/>
    <x v="0"/>
    <x v="0"/>
    <x v="0"/>
    <x v="0"/>
    <x v="199"/>
    <x v="153"/>
    <x v="151"/>
    <x v="153"/>
    <x v="204"/>
    <x v="189"/>
    <x v="204"/>
    <x v="2"/>
    <x v="34"/>
    <x v="2"/>
    <x v="204"/>
    <x v="0"/>
    <x v="14"/>
    <x v="13"/>
    <x v="0"/>
    <x v="0"/>
  </r>
  <r>
    <x v="3"/>
    <x v="2"/>
    <x v="89"/>
    <x v="23"/>
    <x v="2"/>
    <x v="0"/>
    <x v="11"/>
    <x v="53"/>
    <x v="3"/>
    <x v="4"/>
    <x v="64"/>
    <x v="21"/>
    <x v="136"/>
    <x v="7"/>
    <x v="16"/>
    <x v="2"/>
    <x v="0"/>
    <x v="172"/>
    <x v="2"/>
    <x v="0"/>
    <x v="171"/>
    <x v="110"/>
    <x v="140"/>
    <x v="198"/>
    <x v="0"/>
    <x v="0"/>
    <x v="189"/>
    <x v="161"/>
    <x v="0"/>
    <x v="0"/>
    <x v="0"/>
    <x v="0"/>
    <x v="0"/>
    <x v="200"/>
    <x v="173"/>
    <x v="171"/>
    <x v="173"/>
    <x v="205"/>
    <x v="190"/>
    <x v="205"/>
    <x v="2"/>
    <x v="34"/>
    <x v="3"/>
    <x v="205"/>
    <x v="0"/>
    <x v="14"/>
    <x v="13"/>
    <x v="0"/>
    <x v="0"/>
  </r>
  <r>
    <x v="3"/>
    <x v="2"/>
    <x v="90"/>
    <x v="23"/>
    <x v="2"/>
    <x v="0"/>
    <x v="11"/>
    <x v="51"/>
    <x v="2"/>
    <x v="4"/>
    <x v="62"/>
    <x v="21"/>
    <x v="137"/>
    <x v="7"/>
    <x v="16"/>
    <x v="2"/>
    <x v="0"/>
    <x v="173"/>
    <x v="2"/>
    <x v="0"/>
    <x v="172"/>
    <x v="111"/>
    <x v="141"/>
    <x v="199"/>
    <x v="0"/>
    <x v="0"/>
    <x v="190"/>
    <x v="162"/>
    <x v="0"/>
    <x v="0"/>
    <x v="0"/>
    <x v="0"/>
    <x v="0"/>
    <x v="201"/>
    <x v="174"/>
    <x v="172"/>
    <x v="174"/>
    <x v="206"/>
    <x v="98"/>
    <x v="206"/>
    <x v="2"/>
    <x v="34"/>
    <x v="2"/>
    <x v="206"/>
    <x v="0"/>
    <x v="14"/>
    <x v="13"/>
    <x v="0"/>
    <x v="0"/>
  </r>
  <r>
    <x v="3"/>
    <x v="2"/>
    <x v="90"/>
    <x v="23"/>
    <x v="2"/>
    <x v="0"/>
    <x v="11"/>
    <x v="51"/>
    <x v="2"/>
    <x v="4"/>
    <x v="62"/>
    <x v="21"/>
    <x v="138"/>
    <x v="13"/>
    <x v="20"/>
    <x v="2"/>
    <x v="0"/>
    <x v="174"/>
    <x v="2"/>
    <x v="0"/>
    <x v="173"/>
    <x v="112"/>
    <x v="142"/>
    <x v="200"/>
    <x v="0"/>
    <x v="0"/>
    <x v="191"/>
    <x v="163"/>
    <x v="0"/>
    <x v="0"/>
    <x v="0"/>
    <x v="0"/>
    <x v="0"/>
    <x v="202"/>
    <x v="175"/>
    <x v="173"/>
    <x v="175"/>
    <x v="207"/>
    <x v="191"/>
    <x v="207"/>
    <x v="2"/>
    <x v="40"/>
    <x v="2"/>
    <x v="207"/>
    <x v="0"/>
    <x v="18"/>
    <x v="17"/>
    <x v="0"/>
    <x v="0"/>
  </r>
  <r>
    <x v="3"/>
    <x v="2"/>
    <x v="90"/>
    <x v="23"/>
    <x v="2"/>
    <x v="0"/>
    <x v="11"/>
    <x v="51"/>
    <x v="2"/>
    <x v="4"/>
    <x v="62"/>
    <x v="21"/>
    <x v="139"/>
    <x v="13"/>
    <x v="20"/>
    <x v="2"/>
    <x v="0"/>
    <x v="175"/>
    <x v="2"/>
    <x v="0"/>
    <x v="174"/>
    <x v="113"/>
    <x v="143"/>
    <x v="201"/>
    <x v="0"/>
    <x v="0"/>
    <x v="192"/>
    <x v="164"/>
    <x v="0"/>
    <x v="0"/>
    <x v="0"/>
    <x v="0"/>
    <x v="0"/>
    <x v="203"/>
    <x v="176"/>
    <x v="174"/>
    <x v="176"/>
    <x v="208"/>
    <x v="192"/>
    <x v="208"/>
    <x v="2"/>
    <x v="38"/>
    <x v="2"/>
    <x v="208"/>
    <x v="0"/>
    <x v="18"/>
    <x v="17"/>
    <x v="0"/>
    <x v="0"/>
  </r>
  <r>
    <x v="3"/>
    <x v="2"/>
    <x v="90"/>
    <x v="23"/>
    <x v="2"/>
    <x v="0"/>
    <x v="11"/>
    <x v="51"/>
    <x v="2"/>
    <x v="4"/>
    <x v="62"/>
    <x v="21"/>
    <x v="140"/>
    <x v="13"/>
    <x v="20"/>
    <x v="2"/>
    <x v="0"/>
    <x v="176"/>
    <x v="2"/>
    <x v="0"/>
    <x v="175"/>
    <x v="114"/>
    <x v="144"/>
    <x v="202"/>
    <x v="0"/>
    <x v="0"/>
    <x v="193"/>
    <x v="165"/>
    <x v="0"/>
    <x v="0"/>
    <x v="0"/>
    <x v="0"/>
    <x v="0"/>
    <x v="204"/>
    <x v="177"/>
    <x v="175"/>
    <x v="177"/>
    <x v="209"/>
    <x v="193"/>
    <x v="209"/>
    <x v="2"/>
    <x v="39"/>
    <x v="2"/>
    <x v="209"/>
    <x v="0"/>
    <x v="18"/>
    <x v="17"/>
    <x v="0"/>
    <x v="0"/>
  </r>
  <r>
    <x v="3"/>
    <x v="2"/>
    <x v="90"/>
    <x v="23"/>
    <x v="2"/>
    <x v="0"/>
    <x v="11"/>
    <x v="51"/>
    <x v="2"/>
    <x v="4"/>
    <x v="62"/>
    <x v="21"/>
    <x v="141"/>
    <x v="12"/>
    <x v="19"/>
    <x v="2"/>
    <x v="0"/>
    <x v="177"/>
    <x v="2"/>
    <x v="0"/>
    <x v="176"/>
    <x v="115"/>
    <x v="145"/>
    <x v="203"/>
    <x v="0"/>
    <x v="0"/>
    <x v="194"/>
    <x v="166"/>
    <x v="0"/>
    <x v="0"/>
    <x v="0"/>
    <x v="0"/>
    <x v="0"/>
    <x v="205"/>
    <x v="178"/>
    <x v="176"/>
    <x v="178"/>
    <x v="210"/>
    <x v="194"/>
    <x v="210"/>
    <x v="2"/>
    <x v="37"/>
    <x v="2"/>
    <x v="210"/>
    <x v="0"/>
    <x v="17"/>
    <x v="16"/>
    <x v="0"/>
    <x v="0"/>
  </r>
  <r>
    <x v="3"/>
    <x v="2"/>
    <x v="91"/>
    <x v="23"/>
    <x v="2"/>
    <x v="0"/>
    <x v="11"/>
    <x v="52"/>
    <x v="3"/>
    <x v="4"/>
    <x v="63"/>
    <x v="21"/>
    <x v="142"/>
    <x v="12"/>
    <x v="19"/>
    <x v="2"/>
    <x v="0"/>
    <x v="178"/>
    <x v="2"/>
    <x v="0"/>
    <x v="177"/>
    <x v="116"/>
    <x v="146"/>
    <x v="204"/>
    <x v="0"/>
    <x v="0"/>
    <x v="195"/>
    <x v="167"/>
    <x v="0"/>
    <x v="0"/>
    <x v="0"/>
    <x v="0"/>
    <x v="0"/>
    <x v="206"/>
    <x v="179"/>
    <x v="177"/>
    <x v="179"/>
    <x v="211"/>
    <x v="195"/>
    <x v="211"/>
    <x v="2"/>
    <x v="37"/>
    <x v="2"/>
    <x v="211"/>
    <x v="0"/>
    <x v="17"/>
    <x v="16"/>
    <x v="0"/>
    <x v="0"/>
  </r>
  <r>
    <x v="3"/>
    <x v="2"/>
    <x v="91"/>
    <x v="23"/>
    <x v="2"/>
    <x v="0"/>
    <x v="11"/>
    <x v="52"/>
    <x v="3"/>
    <x v="4"/>
    <x v="63"/>
    <x v="21"/>
    <x v="143"/>
    <x v="13"/>
    <x v="20"/>
    <x v="2"/>
    <x v="0"/>
    <x v="179"/>
    <x v="2"/>
    <x v="0"/>
    <x v="178"/>
    <x v="117"/>
    <x v="147"/>
    <x v="205"/>
    <x v="0"/>
    <x v="0"/>
    <x v="196"/>
    <x v="168"/>
    <x v="0"/>
    <x v="0"/>
    <x v="0"/>
    <x v="0"/>
    <x v="0"/>
    <x v="207"/>
    <x v="180"/>
    <x v="178"/>
    <x v="180"/>
    <x v="212"/>
    <x v="117"/>
    <x v="212"/>
    <x v="2"/>
    <x v="39"/>
    <x v="2"/>
    <x v="212"/>
    <x v="0"/>
    <x v="18"/>
    <x v="17"/>
    <x v="0"/>
    <x v="0"/>
  </r>
  <r>
    <x v="3"/>
    <x v="2"/>
    <x v="91"/>
    <x v="23"/>
    <x v="2"/>
    <x v="0"/>
    <x v="11"/>
    <x v="52"/>
    <x v="3"/>
    <x v="4"/>
    <x v="63"/>
    <x v="21"/>
    <x v="144"/>
    <x v="13"/>
    <x v="20"/>
    <x v="2"/>
    <x v="0"/>
    <x v="180"/>
    <x v="2"/>
    <x v="0"/>
    <x v="179"/>
    <x v="118"/>
    <x v="148"/>
    <x v="206"/>
    <x v="0"/>
    <x v="0"/>
    <x v="197"/>
    <x v="169"/>
    <x v="0"/>
    <x v="0"/>
    <x v="0"/>
    <x v="0"/>
    <x v="0"/>
    <x v="208"/>
    <x v="181"/>
    <x v="179"/>
    <x v="181"/>
    <x v="213"/>
    <x v="196"/>
    <x v="213"/>
    <x v="2"/>
    <x v="38"/>
    <x v="2"/>
    <x v="213"/>
    <x v="0"/>
    <x v="18"/>
    <x v="17"/>
    <x v="0"/>
    <x v="0"/>
  </r>
  <r>
    <x v="3"/>
    <x v="2"/>
    <x v="91"/>
    <x v="23"/>
    <x v="2"/>
    <x v="0"/>
    <x v="11"/>
    <x v="52"/>
    <x v="3"/>
    <x v="4"/>
    <x v="63"/>
    <x v="21"/>
    <x v="136"/>
    <x v="13"/>
    <x v="20"/>
    <x v="2"/>
    <x v="0"/>
    <x v="181"/>
    <x v="2"/>
    <x v="0"/>
    <x v="180"/>
    <x v="119"/>
    <x v="149"/>
    <x v="207"/>
    <x v="0"/>
    <x v="0"/>
    <x v="198"/>
    <x v="170"/>
    <x v="0"/>
    <x v="0"/>
    <x v="0"/>
    <x v="0"/>
    <x v="0"/>
    <x v="209"/>
    <x v="182"/>
    <x v="180"/>
    <x v="182"/>
    <x v="214"/>
    <x v="197"/>
    <x v="214"/>
    <x v="2"/>
    <x v="40"/>
    <x v="2"/>
    <x v="214"/>
    <x v="0"/>
    <x v="18"/>
    <x v="17"/>
    <x v="0"/>
    <x v="0"/>
  </r>
  <r>
    <x v="7"/>
    <x v="2"/>
    <x v="92"/>
    <x v="24"/>
    <x v="0"/>
    <x v="0"/>
    <x v="20"/>
    <x v="54"/>
    <x v="4"/>
    <x v="4"/>
    <x v="1"/>
    <x v="22"/>
    <x v="145"/>
    <x v="19"/>
    <x v="27"/>
    <x v="2"/>
    <x v="0"/>
    <x v="182"/>
    <x v="0"/>
    <x v="0"/>
    <x v="181"/>
    <x v="0"/>
    <x v="150"/>
    <x v="208"/>
    <x v="0"/>
    <x v="0"/>
    <x v="199"/>
    <x v="171"/>
    <x v="0"/>
    <x v="0"/>
    <x v="0"/>
    <x v="0"/>
    <x v="0"/>
    <x v="210"/>
    <x v="37"/>
    <x v="37"/>
    <x v="37"/>
    <x v="215"/>
    <x v="198"/>
    <x v="215"/>
    <x v="0"/>
    <x v="51"/>
    <x v="5"/>
    <x v="215"/>
    <x v="0"/>
    <x v="24"/>
    <x v="23"/>
    <x v="0"/>
    <x v="0"/>
  </r>
  <r>
    <x v="8"/>
    <x v="2"/>
    <x v="93"/>
    <x v="25"/>
    <x v="0"/>
    <x v="0"/>
    <x v="21"/>
    <x v="55"/>
    <x v="4"/>
    <x v="4"/>
    <x v="15"/>
    <x v="23"/>
    <x v="0"/>
    <x v="20"/>
    <x v="28"/>
    <x v="2"/>
    <x v="0"/>
    <x v="183"/>
    <x v="1"/>
    <x v="0"/>
    <x v="182"/>
    <x v="0"/>
    <x v="12"/>
    <x v="209"/>
    <x v="0"/>
    <x v="0"/>
    <x v="200"/>
    <x v="172"/>
    <x v="0"/>
    <x v="0"/>
    <x v="0"/>
    <x v="0"/>
    <x v="0"/>
    <x v="211"/>
    <x v="183"/>
    <x v="181"/>
    <x v="98"/>
    <x v="216"/>
    <x v="12"/>
    <x v="216"/>
    <x v="0"/>
    <x v="52"/>
    <x v="5"/>
    <x v="216"/>
    <x v="1"/>
    <x v="25"/>
    <x v="24"/>
    <x v="0"/>
    <x v="0"/>
  </r>
  <r>
    <x v="8"/>
    <x v="2"/>
    <x v="94"/>
    <x v="26"/>
    <x v="0"/>
    <x v="0"/>
    <x v="22"/>
    <x v="14"/>
    <x v="4"/>
    <x v="4"/>
    <x v="65"/>
    <x v="24"/>
    <x v="146"/>
    <x v="21"/>
    <x v="29"/>
    <x v="2"/>
    <x v="0"/>
    <x v="184"/>
    <x v="0"/>
    <x v="0"/>
    <x v="183"/>
    <x v="0"/>
    <x v="151"/>
    <x v="210"/>
    <x v="0"/>
    <x v="0"/>
    <x v="201"/>
    <x v="173"/>
    <x v="0"/>
    <x v="0"/>
    <x v="0"/>
    <x v="0"/>
    <x v="0"/>
    <x v="212"/>
    <x v="184"/>
    <x v="182"/>
    <x v="183"/>
    <x v="217"/>
    <x v="199"/>
    <x v="217"/>
    <x v="0"/>
    <x v="53"/>
    <x v="3"/>
    <x v="217"/>
    <x v="1"/>
    <x v="26"/>
    <x v="25"/>
    <x v="0"/>
    <x v="0"/>
  </r>
  <r>
    <x v="8"/>
    <x v="2"/>
    <x v="95"/>
    <x v="26"/>
    <x v="0"/>
    <x v="0"/>
    <x v="22"/>
    <x v="56"/>
    <x v="4"/>
    <x v="4"/>
    <x v="66"/>
    <x v="24"/>
    <x v="146"/>
    <x v="21"/>
    <x v="29"/>
    <x v="2"/>
    <x v="0"/>
    <x v="184"/>
    <x v="0"/>
    <x v="0"/>
    <x v="183"/>
    <x v="0"/>
    <x v="151"/>
    <x v="210"/>
    <x v="0"/>
    <x v="0"/>
    <x v="201"/>
    <x v="0"/>
    <x v="0"/>
    <x v="0"/>
    <x v="0"/>
    <x v="0"/>
    <x v="0"/>
    <x v="213"/>
    <x v="184"/>
    <x v="182"/>
    <x v="183"/>
    <x v="218"/>
    <x v="200"/>
    <x v="218"/>
    <x v="0"/>
    <x v="53"/>
    <x v="5"/>
    <x v="218"/>
    <x v="1"/>
    <x v="26"/>
    <x v="25"/>
    <x v="0"/>
    <x v="0"/>
  </r>
  <r>
    <x v="7"/>
    <x v="2"/>
    <x v="96"/>
    <x v="27"/>
    <x v="0"/>
    <x v="0"/>
    <x v="23"/>
    <x v="55"/>
    <x v="4"/>
    <x v="4"/>
    <x v="67"/>
    <x v="25"/>
    <x v="0"/>
    <x v="20"/>
    <x v="30"/>
    <x v="2"/>
    <x v="0"/>
    <x v="185"/>
    <x v="1"/>
    <x v="0"/>
    <x v="184"/>
    <x v="0"/>
    <x v="12"/>
    <x v="211"/>
    <x v="0"/>
    <x v="0"/>
    <x v="202"/>
    <x v="174"/>
    <x v="0"/>
    <x v="0"/>
    <x v="0"/>
    <x v="0"/>
    <x v="0"/>
    <x v="214"/>
    <x v="185"/>
    <x v="183"/>
    <x v="184"/>
    <x v="219"/>
    <x v="201"/>
    <x v="219"/>
    <x v="0"/>
    <x v="54"/>
    <x v="5"/>
    <x v="219"/>
    <x v="0"/>
    <x v="27"/>
    <x v="26"/>
    <x v="0"/>
    <x v="0"/>
  </r>
  <r>
    <x v="8"/>
    <x v="2"/>
    <x v="97"/>
    <x v="28"/>
    <x v="0"/>
    <x v="0"/>
    <x v="24"/>
    <x v="14"/>
    <x v="4"/>
    <x v="4"/>
    <x v="68"/>
    <x v="7"/>
    <x v="146"/>
    <x v="22"/>
    <x v="31"/>
    <x v="2"/>
    <x v="0"/>
    <x v="186"/>
    <x v="1"/>
    <x v="0"/>
    <x v="185"/>
    <x v="0"/>
    <x v="12"/>
    <x v="212"/>
    <x v="0"/>
    <x v="0"/>
    <x v="203"/>
    <x v="175"/>
    <x v="0"/>
    <x v="0"/>
    <x v="0"/>
    <x v="0"/>
    <x v="0"/>
    <x v="215"/>
    <x v="186"/>
    <x v="184"/>
    <x v="45"/>
    <x v="220"/>
    <x v="202"/>
    <x v="220"/>
    <x v="0"/>
    <x v="55"/>
    <x v="3"/>
    <x v="220"/>
    <x v="1"/>
    <x v="28"/>
    <x v="27"/>
    <x v="0"/>
    <x v="0"/>
  </r>
  <r>
    <x v="8"/>
    <x v="2"/>
    <x v="98"/>
    <x v="29"/>
    <x v="0"/>
    <x v="0"/>
    <x v="25"/>
    <x v="57"/>
    <x v="4"/>
    <x v="4"/>
    <x v="69"/>
    <x v="26"/>
    <x v="25"/>
    <x v="21"/>
    <x v="32"/>
    <x v="2"/>
    <x v="0"/>
    <x v="20"/>
    <x v="1"/>
    <x v="0"/>
    <x v="20"/>
    <x v="0"/>
    <x v="12"/>
    <x v="213"/>
    <x v="0"/>
    <x v="0"/>
    <x v="86"/>
    <x v="176"/>
    <x v="0"/>
    <x v="0"/>
    <x v="0"/>
    <x v="0"/>
    <x v="0"/>
    <x v="216"/>
    <x v="187"/>
    <x v="86"/>
    <x v="185"/>
    <x v="221"/>
    <x v="203"/>
    <x v="221"/>
    <x v="0"/>
    <x v="56"/>
    <x v="5"/>
    <x v="221"/>
    <x v="1"/>
    <x v="26"/>
    <x v="28"/>
    <x v="0"/>
    <x v="0"/>
  </r>
  <r>
    <x v="9"/>
    <x v="2"/>
    <x v="99"/>
    <x v="30"/>
    <x v="0"/>
    <x v="0"/>
    <x v="26"/>
    <x v="57"/>
    <x v="4"/>
    <x v="4"/>
    <x v="70"/>
    <x v="27"/>
    <x v="147"/>
    <x v="23"/>
    <x v="33"/>
    <x v="2"/>
    <x v="0"/>
    <x v="187"/>
    <x v="1"/>
    <x v="0"/>
    <x v="186"/>
    <x v="0"/>
    <x v="12"/>
    <x v="214"/>
    <x v="0"/>
    <x v="0"/>
    <x v="204"/>
    <x v="177"/>
    <x v="0"/>
    <x v="0"/>
    <x v="0"/>
    <x v="0"/>
    <x v="0"/>
    <x v="217"/>
    <x v="188"/>
    <x v="185"/>
    <x v="186"/>
    <x v="222"/>
    <x v="204"/>
    <x v="222"/>
    <x v="0"/>
    <x v="57"/>
    <x v="5"/>
    <x v="222"/>
    <x v="0"/>
    <x v="29"/>
    <x v="29"/>
    <x v="0"/>
    <x v="0"/>
  </r>
  <r>
    <x v="9"/>
    <x v="2"/>
    <x v="100"/>
    <x v="31"/>
    <x v="0"/>
    <x v="0"/>
    <x v="27"/>
    <x v="56"/>
    <x v="4"/>
    <x v="4"/>
    <x v="71"/>
    <x v="28"/>
    <x v="18"/>
    <x v="24"/>
    <x v="34"/>
    <x v="2"/>
    <x v="1"/>
    <x v="188"/>
    <x v="1"/>
    <x v="0"/>
    <x v="187"/>
    <x v="0"/>
    <x v="12"/>
    <x v="215"/>
    <x v="0"/>
    <x v="0"/>
    <x v="205"/>
    <x v="178"/>
    <x v="0"/>
    <x v="0"/>
    <x v="0"/>
    <x v="0"/>
    <x v="0"/>
    <x v="218"/>
    <x v="189"/>
    <x v="186"/>
    <x v="187"/>
    <x v="223"/>
    <x v="205"/>
    <x v="223"/>
    <x v="0"/>
    <x v="58"/>
    <x v="5"/>
    <x v="223"/>
    <x v="0"/>
    <x v="30"/>
    <x v="30"/>
    <x v="0"/>
    <x v="0"/>
  </r>
  <r>
    <x v="9"/>
    <x v="2"/>
    <x v="100"/>
    <x v="31"/>
    <x v="0"/>
    <x v="0"/>
    <x v="27"/>
    <x v="56"/>
    <x v="4"/>
    <x v="4"/>
    <x v="71"/>
    <x v="28"/>
    <x v="148"/>
    <x v="24"/>
    <x v="34"/>
    <x v="2"/>
    <x v="1"/>
    <x v="189"/>
    <x v="1"/>
    <x v="0"/>
    <x v="188"/>
    <x v="0"/>
    <x v="12"/>
    <x v="216"/>
    <x v="0"/>
    <x v="0"/>
    <x v="206"/>
    <x v="179"/>
    <x v="0"/>
    <x v="0"/>
    <x v="0"/>
    <x v="0"/>
    <x v="0"/>
    <x v="219"/>
    <x v="190"/>
    <x v="187"/>
    <x v="188"/>
    <x v="224"/>
    <x v="205"/>
    <x v="224"/>
    <x v="0"/>
    <x v="58"/>
    <x v="5"/>
    <x v="224"/>
    <x v="0"/>
    <x v="30"/>
    <x v="30"/>
    <x v="0"/>
    <x v="0"/>
  </r>
  <r>
    <x v="1"/>
    <x v="2"/>
    <x v="101"/>
    <x v="7"/>
    <x v="0"/>
    <x v="0"/>
    <x v="7"/>
    <x v="55"/>
    <x v="4"/>
    <x v="4"/>
    <x v="33"/>
    <x v="7"/>
    <x v="23"/>
    <x v="1"/>
    <x v="7"/>
    <x v="2"/>
    <x v="0"/>
    <x v="36"/>
    <x v="0"/>
    <x v="0"/>
    <x v="37"/>
    <x v="0"/>
    <x v="14"/>
    <x v="217"/>
    <x v="0"/>
    <x v="0"/>
    <x v="41"/>
    <x v="180"/>
    <x v="0"/>
    <x v="0"/>
    <x v="0"/>
    <x v="0"/>
    <x v="0"/>
    <x v="220"/>
    <x v="39"/>
    <x v="39"/>
    <x v="39"/>
    <x v="225"/>
    <x v="206"/>
    <x v="225"/>
    <x v="0"/>
    <x v="12"/>
    <x v="5"/>
    <x v="225"/>
    <x v="1"/>
    <x v="7"/>
    <x v="7"/>
    <x v="0"/>
    <x v="0"/>
  </r>
  <r>
    <x v="1"/>
    <x v="2"/>
    <x v="101"/>
    <x v="7"/>
    <x v="0"/>
    <x v="0"/>
    <x v="7"/>
    <x v="55"/>
    <x v="4"/>
    <x v="4"/>
    <x v="33"/>
    <x v="7"/>
    <x v="18"/>
    <x v="1"/>
    <x v="7"/>
    <x v="2"/>
    <x v="0"/>
    <x v="35"/>
    <x v="0"/>
    <x v="0"/>
    <x v="36"/>
    <x v="0"/>
    <x v="13"/>
    <x v="218"/>
    <x v="0"/>
    <x v="0"/>
    <x v="40"/>
    <x v="181"/>
    <x v="0"/>
    <x v="0"/>
    <x v="0"/>
    <x v="0"/>
    <x v="0"/>
    <x v="221"/>
    <x v="38"/>
    <x v="38"/>
    <x v="38"/>
    <x v="226"/>
    <x v="207"/>
    <x v="226"/>
    <x v="0"/>
    <x v="13"/>
    <x v="5"/>
    <x v="226"/>
    <x v="1"/>
    <x v="7"/>
    <x v="7"/>
    <x v="0"/>
    <x v="0"/>
  </r>
  <r>
    <x v="1"/>
    <x v="2"/>
    <x v="101"/>
    <x v="8"/>
    <x v="0"/>
    <x v="0"/>
    <x v="8"/>
    <x v="55"/>
    <x v="4"/>
    <x v="4"/>
    <x v="72"/>
    <x v="8"/>
    <x v="24"/>
    <x v="8"/>
    <x v="1"/>
    <x v="2"/>
    <x v="0"/>
    <x v="38"/>
    <x v="0"/>
    <x v="0"/>
    <x v="39"/>
    <x v="0"/>
    <x v="16"/>
    <x v="219"/>
    <x v="0"/>
    <x v="0"/>
    <x v="43"/>
    <x v="182"/>
    <x v="0"/>
    <x v="0"/>
    <x v="0"/>
    <x v="0"/>
    <x v="0"/>
    <x v="222"/>
    <x v="4"/>
    <x v="4"/>
    <x v="4"/>
    <x v="227"/>
    <x v="208"/>
    <x v="227"/>
    <x v="0"/>
    <x v="6"/>
    <x v="5"/>
    <x v="227"/>
    <x v="1"/>
    <x v="10"/>
    <x v="1"/>
    <x v="0"/>
    <x v="0"/>
  </r>
  <r>
    <x v="1"/>
    <x v="2"/>
    <x v="101"/>
    <x v="8"/>
    <x v="0"/>
    <x v="0"/>
    <x v="8"/>
    <x v="55"/>
    <x v="4"/>
    <x v="4"/>
    <x v="72"/>
    <x v="8"/>
    <x v="23"/>
    <x v="9"/>
    <x v="3"/>
    <x v="2"/>
    <x v="0"/>
    <x v="42"/>
    <x v="0"/>
    <x v="0"/>
    <x v="43"/>
    <x v="0"/>
    <x v="20"/>
    <x v="220"/>
    <x v="0"/>
    <x v="0"/>
    <x v="47"/>
    <x v="183"/>
    <x v="0"/>
    <x v="0"/>
    <x v="0"/>
    <x v="0"/>
    <x v="0"/>
    <x v="223"/>
    <x v="1"/>
    <x v="1"/>
    <x v="44"/>
    <x v="228"/>
    <x v="209"/>
    <x v="228"/>
    <x v="0"/>
    <x v="4"/>
    <x v="5"/>
    <x v="228"/>
    <x v="1"/>
    <x v="12"/>
    <x v="3"/>
    <x v="0"/>
    <x v="0"/>
  </r>
  <r>
    <x v="1"/>
    <x v="2"/>
    <x v="101"/>
    <x v="8"/>
    <x v="0"/>
    <x v="0"/>
    <x v="8"/>
    <x v="55"/>
    <x v="4"/>
    <x v="4"/>
    <x v="72"/>
    <x v="8"/>
    <x v="25"/>
    <x v="9"/>
    <x v="3"/>
    <x v="2"/>
    <x v="0"/>
    <x v="41"/>
    <x v="0"/>
    <x v="0"/>
    <x v="42"/>
    <x v="0"/>
    <x v="19"/>
    <x v="221"/>
    <x v="0"/>
    <x v="0"/>
    <x v="207"/>
    <x v="184"/>
    <x v="0"/>
    <x v="0"/>
    <x v="0"/>
    <x v="0"/>
    <x v="0"/>
    <x v="224"/>
    <x v="43"/>
    <x v="43"/>
    <x v="43"/>
    <x v="229"/>
    <x v="210"/>
    <x v="229"/>
    <x v="0"/>
    <x v="3"/>
    <x v="5"/>
    <x v="229"/>
    <x v="1"/>
    <x v="12"/>
    <x v="3"/>
    <x v="0"/>
    <x v="0"/>
  </r>
  <r>
    <x v="1"/>
    <x v="2"/>
    <x v="102"/>
    <x v="8"/>
    <x v="0"/>
    <x v="0"/>
    <x v="8"/>
    <x v="56"/>
    <x v="4"/>
    <x v="4"/>
    <x v="33"/>
    <x v="8"/>
    <x v="23"/>
    <x v="8"/>
    <x v="2"/>
    <x v="2"/>
    <x v="0"/>
    <x v="190"/>
    <x v="0"/>
    <x v="0"/>
    <x v="189"/>
    <x v="0"/>
    <x v="152"/>
    <x v="222"/>
    <x v="0"/>
    <x v="0"/>
    <x v="208"/>
    <x v="185"/>
    <x v="0"/>
    <x v="0"/>
    <x v="0"/>
    <x v="0"/>
    <x v="0"/>
    <x v="225"/>
    <x v="191"/>
    <x v="188"/>
    <x v="189"/>
    <x v="230"/>
    <x v="211"/>
    <x v="230"/>
    <x v="0"/>
    <x v="2"/>
    <x v="5"/>
    <x v="230"/>
    <x v="1"/>
    <x v="10"/>
    <x v="2"/>
    <x v="0"/>
    <x v="0"/>
  </r>
  <r>
    <x v="1"/>
    <x v="2"/>
    <x v="103"/>
    <x v="8"/>
    <x v="0"/>
    <x v="0"/>
    <x v="8"/>
    <x v="58"/>
    <x v="4"/>
    <x v="4"/>
    <x v="73"/>
    <x v="8"/>
    <x v="23"/>
    <x v="9"/>
    <x v="0"/>
    <x v="2"/>
    <x v="0"/>
    <x v="46"/>
    <x v="0"/>
    <x v="0"/>
    <x v="47"/>
    <x v="0"/>
    <x v="24"/>
    <x v="223"/>
    <x v="0"/>
    <x v="0"/>
    <x v="52"/>
    <x v="186"/>
    <x v="0"/>
    <x v="0"/>
    <x v="0"/>
    <x v="0"/>
    <x v="0"/>
    <x v="226"/>
    <x v="47"/>
    <x v="47"/>
    <x v="48"/>
    <x v="231"/>
    <x v="212"/>
    <x v="231"/>
    <x v="0"/>
    <x v="11"/>
    <x v="5"/>
    <x v="231"/>
    <x v="0"/>
    <x v="11"/>
    <x v="0"/>
    <x v="0"/>
    <x v="0"/>
  </r>
  <r>
    <x v="3"/>
    <x v="2"/>
    <x v="104"/>
    <x v="32"/>
    <x v="4"/>
    <x v="0"/>
    <x v="28"/>
    <x v="59"/>
    <x v="2"/>
    <x v="4"/>
    <x v="74"/>
    <x v="29"/>
    <x v="149"/>
    <x v="25"/>
    <x v="35"/>
    <x v="4"/>
    <x v="2"/>
    <x v="191"/>
    <x v="4"/>
    <x v="0"/>
    <x v="190"/>
    <x v="0"/>
    <x v="153"/>
    <x v="224"/>
    <x v="0"/>
    <x v="0"/>
    <x v="209"/>
    <x v="0"/>
    <x v="1"/>
    <x v="0"/>
    <x v="0"/>
    <x v="0"/>
    <x v="0"/>
    <x v="227"/>
    <x v="192"/>
    <x v="189"/>
    <x v="190"/>
    <x v="232"/>
    <x v="213"/>
    <x v="232"/>
    <x v="4"/>
    <x v="59"/>
    <x v="2"/>
    <x v="232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50"/>
    <x v="25"/>
    <x v="35"/>
    <x v="4"/>
    <x v="2"/>
    <x v="192"/>
    <x v="4"/>
    <x v="0"/>
    <x v="191"/>
    <x v="0"/>
    <x v="154"/>
    <x v="225"/>
    <x v="0"/>
    <x v="0"/>
    <x v="210"/>
    <x v="0"/>
    <x v="2"/>
    <x v="0"/>
    <x v="0"/>
    <x v="0"/>
    <x v="0"/>
    <x v="228"/>
    <x v="193"/>
    <x v="190"/>
    <x v="191"/>
    <x v="233"/>
    <x v="214"/>
    <x v="233"/>
    <x v="4"/>
    <x v="60"/>
    <x v="2"/>
    <x v="233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51"/>
    <x v="25"/>
    <x v="35"/>
    <x v="4"/>
    <x v="2"/>
    <x v="193"/>
    <x v="4"/>
    <x v="0"/>
    <x v="192"/>
    <x v="0"/>
    <x v="155"/>
    <x v="226"/>
    <x v="0"/>
    <x v="0"/>
    <x v="211"/>
    <x v="0"/>
    <x v="3"/>
    <x v="0"/>
    <x v="0"/>
    <x v="0"/>
    <x v="0"/>
    <x v="229"/>
    <x v="193"/>
    <x v="190"/>
    <x v="191"/>
    <x v="234"/>
    <x v="215"/>
    <x v="234"/>
    <x v="4"/>
    <x v="61"/>
    <x v="2"/>
    <x v="234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49"/>
    <x v="25"/>
    <x v="35"/>
    <x v="4"/>
    <x v="2"/>
    <x v="191"/>
    <x v="4"/>
    <x v="0"/>
    <x v="190"/>
    <x v="0"/>
    <x v="153"/>
    <x v="224"/>
    <x v="0"/>
    <x v="0"/>
    <x v="209"/>
    <x v="0"/>
    <x v="1"/>
    <x v="0"/>
    <x v="0"/>
    <x v="0"/>
    <x v="0"/>
    <x v="227"/>
    <x v="194"/>
    <x v="191"/>
    <x v="192"/>
    <x v="235"/>
    <x v="216"/>
    <x v="235"/>
    <x v="4"/>
    <x v="62"/>
    <x v="2"/>
    <x v="235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49"/>
    <x v="25"/>
    <x v="35"/>
    <x v="4"/>
    <x v="2"/>
    <x v="191"/>
    <x v="4"/>
    <x v="0"/>
    <x v="190"/>
    <x v="0"/>
    <x v="153"/>
    <x v="224"/>
    <x v="0"/>
    <x v="0"/>
    <x v="209"/>
    <x v="187"/>
    <x v="1"/>
    <x v="0"/>
    <x v="0"/>
    <x v="0"/>
    <x v="0"/>
    <x v="227"/>
    <x v="195"/>
    <x v="192"/>
    <x v="193"/>
    <x v="236"/>
    <x v="217"/>
    <x v="236"/>
    <x v="4"/>
    <x v="63"/>
    <x v="2"/>
    <x v="236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51"/>
    <x v="25"/>
    <x v="35"/>
    <x v="4"/>
    <x v="2"/>
    <x v="193"/>
    <x v="4"/>
    <x v="0"/>
    <x v="192"/>
    <x v="0"/>
    <x v="155"/>
    <x v="226"/>
    <x v="0"/>
    <x v="0"/>
    <x v="211"/>
    <x v="0"/>
    <x v="3"/>
    <x v="0"/>
    <x v="0"/>
    <x v="0"/>
    <x v="0"/>
    <x v="229"/>
    <x v="196"/>
    <x v="193"/>
    <x v="194"/>
    <x v="237"/>
    <x v="218"/>
    <x v="237"/>
    <x v="4"/>
    <x v="64"/>
    <x v="2"/>
    <x v="237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50"/>
    <x v="25"/>
    <x v="35"/>
    <x v="4"/>
    <x v="2"/>
    <x v="192"/>
    <x v="4"/>
    <x v="0"/>
    <x v="191"/>
    <x v="0"/>
    <x v="154"/>
    <x v="225"/>
    <x v="0"/>
    <x v="0"/>
    <x v="210"/>
    <x v="0"/>
    <x v="2"/>
    <x v="0"/>
    <x v="0"/>
    <x v="0"/>
    <x v="0"/>
    <x v="228"/>
    <x v="197"/>
    <x v="194"/>
    <x v="195"/>
    <x v="238"/>
    <x v="219"/>
    <x v="238"/>
    <x v="4"/>
    <x v="65"/>
    <x v="2"/>
    <x v="238"/>
    <x v="0"/>
    <x v="31"/>
    <x v="31"/>
    <x v="0"/>
    <x v="0"/>
  </r>
  <r>
    <x v="3"/>
    <x v="2"/>
    <x v="104"/>
    <x v="32"/>
    <x v="4"/>
    <x v="0"/>
    <x v="28"/>
    <x v="59"/>
    <x v="2"/>
    <x v="4"/>
    <x v="74"/>
    <x v="29"/>
    <x v="149"/>
    <x v="25"/>
    <x v="35"/>
    <x v="4"/>
    <x v="2"/>
    <x v="191"/>
    <x v="4"/>
    <x v="0"/>
    <x v="190"/>
    <x v="0"/>
    <x v="153"/>
    <x v="224"/>
    <x v="0"/>
    <x v="0"/>
    <x v="209"/>
    <x v="0"/>
    <x v="1"/>
    <x v="0"/>
    <x v="0"/>
    <x v="0"/>
    <x v="0"/>
    <x v="227"/>
    <x v="198"/>
    <x v="195"/>
    <x v="196"/>
    <x v="239"/>
    <x v="220"/>
    <x v="239"/>
    <x v="4"/>
    <x v="66"/>
    <x v="2"/>
    <x v="239"/>
    <x v="0"/>
    <x v="31"/>
    <x v="31"/>
    <x v="0"/>
    <x v="0"/>
  </r>
  <r>
    <x v="3"/>
    <x v="2"/>
    <x v="105"/>
    <x v="32"/>
    <x v="4"/>
    <x v="0"/>
    <x v="28"/>
    <x v="59"/>
    <x v="2"/>
    <x v="4"/>
    <x v="74"/>
    <x v="29"/>
    <x v="152"/>
    <x v="26"/>
    <x v="36"/>
    <x v="4"/>
    <x v="2"/>
    <x v="194"/>
    <x v="4"/>
    <x v="0"/>
    <x v="193"/>
    <x v="0"/>
    <x v="156"/>
    <x v="227"/>
    <x v="0"/>
    <x v="0"/>
    <x v="212"/>
    <x v="0"/>
    <x v="0"/>
    <x v="0"/>
    <x v="0"/>
    <x v="0"/>
    <x v="0"/>
    <x v="230"/>
    <x v="199"/>
    <x v="196"/>
    <x v="197"/>
    <x v="240"/>
    <x v="221"/>
    <x v="240"/>
    <x v="4"/>
    <x v="67"/>
    <x v="2"/>
    <x v="240"/>
    <x v="0"/>
    <x v="32"/>
    <x v="32"/>
    <x v="0"/>
    <x v="0"/>
  </r>
  <r>
    <x v="3"/>
    <x v="2"/>
    <x v="105"/>
    <x v="32"/>
    <x v="4"/>
    <x v="0"/>
    <x v="28"/>
    <x v="59"/>
    <x v="2"/>
    <x v="4"/>
    <x v="74"/>
    <x v="29"/>
    <x v="153"/>
    <x v="26"/>
    <x v="36"/>
    <x v="4"/>
    <x v="2"/>
    <x v="195"/>
    <x v="4"/>
    <x v="0"/>
    <x v="194"/>
    <x v="0"/>
    <x v="157"/>
    <x v="228"/>
    <x v="0"/>
    <x v="0"/>
    <x v="213"/>
    <x v="0"/>
    <x v="0"/>
    <x v="0"/>
    <x v="0"/>
    <x v="0"/>
    <x v="0"/>
    <x v="231"/>
    <x v="200"/>
    <x v="197"/>
    <x v="198"/>
    <x v="241"/>
    <x v="222"/>
    <x v="241"/>
    <x v="4"/>
    <x v="68"/>
    <x v="2"/>
    <x v="241"/>
    <x v="0"/>
    <x v="32"/>
    <x v="32"/>
    <x v="0"/>
    <x v="0"/>
  </r>
  <r>
    <x v="3"/>
    <x v="2"/>
    <x v="105"/>
    <x v="32"/>
    <x v="4"/>
    <x v="0"/>
    <x v="28"/>
    <x v="59"/>
    <x v="2"/>
    <x v="4"/>
    <x v="74"/>
    <x v="29"/>
    <x v="154"/>
    <x v="25"/>
    <x v="37"/>
    <x v="4"/>
    <x v="2"/>
    <x v="196"/>
    <x v="4"/>
    <x v="0"/>
    <x v="195"/>
    <x v="0"/>
    <x v="158"/>
    <x v="229"/>
    <x v="0"/>
    <x v="0"/>
    <x v="214"/>
    <x v="0"/>
    <x v="0"/>
    <x v="0"/>
    <x v="0"/>
    <x v="0"/>
    <x v="0"/>
    <x v="232"/>
    <x v="201"/>
    <x v="198"/>
    <x v="199"/>
    <x v="242"/>
    <x v="223"/>
    <x v="242"/>
    <x v="4"/>
    <x v="69"/>
    <x v="2"/>
    <x v="242"/>
    <x v="0"/>
    <x v="31"/>
    <x v="33"/>
    <x v="0"/>
    <x v="0"/>
  </r>
  <r>
    <x v="3"/>
    <x v="2"/>
    <x v="105"/>
    <x v="32"/>
    <x v="4"/>
    <x v="0"/>
    <x v="28"/>
    <x v="59"/>
    <x v="2"/>
    <x v="4"/>
    <x v="74"/>
    <x v="29"/>
    <x v="154"/>
    <x v="25"/>
    <x v="38"/>
    <x v="4"/>
    <x v="2"/>
    <x v="196"/>
    <x v="4"/>
    <x v="0"/>
    <x v="195"/>
    <x v="0"/>
    <x v="158"/>
    <x v="229"/>
    <x v="0"/>
    <x v="0"/>
    <x v="214"/>
    <x v="0"/>
    <x v="0"/>
    <x v="0"/>
    <x v="0"/>
    <x v="0"/>
    <x v="0"/>
    <x v="232"/>
    <x v="202"/>
    <x v="199"/>
    <x v="200"/>
    <x v="243"/>
    <x v="224"/>
    <x v="243"/>
    <x v="4"/>
    <x v="70"/>
    <x v="2"/>
    <x v="243"/>
    <x v="0"/>
    <x v="31"/>
    <x v="34"/>
    <x v="0"/>
    <x v="0"/>
  </r>
  <r>
    <x v="3"/>
    <x v="2"/>
    <x v="106"/>
    <x v="32"/>
    <x v="4"/>
    <x v="0"/>
    <x v="28"/>
    <x v="59"/>
    <x v="2"/>
    <x v="4"/>
    <x v="74"/>
    <x v="29"/>
    <x v="154"/>
    <x v="25"/>
    <x v="38"/>
    <x v="4"/>
    <x v="2"/>
    <x v="196"/>
    <x v="4"/>
    <x v="0"/>
    <x v="195"/>
    <x v="0"/>
    <x v="158"/>
    <x v="229"/>
    <x v="0"/>
    <x v="0"/>
    <x v="214"/>
    <x v="0"/>
    <x v="0"/>
    <x v="0"/>
    <x v="0"/>
    <x v="0"/>
    <x v="0"/>
    <x v="232"/>
    <x v="202"/>
    <x v="199"/>
    <x v="200"/>
    <x v="243"/>
    <x v="224"/>
    <x v="243"/>
    <x v="4"/>
    <x v="70"/>
    <x v="2"/>
    <x v="243"/>
    <x v="0"/>
    <x v="31"/>
    <x v="34"/>
    <x v="0"/>
    <x v="0"/>
  </r>
  <r>
    <x v="3"/>
    <x v="2"/>
    <x v="106"/>
    <x v="32"/>
    <x v="4"/>
    <x v="0"/>
    <x v="28"/>
    <x v="59"/>
    <x v="2"/>
    <x v="4"/>
    <x v="74"/>
    <x v="29"/>
    <x v="154"/>
    <x v="25"/>
    <x v="37"/>
    <x v="4"/>
    <x v="2"/>
    <x v="196"/>
    <x v="4"/>
    <x v="0"/>
    <x v="195"/>
    <x v="0"/>
    <x v="158"/>
    <x v="229"/>
    <x v="0"/>
    <x v="0"/>
    <x v="214"/>
    <x v="0"/>
    <x v="0"/>
    <x v="0"/>
    <x v="0"/>
    <x v="0"/>
    <x v="0"/>
    <x v="232"/>
    <x v="201"/>
    <x v="198"/>
    <x v="199"/>
    <x v="242"/>
    <x v="223"/>
    <x v="242"/>
    <x v="4"/>
    <x v="69"/>
    <x v="2"/>
    <x v="242"/>
    <x v="0"/>
    <x v="31"/>
    <x v="33"/>
    <x v="0"/>
    <x v="0"/>
  </r>
  <r>
    <x v="3"/>
    <x v="2"/>
    <x v="106"/>
    <x v="32"/>
    <x v="4"/>
    <x v="0"/>
    <x v="28"/>
    <x v="59"/>
    <x v="2"/>
    <x v="4"/>
    <x v="74"/>
    <x v="29"/>
    <x v="153"/>
    <x v="26"/>
    <x v="36"/>
    <x v="4"/>
    <x v="2"/>
    <x v="195"/>
    <x v="4"/>
    <x v="0"/>
    <x v="194"/>
    <x v="0"/>
    <x v="157"/>
    <x v="228"/>
    <x v="0"/>
    <x v="0"/>
    <x v="213"/>
    <x v="0"/>
    <x v="0"/>
    <x v="0"/>
    <x v="0"/>
    <x v="0"/>
    <x v="0"/>
    <x v="231"/>
    <x v="200"/>
    <x v="197"/>
    <x v="198"/>
    <x v="241"/>
    <x v="222"/>
    <x v="241"/>
    <x v="4"/>
    <x v="68"/>
    <x v="2"/>
    <x v="241"/>
    <x v="0"/>
    <x v="32"/>
    <x v="32"/>
    <x v="0"/>
    <x v="0"/>
  </r>
  <r>
    <x v="3"/>
    <x v="2"/>
    <x v="106"/>
    <x v="32"/>
    <x v="4"/>
    <x v="0"/>
    <x v="28"/>
    <x v="59"/>
    <x v="2"/>
    <x v="4"/>
    <x v="74"/>
    <x v="29"/>
    <x v="152"/>
    <x v="26"/>
    <x v="36"/>
    <x v="4"/>
    <x v="2"/>
    <x v="194"/>
    <x v="4"/>
    <x v="0"/>
    <x v="193"/>
    <x v="0"/>
    <x v="156"/>
    <x v="227"/>
    <x v="0"/>
    <x v="0"/>
    <x v="212"/>
    <x v="0"/>
    <x v="0"/>
    <x v="0"/>
    <x v="0"/>
    <x v="0"/>
    <x v="0"/>
    <x v="230"/>
    <x v="199"/>
    <x v="196"/>
    <x v="197"/>
    <x v="240"/>
    <x v="221"/>
    <x v="240"/>
    <x v="4"/>
    <x v="67"/>
    <x v="2"/>
    <x v="240"/>
    <x v="0"/>
    <x v="32"/>
    <x v="32"/>
    <x v="0"/>
    <x v="0"/>
  </r>
  <r>
    <x v="3"/>
    <x v="2"/>
    <x v="107"/>
    <x v="33"/>
    <x v="4"/>
    <x v="0"/>
    <x v="29"/>
    <x v="60"/>
    <x v="2"/>
    <x v="4"/>
    <x v="75"/>
    <x v="24"/>
    <x v="155"/>
    <x v="25"/>
    <x v="37"/>
    <x v="4"/>
    <x v="2"/>
    <x v="197"/>
    <x v="4"/>
    <x v="0"/>
    <x v="196"/>
    <x v="0"/>
    <x v="159"/>
    <x v="230"/>
    <x v="0"/>
    <x v="0"/>
    <x v="215"/>
    <x v="0"/>
    <x v="0"/>
    <x v="0"/>
    <x v="0"/>
    <x v="0"/>
    <x v="0"/>
    <x v="233"/>
    <x v="203"/>
    <x v="200"/>
    <x v="201"/>
    <x v="244"/>
    <x v="225"/>
    <x v="244"/>
    <x v="4"/>
    <x v="69"/>
    <x v="2"/>
    <x v="244"/>
    <x v="0"/>
    <x v="31"/>
    <x v="33"/>
    <x v="0"/>
    <x v="0"/>
  </r>
  <r>
    <x v="3"/>
    <x v="2"/>
    <x v="107"/>
    <x v="33"/>
    <x v="4"/>
    <x v="0"/>
    <x v="29"/>
    <x v="60"/>
    <x v="2"/>
    <x v="4"/>
    <x v="75"/>
    <x v="24"/>
    <x v="155"/>
    <x v="25"/>
    <x v="38"/>
    <x v="4"/>
    <x v="2"/>
    <x v="197"/>
    <x v="4"/>
    <x v="0"/>
    <x v="196"/>
    <x v="0"/>
    <x v="159"/>
    <x v="230"/>
    <x v="0"/>
    <x v="0"/>
    <x v="215"/>
    <x v="0"/>
    <x v="0"/>
    <x v="0"/>
    <x v="0"/>
    <x v="0"/>
    <x v="0"/>
    <x v="233"/>
    <x v="204"/>
    <x v="201"/>
    <x v="202"/>
    <x v="245"/>
    <x v="226"/>
    <x v="245"/>
    <x v="4"/>
    <x v="70"/>
    <x v="2"/>
    <x v="245"/>
    <x v="0"/>
    <x v="31"/>
    <x v="34"/>
    <x v="0"/>
    <x v="0"/>
  </r>
  <r>
    <x v="3"/>
    <x v="2"/>
    <x v="107"/>
    <x v="33"/>
    <x v="4"/>
    <x v="0"/>
    <x v="29"/>
    <x v="60"/>
    <x v="2"/>
    <x v="4"/>
    <x v="75"/>
    <x v="24"/>
    <x v="20"/>
    <x v="25"/>
    <x v="35"/>
    <x v="4"/>
    <x v="2"/>
    <x v="198"/>
    <x v="4"/>
    <x v="0"/>
    <x v="197"/>
    <x v="0"/>
    <x v="160"/>
    <x v="231"/>
    <x v="0"/>
    <x v="0"/>
    <x v="216"/>
    <x v="0"/>
    <x v="0"/>
    <x v="0"/>
    <x v="0"/>
    <x v="0"/>
    <x v="0"/>
    <x v="234"/>
    <x v="205"/>
    <x v="202"/>
    <x v="203"/>
    <x v="246"/>
    <x v="227"/>
    <x v="246"/>
    <x v="4"/>
    <x v="63"/>
    <x v="2"/>
    <x v="246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156"/>
    <x v="25"/>
    <x v="35"/>
    <x v="4"/>
    <x v="2"/>
    <x v="199"/>
    <x v="4"/>
    <x v="0"/>
    <x v="198"/>
    <x v="0"/>
    <x v="161"/>
    <x v="232"/>
    <x v="0"/>
    <x v="0"/>
    <x v="217"/>
    <x v="0"/>
    <x v="0"/>
    <x v="0"/>
    <x v="0"/>
    <x v="0"/>
    <x v="0"/>
    <x v="235"/>
    <x v="206"/>
    <x v="203"/>
    <x v="204"/>
    <x v="247"/>
    <x v="228"/>
    <x v="247"/>
    <x v="4"/>
    <x v="64"/>
    <x v="2"/>
    <x v="247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157"/>
    <x v="25"/>
    <x v="35"/>
    <x v="4"/>
    <x v="2"/>
    <x v="200"/>
    <x v="4"/>
    <x v="0"/>
    <x v="199"/>
    <x v="0"/>
    <x v="162"/>
    <x v="233"/>
    <x v="0"/>
    <x v="0"/>
    <x v="218"/>
    <x v="0"/>
    <x v="0"/>
    <x v="0"/>
    <x v="0"/>
    <x v="0"/>
    <x v="0"/>
    <x v="236"/>
    <x v="207"/>
    <x v="204"/>
    <x v="205"/>
    <x v="248"/>
    <x v="229"/>
    <x v="248"/>
    <x v="4"/>
    <x v="65"/>
    <x v="2"/>
    <x v="248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20"/>
    <x v="25"/>
    <x v="35"/>
    <x v="4"/>
    <x v="2"/>
    <x v="198"/>
    <x v="4"/>
    <x v="0"/>
    <x v="197"/>
    <x v="0"/>
    <x v="160"/>
    <x v="231"/>
    <x v="0"/>
    <x v="0"/>
    <x v="216"/>
    <x v="0"/>
    <x v="0"/>
    <x v="0"/>
    <x v="0"/>
    <x v="0"/>
    <x v="0"/>
    <x v="234"/>
    <x v="208"/>
    <x v="205"/>
    <x v="206"/>
    <x v="249"/>
    <x v="230"/>
    <x v="249"/>
    <x v="4"/>
    <x v="66"/>
    <x v="2"/>
    <x v="249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158"/>
    <x v="26"/>
    <x v="36"/>
    <x v="4"/>
    <x v="2"/>
    <x v="201"/>
    <x v="4"/>
    <x v="0"/>
    <x v="200"/>
    <x v="0"/>
    <x v="163"/>
    <x v="234"/>
    <x v="0"/>
    <x v="0"/>
    <x v="219"/>
    <x v="188"/>
    <x v="0"/>
    <x v="0"/>
    <x v="0"/>
    <x v="0"/>
    <x v="0"/>
    <x v="237"/>
    <x v="209"/>
    <x v="206"/>
    <x v="207"/>
    <x v="250"/>
    <x v="231"/>
    <x v="250"/>
    <x v="4"/>
    <x v="67"/>
    <x v="2"/>
    <x v="250"/>
    <x v="0"/>
    <x v="32"/>
    <x v="32"/>
    <x v="0"/>
    <x v="0"/>
  </r>
  <r>
    <x v="3"/>
    <x v="2"/>
    <x v="107"/>
    <x v="33"/>
    <x v="4"/>
    <x v="0"/>
    <x v="29"/>
    <x v="60"/>
    <x v="2"/>
    <x v="4"/>
    <x v="75"/>
    <x v="24"/>
    <x v="157"/>
    <x v="25"/>
    <x v="35"/>
    <x v="4"/>
    <x v="2"/>
    <x v="200"/>
    <x v="4"/>
    <x v="0"/>
    <x v="199"/>
    <x v="0"/>
    <x v="162"/>
    <x v="233"/>
    <x v="0"/>
    <x v="0"/>
    <x v="218"/>
    <x v="0"/>
    <x v="0"/>
    <x v="0"/>
    <x v="0"/>
    <x v="0"/>
    <x v="0"/>
    <x v="236"/>
    <x v="210"/>
    <x v="207"/>
    <x v="208"/>
    <x v="251"/>
    <x v="232"/>
    <x v="251"/>
    <x v="4"/>
    <x v="60"/>
    <x v="2"/>
    <x v="251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20"/>
    <x v="25"/>
    <x v="35"/>
    <x v="4"/>
    <x v="2"/>
    <x v="198"/>
    <x v="4"/>
    <x v="0"/>
    <x v="197"/>
    <x v="0"/>
    <x v="160"/>
    <x v="231"/>
    <x v="0"/>
    <x v="0"/>
    <x v="216"/>
    <x v="0"/>
    <x v="0"/>
    <x v="0"/>
    <x v="0"/>
    <x v="0"/>
    <x v="0"/>
    <x v="234"/>
    <x v="211"/>
    <x v="208"/>
    <x v="209"/>
    <x v="252"/>
    <x v="233"/>
    <x v="252"/>
    <x v="4"/>
    <x v="59"/>
    <x v="2"/>
    <x v="252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159"/>
    <x v="26"/>
    <x v="36"/>
    <x v="4"/>
    <x v="2"/>
    <x v="202"/>
    <x v="4"/>
    <x v="0"/>
    <x v="155"/>
    <x v="0"/>
    <x v="164"/>
    <x v="235"/>
    <x v="0"/>
    <x v="0"/>
    <x v="220"/>
    <x v="0"/>
    <x v="0"/>
    <x v="0"/>
    <x v="0"/>
    <x v="0"/>
    <x v="0"/>
    <x v="238"/>
    <x v="212"/>
    <x v="209"/>
    <x v="210"/>
    <x v="253"/>
    <x v="234"/>
    <x v="253"/>
    <x v="4"/>
    <x v="68"/>
    <x v="2"/>
    <x v="253"/>
    <x v="0"/>
    <x v="32"/>
    <x v="32"/>
    <x v="0"/>
    <x v="0"/>
  </r>
  <r>
    <x v="3"/>
    <x v="2"/>
    <x v="107"/>
    <x v="33"/>
    <x v="4"/>
    <x v="0"/>
    <x v="29"/>
    <x v="60"/>
    <x v="2"/>
    <x v="4"/>
    <x v="75"/>
    <x v="24"/>
    <x v="20"/>
    <x v="25"/>
    <x v="35"/>
    <x v="4"/>
    <x v="2"/>
    <x v="198"/>
    <x v="4"/>
    <x v="0"/>
    <x v="197"/>
    <x v="0"/>
    <x v="160"/>
    <x v="231"/>
    <x v="0"/>
    <x v="0"/>
    <x v="216"/>
    <x v="0"/>
    <x v="0"/>
    <x v="0"/>
    <x v="0"/>
    <x v="0"/>
    <x v="0"/>
    <x v="234"/>
    <x v="213"/>
    <x v="210"/>
    <x v="211"/>
    <x v="254"/>
    <x v="235"/>
    <x v="254"/>
    <x v="4"/>
    <x v="62"/>
    <x v="2"/>
    <x v="254"/>
    <x v="0"/>
    <x v="31"/>
    <x v="31"/>
    <x v="0"/>
    <x v="0"/>
  </r>
  <r>
    <x v="3"/>
    <x v="2"/>
    <x v="107"/>
    <x v="33"/>
    <x v="4"/>
    <x v="0"/>
    <x v="29"/>
    <x v="60"/>
    <x v="2"/>
    <x v="4"/>
    <x v="75"/>
    <x v="24"/>
    <x v="156"/>
    <x v="25"/>
    <x v="35"/>
    <x v="4"/>
    <x v="2"/>
    <x v="199"/>
    <x v="4"/>
    <x v="0"/>
    <x v="198"/>
    <x v="0"/>
    <x v="161"/>
    <x v="232"/>
    <x v="0"/>
    <x v="0"/>
    <x v="217"/>
    <x v="189"/>
    <x v="0"/>
    <x v="0"/>
    <x v="0"/>
    <x v="0"/>
    <x v="0"/>
    <x v="235"/>
    <x v="210"/>
    <x v="207"/>
    <x v="208"/>
    <x v="255"/>
    <x v="236"/>
    <x v="255"/>
    <x v="4"/>
    <x v="61"/>
    <x v="2"/>
    <x v="255"/>
    <x v="0"/>
    <x v="31"/>
    <x v="31"/>
    <x v="0"/>
    <x v="0"/>
  </r>
  <r>
    <x v="3"/>
    <x v="2"/>
    <x v="108"/>
    <x v="34"/>
    <x v="0"/>
    <x v="0"/>
    <x v="5"/>
    <x v="0"/>
    <x v="0"/>
    <x v="0"/>
    <x v="71"/>
    <x v="30"/>
    <x v="3"/>
    <x v="27"/>
    <x v="39"/>
    <x v="4"/>
    <x v="2"/>
    <x v="203"/>
    <x v="0"/>
    <x v="0"/>
    <x v="201"/>
    <x v="0"/>
    <x v="165"/>
    <x v="236"/>
    <x v="0"/>
    <x v="0"/>
    <x v="221"/>
    <x v="0"/>
    <x v="0"/>
    <x v="0"/>
    <x v="0"/>
    <x v="0"/>
    <x v="0"/>
    <x v="239"/>
    <x v="214"/>
    <x v="211"/>
    <x v="212"/>
    <x v="256"/>
    <x v="237"/>
    <x v="256"/>
    <x v="0"/>
    <x v="71"/>
    <x v="0"/>
    <x v="256"/>
    <x v="1"/>
    <x v="33"/>
    <x v="35"/>
    <x v="0"/>
    <x v="0"/>
  </r>
  <r>
    <x v="3"/>
    <x v="2"/>
    <x v="109"/>
    <x v="34"/>
    <x v="0"/>
    <x v="0"/>
    <x v="5"/>
    <x v="7"/>
    <x v="1"/>
    <x v="1"/>
    <x v="10"/>
    <x v="30"/>
    <x v="3"/>
    <x v="27"/>
    <x v="39"/>
    <x v="4"/>
    <x v="2"/>
    <x v="203"/>
    <x v="0"/>
    <x v="0"/>
    <x v="201"/>
    <x v="0"/>
    <x v="165"/>
    <x v="236"/>
    <x v="0"/>
    <x v="0"/>
    <x v="221"/>
    <x v="190"/>
    <x v="0"/>
    <x v="0"/>
    <x v="0"/>
    <x v="0"/>
    <x v="0"/>
    <x v="240"/>
    <x v="214"/>
    <x v="211"/>
    <x v="212"/>
    <x v="257"/>
    <x v="238"/>
    <x v="257"/>
    <x v="0"/>
    <x v="71"/>
    <x v="2"/>
    <x v="257"/>
    <x v="0"/>
    <x v="33"/>
    <x v="35"/>
    <x v="0"/>
    <x v="0"/>
  </r>
  <r>
    <x v="3"/>
    <x v="2"/>
    <x v="110"/>
    <x v="35"/>
    <x v="0"/>
    <x v="0"/>
    <x v="5"/>
    <x v="59"/>
    <x v="2"/>
    <x v="4"/>
    <x v="49"/>
    <x v="31"/>
    <x v="0"/>
    <x v="7"/>
    <x v="10"/>
    <x v="4"/>
    <x v="2"/>
    <x v="204"/>
    <x v="0"/>
    <x v="0"/>
    <x v="202"/>
    <x v="0"/>
    <x v="166"/>
    <x v="237"/>
    <x v="0"/>
    <x v="0"/>
    <x v="222"/>
    <x v="191"/>
    <x v="0"/>
    <x v="0"/>
    <x v="0"/>
    <x v="0"/>
    <x v="0"/>
    <x v="241"/>
    <x v="215"/>
    <x v="212"/>
    <x v="213"/>
    <x v="258"/>
    <x v="118"/>
    <x v="258"/>
    <x v="0"/>
    <x v="72"/>
    <x v="2"/>
    <x v="258"/>
    <x v="0"/>
    <x v="9"/>
    <x v="9"/>
    <x v="0"/>
    <x v="0"/>
  </r>
  <r>
    <x v="3"/>
    <x v="2"/>
    <x v="111"/>
    <x v="35"/>
    <x v="0"/>
    <x v="0"/>
    <x v="5"/>
    <x v="61"/>
    <x v="3"/>
    <x v="4"/>
    <x v="76"/>
    <x v="31"/>
    <x v="0"/>
    <x v="7"/>
    <x v="10"/>
    <x v="4"/>
    <x v="2"/>
    <x v="204"/>
    <x v="0"/>
    <x v="0"/>
    <x v="202"/>
    <x v="0"/>
    <x v="166"/>
    <x v="237"/>
    <x v="0"/>
    <x v="0"/>
    <x v="222"/>
    <x v="192"/>
    <x v="0"/>
    <x v="0"/>
    <x v="0"/>
    <x v="0"/>
    <x v="0"/>
    <x v="242"/>
    <x v="215"/>
    <x v="212"/>
    <x v="213"/>
    <x v="259"/>
    <x v="239"/>
    <x v="259"/>
    <x v="0"/>
    <x v="72"/>
    <x v="3"/>
    <x v="259"/>
    <x v="0"/>
    <x v="9"/>
    <x v="9"/>
    <x v="0"/>
    <x v="0"/>
  </r>
  <r>
    <x v="3"/>
    <x v="2"/>
    <x v="112"/>
    <x v="36"/>
    <x v="5"/>
    <x v="0"/>
    <x v="30"/>
    <x v="62"/>
    <x v="4"/>
    <x v="4"/>
    <x v="77"/>
    <x v="32"/>
    <x v="154"/>
    <x v="25"/>
    <x v="40"/>
    <x v="2"/>
    <x v="0"/>
    <x v="205"/>
    <x v="2"/>
    <x v="0"/>
    <x v="203"/>
    <x v="0"/>
    <x v="167"/>
    <x v="238"/>
    <x v="0"/>
    <x v="0"/>
    <x v="223"/>
    <x v="193"/>
    <x v="0"/>
    <x v="0"/>
    <x v="0"/>
    <x v="0"/>
    <x v="0"/>
    <x v="243"/>
    <x v="216"/>
    <x v="213"/>
    <x v="214"/>
    <x v="260"/>
    <x v="240"/>
    <x v="260"/>
    <x v="5"/>
    <x v="73"/>
    <x v="5"/>
    <x v="260"/>
    <x v="0"/>
    <x v="31"/>
    <x v="36"/>
    <x v="0"/>
    <x v="0"/>
  </r>
  <r>
    <x v="3"/>
    <x v="2"/>
    <x v="112"/>
    <x v="36"/>
    <x v="5"/>
    <x v="0"/>
    <x v="30"/>
    <x v="62"/>
    <x v="4"/>
    <x v="4"/>
    <x v="77"/>
    <x v="32"/>
    <x v="160"/>
    <x v="25"/>
    <x v="41"/>
    <x v="2"/>
    <x v="0"/>
    <x v="206"/>
    <x v="2"/>
    <x v="0"/>
    <x v="204"/>
    <x v="0"/>
    <x v="168"/>
    <x v="239"/>
    <x v="0"/>
    <x v="0"/>
    <x v="224"/>
    <x v="194"/>
    <x v="0"/>
    <x v="0"/>
    <x v="0"/>
    <x v="0"/>
    <x v="0"/>
    <x v="244"/>
    <x v="217"/>
    <x v="214"/>
    <x v="215"/>
    <x v="261"/>
    <x v="241"/>
    <x v="261"/>
    <x v="5"/>
    <x v="74"/>
    <x v="5"/>
    <x v="261"/>
    <x v="0"/>
    <x v="31"/>
    <x v="36"/>
    <x v="0"/>
    <x v="0"/>
  </r>
  <r>
    <x v="3"/>
    <x v="2"/>
    <x v="113"/>
    <x v="37"/>
    <x v="0"/>
    <x v="0"/>
    <x v="31"/>
    <x v="27"/>
    <x v="2"/>
    <x v="4"/>
    <x v="78"/>
    <x v="33"/>
    <x v="161"/>
    <x v="7"/>
    <x v="24"/>
    <x v="2"/>
    <x v="0"/>
    <x v="207"/>
    <x v="0"/>
    <x v="0"/>
    <x v="205"/>
    <x v="0"/>
    <x v="169"/>
    <x v="240"/>
    <x v="0"/>
    <x v="0"/>
    <x v="225"/>
    <x v="195"/>
    <x v="0"/>
    <x v="0"/>
    <x v="0"/>
    <x v="0"/>
    <x v="0"/>
    <x v="245"/>
    <x v="218"/>
    <x v="215"/>
    <x v="216"/>
    <x v="262"/>
    <x v="242"/>
    <x v="262"/>
    <x v="0"/>
    <x v="45"/>
    <x v="2"/>
    <x v="262"/>
    <x v="0"/>
    <x v="9"/>
    <x v="9"/>
    <x v="0"/>
    <x v="0"/>
  </r>
  <r>
    <x v="3"/>
    <x v="2"/>
    <x v="114"/>
    <x v="38"/>
    <x v="6"/>
    <x v="2"/>
    <x v="8"/>
    <x v="63"/>
    <x v="4"/>
    <x v="1"/>
    <x v="79"/>
    <x v="34"/>
    <x v="162"/>
    <x v="25"/>
    <x v="35"/>
    <x v="2"/>
    <x v="0"/>
    <x v="182"/>
    <x v="3"/>
    <x v="0"/>
    <x v="181"/>
    <x v="0"/>
    <x v="12"/>
    <x v="241"/>
    <x v="17"/>
    <x v="17"/>
    <x v="226"/>
    <x v="196"/>
    <x v="0"/>
    <x v="0"/>
    <x v="0"/>
    <x v="0"/>
    <x v="0"/>
    <x v="246"/>
    <x v="219"/>
    <x v="216"/>
    <x v="217"/>
    <x v="263"/>
    <x v="156"/>
    <x v="263"/>
    <x v="6"/>
    <x v="75"/>
    <x v="5"/>
    <x v="263"/>
    <x v="0"/>
    <x v="31"/>
    <x v="31"/>
    <x v="0"/>
    <x v="0"/>
  </r>
  <r>
    <x v="3"/>
    <x v="2"/>
    <x v="115"/>
    <x v="39"/>
    <x v="0"/>
    <x v="0"/>
    <x v="8"/>
    <x v="58"/>
    <x v="4"/>
    <x v="4"/>
    <x v="73"/>
    <x v="35"/>
    <x v="53"/>
    <x v="28"/>
    <x v="42"/>
    <x v="2"/>
    <x v="0"/>
    <x v="208"/>
    <x v="0"/>
    <x v="0"/>
    <x v="206"/>
    <x v="0"/>
    <x v="170"/>
    <x v="242"/>
    <x v="0"/>
    <x v="0"/>
    <x v="227"/>
    <x v="197"/>
    <x v="0"/>
    <x v="0"/>
    <x v="0"/>
    <x v="0"/>
    <x v="0"/>
    <x v="247"/>
    <x v="220"/>
    <x v="217"/>
    <x v="218"/>
    <x v="264"/>
    <x v="243"/>
    <x v="264"/>
    <x v="0"/>
    <x v="76"/>
    <x v="5"/>
    <x v="264"/>
    <x v="0"/>
    <x v="34"/>
    <x v="37"/>
    <x v="0"/>
    <x v="0"/>
  </r>
  <r>
    <x v="3"/>
    <x v="2"/>
    <x v="115"/>
    <x v="39"/>
    <x v="0"/>
    <x v="0"/>
    <x v="8"/>
    <x v="58"/>
    <x v="4"/>
    <x v="4"/>
    <x v="73"/>
    <x v="35"/>
    <x v="53"/>
    <x v="6"/>
    <x v="43"/>
    <x v="2"/>
    <x v="0"/>
    <x v="209"/>
    <x v="0"/>
    <x v="0"/>
    <x v="207"/>
    <x v="0"/>
    <x v="171"/>
    <x v="243"/>
    <x v="0"/>
    <x v="0"/>
    <x v="228"/>
    <x v="198"/>
    <x v="0"/>
    <x v="0"/>
    <x v="0"/>
    <x v="0"/>
    <x v="0"/>
    <x v="248"/>
    <x v="221"/>
    <x v="218"/>
    <x v="219"/>
    <x v="265"/>
    <x v="244"/>
    <x v="265"/>
    <x v="0"/>
    <x v="77"/>
    <x v="5"/>
    <x v="265"/>
    <x v="0"/>
    <x v="35"/>
    <x v="38"/>
    <x v="0"/>
    <x v="0"/>
  </r>
  <r>
    <x v="3"/>
    <x v="2"/>
    <x v="116"/>
    <x v="39"/>
    <x v="0"/>
    <x v="0"/>
    <x v="8"/>
    <x v="64"/>
    <x v="6"/>
    <x v="4"/>
    <x v="80"/>
    <x v="35"/>
    <x v="53"/>
    <x v="6"/>
    <x v="43"/>
    <x v="2"/>
    <x v="0"/>
    <x v="210"/>
    <x v="0"/>
    <x v="0"/>
    <x v="208"/>
    <x v="0"/>
    <x v="172"/>
    <x v="244"/>
    <x v="0"/>
    <x v="0"/>
    <x v="229"/>
    <x v="199"/>
    <x v="0"/>
    <x v="0"/>
    <x v="0"/>
    <x v="0"/>
    <x v="0"/>
    <x v="249"/>
    <x v="222"/>
    <x v="219"/>
    <x v="220"/>
    <x v="266"/>
    <x v="245"/>
    <x v="266"/>
    <x v="0"/>
    <x v="78"/>
    <x v="5"/>
    <x v="266"/>
    <x v="0"/>
    <x v="35"/>
    <x v="38"/>
    <x v="0"/>
    <x v="0"/>
  </r>
  <r>
    <x v="0"/>
    <x v="3"/>
    <x v="117"/>
    <x v="40"/>
    <x v="0"/>
    <x v="0"/>
    <x v="32"/>
    <x v="65"/>
    <x v="0"/>
    <x v="2"/>
    <x v="81"/>
    <x v="36"/>
    <x v="0"/>
    <x v="24"/>
    <x v="44"/>
    <x v="1"/>
    <x v="0"/>
    <x v="211"/>
    <x v="1"/>
    <x v="0"/>
    <x v="209"/>
    <x v="0"/>
    <x v="12"/>
    <x v="245"/>
    <x v="0"/>
    <x v="0"/>
    <x v="230"/>
    <x v="200"/>
    <x v="0"/>
    <x v="0"/>
    <x v="0"/>
    <x v="0"/>
    <x v="0"/>
    <x v="250"/>
    <x v="223"/>
    <x v="220"/>
    <x v="221"/>
    <x v="267"/>
    <x v="246"/>
    <x v="267"/>
    <x v="0"/>
    <x v="79"/>
    <x v="0"/>
    <x v="267"/>
    <x v="0"/>
    <x v="36"/>
    <x v="39"/>
    <x v="0"/>
    <x v="0"/>
  </r>
  <r>
    <x v="4"/>
    <x v="3"/>
    <x v="118"/>
    <x v="41"/>
    <x v="0"/>
    <x v="0"/>
    <x v="33"/>
    <x v="10"/>
    <x v="0"/>
    <x v="0"/>
    <x v="82"/>
    <x v="19"/>
    <x v="25"/>
    <x v="24"/>
    <x v="45"/>
    <x v="6"/>
    <x v="0"/>
    <x v="212"/>
    <x v="0"/>
    <x v="0"/>
    <x v="210"/>
    <x v="0"/>
    <x v="173"/>
    <x v="246"/>
    <x v="0"/>
    <x v="0"/>
    <x v="231"/>
    <x v="201"/>
    <x v="0"/>
    <x v="0"/>
    <x v="0"/>
    <x v="0"/>
    <x v="0"/>
    <x v="251"/>
    <x v="224"/>
    <x v="221"/>
    <x v="222"/>
    <x v="268"/>
    <x v="247"/>
    <x v="268"/>
    <x v="0"/>
    <x v="80"/>
    <x v="0"/>
    <x v="268"/>
    <x v="1"/>
    <x v="36"/>
    <x v="40"/>
    <x v="0"/>
    <x v="0"/>
  </r>
  <r>
    <x v="4"/>
    <x v="3"/>
    <x v="118"/>
    <x v="41"/>
    <x v="0"/>
    <x v="0"/>
    <x v="33"/>
    <x v="10"/>
    <x v="0"/>
    <x v="0"/>
    <x v="82"/>
    <x v="19"/>
    <x v="25"/>
    <x v="24"/>
    <x v="45"/>
    <x v="6"/>
    <x v="0"/>
    <x v="213"/>
    <x v="0"/>
    <x v="0"/>
    <x v="211"/>
    <x v="0"/>
    <x v="174"/>
    <x v="247"/>
    <x v="0"/>
    <x v="0"/>
    <x v="232"/>
    <x v="202"/>
    <x v="0"/>
    <x v="0"/>
    <x v="0"/>
    <x v="0"/>
    <x v="0"/>
    <x v="252"/>
    <x v="224"/>
    <x v="221"/>
    <x v="222"/>
    <x v="269"/>
    <x v="248"/>
    <x v="269"/>
    <x v="0"/>
    <x v="81"/>
    <x v="0"/>
    <x v="269"/>
    <x v="1"/>
    <x v="36"/>
    <x v="40"/>
    <x v="0"/>
    <x v="0"/>
  </r>
  <r>
    <x v="4"/>
    <x v="3"/>
    <x v="119"/>
    <x v="41"/>
    <x v="0"/>
    <x v="0"/>
    <x v="33"/>
    <x v="66"/>
    <x v="1"/>
    <x v="4"/>
    <x v="83"/>
    <x v="19"/>
    <x v="55"/>
    <x v="24"/>
    <x v="45"/>
    <x v="6"/>
    <x v="0"/>
    <x v="214"/>
    <x v="0"/>
    <x v="0"/>
    <x v="212"/>
    <x v="0"/>
    <x v="175"/>
    <x v="248"/>
    <x v="0"/>
    <x v="0"/>
    <x v="233"/>
    <x v="0"/>
    <x v="0"/>
    <x v="0"/>
    <x v="0"/>
    <x v="0"/>
    <x v="0"/>
    <x v="253"/>
    <x v="82"/>
    <x v="222"/>
    <x v="223"/>
    <x v="270"/>
    <x v="249"/>
    <x v="270"/>
    <x v="0"/>
    <x v="82"/>
    <x v="1"/>
    <x v="270"/>
    <x v="1"/>
    <x v="36"/>
    <x v="40"/>
    <x v="0"/>
    <x v="0"/>
  </r>
  <r>
    <x v="4"/>
    <x v="3"/>
    <x v="119"/>
    <x v="41"/>
    <x v="0"/>
    <x v="0"/>
    <x v="33"/>
    <x v="66"/>
    <x v="1"/>
    <x v="4"/>
    <x v="83"/>
    <x v="19"/>
    <x v="55"/>
    <x v="24"/>
    <x v="45"/>
    <x v="6"/>
    <x v="0"/>
    <x v="146"/>
    <x v="0"/>
    <x v="0"/>
    <x v="213"/>
    <x v="0"/>
    <x v="176"/>
    <x v="249"/>
    <x v="0"/>
    <x v="0"/>
    <x v="234"/>
    <x v="0"/>
    <x v="0"/>
    <x v="0"/>
    <x v="0"/>
    <x v="0"/>
    <x v="0"/>
    <x v="254"/>
    <x v="225"/>
    <x v="223"/>
    <x v="224"/>
    <x v="271"/>
    <x v="250"/>
    <x v="271"/>
    <x v="0"/>
    <x v="83"/>
    <x v="1"/>
    <x v="271"/>
    <x v="1"/>
    <x v="36"/>
    <x v="40"/>
    <x v="0"/>
    <x v="0"/>
  </r>
  <r>
    <x v="4"/>
    <x v="3"/>
    <x v="119"/>
    <x v="41"/>
    <x v="0"/>
    <x v="0"/>
    <x v="33"/>
    <x v="66"/>
    <x v="1"/>
    <x v="4"/>
    <x v="83"/>
    <x v="19"/>
    <x v="55"/>
    <x v="24"/>
    <x v="45"/>
    <x v="6"/>
    <x v="0"/>
    <x v="214"/>
    <x v="0"/>
    <x v="0"/>
    <x v="212"/>
    <x v="0"/>
    <x v="175"/>
    <x v="248"/>
    <x v="0"/>
    <x v="0"/>
    <x v="233"/>
    <x v="0"/>
    <x v="0"/>
    <x v="0"/>
    <x v="0"/>
    <x v="0"/>
    <x v="0"/>
    <x v="253"/>
    <x v="82"/>
    <x v="222"/>
    <x v="223"/>
    <x v="270"/>
    <x v="249"/>
    <x v="270"/>
    <x v="0"/>
    <x v="84"/>
    <x v="1"/>
    <x v="270"/>
    <x v="1"/>
    <x v="36"/>
    <x v="40"/>
    <x v="0"/>
    <x v="0"/>
  </r>
  <r>
    <x v="9"/>
    <x v="3"/>
    <x v="120"/>
    <x v="42"/>
    <x v="0"/>
    <x v="0"/>
    <x v="34"/>
    <x v="2"/>
    <x v="1"/>
    <x v="4"/>
    <x v="84"/>
    <x v="37"/>
    <x v="25"/>
    <x v="24"/>
    <x v="46"/>
    <x v="6"/>
    <x v="0"/>
    <x v="215"/>
    <x v="0"/>
    <x v="0"/>
    <x v="214"/>
    <x v="0"/>
    <x v="177"/>
    <x v="250"/>
    <x v="0"/>
    <x v="0"/>
    <x v="235"/>
    <x v="203"/>
    <x v="0"/>
    <x v="0"/>
    <x v="0"/>
    <x v="0"/>
    <x v="0"/>
    <x v="255"/>
    <x v="226"/>
    <x v="224"/>
    <x v="225"/>
    <x v="272"/>
    <x v="251"/>
    <x v="272"/>
    <x v="0"/>
    <x v="85"/>
    <x v="1"/>
    <x v="272"/>
    <x v="0"/>
    <x v="37"/>
    <x v="41"/>
    <x v="0"/>
    <x v="0"/>
  </r>
  <r>
    <x v="9"/>
    <x v="3"/>
    <x v="120"/>
    <x v="42"/>
    <x v="0"/>
    <x v="0"/>
    <x v="34"/>
    <x v="2"/>
    <x v="1"/>
    <x v="4"/>
    <x v="84"/>
    <x v="37"/>
    <x v="163"/>
    <x v="24"/>
    <x v="47"/>
    <x v="6"/>
    <x v="0"/>
    <x v="216"/>
    <x v="0"/>
    <x v="0"/>
    <x v="215"/>
    <x v="0"/>
    <x v="178"/>
    <x v="251"/>
    <x v="0"/>
    <x v="0"/>
    <x v="236"/>
    <x v="204"/>
    <x v="0"/>
    <x v="0"/>
    <x v="0"/>
    <x v="0"/>
    <x v="0"/>
    <x v="256"/>
    <x v="227"/>
    <x v="225"/>
    <x v="226"/>
    <x v="273"/>
    <x v="252"/>
    <x v="273"/>
    <x v="0"/>
    <x v="86"/>
    <x v="1"/>
    <x v="273"/>
    <x v="0"/>
    <x v="36"/>
    <x v="40"/>
    <x v="0"/>
    <x v="0"/>
  </r>
  <r>
    <x v="5"/>
    <x v="3"/>
    <x v="120"/>
    <x v="43"/>
    <x v="0"/>
    <x v="0"/>
    <x v="35"/>
    <x v="2"/>
    <x v="1"/>
    <x v="4"/>
    <x v="85"/>
    <x v="38"/>
    <x v="25"/>
    <x v="24"/>
    <x v="48"/>
    <x v="3"/>
    <x v="0"/>
    <x v="217"/>
    <x v="0"/>
    <x v="0"/>
    <x v="216"/>
    <x v="0"/>
    <x v="179"/>
    <x v="252"/>
    <x v="0"/>
    <x v="0"/>
    <x v="237"/>
    <x v="205"/>
    <x v="0"/>
    <x v="0"/>
    <x v="0"/>
    <x v="0"/>
    <x v="0"/>
    <x v="257"/>
    <x v="228"/>
    <x v="226"/>
    <x v="87"/>
    <x v="274"/>
    <x v="253"/>
    <x v="274"/>
    <x v="0"/>
    <x v="87"/>
    <x v="1"/>
    <x v="274"/>
    <x v="0"/>
    <x v="38"/>
    <x v="42"/>
    <x v="0"/>
    <x v="0"/>
  </r>
  <r>
    <x v="9"/>
    <x v="3"/>
    <x v="121"/>
    <x v="42"/>
    <x v="0"/>
    <x v="0"/>
    <x v="34"/>
    <x v="7"/>
    <x v="1"/>
    <x v="4"/>
    <x v="86"/>
    <x v="37"/>
    <x v="17"/>
    <x v="24"/>
    <x v="47"/>
    <x v="6"/>
    <x v="0"/>
    <x v="218"/>
    <x v="0"/>
    <x v="0"/>
    <x v="217"/>
    <x v="0"/>
    <x v="180"/>
    <x v="253"/>
    <x v="0"/>
    <x v="0"/>
    <x v="238"/>
    <x v="206"/>
    <x v="0"/>
    <x v="0"/>
    <x v="0"/>
    <x v="0"/>
    <x v="0"/>
    <x v="258"/>
    <x v="229"/>
    <x v="227"/>
    <x v="227"/>
    <x v="275"/>
    <x v="254"/>
    <x v="275"/>
    <x v="0"/>
    <x v="88"/>
    <x v="1"/>
    <x v="275"/>
    <x v="0"/>
    <x v="36"/>
    <x v="40"/>
    <x v="0"/>
    <x v="0"/>
  </r>
  <r>
    <x v="9"/>
    <x v="3"/>
    <x v="121"/>
    <x v="42"/>
    <x v="0"/>
    <x v="0"/>
    <x v="34"/>
    <x v="7"/>
    <x v="1"/>
    <x v="4"/>
    <x v="86"/>
    <x v="37"/>
    <x v="164"/>
    <x v="24"/>
    <x v="47"/>
    <x v="6"/>
    <x v="0"/>
    <x v="219"/>
    <x v="0"/>
    <x v="0"/>
    <x v="218"/>
    <x v="0"/>
    <x v="181"/>
    <x v="254"/>
    <x v="0"/>
    <x v="0"/>
    <x v="239"/>
    <x v="207"/>
    <x v="0"/>
    <x v="0"/>
    <x v="0"/>
    <x v="0"/>
    <x v="0"/>
    <x v="259"/>
    <x v="230"/>
    <x v="228"/>
    <x v="228"/>
    <x v="276"/>
    <x v="255"/>
    <x v="276"/>
    <x v="0"/>
    <x v="89"/>
    <x v="1"/>
    <x v="276"/>
    <x v="0"/>
    <x v="36"/>
    <x v="40"/>
    <x v="0"/>
    <x v="0"/>
  </r>
  <r>
    <x v="9"/>
    <x v="3"/>
    <x v="121"/>
    <x v="44"/>
    <x v="0"/>
    <x v="0"/>
    <x v="36"/>
    <x v="7"/>
    <x v="1"/>
    <x v="4"/>
    <x v="25"/>
    <x v="37"/>
    <x v="3"/>
    <x v="24"/>
    <x v="49"/>
    <x v="6"/>
    <x v="3"/>
    <x v="220"/>
    <x v="0"/>
    <x v="0"/>
    <x v="219"/>
    <x v="0"/>
    <x v="182"/>
    <x v="255"/>
    <x v="0"/>
    <x v="0"/>
    <x v="240"/>
    <x v="208"/>
    <x v="0"/>
    <x v="0"/>
    <x v="0"/>
    <x v="0"/>
    <x v="0"/>
    <x v="260"/>
    <x v="231"/>
    <x v="229"/>
    <x v="229"/>
    <x v="277"/>
    <x v="256"/>
    <x v="277"/>
    <x v="0"/>
    <x v="90"/>
    <x v="1"/>
    <x v="277"/>
    <x v="0"/>
    <x v="37"/>
    <x v="43"/>
    <x v="0"/>
    <x v="0"/>
  </r>
  <r>
    <x v="5"/>
    <x v="3"/>
    <x v="122"/>
    <x v="45"/>
    <x v="0"/>
    <x v="0"/>
    <x v="37"/>
    <x v="10"/>
    <x v="0"/>
    <x v="0"/>
    <x v="53"/>
    <x v="11"/>
    <x v="126"/>
    <x v="24"/>
    <x v="50"/>
    <x v="6"/>
    <x v="0"/>
    <x v="221"/>
    <x v="0"/>
    <x v="0"/>
    <x v="220"/>
    <x v="0"/>
    <x v="183"/>
    <x v="256"/>
    <x v="0"/>
    <x v="0"/>
    <x v="241"/>
    <x v="0"/>
    <x v="0"/>
    <x v="0"/>
    <x v="0"/>
    <x v="0"/>
    <x v="0"/>
    <x v="261"/>
    <x v="232"/>
    <x v="230"/>
    <x v="230"/>
    <x v="278"/>
    <x v="257"/>
    <x v="278"/>
    <x v="0"/>
    <x v="91"/>
    <x v="0"/>
    <x v="278"/>
    <x v="1"/>
    <x v="38"/>
    <x v="42"/>
    <x v="0"/>
    <x v="0"/>
  </r>
  <r>
    <x v="5"/>
    <x v="3"/>
    <x v="123"/>
    <x v="45"/>
    <x v="0"/>
    <x v="0"/>
    <x v="37"/>
    <x v="4"/>
    <x v="1"/>
    <x v="4"/>
    <x v="87"/>
    <x v="11"/>
    <x v="41"/>
    <x v="24"/>
    <x v="50"/>
    <x v="6"/>
    <x v="0"/>
    <x v="222"/>
    <x v="0"/>
    <x v="0"/>
    <x v="221"/>
    <x v="0"/>
    <x v="184"/>
    <x v="257"/>
    <x v="0"/>
    <x v="0"/>
    <x v="242"/>
    <x v="209"/>
    <x v="0"/>
    <x v="0"/>
    <x v="0"/>
    <x v="0"/>
    <x v="0"/>
    <x v="262"/>
    <x v="233"/>
    <x v="231"/>
    <x v="231"/>
    <x v="279"/>
    <x v="258"/>
    <x v="279"/>
    <x v="0"/>
    <x v="91"/>
    <x v="1"/>
    <x v="279"/>
    <x v="1"/>
    <x v="38"/>
    <x v="42"/>
    <x v="0"/>
    <x v="0"/>
  </r>
  <r>
    <x v="5"/>
    <x v="3"/>
    <x v="124"/>
    <x v="46"/>
    <x v="0"/>
    <x v="0"/>
    <x v="37"/>
    <x v="65"/>
    <x v="0"/>
    <x v="0"/>
    <x v="52"/>
    <x v="39"/>
    <x v="0"/>
    <x v="24"/>
    <x v="45"/>
    <x v="6"/>
    <x v="0"/>
    <x v="223"/>
    <x v="1"/>
    <x v="0"/>
    <x v="222"/>
    <x v="0"/>
    <x v="12"/>
    <x v="258"/>
    <x v="0"/>
    <x v="0"/>
    <x v="243"/>
    <x v="210"/>
    <x v="0"/>
    <x v="0"/>
    <x v="0"/>
    <x v="0"/>
    <x v="0"/>
    <x v="263"/>
    <x v="234"/>
    <x v="232"/>
    <x v="232"/>
    <x v="280"/>
    <x v="259"/>
    <x v="280"/>
    <x v="0"/>
    <x v="92"/>
    <x v="0"/>
    <x v="280"/>
    <x v="0"/>
    <x v="36"/>
    <x v="40"/>
    <x v="0"/>
    <x v="0"/>
  </r>
  <r>
    <x v="9"/>
    <x v="3"/>
    <x v="125"/>
    <x v="42"/>
    <x v="0"/>
    <x v="0"/>
    <x v="34"/>
    <x v="10"/>
    <x v="0"/>
    <x v="0"/>
    <x v="88"/>
    <x v="37"/>
    <x v="164"/>
    <x v="24"/>
    <x v="47"/>
    <x v="6"/>
    <x v="0"/>
    <x v="224"/>
    <x v="0"/>
    <x v="0"/>
    <x v="223"/>
    <x v="0"/>
    <x v="86"/>
    <x v="259"/>
    <x v="0"/>
    <x v="0"/>
    <x v="244"/>
    <x v="211"/>
    <x v="0"/>
    <x v="0"/>
    <x v="0"/>
    <x v="0"/>
    <x v="0"/>
    <x v="264"/>
    <x v="230"/>
    <x v="228"/>
    <x v="228"/>
    <x v="281"/>
    <x v="226"/>
    <x v="281"/>
    <x v="0"/>
    <x v="89"/>
    <x v="0"/>
    <x v="281"/>
    <x v="0"/>
    <x v="36"/>
    <x v="40"/>
    <x v="0"/>
    <x v="0"/>
  </r>
  <r>
    <x v="9"/>
    <x v="3"/>
    <x v="125"/>
    <x v="47"/>
    <x v="0"/>
    <x v="0"/>
    <x v="13"/>
    <x v="10"/>
    <x v="0"/>
    <x v="0"/>
    <x v="47"/>
    <x v="15"/>
    <x v="165"/>
    <x v="24"/>
    <x v="51"/>
    <x v="6"/>
    <x v="0"/>
    <x v="225"/>
    <x v="0"/>
    <x v="0"/>
    <x v="224"/>
    <x v="0"/>
    <x v="185"/>
    <x v="260"/>
    <x v="0"/>
    <x v="0"/>
    <x v="245"/>
    <x v="212"/>
    <x v="0"/>
    <x v="0"/>
    <x v="0"/>
    <x v="0"/>
    <x v="0"/>
    <x v="265"/>
    <x v="235"/>
    <x v="233"/>
    <x v="233"/>
    <x v="282"/>
    <x v="260"/>
    <x v="282"/>
    <x v="0"/>
    <x v="58"/>
    <x v="0"/>
    <x v="282"/>
    <x v="0"/>
    <x v="30"/>
    <x v="30"/>
    <x v="0"/>
    <x v="0"/>
  </r>
  <r>
    <x v="9"/>
    <x v="3"/>
    <x v="125"/>
    <x v="47"/>
    <x v="0"/>
    <x v="0"/>
    <x v="13"/>
    <x v="10"/>
    <x v="0"/>
    <x v="0"/>
    <x v="47"/>
    <x v="15"/>
    <x v="3"/>
    <x v="16"/>
    <x v="23"/>
    <x v="6"/>
    <x v="0"/>
    <x v="226"/>
    <x v="0"/>
    <x v="0"/>
    <x v="225"/>
    <x v="0"/>
    <x v="186"/>
    <x v="261"/>
    <x v="0"/>
    <x v="0"/>
    <x v="246"/>
    <x v="213"/>
    <x v="0"/>
    <x v="0"/>
    <x v="0"/>
    <x v="0"/>
    <x v="0"/>
    <x v="266"/>
    <x v="236"/>
    <x v="234"/>
    <x v="234"/>
    <x v="283"/>
    <x v="261"/>
    <x v="283"/>
    <x v="0"/>
    <x v="93"/>
    <x v="0"/>
    <x v="283"/>
    <x v="0"/>
    <x v="21"/>
    <x v="20"/>
    <x v="0"/>
    <x v="0"/>
  </r>
  <r>
    <x v="9"/>
    <x v="3"/>
    <x v="125"/>
    <x v="47"/>
    <x v="0"/>
    <x v="0"/>
    <x v="13"/>
    <x v="10"/>
    <x v="0"/>
    <x v="0"/>
    <x v="47"/>
    <x v="15"/>
    <x v="165"/>
    <x v="24"/>
    <x v="52"/>
    <x v="6"/>
    <x v="0"/>
    <x v="225"/>
    <x v="0"/>
    <x v="0"/>
    <x v="224"/>
    <x v="0"/>
    <x v="185"/>
    <x v="260"/>
    <x v="0"/>
    <x v="0"/>
    <x v="245"/>
    <x v="212"/>
    <x v="0"/>
    <x v="0"/>
    <x v="0"/>
    <x v="0"/>
    <x v="0"/>
    <x v="265"/>
    <x v="235"/>
    <x v="233"/>
    <x v="233"/>
    <x v="282"/>
    <x v="260"/>
    <x v="282"/>
    <x v="0"/>
    <x v="58"/>
    <x v="0"/>
    <x v="282"/>
    <x v="0"/>
    <x v="30"/>
    <x v="30"/>
    <x v="0"/>
    <x v="0"/>
  </r>
  <r>
    <x v="9"/>
    <x v="3"/>
    <x v="126"/>
    <x v="47"/>
    <x v="0"/>
    <x v="0"/>
    <x v="13"/>
    <x v="11"/>
    <x v="1"/>
    <x v="1"/>
    <x v="89"/>
    <x v="15"/>
    <x v="3"/>
    <x v="16"/>
    <x v="23"/>
    <x v="6"/>
    <x v="0"/>
    <x v="227"/>
    <x v="0"/>
    <x v="0"/>
    <x v="226"/>
    <x v="0"/>
    <x v="187"/>
    <x v="262"/>
    <x v="0"/>
    <x v="0"/>
    <x v="247"/>
    <x v="214"/>
    <x v="0"/>
    <x v="0"/>
    <x v="0"/>
    <x v="0"/>
    <x v="0"/>
    <x v="267"/>
    <x v="236"/>
    <x v="234"/>
    <x v="234"/>
    <x v="284"/>
    <x v="262"/>
    <x v="284"/>
    <x v="0"/>
    <x v="93"/>
    <x v="1"/>
    <x v="284"/>
    <x v="0"/>
    <x v="21"/>
    <x v="20"/>
    <x v="0"/>
    <x v="0"/>
  </r>
  <r>
    <x v="9"/>
    <x v="3"/>
    <x v="127"/>
    <x v="48"/>
    <x v="0"/>
    <x v="0"/>
    <x v="37"/>
    <x v="10"/>
    <x v="0"/>
    <x v="4"/>
    <x v="53"/>
    <x v="40"/>
    <x v="166"/>
    <x v="24"/>
    <x v="53"/>
    <x v="6"/>
    <x v="0"/>
    <x v="228"/>
    <x v="0"/>
    <x v="0"/>
    <x v="227"/>
    <x v="0"/>
    <x v="188"/>
    <x v="263"/>
    <x v="0"/>
    <x v="0"/>
    <x v="248"/>
    <x v="215"/>
    <x v="0"/>
    <x v="0"/>
    <x v="0"/>
    <x v="0"/>
    <x v="0"/>
    <x v="268"/>
    <x v="237"/>
    <x v="235"/>
    <x v="235"/>
    <x v="285"/>
    <x v="263"/>
    <x v="285"/>
    <x v="0"/>
    <x v="94"/>
    <x v="0"/>
    <x v="285"/>
    <x v="0"/>
    <x v="37"/>
    <x v="43"/>
    <x v="0"/>
    <x v="0"/>
  </r>
  <r>
    <x v="5"/>
    <x v="3"/>
    <x v="128"/>
    <x v="43"/>
    <x v="0"/>
    <x v="0"/>
    <x v="35"/>
    <x v="1"/>
    <x v="1"/>
    <x v="0"/>
    <x v="90"/>
    <x v="38"/>
    <x v="167"/>
    <x v="29"/>
    <x v="54"/>
    <x v="6"/>
    <x v="0"/>
    <x v="229"/>
    <x v="0"/>
    <x v="0"/>
    <x v="228"/>
    <x v="0"/>
    <x v="189"/>
    <x v="264"/>
    <x v="0"/>
    <x v="0"/>
    <x v="249"/>
    <x v="216"/>
    <x v="0"/>
    <x v="0"/>
    <x v="0"/>
    <x v="0"/>
    <x v="0"/>
    <x v="269"/>
    <x v="238"/>
    <x v="236"/>
    <x v="87"/>
    <x v="286"/>
    <x v="53"/>
    <x v="286"/>
    <x v="0"/>
    <x v="95"/>
    <x v="0"/>
    <x v="286"/>
    <x v="1"/>
    <x v="39"/>
    <x v="44"/>
    <x v="0"/>
    <x v="0"/>
  </r>
  <r>
    <x v="5"/>
    <x v="3"/>
    <x v="129"/>
    <x v="43"/>
    <x v="0"/>
    <x v="0"/>
    <x v="35"/>
    <x v="4"/>
    <x v="1"/>
    <x v="4"/>
    <x v="52"/>
    <x v="38"/>
    <x v="168"/>
    <x v="29"/>
    <x v="54"/>
    <x v="6"/>
    <x v="0"/>
    <x v="43"/>
    <x v="0"/>
    <x v="0"/>
    <x v="44"/>
    <x v="0"/>
    <x v="21"/>
    <x v="265"/>
    <x v="0"/>
    <x v="0"/>
    <x v="250"/>
    <x v="217"/>
    <x v="0"/>
    <x v="0"/>
    <x v="0"/>
    <x v="0"/>
    <x v="0"/>
    <x v="270"/>
    <x v="161"/>
    <x v="159"/>
    <x v="87"/>
    <x v="287"/>
    <x v="264"/>
    <x v="287"/>
    <x v="0"/>
    <x v="95"/>
    <x v="1"/>
    <x v="287"/>
    <x v="1"/>
    <x v="39"/>
    <x v="44"/>
    <x v="0"/>
    <x v="0"/>
  </r>
  <r>
    <x v="9"/>
    <x v="3"/>
    <x v="130"/>
    <x v="49"/>
    <x v="7"/>
    <x v="0"/>
    <x v="38"/>
    <x v="67"/>
    <x v="1"/>
    <x v="2"/>
    <x v="91"/>
    <x v="41"/>
    <x v="169"/>
    <x v="30"/>
    <x v="55"/>
    <x v="6"/>
    <x v="3"/>
    <x v="230"/>
    <x v="5"/>
    <x v="0"/>
    <x v="229"/>
    <x v="0"/>
    <x v="12"/>
    <x v="266"/>
    <x v="18"/>
    <x v="18"/>
    <x v="251"/>
    <x v="218"/>
    <x v="0"/>
    <x v="0"/>
    <x v="0"/>
    <x v="0"/>
    <x v="0"/>
    <x v="271"/>
    <x v="239"/>
    <x v="237"/>
    <x v="87"/>
    <x v="288"/>
    <x v="265"/>
    <x v="288"/>
    <x v="7"/>
    <x v="96"/>
    <x v="1"/>
    <x v="288"/>
    <x v="0"/>
    <x v="40"/>
    <x v="45"/>
    <x v="0"/>
    <x v="0"/>
  </r>
  <r>
    <x v="9"/>
    <x v="3"/>
    <x v="130"/>
    <x v="50"/>
    <x v="7"/>
    <x v="0"/>
    <x v="39"/>
    <x v="67"/>
    <x v="1"/>
    <x v="2"/>
    <x v="58"/>
    <x v="42"/>
    <x v="169"/>
    <x v="30"/>
    <x v="54"/>
    <x v="6"/>
    <x v="3"/>
    <x v="231"/>
    <x v="5"/>
    <x v="0"/>
    <x v="230"/>
    <x v="0"/>
    <x v="12"/>
    <x v="267"/>
    <x v="19"/>
    <x v="19"/>
    <x v="252"/>
    <x v="219"/>
    <x v="0"/>
    <x v="0"/>
    <x v="0"/>
    <x v="0"/>
    <x v="0"/>
    <x v="272"/>
    <x v="240"/>
    <x v="238"/>
    <x v="87"/>
    <x v="289"/>
    <x v="266"/>
    <x v="289"/>
    <x v="7"/>
    <x v="97"/>
    <x v="1"/>
    <x v="289"/>
    <x v="0"/>
    <x v="40"/>
    <x v="44"/>
    <x v="0"/>
    <x v="0"/>
  </r>
  <r>
    <x v="9"/>
    <x v="3"/>
    <x v="130"/>
    <x v="51"/>
    <x v="7"/>
    <x v="0"/>
    <x v="39"/>
    <x v="67"/>
    <x v="1"/>
    <x v="2"/>
    <x v="58"/>
    <x v="42"/>
    <x v="170"/>
    <x v="30"/>
    <x v="54"/>
    <x v="6"/>
    <x v="3"/>
    <x v="232"/>
    <x v="5"/>
    <x v="0"/>
    <x v="231"/>
    <x v="0"/>
    <x v="12"/>
    <x v="268"/>
    <x v="20"/>
    <x v="20"/>
    <x v="253"/>
    <x v="220"/>
    <x v="0"/>
    <x v="0"/>
    <x v="0"/>
    <x v="0"/>
    <x v="0"/>
    <x v="273"/>
    <x v="241"/>
    <x v="239"/>
    <x v="87"/>
    <x v="290"/>
    <x v="267"/>
    <x v="290"/>
    <x v="7"/>
    <x v="98"/>
    <x v="1"/>
    <x v="290"/>
    <x v="0"/>
    <x v="40"/>
    <x v="44"/>
    <x v="0"/>
    <x v="0"/>
  </r>
  <r>
    <x v="9"/>
    <x v="3"/>
    <x v="131"/>
    <x v="52"/>
    <x v="8"/>
    <x v="3"/>
    <x v="40"/>
    <x v="56"/>
    <x v="4"/>
    <x v="4"/>
    <x v="92"/>
    <x v="43"/>
    <x v="171"/>
    <x v="31"/>
    <x v="56"/>
    <x v="2"/>
    <x v="0"/>
    <x v="233"/>
    <x v="6"/>
    <x v="0"/>
    <x v="232"/>
    <x v="0"/>
    <x v="12"/>
    <x v="269"/>
    <x v="21"/>
    <x v="21"/>
    <x v="254"/>
    <x v="221"/>
    <x v="0"/>
    <x v="0"/>
    <x v="0"/>
    <x v="0"/>
    <x v="0"/>
    <x v="274"/>
    <x v="242"/>
    <x v="240"/>
    <x v="236"/>
    <x v="291"/>
    <x v="268"/>
    <x v="291"/>
    <x v="8"/>
    <x v="99"/>
    <x v="5"/>
    <x v="291"/>
    <x v="0"/>
    <x v="41"/>
    <x v="46"/>
    <x v="0"/>
    <x v="0"/>
  </r>
  <r>
    <x v="9"/>
    <x v="3"/>
    <x v="131"/>
    <x v="52"/>
    <x v="8"/>
    <x v="3"/>
    <x v="40"/>
    <x v="56"/>
    <x v="4"/>
    <x v="4"/>
    <x v="92"/>
    <x v="43"/>
    <x v="20"/>
    <x v="32"/>
    <x v="57"/>
    <x v="2"/>
    <x v="0"/>
    <x v="234"/>
    <x v="6"/>
    <x v="0"/>
    <x v="233"/>
    <x v="0"/>
    <x v="12"/>
    <x v="270"/>
    <x v="22"/>
    <x v="22"/>
    <x v="255"/>
    <x v="222"/>
    <x v="0"/>
    <x v="0"/>
    <x v="0"/>
    <x v="0"/>
    <x v="0"/>
    <x v="275"/>
    <x v="243"/>
    <x v="241"/>
    <x v="237"/>
    <x v="292"/>
    <x v="269"/>
    <x v="292"/>
    <x v="8"/>
    <x v="100"/>
    <x v="5"/>
    <x v="292"/>
    <x v="0"/>
    <x v="42"/>
    <x v="47"/>
    <x v="0"/>
    <x v="0"/>
  </r>
  <r>
    <x v="9"/>
    <x v="3"/>
    <x v="131"/>
    <x v="52"/>
    <x v="8"/>
    <x v="3"/>
    <x v="40"/>
    <x v="56"/>
    <x v="4"/>
    <x v="4"/>
    <x v="92"/>
    <x v="43"/>
    <x v="171"/>
    <x v="31"/>
    <x v="56"/>
    <x v="2"/>
    <x v="0"/>
    <x v="235"/>
    <x v="6"/>
    <x v="0"/>
    <x v="234"/>
    <x v="0"/>
    <x v="12"/>
    <x v="271"/>
    <x v="23"/>
    <x v="23"/>
    <x v="256"/>
    <x v="223"/>
    <x v="0"/>
    <x v="0"/>
    <x v="0"/>
    <x v="0"/>
    <x v="0"/>
    <x v="276"/>
    <x v="244"/>
    <x v="242"/>
    <x v="238"/>
    <x v="293"/>
    <x v="270"/>
    <x v="293"/>
    <x v="8"/>
    <x v="101"/>
    <x v="5"/>
    <x v="293"/>
    <x v="0"/>
    <x v="41"/>
    <x v="46"/>
    <x v="0"/>
    <x v="0"/>
  </r>
  <r>
    <x v="9"/>
    <x v="3"/>
    <x v="132"/>
    <x v="53"/>
    <x v="0"/>
    <x v="0"/>
    <x v="41"/>
    <x v="47"/>
    <x v="3"/>
    <x v="0"/>
    <x v="11"/>
    <x v="24"/>
    <x v="126"/>
    <x v="24"/>
    <x v="53"/>
    <x v="2"/>
    <x v="1"/>
    <x v="236"/>
    <x v="0"/>
    <x v="0"/>
    <x v="235"/>
    <x v="0"/>
    <x v="190"/>
    <x v="272"/>
    <x v="0"/>
    <x v="0"/>
    <x v="257"/>
    <x v="224"/>
    <x v="0"/>
    <x v="0"/>
    <x v="0"/>
    <x v="0"/>
    <x v="0"/>
    <x v="277"/>
    <x v="245"/>
    <x v="243"/>
    <x v="239"/>
    <x v="294"/>
    <x v="271"/>
    <x v="294"/>
    <x v="0"/>
    <x v="94"/>
    <x v="3"/>
    <x v="294"/>
    <x v="0"/>
    <x v="37"/>
    <x v="43"/>
    <x v="0"/>
    <x v="0"/>
  </r>
  <r>
    <x v="9"/>
    <x v="3"/>
    <x v="133"/>
    <x v="54"/>
    <x v="9"/>
    <x v="4"/>
    <x v="42"/>
    <x v="68"/>
    <x v="4"/>
    <x v="4"/>
    <x v="15"/>
    <x v="44"/>
    <x v="172"/>
    <x v="33"/>
    <x v="58"/>
    <x v="2"/>
    <x v="1"/>
    <x v="237"/>
    <x v="1"/>
    <x v="0"/>
    <x v="236"/>
    <x v="0"/>
    <x v="12"/>
    <x v="273"/>
    <x v="24"/>
    <x v="24"/>
    <x v="258"/>
    <x v="225"/>
    <x v="0"/>
    <x v="0"/>
    <x v="0"/>
    <x v="0"/>
    <x v="0"/>
    <x v="278"/>
    <x v="246"/>
    <x v="244"/>
    <x v="240"/>
    <x v="295"/>
    <x v="272"/>
    <x v="295"/>
    <x v="9"/>
    <x v="102"/>
    <x v="5"/>
    <x v="295"/>
    <x v="0"/>
    <x v="43"/>
    <x v="48"/>
    <x v="0"/>
    <x v="0"/>
  </r>
  <r>
    <x v="9"/>
    <x v="3"/>
    <x v="133"/>
    <x v="54"/>
    <x v="9"/>
    <x v="4"/>
    <x v="42"/>
    <x v="68"/>
    <x v="4"/>
    <x v="4"/>
    <x v="15"/>
    <x v="44"/>
    <x v="172"/>
    <x v="33"/>
    <x v="58"/>
    <x v="2"/>
    <x v="1"/>
    <x v="237"/>
    <x v="1"/>
    <x v="0"/>
    <x v="236"/>
    <x v="0"/>
    <x v="12"/>
    <x v="273"/>
    <x v="24"/>
    <x v="24"/>
    <x v="258"/>
    <x v="225"/>
    <x v="0"/>
    <x v="0"/>
    <x v="0"/>
    <x v="0"/>
    <x v="0"/>
    <x v="278"/>
    <x v="246"/>
    <x v="244"/>
    <x v="240"/>
    <x v="295"/>
    <x v="272"/>
    <x v="295"/>
    <x v="9"/>
    <x v="103"/>
    <x v="5"/>
    <x v="295"/>
    <x v="0"/>
    <x v="43"/>
    <x v="48"/>
    <x v="0"/>
    <x v="0"/>
  </r>
  <r>
    <x v="9"/>
    <x v="3"/>
    <x v="133"/>
    <x v="54"/>
    <x v="9"/>
    <x v="4"/>
    <x v="42"/>
    <x v="68"/>
    <x v="4"/>
    <x v="4"/>
    <x v="15"/>
    <x v="44"/>
    <x v="173"/>
    <x v="29"/>
    <x v="59"/>
    <x v="2"/>
    <x v="1"/>
    <x v="238"/>
    <x v="1"/>
    <x v="0"/>
    <x v="237"/>
    <x v="0"/>
    <x v="12"/>
    <x v="274"/>
    <x v="25"/>
    <x v="25"/>
    <x v="259"/>
    <x v="226"/>
    <x v="0"/>
    <x v="0"/>
    <x v="0"/>
    <x v="0"/>
    <x v="0"/>
    <x v="279"/>
    <x v="247"/>
    <x v="245"/>
    <x v="241"/>
    <x v="296"/>
    <x v="273"/>
    <x v="296"/>
    <x v="9"/>
    <x v="104"/>
    <x v="5"/>
    <x v="296"/>
    <x v="0"/>
    <x v="39"/>
    <x v="49"/>
    <x v="0"/>
    <x v="0"/>
  </r>
  <r>
    <x v="9"/>
    <x v="3"/>
    <x v="133"/>
    <x v="54"/>
    <x v="9"/>
    <x v="4"/>
    <x v="42"/>
    <x v="68"/>
    <x v="4"/>
    <x v="4"/>
    <x v="15"/>
    <x v="44"/>
    <x v="172"/>
    <x v="33"/>
    <x v="60"/>
    <x v="2"/>
    <x v="1"/>
    <x v="239"/>
    <x v="1"/>
    <x v="0"/>
    <x v="238"/>
    <x v="0"/>
    <x v="12"/>
    <x v="275"/>
    <x v="26"/>
    <x v="26"/>
    <x v="260"/>
    <x v="227"/>
    <x v="0"/>
    <x v="0"/>
    <x v="0"/>
    <x v="0"/>
    <x v="0"/>
    <x v="280"/>
    <x v="248"/>
    <x v="246"/>
    <x v="242"/>
    <x v="297"/>
    <x v="274"/>
    <x v="297"/>
    <x v="9"/>
    <x v="105"/>
    <x v="5"/>
    <x v="297"/>
    <x v="0"/>
    <x v="44"/>
    <x v="50"/>
    <x v="0"/>
    <x v="0"/>
  </r>
  <r>
    <x v="9"/>
    <x v="3"/>
    <x v="134"/>
    <x v="54"/>
    <x v="9"/>
    <x v="4"/>
    <x v="42"/>
    <x v="69"/>
    <x v="4"/>
    <x v="4"/>
    <x v="93"/>
    <x v="44"/>
    <x v="146"/>
    <x v="34"/>
    <x v="61"/>
    <x v="2"/>
    <x v="1"/>
    <x v="240"/>
    <x v="1"/>
    <x v="0"/>
    <x v="239"/>
    <x v="0"/>
    <x v="12"/>
    <x v="276"/>
    <x v="27"/>
    <x v="27"/>
    <x v="261"/>
    <x v="0"/>
    <x v="0"/>
    <x v="0"/>
    <x v="0"/>
    <x v="0"/>
    <x v="0"/>
    <x v="281"/>
    <x v="249"/>
    <x v="247"/>
    <x v="243"/>
    <x v="298"/>
    <x v="275"/>
    <x v="298"/>
    <x v="9"/>
    <x v="106"/>
    <x v="5"/>
    <x v="298"/>
    <x v="0"/>
    <x v="45"/>
    <x v="51"/>
    <x v="0"/>
    <x v="0"/>
  </r>
  <r>
    <x v="9"/>
    <x v="3"/>
    <x v="134"/>
    <x v="54"/>
    <x v="9"/>
    <x v="4"/>
    <x v="42"/>
    <x v="69"/>
    <x v="4"/>
    <x v="4"/>
    <x v="93"/>
    <x v="44"/>
    <x v="174"/>
    <x v="19"/>
    <x v="62"/>
    <x v="2"/>
    <x v="1"/>
    <x v="241"/>
    <x v="1"/>
    <x v="0"/>
    <x v="240"/>
    <x v="0"/>
    <x v="12"/>
    <x v="277"/>
    <x v="28"/>
    <x v="28"/>
    <x v="262"/>
    <x v="0"/>
    <x v="0"/>
    <x v="0"/>
    <x v="0"/>
    <x v="0"/>
    <x v="0"/>
    <x v="282"/>
    <x v="250"/>
    <x v="248"/>
    <x v="244"/>
    <x v="299"/>
    <x v="276"/>
    <x v="299"/>
    <x v="9"/>
    <x v="107"/>
    <x v="5"/>
    <x v="299"/>
    <x v="0"/>
    <x v="46"/>
    <x v="52"/>
    <x v="0"/>
    <x v="0"/>
  </r>
  <r>
    <x v="9"/>
    <x v="3"/>
    <x v="134"/>
    <x v="54"/>
    <x v="9"/>
    <x v="4"/>
    <x v="42"/>
    <x v="69"/>
    <x v="4"/>
    <x v="4"/>
    <x v="93"/>
    <x v="44"/>
    <x v="175"/>
    <x v="34"/>
    <x v="61"/>
    <x v="2"/>
    <x v="1"/>
    <x v="242"/>
    <x v="1"/>
    <x v="0"/>
    <x v="224"/>
    <x v="0"/>
    <x v="12"/>
    <x v="278"/>
    <x v="29"/>
    <x v="29"/>
    <x v="263"/>
    <x v="0"/>
    <x v="0"/>
    <x v="0"/>
    <x v="0"/>
    <x v="0"/>
    <x v="0"/>
    <x v="283"/>
    <x v="251"/>
    <x v="249"/>
    <x v="245"/>
    <x v="300"/>
    <x v="277"/>
    <x v="300"/>
    <x v="9"/>
    <x v="108"/>
    <x v="5"/>
    <x v="300"/>
    <x v="0"/>
    <x v="45"/>
    <x v="51"/>
    <x v="0"/>
    <x v="0"/>
  </r>
  <r>
    <x v="9"/>
    <x v="3"/>
    <x v="135"/>
    <x v="55"/>
    <x v="10"/>
    <x v="0"/>
    <x v="43"/>
    <x v="70"/>
    <x v="4"/>
    <x v="4"/>
    <x v="94"/>
    <x v="45"/>
    <x v="176"/>
    <x v="16"/>
    <x v="23"/>
    <x v="2"/>
    <x v="1"/>
    <x v="243"/>
    <x v="1"/>
    <x v="0"/>
    <x v="241"/>
    <x v="0"/>
    <x v="12"/>
    <x v="279"/>
    <x v="0"/>
    <x v="0"/>
    <x v="264"/>
    <x v="228"/>
    <x v="0"/>
    <x v="0"/>
    <x v="0"/>
    <x v="0"/>
    <x v="0"/>
    <x v="284"/>
    <x v="252"/>
    <x v="250"/>
    <x v="246"/>
    <x v="301"/>
    <x v="278"/>
    <x v="301"/>
    <x v="10"/>
    <x v="109"/>
    <x v="5"/>
    <x v="301"/>
    <x v="0"/>
    <x v="21"/>
    <x v="20"/>
    <x v="0"/>
    <x v="0"/>
  </r>
  <r>
    <x v="9"/>
    <x v="3"/>
    <x v="135"/>
    <x v="55"/>
    <x v="10"/>
    <x v="0"/>
    <x v="43"/>
    <x v="70"/>
    <x v="4"/>
    <x v="4"/>
    <x v="94"/>
    <x v="45"/>
    <x v="147"/>
    <x v="16"/>
    <x v="23"/>
    <x v="2"/>
    <x v="1"/>
    <x v="244"/>
    <x v="1"/>
    <x v="0"/>
    <x v="242"/>
    <x v="0"/>
    <x v="12"/>
    <x v="280"/>
    <x v="0"/>
    <x v="0"/>
    <x v="265"/>
    <x v="229"/>
    <x v="0"/>
    <x v="0"/>
    <x v="0"/>
    <x v="0"/>
    <x v="0"/>
    <x v="285"/>
    <x v="253"/>
    <x v="251"/>
    <x v="247"/>
    <x v="302"/>
    <x v="279"/>
    <x v="302"/>
    <x v="10"/>
    <x v="110"/>
    <x v="5"/>
    <x v="302"/>
    <x v="0"/>
    <x v="21"/>
    <x v="20"/>
    <x v="0"/>
    <x v="0"/>
  </r>
  <r>
    <x v="0"/>
    <x v="4"/>
    <x v="136"/>
    <x v="56"/>
    <x v="0"/>
    <x v="0"/>
    <x v="44"/>
    <x v="71"/>
    <x v="0"/>
    <x v="0"/>
    <x v="39"/>
    <x v="46"/>
    <x v="26"/>
    <x v="35"/>
    <x v="63"/>
    <x v="8"/>
    <x v="0"/>
    <x v="245"/>
    <x v="0"/>
    <x v="0"/>
    <x v="243"/>
    <x v="0"/>
    <x v="191"/>
    <x v="281"/>
    <x v="0"/>
    <x v="0"/>
    <x v="266"/>
    <x v="230"/>
    <x v="0"/>
    <x v="0"/>
    <x v="0"/>
    <x v="0"/>
    <x v="0"/>
    <x v="286"/>
    <x v="254"/>
    <x v="252"/>
    <x v="248"/>
    <x v="303"/>
    <x v="280"/>
    <x v="303"/>
    <x v="0"/>
    <x v="111"/>
    <x v="0"/>
    <x v="303"/>
    <x v="0"/>
    <x v="47"/>
    <x v="53"/>
    <x v="0"/>
    <x v="0"/>
  </r>
  <r>
    <x v="0"/>
    <x v="4"/>
    <x v="136"/>
    <x v="56"/>
    <x v="0"/>
    <x v="0"/>
    <x v="44"/>
    <x v="71"/>
    <x v="0"/>
    <x v="0"/>
    <x v="39"/>
    <x v="46"/>
    <x v="0"/>
    <x v="35"/>
    <x v="63"/>
    <x v="8"/>
    <x v="0"/>
    <x v="246"/>
    <x v="0"/>
    <x v="0"/>
    <x v="244"/>
    <x v="0"/>
    <x v="192"/>
    <x v="282"/>
    <x v="0"/>
    <x v="0"/>
    <x v="267"/>
    <x v="231"/>
    <x v="0"/>
    <x v="0"/>
    <x v="0"/>
    <x v="0"/>
    <x v="0"/>
    <x v="287"/>
    <x v="249"/>
    <x v="247"/>
    <x v="243"/>
    <x v="304"/>
    <x v="281"/>
    <x v="304"/>
    <x v="0"/>
    <x v="112"/>
    <x v="0"/>
    <x v="304"/>
    <x v="0"/>
    <x v="47"/>
    <x v="53"/>
    <x v="0"/>
    <x v="0"/>
  </r>
  <r>
    <x v="0"/>
    <x v="4"/>
    <x v="136"/>
    <x v="56"/>
    <x v="0"/>
    <x v="0"/>
    <x v="44"/>
    <x v="71"/>
    <x v="0"/>
    <x v="0"/>
    <x v="39"/>
    <x v="46"/>
    <x v="18"/>
    <x v="35"/>
    <x v="63"/>
    <x v="8"/>
    <x v="0"/>
    <x v="20"/>
    <x v="0"/>
    <x v="0"/>
    <x v="20"/>
    <x v="0"/>
    <x v="193"/>
    <x v="283"/>
    <x v="0"/>
    <x v="0"/>
    <x v="268"/>
    <x v="232"/>
    <x v="0"/>
    <x v="0"/>
    <x v="0"/>
    <x v="0"/>
    <x v="0"/>
    <x v="288"/>
    <x v="255"/>
    <x v="253"/>
    <x v="249"/>
    <x v="305"/>
    <x v="282"/>
    <x v="305"/>
    <x v="0"/>
    <x v="113"/>
    <x v="0"/>
    <x v="305"/>
    <x v="0"/>
    <x v="47"/>
    <x v="53"/>
    <x v="0"/>
    <x v="0"/>
  </r>
  <r>
    <x v="0"/>
    <x v="4"/>
    <x v="136"/>
    <x v="56"/>
    <x v="0"/>
    <x v="0"/>
    <x v="44"/>
    <x v="71"/>
    <x v="0"/>
    <x v="0"/>
    <x v="39"/>
    <x v="46"/>
    <x v="0"/>
    <x v="35"/>
    <x v="63"/>
    <x v="8"/>
    <x v="0"/>
    <x v="247"/>
    <x v="0"/>
    <x v="0"/>
    <x v="245"/>
    <x v="0"/>
    <x v="194"/>
    <x v="284"/>
    <x v="0"/>
    <x v="0"/>
    <x v="269"/>
    <x v="233"/>
    <x v="0"/>
    <x v="0"/>
    <x v="0"/>
    <x v="0"/>
    <x v="0"/>
    <x v="289"/>
    <x v="256"/>
    <x v="254"/>
    <x v="250"/>
    <x v="306"/>
    <x v="283"/>
    <x v="306"/>
    <x v="0"/>
    <x v="114"/>
    <x v="0"/>
    <x v="306"/>
    <x v="0"/>
    <x v="47"/>
    <x v="53"/>
    <x v="0"/>
    <x v="0"/>
  </r>
  <r>
    <x v="0"/>
    <x v="4"/>
    <x v="137"/>
    <x v="56"/>
    <x v="0"/>
    <x v="0"/>
    <x v="44"/>
    <x v="10"/>
    <x v="0"/>
    <x v="0"/>
    <x v="95"/>
    <x v="46"/>
    <x v="0"/>
    <x v="35"/>
    <x v="63"/>
    <x v="8"/>
    <x v="0"/>
    <x v="247"/>
    <x v="0"/>
    <x v="0"/>
    <x v="245"/>
    <x v="0"/>
    <x v="194"/>
    <x v="285"/>
    <x v="0"/>
    <x v="0"/>
    <x v="269"/>
    <x v="234"/>
    <x v="0"/>
    <x v="0"/>
    <x v="0"/>
    <x v="0"/>
    <x v="0"/>
    <x v="290"/>
    <x v="257"/>
    <x v="255"/>
    <x v="251"/>
    <x v="307"/>
    <x v="284"/>
    <x v="307"/>
    <x v="0"/>
    <x v="114"/>
    <x v="0"/>
    <x v="307"/>
    <x v="0"/>
    <x v="47"/>
    <x v="53"/>
    <x v="0"/>
    <x v="0"/>
  </r>
  <r>
    <x v="0"/>
    <x v="4"/>
    <x v="137"/>
    <x v="56"/>
    <x v="0"/>
    <x v="0"/>
    <x v="44"/>
    <x v="10"/>
    <x v="0"/>
    <x v="0"/>
    <x v="95"/>
    <x v="46"/>
    <x v="177"/>
    <x v="35"/>
    <x v="63"/>
    <x v="8"/>
    <x v="0"/>
    <x v="248"/>
    <x v="0"/>
    <x v="0"/>
    <x v="246"/>
    <x v="0"/>
    <x v="138"/>
    <x v="286"/>
    <x v="0"/>
    <x v="0"/>
    <x v="270"/>
    <x v="235"/>
    <x v="0"/>
    <x v="0"/>
    <x v="0"/>
    <x v="0"/>
    <x v="0"/>
    <x v="291"/>
    <x v="258"/>
    <x v="256"/>
    <x v="252"/>
    <x v="308"/>
    <x v="285"/>
    <x v="308"/>
    <x v="0"/>
    <x v="113"/>
    <x v="0"/>
    <x v="308"/>
    <x v="0"/>
    <x v="47"/>
    <x v="53"/>
    <x v="0"/>
    <x v="0"/>
  </r>
  <r>
    <x v="0"/>
    <x v="4"/>
    <x v="137"/>
    <x v="56"/>
    <x v="0"/>
    <x v="0"/>
    <x v="44"/>
    <x v="10"/>
    <x v="0"/>
    <x v="0"/>
    <x v="95"/>
    <x v="46"/>
    <x v="0"/>
    <x v="35"/>
    <x v="63"/>
    <x v="8"/>
    <x v="0"/>
    <x v="246"/>
    <x v="0"/>
    <x v="0"/>
    <x v="244"/>
    <x v="0"/>
    <x v="192"/>
    <x v="287"/>
    <x v="0"/>
    <x v="0"/>
    <x v="267"/>
    <x v="236"/>
    <x v="0"/>
    <x v="0"/>
    <x v="0"/>
    <x v="0"/>
    <x v="0"/>
    <x v="292"/>
    <x v="259"/>
    <x v="257"/>
    <x v="253"/>
    <x v="309"/>
    <x v="286"/>
    <x v="309"/>
    <x v="0"/>
    <x v="112"/>
    <x v="0"/>
    <x v="309"/>
    <x v="0"/>
    <x v="47"/>
    <x v="53"/>
    <x v="0"/>
    <x v="0"/>
  </r>
  <r>
    <x v="0"/>
    <x v="4"/>
    <x v="138"/>
    <x v="57"/>
    <x v="0"/>
    <x v="0"/>
    <x v="45"/>
    <x v="72"/>
    <x v="0"/>
    <x v="4"/>
    <x v="96"/>
    <x v="47"/>
    <x v="24"/>
    <x v="20"/>
    <x v="64"/>
    <x v="8"/>
    <x v="0"/>
    <x v="249"/>
    <x v="0"/>
    <x v="0"/>
    <x v="247"/>
    <x v="0"/>
    <x v="195"/>
    <x v="288"/>
    <x v="30"/>
    <x v="30"/>
    <x v="271"/>
    <x v="237"/>
    <x v="0"/>
    <x v="0"/>
    <x v="0"/>
    <x v="0"/>
    <x v="0"/>
    <x v="293"/>
    <x v="260"/>
    <x v="258"/>
    <x v="254"/>
    <x v="310"/>
    <x v="287"/>
    <x v="310"/>
    <x v="0"/>
    <x v="115"/>
    <x v="3"/>
    <x v="310"/>
    <x v="0"/>
    <x v="27"/>
    <x v="26"/>
    <x v="0"/>
    <x v="0"/>
  </r>
  <r>
    <x v="0"/>
    <x v="4"/>
    <x v="138"/>
    <x v="57"/>
    <x v="0"/>
    <x v="0"/>
    <x v="45"/>
    <x v="72"/>
    <x v="0"/>
    <x v="4"/>
    <x v="96"/>
    <x v="47"/>
    <x v="24"/>
    <x v="20"/>
    <x v="65"/>
    <x v="8"/>
    <x v="0"/>
    <x v="250"/>
    <x v="0"/>
    <x v="0"/>
    <x v="248"/>
    <x v="0"/>
    <x v="196"/>
    <x v="289"/>
    <x v="31"/>
    <x v="31"/>
    <x v="272"/>
    <x v="238"/>
    <x v="0"/>
    <x v="0"/>
    <x v="0"/>
    <x v="0"/>
    <x v="0"/>
    <x v="294"/>
    <x v="261"/>
    <x v="259"/>
    <x v="255"/>
    <x v="311"/>
    <x v="288"/>
    <x v="311"/>
    <x v="0"/>
    <x v="116"/>
    <x v="3"/>
    <x v="311"/>
    <x v="0"/>
    <x v="27"/>
    <x v="26"/>
    <x v="0"/>
    <x v="0"/>
  </r>
  <r>
    <x v="0"/>
    <x v="4"/>
    <x v="138"/>
    <x v="57"/>
    <x v="0"/>
    <x v="0"/>
    <x v="45"/>
    <x v="72"/>
    <x v="0"/>
    <x v="4"/>
    <x v="96"/>
    <x v="47"/>
    <x v="24"/>
    <x v="20"/>
    <x v="66"/>
    <x v="8"/>
    <x v="0"/>
    <x v="223"/>
    <x v="0"/>
    <x v="0"/>
    <x v="222"/>
    <x v="0"/>
    <x v="197"/>
    <x v="290"/>
    <x v="32"/>
    <x v="32"/>
    <x v="273"/>
    <x v="239"/>
    <x v="0"/>
    <x v="0"/>
    <x v="0"/>
    <x v="0"/>
    <x v="0"/>
    <x v="295"/>
    <x v="262"/>
    <x v="260"/>
    <x v="256"/>
    <x v="312"/>
    <x v="289"/>
    <x v="312"/>
    <x v="0"/>
    <x v="117"/>
    <x v="3"/>
    <x v="312"/>
    <x v="0"/>
    <x v="27"/>
    <x v="26"/>
    <x v="0"/>
    <x v="0"/>
  </r>
  <r>
    <x v="0"/>
    <x v="4"/>
    <x v="138"/>
    <x v="57"/>
    <x v="0"/>
    <x v="0"/>
    <x v="45"/>
    <x v="72"/>
    <x v="0"/>
    <x v="4"/>
    <x v="96"/>
    <x v="47"/>
    <x v="24"/>
    <x v="20"/>
    <x v="67"/>
    <x v="8"/>
    <x v="0"/>
    <x v="251"/>
    <x v="0"/>
    <x v="0"/>
    <x v="249"/>
    <x v="0"/>
    <x v="198"/>
    <x v="291"/>
    <x v="33"/>
    <x v="33"/>
    <x v="274"/>
    <x v="240"/>
    <x v="0"/>
    <x v="0"/>
    <x v="0"/>
    <x v="0"/>
    <x v="0"/>
    <x v="296"/>
    <x v="263"/>
    <x v="261"/>
    <x v="257"/>
    <x v="313"/>
    <x v="290"/>
    <x v="313"/>
    <x v="0"/>
    <x v="118"/>
    <x v="3"/>
    <x v="313"/>
    <x v="0"/>
    <x v="27"/>
    <x v="26"/>
    <x v="0"/>
    <x v="0"/>
  </r>
  <r>
    <x v="0"/>
    <x v="4"/>
    <x v="139"/>
    <x v="58"/>
    <x v="0"/>
    <x v="0"/>
    <x v="46"/>
    <x v="17"/>
    <x v="5"/>
    <x v="4"/>
    <x v="97"/>
    <x v="48"/>
    <x v="26"/>
    <x v="36"/>
    <x v="68"/>
    <x v="8"/>
    <x v="0"/>
    <x v="252"/>
    <x v="0"/>
    <x v="0"/>
    <x v="250"/>
    <x v="0"/>
    <x v="199"/>
    <x v="292"/>
    <x v="0"/>
    <x v="0"/>
    <x v="275"/>
    <x v="241"/>
    <x v="0"/>
    <x v="0"/>
    <x v="0"/>
    <x v="0"/>
    <x v="0"/>
    <x v="297"/>
    <x v="264"/>
    <x v="262"/>
    <x v="258"/>
    <x v="314"/>
    <x v="291"/>
    <x v="314"/>
    <x v="0"/>
    <x v="119"/>
    <x v="2"/>
    <x v="314"/>
    <x v="0"/>
    <x v="48"/>
    <x v="54"/>
    <x v="0"/>
    <x v="0"/>
  </r>
  <r>
    <x v="0"/>
    <x v="4"/>
    <x v="140"/>
    <x v="58"/>
    <x v="0"/>
    <x v="0"/>
    <x v="46"/>
    <x v="10"/>
    <x v="0"/>
    <x v="4"/>
    <x v="51"/>
    <x v="48"/>
    <x v="178"/>
    <x v="37"/>
    <x v="69"/>
    <x v="8"/>
    <x v="0"/>
    <x v="253"/>
    <x v="0"/>
    <x v="0"/>
    <x v="251"/>
    <x v="0"/>
    <x v="200"/>
    <x v="293"/>
    <x v="0"/>
    <x v="0"/>
    <x v="276"/>
    <x v="242"/>
    <x v="0"/>
    <x v="0"/>
    <x v="0"/>
    <x v="0"/>
    <x v="0"/>
    <x v="298"/>
    <x v="265"/>
    <x v="263"/>
    <x v="259"/>
    <x v="315"/>
    <x v="292"/>
    <x v="315"/>
    <x v="0"/>
    <x v="120"/>
    <x v="2"/>
    <x v="315"/>
    <x v="0"/>
    <x v="49"/>
    <x v="55"/>
    <x v="0"/>
    <x v="0"/>
  </r>
  <r>
    <x v="0"/>
    <x v="4"/>
    <x v="140"/>
    <x v="58"/>
    <x v="0"/>
    <x v="0"/>
    <x v="46"/>
    <x v="10"/>
    <x v="0"/>
    <x v="4"/>
    <x v="51"/>
    <x v="48"/>
    <x v="178"/>
    <x v="36"/>
    <x v="69"/>
    <x v="8"/>
    <x v="0"/>
    <x v="13"/>
    <x v="0"/>
    <x v="0"/>
    <x v="13"/>
    <x v="0"/>
    <x v="12"/>
    <x v="13"/>
    <x v="0"/>
    <x v="0"/>
    <x v="13"/>
    <x v="0"/>
    <x v="0"/>
    <x v="0"/>
    <x v="0"/>
    <x v="0"/>
    <x v="0"/>
    <x v="13"/>
    <x v="266"/>
    <x v="264"/>
    <x v="260"/>
    <x v="316"/>
    <x v="13"/>
    <x v="316"/>
    <x v="0"/>
    <x v="121"/>
    <x v="2"/>
    <x v="316"/>
    <x v="0"/>
    <x v="48"/>
    <x v="54"/>
    <x v="0"/>
    <x v="0"/>
  </r>
  <r>
    <x v="8"/>
    <x v="4"/>
    <x v="141"/>
    <x v="59"/>
    <x v="7"/>
    <x v="0"/>
    <x v="47"/>
    <x v="73"/>
    <x v="5"/>
    <x v="5"/>
    <x v="55"/>
    <x v="48"/>
    <x v="169"/>
    <x v="38"/>
    <x v="70"/>
    <x v="8"/>
    <x v="0"/>
    <x v="254"/>
    <x v="5"/>
    <x v="0"/>
    <x v="252"/>
    <x v="0"/>
    <x v="12"/>
    <x v="294"/>
    <x v="34"/>
    <x v="34"/>
    <x v="277"/>
    <x v="243"/>
    <x v="0"/>
    <x v="0"/>
    <x v="0"/>
    <x v="0"/>
    <x v="0"/>
    <x v="299"/>
    <x v="267"/>
    <x v="265"/>
    <x v="261"/>
    <x v="317"/>
    <x v="293"/>
    <x v="317"/>
    <x v="7"/>
    <x v="122"/>
    <x v="4"/>
    <x v="317"/>
    <x v="1"/>
    <x v="50"/>
    <x v="56"/>
    <x v="0"/>
    <x v="0"/>
  </r>
  <r>
    <x v="8"/>
    <x v="4"/>
    <x v="141"/>
    <x v="60"/>
    <x v="7"/>
    <x v="0"/>
    <x v="48"/>
    <x v="73"/>
    <x v="5"/>
    <x v="5"/>
    <x v="98"/>
    <x v="48"/>
    <x v="179"/>
    <x v="38"/>
    <x v="70"/>
    <x v="8"/>
    <x v="0"/>
    <x v="255"/>
    <x v="5"/>
    <x v="0"/>
    <x v="253"/>
    <x v="0"/>
    <x v="12"/>
    <x v="295"/>
    <x v="35"/>
    <x v="35"/>
    <x v="278"/>
    <x v="244"/>
    <x v="0"/>
    <x v="0"/>
    <x v="0"/>
    <x v="0"/>
    <x v="0"/>
    <x v="300"/>
    <x v="268"/>
    <x v="266"/>
    <x v="161"/>
    <x v="318"/>
    <x v="294"/>
    <x v="318"/>
    <x v="7"/>
    <x v="123"/>
    <x v="4"/>
    <x v="318"/>
    <x v="1"/>
    <x v="50"/>
    <x v="56"/>
    <x v="0"/>
    <x v="0"/>
  </r>
  <r>
    <x v="8"/>
    <x v="4"/>
    <x v="142"/>
    <x v="61"/>
    <x v="7"/>
    <x v="0"/>
    <x v="49"/>
    <x v="39"/>
    <x v="0"/>
    <x v="6"/>
    <x v="52"/>
    <x v="49"/>
    <x v="180"/>
    <x v="39"/>
    <x v="71"/>
    <x v="9"/>
    <x v="0"/>
    <x v="256"/>
    <x v="1"/>
    <x v="0"/>
    <x v="254"/>
    <x v="0"/>
    <x v="12"/>
    <x v="296"/>
    <x v="36"/>
    <x v="36"/>
    <x v="279"/>
    <x v="245"/>
    <x v="0"/>
    <x v="0"/>
    <x v="0"/>
    <x v="0"/>
    <x v="0"/>
    <x v="301"/>
    <x v="269"/>
    <x v="267"/>
    <x v="262"/>
    <x v="319"/>
    <x v="295"/>
    <x v="319"/>
    <x v="7"/>
    <x v="124"/>
    <x v="0"/>
    <x v="319"/>
    <x v="1"/>
    <x v="51"/>
    <x v="57"/>
    <x v="0"/>
    <x v="0"/>
  </r>
  <r>
    <x v="8"/>
    <x v="4"/>
    <x v="143"/>
    <x v="62"/>
    <x v="11"/>
    <x v="0"/>
    <x v="35"/>
    <x v="20"/>
    <x v="5"/>
    <x v="2"/>
    <x v="67"/>
    <x v="50"/>
    <x v="181"/>
    <x v="38"/>
    <x v="72"/>
    <x v="8"/>
    <x v="0"/>
    <x v="257"/>
    <x v="2"/>
    <x v="0"/>
    <x v="255"/>
    <x v="0"/>
    <x v="201"/>
    <x v="297"/>
    <x v="0"/>
    <x v="0"/>
    <x v="280"/>
    <x v="246"/>
    <x v="0"/>
    <x v="0"/>
    <x v="0"/>
    <x v="0"/>
    <x v="0"/>
    <x v="302"/>
    <x v="270"/>
    <x v="268"/>
    <x v="263"/>
    <x v="320"/>
    <x v="296"/>
    <x v="320"/>
    <x v="11"/>
    <x v="125"/>
    <x v="4"/>
    <x v="320"/>
    <x v="1"/>
    <x v="52"/>
    <x v="58"/>
    <x v="0"/>
    <x v="0"/>
  </r>
  <r>
    <x v="8"/>
    <x v="4"/>
    <x v="143"/>
    <x v="62"/>
    <x v="11"/>
    <x v="0"/>
    <x v="35"/>
    <x v="20"/>
    <x v="5"/>
    <x v="2"/>
    <x v="67"/>
    <x v="50"/>
    <x v="181"/>
    <x v="38"/>
    <x v="73"/>
    <x v="8"/>
    <x v="0"/>
    <x v="258"/>
    <x v="2"/>
    <x v="0"/>
    <x v="256"/>
    <x v="0"/>
    <x v="2"/>
    <x v="298"/>
    <x v="0"/>
    <x v="0"/>
    <x v="281"/>
    <x v="247"/>
    <x v="0"/>
    <x v="0"/>
    <x v="0"/>
    <x v="0"/>
    <x v="0"/>
    <x v="303"/>
    <x v="271"/>
    <x v="269"/>
    <x v="264"/>
    <x v="321"/>
    <x v="297"/>
    <x v="321"/>
    <x v="11"/>
    <x v="126"/>
    <x v="4"/>
    <x v="321"/>
    <x v="1"/>
    <x v="52"/>
    <x v="59"/>
    <x v="0"/>
    <x v="0"/>
  </r>
  <r>
    <x v="8"/>
    <x v="4"/>
    <x v="143"/>
    <x v="62"/>
    <x v="11"/>
    <x v="0"/>
    <x v="35"/>
    <x v="20"/>
    <x v="5"/>
    <x v="2"/>
    <x v="67"/>
    <x v="50"/>
    <x v="181"/>
    <x v="38"/>
    <x v="74"/>
    <x v="8"/>
    <x v="0"/>
    <x v="259"/>
    <x v="2"/>
    <x v="0"/>
    <x v="257"/>
    <x v="0"/>
    <x v="202"/>
    <x v="299"/>
    <x v="0"/>
    <x v="0"/>
    <x v="282"/>
    <x v="248"/>
    <x v="0"/>
    <x v="0"/>
    <x v="0"/>
    <x v="0"/>
    <x v="0"/>
    <x v="304"/>
    <x v="272"/>
    <x v="270"/>
    <x v="265"/>
    <x v="322"/>
    <x v="298"/>
    <x v="322"/>
    <x v="11"/>
    <x v="127"/>
    <x v="4"/>
    <x v="322"/>
    <x v="1"/>
    <x v="52"/>
    <x v="60"/>
    <x v="0"/>
    <x v="0"/>
  </r>
  <r>
    <x v="8"/>
    <x v="4"/>
    <x v="143"/>
    <x v="62"/>
    <x v="11"/>
    <x v="0"/>
    <x v="35"/>
    <x v="20"/>
    <x v="5"/>
    <x v="2"/>
    <x v="67"/>
    <x v="50"/>
    <x v="181"/>
    <x v="38"/>
    <x v="75"/>
    <x v="8"/>
    <x v="0"/>
    <x v="258"/>
    <x v="2"/>
    <x v="0"/>
    <x v="256"/>
    <x v="0"/>
    <x v="2"/>
    <x v="298"/>
    <x v="0"/>
    <x v="0"/>
    <x v="281"/>
    <x v="247"/>
    <x v="0"/>
    <x v="0"/>
    <x v="0"/>
    <x v="0"/>
    <x v="0"/>
    <x v="303"/>
    <x v="273"/>
    <x v="271"/>
    <x v="266"/>
    <x v="323"/>
    <x v="117"/>
    <x v="323"/>
    <x v="11"/>
    <x v="128"/>
    <x v="4"/>
    <x v="323"/>
    <x v="1"/>
    <x v="52"/>
    <x v="61"/>
    <x v="0"/>
    <x v="0"/>
  </r>
  <r>
    <x v="8"/>
    <x v="4"/>
    <x v="143"/>
    <x v="62"/>
    <x v="11"/>
    <x v="0"/>
    <x v="35"/>
    <x v="20"/>
    <x v="5"/>
    <x v="2"/>
    <x v="67"/>
    <x v="50"/>
    <x v="181"/>
    <x v="38"/>
    <x v="76"/>
    <x v="8"/>
    <x v="0"/>
    <x v="259"/>
    <x v="2"/>
    <x v="0"/>
    <x v="257"/>
    <x v="0"/>
    <x v="202"/>
    <x v="299"/>
    <x v="0"/>
    <x v="0"/>
    <x v="282"/>
    <x v="248"/>
    <x v="0"/>
    <x v="0"/>
    <x v="0"/>
    <x v="0"/>
    <x v="0"/>
    <x v="304"/>
    <x v="272"/>
    <x v="270"/>
    <x v="265"/>
    <x v="322"/>
    <x v="298"/>
    <x v="322"/>
    <x v="11"/>
    <x v="129"/>
    <x v="4"/>
    <x v="322"/>
    <x v="1"/>
    <x v="52"/>
    <x v="59"/>
    <x v="0"/>
    <x v="0"/>
  </r>
  <r>
    <x v="8"/>
    <x v="4"/>
    <x v="144"/>
    <x v="63"/>
    <x v="7"/>
    <x v="0"/>
    <x v="4"/>
    <x v="39"/>
    <x v="0"/>
    <x v="6"/>
    <x v="99"/>
    <x v="49"/>
    <x v="182"/>
    <x v="40"/>
    <x v="77"/>
    <x v="9"/>
    <x v="0"/>
    <x v="260"/>
    <x v="1"/>
    <x v="0"/>
    <x v="258"/>
    <x v="0"/>
    <x v="12"/>
    <x v="300"/>
    <x v="37"/>
    <x v="37"/>
    <x v="283"/>
    <x v="0"/>
    <x v="0"/>
    <x v="0"/>
    <x v="0"/>
    <x v="0"/>
    <x v="0"/>
    <x v="305"/>
    <x v="274"/>
    <x v="272"/>
    <x v="267"/>
    <x v="324"/>
    <x v="299"/>
    <x v="324"/>
    <x v="7"/>
    <x v="130"/>
    <x v="0"/>
    <x v="324"/>
    <x v="1"/>
    <x v="53"/>
    <x v="62"/>
    <x v="0"/>
    <x v="0"/>
  </r>
  <r>
    <x v="8"/>
    <x v="4"/>
    <x v="145"/>
    <x v="64"/>
    <x v="12"/>
    <x v="0"/>
    <x v="50"/>
    <x v="71"/>
    <x v="0"/>
    <x v="4"/>
    <x v="100"/>
    <x v="51"/>
    <x v="183"/>
    <x v="21"/>
    <x v="78"/>
    <x v="9"/>
    <x v="0"/>
    <x v="261"/>
    <x v="7"/>
    <x v="0"/>
    <x v="259"/>
    <x v="0"/>
    <x v="12"/>
    <x v="301"/>
    <x v="0"/>
    <x v="0"/>
    <x v="284"/>
    <x v="0"/>
    <x v="0"/>
    <x v="0"/>
    <x v="0"/>
    <x v="0"/>
    <x v="0"/>
    <x v="306"/>
    <x v="275"/>
    <x v="273"/>
    <x v="268"/>
    <x v="325"/>
    <x v="300"/>
    <x v="325"/>
    <x v="12"/>
    <x v="131"/>
    <x v="0"/>
    <x v="325"/>
    <x v="1"/>
    <x v="54"/>
    <x v="63"/>
    <x v="0"/>
    <x v="0"/>
  </r>
  <r>
    <x v="8"/>
    <x v="4"/>
    <x v="146"/>
    <x v="65"/>
    <x v="12"/>
    <x v="0"/>
    <x v="51"/>
    <x v="18"/>
    <x v="5"/>
    <x v="2"/>
    <x v="101"/>
    <x v="51"/>
    <x v="184"/>
    <x v="41"/>
    <x v="79"/>
    <x v="8"/>
    <x v="0"/>
    <x v="262"/>
    <x v="7"/>
    <x v="0"/>
    <x v="260"/>
    <x v="0"/>
    <x v="12"/>
    <x v="302"/>
    <x v="0"/>
    <x v="0"/>
    <x v="285"/>
    <x v="249"/>
    <x v="0"/>
    <x v="0"/>
    <x v="0"/>
    <x v="0"/>
    <x v="0"/>
    <x v="307"/>
    <x v="276"/>
    <x v="274"/>
    <x v="269"/>
    <x v="326"/>
    <x v="69"/>
    <x v="326"/>
    <x v="12"/>
    <x v="132"/>
    <x v="4"/>
    <x v="326"/>
    <x v="1"/>
    <x v="55"/>
    <x v="64"/>
    <x v="0"/>
    <x v="0"/>
  </r>
  <r>
    <x v="8"/>
    <x v="4"/>
    <x v="147"/>
    <x v="66"/>
    <x v="7"/>
    <x v="0"/>
    <x v="52"/>
    <x v="5"/>
    <x v="2"/>
    <x v="0"/>
    <x v="80"/>
    <x v="52"/>
    <x v="182"/>
    <x v="40"/>
    <x v="80"/>
    <x v="9"/>
    <x v="0"/>
    <x v="263"/>
    <x v="1"/>
    <x v="0"/>
    <x v="261"/>
    <x v="0"/>
    <x v="12"/>
    <x v="303"/>
    <x v="0"/>
    <x v="0"/>
    <x v="286"/>
    <x v="0"/>
    <x v="0"/>
    <x v="0"/>
    <x v="0"/>
    <x v="0"/>
    <x v="0"/>
    <x v="308"/>
    <x v="274"/>
    <x v="272"/>
    <x v="267"/>
    <x v="327"/>
    <x v="301"/>
    <x v="327"/>
    <x v="7"/>
    <x v="130"/>
    <x v="2"/>
    <x v="327"/>
    <x v="1"/>
    <x v="53"/>
    <x v="62"/>
    <x v="0"/>
    <x v="0"/>
  </r>
  <r>
    <x v="8"/>
    <x v="4"/>
    <x v="148"/>
    <x v="67"/>
    <x v="11"/>
    <x v="0"/>
    <x v="5"/>
    <x v="74"/>
    <x v="3"/>
    <x v="1"/>
    <x v="102"/>
    <x v="53"/>
    <x v="184"/>
    <x v="42"/>
    <x v="81"/>
    <x v="9"/>
    <x v="0"/>
    <x v="264"/>
    <x v="2"/>
    <x v="0"/>
    <x v="262"/>
    <x v="0"/>
    <x v="203"/>
    <x v="304"/>
    <x v="0"/>
    <x v="0"/>
    <x v="287"/>
    <x v="250"/>
    <x v="0"/>
    <x v="0"/>
    <x v="0"/>
    <x v="0"/>
    <x v="0"/>
    <x v="309"/>
    <x v="277"/>
    <x v="275"/>
    <x v="270"/>
    <x v="328"/>
    <x v="302"/>
    <x v="328"/>
    <x v="11"/>
    <x v="133"/>
    <x v="2"/>
    <x v="328"/>
    <x v="1"/>
    <x v="56"/>
    <x v="65"/>
    <x v="0"/>
    <x v="0"/>
  </r>
  <r>
    <x v="8"/>
    <x v="4"/>
    <x v="148"/>
    <x v="68"/>
    <x v="11"/>
    <x v="0"/>
    <x v="53"/>
    <x v="74"/>
    <x v="3"/>
    <x v="1"/>
    <x v="93"/>
    <x v="14"/>
    <x v="185"/>
    <x v="43"/>
    <x v="82"/>
    <x v="2"/>
    <x v="0"/>
    <x v="265"/>
    <x v="2"/>
    <x v="0"/>
    <x v="263"/>
    <x v="0"/>
    <x v="204"/>
    <x v="305"/>
    <x v="0"/>
    <x v="0"/>
    <x v="288"/>
    <x v="251"/>
    <x v="0"/>
    <x v="0"/>
    <x v="0"/>
    <x v="0"/>
    <x v="0"/>
    <x v="310"/>
    <x v="278"/>
    <x v="276"/>
    <x v="271"/>
    <x v="329"/>
    <x v="303"/>
    <x v="329"/>
    <x v="11"/>
    <x v="134"/>
    <x v="2"/>
    <x v="329"/>
    <x v="1"/>
    <x v="57"/>
    <x v="66"/>
    <x v="0"/>
    <x v="0"/>
  </r>
  <r>
    <x v="8"/>
    <x v="4"/>
    <x v="148"/>
    <x v="68"/>
    <x v="11"/>
    <x v="0"/>
    <x v="53"/>
    <x v="74"/>
    <x v="3"/>
    <x v="1"/>
    <x v="93"/>
    <x v="14"/>
    <x v="185"/>
    <x v="38"/>
    <x v="70"/>
    <x v="2"/>
    <x v="0"/>
    <x v="266"/>
    <x v="2"/>
    <x v="0"/>
    <x v="264"/>
    <x v="0"/>
    <x v="205"/>
    <x v="306"/>
    <x v="0"/>
    <x v="0"/>
    <x v="289"/>
    <x v="252"/>
    <x v="0"/>
    <x v="0"/>
    <x v="0"/>
    <x v="0"/>
    <x v="0"/>
    <x v="311"/>
    <x v="279"/>
    <x v="277"/>
    <x v="272"/>
    <x v="330"/>
    <x v="304"/>
    <x v="330"/>
    <x v="11"/>
    <x v="122"/>
    <x v="2"/>
    <x v="330"/>
    <x v="1"/>
    <x v="50"/>
    <x v="56"/>
    <x v="0"/>
    <x v="0"/>
  </r>
  <r>
    <x v="8"/>
    <x v="4"/>
    <x v="148"/>
    <x v="68"/>
    <x v="11"/>
    <x v="0"/>
    <x v="53"/>
    <x v="74"/>
    <x v="3"/>
    <x v="1"/>
    <x v="93"/>
    <x v="14"/>
    <x v="186"/>
    <x v="38"/>
    <x v="70"/>
    <x v="2"/>
    <x v="0"/>
    <x v="267"/>
    <x v="2"/>
    <x v="0"/>
    <x v="68"/>
    <x v="0"/>
    <x v="206"/>
    <x v="307"/>
    <x v="0"/>
    <x v="0"/>
    <x v="290"/>
    <x v="253"/>
    <x v="0"/>
    <x v="0"/>
    <x v="0"/>
    <x v="0"/>
    <x v="0"/>
    <x v="312"/>
    <x v="280"/>
    <x v="278"/>
    <x v="273"/>
    <x v="331"/>
    <x v="305"/>
    <x v="331"/>
    <x v="11"/>
    <x v="123"/>
    <x v="2"/>
    <x v="331"/>
    <x v="1"/>
    <x v="50"/>
    <x v="56"/>
    <x v="0"/>
    <x v="0"/>
  </r>
  <r>
    <x v="8"/>
    <x v="4"/>
    <x v="148"/>
    <x v="68"/>
    <x v="11"/>
    <x v="0"/>
    <x v="53"/>
    <x v="74"/>
    <x v="3"/>
    <x v="1"/>
    <x v="93"/>
    <x v="14"/>
    <x v="187"/>
    <x v="44"/>
    <x v="83"/>
    <x v="9"/>
    <x v="0"/>
    <x v="268"/>
    <x v="2"/>
    <x v="0"/>
    <x v="265"/>
    <x v="0"/>
    <x v="207"/>
    <x v="308"/>
    <x v="0"/>
    <x v="0"/>
    <x v="291"/>
    <x v="254"/>
    <x v="0"/>
    <x v="0"/>
    <x v="0"/>
    <x v="0"/>
    <x v="0"/>
    <x v="313"/>
    <x v="281"/>
    <x v="279"/>
    <x v="274"/>
    <x v="332"/>
    <x v="306"/>
    <x v="332"/>
    <x v="11"/>
    <x v="135"/>
    <x v="2"/>
    <x v="332"/>
    <x v="1"/>
    <x v="58"/>
    <x v="67"/>
    <x v="0"/>
    <x v="0"/>
  </r>
  <r>
    <x v="8"/>
    <x v="4"/>
    <x v="148"/>
    <x v="69"/>
    <x v="11"/>
    <x v="0"/>
    <x v="54"/>
    <x v="74"/>
    <x v="3"/>
    <x v="1"/>
    <x v="10"/>
    <x v="14"/>
    <x v="69"/>
    <x v="6"/>
    <x v="84"/>
    <x v="9"/>
    <x v="0"/>
    <x v="269"/>
    <x v="2"/>
    <x v="0"/>
    <x v="266"/>
    <x v="0"/>
    <x v="208"/>
    <x v="309"/>
    <x v="0"/>
    <x v="0"/>
    <x v="292"/>
    <x v="255"/>
    <x v="0"/>
    <x v="0"/>
    <x v="0"/>
    <x v="0"/>
    <x v="0"/>
    <x v="314"/>
    <x v="282"/>
    <x v="280"/>
    <x v="275"/>
    <x v="333"/>
    <x v="307"/>
    <x v="333"/>
    <x v="11"/>
    <x v="136"/>
    <x v="2"/>
    <x v="333"/>
    <x v="1"/>
    <x v="59"/>
    <x v="68"/>
    <x v="0"/>
    <x v="0"/>
  </r>
  <r>
    <x v="8"/>
    <x v="4"/>
    <x v="148"/>
    <x v="69"/>
    <x v="11"/>
    <x v="0"/>
    <x v="54"/>
    <x v="74"/>
    <x v="3"/>
    <x v="1"/>
    <x v="10"/>
    <x v="14"/>
    <x v="181"/>
    <x v="38"/>
    <x v="85"/>
    <x v="9"/>
    <x v="0"/>
    <x v="270"/>
    <x v="2"/>
    <x v="0"/>
    <x v="267"/>
    <x v="0"/>
    <x v="209"/>
    <x v="310"/>
    <x v="0"/>
    <x v="0"/>
    <x v="293"/>
    <x v="256"/>
    <x v="0"/>
    <x v="0"/>
    <x v="0"/>
    <x v="0"/>
    <x v="0"/>
    <x v="315"/>
    <x v="283"/>
    <x v="281"/>
    <x v="276"/>
    <x v="334"/>
    <x v="308"/>
    <x v="334"/>
    <x v="11"/>
    <x v="137"/>
    <x v="2"/>
    <x v="334"/>
    <x v="1"/>
    <x v="60"/>
    <x v="69"/>
    <x v="0"/>
    <x v="0"/>
  </r>
  <r>
    <x v="7"/>
    <x v="4"/>
    <x v="149"/>
    <x v="70"/>
    <x v="0"/>
    <x v="0"/>
    <x v="55"/>
    <x v="75"/>
    <x v="0"/>
    <x v="0"/>
    <x v="103"/>
    <x v="54"/>
    <x v="126"/>
    <x v="20"/>
    <x v="86"/>
    <x v="2"/>
    <x v="0"/>
    <x v="271"/>
    <x v="0"/>
    <x v="0"/>
    <x v="268"/>
    <x v="0"/>
    <x v="210"/>
    <x v="311"/>
    <x v="0"/>
    <x v="0"/>
    <x v="294"/>
    <x v="257"/>
    <x v="0"/>
    <x v="0"/>
    <x v="0"/>
    <x v="0"/>
    <x v="0"/>
    <x v="316"/>
    <x v="284"/>
    <x v="282"/>
    <x v="277"/>
    <x v="335"/>
    <x v="309"/>
    <x v="335"/>
    <x v="0"/>
    <x v="138"/>
    <x v="0"/>
    <x v="335"/>
    <x v="0"/>
    <x v="61"/>
    <x v="70"/>
    <x v="0"/>
    <x v="0"/>
  </r>
  <r>
    <x v="7"/>
    <x v="4"/>
    <x v="150"/>
    <x v="70"/>
    <x v="0"/>
    <x v="0"/>
    <x v="55"/>
    <x v="11"/>
    <x v="1"/>
    <x v="1"/>
    <x v="104"/>
    <x v="54"/>
    <x v="3"/>
    <x v="20"/>
    <x v="86"/>
    <x v="2"/>
    <x v="0"/>
    <x v="272"/>
    <x v="0"/>
    <x v="0"/>
    <x v="269"/>
    <x v="0"/>
    <x v="211"/>
    <x v="312"/>
    <x v="0"/>
    <x v="0"/>
    <x v="295"/>
    <x v="258"/>
    <x v="0"/>
    <x v="0"/>
    <x v="0"/>
    <x v="0"/>
    <x v="0"/>
    <x v="317"/>
    <x v="224"/>
    <x v="283"/>
    <x v="278"/>
    <x v="336"/>
    <x v="310"/>
    <x v="336"/>
    <x v="0"/>
    <x v="138"/>
    <x v="1"/>
    <x v="336"/>
    <x v="0"/>
    <x v="61"/>
    <x v="70"/>
    <x v="0"/>
    <x v="0"/>
  </r>
  <r>
    <x v="7"/>
    <x v="4"/>
    <x v="151"/>
    <x v="70"/>
    <x v="0"/>
    <x v="0"/>
    <x v="55"/>
    <x v="27"/>
    <x v="2"/>
    <x v="4"/>
    <x v="105"/>
    <x v="54"/>
    <x v="56"/>
    <x v="20"/>
    <x v="87"/>
    <x v="8"/>
    <x v="0"/>
    <x v="273"/>
    <x v="0"/>
    <x v="0"/>
    <x v="270"/>
    <x v="0"/>
    <x v="212"/>
    <x v="313"/>
    <x v="0"/>
    <x v="0"/>
    <x v="296"/>
    <x v="259"/>
    <x v="0"/>
    <x v="0"/>
    <x v="0"/>
    <x v="0"/>
    <x v="0"/>
    <x v="318"/>
    <x v="285"/>
    <x v="284"/>
    <x v="279"/>
    <x v="337"/>
    <x v="311"/>
    <x v="337"/>
    <x v="0"/>
    <x v="139"/>
    <x v="2"/>
    <x v="337"/>
    <x v="0"/>
    <x v="62"/>
    <x v="71"/>
    <x v="0"/>
    <x v="0"/>
  </r>
  <r>
    <x v="7"/>
    <x v="4"/>
    <x v="152"/>
    <x v="70"/>
    <x v="0"/>
    <x v="0"/>
    <x v="55"/>
    <x v="27"/>
    <x v="2"/>
    <x v="4"/>
    <x v="105"/>
    <x v="54"/>
    <x v="3"/>
    <x v="19"/>
    <x v="88"/>
    <x v="2"/>
    <x v="0"/>
    <x v="274"/>
    <x v="0"/>
    <x v="0"/>
    <x v="271"/>
    <x v="0"/>
    <x v="213"/>
    <x v="314"/>
    <x v="0"/>
    <x v="0"/>
    <x v="297"/>
    <x v="260"/>
    <x v="0"/>
    <x v="0"/>
    <x v="0"/>
    <x v="0"/>
    <x v="0"/>
    <x v="319"/>
    <x v="286"/>
    <x v="285"/>
    <x v="280"/>
    <x v="338"/>
    <x v="312"/>
    <x v="338"/>
    <x v="0"/>
    <x v="140"/>
    <x v="2"/>
    <x v="338"/>
    <x v="0"/>
    <x v="46"/>
    <x v="72"/>
    <x v="0"/>
    <x v="0"/>
  </r>
  <r>
    <x v="7"/>
    <x v="4"/>
    <x v="152"/>
    <x v="70"/>
    <x v="0"/>
    <x v="0"/>
    <x v="55"/>
    <x v="27"/>
    <x v="2"/>
    <x v="4"/>
    <x v="105"/>
    <x v="54"/>
    <x v="3"/>
    <x v="19"/>
    <x v="88"/>
    <x v="2"/>
    <x v="0"/>
    <x v="274"/>
    <x v="0"/>
    <x v="0"/>
    <x v="271"/>
    <x v="0"/>
    <x v="213"/>
    <x v="314"/>
    <x v="0"/>
    <x v="0"/>
    <x v="297"/>
    <x v="260"/>
    <x v="0"/>
    <x v="0"/>
    <x v="0"/>
    <x v="0"/>
    <x v="0"/>
    <x v="319"/>
    <x v="287"/>
    <x v="286"/>
    <x v="281"/>
    <x v="339"/>
    <x v="313"/>
    <x v="339"/>
    <x v="0"/>
    <x v="141"/>
    <x v="2"/>
    <x v="339"/>
    <x v="0"/>
    <x v="46"/>
    <x v="72"/>
    <x v="0"/>
    <x v="0"/>
  </r>
  <r>
    <x v="7"/>
    <x v="4"/>
    <x v="153"/>
    <x v="71"/>
    <x v="0"/>
    <x v="0"/>
    <x v="56"/>
    <x v="51"/>
    <x v="2"/>
    <x v="0"/>
    <x v="106"/>
    <x v="24"/>
    <x v="0"/>
    <x v="19"/>
    <x v="89"/>
    <x v="2"/>
    <x v="4"/>
    <x v="160"/>
    <x v="0"/>
    <x v="0"/>
    <x v="159"/>
    <x v="0"/>
    <x v="214"/>
    <x v="315"/>
    <x v="0"/>
    <x v="0"/>
    <x v="298"/>
    <x v="261"/>
    <x v="0"/>
    <x v="0"/>
    <x v="0"/>
    <x v="0"/>
    <x v="0"/>
    <x v="320"/>
    <x v="288"/>
    <x v="287"/>
    <x v="282"/>
    <x v="340"/>
    <x v="314"/>
    <x v="340"/>
    <x v="0"/>
    <x v="142"/>
    <x v="2"/>
    <x v="340"/>
    <x v="0"/>
    <x v="46"/>
    <x v="73"/>
    <x v="0"/>
    <x v="0"/>
  </r>
  <r>
    <x v="7"/>
    <x v="4"/>
    <x v="154"/>
    <x v="72"/>
    <x v="13"/>
    <x v="3"/>
    <x v="57"/>
    <x v="76"/>
    <x v="4"/>
    <x v="4"/>
    <x v="71"/>
    <x v="55"/>
    <x v="188"/>
    <x v="19"/>
    <x v="90"/>
    <x v="2"/>
    <x v="0"/>
    <x v="275"/>
    <x v="2"/>
    <x v="0"/>
    <x v="272"/>
    <x v="0"/>
    <x v="215"/>
    <x v="316"/>
    <x v="0"/>
    <x v="0"/>
    <x v="299"/>
    <x v="0"/>
    <x v="0"/>
    <x v="0"/>
    <x v="0"/>
    <x v="0"/>
    <x v="0"/>
    <x v="321"/>
    <x v="289"/>
    <x v="86"/>
    <x v="283"/>
    <x v="341"/>
    <x v="315"/>
    <x v="341"/>
    <x v="13"/>
    <x v="143"/>
    <x v="3"/>
    <x v="341"/>
    <x v="0"/>
    <x v="46"/>
    <x v="74"/>
    <x v="0"/>
    <x v="0"/>
  </r>
  <r>
    <x v="7"/>
    <x v="4"/>
    <x v="154"/>
    <x v="72"/>
    <x v="13"/>
    <x v="3"/>
    <x v="57"/>
    <x v="76"/>
    <x v="4"/>
    <x v="4"/>
    <x v="71"/>
    <x v="55"/>
    <x v="189"/>
    <x v="19"/>
    <x v="90"/>
    <x v="2"/>
    <x v="0"/>
    <x v="276"/>
    <x v="2"/>
    <x v="0"/>
    <x v="273"/>
    <x v="0"/>
    <x v="216"/>
    <x v="317"/>
    <x v="0"/>
    <x v="0"/>
    <x v="300"/>
    <x v="0"/>
    <x v="0"/>
    <x v="0"/>
    <x v="0"/>
    <x v="0"/>
    <x v="0"/>
    <x v="322"/>
    <x v="290"/>
    <x v="86"/>
    <x v="284"/>
    <x v="342"/>
    <x v="316"/>
    <x v="342"/>
    <x v="13"/>
    <x v="144"/>
    <x v="3"/>
    <x v="342"/>
    <x v="0"/>
    <x v="46"/>
    <x v="74"/>
    <x v="0"/>
    <x v="0"/>
  </r>
  <r>
    <x v="7"/>
    <x v="4"/>
    <x v="154"/>
    <x v="72"/>
    <x v="13"/>
    <x v="3"/>
    <x v="57"/>
    <x v="76"/>
    <x v="4"/>
    <x v="4"/>
    <x v="71"/>
    <x v="55"/>
    <x v="188"/>
    <x v="19"/>
    <x v="90"/>
    <x v="2"/>
    <x v="0"/>
    <x v="277"/>
    <x v="2"/>
    <x v="0"/>
    <x v="274"/>
    <x v="0"/>
    <x v="217"/>
    <x v="318"/>
    <x v="0"/>
    <x v="0"/>
    <x v="301"/>
    <x v="0"/>
    <x v="0"/>
    <x v="0"/>
    <x v="0"/>
    <x v="0"/>
    <x v="0"/>
    <x v="323"/>
    <x v="291"/>
    <x v="86"/>
    <x v="285"/>
    <x v="343"/>
    <x v="317"/>
    <x v="343"/>
    <x v="13"/>
    <x v="145"/>
    <x v="3"/>
    <x v="343"/>
    <x v="0"/>
    <x v="46"/>
    <x v="74"/>
    <x v="0"/>
    <x v="0"/>
  </r>
  <r>
    <x v="7"/>
    <x v="4"/>
    <x v="155"/>
    <x v="73"/>
    <x v="13"/>
    <x v="3"/>
    <x v="58"/>
    <x v="77"/>
    <x v="6"/>
    <x v="4"/>
    <x v="107"/>
    <x v="56"/>
    <x v="153"/>
    <x v="19"/>
    <x v="89"/>
    <x v="2"/>
    <x v="0"/>
    <x v="278"/>
    <x v="2"/>
    <x v="0"/>
    <x v="275"/>
    <x v="0"/>
    <x v="218"/>
    <x v="319"/>
    <x v="38"/>
    <x v="38"/>
    <x v="302"/>
    <x v="0"/>
    <x v="0"/>
    <x v="0"/>
    <x v="0"/>
    <x v="0"/>
    <x v="0"/>
    <x v="324"/>
    <x v="292"/>
    <x v="86"/>
    <x v="286"/>
    <x v="344"/>
    <x v="318"/>
    <x v="344"/>
    <x v="13"/>
    <x v="146"/>
    <x v="5"/>
    <x v="344"/>
    <x v="0"/>
    <x v="46"/>
    <x v="73"/>
    <x v="0"/>
    <x v="0"/>
  </r>
  <r>
    <x v="7"/>
    <x v="4"/>
    <x v="156"/>
    <x v="74"/>
    <x v="14"/>
    <x v="0"/>
    <x v="59"/>
    <x v="77"/>
    <x v="6"/>
    <x v="4"/>
    <x v="66"/>
    <x v="57"/>
    <x v="154"/>
    <x v="45"/>
    <x v="91"/>
    <x v="2"/>
    <x v="0"/>
    <x v="254"/>
    <x v="1"/>
    <x v="0"/>
    <x v="252"/>
    <x v="0"/>
    <x v="12"/>
    <x v="320"/>
    <x v="0"/>
    <x v="0"/>
    <x v="303"/>
    <x v="262"/>
    <x v="0"/>
    <x v="0"/>
    <x v="0"/>
    <x v="0"/>
    <x v="0"/>
    <x v="325"/>
    <x v="293"/>
    <x v="288"/>
    <x v="287"/>
    <x v="345"/>
    <x v="319"/>
    <x v="345"/>
    <x v="14"/>
    <x v="147"/>
    <x v="5"/>
    <x v="345"/>
    <x v="0"/>
    <x v="63"/>
    <x v="75"/>
    <x v="0"/>
    <x v="0"/>
  </r>
  <r>
    <x v="8"/>
    <x v="4"/>
    <x v="157"/>
    <x v="75"/>
    <x v="7"/>
    <x v="0"/>
    <x v="60"/>
    <x v="5"/>
    <x v="2"/>
    <x v="3"/>
    <x v="29"/>
    <x v="58"/>
    <x v="190"/>
    <x v="42"/>
    <x v="92"/>
    <x v="9"/>
    <x v="5"/>
    <x v="279"/>
    <x v="1"/>
    <x v="0"/>
    <x v="276"/>
    <x v="0"/>
    <x v="12"/>
    <x v="321"/>
    <x v="0"/>
    <x v="0"/>
    <x v="304"/>
    <x v="263"/>
    <x v="0"/>
    <x v="0"/>
    <x v="0"/>
    <x v="0"/>
    <x v="0"/>
    <x v="326"/>
    <x v="294"/>
    <x v="289"/>
    <x v="288"/>
    <x v="346"/>
    <x v="320"/>
    <x v="346"/>
    <x v="7"/>
    <x v="148"/>
    <x v="2"/>
    <x v="346"/>
    <x v="1"/>
    <x v="56"/>
    <x v="65"/>
    <x v="0"/>
    <x v="0"/>
  </r>
  <r>
    <x v="8"/>
    <x v="4"/>
    <x v="157"/>
    <x v="76"/>
    <x v="7"/>
    <x v="0"/>
    <x v="61"/>
    <x v="5"/>
    <x v="2"/>
    <x v="3"/>
    <x v="108"/>
    <x v="59"/>
    <x v="191"/>
    <x v="42"/>
    <x v="92"/>
    <x v="9"/>
    <x v="0"/>
    <x v="280"/>
    <x v="1"/>
    <x v="0"/>
    <x v="277"/>
    <x v="0"/>
    <x v="12"/>
    <x v="322"/>
    <x v="0"/>
    <x v="0"/>
    <x v="305"/>
    <x v="264"/>
    <x v="0"/>
    <x v="0"/>
    <x v="0"/>
    <x v="0"/>
    <x v="0"/>
    <x v="327"/>
    <x v="295"/>
    <x v="290"/>
    <x v="289"/>
    <x v="347"/>
    <x v="320"/>
    <x v="347"/>
    <x v="7"/>
    <x v="148"/>
    <x v="2"/>
    <x v="347"/>
    <x v="1"/>
    <x v="56"/>
    <x v="65"/>
    <x v="0"/>
    <x v="0"/>
  </r>
  <r>
    <x v="8"/>
    <x v="4"/>
    <x v="157"/>
    <x v="77"/>
    <x v="7"/>
    <x v="0"/>
    <x v="62"/>
    <x v="5"/>
    <x v="2"/>
    <x v="3"/>
    <x v="89"/>
    <x v="11"/>
    <x v="192"/>
    <x v="6"/>
    <x v="84"/>
    <x v="9"/>
    <x v="0"/>
    <x v="281"/>
    <x v="1"/>
    <x v="0"/>
    <x v="278"/>
    <x v="0"/>
    <x v="12"/>
    <x v="323"/>
    <x v="0"/>
    <x v="0"/>
    <x v="306"/>
    <x v="265"/>
    <x v="0"/>
    <x v="0"/>
    <x v="0"/>
    <x v="0"/>
    <x v="0"/>
    <x v="328"/>
    <x v="296"/>
    <x v="291"/>
    <x v="290"/>
    <x v="348"/>
    <x v="321"/>
    <x v="348"/>
    <x v="7"/>
    <x v="136"/>
    <x v="2"/>
    <x v="348"/>
    <x v="1"/>
    <x v="59"/>
    <x v="68"/>
    <x v="0"/>
    <x v="0"/>
  </r>
  <r>
    <x v="8"/>
    <x v="4"/>
    <x v="158"/>
    <x v="75"/>
    <x v="7"/>
    <x v="0"/>
    <x v="60"/>
    <x v="5"/>
    <x v="2"/>
    <x v="0"/>
    <x v="29"/>
    <x v="58"/>
    <x v="193"/>
    <x v="42"/>
    <x v="92"/>
    <x v="9"/>
    <x v="5"/>
    <x v="282"/>
    <x v="1"/>
    <x v="0"/>
    <x v="279"/>
    <x v="0"/>
    <x v="12"/>
    <x v="324"/>
    <x v="0"/>
    <x v="0"/>
    <x v="307"/>
    <x v="266"/>
    <x v="0"/>
    <x v="0"/>
    <x v="0"/>
    <x v="0"/>
    <x v="0"/>
    <x v="329"/>
    <x v="297"/>
    <x v="292"/>
    <x v="291"/>
    <x v="349"/>
    <x v="322"/>
    <x v="349"/>
    <x v="7"/>
    <x v="148"/>
    <x v="2"/>
    <x v="349"/>
    <x v="1"/>
    <x v="56"/>
    <x v="65"/>
    <x v="0"/>
    <x v="0"/>
  </r>
  <r>
    <x v="8"/>
    <x v="4"/>
    <x v="158"/>
    <x v="78"/>
    <x v="7"/>
    <x v="0"/>
    <x v="36"/>
    <x v="5"/>
    <x v="2"/>
    <x v="0"/>
    <x v="50"/>
    <x v="60"/>
    <x v="169"/>
    <x v="20"/>
    <x v="87"/>
    <x v="8"/>
    <x v="4"/>
    <x v="205"/>
    <x v="1"/>
    <x v="0"/>
    <x v="203"/>
    <x v="0"/>
    <x v="12"/>
    <x v="325"/>
    <x v="0"/>
    <x v="0"/>
    <x v="308"/>
    <x v="267"/>
    <x v="0"/>
    <x v="0"/>
    <x v="0"/>
    <x v="0"/>
    <x v="0"/>
    <x v="330"/>
    <x v="298"/>
    <x v="293"/>
    <x v="292"/>
    <x v="350"/>
    <x v="323"/>
    <x v="350"/>
    <x v="7"/>
    <x v="149"/>
    <x v="2"/>
    <x v="350"/>
    <x v="1"/>
    <x v="62"/>
    <x v="71"/>
    <x v="0"/>
    <x v="0"/>
  </r>
  <r>
    <x v="8"/>
    <x v="4"/>
    <x v="159"/>
    <x v="75"/>
    <x v="7"/>
    <x v="0"/>
    <x v="60"/>
    <x v="48"/>
    <x v="2"/>
    <x v="0"/>
    <x v="62"/>
    <x v="58"/>
    <x v="194"/>
    <x v="42"/>
    <x v="92"/>
    <x v="9"/>
    <x v="5"/>
    <x v="283"/>
    <x v="1"/>
    <x v="0"/>
    <x v="280"/>
    <x v="0"/>
    <x v="12"/>
    <x v="326"/>
    <x v="0"/>
    <x v="0"/>
    <x v="309"/>
    <x v="268"/>
    <x v="0"/>
    <x v="0"/>
    <x v="0"/>
    <x v="0"/>
    <x v="0"/>
    <x v="331"/>
    <x v="299"/>
    <x v="294"/>
    <x v="293"/>
    <x v="351"/>
    <x v="324"/>
    <x v="351"/>
    <x v="7"/>
    <x v="148"/>
    <x v="2"/>
    <x v="351"/>
    <x v="1"/>
    <x v="56"/>
    <x v="65"/>
    <x v="0"/>
    <x v="0"/>
  </r>
  <r>
    <x v="7"/>
    <x v="4"/>
    <x v="160"/>
    <x v="79"/>
    <x v="7"/>
    <x v="0"/>
    <x v="63"/>
    <x v="58"/>
    <x v="4"/>
    <x v="4"/>
    <x v="50"/>
    <x v="29"/>
    <x v="195"/>
    <x v="38"/>
    <x v="70"/>
    <x v="2"/>
    <x v="0"/>
    <x v="284"/>
    <x v="1"/>
    <x v="0"/>
    <x v="281"/>
    <x v="0"/>
    <x v="12"/>
    <x v="327"/>
    <x v="0"/>
    <x v="0"/>
    <x v="310"/>
    <x v="269"/>
    <x v="0"/>
    <x v="0"/>
    <x v="0"/>
    <x v="0"/>
    <x v="0"/>
    <x v="332"/>
    <x v="300"/>
    <x v="295"/>
    <x v="294"/>
    <x v="352"/>
    <x v="325"/>
    <x v="352"/>
    <x v="7"/>
    <x v="122"/>
    <x v="5"/>
    <x v="352"/>
    <x v="0"/>
    <x v="50"/>
    <x v="56"/>
    <x v="0"/>
    <x v="0"/>
  </r>
  <r>
    <x v="8"/>
    <x v="4"/>
    <x v="160"/>
    <x v="80"/>
    <x v="7"/>
    <x v="0"/>
    <x v="20"/>
    <x v="58"/>
    <x v="4"/>
    <x v="4"/>
    <x v="14"/>
    <x v="61"/>
    <x v="196"/>
    <x v="38"/>
    <x v="70"/>
    <x v="2"/>
    <x v="0"/>
    <x v="285"/>
    <x v="1"/>
    <x v="0"/>
    <x v="282"/>
    <x v="0"/>
    <x v="12"/>
    <x v="328"/>
    <x v="0"/>
    <x v="0"/>
    <x v="311"/>
    <x v="270"/>
    <x v="0"/>
    <x v="0"/>
    <x v="0"/>
    <x v="0"/>
    <x v="0"/>
    <x v="333"/>
    <x v="301"/>
    <x v="296"/>
    <x v="295"/>
    <x v="353"/>
    <x v="326"/>
    <x v="353"/>
    <x v="7"/>
    <x v="122"/>
    <x v="5"/>
    <x v="353"/>
    <x v="0"/>
    <x v="50"/>
    <x v="56"/>
    <x v="0"/>
    <x v="0"/>
  </r>
  <r>
    <x v="7"/>
    <x v="4"/>
    <x v="161"/>
    <x v="79"/>
    <x v="7"/>
    <x v="0"/>
    <x v="63"/>
    <x v="78"/>
    <x v="3"/>
    <x v="4"/>
    <x v="109"/>
    <x v="29"/>
    <x v="197"/>
    <x v="38"/>
    <x v="70"/>
    <x v="2"/>
    <x v="0"/>
    <x v="286"/>
    <x v="1"/>
    <x v="0"/>
    <x v="283"/>
    <x v="0"/>
    <x v="12"/>
    <x v="329"/>
    <x v="0"/>
    <x v="0"/>
    <x v="312"/>
    <x v="271"/>
    <x v="0"/>
    <x v="0"/>
    <x v="0"/>
    <x v="0"/>
    <x v="0"/>
    <x v="334"/>
    <x v="302"/>
    <x v="297"/>
    <x v="296"/>
    <x v="354"/>
    <x v="327"/>
    <x v="354"/>
    <x v="7"/>
    <x v="122"/>
    <x v="3"/>
    <x v="354"/>
    <x v="0"/>
    <x v="50"/>
    <x v="56"/>
    <x v="0"/>
    <x v="0"/>
  </r>
  <r>
    <x v="8"/>
    <x v="4"/>
    <x v="162"/>
    <x v="81"/>
    <x v="11"/>
    <x v="0"/>
    <x v="64"/>
    <x v="14"/>
    <x v="4"/>
    <x v="4"/>
    <x v="110"/>
    <x v="62"/>
    <x v="181"/>
    <x v="38"/>
    <x v="73"/>
    <x v="8"/>
    <x v="0"/>
    <x v="287"/>
    <x v="2"/>
    <x v="0"/>
    <x v="284"/>
    <x v="0"/>
    <x v="219"/>
    <x v="330"/>
    <x v="0"/>
    <x v="0"/>
    <x v="313"/>
    <x v="272"/>
    <x v="0"/>
    <x v="0"/>
    <x v="0"/>
    <x v="0"/>
    <x v="0"/>
    <x v="335"/>
    <x v="303"/>
    <x v="298"/>
    <x v="297"/>
    <x v="355"/>
    <x v="328"/>
    <x v="355"/>
    <x v="11"/>
    <x v="150"/>
    <x v="3"/>
    <x v="355"/>
    <x v="1"/>
    <x v="52"/>
    <x v="59"/>
    <x v="0"/>
    <x v="0"/>
  </r>
  <r>
    <x v="8"/>
    <x v="4"/>
    <x v="162"/>
    <x v="81"/>
    <x v="11"/>
    <x v="0"/>
    <x v="64"/>
    <x v="14"/>
    <x v="4"/>
    <x v="4"/>
    <x v="110"/>
    <x v="62"/>
    <x v="181"/>
    <x v="38"/>
    <x v="74"/>
    <x v="8"/>
    <x v="0"/>
    <x v="288"/>
    <x v="2"/>
    <x v="0"/>
    <x v="285"/>
    <x v="0"/>
    <x v="220"/>
    <x v="331"/>
    <x v="0"/>
    <x v="0"/>
    <x v="314"/>
    <x v="273"/>
    <x v="0"/>
    <x v="0"/>
    <x v="0"/>
    <x v="0"/>
    <x v="0"/>
    <x v="336"/>
    <x v="304"/>
    <x v="299"/>
    <x v="298"/>
    <x v="356"/>
    <x v="329"/>
    <x v="356"/>
    <x v="11"/>
    <x v="151"/>
    <x v="3"/>
    <x v="356"/>
    <x v="1"/>
    <x v="64"/>
    <x v="60"/>
    <x v="0"/>
    <x v="0"/>
  </r>
  <r>
    <x v="8"/>
    <x v="4"/>
    <x v="162"/>
    <x v="82"/>
    <x v="11"/>
    <x v="0"/>
    <x v="30"/>
    <x v="14"/>
    <x v="4"/>
    <x v="4"/>
    <x v="99"/>
    <x v="62"/>
    <x v="198"/>
    <x v="21"/>
    <x v="29"/>
    <x v="2"/>
    <x v="0"/>
    <x v="289"/>
    <x v="2"/>
    <x v="0"/>
    <x v="286"/>
    <x v="0"/>
    <x v="221"/>
    <x v="332"/>
    <x v="0"/>
    <x v="0"/>
    <x v="315"/>
    <x v="274"/>
    <x v="0"/>
    <x v="0"/>
    <x v="0"/>
    <x v="0"/>
    <x v="0"/>
    <x v="337"/>
    <x v="305"/>
    <x v="300"/>
    <x v="299"/>
    <x v="357"/>
    <x v="330"/>
    <x v="357"/>
    <x v="11"/>
    <x v="152"/>
    <x v="3"/>
    <x v="357"/>
    <x v="1"/>
    <x v="26"/>
    <x v="25"/>
    <x v="0"/>
    <x v="0"/>
  </r>
  <r>
    <x v="8"/>
    <x v="4"/>
    <x v="162"/>
    <x v="82"/>
    <x v="11"/>
    <x v="0"/>
    <x v="30"/>
    <x v="14"/>
    <x v="4"/>
    <x v="4"/>
    <x v="99"/>
    <x v="62"/>
    <x v="198"/>
    <x v="21"/>
    <x v="29"/>
    <x v="2"/>
    <x v="0"/>
    <x v="290"/>
    <x v="2"/>
    <x v="0"/>
    <x v="287"/>
    <x v="0"/>
    <x v="222"/>
    <x v="333"/>
    <x v="0"/>
    <x v="0"/>
    <x v="268"/>
    <x v="275"/>
    <x v="0"/>
    <x v="0"/>
    <x v="0"/>
    <x v="0"/>
    <x v="0"/>
    <x v="338"/>
    <x v="306"/>
    <x v="301"/>
    <x v="300"/>
    <x v="358"/>
    <x v="331"/>
    <x v="358"/>
    <x v="11"/>
    <x v="153"/>
    <x v="3"/>
    <x v="358"/>
    <x v="1"/>
    <x v="26"/>
    <x v="25"/>
    <x v="0"/>
    <x v="0"/>
  </r>
  <r>
    <x v="8"/>
    <x v="4"/>
    <x v="162"/>
    <x v="82"/>
    <x v="11"/>
    <x v="0"/>
    <x v="30"/>
    <x v="14"/>
    <x v="4"/>
    <x v="4"/>
    <x v="99"/>
    <x v="62"/>
    <x v="198"/>
    <x v="21"/>
    <x v="93"/>
    <x v="2"/>
    <x v="0"/>
    <x v="289"/>
    <x v="2"/>
    <x v="0"/>
    <x v="286"/>
    <x v="0"/>
    <x v="221"/>
    <x v="332"/>
    <x v="0"/>
    <x v="0"/>
    <x v="315"/>
    <x v="276"/>
    <x v="0"/>
    <x v="0"/>
    <x v="0"/>
    <x v="0"/>
    <x v="0"/>
    <x v="337"/>
    <x v="305"/>
    <x v="300"/>
    <x v="299"/>
    <x v="359"/>
    <x v="332"/>
    <x v="359"/>
    <x v="11"/>
    <x v="154"/>
    <x v="3"/>
    <x v="359"/>
    <x v="1"/>
    <x v="65"/>
    <x v="76"/>
    <x v="0"/>
    <x v="0"/>
  </r>
  <r>
    <x v="8"/>
    <x v="4"/>
    <x v="162"/>
    <x v="82"/>
    <x v="11"/>
    <x v="0"/>
    <x v="30"/>
    <x v="14"/>
    <x v="4"/>
    <x v="4"/>
    <x v="99"/>
    <x v="62"/>
    <x v="184"/>
    <x v="21"/>
    <x v="94"/>
    <x v="2"/>
    <x v="0"/>
    <x v="291"/>
    <x v="2"/>
    <x v="0"/>
    <x v="288"/>
    <x v="0"/>
    <x v="223"/>
    <x v="334"/>
    <x v="0"/>
    <x v="0"/>
    <x v="316"/>
    <x v="277"/>
    <x v="0"/>
    <x v="0"/>
    <x v="0"/>
    <x v="0"/>
    <x v="0"/>
    <x v="339"/>
    <x v="307"/>
    <x v="302"/>
    <x v="301"/>
    <x v="360"/>
    <x v="333"/>
    <x v="360"/>
    <x v="11"/>
    <x v="155"/>
    <x v="3"/>
    <x v="360"/>
    <x v="1"/>
    <x v="54"/>
    <x v="77"/>
    <x v="0"/>
    <x v="0"/>
  </r>
  <r>
    <x v="8"/>
    <x v="4"/>
    <x v="162"/>
    <x v="82"/>
    <x v="11"/>
    <x v="0"/>
    <x v="30"/>
    <x v="14"/>
    <x v="4"/>
    <x v="4"/>
    <x v="99"/>
    <x v="62"/>
    <x v="198"/>
    <x v="21"/>
    <x v="29"/>
    <x v="2"/>
    <x v="0"/>
    <x v="292"/>
    <x v="2"/>
    <x v="0"/>
    <x v="289"/>
    <x v="0"/>
    <x v="224"/>
    <x v="335"/>
    <x v="0"/>
    <x v="0"/>
    <x v="317"/>
    <x v="278"/>
    <x v="0"/>
    <x v="0"/>
    <x v="0"/>
    <x v="0"/>
    <x v="0"/>
    <x v="340"/>
    <x v="308"/>
    <x v="303"/>
    <x v="302"/>
    <x v="361"/>
    <x v="334"/>
    <x v="361"/>
    <x v="11"/>
    <x v="156"/>
    <x v="3"/>
    <x v="361"/>
    <x v="1"/>
    <x v="26"/>
    <x v="25"/>
    <x v="0"/>
    <x v="0"/>
  </r>
  <r>
    <x v="8"/>
    <x v="4"/>
    <x v="162"/>
    <x v="82"/>
    <x v="11"/>
    <x v="0"/>
    <x v="30"/>
    <x v="14"/>
    <x v="4"/>
    <x v="4"/>
    <x v="99"/>
    <x v="62"/>
    <x v="198"/>
    <x v="21"/>
    <x v="29"/>
    <x v="2"/>
    <x v="0"/>
    <x v="292"/>
    <x v="2"/>
    <x v="0"/>
    <x v="289"/>
    <x v="0"/>
    <x v="224"/>
    <x v="335"/>
    <x v="0"/>
    <x v="0"/>
    <x v="317"/>
    <x v="279"/>
    <x v="0"/>
    <x v="0"/>
    <x v="0"/>
    <x v="0"/>
    <x v="0"/>
    <x v="340"/>
    <x v="309"/>
    <x v="304"/>
    <x v="303"/>
    <x v="362"/>
    <x v="335"/>
    <x v="362"/>
    <x v="11"/>
    <x v="157"/>
    <x v="3"/>
    <x v="362"/>
    <x v="1"/>
    <x v="26"/>
    <x v="25"/>
    <x v="0"/>
    <x v="0"/>
  </r>
  <r>
    <x v="8"/>
    <x v="4"/>
    <x v="162"/>
    <x v="83"/>
    <x v="11"/>
    <x v="0"/>
    <x v="42"/>
    <x v="14"/>
    <x v="4"/>
    <x v="4"/>
    <x v="111"/>
    <x v="62"/>
    <x v="76"/>
    <x v="46"/>
    <x v="95"/>
    <x v="2"/>
    <x v="0"/>
    <x v="293"/>
    <x v="2"/>
    <x v="0"/>
    <x v="290"/>
    <x v="0"/>
    <x v="225"/>
    <x v="336"/>
    <x v="0"/>
    <x v="0"/>
    <x v="318"/>
    <x v="280"/>
    <x v="0"/>
    <x v="0"/>
    <x v="0"/>
    <x v="0"/>
    <x v="0"/>
    <x v="341"/>
    <x v="165"/>
    <x v="163"/>
    <x v="165"/>
    <x v="363"/>
    <x v="336"/>
    <x v="363"/>
    <x v="11"/>
    <x v="158"/>
    <x v="3"/>
    <x v="363"/>
    <x v="1"/>
    <x v="66"/>
    <x v="78"/>
    <x v="0"/>
    <x v="0"/>
  </r>
  <r>
    <x v="8"/>
    <x v="4"/>
    <x v="162"/>
    <x v="83"/>
    <x v="11"/>
    <x v="0"/>
    <x v="42"/>
    <x v="14"/>
    <x v="4"/>
    <x v="4"/>
    <x v="111"/>
    <x v="62"/>
    <x v="76"/>
    <x v="46"/>
    <x v="95"/>
    <x v="2"/>
    <x v="0"/>
    <x v="294"/>
    <x v="2"/>
    <x v="0"/>
    <x v="291"/>
    <x v="0"/>
    <x v="226"/>
    <x v="337"/>
    <x v="0"/>
    <x v="0"/>
    <x v="319"/>
    <x v="281"/>
    <x v="0"/>
    <x v="0"/>
    <x v="0"/>
    <x v="0"/>
    <x v="0"/>
    <x v="342"/>
    <x v="310"/>
    <x v="305"/>
    <x v="304"/>
    <x v="364"/>
    <x v="337"/>
    <x v="364"/>
    <x v="11"/>
    <x v="159"/>
    <x v="3"/>
    <x v="364"/>
    <x v="1"/>
    <x v="66"/>
    <x v="78"/>
    <x v="0"/>
    <x v="0"/>
  </r>
  <r>
    <x v="8"/>
    <x v="4"/>
    <x v="162"/>
    <x v="83"/>
    <x v="11"/>
    <x v="0"/>
    <x v="42"/>
    <x v="14"/>
    <x v="4"/>
    <x v="4"/>
    <x v="111"/>
    <x v="62"/>
    <x v="76"/>
    <x v="46"/>
    <x v="95"/>
    <x v="2"/>
    <x v="0"/>
    <x v="234"/>
    <x v="2"/>
    <x v="0"/>
    <x v="233"/>
    <x v="0"/>
    <x v="227"/>
    <x v="338"/>
    <x v="0"/>
    <x v="0"/>
    <x v="320"/>
    <x v="282"/>
    <x v="0"/>
    <x v="0"/>
    <x v="0"/>
    <x v="0"/>
    <x v="0"/>
    <x v="343"/>
    <x v="311"/>
    <x v="306"/>
    <x v="305"/>
    <x v="365"/>
    <x v="338"/>
    <x v="365"/>
    <x v="11"/>
    <x v="160"/>
    <x v="3"/>
    <x v="365"/>
    <x v="1"/>
    <x v="66"/>
    <x v="78"/>
    <x v="0"/>
    <x v="0"/>
  </r>
  <r>
    <x v="8"/>
    <x v="4"/>
    <x v="162"/>
    <x v="83"/>
    <x v="11"/>
    <x v="0"/>
    <x v="42"/>
    <x v="14"/>
    <x v="4"/>
    <x v="4"/>
    <x v="111"/>
    <x v="62"/>
    <x v="76"/>
    <x v="46"/>
    <x v="95"/>
    <x v="2"/>
    <x v="0"/>
    <x v="10"/>
    <x v="2"/>
    <x v="0"/>
    <x v="10"/>
    <x v="0"/>
    <x v="228"/>
    <x v="339"/>
    <x v="0"/>
    <x v="0"/>
    <x v="321"/>
    <x v="283"/>
    <x v="0"/>
    <x v="0"/>
    <x v="0"/>
    <x v="0"/>
    <x v="0"/>
    <x v="344"/>
    <x v="167"/>
    <x v="165"/>
    <x v="167"/>
    <x v="366"/>
    <x v="339"/>
    <x v="366"/>
    <x v="11"/>
    <x v="161"/>
    <x v="3"/>
    <x v="366"/>
    <x v="1"/>
    <x v="66"/>
    <x v="78"/>
    <x v="0"/>
    <x v="0"/>
  </r>
  <r>
    <x v="8"/>
    <x v="4"/>
    <x v="162"/>
    <x v="84"/>
    <x v="11"/>
    <x v="0"/>
    <x v="57"/>
    <x v="14"/>
    <x v="4"/>
    <x v="4"/>
    <x v="112"/>
    <x v="55"/>
    <x v="199"/>
    <x v="38"/>
    <x v="72"/>
    <x v="8"/>
    <x v="0"/>
    <x v="295"/>
    <x v="2"/>
    <x v="0"/>
    <x v="292"/>
    <x v="0"/>
    <x v="229"/>
    <x v="340"/>
    <x v="0"/>
    <x v="0"/>
    <x v="322"/>
    <x v="284"/>
    <x v="0"/>
    <x v="0"/>
    <x v="0"/>
    <x v="0"/>
    <x v="0"/>
    <x v="345"/>
    <x v="312"/>
    <x v="307"/>
    <x v="306"/>
    <x v="367"/>
    <x v="340"/>
    <x v="367"/>
    <x v="11"/>
    <x v="125"/>
    <x v="3"/>
    <x v="367"/>
    <x v="1"/>
    <x v="52"/>
    <x v="58"/>
    <x v="0"/>
    <x v="0"/>
  </r>
  <r>
    <x v="8"/>
    <x v="4"/>
    <x v="163"/>
    <x v="85"/>
    <x v="7"/>
    <x v="0"/>
    <x v="10"/>
    <x v="79"/>
    <x v="3"/>
    <x v="0"/>
    <x v="113"/>
    <x v="63"/>
    <x v="182"/>
    <x v="38"/>
    <x v="96"/>
    <x v="8"/>
    <x v="5"/>
    <x v="296"/>
    <x v="1"/>
    <x v="0"/>
    <x v="293"/>
    <x v="0"/>
    <x v="12"/>
    <x v="341"/>
    <x v="0"/>
    <x v="0"/>
    <x v="323"/>
    <x v="285"/>
    <x v="0"/>
    <x v="0"/>
    <x v="0"/>
    <x v="0"/>
    <x v="0"/>
    <x v="346"/>
    <x v="313"/>
    <x v="308"/>
    <x v="307"/>
    <x v="368"/>
    <x v="341"/>
    <x v="368"/>
    <x v="7"/>
    <x v="162"/>
    <x v="2"/>
    <x v="368"/>
    <x v="1"/>
    <x v="67"/>
    <x v="79"/>
    <x v="0"/>
    <x v="0"/>
  </r>
  <r>
    <x v="8"/>
    <x v="4"/>
    <x v="164"/>
    <x v="75"/>
    <x v="7"/>
    <x v="0"/>
    <x v="60"/>
    <x v="80"/>
    <x v="3"/>
    <x v="0"/>
    <x v="114"/>
    <x v="58"/>
    <x v="200"/>
    <x v="42"/>
    <x v="92"/>
    <x v="9"/>
    <x v="5"/>
    <x v="297"/>
    <x v="1"/>
    <x v="0"/>
    <x v="294"/>
    <x v="0"/>
    <x v="12"/>
    <x v="342"/>
    <x v="39"/>
    <x v="39"/>
    <x v="324"/>
    <x v="286"/>
    <x v="0"/>
    <x v="0"/>
    <x v="0"/>
    <x v="0"/>
    <x v="0"/>
    <x v="347"/>
    <x v="314"/>
    <x v="309"/>
    <x v="308"/>
    <x v="369"/>
    <x v="342"/>
    <x v="369"/>
    <x v="7"/>
    <x v="148"/>
    <x v="3"/>
    <x v="369"/>
    <x v="1"/>
    <x v="56"/>
    <x v="65"/>
    <x v="0"/>
    <x v="0"/>
  </r>
  <r>
    <x v="8"/>
    <x v="4"/>
    <x v="165"/>
    <x v="26"/>
    <x v="0"/>
    <x v="0"/>
    <x v="22"/>
    <x v="80"/>
    <x v="3"/>
    <x v="1"/>
    <x v="115"/>
    <x v="24"/>
    <x v="146"/>
    <x v="21"/>
    <x v="29"/>
    <x v="2"/>
    <x v="0"/>
    <x v="184"/>
    <x v="0"/>
    <x v="0"/>
    <x v="183"/>
    <x v="0"/>
    <x v="151"/>
    <x v="210"/>
    <x v="40"/>
    <x v="40"/>
    <x v="325"/>
    <x v="287"/>
    <x v="0"/>
    <x v="0"/>
    <x v="0"/>
    <x v="0"/>
    <x v="0"/>
    <x v="348"/>
    <x v="184"/>
    <x v="182"/>
    <x v="183"/>
    <x v="370"/>
    <x v="343"/>
    <x v="370"/>
    <x v="0"/>
    <x v="53"/>
    <x v="3"/>
    <x v="370"/>
    <x v="1"/>
    <x v="26"/>
    <x v="25"/>
    <x v="0"/>
    <x v="0"/>
  </r>
  <r>
    <x v="8"/>
    <x v="4"/>
    <x v="166"/>
    <x v="26"/>
    <x v="0"/>
    <x v="0"/>
    <x v="22"/>
    <x v="12"/>
    <x v="3"/>
    <x v="1"/>
    <x v="71"/>
    <x v="24"/>
    <x v="201"/>
    <x v="21"/>
    <x v="29"/>
    <x v="2"/>
    <x v="0"/>
    <x v="298"/>
    <x v="0"/>
    <x v="0"/>
    <x v="295"/>
    <x v="0"/>
    <x v="230"/>
    <x v="343"/>
    <x v="0"/>
    <x v="0"/>
    <x v="326"/>
    <x v="288"/>
    <x v="0"/>
    <x v="0"/>
    <x v="0"/>
    <x v="0"/>
    <x v="0"/>
    <x v="349"/>
    <x v="315"/>
    <x v="310"/>
    <x v="309"/>
    <x v="371"/>
    <x v="344"/>
    <x v="371"/>
    <x v="0"/>
    <x v="53"/>
    <x v="3"/>
    <x v="371"/>
    <x v="1"/>
    <x v="26"/>
    <x v="25"/>
    <x v="0"/>
    <x v="0"/>
  </r>
  <r>
    <x v="8"/>
    <x v="4"/>
    <x v="167"/>
    <x v="86"/>
    <x v="0"/>
    <x v="0"/>
    <x v="58"/>
    <x v="13"/>
    <x v="3"/>
    <x v="1"/>
    <x v="109"/>
    <x v="55"/>
    <x v="202"/>
    <x v="19"/>
    <x v="97"/>
    <x v="2"/>
    <x v="0"/>
    <x v="299"/>
    <x v="1"/>
    <x v="0"/>
    <x v="296"/>
    <x v="0"/>
    <x v="12"/>
    <x v="344"/>
    <x v="0"/>
    <x v="0"/>
    <x v="327"/>
    <x v="289"/>
    <x v="0"/>
    <x v="0"/>
    <x v="0"/>
    <x v="0"/>
    <x v="0"/>
    <x v="350"/>
    <x v="316"/>
    <x v="311"/>
    <x v="310"/>
    <x v="372"/>
    <x v="345"/>
    <x v="372"/>
    <x v="0"/>
    <x v="163"/>
    <x v="3"/>
    <x v="372"/>
    <x v="1"/>
    <x v="46"/>
    <x v="74"/>
    <x v="0"/>
    <x v="0"/>
  </r>
  <r>
    <x v="8"/>
    <x v="4"/>
    <x v="168"/>
    <x v="80"/>
    <x v="7"/>
    <x v="0"/>
    <x v="20"/>
    <x v="56"/>
    <x v="4"/>
    <x v="4"/>
    <x v="116"/>
    <x v="61"/>
    <x v="203"/>
    <x v="40"/>
    <x v="80"/>
    <x v="9"/>
    <x v="0"/>
    <x v="300"/>
    <x v="1"/>
    <x v="0"/>
    <x v="297"/>
    <x v="0"/>
    <x v="12"/>
    <x v="345"/>
    <x v="41"/>
    <x v="41"/>
    <x v="328"/>
    <x v="290"/>
    <x v="0"/>
    <x v="0"/>
    <x v="0"/>
    <x v="0"/>
    <x v="0"/>
    <x v="351"/>
    <x v="317"/>
    <x v="312"/>
    <x v="311"/>
    <x v="373"/>
    <x v="346"/>
    <x v="373"/>
    <x v="7"/>
    <x v="130"/>
    <x v="5"/>
    <x v="373"/>
    <x v="1"/>
    <x v="53"/>
    <x v="62"/>
    <x v="0"/>
    <x v="0"/>
  </r>
  <r>
    <x v="8"/>
    <x v="4"/>
    <x v="169"/>
    <x v="87"/>
    <x v="7"/>
    <x v="0"/>
    <x v="57"/>
    <x v="81"/>
    <x v="3"/>
    <x v="4"/>
    <x v="117"/>
    <x v="64"/>
    <x v="195"/>
    <x v="38"/>
    <x v="70"/>
    <x v="2"/>
    <x v="0"/>
    <x v="284"/>
    <x v="1"/>
    <x v="0"/>
    <x v="281"/>
    <x v="0"/>
    <x v="12"/>
    <x v="346"/>
    <x v="0"/>
    <x v="0"/>
    <x v="310"/>
    <x v="291"/>
    <x v="0"/>
    <x v="0"/>
    <x v="0"/>
    <x v="0"/>
    <x v="0"/>
    <x v="352"/>
    <x v="300"/>
    <x v="295"/>
    <x v="294"/>
    <x v="374"/>
    <x v="347"/>
    <x v="374"/>
    <x v="7"/>
    <x v="122"/>
    <x v="3"/>
    <x v="374"/>
    <x v="1"/>
    <x v="50"/>
    <x v="56"/>
    <x v="0"/>
    <x v="0"/>
  </r>
  <r>
    <x v="9"/>
    <x v="4"/>
    <x v="170"/>
    <x v="51"/>
    <x v="7"/>
    <x v="0"/>
    <x v="39"/>
    <x v="82"/>
    <x v="2"/>
    <x v="3"/>
    <x v="118"/>
    <x v="42"/>
    <x v="204"/>
    <x v="30"/>
    <x v="54"/>
    <x v="6"/>
    <x v="3"/>
    <x v="301"/>
    <x v="5"/>
    <x v="0"/>
    <x v="298"/>
    <x v="0"/>
    <x v="12"/>
    <x v="347"/>
    <x v="42"/>
    <x v="42"/>
    <x v="329"/>
    <x v="292"/>
    <x v="0"/>
    <x v="0"/>
    <x v="0"/>
    <x v="0"/>
    <x v="0"/>
    <x v="353"/>
    <x v="318"/>
    <x v="313"/>
    <x v="87"/>
    <x v="375"/>
    <x v="348"/>
    <x v="375"/>
    <x v="7"/>
    <x v="98"/>
    <x v="2"/>
    <x v="375"/>
    <x v="0"/>
    <x v="40"/>
    <x v="44"/>
    <x v="0"/>
    <x v="0"/>
  </r>
  <r>
    <x v="10"/>
    <x v="5"/>
    <x v="171"/>
    <x v="88"/>
    <x v="15"/>
    <x v="0"/>
    <x v="65"/>
    <x v="31"/>
    <x v="0"/>
    <x v="5"/>
    <x v="65"/>
    <x v="65"/>
    <x v="205"/>
    <x v="18"/>
    <x v="98"/>
    <x v="10"/>
    <x v="0"/>
    <x v="302"/>
    <x v="8"/>
    <x v="0"/>
    <x v="299"/>
    <x v="0"/>
    <x v="12"/>
    <x v="348"/>
    <x v="43"/>
    <x v="43"/>
    <x v="330"/>
    <x v="293"/>
    <x v="0"/>
    <x v="0"/>
    <x v="0"/>
    <x v="0"/>
    <x v="0"/>
    <x v="354"/>
    <x v="319"/>
    <x v="314"/>
    <x v="312"/>
    <x v="376"/>
    <x v="349"/>
    <x v="376"/>
    <x v="15"/>
    <x v="164"/>
    <x v="0"/>
    <x v="376"/>
    <x v="0"/>
    <x v="68"/>
    <x v="80"/>
    <x v="0"/>
    <x v="0"/>
  </r>
  <r>
    <x v="10"/>
    <x v="5"/>
    <x v="172"/>
    <x v="88"/>
    <x v="15"/>
    <x v="0"/>
    <x v="65"/>
    <x v="83"/>
    <x v="0"/>
    <x v="5"/>
    <x v="19"/>
    <x v="65"/>
    <x v="206"/>
    <x v="6"/>
    <x v="9"/>
    <x v="10"/>
    <x v="0"/>
    <x v="303"/>
    <x v="8"/>
    <x v="0"/>
    <x v="300"/>
    <x v="0"/>
    <x v="12"/>
    <x v="349"/>
    <x v="44"/>
    <x v="44"/>
    <x v="331"/>
    <x v="0"/>
    <x v="0"/>
    <x v="0"/>
    <x v="0"/>
    <x v="0"/>
    <x v="0"/>
    <x v="355"/>
    <x v="320"/>
    <x v="315"/>
    <x v="313"/>
    <x v="377"/>
    <x v="350"/>
    <x v="377"/>
    <x v="15"/>
    <x v="165"/>
    <x v="4"/>
    <x v="377"/>
    <x v="0"/>
    <x v="8"/>
    <x v="8"/>
    <x v="0"/>
    <x v="0"/>
  </r>
  <r>
    <x v="10"/>
    <x v="5"/>
    <x v="173"/>
    <x v="89"/>
    <x v="15"/>
    <x v="0"/>
    <x v="66"/>
    <x v="84"/>
    <x v="0"/>
    <x v="2"/>
    <x v="119"/>
    <x v="15"/>
    <x v="36"/>
    <x v="38"/>
    <x v="99"/>
    <x v="10"/>
    <x v="6"/>
    <x v="304"/>
    <x v="8"/>
    <x v="0"/>
    <x v="301"/>
    <x v="0"/>
    <x v="12"/>
    <x v="350"/>
    <x v="45"/>
    <x v="45"/>
    <x v="332"/>
    <x v="0"/>
    <x v="0"/>
    <x v="0"/>
    <x v="0"/>
    <x v="0"/>
    <x v="0"/>
    <x v="356"/>
    <x v="321"/>
    <x v="316"/>
    <x v="314"/>
    <x v="378"/>
    <x v="351"/>
    <x v="378"/>
    <x v="15"/>
    <x v="166"/>
    <x v="0"/>
    <x v="378"/>
    <x v="0"/>
    <x v="60"/>
    <x v="81"/>
    <x v="0"/>
    <x v="0"/>
  </r>
  <r>
    <x v="10"/>
    <x v="5"/>
    <x v="174"/>
    <x v="90"/>
    <x v="15"/>
    <x v="0"/>
    <x v="67"/>
    <x v="47"/>
    <x v="3"/>
    <x v="4"/>
    <x v="44"/>
    <x v="20"/>
    <x v="207"/>
    <x v="6"/>
    <x v="43"/>
    <x v="2"/>
    <x v="0"/>
    <x v="305"/>
    <x v="8"/>
    <x v="0"/>
    <x v="302"/>
    <x v="0"/>
    <x v="12"/>
    <x v="351"/>
    <x v="46"/>
    <x v="46"/>
    <x v="333"/>
    <x v="294"/>
    <x v="0"/>
    <x v="0"/>
    <x v="0"/>
    <x v="0"/>
    <x v="0"/>
    <x v="357"/>
    <x v="322"/>
    <x v="317"/>
    <x v="315"/>
    <x v="379"/>
    <x v="352"/>
    <x v="379"/>
    <x v="15"/>
    <x v="167"/>
    <x v="3"/>
    <x v="379"/>
    <x v="0"/>
    <x v="35"/>
    <x v="38"/>
    <x v="0"/>
    <x v="0"/>
  </r>
  <r>
    <x v="10"/>
    <x v="5"/>
    <x v="174"/>
    <x v="90"/>
    <x v="15"/>
    <x v="0"/>
    <x v="67"/>
    <x v="47"/>
    <x v="3"/>
    <x v="4"/>
    <x v="44"/>
    <x v="20"/>
    <x v="208"/>
    <x v="6"/>
    <x v="43"/>
    <x v="2"/>
    <x v="0"/>
    <x v="306"/>
    <x v="8"/>
    <x v="0"/>
    <x v="303"/>
    <x v="0"/>
    <x v="12"/>
    <x v="352"/>
    <x v="47"/>
    <x v="47"/>
    <x v="334"/>
    <x v="295"/>
    <x v="0"/>
    <x v="0"/>
    <x v="0"/>
    <x v="0"/>
    <x v="0"/>
    <x v="358"/>
    <x v="323"/>
    <x v="318"/>
    <x v="316"/>
    <x v="380"/>
    <x v="352"/>
    <x v="380"/>
    <x v="15"/>
    <x v="167"/>
    <x v="3"/>
    <x v="380"/>
    <x v="0"/>
    <x v="35"/>
    <x v="38"/>
    <x v="0"/>
    <x v="0"/>
  </r>
  <r>
    <x v="10"/>
    <x v="5"/>
    <x v="174"/>
    <x v="90"/>
    <x v="15"/>
    <x v="0"/>
    <x v="67"/>
    <x v="47"/>
    <x v="3"/>
    <x v="4"/>
    <x v="44"/>
    <x v="20"/>
    <x v="208"/>
    <x v="6"/>
    <x v="43"/>
    <x v="2"/>
    <x v="0"/>
    <x v="306"/>
    <x v="8"/>
    <x v="0"/>
    <x v="303"/>
    <x v="0"/>
    <x v="12"/>
    <x v="352"/>
    <x v="47"/>
    <x v="47"/>
    <x v="334"/>
    <x v="295"/>
    <x v="0"/>
    <x v="0"/>
    <x v="0"/>
    <x v="0"/>
    <x v="0"/>
    <x v="358"/>
    <x v="323"/>
    <x v="318"/>
    <x v="316"/>
    <x v="380"/>
    <x v="352"/>
    <x v="380"/>
    <x v="15"/>
    <x v="167"/>
    <x v="3"/>
    <x v="380"/>
    <x v="0"/>
    <x v="35"/>
    <x v="38"/>
    <x v="0"/>
    <x v="0"/>
  </r>
  <r>
    <x v="10"/>
    <x v="5"/>
    <x v="175"/>
    <x v="90"/>
    <x v="15"/>
    <x v="0"/>
    <x v="67"/>
    <x v="85"/>
    <x v="2"/>
    <x v="2"/>
    <x v="97"/>
    <x v="20"/>
    <x v="209"/>
    <x v="18"/>
    <x v="100"/>
    <x v="2"/>
    <x v="0"/>
    <x v="307"/>
    <x v="8"/>
    <x v="0"/>
    <x v="304"/>
    <x v="0"/>
    <x v="12"/>
    <x v="353"/>
    <x v="48"/>
    <x v="48"/>
    <x v="335"/>
    <x v="296"/>
    <x v="0"/>
    <x v="0"/>
    <x v="0"/>
    <x v="0"/>
    <x v="0"/>
    <x v="359"/>
    <x v="324"/>
    <x v="319"/>
    <x v="317"/>
    <x v="381"/>
    <x v="353"/>
    <x v="381"/>
    <x v="15"/>
    <x v="168"/>
    <x v="1"/>
    <x v="381"/>
    <x v="0"/>
    <x v="68"/>
    <x v="82"/>
    <x v="0"/>
    <x v="0"/>
  </r>
  <r>
    <x v="10"/>
    <x v="5"/>
    <x v="176"/>
    <x v="90"/>
    <x v="15"/>
    <x v="0"/>
    <x v="67"/>
    <x v="50"/>
    <x v="2"/>
    <x v="4"/>
    <x v="28"/>
    <x v="20"/>
    <x v="184"/>
    <x v="18"/>
    <x v="100"/>
    <x v="2"/>
    <x v="0"/>
    <x v="308"/>
    <x v="8"/>
    <x v="0"/>
    <x v="305"/>
    <x v="0"/>
    <x v="12"/>
    <x v="354"/>
    <x v="49"/>
    <x v="49"/>
    <x v="336"/>
    <x v="297"/>
    <x v="0"/>
    <x v="0"/>
    <x v="0"/>
    <x v="0"/>
    <x v="0"/>
    <x v="360"/>
    <x v="325"/>
    <x v="320"/>
    <x v="318"/>
    <x v="382"/>
    <x v="354"/>
    <x v="382"/>
    <x v="15"/>
    <x v="169"/>
    <x v="3"/>
    <x v="382"/>
    <x v="0"/>
    <x v="68"/>
    <x v="82"/>
    <x v="0"/>
    <x v="0"/>
  </r>
  <r>
    <x v="10"/>
    <x v="5"/>
    <x v="177"/>
    <x v="90"/>
    <x v="15"/>
    <x v="0"/>
    <x v="67"/>
    <x v="86"/>
    <x v="2"/>
    <x v="3"/>
    <x v="14"/>
    <x v="20"/>
    <x v="210"/>
    <x v="25"/>
    <x v="101"/>
    <x v="2"/>
    <x v="0"/>
    <x v="309"/>
    <x v="8"/>
    <x v="0"/>
    <x v="306"/>
    <x v="0"/>
    <x v="12"/>
    <x v="355"/>
    <x v="0"/>
    <x v="0"/>
    <x v="337"/>
    <x v="298"/>
    <x v="0"/>
    <x v="0"/>
    <x v="0"/>
    <x v="0"/>
    <x v="0"/>
    <x v="361"/>
    <x v="326"/>
    <x v="321"/>
    <x v="319"/>
    <x v="383"/>
    <x v="355"/>
    <x v="383"/>
    <x v="15"/>
    <x v="170"/>
    <x v="2"/>
    <x v="383"/>
    <x v="0"/>
    <x v="69"/>
    <x v="83"/>
    <x v="0"/>
    <x v="0"/>
  </r>
  <r>
    <x v="10"/>
    <x v="5"/>
    <x v="178"/>
    <x v="90"/>
    <x v="15"/>
    <x v="0"/>
    <x v="67"/>
    <x v="32"/>
    <x v="2"/>
    <x v="0"/>
    <x v="73"/>
    <x v="20"/>
    <x v="36"/>
    <x v="25"/>
    <x v="101"/>
    <x v="2"/>
    <x v="0"/>
    <x v="310"/>
    <x v="8"/>
    <x v="0"/>
    <x v="307"/>
    <x v="0"/>
    <x v="12"/>
    <x v="356"/>
    <x v="0"/>
    <x v="0"/>
    <x v="338"/>
    <x v="299"/>
    <x v="0"/>
    <x v="0"/>
    <x v="0"/>
    <x v="0"/>
    <x v="0"/>
    <x v="362"/>
    <x v="327"/>
    <x v="322"/>
    <x v="320"/>
    <x v="384"/>
    <x v="356"/>
    <x v="384"/>
    <x v="15"/>
    <x v="170"/>
    <x v="2"/>
    <x v="384"/>
    <x v="0"/>
    <x v="69"/>
    <x v="83"/>
    <x v="0"/>
    <x v="0"/>
  </r>
  <r>
    <x v="10"/>
    <x v="5"/>
    <x v="179"/>
    <x v="91"/>
    <x v="15"/>
    <x v="0"/>
    <x v="68"/>
    <x v="32"/>
    <x v="2"/>
    <x v="0"/>
    <x v="19"/>
    <x v="13"/>
    <x v="211"/>
    <x v="47"/>
    <x v="102"/>
    <x v="2"/>
    <x v="0"/>
    <x v="311"/>
    <x v="8"/>
    <x v="0"/>
    <x v="308"/>
    <x v="0"/>
    <x v="12"/>
    <x v="357"/>
    <x v="50"/>
    <x v="50"/>
    <x v="339"/>
    <x v="0"/>
    <x v="0"/>
    <x v="0"/>
    <x v="0"/>
    <x v="0"/>
    <x v="0"/>
    <x v="363"/>
    <x v="328"/>
    <x v="323"/>
    <x v="321"/>
    <x v="385"/>
    <x v="12"/>
    <x v="385"/>
    <x v="15"/>
    <x v="171"/>
    <x v="2"/>
    <x v="385"/>
    <x v="0"/>
    <x v="70"/>
    <x v="84"/>
    <x v="0"/>
    <x v="0"/>
  </r>
  <r>
    <x v="10"/>
    <x v="5"/>
    <x v="180"/>
    <x v="91"/>
    <x v="15"/>
    <x v="0"/>
    <x v="68"/>
    <x v="87"/>
    <x v="2"/>
    <x v="1"/>
    <x v="67"/>
    <x v="13"/>
    <x v="212"/>
    <x v="47"/>
    <x v="102"/>
    <x v="2"/>
    <x v="0"/>
    <x v="312"/>
    <x v="8"/>
    <x v="0"/>
    <x v="309"/>
    <x v="0"/>
    <x v="12"/>
    <x v="358"/>
    <x v="51"/>
    <x v="51"/>
    <x v="340"/>
    <x v="300"/>
    <x v="0"/>
    <x v="0"/>
    <x v="0"/>
    <x v="0"/>
    <x v="0"/>
    <x v="364"/>
    <x v="329"/>
    <x v="324"/>
    <x v="322"/>
    <x v="386"/>
    <x v="357"/>
    <x v="386"/>
    <x v="15"/>
    <x v="171"/>
    <x v="2"/>
    <x v="386"/>
    <x v="0"/>
    <x v="70"/>
    <x v="84"/>
    <x v="0"/>
    <x v="0"/>
  </r>
  <r>
    <x v="10"/>
    <x v="5"/>
    <x v="181"/>
    <x v="92"/>
    <x v="15"/>
    <x v="0"/>
    <x v="69"/>
    <x v="47"/>
    <x v="3"/>
    <x v="4"/>
    <x v="19"/>
    <x v="29"/>
    <x v="213"/>
    <x v="6"/>
    <x v="103"/>
    <x v="11"/>
    <x v="0"/>
    <x v="313"/>
    <x v="8"/>
    <x v="0"/>
    <x v="310"/>
    <x v="0"/>
    <x v="12"/>
    <x v="359"/>
    <x v="52"/>
    <x v="52"/>
    <x v="341"/>
    <x v="301"/>
    <x v="0"/>
    <x v="0"/>
    <x v="0"/>
    <x v="0"/>
    <x v="0"/>
    <x v="365"/>
    <x v="330"/>
    <x v="325"/>
    <x v="323"/>
    <x v="387"/>
    <x v="358"/>
    <x v="387"/>
    <x v="15"/>
    <x v="172"/>
    <x v="3"/>
    <x v="387"/>
    <x v="0"/>
    <x v="8"/>
    <x v="85"/>
    <x v="0"/>
    <x v="0"/>
  </r>
  <r>
    <x v="10"/>
    <x v="5"/>
    <x v="181"/>
    <x v="92"/>
    <x v="15"/>
    <x v="0"/>
    <x v="69"/>
    <x v="47"/>
    <x v="3"/>
    <x v="4"/>
    <x v="19"/>
    <x v="29"/>
    <x v="214"/>
    <x v="6"/>
    <x v="103"/>
    <x v="11"/>
    <x v="0"/>
    <x v="314"/>
    <x v="8"/>
    <x v="0"/>
    <x v="311"/>
    <x v="0"/>
    <x v="12"/>
    <x v="360"/>
    <x v="53"/>
    <x v="53"/>
    <x v="342"/>
    <x v="302"/>
    <x v="0"/>
    <x v="0"/>
    <x v="0"/>
    <x v="0"/>
    <x v="0"/>
    <x v="366"/>
    <x v="331"/>
    <x v="326"/>
    <x v="324"/>
    <x v="388"/>
    <x v="359"/>
    <x v="388"/>
    <x v="15"/>
    <x v="172"/>
    <x v="3"/>
    <x v="388"/>
    <x v="0"/>
    <x v="8"/>
    <x v="85"/>
    <x v="0"/>
    <x v="0"/>
  </r>
  <r>
    <x v="10"/>
    <x v="5"/>
    <x v="181"/>
    <x v="92"/>
    <x v="15"/>
    <x v="0"/>
    <x v="69"/>
    <x v="47"/>
    <x v="3"/>
    <x v="4"/>
    <x v="19"/>
    <x v="29"/>
    <x v="214"/>
    <x v="6"/>
    <x v="103"/>
    <x v="11"/>
    <x v="0"/>
    <x v="314"/>
    <x v="8"/>
    <x v="0"/>
    <x v="311"/>
    <x v="0"/>
    <x v="12"/>
    <x v="360"/>
    <x v="53"/>
    <x v="53"/>
    <x v="342"/>
    <x v="302"/>
    <x v="0"/>
    <x v="0"/>
    <x v="0"/>
    <x v="0"/>
    <x v="0"/>
    <x v="366"/>
    <x v="331"/>
    <x v="326"/>
    <x v="324"/>
    <x v="388"/>
    <x v="359"/>
    <x v="388"/>
    <x v="15"/>
    <x v="172"/>
    <x v="3"/>
    <x v="388"/>
    <x v="0"/>
    <x v="8"/>
    <x v="85"/>
    <x v="0"/>
    <x v="0"/>
  </r>
  <r>
    <x v="10"/>
    <x v="5"/>
    <x v="182"/>
    <x v="93"/>
    <x v="15"/>
    <x v="0"/>
    <x v="57"/>
    <x v="88"/>
    <x v="3"/>
    <x v="0"/>
    <x v="120"/>
    <x v="62"/>
    <x v="175"/>
    <x v="25"/>
    <x v="101"/>
    <x v="2"/>
    <x v="0"/>
    <x v="315"/>
    <x v="8"/>
    <x v="0"/>
    <x v="312"/>
    <x v="0"/>
    <x v="12"/>
    <x v="361"/>
    <x v="54"/>
    <x v="54"/>
    <x v="343"/>
    <x v="303"/>
    <x v="0"/>
    <x v="0"/>
    <x v="0"/>
    <x v="0"/>
    <x v="0"/>
    <x v="367"/>
    <x v="332"/>
    <x v="327"/>
    <x v="325"/>
    <x v="389"/>
    <x v="360"/>
    <x v="389"/>
    <x v="15"/>
    <x v="170"/>
    <x v="3"/>
    <x v="389"/>
    <x v="0"/>
    <x v="69"/>
    <x v="83"/>
    <x v="0"/>
    <x v="0"/>
  </r>
  <r>
    <x v="10"/>
    <x v="5"/>
    <x v="183"/>
    <x v="94"/>
    <x v="15"/>
    <x v="0"/>
    <x v="57"/>
    <x v="55"/>
    <x v="4"/>
    <x v="4"/>
    <x v="1"/>
    <x v="22"/>
    <x v="17"/>
    <x v="48"/>
    <x v="43"/>
    <x v="2"/>
    <x v="0"/>
    <x v="316"/>
    <x v="8"/>
    <x v="0"/>
    <x v="313"/>
    <x v="0"/>
    <x v="12"/>
    <x v="362"/>
    <x v="55"/>
    <x v="55"/>
    <x v="344"/>
    <x v="262"/>
    <x v="0"/>
    <x v="0"/>
    <x v="0"/>
    <x v="0"/>
    <x v="0"/>
    <x v="368"/>
    <x v="333"/>
    <x v="328"/>
    <x v="326"/>
    <x v="390"/>
    <x v="361"/>
    <x v="390"/>
    <x v="15"/>
    <x v="173"/>
    <x v="5"/>
    <x v="390"/>
    <x v="0"/>
    <x v="71"/>
    <x v="38"/>
    <x v="0"/>
    <x v="0"/>
  </r>
  <r>
    <x v="10"/>
    <x v="5"/>
    <x v="184"/>
    <x v="95"/>
    <x v="15"/>
    <x v="0"/>
    <x v="57"/>
    <x v="63"/>
    <x v="4"/>
    <x v="1"/>
    <x v="121"/>
    <x v="31"/>
    <x v="58"/>
    <x v="18"/>
    <x v="100"/>
    <x v="2"/>
    <x v="0"/>
    <x v="317"/>
    <x v="8"/>
    <x v="0"/>
    <x v="314"/>
    <x v="0"/>
    <x v="12"/>
    <x v="363"/>
    <x v="56"/>
    <x v="56"/>
    <x v="345"/>
    <x v="262"/>
    <x v="0"/>
    <x v="0"/>
    <x v="0"/>
    <x v="0"/>
    <x v="0"/>
    <x v="369"/>
    <x v="334"/>
    <x v="329"/>
    <x v="327"/>
    <x v="391"/>
    <x v="362"/>
    <x v="391"/>
    <x v="15"/>
    <x v="174"/>
    <x v="3"/>
    <x v="391"/>
    <x v="0"/>
    <x v="72"/>
    <x v="86"/>
    <x v="0"/>
    <x v="0"/>
  </r>
  <r>
    <x v="10"/>
    <x v="5"/>
    <x v="185"/>
    <x v="96"/>
    <x v="15"/>
    <x v="0"/>
    <x v="59"/>
    <x v="55"/>
    <x v="4"/>
    <x v="4"/>
    <x v="122"/>
    <x v="66"/>
    <x v="215"/>
    <x v="18"/>
    <x v="104"/>
    <x v="2"/>
    <x v="0"/>
    <x v="318"/>
    <x v="8"/>
    <x v="0"/>
    <x v="315"/>
    <x v="0"/>
    <x v="12"/>
    <x v="364"/>
    <x v="57"/>
    <x v="57"/>
    <x v="346"/>
    <x v="304"/>
    <x v="0"/>
    <x v="0"/>
    <x v="0"/>
    <x v="0"/>
    <x v="0"/>
    <x v="370"/>
    <x v="335"/>
    <x v="330"/>
    <x v="328"/>
    <x v="392"/>
    <x v="363"/>
    <x v="392"/>
    <x v="15"/>
    <x v="175"/>
    <x v="5"/>
    <x v="392"/>
    <x v="0"/>
    <x v="73"/>
    <x v="87"/>
    <x v="0"/>
    <x v="0"/>
  </r>
  <r>
    <x v="10"/>
    <x v="5"/>
    <x v="186"/>
    <x v="97"/>
    <x v="15"/>
    <x v="0"/>
    <x v="59"/>
    <x v="62"/>
    <x v="4"/>
    <x v="4"/>
    <x v="97"/>
    <x v="67"/>
    <x v="189"/>
    <x v="18"/>
    <x v="100"/>
    <x v="2"/>
    <x v="0"/>
    <x v="319"/>
    <x v="8"/>
    <x v="0"/>
    <x v="316"/>
    <x v="0"/>
    <x v="12"/>
    <x v="365"/>
    <x v="58"/>
    <x v="58"/>
    <x v="347"/>
    <x v="305"/>
    <x v="0"/>
    <x v="0"/>
    <x v="0"/>
    <x v="0"/>
    <x v="0"/>
    <x v="371"/>
    <x v="336"/>
    <x v="331"/>
    <x v="329"/>
    <x v="393"/>
    <x v="364"/>
    <x v="393"/>
    <x v="15"/>
    <x v="169"/>
    <x v="5"/>
    <x v="393"/>
    <x v="0"/>
    <x v="68"/>
    <x v="82"/>
    <x v="0"/>
    <x v="0"/>
  </r>
  <r>
    <x v="10"/>
    <x v="5"/>
    <x v="187"/>
    <x v="98"/>
    <x v="16"/>
    <x v="0"/>
    <x v="70"/>
    <x v="89"/>
    <x v="2"/>
    <x v="4"/>
    <x v="123"/>
    <x v="68"/>
    <x v="216"/>
    <x v="49"/>
    <x v="105"/>
    <x v="10"/>
    <x v="7"/>
    <x v="320"/>
    <x v="9"/>
    <x v="0"/>
    <x v="317"/>
    <x v="0"/>
    <x v="12"/>
    <x v="366"/>
    <x v="59"/>
    <x v="59"/>
    <x v="348"/>
    <x v="306"/>
    <x v="4"/>
    <x v="0"/>
    <x v="0"/>
    <x v="0"/>
    <x v="0"/>
    <x v="372"/>
    <x v="337"/>
    <x v="332"/>
    <x v="330"/>
    <x v="394"/>
    <x v="365"/>
    <x v="394"/>
    <x v="16"/>
    <x v="176"/>
    <x v="5"/>
    <x v="394"/>
    <x v="0"/>
    <x v="74"/>
    <x v="88"/>
    <x v="0"/>
    <x v="0"/>
  </r>
  <r>
    <x v="10"/>
    <x v="5"/>
    <x v="187"/>
    <x v="98"/>
    <x v="16"/>
    <x v="0"/>
    <x v="70"/>
    <x v="89"/>
    <x v="2"/>
    <x v="4"/>
    <x v="123"/>
    <x v="68"/>
    <x v="133"/>
    <x v="49"/>
    <x v="105"/>
    <x v="10"/>
    <x v="7"/>
    <x v="321"/>
    <x v="9"/>
    <x v="0"/>
    <x v="318"/>
    <x v="0"/>
    <x v="12"/>
    <x v="367"/>
    <x v="60"/>
    <x v="60"/>
    <x v="349"/>
    <x v="307"/>
    <x v="5"/>
    <x v="0"/>
    <x v="0"/>
    <x v="0"/>
    <x v="0"/>
    <x v="373"/>
    <x v="338"/>
    <x v="333"/>
    <x v="331"/>
    <x v="395"/>
    <x v="366"/>
    <x v="395"/>
    <x v="16"/>
    <x v="176"/>
    <x v="5"/>
    <x v="395"/>
    <x v="0"/>
    <x v="74"/>
    <x v="88"/>
    <x v="0"/>
    <x v="0"/>
  </r>
  <r>
    <x v="10"/>
    <x v="5"/>
    <x v="188"/>
    <x v="98"/>
    <x v="16"/>
    <x v="0"/>
    <x v="70"/>
    <x v="89"/>
    <x v="2"/>
    <x v="4"/>
    <x v="123"/>
    <x v="68"/>
    <x v="217"/>
    <x v="49"/>
    <x v="105"/>
    <x v="10"/>
    <x v="7"/>
    <x v="322"/>
    <x v="9"/>
    <x v="0"/>
    <x v="319"/>
    <x v="0"/>
    <x v="12"/>
    <x v="368"/>
    <x v="61"/>
    <x v="61"/>
    <x v="350"/>
    <x v="0"/>
    <x v="0"/>
    <x v="0"/>
    <x v="0"/>
    <x v="0"/>
    <x v="0"/>
    <x v="374"/>
    <x v="339"/>
    <x v="334"/>
    <x v="332"/>
    <x v="396"/>
    <x v="367"/>
    <x v="396"/>
    <x v="16"/>
    <x v="176"/>
    <x v="5"/>
    <x v="396"/>
    <x v="0"/>
    <x v="74"/>
    <x v="88"/>
    <x v="0"/>
    <x v="0"/>
  </r>
  <r>
    <x v="10"/>
    <x v="5"/>
    <x v="188"/>
    <x v="98"/>
    <x v="16"/>
    <x v="0"/>
    <x v="70"/>
    <x v="89"/>
    <x v="2"/>
    <x v="4"/>
    <x v="123"/>
    <x v="68"/>
    <x v="218"/>
    <x v="49"/>
    <x v="105"/>
    <x v="10"/>
    <x v="7"/>
    <x v="323"/>
    <x v="9"/>
    <x v="0"/>
    <x v="320"/>
    <x v="0"/>
    <x v="12"/>
    <x v="369"/>
    <x v="62"/>
    <x v="62"/>
    <x v="351"/>
    <x v="0"/>
    <x v="0"/>
    <x v="0"/>
    <x v="0"/>
    <x v="0"/>
    <x v="0"/>
    <x v="375"/>
    <x v="340"/>
    <x v="335"/>
    <x v="333"/>
    <x v="397"/>
    <x v="367"/>
    <x v="397"/>
    <x v="16"/>
    <x v="176"/>
    <x v="5"/>
    <x v="397"/>
    <x v="0"/>
    <x v="74"/>
    <x v="88"/>
    <x v="0"/>
    <x v="0"/>
  </r>
  <r>
    <x v="10"/>
    <x v="5"/>
    <x v="189"/>
    <x v="98"/>
    <x v="16"/>
    <x v="0"/>
    <x v="70"/>
    <x v="89"/>
    <x v="2"/>
    <x v="4"/>
    <x v="123"/>
    <x v="68"/>
    <x v="219"/>
    <x v="49"/>
    <x v="105"/>
    <x v="10"/>
    <x v="7"/>
    <x v="324"/>
    <x v="9"/>
    <x v="0"/>
    <x v="321"/>
    <x v="0"/>
    <x v="12"/>
    <x v="370"/>
    <x v="63"/>
    <x v="63"/>
    <x v="352"/>
    <x v="0"/>
    <x v="0"/>
    <x v="0"/>
    <x v="0"/>
    <x v="0"/>
    <x v="0"/>
    <x v="376"/>
    <x v="341"/>
    <x v="336"/>
    <x v="334"/>
    <x v="398"/>
    <x v="368"/>
    <x v="398"/>
    <x v="16"/>
    <x v="176"/>
    <x v="5"/>
    <x v="398"/>
    <x v="0"/>
    <x v="74"/>
    <x v="88"/>
    <x v="0"/>
    <x v="0"/>
  </r>
  <r>
    <x v="10"/>
    <x v="5"/>
    <x v="189"/>
    <x v="98"/>
    <x v="16"/>
    <x v="0"/>
    <x v="70"/>
    <x v="89"/>
    <x v="2"/>
    <x v="4"/>
    <x v="123"/>
    <x v="68"/>
    <x v="220"/>
    <x v="49"/>
    <x v="105"/>
    <x v="10"/>
    <x v="7"/>
    <x v="325"/>
    <x v="9"/>
    <x v="0"/>
    <x v="322"/>
    <x v="0"/>
    <x v="12"/>
    <x v="371"/>
    <x v="64"/>
    <x v="64"/>
    <x v="353"/>
    <x v="0"/>
    <x v="0"/>
    <x v="0"/>
    <x v="0"/>
    <x v="0"/>
    <x v="0"/>
    <x v="377"/>
    <x v="342"/>
    <x v="337"/>
    <x v="335"/>
    <x v="399"/>
    <x v="367"/>
    <x v="399"/>
    <x v="16"/>
    <x v="176"/>
    <x v="5"/>
    <x v="399"/>
    <x v="0"/>
    <x v="74"/>
    <x v="88"/>
    <x v="0"/>
    <x v="0"/>
  </r>
  <r>
    <x v="10"/>
    <x v="5"/>
    <x v="190"/>
    <x v="98"/>
    <x v="16"/>
    <x v="0"/>
    <x v="70"/>
    <x v="77"/>
    <x v="6"/>
    <x v="4"/>
    <x v="124"/>
    <x v="68"/>
    <x v="221"/>
    <x v="49"/>
    <x v="105"/>
    <x v="10"/>
    <x v="7"/>
    <x v="326"/>
    <x v="9"/>
    <x v="0"/>
    <x v="323"/>
    <x v="0"/>
    <x v="12"/>
    <x v="372"/>
    <x v="0"/>
    <x v="0"/>
    <x v="354"/>
    <x v="308"/>
    <x v="0"/>
    <x v="0"/>
    <x v="0"/>
    <x v="0"/>
    <x v="0"/>
    <x v="378"/>
    <x v="343"/>
    <x v="338"/>
    <x v="336"/>
    <x v="400"/>
    <x v="369"/>
    <x v="400"/>
    <x v="16"/>
    <x v="176"/>
    <x v="5"/>
    <x v="400"/>
    <x v="0"/>
    <x v="74"/>
    <x v="88"/>
    <x v="0"/>
    <x v="0"/>
  </r>
  <r>
    <x v="10"/>
    <x v="5"/>
    <x v="191"/>
    <x v="98"/>
    <x v="16"/>
    <x v="0"/>
    <x v="70"/>
    <x v="90"/>
    <x v="4"/>
    <x v="4"/>
    <x v="125"/>
    <x v="68"/>
    <x v="222"/>
    <x v="49"/>
    <x v="105"/>
    <x v="10"/>
    <x v="7"/>
    <x v="327"/>
    <x v="9"/>
    <x v="0"/>
    <x v="324"/>
    <x v="0"/>
    <x v="12"/>
    <x v="373"/>
    <x v="65"/>
    <x v="65"/>
    <x v="355"/>
    <x v="172"/>
    <x v="0"/>
    <x v="0"/>
    <x v="0"/>
    <x v="0"/>
    <x v="0"/>
    <x v="379"/>
    <x v="344"/>
    <x v="339"/>
    <x v="337"/>
    <x v="401"/>
    <x v="370"/>
    <x v="401"/>
    <x v="16"/>
    <x v="176"/>
    <x v="5"/>
    <x v="401"/>
    <x v="0"/>
    <x v="74"/>
    <x v="88"/>
    <x v="0"/>
    <x v="0"/>
  </r>
  <r>
    <x v="10"/>
    <x v="5"/>
    <x v="192"/>
    <x v="98"/>
    <x v="16"/>
    <x v="0"/>
    <x v="70"/>
    <x v="90"/>
    <x v="4"/>
    <x v="4"/>
    <x v="125"/>
    <x v="68"/>
    <x v="223"/>
    <x v="49"/>
    <x v="105"/>
    <x v="10"/>
    <x v="7"/>
    <x v="328"/>
    <x v="9"/>
    <x v="0"/>
    <x v="325"/>
    <x v="0"/>
    <x v="12"/>
    <x v="374"/>
    <x v="0"/>
    <x v="0"/>
    <x v="356"/>
    <x v="309"/>
    <x v="0"/>
    <x v="0"/>
    <x v="0"/>
    <x v="0"/>
    <x v="0"/>
    <x v="380"/>
    <x v="345"/>
    <x v="340"/>
    <x v="338"/>
    <x v="402"/>
    <x v="371"/>
    <x v="402"/>
    <x v="16"/>
    <x v="176"/>
    <x v="5"/>
    <x v="402"/>
    <x v="0"/>
    <x v="74"/>
    <x v="88"/>
    <x v="0"/>
    <x v="0"/>
  </r>
  <r>
    <x v="10"/>
    <x v="5"/>
    <x v="193"/>
    <x v="98"/>
    <x v="16"/>
    <x v="0"/>
    <x v="70"/>
    <x v="91"/>
    <x v="6"/>
    <x v="4"/>
    <x v="126"/>
    <x v="68"/>
    <x v="224"/>
    <x v="49"/>
    <x v="105"/>
    <x v="10"/>
    <x v="7"/>
    <x v="329"/>
    <x v="9"/>
    <x v="0"/>
    <x v="326"/>
    <x v="0"/>
    <x v="12"/>
    <x v="375"/>
    <x v="0"/>
    <x v="0"/>
    <x v="357"/>
    <x v="310"/>
    <x v="0"/>
    <x v="0"/>
    <x v="0"/>
    <x v="0"/>
    <x v="0"/>
    <x v="381"/>
    <x v="346"/>
    <x v="341"/>
    <x v="339"/>
    <x v="403"/>
    <x v="39"/>
    <x v="403"/>
    <x v="16"/>
    <x v="176"/>
    <x v="5"/>
    <x v="403"/>
    <x v="0"/>
    <x v="74"/>
    <x v="88"/>
    <x v="0"/>
    <x v="0"/>
  </r>
  <r>
    <x v="10"/>
    <x v="5"/>
    <x v="194"/>
    <x v="98"/>
    <x v="16"/>
    <x v="0"/>
    <x v="70"/>
    <x v="91"/>
    <x v="6"/>
    <x v="4"/>
    <x v="126"/>
    <x v="68"/>
    <x v="225"/>
    <x v="49"/>
    <x v="105"/>
    <x v="10"/>
    <x v="7"/>
    <x v="330"/>
    <x v="9"/>
    <x v="0"/>
    <x v="327"/>
    <x v="0"/>
    <x v="12"/>
    <x v="376"/>
    <x v="0"/>
    <x v="0"/>
    <x v="358"/>
    <x v="311"/>
    <x v="0"/>
    <x v="0"/>
    <x v="0"/>
    <x v="0"/>
    <x v="0"/>
    <x v="382"/>
    <x v="347"/>
    <x v="342"/>
    <x v="340"/>
    <x v="404"/>
    <x v="372"/>
    <x v="404"/>
    <x v="16"/>
    <x v="176"/>
    <x v="5"/>
    <x v="404"/>
    <x v="0"/>
    <x v="74"/>
    <x v="88"/>
    <x v="0"/>
    <x v="0"/>
  </r>
  <r>
    <x v="10"/>
    <x v="5"/>
    <x v="195"/>
    <x v="99"/>
    <x v="15"/>
    <x v="0"/>
    <x v="71"/>
    <x v="92"/>
    <x v="5"/>
    <x v="4"/>
    <x v="11"/>
    <x v="69"/>
    <x v="175"/>
    <x v="18"/>
    <x v="98"/>
    <x v="10"/>
    <x v="0"/>
    <x v="331"/>
    <x v="8"/>
    <x v="0"/>
    <x v="328"/>
    <x v="0"/>
    <x v="12"/>
    <x v="377"/>
    <x v="66"/>
    <x v="66"/>
    <x v="359"/>
    <x v="312"/>
    <x v="0"/>
    <x v="0"/>
    <x v="0"/>
    <x v="0"/>
    <x v="0"/>
    <x v="383"/>
    <x v="348"/>
    <x v="343"/>
    <x v="341"/>
    <x v="405"/>
    <x v="167"/>
    <x v="405"/>
    <x v="15"/>
    <x v="164"/>
    <x v="4"/>
    <x v="405"/>
    <x v="0"/>
    <x v="68"/>
    <x v="80"/>
    <x v="0"/>
    <x v="0"/>
  </r>
  <r>
    <x v="10"/>
    <x v="5"/>
    <x v="196"/>
    <x v="100"/>
    <x v="15"/>
    <x v="0"/>
    <x v="71"/>
    <x v="93"/>
    <x v="5"/>
    <x v="5"/>
    <x v="33"/>
    <x v="70"/>
    <x v="59"/>
    <x v="6"/>
    <x v="9"/>
    <x v="10"/>
    <x v="0"/>
    <x v="332"/>
    <x v="8"/>
    <x v="0"/>
    <x v="329"/>
    <x v="0"/>
    <x v="12"/>
    <x v="378"/>
    <x v="67"/>
    <x v="67"/>
    <x v="360"/>
    <x v="313"/>
    <x v="0"/>
    <x v="0"/>
    <x v="0"/>
    <x v="0"/>
    <x v="0"/>
    <x v="384"/>
    <x v="349"/>
    <x v="344"/>
    <x v="342"/>
    <x v="406"/>
    <x v="373"/>
    <x v="406"/>
    <x v="15"/>
    <x v="165"/>
    <x v="4"/>
    <x v="406"/>
    <x v="0"/>
    <x v="8"/>
    <x v="8"/>
    <x v="0"/>
    <x v="0"/>
  </r>
  <r>
    <x v="4"/>
    <x v="6"/>
    <x v="197"/>
    <x v="101"/>
    <x v="0"/>
    <x v="0"/>
    <x v="72"/>
    <x v="94"/>
    <x v="5"/>
    <x v="6"/>
    <x v="110"/>
    <x v="71"/>
    <x v="126"/>
    <x v="50"/>
    <x v="106"/>
    <x v="3"/>
    <x v="0"/>
    <x v="333"/>
    <x v="1"/>
    <x v="0"/>
    <x v="330"/>
    <x v="0"/>
    <x v="12"/>
    <x v="379"/>
    <x v="68"/>
    <x v="68"/>
    <x v="361"/>
    <x v="314"/>
    <x v="0"/>
    <x v="0"/>
    <x v="0"/>
    <x v="0"/>
    <x v="0"/>
    <x v="385"/>
    <x v="350"/>
    <x v="345"/>
    <x v="343"/>
    <x v="407"/>
    <x v="374"/>
    <x v="407"/>
    <x v="0"/>
    <x v="177"/>
    <x v="4"/>
    <x v="407"/>
    <x v="1"/>
    <x v="75"/>
    <x v="89"/>
    <x v="0"/>
    <x v="0"/>
  </r>
  <r>
    <x v="4"/>
    <x v="6"/>
    <x v="197"/>
    <x v="102"/>
    <x v="0"/>
    <x v="0"/>
    <x v="73"/>
    <x v="94"/>
    <x v="5"/>
    <x v="6"/>
    <x v="127"/>
    <x v="53"/>
    <x v="97"/>
    <x v="50"/>
    <x v="106"/>
    <x v="3"/>
    <x v="0"/>
    <x v="334"/>
    <x v="1"/>
    <x v="0"/>
    <x v="331"/>
    <x v="0"/>
    <x v="12"/>
    <x v="380"/>
    <x v="69"/>
    <x v="69"/>
    <x v="362"/>
    <x v="315"/>
    <x v="0"/>
    <x v="0"/>
    <x v="0"/>
    <x v="0"/>
    <x v="0"/>
    <x v="386"/>
    <x v="148"/>
    <x v="346"/>
    <x v="344"/>
    <x v="408"/>
    <x v="375"/>
    <x v="408"/>
    <x v="0"/>
    <x v="178"/>
    <x v="4"/>
    <x v="408"/>
    <x v="1"/>
    <x v="75"/>
    <x v="89"/>
    <x v="0"/>
    <x v="0"/>
  </r>
  <r>
    <x v="4"/>
    <x v="6"/>
    <x v="198"/>
    <x v="103"/>
    <x v="0"/>
    <x v="0"/>
    <x v="74"/>
    <x v="10"/>
    <x v="0"/>
    <x v="2"/>
    <x v="128"/>
    <x v="72"/>
    <x v="226"/>
    <x v="51"/>
    <x v="107"/>
    <x v="12"/>
    <x v="0"/>
    <x v="335"/>
    <x v="1"/>
    <x v="0"/>
    <x v="332"/>
    <x v="0"/>
    <x v="12"/>
    <x v="381"/>
    <x v="0"/>
    <x v="0"/>
    <x v="363"/>
    <x v="0"/>
    <x v="0"/>
    <x v="0"/>
    <x v="0"/>
    <x v="0"/>
    <x v="0"/>
    <x v="387"/>
    <x v="351"/>
    <x v="347"/>
    <x v="345"/>
    <x v="409"/>
    <x v="376"/>
    <x v="409"/>
    <x v="0"/>
    <x v="179"/>
    <x v="0"/>
    <x v="409"/>
    <x v="1"/>
    <x v="76"/>
    <x v="90"/>
    <x v="0"/>
    <x v="0"/>
  </r>
  <r>
    <x v="0"/>
    <x v="6"/>
    <x v="198"/>
    <x v="104"/>
    <x v="0"/>
    <x v="0"/>
    <x v="4"/>
    <x v="10"/>
    <x v="0"/>
    <x v="2"/>
    <x v="107"/>
    <x v="15"/>
    <x v="136"/>
    <x v="51"/>
    <x v="107"/>
    <x v="12"/>
    <x v="0"/>
    <x v="336"/>
    <x v="1"/>
    <x v="0"/>
    <x v="333"/>
    <x v="0"/>
    <x v="12"/>
    <x v="382"/>
    <x v="0"/>
    <x v="0"/>
    <x v="364"/>
    <x v="0"/>
    <x v="0"/>
    <x v="0"/>
    <x v="0"/>
    <x v="0"/>
    <x v="0"/>
    <x v="388"/>
    <x v="352"/>
    <x v="348"/>
    <x v="346"/>
    <x v="410"/>
    <x v="377"/>
    <x v="410"/>
    <x v="0"/>
    <x v="179"/>
    <x v="0"/>
    <x v="410"/>
    <x v="1"/>
    <x v="76"/>
    <x v="90"/>
    <x v="0"/>
    <x v="0"/>
  </r>
  <r>
    <x v="4"/>
    <x v="6"/>
    <x v="199"/>
    <x v="103"/>
    <x v="0"/>
    <x v="0"/>
    <x v="74"/>
    <x v="72"/>
    <x v="0"/>
    <x v="2"/>
    <x v="53"/>
    <x v="72"/>
    <x v="24"/>
    <x v="51"/>
    <x v="107"/>
    <x v="12"/>
    <x v="0"/>
    <x v="337"/>
    <x v="1"/>
    <x v="0"/>
    <x v="334"/>
    <x v="0"/>
    <x v="12"/>
    <x v="383"/>
    <x v="70"/>
    <x v="70"/>
    <x v="365"/>
    <x v="0"/>
    <x v="0"/>
    <x v="0"/>
    <x v="0"/>
    <x v="0"/>
    <x v="0"/>
    <x v="389"/>
    <x v="353"/>
    <x v="349"/>
    <x v="347"/>
    <x v="411"/>
    <x v="378"/>
    <x v="411"/>
    <x v="0"/>
    <x v="180"/>
    <x v="0"/>
    <x v="411"/>
    <x v="1"/>
    <x v="76"/>
    <x v="90"/>
    <x v="0"/>
    <x v="0"/>
  </r>
  <r>
    <x v="0"/>
    <x v="6"/>
    <x v="199"/>
    <x v="105"/>
    <x v="0"/>
    <x v="0"/>
    <x v="75"/>
    <x v="72"/>
    <x v="0"/>
    <x v="2"/>
    <x v="67"/>
    <x v="73"/>
    <x v="227"/>
    <x v="44"/>
    <x v="108"/>
    <x v="12"/>
    <x v="0"/>
    <x v="338"/>
    <x v="1"/>
    <x v="0"/>
    <x v="335"/>
    <x v="0"/>
    <x v="12"/>
    <x v="384"/>
    <x v="71"/>
    <x v="71"/>
    <x v="366"/>
    <x v="0"/>
    <x v="0"/>
    <x v="0"/>
    <x v="0"/>
    <x v="0"/>
    <x v="0"/>
    <x v="390"/>
    <x v="354"/>
    <x v="350"/>
    <x v="348"/>
    <x v="412"/>
    <x v="379"/>
    <x v="412"/>
    <x v="0"/>
    <x v="181"/>
    <x v="0"/>
    <x v="412"/>
    <x v="1"/>
    <x v="58"/>
    <x v="91"/>
    <x v="0"/>
    <x v="0"/>
  </r>
  <r>
    <x v="4"/>
    <x v="6"/>
    <x v="200"/>
    <x v="106"/>
    <x v="0"/>
    <x v="0"/>
    <x v="76"/>
    <x v="65"/>
    <x v="0"/>
    <x v="2"/>
    <x v="129"/>
    <x v="74"/>
    <x v="168"/>
    <x v="50"/>
    <x v="106"/>
    <x v="12"/>
    <x v="0"/>
    <x v="339"/>
    <x v="1"/>
    <x v="0"/>
    <x v="336"/>
    <x v="0"/>
    <x v="12"/>
    <x v="385"/>
    <x v="0"/>
    <x v="0"/>
    <x v="367"/>
    <x v="316"/>
    <x v="0"/>
    <x v="0"/>
    <x v="0"/>
    <x v="0"/>
    <x v="0"/>
    <x v="391"/>
    <x v="355"/>
    <x v="351"/>
    <x v="349"/>
    <x v="413"/>
    <x v="319"/>
    <x v="413"/>
    <x v="0"/>
    <x v="182"/>
    <x v="0"/>
    <x v="413"/>
    <x v="1"/>
    <x v="75"/>
    <x v="89"/>
    <x v="0"/>
    <x v="0"/>
  </r>
  <r>
    <x v="4"/>
    <x v="6"/>
    <x v="200"/>
    <x v="106"/>
    <x v="0"/>
    <x v="0"/>
    <x v="76"/>
    <x v="65"/>
    <x v="0"/>
    <x v="2"/>
    <x v="129"/>
    <x v="74"/>
    <x v="228"/>
    <x v="50"/>
    <x v="106"/>
    <x v="12"/>
    <x v="0"/>
    <x v="340"/>
    <x v="1"/>
    <x v="0"/>
    <x v="213"/>
    <x v="0"/>
    <x v="12"/>
    <x v="386"/>
    <x v="0"/>
    <x v="0"/>
    <x v="368"/>
    <x v="317"/>
    <x v="0"/>
    <x v="0"/>
    <x v="0"/>
    <x v="0"/>
    <x v="0"/>
    <x v="392"/>
    <x v="356"/>
    <x v="352"/>
    <x v="350"/>
    <x v="414"/>
    <x v="380"/>
    <x v="414"/>
    <x v="0"/>
    <x v="183"/>
    <x v="0"/>
    <x v="414"/>
    <x v="1"/>
    <x v="75"/>
    <x v="89"/>
    <x v="0"/>
    <x v="0"/>
  </r>
  <r>
    <x v="4"/>
    <x v="6"/>
    <x v="200"/>
    <x v="107"/>
    <x v="0"/>
    <x v="0"/>
    <x v="77"/>
    <x v="65"/>
    <x v="0"/>
    <x v="2"/>
    <x v="102"/>
    <x v="39"/>
    <x v="102"/>
    <x v="50"/>
    <x v="106"/>
    <x v="12"/>
    <x v="0"/>
    <x v="341"/>
    <x v="1"/>
    <x v="0"/>
    <x v="337"/>
    <x v="0"/>
    <x v="12"/>
    <x v="387"/>
    <x v="0"/>
    <x v="0"/>
    <x v="369"/>
    <x v="318"/>
    <x v="0"/>
    <x v="0"/>
    <x v="0"/>
    <x v="0"/>
    <x v="0"/>
    <x v="393"/>
    <x v="357"/>
    <x v="353"/>
    <x v="351"/>
    <x v="415"/>
    <x v="319"/>
    <x v="415"/>
    <x v="0"/>
    <x v="182"/>
    <x v="0"/>
    <x v="415"/>
    <x v="1"/>
    <x v="75"/>
    <x v="89"/>
    <x v="0"/>
    <x v="0"/>
  </r>
  <r>
    <x v="4"/>
    <x v="6"/>
    <x v="200"/>
    <x v="107"/>
    <x v="0"/>
    <x v="0"/>
    <x v="77"/>
    <x v="65"/>
    <x v="0"/>
    <x v="2"/>
    <x v="102"/>
    <x v="39"/>
    <x v="229"/>
    <x v="50"/>
    <x v="106"/>
    <x v="12"/>
    <x v="0"/>
    <x v="342"/>
    <x v="1"/>
    <x v="0"/>
    <x v="338"/>
    <x v="0"/>
    <x v="12"/>
    <x v="388"/>
    <x v="0"/>
    <x v="0"/>
    <x v="370"/>
    <x v="319"/>
    <x v="0"/>
    <x v="0"/>
    <x v="0"/>
    <x v="0"/>
    <x v="0"/>
    <x v="394"/>
    <x v="358"/>
    <x v="354"/>
    <x v="352"/>
    <x v="416"/>
    <x v="380"/>
    <x v="416"/>
    <x v="0"/>
    <x v="183"/>
    <x v="0"/>
    <x v="416"/>
    <x v="1"/>
    <x v="75"/>
    <x v="89"/>
    <x v="0"/>
    <x v="0"/>
  </r>
  <r>
    <x v="0"/>
    <x v="6"/>
    <x v="201"/>
    <x v="105"/>
    <x v="0"/>
    <x v="0"/>
    <x v="75"/>
    <x v="9"/>
    <x v="0"/>
    <x v="6"/>
    <x v="66"/>
    <x v="73"/>
    <x v="230"/>
    <x v="51"/>
    <x v="107"/>
    <x v="12"/>
    <x v="0"/>
    <x v="66"/>
    <x v="1"/>
    <x v="0"/>
    <x v="67"/>
    <x v="0"/>
    <x v="12"/>
    <x v="389"/>
    <x v="72"/>
    <x v="72"/>
    <x v="371"/>
    <x v="320"/>
    <x v="0"/>
    <x v="0"/>
    <x v="0"/>
    <x v="0"/>
    <x v="0"/>
    <x v="395"/>
    <x v="359"/>
    <x v="355"/>
    <x v="353"/>
    <x v="417"/>
    <x v="381"/>
    <x v="417"/>
    <x v="0"/>
    <x v="184"/>
    <x v="0"/>
    <x v="417"/>
    <x v="1"/>
    <x v="76"/>
    <x v="90"/>
    <x v="0"/>
    <x v="0"/>
  </r>
  <r>
    <x v="4"/>
    <x v="6"/>
    <x v="202"/>
    <x v="108"/>
    <x v="0"/>
    <x v="0"/>
    <x v="35"/>
    <x v="10"/>
    <x v="0"/>
    <x v="0"/>
    <x v="50"/>
    <x v="75"/>
    <x v="0"/>
    <x v="50"/>
    <x v="106"/>
    <x v="12"/>
    <x v="0"/>
    <x v="343"/>
    <x v="1"/>
    <x v="0"/>
    <x v="339"/>
    <x v="0"/>
    <x v="12"/>
    <x v="390"/>
    <x v="0"/>
    <x v="0"/>
    <x v="372"/>
    <x v="321"/>
    <x v="0"/>
    <x v="0"/>
    <x v="0"/>
    <x v="0"/>
    <x v="0"/>
    <x v="396"/>
    <x v="45"/>
    <x v="356"/>
    <x v="46"/>
    <x v="418"/>
    <x v="382"/>
    <x v="418"/>
    <x v="0"/>
    <x v="185"/>
    <x v="0"/>
    <x v="418"/>
    <x v="1"/>
    <x v="75"/>
    <x v="89"/>
    <x v="0"/>
    <x v="0"/>
  </r>
  <r>
    <x v="4"/>
    <x v="6"/>
    <x v="203"/>
    <x v="109"/>
    <x v="0"/>
    <x v="0"/>
    <x v="78"/>
    <x v="95"/>
    <x v="1"/>
    <x v="3"/>
    <x v="123"/>
    <x v="53"/>
    <x v="0"/>
    <x v="50"/>
    <x v="106"/>
    <x v="12"/>
    <x v="0"/>
    <x v="344"/>
    <x v="1"/>
    <x v="0"/>
    <x v="340"/>
    <x v="0"/>
    <x v="12"/>
    <x v="391"/>
    <x v="73"/>
    <x v="73"/>
    <x v="373"/>
    <x v="322"/>
    <x v="0"/>
    <x v="0"/>
    <x v="0"/>
    <x v="0"/>
    <x v="0"/>
    <x v="397"/>
    <x v="360"/>
    <x v="357"/>
    <x v="354"/>
    <x v="419"/>
    <x v="383"/>
    <x v="419"/>
    <x v="0"/>
    <x v="177"/>
    <x v="1"/>
    <x v="419"/>
    <x v="1"/>
    <x v="75"/>
    <x v="89"/>
    <x v="0"/>
    <x v="0"/>
  </r>
  <r>
    <x v="4"/>
    <x v="6"/>
    <x v="203"/>
    <x v="108"/>
    <x v="0"/>
    <x v="0"/>
    <x v="35"/>
    <x v="95"/>
    <x v="1"/>
    <x v="3"/>
    <x v="130"/>
    <x v="75"/>
    <x v="56"/>
    <x v="51"/>
    <x v="109"/>
    <x v="12"/>
    <x v="0"/>
    <x v="345"/>
    <x v="1"/>
    <x v="0"/>
    <x v="341"/>
    <x v="0"/>
    <x v="12"/>
    <x v="392"/>
    <x v="74"/>
    <x v="74"/>
    <x v="374"/>
    <x v="323"/>
    <x v="0"/>
    <x v="0"/>
    <x v="0"/>
    <x v="0"/>
    <x v="0"/>
    <x v="398"/>
    <x v="361"/>
    <x v="358"/>
    <x v="355"/>
    <x v="420"/>
    <x v="122"/>
    <x v="420"/>
    <x v="0"/>
    <x v="186"/>
    <x v="1"/>
    <x v="420"/>
    <x v="1"/>
    <x v="77"/>
    <x v="92"/>
    <x v="0"/>
    <x v="0"/>
  </r>
  <r>
    <x v="4"/>
    <x v="6"/>
    <x v="204"/>
    <x v="108"/>
    <x v="0"/>
    <x v="0"/>
    <x v="35"/>
    <x v="96"/>
    <x v="1"/>
    <x v="3"/>
    <x v="2"/>
    <x v="75"/>
    <x v="18"/>
    <x v="51"/>
    <x v="109"/>
    <x v="12"/>
    <x v="0"/>
    <x v="346"/>
    <x v="1"/>
    <x v="0"/>
    <x v="342"/>
    <x v="0"/>
    <x v="12"/>
    <x v="393"/>
    <x v="75"/>
    <x v="75"/>
    <x v="375"/>
    <x v="324"/>
    <x v="0"/>
    <x v="0"/>
    <x v="0"/>
    <x v="0"/>
    <x v="0"/>
    <x v="399"/>
    <x v="161"/>
    <x v="359"/>
    <x v="356"/>
    <x v="421"/>
    <x v="225"/>
    <x v="421"/>
    <x v="0"/>
    <x v="187"/>
    <x v="1"/>
    <x v="421"/>
    <x v="1"/>
    <x v="77"/>
    <x v="92"/>
    <x v="0"/>
    <x v="0"/>
  </r>
  <r>
    <x v="4"/>
    <x v="6"/>
    <x v="205"/>
    <x v="108"/>
    <x v="0"/>
    <x v="0"/>
    <x v="35"/>
    <x v="66"/>
    <x v="1"/>
    <x v="4"/>
    <x v="131"/>
    <x v="75"/>
    <x v="0"/>
    <x v="50"/>
    <x v="106"/>
    <x v="12"/>
    <x v="0"/>
    <x v="343"/>
    <x v="1"/>
    <x v="0"/>
    <x v="339"/>
    <x v="0"/>
    <x v="12"/>
    <x v="390"/>
    <x v="0"/>
    <x v="0"/>
    <x v="372"/>
    <x v="325"/>
    <x v="0"/>
    <x v="0"/>
    <x v="0"/>
    <x v="0"/>
    <x v="0"/>
    <x v="400"/>
    <x v="45"/>
    <x v="356"/>
    <x v="46"/>
    <x v="422"/>
    <x v="90"/>
    <x v="422"/>
    <x v="0"/>
    <x v="185"/>
    <x v="1"/>
    <x v="422"/>
    <x v="1"/>
    <x v="75"/>
    <x v="89"/>
    <x v="0"/>
    <x v="0"/>
  </r>
  <r>
    <x v="0"/>
    <x v="6"/>
    <x v="206"/>
    <x v="2"/>
    <x v="0"/>
    <x v="0"/>
    <x v="2"/>
    <x v="17"/>
    <x v="5"/>
    <x v="4"/>
    <x v="110"/>
    <x v="2"/>
    <x v="0"/>
    <x v="4"/>
    <x v="5"/>
    <x v="0"/>
    <x v="0"/>
    <x v="11"/>
    <x v="0"/>
    <x v="0"/>
    <x v="343"/>
    <x v="0"/>
    <x v="11"/>
    <x v="394"/>
    <x v="0"/>
    <x v="0"/>
    <x v="376"/>
    <x v="326"/>
    <x v="0"/>
    <x v="0"/>
    <x v="0"/>
    <x v="0"/>
    <x v="0"/>
    <x v="401"/>
    <x v="11"/>
    <x v="11"/>
    <x v="11"/>
    <x v="423"/>
    <x v="384"/>
    <x v="423"/>
    <x v="0"/>
    <x v="188"/>
    <x v="4"/>
    <x v="423"/>
    <x v="0"/>
    <x v="5"/>
    <x v="5"/>
    <x v="0"/>
    <x v="0"/>
  </r>
  <r>
    <x v="0"/>
    <x v="6"/>
    <x v="207"/>
    <x v="110"/>
    <x v="0"/>
    <x v="0"/>
    <x v="79"/>
    <x v="97"/>
    <x v="5"/>
    <x v="2"/>
    <x v="65"/>
    <x v="12"/>
    <x v="231"/>
    <x v="52"/>
    <x v="110"/>
    <x v="13"/>
    <x v="0"/>
    <x v="347"/>
    <x v="0"/>
    <x v="0"/>
    <x v="344"/>
    <x v="0"/>
    <x v="231"/>
    <x v="395"/>
    <x v="0"/>
    <x v="0"/>
    <x v="377"/>
    <x v="327"/>
    <x v="0"/>
    <x v="0"/>
    <x v="0"/>
    <x v="0"/>
    <x v="0"/>
    <x v="402"/>
    <x v="362"/>
    <x v="360"/>
    <x v="357"/>
    <x v="424"/>
    <x v="385"/>
    <x v="424"/>
    <x v="0"/>
    <x v="189"/>
    <x v="4"/>
    <x v="424"/>
    <x v="2"/>
    <x v="78"/>
    <x v="93"/>
    <x v="0"/>
    <x v="0"/>
  </r>
  <r>
    <x v="0"/>
    <x v="6"/>
    <x v="207"/>
    <x v="110"/>
    <x v="0"/>
    <x v="0"/>
    <x v="79"/>
    <x v="97"/>
    <x v="5"/>
    <x v="2"/>
    <x v="65"/>
    <x v="12"/>
    <x v="16"/>
    <x v="52"/>
    <x v="110"/>
    <x v="13"/>
    <x v="0"/>
    <x v="348"/>
    <x v="0"/>
    <x v="0"/>
    <x v="345"/>
    <x v="0"/>
    <x v="232"/>
    <x v="396"/>
    <x v="0"/>
    <x v="0"/>
    <x v="378"/>
    <x v="328"/>
    <x v="0"/>
    <x v="0"/>
    <x v="0"/>
    <x v="0"/>
    <x v="0"/>
    <x v="403"/>
    <x v="363"/>
    <x v="361"/>
    <x v="358"/>
    <x v="425"/>
    <x v="386"/>
    <x v="425"/>
    <x v="0"/>
    <x v="190"/>
    <x v="4"/>
    <x v="425"/>
    <x v="2"/>
    <x v="78"/>
    <x v="93"/>
    <x v="0"/>
    <x v="0"/>
  </r>
  <r>
    <x v="0"/>
    <x v="6"/>
    <x v="208"/>
    <x v="58"/>
    <x v="0"/>
    <x v="0"/>
    <x v="46"/>
    <x v="17"/>
    <x v="5"/>
    <x v="4"/>
    <x v="97"/>
    <x v="48"/>
    <x v="178"/>
    <x v="36"/>
    <x v="68"/>
    <x v="8"/>
    <x v="0"/>
    <x v="13"/>
    <x v="0"/>
    <x v="0"/>
    <x v="13"/>
    <x v="0"/>
    <x v="12"/>
    <x v="13"/>
    <x v="0"/>
    <x v="0"/>
    <x v="13"/>
    <x v="329"/>
    <x v="0"/>
    <x v="0"/>
    <x v="0"/>
    <x v="0"/>
    <x v="0"/>
    <x v="13"/>
    <x v="266"/>
    <x v="264"/>
    <x v="260"/>
    <x v="426"/>
    <x v="13"/>
    <x v="426"/>
    <x v="0"/>
    <x v="191"/>
    <x v="4"/>
    <x v="426"/>
    <x v="0"/>
    <x v="48"/>
    <x v="54"/>
    <x v="0"/>
    <x v="0"/>
  </r>
  <r>
    <x v="0"/>
    <x v="6"/>
    <x v="208"/>
    <x v="58"/>
    <x v="0"/>
    <x v="0"/>
    <x v="46"/>
    <x v="17"/>
    <x v="5"/>
    <x v="4"/>
    <x v="97"/>
    <x v="48"/>
    <x v="178"/>
    <x v="37"/>
    <x v="111"/>
    <x v="8"/>
    <x v="0"/>
    <x v="253"/>
    <x v="0"/>
    <x v="0"/>
    <x v="251"/>
    <x v="0"/>
    <x v="200"/>
    <x v="293"/>
    <x v="0"/>
    <x v="0"/>
    <x v="276"/>
    <x v="330"/>
    <x v="0"/>
    <x v="0"/>
    <x v="0"/>
    <x v="0"/>
    <x v="0"/>
    <x v="404"/>
    <x v="265"/>
    <x v="263"/>
    <x v="259"/>
    <x v="427"/>
    <x v="387"/>
    <x v="427"/>
    <x v="0"/>
    <x v="192"/>
    <x v="4"/>
    <x v="427"/>
    <x v="0"/>
    <x v="49"/>
    <x v="55"/>
    <x v="0"/>
    <x v="0"/>
  </r>
  <r>
    <x v="0"/>
    <x v="6"/>
    <x v="209"/>
    <x v="40"/>
    <x v="0"/>
    <x v="0"/>
    <x v="32"/>
    <x v="72"/>
    <x v="0"/>
    <x v="6"/>
    <x v="122"/>
    <x v="36"/>
    <x v="0"/>
    <x v="50"/>
    <x v="106"/>
    <x v="12"/>
    <x v="0"/>
    <x v="349"/>
    <x v="1"/>
    <x v="0"/>
    <x v="346"/>
    <x v="0"/>
    <x v="12"/>
    <x v="397"/>
    <x v="76"/>
    <x v="76"/>
    <x v="379"/>
    <x v="331"/>
    <x v="0"/>
    <x v="0"/>
    <x v="0"/>
    <x v="0"/>
    <x v="0"/>
    <x v="405"/>
    <x v="116"/>
    <x v="362"/>
    <x v="163"/>
    <x v="428"/>
    <x v="388"/>
    <x v="428"/>
    <x v="0"/>
    <x v="193"/>
    <x v="0"/>
    <x v="428"/>
    <x v="1"/>
    <x v="75"/>
    <x v="89"/>
    <x v="0"/>
    <x v="0"/>
  </r>
  <r>
    <x v="0"/>
    <x v="6"/>
    <x v="210"/>
    <x v="40"/>
    <x v="0"/>
    <x v="0"/>
    <x v="32"/>
    <x v="67"/>
    <x v="1"/>
    <x v="3"/>
    <x v="27"/>
    <x v="36"/>
    <x v="126"/>
    <x v="50"/>
    <x v="106"/>
    <x v="12"/>
    <x v="0"/>
    <x v="350"/>
    <x v="1"/>
    <x v="0"/>
    <x v="347"/>
    <x v="0"/>
    <x v="12"/>
    <x v="398"/>
    <x v="0"/>
    <x v="0"/>
    <x v="380"/>
    <x v="332"/>
    <x v="0"/>
    <x v="0"/>
    <x v="0"/>
    <x v="0"/>
    <x v="0"/>
    <x v="406"/>
    <x v="364"/>
    <x v="363"/>
    <x v="359"/>
    <x v="429"/>
    <x v="389"/>
    <x v="429"/>
    <x v="0"/>
    <x v="193"/>
    <x v="1"/>
    <x v="429"/>
    <x v="1"/>
    <x v="75"/>
    <x v="89"/>
    <x v="0"/>
    <x v="0"/>
  </r>
  <r>
    <x v="0"/>
    <x v="6"/>
    <x v="211"/>
    <x v="111"/>
    <x v="0"/>
    <x v="0"/>
    <x v="29"/>
    <x v="17"/>
    <x v="5"/>
    <x v="3"/>
    <x v="132"/>
    <x v="76"/>
    <x v="0"/>
    <x v="19"/>
    <x v="89"/>
    <x v="13"/>
    <x v="0"/>
    <x v="349"/>
    <x v="1"/>
    <x v="0"/>
    <x v="346"/>
    <x v="0"/>
    <x v="12"/>
    <x v="397"/>
    <x v="0"/>
    <x v="0"/>
    <x v="381"/>
    <x v="333"/>
    <x v="0"/>
    <x v="0"/>
    <x v="0"/>
    <x v="0"/>
    <x v="0"/>
    <x v="407"/>
    <x v="116"/>
    <x v="114"/>
    <x v="305"/>
    <x v="430"/>
    <x v="93"/>
    <x v="430"/>
    <x v="0"/>
    <x v="194"/>
    <x v="4"/>
    <x v="430"/>
    <x v="2"/>
    <x v="46"/>
    <x v="73"/>
    <x v="0"/>
    <x v="0"/>
  </r>
  <r>
    <x v="4"/>
    <x v="6"/>
    <x v="212"/>
    <x v="112"/>
    <x v="0"/>
    <x v="0"/>
    <x v="80"/>
    <x v="1"/>
    <x v="1"/>
    <x v="3"/>
    <x v="110"/>
    <x v="77"/>
    <x v="0"/>
    <x v="51"/>
    <x v="112"/>
    <x v="12"/>
    <x v="0"/>
    <x v="351"/>
    <x v="1"/>
    <x v="0"/>
    <x v="348"/>
    <x v="0"/>
    <x v="12"/>
    <x v="399"/>
    <x v="0"/>
    <x v="0"/>
    <x v="382"/>
    <x v="334"/>
    <x v="0"/>
    <x v="0"/>
    <x v="0"/>
    <x v="0"/>
    <x v="0"/>
    <x v="30"/>
    <x v="116"/>
    <x v="114"/>
    <x v="163"/>
    <x v="431"/>
    <x v="162"/>
    <x v="431"/>
    <x v="0"/>
    <x v="195"/>
    <x v="0"/>
    <x v="431"/>
    <x v="1"/>
    <x v="77"/>
    <x v="94"/>
    <x v="0"/>
    <x v="0"/>
  </r>
  <r>
    <x v="0"/>
    <x v="6"/>
    <x v="212"/>
    <x v="111"/>
    <x v="0"/>
    <x v="0"/>
    <x v="29"/>
    <x v="1"/>
    <x v="1"/>
    <x v="3"/>
    <x v="99"/>
    <x v="76"/>
    <x v="25"/>
    <x v="51"/>
    <x v="107"/>
    <x v="12"/>
    <x v="0"/>
    <x v="352"/>
    <x v="1"/>
    <x v="0"/>
    <x v="349"/>
    <x v="0"/>
    <x v="12"/>
    <x v="400"/>
    <x v="0"/>
    <x v="0"/>
    <x v="383"/>
    <x v="335"/>
    <x v="0"/>
    <x v="0"/>
    <x v="0"/>
    <x v="0"/>
    <x v="0"/>
    <x v="408"/>
    <x v="365"/>
    <x v="364"/>
    <x v="360"/>
    <x v="432"/>
    <x v="390"/>
    <x v="432"/>
    <x v="0"/>
    <x v="196"/>
    <x v="0"/>
    <x v="432"/>
    <x v="1"/>
    <x v="76"/>
    <x v="90"/>
    <x v="0"/>
    <x v="0"/>
  </r>
  <r>
    <x v="4"/>
    <x v="6"/>
    <x v="213"/>
    <x v="112"/>
    <x v="0"/>
    <x v="0"/>
    <x v="80"/>
    <x v="98"/>
    <x v="2"/>
    <x v="3"/>
    <x v="50"/>
    <x v="77"/>
    <x v="232"/>
    <x v="51"/>
    <x v="112"/>
    <x v="12"/>
    <x v="0"/>
    <x v="353"/>
    <x v="1"/>
    <x v="0"/>
    <x v="350"/>
    <x v="0"/>
    <x v="12"/>
    <x v="401"/>
    <x v="0"/>
    <x v="0"/>
    <x v="384"/>
    <x v="336"/>
    <x v="0"/>
    <x v="0"/>
    <x v="0"/>
    <x v="0"/>
    <x v="0"/>
    <x v="409"/>
    <x v="176"/>
    <x v="174"/>
    <x v="361"/>
    <x v="433"/>
    <x v="391"/>
    <x v="433"/>
    <x v="0"/>
    <x v="197"/>
    <x v="1"/>
    <x v="433"/>
    <x v="1"/>
    <x v="77"/>
    <x v="94"/>
    <x v="0"/>
    <x v="0"/>
  </r>
  <r>
    <x v="0"/>
    <x v="6"/>
    <x v="213"/>
    <x v="111"/>
    <x v="0"/>
    <x v="0"/>
    <x v="29"/>
    <x v="98"/>
    <x v="2"/>
    <x v="3"/>
    <x v="44"/>
    <x v="76"/>
    <x v="145"/>
    <x v="19"/>
    <x v="89"/>
    <x v="12"/>
    <x v="0"/>
    <x v="354"/>
    <x v="1"/>
    <x v="0"/>
    <x v="351"/>
    <x v="0"/>
    <x v="12"/>
    <x v="402"/>
    <x v="0"/>
    <x v="0"/>
    <x v="385"/>
    <x v="337"/>
    <x v="0"/>
    <x v="0"/>
    <x v="0"/>
    <x v="0"/>
    <x v="0"/>
    <x v="410"/>
    <x v="366"/>
    <x v="365"/>
    <x v="362"/>
    <x v="434"/>
    <x v="287"/>
    <x v="434"/>
    <x v="0"/>
    <x v="194"/>
    <x v="1"/>
    <x v="434"/>
    <x v="1"/>
    <x v="46"/>
    <x v="73"/>
    <x v="0"/>
    <x v="0"/>
  </r>
  <r>
    <x v="5"/>
    <x v="6"/>
    <x v="214"/>
    <x v="13"/>
    <x v="0"/>
    <x v="0"/>
    <x v="13"/>
    <x v="99"/>
    <x v="5"/>
    <x v="2"/>
    <x v="65"/>
    <x v="13"/>
    <x v="0"/>
    <x v="14"/>
    <x v="21"/>
    <x v="3"/>
    <x v="0"/>
    <x v="78"/>
    <x v="0"/>
    <x v="0"/>
    <x v="80"/>
    <x v="0"/>
    <x v="118"/>
    <x v="403"/>
    <x v="0"/>
    <x v="0"/>
    <x v="89"/>
    <x v="338"/>
    <x v="0"/>
    <x v="0"/>
    <x v="0"/>
    <x v="0"/>
    <x v="0"/>
    <x v="411"/>
    <x v="79"/>
    <x v="79"/>
    <x v="80"/>
    <x v="435"/>
    <x v="392"/>
    <x v="435"/>
    <x v="0"/>
    <x v="42"/>
    <x v="4"/>
    <x v="435"/>
    <x v="1"/>
    <x v="19"/>
    <x v="12"/>
    <x v="0"/>
    <x v="0"/>
  </r>
  <r>
    <x v="5"/>
    <x v="6"/>
    <x v="215"/>
    <x v="13"/>
    <x v="0"/>
    <x v="0"/>
    <x v="13"/>
    <x v="7"/>
    <x v="1"/>
    <x v="1"/>
    <x v="76"/>
    <x v="13"/>
    <x v="0"/>
    <x v="14"/>
    <x v="21"/>
    <x v="4"/>
    <x v="0"/>
    <x v="78"/>
    <x v="0"/>
    <x v="0"/>
    <x v="80"/>
    <x v="0"/>
    <x v="118"/>
    <x v="403"/>
    <x v="0"/>
    <x v="0"/>
    <x v="89"/>
    <x v="339"/>
    <x v="0"/>
    <x v="0"/>
    <x v="0"/>
    <x v="0"/>
    <x v="0"/>
    <x v="412"/>
    <x v="79"/>
    <x v="79"/>
    <x v="80"/>
    <x v="436"/>
    <x v="393"/>
    <x v="436"/>
    <x v="0"/>
    <x v="42"/>
    <x v="1"/>
    <x v="436"/>
    <x v="1"/>
    <x v="19"/>
    <x v="12"/>
    <x v="0"/>
    <x v="0"/>
  </r>
  <r>
    <x v="3"/>
    <x v="2"/>
    <x v="216"/>
    <x v="113"/>
    <x v="0"/>
    <x v="0"/>
    <x v="81"/>
    <x v="100"/>
    <x v="6"/>
    <x v="4"/>
    <x v="37"/>
    <x v="78"/>
    <x v="0"/>
    <x v="7"/>
    <x v="113"/>
    <x v="2"/>
    <x v="0"/>
    <x v="355"/>
    <x v="0"/>
    <x v="0"/>
    <x v="352"/>
    <x v="0"/>
    <x v="233"/>
    <x v="404"/>
    <x v="0"/>
    <x v="0"/>
    <x v="386"/>
    <x v="340"/>
    <x v="0"/>
    <x v="0"/>
    <x v="0"/>
    <x v="0"/>
    <x v="0"/>
    <x v="413"/>
    <x v="367"/>
    <x v="366"/>
    <x v="363"/>
    <x v="437"/>
    <x v="394"/>
    <x v="437"/>
    <x v="0"/>
    <x v="198"/>
    <x v="6"/>
    <x v="437"/>
    <x v="0"/>
    <x v="9"/>
    <x v="9"/>
    <x v="1"/>
    <x v="0"/>
  </r>
  <r>
    <x v="3"/>
    <x v="2"/>
    <x v="217"/>
    <x v="114"/>
    <x v="0"/>
    <x v="0"/>
    <x v="82"/>
    <x v="101"/>
    <x v="7"/>
    <x v="4"/>
    <x v="51"/>
    <x v="27"/>
    <x v="3"/>
    <x v="53"/>
    <x v="114"/>
    <x v="2"/>
    <x v="0"/>
    <x v="356"/>
    <x v="0"/>
    <x v="0"/>
    <x v="353"/>
    <x v="0"/>
    <x v="234"/>
    <x v="405"/>
    <x v="0"/>
    <x v="0"/>
    <x v="387"/>
    <x v="0"/>
    <x v="0"/>
    <x v="0"/>
    <x v="0"/>
    <x v="0"/>
    <x v="0"/>
    <x v="414"/>
    <x v="368"/>
    <x v="367"/>
    <x v="364"/>
    <x v="438"/>
    <x v="395"/>
    <x v="438"/>
    <x v="0"/>
    <x v="199"/>
    <x v="6"/>
    <x v="438"/>
    <x v="0"/>
    <x v="79"/>
    <x v="95"/>
    <x v="1"/>
    <x v="0"/>
  </r>
  <r>
    <x v="3"/>
    <x v="2"/>
    <x v="218"/>
    <x v="115"/>
    <x v="17"/>
    <x v="0"/>
    <x v="83"/>
    <x v="102"/>
    <x v="7"/>
    <x v="4"/>
    <x v="27"/>
    <x v="79"/>
    <x v="233"/>
    <x v="54"/>
    <x v="115"/>
    <x v="2"/>
    <x v="0"/>
    <x v="357"/>
    <x v="2"/>
    <x v="0"/>
    <x v="354"/>
    <x v="0"/>
    <x v="235"/>
    <x v="406"/>
    <x v="0"/>
    <x v="0"/>
    <x v="388"/>
    <x v="341"/>
    <x v="0"/>
    <x v="0"/>
    <x v="0"/>
    <x v="0"/>
    <x v="0"/>
    <x v="415"/>
    <x v="369"/>
    <x v="368"/>
    <x v="365"/>
    <x v="439"/>
    <x v="396"/>
    <x v="439"/>
    <x v="17"/>
    <x v="200"/>
    <x v="6"/>
    <x v="439"/>
    <x v="0"/>
    <x v="80"/>
    <x v="96"/>
    <x v="1"/>
    <x v="0"/>
  </r>
  <r>
    <x v="3"/>
    <x v="2"/>
    <x v="219"/>
    <x v="116"/>
    <x v="17"/>
    <x v="0"/>
    <x v="83"/>
    <x v="103"/>
    <x v="6"/>
    <x v="4"/>
    <x v="25"/>
    <x v="80"/>
    <x v="234"/>
    <x v="54"/>
    <x v="116"/>
    <x v="2"/>
    <x v="0"/>
    <x v="358"/>
    <x v="2"/>
    <x v="0"/>
    <x v="355"/>
    <x v="0"/>
    <x v="236"/>
    <x v="407"/>
    <x v="0"/>
    <x v="0"/>
    <x v="389"/>
    <x v="342"/>
    <x v="0"/>
    <x v="0"/>
    <x v="0"/>
    <x v="0"/>
    <x v="0"/>
    <x v="416"/>
    <x v="370"/>
    <x v="369"/>
    <x v="366"/>
    <x v="440"/>
    <x v="397"/>
    <x v="440"/>
    <x v="17"/>
    <x v="201"/>
    <x v="6"/>
    <x v="440"/>
    <x v="0"/>
    <x v="80"/>
    <x v="96"/>
    <x v="1"/>
    <x v="0"/>
  </r>
  <r>
    <x v="3"/>
    <x v="2"/>
    <x v="220"/>
    <x v="117"/>
    <x v="0"/>
    <x v="0"/>
    <x v="84"/>
    <x v="104"/>
    <x v="6"/>
    <x v="4"/>
    <x v="3"/>
    <x v="25"/>
    <x v="227"/>
    <x v="55"/>
    <x v="117"/>
    <x v="2"/>
    <x v="0"/>
    <x v="359"/>
    <x v="0"/>
    <x v="0"/>
    <x v="356"/>
    <x v="0"/>
    <x v="237"/>
    <x v="408"/>
    <x v="0"/>
    <x v="0"/>
    <x v="390"/>
    <x v="343"/>
    <x v="0"/>
    <x v="0"/>
    <x v="0"/>
    <x v="0"/>
    <x v="0"/>
    <x v="417"/>
    <x v="371"/>
    <x v="86"/>
    <x v="367"/>
    <x v="441"/>
    <x v="398"/>
    <x v="441"/>
    <x v="0"/>
    <x v="202"/>
    <x v="6"/>
    <x v="441"/>
    <x v="0"/>
    <x v="81"/>
    <x v="97"/>
    <x v="1"/>
    <x v="0"/>
  </r>
  <r>
    <x v="9"/>
    <x v="3"/>
    <x v="221"/>
    <x v="118"/>
    <x v="0"/>
    <x v="0"/>
    <x v="85"/>
    <x v="105"/>
    <x v="7"/>
    <x v="4"/>
    <x v="80"/>
    <x v="27"/>
    <x v="126"/>
    <x v="56"/>
    <x v="49"/>
    <x v="2"/>
    <x v="0"/>
    <x v="360"/>
    <x v="0"/>
    <x v="0"/>
    <x v="357"/>
    <x v="0"/>
    <x v="238"/>
    <x v="409"/>
    <x v="0"/>
    <x v="0"/>
    <x v="391"/>
    <x v="344"/>
    <x v="0"/>
    <x v="0"/>
    <x v="0"/>
    <x v="0"/>
    <x v="0"/>
    <x v="418"/>
    <x v="372"/>
    <x v="370"/>
    <x v="368"/>
    <x v="442"/>
    <x v="96"/>
    <x v="442"/>
    <x v="0"/>
    <x v="203"/>
    <x v="6"/>
    <x v="442"/>
    <x v="0"/>
    <x v="37"/>
    <x v="43"/>
    <x v="1"/>
    <x v="0"/>
  </r>
  <r>
    <x v="9"/>
    <x v="3"/>
    <x v="222"/>
    <x v="30"/>
    <x v="0"/>
    <x v="0"/>
    <x v="26"/>
    <x v="106"/>
    <x v="6"/>
    <x v="4"/>
    <x v="133"/>
    <x v="27"/>
    <x v="126"/>
    <x v="23"/>
    <x v="118"/>
    <x v="2"/>
    <x v="0"/>
    <x v="361"/>
    <x v="1"/>
    <x v="0"/>
    <x v="350"/>
    <x v="0"/>
    <x v="12"/>
    <x v="410"/>
    <x v="0"/>
    <x v="0"/>
    <x v="384"/>
    <x v="345"/>
    <x v="0"/>
    <x v="0"/>
    <x v="0"/>
    <x v="0"/>
    <x v="0"/>
    <x v="419"/>
    <x v="373"/>
    <x v="86"/>
    <x v="369"/>
    <x v="443"/>
    <x v="399"/>
    <x v="443"/>
    <x v="0"/>
    <x v="204"/>
    <x v="6"/>
    <x v="443"/>
    <x v="0"/>
    <x v="82"/>
    <x v="98"/>
    <x v="1"/>
    <x v="0"/>
  </r>
  <r>
    <x v="9"/>
    <x v="3"/>
    <x v="223"/>
    <x v="119"/>
    <x v="10"/>
    <x v="0"/>
    <x v="86"/>
    <x v="107"/>
    <x v="6"/>
    <x v="7"/>
    <x v="46"/>
    <x v="80"/>
    <x v="176"/>
    <x v="16"/>
    <x v="23"/>
    <x v="2"/>
    <x v="1"/>
    <x v="362"/>
    <x v="1"/>
    <x v="0"/>
    <x v="241"/>
    <x v="0"/>
    <x v="12"/>
    <x v="411"/>
    <x v="77"/>
    <x v="77"/>
    <x v="392"/>
    <x v="346"/>
    <x v="0"/>
    <x v="0"/>
    <x v="0"/>
    <x v="0"/>
    <x v="0"/>
    <x v="420"/>
    <x v="252"/>
    <x v="250"/>
    <x v="246"/>
    <x v="444"/>
    <x v="400"/>
    <x v="444"/>
    <x v="10"/>
    <x v="109"/>
    <x v="6"/>
    <x v="444"/>
    <x v="0"/>
    <x v="21"/>
    <x v="20"/>
    <x v="1"/>
    <x v="0"/>
  </r>
  <r>
    <x v="9"/>
    <x v="3"/>
    <x v="224"/>
    <x v="119"/>
    <x v="10"/>
    <x v="0"/>
    <x v="86"/>
    <x v="108"/>
    <x v="7"/>
    <x v="7"/>
    <x v="38"/>
    <x v="80"/>
    <x v="235"/>
    <x v="16"/>
    <x v="23"/>
    <x v="2"/>
    <x v="1"/>
    <x v="363"/>
    <x v="1"/>
    <x v="0"/>
    <x v="358"/>
    <x v="0"/>
    <x v="12"/>
    <x v="412"/>
    <x v="78"/>
    <x v="78"/>
    <x v="393"/>
    <x v="347"/>
    <x v="0"/>
    <x v="0"/>
    <x v="0"/>
    <x v="0"/>
    <x v="0"/>
    <x v="421"/>
    <x v="374"/>
    <x v="371"/>
    <x v="370"/>
    <x v="445"/>
    <x v="401"/>
    <x v="445"/>
    <x v="10"/>
    <x v="110"/>
    <x v="6"/>
    <x v="445"/>
    <x v="0"/>
    <x v="21"/>
    <x v="20"/>
    <x v="1"/>
    <x v="0"/>
  </r>
  <r>
    <x v="9"/>
    <x v="3"/>
    <x v="225"/>
    <x v="31"/>
    <x v="0"/>
    <x v="0"/>
    <x v="27"/>
    <x v="101"/>
    <x v="7"/>
    <x v="4"/>
    <x v="45"/>
    <x v="28"/>
    <x v="18"/>
    <x v="24"/>
    <x v="34"/>
    <x v="2"/>
    <x v="1"/>
    <x v="364"/>
    <x v="1"/>
    <x v="0"/>
    <x v="187"/>
    <x v="0"/>
    <x v="12"/>
    <x v="215"/>
    <x v="0"/>
    <x v="0"/>
    <x v="205"/>
    <x v="348"/>
    <x v="0"/>
    <x v="0"/>
    <x v="0"/>
    <x v="0"/>
    <x v="0"/>
    <x v="422"/>
    <x v="189"/>
    <x v="186"/>
    <x v="187"/>
    <x v="446"/>
    <x v="402"/>
    <x v="446"/>
    <x v="0"/>
    <x v="58"/>
    <x v="6"/>
    <x v="446"/>
    <x v="0"/>
    <x v="30"/>
    <x v="30"/>
    <x v="1"/>
    <x v="0"/>
  </r>
  <r>
    <x v="9"/>
    <x v="3"/>
    <x v="225"/>
    <x v="31"/>
    <x v="0"/>
    <x v="0"/>
    <x v="27"/>
    <x v="101"/>
    <x v="7"/>
    <x v="4"/>
    <x v="45"/>
    <x v="28"/>
    <x v="148"/>
    <x v="24"/>
    <x v="34"/>
    <x v="2"/>
    <x v="1"/>
    <x v="365"/>
    <x v="1"/>
    <x v="0"/>
    <x v="188"/>
    <x v="0"/>
    <x v="12"/>
    <x v="216"/>
    <x v="0"/>
    <x v="0"/>
    <x v="206"/>
    <x v="349"/>
    <x v="0"/>
    <x v="0"/>
    <x v="0"/>
    <x v="0"/>
    <x v="0"/>
    <x v="423"/>
    <x v="190"/>
    <x v="187"/>
    <x v="188"/>
    <x v="447"/>
    <x v="402"/>
    <x v="447"/>
    <x v="0"/>
    <x v="58"/>
    <x v="6"/>
    <x v="447"/>
    <x v="0"/>
    <x v="30"/>
    <x v="30"/>
    <x v="1"/>
    <x v="0"/>
  </r>
  <r>
    <x v="1"/>
    <x v="3"/>
    <x v="226"/>
    <x v="8"/>
    <x v="0"/>
    <x v="0"/>
    <x v="8"/>
    <x v="109"/>
    <x v="6"/>
    <x v="4"/>
    <x v="47"/>
    <x v="8"/>
    <x v="146"/>
    <x v="9"/>
    <x v="0"/>
    <x v="2"/>
    <x v="0"/>
    <x v="366"/>
    <x v="0"/>
    <x v="0"/>
    <x v="80"/>
    <x v="0"/>
    <x v="118"/>
    <x v="403"/>
    <x v="0"/>
    <x v="0"/>
    <x v="89"/>
    <x v="0"/>
    <x v="0"/>
    <x v="0"/>
    <x v="0"/>
    <x v="0"/>
    <x v="0"/>
    <x v="424"/>
    <x v="375"/>
    <x v="372"/>
    <x v="173"/>
    <x v="448"/>
    <x v="403"/>
    <x v="448"/>
    <x v="0"/>
    <x v="0"/>
    <x v="6"/>
    <x v="448"/>
    <x v="0"/>
    <x v="11"/>
    <x v="0"/>
    <x v="1"/>
    <x v="0"/>
  </r>
  <r>
    <x v="11"/>
    <x v="3"/>
    <x v="227"/>
    <x v="120"/>
    <x v="0"/>
    <x v="0"/>
    <x v="87"/>
    <x v="104"/>
    <x v="6"/>
    <x v="4"/>
    <x v="134"/>
    <x v="81"/>
    <x v="236"/>
    <x v="9"/>
    <x v="119"/>
    <x v="2"/>
    <x v="0"/>
    <x v="367"/>
    <x v="1"/>
    <x v="0"/>
    <x v="22"/>
    <x v="0"/>
    <x v="12"/>
    <x v="413"/>
    <x v="0"/>
    <x v="0"/>
    <x v="394"/>
    <x v="350"/>
    <x v="0"/>
    <x v="0"/>
    <x v="0"/>
    <x v="0"/>
    <x v="0"/>
    <x v="425"/>
    <x v="376"/>
    <x v="373"/>
    <x v="371"/>
    <x v="449"/>
    <x v="404"/>
    <x v="449"/>
    <x v="0"/>
    <x v="205"/>
    <x v="6"/>
    <x v="449"/>
    <x v="0"/>
    <x v="11"/>
    <x v="99"/>
    <x v="1"/>
    <x v="0"/>
  </r>
  <r>
    <x v="11"/>
    <x v="3"/>
    <x v="227"/>
    <x v="120"/>
    <x v="0"/>
    <x v="0"/>
    <x v="87"/>
    <x v="104"/>
    <x v="6"/>
    <x v="4"/>
    <x v="134"/>
    <x v="81"/>
    <x v="237"/>
    <x v="9"/>
    <x v="0"/>
    <x v="2"/>
    <x v="0"/>
    <x v="368"/>
    <x v="1"/>
    <x v="0"/>
    <x v="359"/>
    <x v="0"/>
    <x v="12"/>
    <x v="414"/>
    <x v="0"/>
    <x v="0"/>
    <x v="395"/>
    <x v="351"/>
    <x v="0"/>
    <x v="0"/>
    <x v="0"/>
    <x v="0"/>
    <x v="0"/>
    <x v="426"/>
    <x v="377"/>
    <x v="374"/>
    <x v="372"/>
    <x v="450"/>
    <x v="206"/>
    <x v="450"/>
    <x v="0"/>
    <x v="206"/>
    <x v="6"/>
    <x v="450"/>
    <x v="0"/>
    <x v="11"/>
    <x v="0"/>
    <x v="1"/>
    <x v="0"/>
  </r>
  <r>
    <x v="11"/>
    <x v="3"/>
    <x v="227"/>
    <x v="120"/>
    <x v="0"/>
    <x v="0"/>
    <x v="87"/>
    <x v="104"/>
    <x v="6"/>
    <x v="4"/>
    <x v="134"/>
    <x v="81"/>
    <x v="23"/>
    <x v="8"/>
    <x v="120"/>
    <x v="2"/>
    <x v="0"/>
    <x v="369"/>
    <x v="1"/>
    <x v="0"/>
    <x v="236"/>
    <x v="0"/>
    <x v="12"/>
    <x v="415"/>
    <x v="0"/>
    <x v="0"/>
    <x v="396"/>
    <x v="352"/>
    <x v="0"/>
    <x v="0"/>
    <x v="0"/>
    <x v="0"/>
    <x v="0"/>
    <x v="427"/>
    <x v="378"/>
    <x v="375"/>
    <x v="373"/>
    <x v="451"/>
    <x v="405"/>
    <x v="451"/>
    <x v="0"/>
    <x v="207"/>
    <x v="6"/>
    <x v="451"/>
    <x v="0"/>
    <x v="7"/>
    <x v="100"/>
    <x v="1"/>
    <x v="0"/>
  </r>
  <r>
    <x v="7"/>
    <x v="4"/>
    <x v="228"/>
    <x v="121"/>
    <x v="4"/>
    <x v="0"/>
    <x v="88"/>
    <x v="106"/>
    <x v="6"/>
    <x v="4"/>
    <x v="111"/>
    <x v="61"/>
    <x v="238"/>
    <x v="19"/>
    <x v="121"/>
    <x v="2"/>
    <x v="4"/>
    <x v="370"/>
    <x v="4"/>
    <x v="0"/>
    <x v="360"/>
    <x v="0"/>
    <x v="239"/>
    <x v="416"/>
    <x v="0"/>
    <x v="0"/>
    <x v="397"/>
    <x v="353"/>
    <x v="0"/>
    <x v="0"/>
    <x v="0"/>
    <x v="0"/>
    <x v="0"/>
    <x v="428"/>
    <x v="379"/>
    <x v="376"/>
    <x v="374"/>
    <x v="452"/>
    <x v="406"/>
    <x v="452"/>
    <x v="4"/>
    <x v="208"/>
    <x v="6"/>
    <x v="452"/>
    <x v="0"/>
    <x v="46"/>
    <x v="74"/>
    <x v="1"/>
    <x v="0"/>
  </r>
  <r>
    <x v="7"/>
    <x v="4"/>
    <x v="229"/>
    <x v="121"/>
    <x v="4"/>
    <x v="0"/>
    <x v="88"/>
    <x v="106"/>
    <x v="6"/>
    <x v="4"/>
    <x v="111"/>
    <x v="61"/>
    <x v="41"/>
    <x v="19"/>
    <x v="121"/>
    <x v="2"/>
    <x v="4"/>
    <x v="371"/>
    <x v="4"/>
    <x v="0"/>
    <x v="361"/>
    <x v="0"/>
    <x v="240"/>
    <x v="417"/>
    <x v="0"/>
    <x v="0"/>
    <x v="398"/>
    <x v="354"/>
    <x v="0"/>
    <x v="0"/>
    <x v="0"/>
    <x v="0"/>
    <x v="0"/>
    <x v="429"/>
    <x v="380"/>
    <x v="377"/>
    <x v="375"/>
    <x v="453"/>
    <x v="407"/>
    <x v="453"/>
    <x v="4"/>
    <x v="208"/>
    <x v="6"/>
    <x v="453"/>
    <x v="0"/>
    <x v="46"/>
    <x v="74"/>
    <x v="1"/>
    <x v="0"/>
  </r>
  <r>
    <x v="7"/>
    <x v="4"/>
    <x v="229"/>
    <x v="121"/>
    <x v="4"/>
    <x v="0"/>
    <x v="88"/>
    <x v="106"/>
    <x v="6"/>
    <x v="4"/>
    <x v="111"/>
    <x v="61"/>
    <x v="239"/>
    <x v="19"/>
    <x v="122"/>
    <x v="2"/>
    <x v="4"/>
    <x v="372"/>
    <x v="4"/>
    <x v="0"/>
    <x v="362"/>
    <x v="0"/>
    <x v="241"/>
    <x v="418"/>
    <x v="0"/>
    <x v="0"/>
    <x v="399"/>
    <x v="355"/>
    <x v="0"/>
    <x v="0"/>
    <x v="0"/>
    <x v="0"/>
    <x v="0"/>
    <x v="430"/>
    <x v="381"/>
    <x v="378"/>
    <x v="376"/>
    <x v="454"/>
    <x v="408"/>
    <x v="454"/>
    <x v="4"/>
    <x v="209"/>
    <x v="6"/>
    <x v="454"/>
    <x v="0"/>
    <x v="46"/>
    <x v="74"/>
    <x v="1"/>
    <x v="0"/>
  </r>
  <r>
    <x v="7"/>
    <x v="4"/>
    <x v="229"/>
    <x v="121"/>
    <x v="4"/>
    <x v="0"/>
    <x v="88"/>
    <x v="106"/>
    <x v="6"/>
    <x v="4"/>
    <x v="111"/>
    <x v="61"/>
    <x v="239"/>
    <x v="19"/>
    <x v="121"/>
    <x v="2"/>
    <x v="4"/>
    <x v="373"/>
    <x v="4"/>
    <x v="0"/>
    <x v="363"/>
    <x v="0"/>
    <x v="242"/>
    <x v="419"/>
    <x v="0"/>
    <x v="0"/>
    <x v="400"/>
    <x v="356"/>
    <x v="0"/>
    <x v="0"/>
    <x v="0"/>
    <x v="0"/>
    <x v="0"/>
    <x v="431"/>
    <x v="382"/>
    <x v="379"/>
    <x v="377"/>
    <x v="455"/>
    <x v="409"/>
    <x v="455"/>
    <x v="4"/>
    <x v="210"/>
    <x v="6"/>
    <x v="455"/>
    <x v="0"/>
    <x v="46"/>
    <x v="74"/>
    <x v="1"/>
    <x v="0"/>
  </r>
  <r>
    <x v="7"/>
    <x v="4"/>
    <x v="229"/>
    <x v="121"/>
    <x v="4"/>
    <x v="0"/>
    <x v="88"/>
    <x v="106"/>
    <x v="6"/>
    <x v="4"/>
    <x v="111"/>
    <x v="61"/>
    <x v="239"/>
    <x v="19"/>
    <x v="121"/>
    <x v="2"/>
    <x v="4"/>
    <x v="374"/>
    <x v="4"/>
    <x v="0"/>
    <x v="364"/>
    <x v="0"/>
    <x v="243"/>
    <x v="420"/>
    <x v="0"/>
    <x v="0"/>
    <x v="401"/>
    <x v="357"/>
    <x v="0"/>
    <x v="0"/>
    <x v="0"/>
    <x v="0"/>
    <x v="0"/>
    <x v="432"/>
    <x v="383"/>
    <x v="380"/>
    <x v="378"/>
    <x v="456"/>
    <x v="410"/>
    <x v="456"/>
    <x v="4"/>
    <x v="211"/>
    <x v="6"/>
    <x v="456"/>
    <x v="0"/>
    <x v="46"/>
    <x v="74"/>
    <x v="1"/>
    <x v="0"/>
  </r>
  <r>
    <x v="7"/>
    <x v="4"/>
    <x v="229"/>
    <x v="121"/>
    <x v="4"/>
    <x v="0"/>
    <x v="88"/>
    <x v="106"/>
    <x v="6"/>
    <x v="4"/>
    <x v="111"/>
    <x v="61"/>
    <x v="239"/>
    <x v="19"/>
    <x v="123"/>
    <x v="2"/>
    <x v="4"/>
    <x v="375"/>
    <x v="4"/>
    <x v="0"/>
    <x v="365"/>
    <x v="0"/>
    <x v="244"/>
    <x v="421"/>
    <x v="0"/>
    <x v="0"/>
    <x v="402"/>
    <x v="358"/>
    <x v="0"/>
    <x v="0"/>
    <x v="0"/>
    <x v="0"/>
    <x v="0"/>
    <x v="433"/>
    <x v="384"/>
    <x v="381"/>
    <x v="379"/>
    <x v="457"/>
    <x v="411"/>
    <x v="457"/>
    <x v="4"/>
    <x v="212"/>
    <x v="6"/>
    <x v="457"/>
    <x v="0"/>
    <x v="46"/>
    <x v="74"/>
    <x v="1"/>
    <x v="0"/>
  </r>
  <r>
    <x v="8"/>
    <x v="4"/>
    <x v="230"/>
    <x v="122"/>
    <x v="4"/>
    <x v="0"/>
    <x v="89"/>
    <x v="110"/>
    <x v="6"/>
    <x v="4"/>
    <x v="128"/>
    <x v="61"/>
    <x v="188"/>
    <x v="51"/>
    <x v="124"/>
    <x v="2"/>
    <x v="0"/>
    <x v="376"/>
    <x v="4"/>
    <x v="0"/>
    <x v="366"/>
    <x v="0"/>
    <x v="245"/>
    <x v="422"/>
    <x v="0"/>
    <x v="0"/>
    <x v="403"/>
    <x v="359"/>
    <x v="0"/>
    <x v="0"/>
    <x v="0"/>
    <x v="0"/>
    <x v="0"/>
    <x v="434"/>
    <x v="385"/>
    <x v="382"/>
    <x v="380"/>
    <x v="458"/>
    <x v="54"/>
    <x v="458"/>
    <x v="4"/>
    <x v="213"/>
    <x v="6"/>
    <x v="458"/>
    <x v="1"/>
    <x v="83"/>
    <x v="101"/>
    <x v="1"/>
    <x v="0"/>
  </r>
  <r>
    <x v="8"/>
    <x v="4"/>
    <x v="231"/>
    <x v="122"/>
    <x v="4"/>
    <x v="0"/>
    <x v="89"/>
    <x v="110"/>
    <x v="6"/>
    <x v="4"/>
    <x v="128"/>
    <x v="61"/>
    <x v="188"/>
    <x v="51"/>
    <x v="124"/>
    <x v="2"/>
    <x v="0"/>
    <x v="376"/>
    <x v="4"/>
    <x v="0"/>
    <x v="366"/>
    <x v="0"/>
    <x v="245"/>
    <x v="422"/>
    <x v="0"/>
    <x v="0"/>
    <x v="403"/>
    <x v="360"/>
    <x v="0"/>
    <x v="0"/>
    <x v="0"/>
    <x v="0"/>
    <x v="0"/>
    <x v="434"/>
    <x v="385"/>
    <x v="382"/>
    <x v="380"/>
    <x v="459"/>
    <x v="412"/>
    <x v="459"/>
    <x v="4"/>
    <x v="213"/>
    <x v="6"/>
    <x v="459"/>
    <x v="1"/>
    <x v="83"/>
    <x v="101"/>
    <x v="1"/>
    <x v="0"/>
  </r>
  <r>
    <x v="8"/>
    <x v="4"/>
    <x v="232"/>
    <x v="122"/>
    <x v="4"/>
    <x v="0"/>
    <x v="89"/>
    <x v="110"/>
    <x v="6"/>
    <x v="4"/>
    <x v="128"/>
    <x v="61"/>
    <x v="240"/>
    <x v="51"/>
    <x v="124"/>
    <x v="2"/>
    <x v="0"/>
    <x v="377"/>
    <x v="4"/>
    <x v="0"/>
    <x v="367"/>
    <x v="0"/>
    <x v="246"/>
    <x v="423"/>
    <x v="0"/>
    <x v="0"/>
    <x v="404"/>
    <x v="361"/>
    <x v="0"/>
    <x v="0"/>
    <x v="0"/>
    <x v="0"/>
    <x v="0"/>
    <x v="435"/>
    <x v="386"/>
    <x v="383"/>
    <x v="381"/>
    <x v="460"/>
    <x v="413"/>
    <x v="460"/>
    <x v="4"/>
    <x v="213"/>
    <x v="6"/>
    <x v="460"/>
    <x v="1"/>
    <x v="83"/>
    <x v="101"/>
    <x v="1"/>
    <x v="0"/>
  </r>
  <r>
    <x v="7"/>
    <x v="4"/>
    <x v="233"/>
    <x v="24"/>
    <x v="0"/>
    <x v="0"/>
    <x v="20"/>
    <x v="104"/>
    <x v="6"/>
    <x v="4"/>
    <x v="80"/>
    <x v="22"/>
    <x v="241"/>
    <x v="19"/>
    <x v="125"/>
    <x v="2"/>
    <x v="0"/>
    <x v="378"/>
    <x v="1"/>
    <x v="0"/>
    <x v="368"/>
    <x v="0"/>
    <x v="12"/>
    <x v="424"/>
    <x v="0"/>
    <x v="0"/>
    <x v="405"/>
    <x v="362"/>
    <x v="0"/>
    <x v="0"/>
    <x v="0"/>
    <x v="0"/>
    <x v="0"/>
    <x v="436"/>
    <x v="387"/>
    <x v="384"/>
    <x v="382"/>
    <x v="461"/>
    <x v="414"/>
    <x v="461"/>
    <x v="0"/>
    <x v="214"/>
    <x v="6"/>
    <x v="461"/>
    <x v="1"/>
    <x v="46"/>
    <x v="102"/>
    <x v="1"/>
    <x v="0"/>
  </r>
  <r>
    <x v="8"/>
    <x v="4"/>
    <x v="233"/>
    <x v="25"/>
    <x v="0"/>
    <x v="0"/>
    <x v="21"/>
    <x v="104"/>
    <x v="6"/>
    <x v="4"/>
    <x v="51"/>
    <x v="23"/>
    <x v="3"/>
    <x v="44"/>
    <x v="126"/>
    <x v="2"/>
    <x v="0"/>
    <x v="379"/>
    <x v="1"/>
    <x v="0"/>
    <x v="142"/>
    <x v="0"/>
    <x v="12"/>
    <x v="425"/>
    <x v="0"/>
    <x v="0"/>
    <x v="406"/>
    <x v="363"/>
    <x v="0"/>
    <x v="0"/>
    <x v="0"/>
    <x v="0"/>
    <x v="0"/>
    <x v="437"/>
    <x v="388"/>
    <x v="385"/>
    <x v="383"/>
    <x v="462"/>
    <x v="415"/>
    <x v="462"/>
    <x v="0"/>
    <x v="215"/>
    <x v="6"/>
    <x v="462"/>
    <x v="1"/>
    <x v="58"/>
    <x v="103"/>
    <x v="1"/>
    <x v="0"/>
  </r>
  <r>
    <x v="8"/>
    <x v="4"/>
    <x v="234"/>
    <x v="26"/>
    <x v="0"/>
    <x v="0"/>
    <x v="22"/>
    <x v="104"/>
    <x v="6"/>
    <x v="4"/>
    <x v="44"/>
    <x v="24"/>
    <x v="146"/>
    <x v="21"/>
    <x v="29"/>
    <x v="2"/>
    <x v="0"/>
    <x v="380"/>
    <x v="0"/>
    <x v="0"/>
    <x v="183"/>
    <x v="0"/>
    <x v="151"/>
    <x v="210"/>
    <x v="0"/>
    <x v="0"/>
    <x v="201"/>
    <x v="364"/>
    <x v="0"/>
    <x v="0"/>
    <x v="0"/>
    <x v="0"/>
    <x v="0"/>
    <x v="438"/>
    <x v="184"/>
    <x v="182"/>
    <x v="183"/>
    <x v="463"/>
    <x v="416"/>
    <x v="463"/>
    <x v="0"/>
    <x v="53"/>
    <x v="6"/>
    <x v="463"/>
    <x v="1"/>
    <x v="26"/>
    <x v="25"/>
    <x v="1"/>
    <x v="0"/>
  </r>
  <r>
    <x v="8"/>
    <x v="4"/>
    <x v="235"/>
    <x v="80"/>
    <x v="7"/>
    <x v="0"/>
    <x v="20"/>
    <x v="103"/>
    <x v="6"/>
    <x v="4"/>
    <x v="38"/>
    <x v="61"/>
    <x v="242"/>
    <x v="38"/>
    <x v="96"/>
    <x v="2"/>
    <x v="0"/>
    <x v="381"/>
    <x v="1"/>
    <x v="0"/>
    <x v="369"/>
    <x v="0"/>
    <x v="12"/>
    <x v="426"/>
    <x v="0"/>
    <x v="0"/>
    <x v="407"/>
    <x v="365"/>
    <x v="0"/>
    <x v="0"/>
    <x v="0"/>
    <x v="0"/>
    <x v="0"/>
    <x v="439"/>
    <x v="389"/>
    <x v="386"/>
    <x v="384"/>
    <x v="464"/>
    <x v="417"/>
    <x v="464"/>
    <x v="7"/>
    <x v="162"/>
    <x v="6"/>
    <x v="464"/>
    <x v="1"/>
    <x v="67"/>
    <x v="79"/>
    <x v="1"/>
    <x v="0"/>
  </r>
  <r>
    <x v="8"/>
    <x v="4"/>
    <x v="236"/>
    <x v="80"/>
    <x v="7"/>
    <x v="0"/>
    <x v="20"/>
    <x v="103"/>
    <x v="6"/>
    <x v="4"/>
    <x v="38"/>
    <x v="61"/>
    <x v="199"/>
    <x v="20"/>
    <x v="87"/>
    <x v="2"/>
    <x v="0"/>
    <x v="382"/>
    <x v="1"/>
    <x v="0"/>
    <x v="370"/>
    <x v="0"/>
    <x v="12"/>
    <x v="427"/>
    <x v="0"/>
    <x v="0"/>
    <x v="408"/>
    <x v="366"/>
    <x v="0"/>
    <x v="0"/>
    <x v="0"/>
    <x v="0"/>
    <x v="0"/>
    <x v="440"/>
    <x v="390"/>
    <x v="387"/>
    <x v="385"/>
    <x v="465"/>
    <x v="418"/>
    <x v="465"/>
    <x v="7"/>
    <x v="149"/>
    <x v="6"/>
    <x v="465"/>
    <x v="1"/>
    <x v="62"/>
    <x v="71"/>
    <x v="1"/>
    <x v="0"/>
  </r>
  <r>
    <x v="8"/>
    <x v="4"/>
    <x v="237"/>
    <x v="123"/>
    <x v="7"/>
    <x v="0"/>
    <x v="90"/>
    <x v="105"/>
    <x v="7"/>
    <x v="4"/>
    <x v="11"/>
    <x v="82"/>
    <x v="199"/>
    <x v="20"/>
    <x v="87"/>
    <x v="2"/>
    <x v="0"/>
    <x v="383"/>
    <x v="1"/>
    <x v="0"/>
    <x v="371"/>
    <x v="0"/>
    <x v="12"/>
    <x v="428"/>
    <x v="0"/>
    <x v="0"/>
    <x v="409"/>
    <x v="0"/>
    <x v="0"/>
    <x v="0"/>
    <x v="0"/>
    <x v="0"/>
    <x v="0"/>
    <x v="441"/>
    <x v="390"/>
    <x v="387"/>
    <x v="386"/>
    <x v="466"/>
    <x v="419"/>
    <x v="466"/>
    <x v="7"/>
    <x v="149"/>
    <x v="6"/>
    <x v="466"/>
    <x v="1"/>
    <x v="62"/>
    <x v="71"/>
    <x v="1"/>
    <x v="0"/>
  </r>
  <r>
    <x v="10"/>
    <x v="5"/>
    <x v="238"/>
    <x v="124"/>
    <x v="15"/>
    <x v="0"/>
    <x v="59"/>
    <x v="111"/>
    <x v="6"/>
    <x v="4"/>
    <x v="23"/>
    <x v="83"/>
    <x v="125"/>
    <x v="38"/>
    <x v="99"/>
    <x v="2"/>
    <x v="0"/>
    <x v="384"/>
    <x v="8"/>
    <x v="0"/>
    <x v="372"/>
    <x v="0"/>
    <x v="12"/>
    <x v="429"/>
    <x v="79"/>
    <x v="79"/>
    <x v="410"/>
    <x v="367"/>
    <x v="0"/>
    <x v="0"/>
    <x v="0"/>
    <x v="0"/>
    <x v="0"/>
    <x v="442"/>
    <x v="391"/>
    <x v="388"/>
    <x v="387"/>
    <x v="467"/>
    <x v="420"/>
    <x v="467"/>
    <x v="15"/>
    <x v="166"/>
    <x v="6"/>
    <x v="467"/>
    <x v="0"/>
    <x v="60"/>
    <x v="81"/>
    <x v="1"/>
    <x v="0"/>
  </r>
  <r>
    <x v="10"/>
    <x v="5"/>
    <x v="239"/>
    <x v="97"/>
    <x v="15"/>
    <x v="0"/>
    <x v="59"/>
    <x v="112"/>
    <x v="6"/>
    <x v="4"/>
    <x v="27"/>
    <x v="67"/>
    <x v="243"/>
    <x v="18"/>
    <x v="100"/>
    <x v="2"/>
    <x v="0"/>
    <x v="385"/>
    <x v="8"/>
    <x v="0"/>
    <x v="373"/>
    <x v="0"/>
    <x v="12"/>
    <x v="430"/>
    <x v="80"/>
    <x v="80"/>
    <x v="411"/>
    <x v="368"/>
    <x v="0"/>
    <x v="0"/>
    <x v="0"/>
    <x v="0"/>
    <x v="0"/>
    <x v="443"/>
    <x v="392"/>
    <x v="389"/>
    <x v="388"/>
    <x v="468"/>
    <x v="421"/>
    <x v="468"/>
    <x v="15"/>
    <x v="169"/>
    <x v="6"/>
    <x v="468"/>
    <x v="0"/>
    <x v="68"/>
    <x v="82"/>
    <x v="1"/>
    <x v="0"/>
  </r>
  <r>
    <x v="10"/>
    <x v="5"/>
    <x v="240"/>
    <x v="125"/>
    <x v="15"/>
    <x v="0"/>
    <x v="91"/>
    <x v="112"/>
    <x v="6"/>
    <x v="4"/>
    <x v="135"/>
    <x v="84"/>
    <x v="96"/>
    <x v="48"/>
    <x v="84"/>
    <x v="2"/>
    <x v="0"/>
    <x v="386"/>
    <x v="8"/>
    <x v="0"/>
    <x v="374"/>
    <x v="0"/>
    <x v="12"/>
    <x v="431"/>
    <x v="81"/>
    <x v="81"/>
    <x v="412"/>
    <x v="369"/>
    <x v="0"/>
    <x v="0"/>
    <x v="0"/>
    <x v="0"/>
    <x v="0"/>
    <x v="444"/>
    <x v="393"/>
    <x v="390"/>
    <x v="389"/>
    <x v="469"/>
    <x v="422"/>
    <x v="469"/>
    <x v="15"/>
    <x v="216"/>
    <x v="6"/>
    <x v="469"/>
    <x v="0"/>
    <x v="84"/>
    <x v="68"/>
    <x v="1"/>
    <x v="0"/>
  </r>
  <r>
    <x v="3"/>
    <x v="2"/>
    <x v="241"/>
    <x v="113"/>
    <x v="0"/>
    <x v="0"/>
    <x v="81"/>
    <x v="113"/>
    <x v="7"/>
    <x v="4"/>
    <x v="52"/>
    <x v="78"/>
    <x v="0"/>
    <x v="7"/>
    <x v="113"/>
    <x v="2"/>
    <x v="0"/>
    <x v="355"/>
    <x v="0"/>
    <x v="0"/>
    <x v="352"/>
    <x v="0"/>
    <x v="233"/>
    <x v="432"/>
    <x v="0"/>
    <x v="0"/>
    <x v="386"/>
    <x v="370"/>
    <x v="0"/>
    <x v="0"/>
    <x v="0"/>
    <x v="0"/>
    <x v="0"/>
    <x v="445"/>
    <x v="367"/>
    <x v="366"/>
    <x v="363"/>
    <x v="470"/>
    <x v="244"/>
    <x v="470"/>
    <x v="0"/>
    <x v="198"/>
    <x v="7"/>
    <x v="470"/>
    <x v="0"/>
    <x v="9"/>
    <x v="9"/>
    <x v="1"/>
    <x v="0"/>
  </r>
  <r>
    <x v="3"/>
    <x v="2"/>
    <x v="241"/>
    <x v="114"/>
    <x v="0"/>
    <x v="0"/>
    <x v="82"/>
    <x v="113"/>
    <x v="7"/>
    <x v="4"/>
    <x v="136"/>
    <x v="27"/>
    <x v="53"/>
    <x v="27"/>
    <x v="39"/>
    <x v="2"/>
    <x v="0"/>
    <x v="387"/>
    <x v="0"/>
    <x v="0"/>
    <x v="375"/>
    <x v="0"/>
    <x v="247"/>
    <x v="433"/>
    <x v="0"/>
    <x v="0"/>
    <x v="413"/>
    <x v="371"/>
    <x v="0"/>
    <x v="0"/>
    <x v="0"/>
    <x v="0"/>
    <x v="0"/>
    <x v="446"/>
    <x v="394"/>
    <x v="391"/>
    <x v="390"/>
    <x v="471"/>
    <x v="423"/>
    <x v="471"/>
    <x v="0"/>
    <x v="217"/>
    <x v="7"/>
    <x v="471"/>
    <x v="0"/>
    <x v="33"/>
    <x v="35"/>
    <x v="1"/>
    <x v="0"/>
  </r>
  <r>
    <x v="3"/>
    <x v="2"/>
    <x v="242"/>
    <x v="114"/>
    <x v="0"/>
    <x v="0"/>
    <x v="82"/>
    <x v="114"/>
    <x v="7"/>
    <x v="4"/>
    <x v="89"/>
    <x v="27"/>
    <x v="3"/>
    <x v="27"/>
    <x v="39"/>
    <x v="2"/>
    <x v="0"/>
    <x v="388"/>
    <x v="0"/>
    <x v="0"/>
    <x v="376"/>
    <x v="0"/>
    <x v="248"/>
    <x v="434"/>
    <x v="0"/>
    <x v="0"/>
    <x v="414"/>
    <x v="372"/>
    <x v="0"/>
    <x v="0"/>
    <x v="0"/>
    <x v="0"/>
    <x v="0"/>
    <x v="447"/>
    <x v="395"/>
    <x v="392"/>
    <x v="391"/>
    <x v="472"/>
    <x v="424"/>
    <x v="472"/>
    <x v="0"/>
    <x v="218"/>
    <x v="7"/>
    <x v="472"/>
    <x v="0"/>
    <x v="33"/>
    <x v="35"/>
    <x v="1"/>
    <x v="0"/>
  </r>
  <r>
    <x v="3"/>
    <x v="2"/>
    <x v="243"/>
    <x v="117"/>
    <x v="0"/>
    <x v="0"/>
    <x v="84"/>
    <x v="114"/>
    <x v="7"/>
    <x v="4"/>
    <x v="110"/>
    <x v="25"/>
    <x v="227"/>
    <x v="55"/>
    <x v="117"/>
    <x v="2"/>
    <x v="0"/>
    <x v="359"/>
    <x v="0"/>
    <x v="0"/>
    <x v="356"/>
    <x v="0"/>
    <x v="237"/>
    <x v="408"/>
    <x v="0"/>
    <x v="0"/>
    <x v="390"/>
    <x v="255"/>
    <x v="0"/>
    <x v="0"/>
    <x v="0"/>
    <x v="0"/>
    <x v="0"/>
    <x v="448"/>
    <x v="371"/>
    <x v="86"/>
    <x v="367"/>
    <x v="473"/>
    <x v="425"/>
    <x v="473"/>
    <x v="0"/>
    <x v="202"/>
    <x v="7"/>
    <x v="473"/>
    <x v="0"/>
    <x v="81"/>
    <x v="97"/>
    <x v="1"/>
    <x v="0"/>
  </r>
  <r>
    <x v="1"/>
    <x v="3"/>
    <x v="244"/>
    <x v="8"/>
    <x v="0"/>
    <x v="0"/>
    <x v="8"/>
    <x v="115"/>
    <x v="8"/>
    <x v="4"/>
    <x v="137"/>
    <x v="8"/>
    <x v="23"/>
    <x v="8"/>
    <x v="2"/>
    <x v="2"/>
    <x v="0"/>
    <x v="389"/>
    <x v="0"/>
    <x v="0"/>
    <x v="189"/>
    <x v="0"/>
    <x v="152"/>
    <x v="222"/>
    <x v="0"/>
    <x v="0"/>
    <x v="208"/>
    <x v="373"/>
    <x v="0"/>
    <x v="0"/>
    <x v="0"/>
    <x v="0"/>
    <x v="0"/>
    <x v="449"/>
    <x v="191"/>
    <x v="188"/>
    <x v="189"/>
    <x v="474"/>
    <x v="426"/>
    <x v="474"/>
    <x v="0"/>
    <x v="2"/>
    <x v="7"/>
    <x v="474"/>
    <x v="0"/>
    <x v="10"/>
    <x v="2"/>
    <x v="1"/>
    <x v="0"/>
  </r>
  <r>
    <x v="11"/>
    <x v="3"/>
    <x v="245"/>
    <x v="120"/>
    <x v="0"/>
    <x v="0"/>
    <x v="87"/>
    <x v="114"/>
    <x v="7"/>
    <x v="4"/>
    <x v="23"/>
    <x v="81"/>
    <x v="236"/>
    <x v="9"/>
    <x v="119"/>
    <x v="2"/>
    <x v="0"/>
    <x v="367"/>
    <x v="1"/>
    <x v="0"/>
    <x v="22"/>
    <x v="0"/>
    <x v="12"/>
    <x v="413"/>
    <x v="0"/>
    <x v="0"/>
    <x v="394"/>
    <x v="374"/>
    <x v="0"/>
    <x v="0"/>
    <x v="0"/>
    <x v="0"/>
    <x v="0"/>
    <x v="450"/>
    <x v="376"/>
    <x v="373"/>
    <x v="371"/>
    <x v="475"/>
    <x v="427"/>
    <x v="475"/>
    <x v="0"/>
    <x v="205"/>
    <x v="7"/>
    <x v="475"/>
    <x v="0"/>
    <x v="11"/>
    <x v="99"/>
    <x v="1"/>
    <x v="0"/>
  </r>
  <r>
    <x v="11"/>
    <x v="3"/>
    <x v="245"/>
    <x v="120"/>
    <x v="0"/>
    <x v="0"/>
    <x v="87"/>
    <x v="114"/>
    <x v="7"/>
    <x v="4"/>
    <x v="23"/>
    <x v="81"/>
    <x v="237"/>
    <x v="9"/>
    <x v="0"/>
    <x v="2"/>
    <x v="0"/>
    <x v="368"/>
    <x v="1"/>
    <x v="0"/>
    <x v="359"/>
    <x v="0"/>
    <x v="12"/>
    <x v="414"/>
    <x v="0"/>
    <x v="0"/>
    <x v="395"/>
    <x v="375"/>
    <x v="0"/>
    <x v="0"/>
    <x v="0"/>
    <x v="0"/>
    <x v="0"/>
    <x v="451"/>
    <x v="377"/>
    <x v="374"/>
    <x v="372"/>
    <x v="476"/>
    <x v="428"/>
    <x v="476"/>
    <x v="0"/>
    <x v="206"/>
    <x v="7"/>
    <x v="476"/>
    <x v="0"/>
    <x v="11"/>
    <x v="0"/>
    <x v="1"/>
    <x v="0"/>
  </r>
  <r>
    <x v="11"/>
    <x v="3"/>
    <x v="245"/>
    <x v="120"/>
    <x v="0"/>
    <x v="0"/>
    <x v="87"/>
    <x v="114"/>
    <x v="7"/>
    <x v="4"/>
    <x v="23"/>
    <x v="81"/>
    <x v="23"/>
    <x v="8"/>
    <x v="120"/>
    <x v="2"/>
    <x v="0"/>
    <x v="369"/>
    <x v="1"/>
    <x v="0"/>
    <x v="236"/>
    <x v="0"/>
    <x v="12"/>
    <x v="415"/>
    <x v="0"/>
    <x v="0"/>
    <x v="396"/>
    <x v="376"/>
    <x v="0"/>
    <x v="0"/>
    <x v="0"/>
    <x v="0"/>
    <x v="0"/>
    <x v="452"/>
    <x v="378"/>
    <x v="375"/>
    <x v="373"/>
    <x v="477"/>
    <x v="420"/>
    <x v="477"/>
    <x v="0"/>
    <x v="207"/>
    <x v="7"/>
    <x v="477"/>
    <x v="0"/>
    <x v="7"/>
    <x v="100"/>
    <x v="1"/>
    <x v="0"/>
  </r>
  <r>
    <x v="7"/>
    <x v="4"/>
    <x v="246"/>
    <x v="24"/>
    <x v="0"/>
    <x v="0"/>
    <x v="20"/>
    <x v="113"/>
    <x v="7"/>
    <x v="4"/>
    <x v="131"/>
    <x v="22"/>
    <x v="145"/>
    <x v="19"/>
    <x v="27"/>
    <x v="2"/>
    <x v="0"/>
    <x v="390"/>
    <x v="0"/>
    <x v="0"/>
    <x v="181"/>
    <x v="0"/>
    <x v="150"/>
    <x v="208"/>
    <x v="0"/>
    <x v="0"/>
    <x v="199"/>
    <x v="377"/>
    <x v="0"/>
    <x v="0"/>
    <x v="0"/>
    <x v="0"/>
    <x v="0"/>
    <x v="453"/>
    <x v="37"/>
    <x v="37"/>
    <x v="37"/>
    <x v="478"/>
    <x v="114"/>
    <x v="478"/>
    <x v="0"/>
    <x v="51"/>
    <x v="7"/>
    <x v="478"/>
    <x v="0"/>
    <x v="24"/>
    <x v="23"/>
    <x v="1"/>
    <x v="0"/>
  </r>
  <r>
    <x v="7"/>
    <x v="4"/>
    <x v="247"/>
    <x v="126"/>
    <x v="0"/>
    <x v="0"/>
    <x v="92"/>
    <x v="115"/>
    <x v="8"/>
    <x v="4"/>
    <x v="112"/>
    <x v="23"/>
    <x v="3"/>
    <x v="39"/>
    <x v="127"/>
    <x v="2"/>
    <x v="0"/>
    <x v="391"/>
    <x v="1"/>
    <x v="0"/>
    <x v="377"/>
    <x v="0"/>
    <x v="12"/>
    <x v="435"/>
    <x v="0"/>
    <x v="0"/>
    <x v="415"/>
    <x v="378"/>
    <x v="0"/>
    <x v="0"/>
    <x v="0"/>
    <x v="0"/>
    <x v="0"/>
    <x v="454"/>
    <x v="396"/>
    <x v="393"/>
    <x v="392"/>
    <x v="479"/>
    <x v="429"/>
    <x v="479"/>
    <x v="0"/>
    <x v="219"/>
    <x v="7"/>
    <x v="479"/>
    <x v="0"/>
    <x v="51"/>
    <x v="104"/>
    <x v="1"/>
    <x v="0"/>
  </r>
  <r>
    <x v="7"/>
    <x v="4"/>
    <x v="248"/>
    <x v="27"/>
    <x v="0"/>
    <x v="0"/>
    <x v="23"/>
    <x v="116"/>
    <x v="7"/>
    <x v="4"/>
    <x v="54"/>
    <x v="25"/>
    <x v="0"/>
    <x v="20"/>
    <x v="30"/>
    <x v="2"/>
    <x v="0"/>
    <x v="392"/>
    <x v="1"/>
    <x v="0"/>
    <x v="184"/>
    <x v="0"/>
    <x v="12"/>
    <x v="211"/>
    <x v="0"/>
    <x v="0"/>
    <x v="202"/>
    <x v="379"/>
    <x v="0"/>
    <x v="0"/>
    <x v="0"/>
    <x v="0"/>
    <x v="0"/>
    <x v="455"/>
    <x v="185"/>
    <x v="183"/>
    <x v="184"/>
    <x v="480"/>
    <x v="430"/>
    <x v="480"/>
    <x v="0"/>
    <x v="54"/>
    <x v="7"/>
    <x v="480"/>
    <x v="0"/>
    <x v="27"/>
    <x v="26"/>
    <x v="1"/>
    <x v="0"/>
  </r>
  <r>
    <x v="8"/>
    <x v="4"/>
    <x v="249"/>
    <x v="127"/>
    <x v="0"/>
    <x v="0"/>
    <x v="93"/>
    <x v="114"/>
    <x v="7"/>
    <x v="4"/>
    <x v="34"/>
    <x v="23"/>
    <x v="0"/>
    <x v="20"/>
    <x v="30"/>
    <x v="2"/>
    <x v="0"/>
    <x v="393"/>
    <x v="1"/>
    <x v="0"/>
    <x v="81"/>
    <x v="0"/>
    <x v="12"/>
    <x v="436"/>
    <x v="0"/>
    <x v="0"/>
    <x v="416"/>
    <x v="380"/>
    <x v="0"/>
    <x v="0"/>
    <x v="0"/>
    <x v="0"/>
    <x v="0"/>
    <x v="456"/>
    <x v="397"/>
    <x v="394"/>
    <x v="393"/>
    <x v="481"/>
    <x v="431"/>
    <x v="481"/>
    <x v="0"/>
    <x v="220"/>
    <x v="7"/>
    <x v="481"/>
    <x v="1"/>
    <x v="27"/>
    <x v="26"/>
    <x v="1"/>
    <x v="0"/>
  </r>
  <r>
    <x v="8"/>
    <x v="4"/>
    <x v="249"/>
    <x v="25"/>
    <x v="0"/>
    <x v="0"/>
    <x v="21"/>
    <x v="114"/>
    <x v="7"/>
    <x v="4"/>
    <x v="129"/>
    <x v="23"/>
    <x v="3"/>
    <x v="44"/>
    <x v="126"/>
    <x v="2"/>
    <x v="0"/>
    <x v="379"/>
    <x v="1"/>
    <x v="0"/>
    <x v="378"/>
    <x v="0"/>
    <x v="12"/>
    <x v="437"/>
    <x v="0"/>
    <x v="0"/>
    <x v="417"/>
    <x v="381"/>
    <x v="0"/>
    <x v="0"/>
    <x v="0"/>
    <x v="0"/>
    <x v="0"/>
    <x v="457"/>
    <x v="388"/>
    <x v="385"/>
    <x v="383"/>
    <x v="482"/>
    <x v="432"/>
    <x v="482"/>
    <x v="0"/>
    <x v="215"/>
    <x v="7"/>
    <x v="482"/>
    <x v="1"/>
    <x v="58"/>
    <x v="103"/>
    <x v="1"/>
    <x v="0"/>
  </r>
  <r>
    <x v="8"/>
    <x v="4"/>
    <x v="249"/>
    <x v="86"/>
    <x v="0"/>
    <x v="0"/>
    <x v="58"/>
    <x v="114"/>
    <x v="7"/>
    <x v="4"/>
    <x v="138"/>
    <x v="55"/>
    <x v="202"/>
    <x v="19"/>
    <x v="90"/>
    <x v="2"/>
    <x v="0"/>
    <x v="394"/>
    <x v="1"/>
    <x v="0"/>
    <x v="296"/>
    <x v="0"/>
    <x v="12"/>
    <x v="438"/>
    <x v="0"/>
    <x v="0"/>
    <x v="327"/>
    <x v="382"/>
    <x v="0"/>
    <x v="0"/>
    <x v="0"/>
    <x v="0"/>
    <x v="0"/>
    <x v="458"/>
    <x v="316"/>
    <x v="311"/>
    <x v="310"/>
    <x v="483"/>
    <x v="433"/>
    <x v="483"/>
    <x v="0"/>
    <x v="163"/>
    <x v="7"/>
    <x v="483"/>
    <x v="1"/>
    <x v="46"/>
    <x v="74"/>
    <x v="1"/>
    <x v="0"/>
  </r>
  <r>
    <x v="8"/>
    <x v="4"/>
    <x v="250"/>
    <x v="80"/>
    <x v="7"/>
    <x v="0"/>
    <x v="20"/>
    <x v="117"/>
    <x v="7"/>
    <x v="4"/>
    <x v="56"/>
    <x v="61"/>
    <x v="244"/>
    <x v="38"/>
    <x v="96"/>
    <x v="2"/>
    <x v="0"/>
    <x v="395"/>
    <x v="1"/>
    <x v="0"/>
    <x v="379"/>
    <x v="0"/>
    <x v="12"/>
    <x v="439"/>
    <x v="0"/>
    <x v="0"/>
    <x v="418"/>
    <x v="46"/>
    <x v="0"/>
    <x v="0"/>
    <x v="0"/>
    <x v="0"/>
    <x v="0"/>
    <x v="459"/>
    <x v="398"/>
    <x v="395"/>
    <x v="394"/>
    <x v="484"/>
    <x v="434"/>
    <x v="484"/>
    <x v="7"/>
    <x v="162"/>
    <x v="7"/>
    <x v="484"/>
    <x v="1"/>
    <x v="67"/>
    <x v="79"/>
    <x v="1"/>
    <x v="0"/>
  </r>
  <r>
    <x v="8"/>
    <x v="4"/>
    <x v="251"/>
    <x v="123"/>
    <x v="7"/>
    <x v="0"/>
    <x v="90"/>
    <x v="115"/>
    <x v="8"/>
    <x v="4"/>
    <x v="49"/>
    <x v="82"/>
    <x v="245"/>
    <x v="38"/>
    <x v="70"/>
    <x v="2"/>
    <x v="0"/>
    <x v="396"/>
    <x v="1"/>
    <x v="0"/>
    <x v="380"/>
    <x v="0"/>
    <x v="12"/>
    <x v="440"/>
    <x v="0"/>
    <x v="0"/>
    <x v="419"/>
    <x v="262"/>
    <x v="0"/>
    <x v="0"/>
    <x v="0"/>
    <x v="0"/>
    <x v="0"/>
    <x v="460"/>
    <x v="399"/>
    <x v="396"/>
    <x v="395"/>
    <x v="485"/>
    <x v="265"/>
    <x v="485"/>
    <x v="7"/>
    <x v="122"/>
    <x v="7"/>
    <x v="485"/>
    <x v="1"/>
    <x v="50"/>
    <x v="56"/>
    <x v="1"/>
    <x v="0"/>
  </r>
  <r>
    <x v="7"/>
    <x v="4"/>
    <x v="252"/>
    <x v="128"/>
    <x v="0"/>
    <x v="0"/>
    <x v="94"/>
    <x v="115"/>
    <x v="8"/>
    <x v="4"/>
    <x v="99"/>
    <x v="85"/>
    <x v="24"/>
    <x v="22"/>
    <x v="128"/>
    <x v="2"/>
    <x v="0"/>
    <x v="397"/>
    <x v="0"/>
    <x v="0"/>
    <x v="381"/>
    <x v="0"/>
    <x v="249"/>
    <x v="441"/>
    <x v="0"/>
    <x v="0"/>
    <x v="420"/>
    <x v="383"/>
    <x v="0"/>
    <x v="0"/>
    <x v="0"/>
    <x v="0"/>
    <x v="0"/>
    <x v="461"/>
    <x v="400"/>
    <x v="397"/>
    <x v="396"/>
    <x v="486"/>
    <x v="435"/>
    <x v="486"/>
    <x v="0"/>
    <x v="55"/>
    <x v="7"/>
    <x v="486"/>
    <x v="0"/>
    <x v="28"/>
    <x v="27"/>
    <x v="1"/>
    <x v="0"/>
  </r>
  <r>
    <x v="8"/>
    <x v="4"/>
    <x v="252"/>
    <x v="129"/>
    <x v="0"/>
    <x v="0"/>
    <x v="87"/>
    <x v="115"/>
    <x v="8"/>
    <x v="4"/>
    <x v="11"/>
    <x v="86"/>
    <x v="24"/>
    <x v="19"/>
    <x v="27"/>
    <x v="2"/>
    <x v="0"/>
    <x v="398"/>
    <x v="0"/>
    <x v="0"/>
    <x v="382"/>
    <x v="0"/>
    <x v="250"/>
    <x v="442"/>
    <x v="0"/>
    <x v="0"/>
    <x v="421"/>
    <x v="384"/>
    <x v="0"/>
    <x v="0"/>
    <x v="0"/>
    <x v="0"/>
    <x v="0"/>
    <x v="462"/>
    <x v="401"/>
    <x v="398"/>
    <x v="397"/>
    <x v="487"/>
    <x v="436"/>
    <x v="487"/>
    <x v="0"/>
    <x v="221"/>
    <x v="7"/>
    <x v="487"/>
    <x v="0"/>
    <x v="24"/>
    <x v="23"/>
    <x v="1"/>
    <x v="0"/>
  </r>
  <r>
    <x v="8"/>
    <x v="4"/>
    <x v="253"/>
    <x v="130"/>
    <x v="0"/>
    <x v="0"/>
    <x v="95"/>
    <x v="115"/>
    <x v="8"/>
    <x v="4"/>
    <x v="10"/>
    <x v="87"/>
    <x v="3"/>
    <x v="57"/>
    <x v="129"/>
    <x v="2"/>
    <x v="5"/>
    <x v="399"/>
    <x v="1"/>
    <x v="0"/>
    <x v="383"/>
    <x v="0"/>
    <x v="12"/>
    <x v="443"/>
    <x v="0"/>
    <x v="0"/>
    <x v="422"/>
    <x v="385"/>
    <x v="0"/>
    <x v="0"/>
    <x v="0"/>
    <x v="0"/>
    <x v="0"/>
    <x v="463"/>
    <x v="366"/>
    <x v="365"/>
    <x v="362"/>
    <x v="488"/>
    <x v="437"/>
    <x v="488"/>
    <x v="0"/>
    <x v="222"/>
    <x v="7"/>
    <x v="488"/>
    <x v="1"/>
    <x v="85"/>
    <x v="105"/>
    <x v="1"/>
    <x v="0"/>
  </r>
  <r>
    <x v="8"/>
    <x v="4"/>
    <x v="254"/>
    <x v="131"/>
    <x v="11"/>
    <x v="0"/>
    <x v="96"/>
    <x v="118"/>
    <x v="7"/>
    <x v="4"/>
    <x v="67"/>
    <x v="88"/>
    <x v="235"/>
    <x v="58"/>
    <x v="130"/>
    <x v="2"/>
    <x v="0"/>
    <x v="400"/>
    <x v="2"/>
    <x v="0"/>
    <x v="163"/>
    <x v="0"/>
    <x v="132"/>
    <x v="444"/>
    <x v="0"/>
    <x v="0"/>
    <x v="423"/>
    <x v="386"/>
    <x v="0"/>
    <x v="0"/>
    <x v="0"/>
    <x v="0"/>
    <x v="0"/>
    <x v="464"/>
    <x v="402"/>
    <x v="399"/>
    <x v="398"/>
    <x v="489"/>
    <x v="438"/>
    <x v="489"/>
    <x v="11"/>
    <x v="223"/>
    <x v="7"/>
    <x v="489"/>
    <x v="1"/>
    <x v="86"/>
    <x v="106"/>
    <x v="1"/>
    <x v="0"/>
  </r>
  <r>
    <x v="8"/>
    <x v="4"/>
    <x v="254"/>
    <x v="131"/>
    <x v="11"/>
    <x v="0"/>
    <x v="96"/>
    <x v="118"/>
    <x v="7"/>
    <x v="4"/>
    <x v="67"/>
    <x v="88"/>
    <x v="246"/>
    <x v="58"/>
    <x v="130"/>
    <x v="2"/>
    <x v="0"/>
    <x v="401"/>
    <x v="2"/>
    <x v="0"/>
    <x v="384"/>
    <x v="0"/>
    <x v="251"/>
    <x v="445"/>
    <x v="0"/>
    <x v="0"/>
    <x v="424"/>
    <x v="387"/>
    <x v="0"/>
    <x v="0"/>
    <x v="0"/>
    <x v="0"/>
    <x v="0"/>
    <x v="465"/>
    <x v="403"/>
    <x v="86"/>
    <x v="399"/>
    <x v="490"/>
    <x v="439"/>
    <x v="490"/>
    <x v="11"/>
    <x v="224"/>
    <x v="7"/>
    <x v="490"/>
    <x v="1"/>
    <x v="86"/>
    <x v="106"/>
    <x v="1"/>
    <x v="0"/>
  </r>
  <r>
    <x v="8"/>
    <x v="4"/>
    <x v="254"/>
    <x v="131"/>
    <x v="11"/>
    <x v="0"/>
    <x v="96"/>
    <x v="118"/>
    <x v="7"/>
    <x v="4"/>
    <x v="67"/>
    <x v="88"/>
    <x v="235"/>
    <x v="58"/>
    <x v="130"/>
    <x v="2"/>
    <x v="0"/>
    <x v="402"/>
    <x v="2"/>
    <x v="0"/>
    <x v="385"/>
    <x v="0"/>
    <x v="252"/>
    <x v="446"/>
    <x v="0"/>
    <x v="0"/>
    <x v="425"/>
    <x v="388"/>
    <x v="0"/>
    <x v="0"/>
    <x v="0"/>
    <x v="0"/>
    <x v="0"/>
    <x v="466"/>
    <x v="404"/>
    <x v="86"/>
    <x v="400"/>
    <x v="491"/>
    <x v="440"/>
    <x v="491"/>
    <x v="11"/>
    <x v="225"/>
    <x v="7"/>
    <x v="491"/>
    <x v="1"/>
    <x v="86"/>
    <x v="106"/>
    <x v="1"/>
    <x v="0"/>
  </r>
  <r>
    <x v="8"/>
    <x v="4"/>
    <x v="254"/>
    <x v="131"/>
    <x v="11"/>
    <x v="0"/>
    <x v="96"/>
    <x v="118"/>
    <x v="7"/>
    <x v="4"/>
    <x v="67"/>
    <x v="88"/>
    <x v="235"/>
    <x v="58"/>
    <x v="131"/>
    <x v="2"/>
    <x v="0"/>
    <x v="403"/>
    <x v="2"/>
    <x v="0"/>
    <x v="386"/>
    <x v="0"/>
    <x v="253"/>
    <x v="447"/>
    <x v="0"/>
    <x v="0"/>
    <x v="426"/>
    <x v="389"/>
    <x v="0"/>
    <x v="0"/>
    <x v="0"/>
    <x v="0"/>
    <x v="0"/>
    <x v="467"/>
    <x v="405"/>
    <x v="400"/>
    <x v="401"/>
    <x v="492"/>
    <x v="441"/>
    <x v="492"/>
    <x v="11"/>
    <x v="226"/>
    <x v="7"/>
    <x v="492"/>
    <x v="1"/>
    <x v="86"/>
    <x v="107"/>
    <x v="1"/>
    <x v="0"/>
  </r>
  <r>
    <x v="8"/>
    <x v="4"/>
    <x v="254"/>
    <x v="131"/>
    <x v="11"/>
    <x v="0"/>
    <x v="96"/>
    <x v="118"/>
    <x v="7"/>
    <x v="4"/>
    <x v="67"/>
    <x v="88"/>
    <x v="246"/>
    <x v="58"/>
    <x v="130"/>
    <x v="2"/>
    <x v="0"/>
    <x v="404"/>
    <x v="2"/>
    <x v="0"/>
    <x v="387"/>
    <x v="0"/>
    <x v="254"/>
    <x v="448"/>
    <x v="0"/>
    <x v="0"/>
    <x v="427"/>
    <x v="390"/>
    <x v="0"/>
    <x v="0"/>
    <x v="0"/>
    <x v="0"/>
    <x v="0"/>
    <x v="468"/>
    <x v="406"/>
    <x v="86"/>
    <x v="402"/>
    <x v="493"/>
    <x v="442"/>
    <x v="493"/>
    <x v="11"/>
    <x v="227"/>
    <x v="7"/>
    <x v="493"/>
    <x v="1"/>
    <x v="86"/>
    <x v="106"/>
    <x v="1"/>
    <x v="0"/>
  </r>
  <r>
    <x v="8"/>
    <x v="4"/>
    <x v="254"/>
    <x v="131"/>
    <x v="11"/>
    <x v="0"/>
    <x v="96"/>
    <x v="118"/>
    <x v="7"/>
    <x v="4"/>
    <x v="67"/>
    <x v="88"/>
    <x v="235"/>
    <x v="58"/>
    <x v="132"/>
    <x v="2"/>
    <x v="0"/>
    <x v="405"/>
    <x v="2"/>
    <x v="0"/>
    <x v="388"/>
    <x v="0"/>
    <x v="255"/>
    <x v="449"/>
    <x v="0"/>
    <x v="0"/>
    <x v="385"/>
    <x v="391"/>
    <x v="0"/>
    <x v="0"/>
    <x v="0"/>
    <x v="0"/>
    <x v="0"/>
    <x v="469"/>
    <x v="136"/>
    <x v="134"/>
    <x v="344"/>
    <x v="494"/>
    <x v="443"/>
    <x v="494"/>
    <x v="11"/>
    <x v="228"/>
    <x v="7"/>
    <x v="494"/>
    <x v="1"/>
    <x v="86"/>
    <x v="107"/>
    <x v="1"/>
    <x v="0"/>
  </r>
  <r>
    <x v="8"/>
    <x v="4"/>
    <x v="254"/>
    <x v="131"/>
    <x v="11"/>
    <x v="0"/>
    <x v="96"/>
    <x v="118"/>
    <x v="7"/>
    <x v="4"/>
    <x v="67"/>
    <x v="88"/>
    <x v="235"/>
    <x v="58"/>
    <x v="132"/>
    <x v="2"/>
    <x v="0"/>
    <x v="406"/>
    <x v="2"/>
    <x v="0"/>
    <x v="389"/>
    <x v="0"/>
    <x v="256"/>
    <x v="450"/>
    <x v="0"/>
    <x v="0"/>
    <x v="428"/>
    <x v="392"/>
    <x v="0"/>
    <x v="0"/>
    <x v="0"/>
    <x v="0"/>
    <x v="0"/>
    <x v="470"/>
    <x v="407"/>
    <x v="401"/>
    <x v="403"/>
    <x v="495"/>
    <x v="444"/>
    <x v="495"/>
    <x v="11"/>
    <x v="229"/>
    <x v="7"/>
    <x v="495"/>
    <x v="1"/>
    <x v="86"/>
    <x v="107"/>
    <x v="1"/>
    <x v="0"/>
  </r>
  <r>
    <x v="8"/>
    <x v="4"/>
    <x v="254"/>
    <x v="131"/>
    <x v="11"/>
    <x v="0"/>
    <x v="96"/>
    <x v="118"/>
    <x v="7"/>
    <x v="4"/>
    <x v="67"/>
    <x v="88"/>
    <x v="243"/>
    <x v="58"/>
    <x v="133"/>
    <x v="2"/>
    <x v="0"/>
    <x v="407"/>
    <x v="2"/>
    <x v="0"/>
    <x v="390"/>
    <x v="0"/>
    <x v="257"/>
    <x v="451"/>
    <x v="0"/>
    <x v="0"/>
    <x v="429"/>
    <x v="393"/>
    <x v="0"/>
    <x v="0"/>
    <x v="0"/>
    <x v="0"/>
    <x v="0"/>
    <x v="471"/>
    <x v="408"/>
    <x v="402"/>
    <x v="404"/>
    <x v="496"/>
    <x v="445"/>
    <x v="496"/>
    <x v="11"/>
    <x v="230"/>
    <x v="7"/>
    <x v="496"/>
    <x v="1"/>
    <x v="86"/>
    <x v="108"/>
    <x v="1"/>
    <x v="0"/>
  </r>
  <r>
    <x v="8"/>
    <x v="4"/>
    <x v="254"/>
    <x v="131"/>
    <x v="11"/>
    <x v="0"/>
    <x v="96"/>
    <x v="118"/>
    <x v="7"/>
    <x v="4"/>
    <x v="67"/>
    <x v="88"/>
    <x v="243"/>
    <x v="58"/>
    <x v="133"/>
    <x v="2"/>
    <x v="0"/>
    <x v="408"/>
    <x v="2"/>
    <x v="0"/>
    <x v="391"/>
    <x v="0"/>
    <x v="258"/>
    <x v="452"/>
    <x v="0"/>
    <x v="0"/>
    <x v="430"/>
    <x v="394"/>
    <x v="0"/>
    <x v="0"/>
    <x v="0"/>
    <x v="0"/>
    <x v="0"/>
    <x v="472"/>
    <x v="409"/>
    <x v="86"/>
    <x v="405"/>
    <x v="497"/>
    <x v="446"/>
    <x v="497"/>
    <x v="11"/>
    <x v="231"/>
    <x v="7"/>
    <x v="497"/>
    <x v="1"/>
    <x v="86"/>
    <x v="108"/>
    <x v="1"/>
    <x v="0"/>
  </r>
  <r>
    <x v="8"/>
    <x v="4"/>
    <x v="254"/>
    <x v="131"/>
    <x v="11"/>
    <x v="0"/>
    <x v="96"/>
    <x v="118"/>
    <x v="7"/>
    <x v="4"/>
    <x v="67"/>
    <x v="88"/>
    <x v="246"/>
    <x v="58"/>
    <x v="133"/>
    <x v="2"/>
    <x v="0"/>
    <x v="409"/>
    <x v="2"/>
    <x v="0"/>
    <x v="392"/>
    <x v="0"/>
    <x v="259"/>
    <x v="453"/>
    <x v="0"/>
    <x v="0"/>
    <x v="431"/>
    <x v="395"/>
    <x v="0"/>
    <x v="0"/>
    <x v="0"/>
    <x v="0"/>
    <x v="0"/>
    <x v="473"/>
    <x v="410"/>
    <x v="403"/>
    <x v="406"/>
    <x v="498"/>
    <x v="447"/>
    <x v="498"/>
    <x v="11"/>
    <x v="232"/>
    <x v="7"/>
    <x v="498"/>
    <x v="1"/>
    <x v="86"/>
    <x v="108"/>
    <x v="1"/>
    <x v="0"/>
  </r>
  <r>
    <x v="8"/>
    <x v="4"/>
    <x v="254"/>
    <x v="132"/>
    <x v="11"/>
    <x v="0"/>
    <x v="97"/>
    <x v="118"/>
    <x v="7"/>
    <x v="4"/>
    <x v="9"/>
    <x v="89"/>
    <x v="230"/>
    <x v="59"/>
    <x v="134"/>
    <x v="2"/>
    <x v="0"/>
    <x v="410"/>
    <x v="2"/>
    <x v="0"/>
    <x v="393"/>
    <x v="0"/>
    <x v="254"/>
    <x v="454"/>
    <x v="0"/>
    <x v="0"/>
    <x v="432"/>
    <x v="396"/>
    <x v="0"/>
    <x v="0"/>
    <x v="0"/>
    <x v="0"/>
    <x v="0"/>
    <x v="474"/>
    <x v="411"/>
    <x v="404"/>
    <x v="407"/>
    <x v="499"/>
    <x v="448"/>
    <x v="499"/>
    <x v="11"/>
    <x v="233"/>
    <x v="7"/>
    <x v="499"/>
    <x v="1"/>
    <x v="87"/>
    <x v="109"/>
    <x v="1"/>
    <x v="0"/>
  </r>
  <r>
    <x v="8"/>
    <x v="4"/>
    <x v="254"/>
    <x v="132"/>
    <x v="11"/>
    <x v="0"/>
    <x v="97"/>
    <x v="118"/>
    <x v="7"/>
    <x v="4"/>
    <x v="9"/>
    <x v="89"/>
    <x v="230"/>
    <x v="59"/>
    <x v="134"/>
    <x v="2"/>
    <x v="0"/>
    <x v="410"/>
    <x v="2"/>
    <x v="0"/>
    <x v="393"/>
    <x v="0"/>
    <x v="254"/>
    <x v="454"/>
    <x v="0"/>
    <x v="0"/>
    <x v="432"/>
    <x v="397"/>
    <x v="0"/>
    <x v="0"/>
    <x v="0"/>
    <x v="0"/>
    <x v="0"/>
    <x v="474"/>
    <x v="412"/>
    <x v="405"/>
    <x v="408"/>
    <x v="500"/>
    <x v="449"/>
    <x v="500"/>
    <x v="11"/>
    <x v="234"/>
    <x v="7"/>
    <x v="500"/>
    <x v="1"/>
    <x v="87"/>
    <x v="109"/>
    <x v="1"/>
    <x v="0"/>
  </r>
  <r>
    <x v="8"/>
    <x v="4"/>
    <x v="254"/>
    <x v="132"/>
    <x v="11"/>
    <x v="0"/>
    <x v="97"/>
    <x v="118"/>
    <x v="7"/>
    <x v="4"/>
    <x v="9"/>
    <x v="89"/>
    <x v="24"/>
    <x v="59"/>
    <x v="134"/>
    <x v="2"/>
    <x v="0"/>
    <x v="411"/>
    <x v="2"/>
    <x v="0"/>
    <x v="394"/>
    <x v="0"/>
    <x v="260"/>
    <x v="455"/>
    <x v="0"/>
    <x v="0"/>
    <x v="433"/>
    <x v="398"/>
    <x v="0"/>
    <x v="0"/>
    <x v="0"/>
    <x v="0"/>
    <x v="0"/>
    <x v="475"/>
    <x v="413"/>
    <x v="406"/>
    <x v="409"/>
    <x v="501"/>
    <x v="450"/>
    <x v="501"/>
    <x v="11"/>
    <x v="235"/>
    <x v="7"/>
    <x v="501"/>
    <x v="1"/>
    <x v="87"/>
    <x v="109"/>
    <x v="1"/>
    <x v="0"/>
  </r>
  <r>
    <x v="8"/>
    <x v="4"/>
    <x v="254"/>
    <x v="132"/>
    <x v="11"/>
    <x v="0"/>
    <x v="97"/>
    <x v="118"/>
    <x v="7"/>
    <x v="4"/>
    <x v="9"/>
    <x v="89"/>
    <x v="24"/>
    <x v="59"/>
    <x v="134"/>
    <x v="2"/>
    <x v="0"/>
    <x v="412"/>
    <x v="2"/>
    <x v="0"/>
    <x v="395"/>
    <x v="0"/>
    <x v="261"/>
    <x v="456"/>
    <x v="0"/>
    <x v="0"/>
    <x v="434"/>
    <x v="399"/>
    <x v="0"/>
    <x v="0"/>
    <x v="0"/>
    <x v="0"/>
    <x v="0"/>
    <x v="476"/>
    <x v="414"/>
    <x v="407"/>
    <x v="410"/>
    <x v="502"/>
    <x v="358"/>
    <x v="502"/>
    <x v="11"/>
    <x v="236"/>
    <x v="7"/>
    <x v="502"/>
    <x v="1"/>
    <x v="87"/>
    <x v="109"/>
    <x v="1"/>
    <x v="0"/>
  </r>
  <r>
    <x v="8"/>
    <x v="4"/>
    <x v="254"/>
    <x v="132"/>
    <x v="11"/>
    <x v="0"/>
    <x v="97"/>
    <x v="118"/>
    <x v="7"/>
    <x v="4"/>
    <x v="9"/>
    <x v="89"/>
    <x v="24"/>
    <x v="59"/>
    <x v="134"/>
    <x v="2"/>
    <x v="0"/>
    <x v="413"/>
    <x v="2"/>
    <x v="0"/>
    <x v="396"/>
    <x v="0"/>
    <x v="262"/>
    <x v="457"/>
    <x v="0"/>
    <x v="0"/>
    <x v="435"/>
    <x v="400"/>
    <x v="0"/>
    <x v="0"/>
    <x v="0"/>
    <x v="0"/>
    <x v="0"/>
    <x v="477"/>
    <x v="415"/>
    <x v="408"/>
    <x v="411"/>
    <x v="503"/>
    <x v="451"/>
    <x v="503"/>
    <x v="11"/>
    <x v="237"/>
    <x v="7"/>
    <x v="503"/>
    <x v="1"/>
    <x v="87"/>
    <x v="109"/>
    <x v="1"/>
    <x v="0"/>
  </r>
  <r>
    <x v="8"/>
    <x v="4"/>
    <x v="254"/>
    <x v="133"/>
    <x v="11"/>
    <x v="0"/>
    <x v="96"/>
    <x v="118"/>
    <x v="7"/>
    <x v="4"/>
    <x v="67"/>
    <x v="90"/>
    <x v="24"/>
    <x v="38"/>
    <x v="135"/>
    <x v="8"/>
    <x v="0"/>
    <x v="414"/>
    <x v="2"/>
    <x v="0"/>
    <x v="397"/>
    <x v="0"/>
    <x v="263"/>
    <x v="458"/>
    <x v="0"/>
    <x v="0"/>
    <x v="436"/>
    <x v="401"/>
    <x v="0"/>
    <x v="0"/>
    <x v="0"/>
    <x v="0"/>
    <x v="0"/>
    <x v="478"/>
    <x v="416"/>
    <x v="409"/>
    <x v="412"/>
    <x v="504"/>
    <x v="452"/>
    <x v="504"/>
    <x v="11"/>
    <x v="238"/>
    <x v="7"/>
    <x v="504"/>
    <x v="1"/>
    <x v="88"/>
    <x v="110"/>
    <x v="1"/>
    <x v="0"/>
  </r>
  <r>
    <x v="8"/>
    <x v="4"/>
    <x v="254"/>
    <x v="133"/>
    <x v="11"/>
    <x v="0"/>
    <x v="96"/>
    <x v="118"/>
    <x v="7"/>
    <x v="4"/>
    <x v="67"/>
    <x v="90"/>
    <x v="24"/>
    <x v="60"/>
    <x v="136"/>
    <x v="8"/>
    <x v="0"/>
    <x v="415"/>
    <x v="2"/>
    <x v="0"/>
    <x v="398"/>
    <x v="0"/>
    <x v="264"/>
    <x v="459"/>
    <x v="0"/>
    <x v="0"/>
    <x v="437"/>
    <x v="402"/>
    <x v="0"/>
    <x v="0"/>
    <x v="0"/>
    <x v="0"/>
    <x v="0"/>
    <x v="479"/>
    <x v="417"/>
    <x v="410"/>
    <x v="413"/>
    <x v="505"/>
    <x v="453"/>
    <x v="505"/>
    <x v="11"/>
    <x v="239"/>
    <x v="7"/>
    <x v="505"/>
    <x v="1"/>
    <x v="89"/>
    <x v="111"/>
    <x v="1"/>
    <x v="0"/>
  </r>
  <r>
    <x v="8"/>
    <x v="4"/>
    <x v="254"/>
    <x v="133"/>
    <x v="11"/>
    <x v="0"/>
    <x v="96"/>
    <x v="118"/>
    <x v="7"/>
    <x v="4"/>
    <x v="67"/>
    <x v="90"/>
    <x v="230"/>
    <x v="38"/>
    <x v="137"/>
    <x v="8"/>
    <x v="0"/>
    <x v="416"/>
    <x v="2"/>
    <x v="0"/>
    <x v="105"/>
    <x v="0"/>
    <x v="265"/>
    <x v="460"/>
    <x v="0"/>
    <x v="0"/>
    <x v="438"/>
    <x v="403"/>
    <x v="0"/>
    <x v="0"/>
    <x v="0"/>
    <x v="0"/>
    <x v="0"/>
    <x v="392"/>
    <x v="418"/>
    <x v="411"/>
    <x v="414"/>
    <x v="506"/>
    <x v="454"/>
    <x v="506"/>
    <x v="11"/>
    <x v="240"/>
    <x v="7"/>
    <x v="506"/>
    <x v="1"/>
    <x v="88"/>
    <x v="112"/>
    <x v="1"/>
    <x v="0"/>
  </r>
  <r>
    <x v="8"/>
    <x v="4"/>
    <x v="254"/>
    <x v="133"/>
    <x v="11"/>
    <x v="0"/>
    <x v="96"/>
    <x v="118"/>
    <x v="7"/>
    <x v="4"/>
    <x v="67"/>
    <x v="90"/>
    <x v="24"/>
    <x v="38"/>
    <x v="138"/>
    <x v="8"/>
    <x v="0"/>
    <x v="417"/>
    <x v="2"/>
    <x v="0"/>
    <x v="399"/>
    <x v="0"/>
    <x v="266"/>
    <x v="461"/>
    <x v="0"/>
    <x v="0"/>
    <x v="439"/>
    <x v="404"/>
    <x v="0"/>
    <x v="0"/>
    <x v="0"/>
    <x v="0"/>
    <x v="0"/>
    <x v="480"/>
    <x v="419"/>
    <x v="412"/>
    <x v="114"/>
    <x v="507"/>
    <x v="124"/>
    <x v="507"/>
    <x v="11"/>
    <x v="241"/>
    <x v="7"/>
    <x v="507"/>
    <x v="1"/>
    <x v="90"/>
    <x v="113"/>
    <x v="1"/>
    <x v="0"/>
  </r>
  <r>
    <x v="8"/>
    <x v="4"/>
    <x v="254"/>
    <x v="133"/>
    <x v="11"/>
    <x v="0"/>
    <x v="96"/>
    <x v="118"/>
    <x v="7"/>
    <x v="4"/>
    <x v="67"/>
    <x v="90"/>
    <x v="24"/>
    <x v="38"/>
    <x v="85"/>
    <x v="8"/>
    <x v="0"/>
    <x v="417"/>
    <x v="2"/>
    <x v="0"/>
    <x v="399"/>
    <x v="0"/>
    <x v="266"/>
    <x v="461"/>
    <x v="0"/>
    <x v="0"/>
    <x v="439"/>
    <x v="405"/>
    <x v="0"/>
    <x v="0"/>
    <x v="0"/>
    <x v="0"/>
    <x v="0"/>
    <x v="480"/>
    <x v="420"/>
    <x v="413"/>
    <x v="157"/>
    <x v="508"/>
    <x v="455"/>
    <x v="508"/>
    <x v="11"/>
    <x v="242"/>
    <x v="7"/>
    <x v="508"/>
    <x v="1"/>
    <x v="91"/>
    <x v="69"/>
    <x v="1"/>
    <x v="0"/>
  </r>
  <r>
    <x v="8"/>
    <x v="4"/>
    <x v="254"/>
    <x v="133"/>
    <x v="11"/>
    <x v="0"/>
    <x v="96"/>
    <x v="118"/>
    <x v="7"/>
    <x v="4"/>
    <x v="67"/>
    <x v="90"/>
    <x v="24"/>
    <x v="60"/>
    <x v="139"/>
    <x v="8"/>
    <x v="0"/>
    <x v="418"/>
    <x v="2"/>
    <x v="0"/>
    <x v="400"/>
    <x v="0"/>
    <x v="267"/>
    <x v="462"/>
    <x v="0"/>
    <x v="0"/>
    <x v="440"/>
    <x v="406"/>
    <x v="0"/>
    <x v="0"/>
    <x v="0"/>
    <x v="0"/>
    <x v="0"/>
    <x v="481"/>
    <x v="421"/>
    <x v="414"/>
    <x v="415"/>
    <x v="509"/>
    <x v="306"/>
    <x v="509"/>
    <x v="11"/>
    <x v="243"/>
    <x v="7"/>
    <x v="509"/>
    <x v="1"/>
    <x v="92"/>
    <x v="114"/>
    <x v="1"/>
    <x v="0"/>
  </r>
  <r>
    <x v="8"/>
    <x v="4"/>
    <x v="254"/>
    <x v="133"/>
    <x v="11"/>
    <x v="0"/>
    <x v="96"/>
    <x v="118"/>
    <x v="7"/>
    <x v="4"/>
    <x v="67"/>
    <x v="90"/>
    <x v="24"/>
    <x v="38"/>
    <x v="140"/>
    <x v="8"/>
    <x v="0"/>
    <x v="419"/>
    <x v="2"/>
    <x v="0"/>
    <x v="401"/>
    <x v="0"/>
    <x v="268"/>
    <x v="463"/>
    <x v="0"/>
    <x v="0"/>
    <x v="441"/>
    <x v="407"/>
    <x v="0"/>
    <x v="0"/>
    <x v="0"/>
    <x v="0"/>
    <x v="0"/>
    <x v="482"/>
    <x v="422"/>
    <x v="415"/>
    <x v="416"/>
    <x v="510"/>
    <x v="456"/>
    <x v="510"/>
    <x v="11"/>
    <x v="244"/>
    <x v="7"/>
    <x v="510"/>
    <x v="1"/>
    <x v="88"/>
    <x v="110"/>
    <x v="1"/>
    <x v="0"/>
  </r>
  <r>
    <x v="8"/>
    <x v="4"/>
    <x v="254"/>
    <x v="133"/>
    <x v="11"/>
    <x v="0"/>
    <x v="96"/>
    <x v="118"/>
    <x v="7"/>
    <x v="4"/>
    <x v="67"/>
    <x v="90"/>
    <x v="24"/>
    <x v="60"/>
    <x v="141"/>
    <x v="8"/>
    <x v="0"/>
    <x v="420"/>
    <x v="2"/>
    <x v="0"/>
    <x v="222"/>
    <x v="0"/>
    <x v="269"/>
    <x v="464"/>
    <x v="0"/>
    <x v="0"/>
    <x v="442"/>
    <x v="408"/>
    <x v="0"/>
    <x v="0"/>
    <x v="0"/>
    <x v="0"/>
    <x v="0"/>
    <x v="483"/>
    <x v="423"/>
    <x v="416"/>
    <x v="417"/>
    <x v="511"/>
    <x v="457"/>
    <x v="511"/>
    <x v="11"/>
    <x v="245"/>
    <x v="7"/>
    <x v="511"/>
    <x v="1"/>
    <x v="89"/>
    <x v="115"/>
    <x v="1"/>
    <x v="0"/>
  </r>
  <r>
    <x v="8"/>
    <x v="4"/>
    <x v="254"/>
    <x v="133"/>
    <x v="11"/>
    <x v="0"/>
    <x v="96"/>
    <x v="118"/>
    <x v="7"/>
    <x v="4"/>
    <x v="67"/>
    <x v="90"/>
    <x v="181"/>
    <x v="38"/>
    <x v="142"/>
    <x v="8"/>
    <x v="0"/>
    <x v="421"/>
    <x v="2"/>
    <x v="0"/>
    <x v="210"/>
    <x v="0"/>
    <x v="270"/>
    <x v="465"/>
    <x v="0"/>
    <x v="0"/>
    <x v="443"/>
    <x v="409"/>
    <x v="0"/>
    <x v="0"/>
    <x v="0"/>
    <x v="0"/>
    <x v="0"/>
    <x v="484"/>
    <x v="424"/>
    <x v="417"/>
    <x v="418"/>
    <x v="512"/>
    <x v="458"/>
    <x v="512"/>
    <x v="11"/>
    <x v="246"/>
    <x v="7"/>
    <x v="512"/>
    <x v="1"/>
    <x v="93"/>
    <x v="79"/>
    <x v="1"/>
    <x v="0"/>
  </r>
  <r>
    <x v="8"/>
    <x v="4"/>
    <x v="254"/>
    <x v="133"/>
    <x v="11"/>
    <x v="0"/>
    <x v="96"/>
    <x v="118"/>
    <x v="7"/>
    <x v="4"/>
    <x v="67"/>
    <x v="90"/>
    <x v="146"/>
    <x v="21"/>
    <x v="29"/>
    <x v="2"/>
    <x v="0"/>
    <x v="422"/>
    <x v="2"/>
    <x v="0"/>
    <x v="0"/>
    <x v="0"/>
    <x v="271"/>
    <x v="466"/>
    <x v="0"/>
    <x v="0"/>
    <x v="444"/>
    <x v="410"/>
    <x v="0"/>
    <x v="0"/>
    <x v="0"/>
    <x v="0"/>
    <x v="0"/>
    <x v="485"/>
    <x v="425"/>
    <x v="418"/>
    <x v="419"/>
    <x v="513"/>
    <x v="459"/>
    <x v="513"/>
    <x v="11"/>
    <x v="247"/>
    <x v="7"/>
    <x v="513"/>
    <x v="1"/>
    <x v="26"/>
    <x v="25"/>
    <x v="1"/>
    <x v="0"/>
  </r>
  <r>
    <x v="8"/>
    <x v="4"/>
    <x v="254"/>
    <x v="133"/>
    <x v="11"/>
    <x v="0"/>
    <x v="96"/>
    <x v="118"/>
    <x v="7"/>
    <x v="4"/>
    <x v="67"/>
    <x v="90"/>
    <x v="235"/>
    <x v="61"/>
    <x v="143"/>
    <x v="2"/>
    <x v="0"/>
    <x v="423"/>
    <x v="2"/>
    <x v="0"/>
    <x v="356"/>
    <x v="0"/>
    <x v="272"/>
    <x v="467"/>
    <x v="0"/>
    <x v="0"/>
    <x v="445"/>
    <x v="411"/>
    <x v="0"/>
    <x v="0"/>
    <x v="0"/>
    <x v="0"/>
    <x v="0"/>
    <x v="486"/>
    <x v="426"/>
    <x v="419"/>
    <x v="420"/>
    <x v="514"/>
    <x v="460"/>
    <x v="514"/>
    <x v="11"/>
    <x v="248"/>
    <x v="7"/>
    <x v="514"/>
    <x v="1"/>
    <x v="94"/>
    <x v="62"/>
    <x v="1"/>
    <x v="0"/>
  </r>
  <r>
    <x v="8"/>
    <x v="4"/>
    <x v="254"/>
    <x v="133"/>
    <x v="11"/>
    <x v="0"/>
    <x v="96"/>
    <x v="118"/>
    <x v="7"/>
    <x v="4"/>
    <x v="67"/>
    <x v="90"/>
    <x v="24"/>
    <x v="38"/>
    <x v="144"/>
    <x v="8"/>
    <x v="0"/>
    <x v="424"/>
    <x v="2"/>
    <x v="0"/>
    <x v="6"/>
    <x v="0"/>
    <x v="273"/>
    <x v="468"/>
    <x v="0"/>
    <x v="0"/>
    <x v="446"/>
    <x v="412"/>
    <x v="0"/>
    <x v="0"/>
    <x v="0"/>
    <x v="0"/>
    <x v="0"/>
    <x v="487"/>
    <x v="427"/>
    <x v="420"/>
    <x v="421"/>
    <x v="515"/>
    <x v="461"/>
    <x v="515"/>
    <x v="11"/>
    <x v="249"/>
    <x v="7"/>
    <x v="515"/>
    <x v="1"/>
    <x v="88"/>
    <x v="116"/>
    <x v="1"/>
    <x v="0"/>
  </r>
  <r>
    <x v="8"/>
    <x v="4"/>
    <x v="254"/>
    <x v="134"/>
    <x v="11"/>
    <x v="0"/>
    <x v="98"/>
    <x v="118"/>
    <x v="7"/>
    <x v="4"/>
    <x v="112"/>
    <x v="89"/>
    <x v="59"/>
    <x v="42"/>
    <x v="145"/>
    <x v="2"/>
    <x v="0"/>
    <x v="425"/>
    <x v="2"/>
    <x v="0"/>
    <x v="402"/>
    <x v="0"/>
    <x v="274"/>
    <x v="469"/>
    <x v="0"/>
    <x v="0"/>
    <x v="447"/>
    <x v="413"/>
    <x v="0"/>
    <x v="0"/>
    <x v="0"/>
    <x v="0"/>
    <x v="0"/>
    <x v="488"/>
    <x v="428"/>
    <x v="421"/>
    <x v="422"/>
    <x v="516"/>
    <x v="462"/>
    <x v="516"/>
    <x v="11"/>
    <x v="133"/>
    <x v="7"/>
    <x v="516"/>
    <x v="1"/>
    <x v="56"/>
    <x v="65"/>
    <x v="1"/>
    <x v="0"/>
  </r>
  <r>
    <x v="8"/>
    <x v="4"/>
    <x v="254"/>
    <x v="134"/>
    <x v="11"/>
    <x v="0"/>
    <x v="98"/>
    <x v="118"/>
    <x v="7"/>
    <x v="4"/>
    <x v="112"/>
    <x v="89"/>
    <x v="242"/>
    <x v="38"/>
    <x v="146"/>
    <x v="2"/>
    <x v="0"/>
    <x v="426"/>
    <x v="2"/>
    <x v="0"/>
    <x v="403"/>
    <x v="0"/>
    <x v="275"/>
    <x v="470"/>
    <x v="0"/>
    <x v="0"/>
    <x v="448"/>
    <x v="414"/>
    <x v="0"/>
    <x v="0"/>
    <x v="0"/>
    <x v="0"/>
    <x v="0"/>
    <x v="489"/>
    <x v="429"/>
    <x v="422"/>
    <x v="423"/>
    <x v="517"/>
    <x v="463"/>
    <x v="517"/>
    <x v="11"/>
    <x v="123"/>
    <x v="7"/>
    <x v="517"/>
    <x v="1"/>
    <x v="50"/>
    <x v="56"/>
    <x v="1"/>
    <x v="0"/>
  </r>
  <r>
    <x v="8"/>
    <x v="4"/>
    <x v="254"/>
    <x v="134"/>
    <x v="11"/>
    <x v="0"/>
    <x v="98"/>
    <x v="118"/>
    <x v="7"/>
    <x v="4"/>
    <x v="112"/>
    <x v="89"/>
    <x v="247"/>
    <x v="38"/>
    <x v="146"/>
    <x v="2"/>
    <x v="0"/>
    <x v="400"/>
    <x v="2"/>
    <x v="0"/>
    <x v="163"/>
    <x v="0"/>
    <x v="132"/>
    <x v="444"/>
    <x v="0"/>
    <x v="0"/>
    <x v="423"/>
    <x v="415"/>
    <x v="0"/>
    <x v="0"/>
    <x v="0"/>
    <x v="0"/>
    <x v="0"/>
    <x v="464"/>
    <x v="430"/>
    <x v="423"/>
    <x v="424"/>
    <x v="518"/>
    <x v="464"/>
    <x v="518"/>
    <x v="11"/>
    <x v="122"/>
    <x v="7"/>
    <x v="518"/>
    <x v="1"/>
    <x v="50"/>
    <x v="56"/>
    <x v="1"/>
    <x v="0"/>
  </r>
  <r>
    <x v="8"/>
    <x v="4"/>
    <x v="254"/>
    <x v="135"/>
    <x v="11"/>
    <x v="0"/>
    <x v="92"/>
    <x v="118"/>
    <x v="7"/>
    <x v="4"/>
    <x v="139"/>
    <x v="91"/>
    <x v="248"/>
    <x v="48"/>
    <x v="84"/>
    <x v="2"/>
    <x v="0"/>
    <x v="427"/>
    <x v="2"/>
    <x v="0"/>
    <x v="177"/>
    <x v="0"/>
    <x v="276"/>
    <x v="471"/>
    <x v="0"/>
    <x v="0"/>
    <x v="449"/>
    <x v="416"/>
    <x v="0"/>
    <x v="0"/>
    <x v="0"/>
    <x v="0"/>
    <x v="0"/>
    <x v="490"/>
    <x v="431"/>
    <x v="424"/>
    <x v="425"/>
    <x v="519"/>
    <x v="465"/>
    <x v="519"/>
    <x v="11"/>
    <x v="136"/>
    <x v="7"/>
    <x v="519"/>
    <x v="1"/>
    <x v="84"/>
    <x v="117"/>
    <x v="1"/>
    <x v="0"/>
  </r>
  <r>
    <x v="8"/>
    <x v="4"/>
    <x v="255"/>
    <x v="123"/>
    <x v="7"/>
    <x v="0"/>
    <x v="90"/>
    <x v="117"/>
    <x v="7"/>
    <x v="8"/>
    <x v="140"/>
    <x v="82"/>
    <x v="249"/>
    <x v="20"/>
    <x v="87"/>
    <x v="2"/>
    <x v="0"/>
    <x v="428"/>
    <x v="1"/>
    <x v="0"/>
    <x v="404"/>
    <x v="0"/>
    <x v="12"/>
    <x v="472"/>
    <x v="0"/>
    <x v="0"/>
    <x v="450"/>
    <x v="417"/>
    <x v="0"/>
    <x v="0"/>
    <x v="0"/>
    <x v="0"/>
    <x v="0"/>
    <x v="491"/>
    <x v="432"/>
    <x v="425"/>
    <x v="426"/>
    <x v="520"/>
    <x v="466"/>
    <x v="520"/>
    <x v="7"/>
    <x v="149"/>
    <x v="7"/>
    <x v="520"/>
    <x v="1"/>
    <x v="62"/>
    <x v="71"/>
    <x v="1"/>
    <x v="0"/>
  </r>
  <r>
    <x v="8"/>
    <x v="4"/>
    <x v="255"/>
    <x v="136"/>
    <x v="7"/>
    <x v="0"/>
    <x v="99"/>
    <x v="117"/>
    <x v="7"/>
    <x v="8"/>
    <x v="97"/>
    <x v="92"/>
    <x v="195"/>
    <x v="38"/>
    <x v="70"/>
    <x v="2"/>
    <x v="0"/>
    <x v="429"/>
    <x v="1"/>
    <x v="0"/>
    <x v="405"/>
    <x v="0"/>
    <x v="12"/>
    <x v="473"/>
    <x v="0"/>
    <x v="0"/>
    <x v="451"/>
    <x v="418"/>
    <x v="0"/>
    <x v="0"/>
    <x v="0"/>
    <x v="0"/>
    <x v="0"/>
    <x v="492"/>
    <x v="300"/>
    <x v="295"/>
    <x v="294"/>
    <x v="521"/>
    <x v="350"/>
    <x v="521"/>
    <x v="7"/>
    <x v="122"/>
    <x v="7"/>
    <x v="521"/>
    <x v="1"/>
    <x v="50"/>
    <x v="56"/>
    <x v="1"/>
    <x v="0"/>
  </r>
  <r>
    <x v="8"/>
    <x v="4"/>
    <x v="256"/>
    <x v="136"/>
    <x v="7"/>
    <x v="0"/>
    <x v="99"/>
    <x v="115"/>
    <x v="8"/>
    <x v="4"/>
    <x v="67"/>
    <x v="92"/>
    <x v="195"/>
    <x v="38"/>
    <x v="70"/>
    <x v="2"/>
    <x v="0"/>
    <x v="429"/>
    <x v="1"/>
    <x v="0"/>
    <x v="405"/>
    <x v="0"/>
    <x v="12"/>
    <x v="474"/>
    <x v="0"/>
    <x v="0"/>
    <x v="451"/>
    <x v="419"/>
    <x v="6"/>
    <x v="0"/>
    <x v="0"/>
    <x v="0"/>
    <x v="0"/>
    <x v="493"/>
    <x v="300"/>
    <x v="295"/>
    <x v="294"/>
    <x v="522"/>
    <x v="467"/>
    <x v="522"/>
    <x v="7"/>
    <x v="122"/>
    <x v="7"/>
    <x v="522"/>
    <x v="1"/>
    <x v="50"/>
    <x v="56"/>
    <x v="1"/>
    <x v="0"/>
  </r>
  <r>
    <x v="7"/>
    <x v="4"/>
    <x v="257"/>
    <x v="137"/>
    <x v="0"/>
    <x v="0"/>
    <x v="100"/>
    <x v="114"/>
    <x v="7"/>
    <x v="4"/>
    <x v="12"/>
    <x v="79"/>
    <x v="250"/>
    <x v="19"/>
    <x v="88"/>
    <x v="2"/>
    <x v="0"/>
    <x v="430"/>
    <x v="1"/>
    <x v="0"/>
    <x v="406"/>
    <x v="0"/>
    <x v="12"/>
    <x v="475"/>
    <x v="0"/>
    <x v="0"/>
    <x v="452"/>
    <x v="420"/>
    <x v="0"/>
    <x v="0"/>
    <x v="0"/>
    <x v="0"/>
    <x v="0"/>
    <x v="494"/>
    <x v="433"/>
    <x v="426"/>
    <x v="427"/>
    <x v="523"/>
    <x v="468"/>
    <x v="523"/>
    <x v="0"/>
    <x v="140"/>
    <x v="7"/>
    <x v="523"/>
    <x v="0"/>
    <x v="46"/>
    <x v="72"/>
    <x v="1"/>
    <x v="0"/>
  </r>
  <r>
    <x v="7"/>
    <x v="4"/>
    <x v="257"/>
    <x v="137"/>
    <x v="0"/>
    <x v="0"/>
    <x v="100"/>
    <x v="114"/>
    <x v="7"/>
    <x v="4"/>
    <x v="12"/>
    <x v="79"/>
    <x v="251"/>
    <x v="19"/>
    <x v="88"/>
    <x v="2"/>
    <x v="0"/>
    <x v="431"/>
    <x v="1"/>
    <x v="0"/>
    <x v="407"/>
    <x v="0"/>
    <x v="12"/>
    <x v="476"/>
    <x v="0"/>
    <x v="0"/>
    <x v="453"/>
    <x v="421"/>
    <x v="0"/>
    <x v="0"/>
    <x v="0"/>
    <x v="0"/>
    <x v="0"/>
    <x v="495"/>
    <x v="434"/>
    <x v="427"/>
    <x v="428"/>
    <x v="524"/>
    <x v="469"/>
    <x v="524"/>
    <x v="0"/>
    <x v="141"/>
    <x v="7"/>
    <x v="524"/>
    <x v="0"/>
    <x v="46"/>
    <x v="72"/>
    <x v="1"/>
    <x v="0"/>
  </r>
  <r>
    <x v="8"/>
    <x v="4"/>
    <x v="258"/>
    <x v="138"/>
    <x v="12"/>
    <x v="0"/>
    <x v="101"/>
    <x v="119"/>
    <x v="7"/>
    <x v="4"/>
    <x v="16"/>
    <x v="25"/>
    <x v="18"/>
    <x v="21"/>
    <x v="147"/>
    <x v="2"/>
    <x v="0"/>
    <x v="432"/>
    <x v="7"/>
    <x v="0"/>
    <x v="252"/>
    <x v="0"/>
    <x v="12"/>
    <x v="477"/>
    <x v="0"/>
    <x v="0"/>
    <x v="303"/>
    <x v="422"/>
    <x v="0"/>
    <x v="0"/>
    <x v="0"/>
    <x v="0"/>
    <x v="0"/>
    <x v="496"/>
    <x v="435"/>
    <x v="428"/>
    <x v="429"/>
    <x v="525"/>
    <x v="470"/>
    <x v="525"/>
    <x v="12"/>
    <x v="250"/>
    <x v="7"/>
    <x v="525"/>
    <x v="1"/>
    <x v="54"/>
    <x v="118"/>
    <x v="1"/>
    <x v="0"/>
  </r>
  <r>
    <x v="8"/>
    <x v="4"/>
    <x v="258"/>
    <x v="138"/>
    <x v="12"/>
    <x v="0"/>
    <x v="101"/>
    <x v="119"/>
    <x v="7"/>
    <x v="4"/>
    <x v="16"/>
    <x v="25"/>
    <x v="36"/>
    <x v="21"/>
    <x v="147"/>
    <x v="2"/>
    <x v="0"/>
    <x v="433"/>
    <x v="7"/>
    <x v="0"/>
    <x v="408"/>
    <x v="0"/>
    <x v="12"/>
    <x v="478"/>
    <x v="0"/>
    <x v="0"/>
    <x v="454"/>
    <x v="423"/>
    <x v="0"/>
    <x v="0"/>
    <x v="0"/>
    <x v="0"/>
    <x v="0"/>
    <x v="497"/>
    <x v="436"/>
    <x v="429"/>
    <x v="292"/>
    <x v="526"/>
    <x v="470"/>
    <x v="526"/>
    <x v="12"/>
    <x v="250"/>
    <x v="7"/>
    <x v="526"/>
    <x v="1"/>
    <x v="54"/>
    <x v="118"/>
    <x v="1"/>
    <x v="0"/>
  </r>
  <r>
    <x v="10"/>
    <x v="5"/>
    <x v="259"/>
    <x v="139"/>
    <x v="15"/>
    <x v="0"/>
    <x v="102"/>
    <x v="120"/>
    <x v="7"/>
    <x v="4"/>
    <x v="16"/>
    <x v="80"/>
    <x v="252"/>
    <x v="18"/>
    <x v="100"/>
    <x v="2"/>
    <x v="0"/>
    <x v="434"/>
    <x v="8"/>
    <x v="0"/>
    <x v="409"/>
    <x v="0"/>
    <x v="12"/>
    <x v="479"/>
    <x v="82"/>
    <x v="82"/>
    <x v="455"/>
    <x v="424"/>
    <x v="0"/>
    <x v="0"/>
    <x v="0"/>
    <x v="0"/>
    <x v="0"/>
    <x v="498"/>
    <x v="437"/>
    <x v="430"/>
    <x v="430"/>
    <x v="527"/>
    <x v="471"/>
    <x v="527"/>
    <x v="15"/>
    <x v="251"/>
    <x v="7"/>
    <x v="527"/>
    <x v="0"/>
    <x v="68"/>
    <x v="82"/>
    <x v="1"/>
    <x v="0"/>
  </r>
  <r>
    <x v="10"/>
    <x v="5"/>
    <x v="260"/>
    <x v="139"/>
    <x v="15"/>
    <x v="0"/>
    <x v="102"/>
    <x v="121"/>
    <x v="7"/>
    <x v="4"/>
    <x v="141"/>
    <x v="80"/>
    <x v="253"/>
    <x v="18"/>
    <x v="148"/>
    <x v="2"/>
    <x v="0"/>
    <x v="435"/>
    <x v="8"/>
    <x v="0"/>
    <x v="410"/>
    <x v="0"/>
    <x v="12"/>
    <x v="480"/>
    <x v="83"/>
    <x v="83"/>
    <x v="456"/>
    <x v="425"/>
    <x v="0"/>
    <x v="0"/>
    <x v="0"/>
    <x v="0"/>
    <x v="0"/>
    <x v="499"/>
    <x v="438"/>
    <x v="431"/>
    <x v="431"/>
    <x v="528"/>
    <x v="472"/>
    <x v="528"/>
    <x v="15"/>
    <x v="252"/>
    <x v="7"/>
    <x v="528"/>
    <x v="0"/>
    <x v="72"/>
    <x v="86"/>
    <x v="1"/>
    <x v="0"/>
  </r>
  <r>
    <x v="10"/>
    <x v="5"/>
    <x v="261"/>
    <x v="140"/>
    <x v="15"/>
    <x v="0"/>
    <x v="102"/>
    <x v="122"/>
    <x v="7"/>
    <x v="4"/>
    <x v="142"/>
    <x v="90"/>
    <x v="254"/>
    <x v="38"/>
    <x v="99"/>
    <x v="2"/>
    <x v="0"/>
    <x v="436"/>
    <x v="8"/>
    <x v="0"/>
    <x v="411"/>
    <x v="0"/>
    <x v="12"/>
    <x v="481"/>
    <x v="84"/>
    <x v="84"/>
    <x v="457"/>
    <x v="426"/>
    <x v="0"/>
    <x v="0"/>
    <x v="0"/>
    <x v="0"/>
    <x v="0"/>
    <x v="500"/>
    <x v="439"/>
    <x v="432"/>
    <x v="432"/>
    <x v="529"/>
    <x v="473"/>
    <x v="529"/>
    <x v="15"/>
    <x v="166"/>
    <x v="7"/>
    <x v="529"/>
    <x v="0"/>
    <x v="91"/>
    <x v="81"/>
    <x v="1"/>
    <x v="0"/>
  </r>
  <r>
    <x v="10"/>
    <x v="5"/>
    <x v="262"/>
    <x v="140"/>
    <x v="15"/>
    <x v="0"/>
    <x v="102"/>
    <x v="123"/>
    <x v="7"/>
    <x v="4"/>
    <x v="30"/>
    <x v="90"/>
    <x v="255"/>
    <x v="38"/>
    <x v="99"/>
    <x v="2"/>
    <x v="0"/>
    <x v="437"/>
    <x v="8"/>
    <x v="0"/>
    <x v="412"/>
    <x v="0"/>
    <x v="12"/>
    <x v="482"/>
    <x v="85"/>
    <x v="85"/>
    <x v="458"/>
    <x v="427"/>
    <x v="0"/>
    <x v="0"/>
    <x v="0"/>
    <x v="0"/>
    <x v="0"/>
    <x v="501"/>
    <x v="440"/>
    <x v="433"/>
    <x v="433"/>
    <x v="530"/>
    <x v="361"/>
    <x v="530"/>
    <x v="15"/>
    <x v="166"/>
    <x v="7"/>
    <x v="530"/>
    <x v="0"/>
    <x v="91"/>
    <x v="81"/>
    <x v="1"/>
    <x v="0"/>
  </r>
  <r>
    <x v="10"/>
    <x v="5"/>
    <x v="263"/>
    <x v="141"/>
    <x v="15"/>
    <x v="0"/>
    <x v="98"/>
    <x v="122"/>
    <x v="7"/>
    <x v="4"/>
    <x v="121"/>
    <x v="90"/>
    <x v="256"/>
    <x v="18"/>
    <x v="100"/>
    <x v="2"/>
    <x v="0"/>
    <x v="438"/>
    <x v="8"/>
    <x v="0"/>
    <x v="413"/>
    <x v="0"/>
    <x v="12"/>
    <x v="483"/>
    <x v="86"/>
    <x v="86"/>
    <x v="459"/>
    <x v="428"/>
    <x v="0"/>
    <x v="0"/>
    <x v="0"/>
    <x v="0"/>
    <x v="0"/>
    <x v="502"/>
    <x v="441"/>
    <x v="434"/>
    <x v="434"/>
    <x v="531"/>
    <x v="474"/>
    <x v="531"/>
    <x v="15"/>
    <x v="253"/>
    <x v="7"/>
    <x v="531"/>
    <x v="0"/>
    <x v="68"/>
    <x v="82"/>
    <x v="1"/>
    <x v="0"/>
  </r>
  <r>
    <x v="10"/>
    <x v="5"/>
    <x v="264"/>
    <x v="142"/>
    <x v="15"/>
    <x v="0"/>
    <x v="103"/>
    <x v="119"/>
    <x v="7"/>
    <x v="4"/>
    <x v="143"/>
    <x v="93"/>
    <x v="184"/>
    <x v="48"/>
    <x v="84"/>
    <x v="2"/>
    <x v="0"/>
    <x v="439"/>
    <x v="8"/>
    <x v="0"/>
    <x v="414"/>
    <x v="0"/>
    <x v="12"/>
    <x v="484"/>
    <x v="87"/>
    <x v="87"/>
    <x v="460"/>
    <x v="429"/>
    <x v="0"/>
    <x v="0"/>
    <x v="0"/>
    <x v="0"/>
    <x v="0"/>
    <x v="503"/>
    <x v="442"/>
    <x v="435"/>
    <x v="435"/>
    <x v="532"/>
    <x v="475"/>
    <x v="532"/>
    <x v="15"/>
    <x v="254"/>
    <x v="7"/>
    <x v="532"/>
    <x v="0"/>
    <x v="84"/>
    <x v="6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47" firstHeaderRow="0" firstDataRow="1" firstDataCol="1"/>
  <pivotFields count="49">
    <pivotField compact="0" showAll="0">
      <items count="13">
        <item x="1"/>
        <item x="5"/>
        <item x="7"/>
        <item x="6"/>
        <item x="2"/>
        <item x="3"/>
        <item x="9"/>
        <item x="4"/>
        <item x="0"/>
        <item x="10"/>
        <item x="8"/>
        <item x="1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266">
        <item x="197"/>
        <item x="198"/>
        <item x="199"/>
        <item x="200"/>
        <item x="201"/>
        <item x="202"/>
        <item x="203"/>
        <item x="204"/>
        <item x="205"/>
        <item x="0"/>
        <item x="1"/>
        <item x="136"/>
        <item x="137"/>
        <item x="138"/>
        <item x="2"/>
        <item x="3"/>
        <item x="206"/>
        <item x="207"/>
        <item x="139"/>
        <item x="208"/>
        <item x="140"/>
        <item x="4"/>
        <item x="5"/>
        <item x="6"/>
        <item x="209"/>
        <item x="117"/>
        <item x="210"/>
        <item x="211"/>
        <item x="212"/>
        <item x="213"/>
        <item x="32"/>
        <item x="33"/>
        <item x="7"/>
        <item x="8"/>
        <item x="9"/>
        <item x="10"/>
        <item x="11"/>
        <item x="12"/>
        <item x="13"/>
        <item x="34"/>
        <item x="35"/>
        <item x="36"/>
        <item x="118"/>
        <item x="119"/>
        <item x="120"/>
        <item x="121"/>
        <item x="122"/>
        <item x="123"/>
        <item x="124"/>
        <item x="214"/>
        <item x="215"/>
        <item x="37"/>
        <item x="125"/>
        <item x="126"/>
        <item x="127"/>
        <item x="128"/>
        <item x="129"/>
        <item x="38"/>
        <item x="39"/>
        <item x="18"/>
        <item x="19"/>
        <item x="20"/>
        <item x="21"/>
        <item x="22"/>
        <item x="23"/>
        <item x="40"/>
        <item x="41"/>
        <item x="42"/>
        <item x="43"/>
        <item x="44"/>
        <item x="45"/>
        <item x="46"/>
        <item x="24"/>
        <item x="25"/>
        <item x="26"/>
        <item x="27"/>
        <item x="47"/>
        <item x="28"/>
        <item x="29"/>
        <item x="48"/>
        <item x="30"/>
        <item x="3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9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3"/>
        <item x="165"/>
        <item x="94"/>
        <item x="166"/>
        <item x="95"/>
        <item x="96"/>
        <item x="167"/>
        <item x="97"/>
        <item x="168"/>
        <item x="169"/>
        <item x="98"/>
        <item x="130"/>
        <item x="170"/>
        <item x="131"/>
        <item x="99"/>
        <item x="132"/>
        <item x="133"/>
        <item x="134"/>
        <item x="135"/>
        <item x="100"/>
        <item x="14"/>
        <item x="15"/>
        <item x="16"/>
        <item x="17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axis="axisRow" compact="0" showAll="0">
      <items count="145">
        <item x="109"/>
        <item x="101"/>
        <item x="112"/>
        <item x="103"/>
        <item x="106"/>
        <item x="107"/>
        <item x="105"/>
        <item x="102"/>
        <item x="108"/>
        <item x="104"/>
        <item x="0"/>
        <item x="56"/>
        <item x="57"/>
        <item x="2"/>
        <item x="110"/>
        <item x="58"/>
        <item x="4"/>
        <item x="40"/>
        <item x="111"/>
        <item x="5"/>
        <item x="6"/>
        <item x="1"/>
        <item x="12"/>
        <item x="14"/>
        <item x="41"/>
        <item x="42"/>
        <item x="45"/>
        <item x="46"/>
        <item x="13"/>
        <item x="47"/>
        <item x="48"/>
        <item x="43"/>
        <item x="16"/>
        <item x="15"/>
        <item x="17"/>
        <item x="9"/>
        <item x="18"/>
        <item x="19"/>
        <item x="20"/>
        <item x="10"/>
        <item x="11"/>
        <item x="21"/>
        <item x="22"/>
        <item x="23"/>
        <item x="59"/>
        <item x="60"/>
        <item x="61"/>
        <item x="75"/>
        <item x="85"/>
        <item x="62"/>
        <item x="76"/>
        <item x="63"/>
        <item m="1" x="143"/>
        <item x="64"/>
        <item x="65"/>
        <item x="78"/>
        <item x="67"/>
        <item x="66"/>
        <item x="68"/>
        <item x="69"/>
        <item x="70"/>
        <item x="71"/>
        <item x="24"/>
        <item x="72"/>
        <item x="73"/>
        <item x="74"/>
        <item x="79"/>
        <item x="81"/>
        <item x="82"/>
        <item x="83"/>
        <item x="25"/>
        <item x="26"/>
        <item x="27"/>
        <item x="86"/>
        <item x="28"/>
        <item x="84"/>
        <item x="80"/>
        <item x="87"/>
        <item x="29"/>
        <item x="44"/>
        <item x="49"/>
        <item x="50"/>
        <item x="51"/>
        <item x="52"/>
        <item x="30"/>
        <item x="53"/>
        <item x="54"/>
        <item x="55"/>
        <item x="31"/>
        <item x="3"/>
        <item x="7"/>
        <item x="8"/>
        <item x="32"/>
        <item x="33"/>
        <item x="34"/>
        <item x="35"/>
        <item x="36"/>
        <item x="37"/>
        <item x="38"/>
        <item x="39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77"/>
        <item t="default"/>
      </items>
    </pivotField>
    <pivotField compact="0" showAll="0">
      <items count="19">
        <item x="5"/>
        <item x="15"/>
        <item x="7"/>
        <item x="9"/>
        <item x="16"/>
        <item x="14"/>
        <item x="4"/>
        <item x="0"/>
        <item x="10"/>
        <item x="12"/>
        <item x="3"/>
        <item x="1"/>
        <item x="6"/>
        <item x="2"/>
        <item x="8"/>
        <item x="11"/>
        <item x="13"/>
        <item x="17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05">
        <item x="28"/>
        <item x="78"/>
        <item x="0"/>
        <item x="38"/>
        <item x="12"/>
        <item x="44"/>
        <item x="17"/>
        <item x="18"/>
        <item x="47"/>
        <item x="48"/>
        <item x="39"/>
        <item x="70"/>
        <item x="74"/>
        <item x="76"/>
        <item x="33"/>
        <item x="49"/>
        <item x="34"/>
        <item x="19"/>
        <item x="37"/>
        <item x="73"/>
        <item x="77"/>
        <item x="9"/>
        <item x="45"/>
        <item x="72"/>
        <item x="60"/>
        <item x="10"/>
        <item x="11"/>
        <item x="71"/>
        <item x="2"/>
        <item x="13"/>
        <item x="79"/>
        <item x="46"/>
        <item x="35"/>
        <item x="61"/>
        <item x="15"/>
        <item x="4"/>
        <item x="75"/>
        <item x="65"/>
        <item x="16"/>
        <item x="62"/>
        <item x="50"/>
        <item x="32"/>
        <item x="80"/>
        <item x="29"/>
        <item x="6"/>
        <item x="1"/>
        <item x="14"/>
        <item x="36"/>
        <item x="5"/>
        <item x="66"/>
        <item x="51"/>
        <item x="52"/>
        <item x="67"/>
        <item x="3"/>
        <item x="53"/>
        <item x="41"/>
        <item x="54"/>
        <item x="68"/>
        <item x="69"/>
        <item x="63"/>
        <item x="43"/>
        <item x="64"/>
        <item x="30"/>
        <item x="42"/>
        <item x="31"/>
        <item x="21"/>
        <item x="56"/>
        <item x="22"/>
        <item x="23"/>
        <item x="58"/>
        <item x="7"/>
        <item x="8"/>
        <item x="55"/>
        <item x="24"/>
        <item x="20"/>
        <item x="57"/>
        <item x="59"/>
        <item x="27"/>
        <item x="40"/>
        <item x="26"/>
        <item x="25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0" showAll="0">
      <items count="125">
        <item x="94"/>
        <item x="93"/>
        <item x="99"/>
        <item x="97"/>
        <item x="21"/>
        <item x="15"/>
        <item x="19"/>
        <item x="17"/>
        <item x="18"/>
        <item x="73"/>
        <item x="20"/>
        <item x="16"/>
        <item x="92"/>
        <item x="23"/>
        <item x="83"/>
        <item x="22"/>
        <item x="26"/>
        <item x="29"/>
        <item x="41"/>
        <item x="31"/>
        <item x="72"/>
        <item x="39"/>
        <item x="75"/>
        <item x="71"/>
        <item x="38"/>
        <item x="9"/>
        <item x="42"/>
        <item x="84"/>
        <item x="65"/>
        <item x="40"/>
        <item x="0"/>
        <item x="25"/>
        <item x="10"/>
        <item x="24"/>
        <item x="1"/>
        <item x="95"/>
        <item x="6"/>
        <item x="2"/>
        <item x="96"/>
        <item x="11"/>
        <item x="3"/>
        <item x="45"/>
        <item x="67"/>
        <item x="44"/>
        <item x="43"/>
        <item x="7"/>
        <item x="46"/>
        <item x="66"/>
        <item x="4"/>
        <item x="85"/>
        <item x="8"/>
        <item x="98"/>
        <item x="30"/>
        <item x="27"/>
        <item x="86"/>
        <item x="37"/>
        <item x="36"/>
        <item x="82"/>
        <item x="35"/>
        <item x="33"/>
        <item x="34"/>
        <item x="32"/>
        <item x="5"/>
        <item x="50"/>
        <item x="48"/>
        <item x="60"/>
        <item x="51"/>
        <item x="59"/>
        <item x="89"/>
        <item x="87"/>
        <item x="79"/>
        <item x="74"/>
        <item x="52"/>
        <item x="49"/>
        <item x="47"/>
        <item x="53"/>
        <item x="80"/>
        <item x="78"/>
        <item x="28"/>
        <item x="88"/>
        <item x="81"/>
        <item x="12"/>
        <item x="61"/>
        <item x="13"/>
        <item x="14"/>
        <item x="63"/>
        <item x="76"/>
        <item x="68"/>
        <item x="54"/>
        <item x="55"/>
        <item x="56"/>
        <item x="69"/>
        <item x="62"/>
        <item x="57"/>
        <item x="70"/>
        <item x="58"/>
        <item x="90"/>
        <item x="91"/>
        <item x="64"/>
        <item x="77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compact="0" showAll="0">
      <items count="10">
        <item x="5"/>
        <item x="0"/>
        <item x="1"/>
        <item x="2"/>
        <item x="3"/>
        <item x="4"/>
        <item x="6"/>
        <item x="7"/>
        <item x="8"/>
        <item t="default"/>
      </items>
    </pivotField>
    <pivotField compact="0" showAll="0">
      <items count="10">
        <item x="5"/>
        <item x="6"/>
        <item x="2"/>
        <item x="3"/>
        <item x="0"/>
        <item x="1"/>
        <item x="4"/>
        <item x="7"/>
        <item x="8"/>
        <item t="default"/>
      </items>
    </pivotField>
    <pivotField compact="0" showAll="0">
      <items count="145">
        <item x="46"/>
        <item x="37"/>
        <item x="77"/>
        <item x="48"/>
        <item x="38"/>
        <item x="36"/>
        <item x="45"/>
        <item x="35"/>
        <item x="94"/>
        <item x="44"/>
        <item x="50"/>
        <item x="96"/>
        <item x="51"/>
        <item x="6"/>
        <item x="90"/>
        <item x="130"/>
        <item x="47"/>
        <item x="49"/>
        <item x="101"/>
        <item x="85"/>
        <item x="2"/>
        <item x="102"/>
        <item x="7"/>
        <item x="75"/>
        <item x="5"/>
        <item x="89"/>
        <item x="131"/>
        <item x="52"/>
        <item x="76"/>
        <item x="56"/>
        <item x="98"/>
        <item x="55"/>
        <item x="8"/>
        <item x="54"/>
        <item x="53"/>
        <item x="57"/>
        <item x="88"/>
        <item x="31"/>
        <item x="108"/>
        <item x="129"/>
        <item x="82"/>
        <item x="34"/>
        <item x="84"/>
        <item x="43"/>
        <item x="42"/>
        <item x="128"/>
        <item x="32"/>
        <item x="40"/>
        <item x="41"/>
        <item x="39"/>
        <item x="86"/>
        <item x="29"/>
        <item x="87"/>
        <item x="61"/>
        <item x="59"/>
        <item x="62"/>
        <item x="83"/>
        <item x="95"/>
        <item x="113"/>
        <item x="63"/>
        <item x="104"/>
        <item x="60"/>
        <item x="58"/>
        <item x="64"/>
        <item x="114"/>
        <item x="0"/>
        <item x="78"/>
        <item x="4"/>
        <item x="118"/>
        <item x="91"/>
        <item x="123"/>
        <item x="69"/>
        <item x="92"/>
        <item x="125"/>
        <item x="126"/>
        <item x="124"/>
        <item x="70"/>
        <item x="120"/>
        <item x="117"/>
        <item x="106"/>
        <item x="3"/>
        <item x="132"/>
        <item x="105"/>
        <item x="119"/>
        <item x="115"/>
        <item x="17"/>
        <item x="16"/>
        <item x="74"/>
        <item x="112"/>
        <item x="103"/>
        <item x="30"/>
        <item x="121"/>
        <item x="71"/>
        <item x="12"/>
        <item x="68"/>
        <item x="18"/>
        <item x="109"/>
        <item x="122"/>
        <item x="1"/>
        <item x="19"/>
        <item x="20"/>
        <item x="79"/>
        <item x="100"/>
        <item x="116"/>
        <item x="9"/>
        <item x="13"/>
        <item x="65"/>
        <item x="81"/>
        <item x="97"/>
        <item x="72"/>
        <item x="33"/>
        <item x="67"/>
        <item x="111"/>
        <item x="99"/>
        <item x="110"/>
        <item x="14"/>
        <item x="66"/>
        <item x="10"/>
        <item x="15"/>
        <item x="25"/>
        <item x="23"/>
        <item x="127"/>
        <item x="24"/>
        <item x="73"/>
        <item x="21"/>
        <item x="93"/>
        <item x="11"/>
        <item x="22"/>
        <item x="80"/>
        <item x="28"/>
        <item x="107"/>
        <item x="27"/>
        <item x="26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compact="0" showAll="0">
      <items count="95">
        <item x="0"/>
        <item x="17"/>
        <item x="46"/>
        <item x="18"/>
        <item x="74"/>
        <item x="9"/>
        <item x="47"/>
        <item x="69"/>
        <item x="72"/>
        <item x="10"/>
        <item x="48"/>
        <item x="70"/>
        <item x="12"/>
        <item x="36"/>
        <item x="50"/>
        <item x="2"/>
        <item x="68"/>
        <item x="65"/>
        <item x="53"/>
        <item x="63"/>
        <item x="76"/>
        <item x="6"/>
        <item x="1"/>
        <item x="73"/>
        <item x="51"/>
        <item x="77"/>
        <item x="11"/>
        <item x="16"/>
        <item x="39"/>
        <item x="15"/>
        <item x="40"/>
        <item x="19"/>
        <item x="4"/>
        <item x="49"/>
        <item x="30"/>
        <item x="71"/>
        <item x="5"/>
        <item x="41"/>
        <item x="3"/>
        <item x="42"/>
        <item x="75"/>
        <item x="38"/>
        <item x="37"/>
        <item x="20"/>
        <item x="14"/>
        <item x="58"/>
        <item x="13"/>
        <item x="54"/>
        <item x="33"/>
        <item x="59"/>
        <item x="60"/>
        <item x="52"/>
        <item x="21"/>
        <item x="29"/>
        <item x="64"/>
        <item x="24"/>
        <item x="62"/>
        <item x="44"/>
        <item x="34"/>
        <item x="57"/>
        <item x="31"/>
        <item x="55"/>
        <item x="56"/>
        <item x="22"/>
        <item x="66"/>
        <item x="45"/>
        <item x="32"/>
        <item x="35"/>
        <item x="67"/>
        <item x="43"/>
        <item x="61"/>
        <item x="26"/>
        <item x="25"/>
        <item x="23"/>
        <item x="27"/>
        <item x="28"/>
        <item x="7"/>
        <item x="8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compact="0" showAll="0">
      <items count="258">
        <item x="11"/>
        <item x="171"/>
        <item x="3"/>
        <item x="195"/>
        <item x="148"/>
        <item x="0"/>
        <item x="2"/>
        <item x="17"/>
        <item x="56"/>
        <item x="110"/>
        <item x="135"/>
        <item x="87"/>
        <item x="133"/>
        <item x="4"/>
        <item x="150"/>
        <item x="196"/>
        <item x="197"/>
        <item x="113"/>
        <item x="78"/>
        <item x="221"/>
        <item x="137"/>
        <item x="205"/>
        <item x="222"/>
        <item x="218"/>
        <item x="132"/>
        <item x="60"/>
        <item x="90"/>
        <item x="18"/>
        <item x="154"/>
        <item x="208"/>
        <item x="217"/>
        <item x="178"/>
        <item x="207"/>
        <item x="138"/>
        <item x="37"/>
        <item x="52"/>
        <item x="211"/>
        <item x="66"/>
        <item x="73"/>
        <item x="34"/>
        <item x="166"/>
        <item x="177"/>
        <item x="74"/>
        <item x="136"/>
        <item x="21"/>
        <item x="75"/>
        <item x="125"/>
        <item x="95"/>
        <item x="101"/>
        <item x="108"/>
        <item x="93"/>
        <item x="176"/>
        <item x="191"/>
        <item x="151"/>
        <item x="129"/>
        <item x="102"/>
        <item x="188"/>
        <item x="111"/>
        <item x="25"/>
        <item x="153"/>
        <item x="26"/>
        <item x="24"/>
        <item x="230"/>
        <item x="77"/>
        <item x="50"/>
        <item x="118"/>
        <item x="112"/>
        <item x="229"/>
        <item x="189"/>
        <item x="12"/>
        <item x="122"/>
        <item x="71"/>
        <item x="97"/>
        <item x="149"/>
        <item x="68"/>
        <item x="130"/>
        <item x="157"/>
        <item x="179"/>
        <item x="84"/>
        <item x="117"/>
        <item x="119"/>
        <item x="224"/>
        <item x="70"/>
        <item x="124"/>
        <item x="161"/>
        <item x="145"/>
        <item x="170"/>
        <item x="146"/>
        <item x="38"/>
        <item x="57"/>
        <item x="85"/>
        <item x="142"/>
        <item x="215"/>
        <item x="81"/>
        <item x="141"/>
        <item x="216"/>
        <item x="80"/>
        <item x="152"/>
        <item x="83"/>
        <item x="42"/>
        <item x="91"/>
        <item x="65"/>
        <item x="43"/>
        <item x="172"/>
        <item x="88"/>
        <item x="155"/>
        <item x="22"/>
        <item x="127"/>
        <item x="225"/>
        <item x="219"/>
        <item x="121"/>
        <item x="134"/>
        <item x="35"/>
        <item x="123"/>
        <item x="180"/>
        <item x="156"/>
        <item x="36"/>
        <item x="169"/>
        <item x="100"/>
        <item x="192"/>
        <item x="67"/>
        <item x="98"/>
        <item x="96"/>
        <item x="69"/>
        <item x="92"/>
        <item x="200"/>
        <item x="201"/>
        <item x="115"/>
        <item x="9"/>
        <item x="82"/>
        <item x="51"/>
        <item x="109"/>
        <item x="89"/>
        <item x="159"/>
        <item x="45"/>
        <item x="76"/>
        <item x="46"/>
        <item x="190"/>
        <item x="10"/>
        <item x="20"/>
        <item x="181"/>
        <item x="104"/>
        <item x="175"/>
        <item x="214"/>
        <item x="114"/>
        <item x="99"/>
        <item x="8"/>
        <item x="33"/>
        <item x="72"/>
        <item x="106"/>
        <item x="94"/>
        <item x="209"/>
        <item x="48"/>
        <item x="58"/>
        <item x="182"/>
        <item x="44"/>
        <item x="194"/>
        <item x="203"/>
        <item x="212"/>
        <item x="158"/>
        <item x="27"/>
        <item x="204"/>
        <item x="41"/>
        <item x="183"/>
        <item x="173"/>
        <item x="131"/>
        <item x="31"/>
        <item x="174"/>
        <item x="210"/>
        <item x="144"/>
        <item x="213"/>
        <item x="40"/>
        <item x="103"/>
        <item x="29"/>
        <item x="59"/>
        <item x="6"/>
        <item x="7"/>
        <item x="16"/>
        <item x="162"/>
        <item x="186"/>
        <item x="185"/>
        <item x="165"/>
        <item x="187"/>
        <item x="1"/>
        <item x="5"/>
        <item x="32"/>
        <item x="64"/>
        <item x="231"/>
        <item x="30"/>
        <item x="139"/>
        <item x="105"/>
        <item x="223"/>
        <item x="199"/>
        <item x="140"/>
        <item x="126"/>
        <item x="184"/>
        <item x="198"/>
        <item x="62"/>
        <item x="143"/>
        <item x="107"/>
        <item x="220"/>
        <item x="86"/>
        <item x="28"/>
        <item x="228"/>
        <item x="202"/>
        <item x="128"/>
        <item x="168"/>
        <item x="226"/>
        <item x="63"/>
        <item x="164"/>
        <item x="163"/>
        <item x="79"/>
        <item x="167"/>
        <item x="47"/>
        <item x="23"/>
        <item x="147"/>
        <item x="19"/>
        <item x="227"/>
        <item x="232"/>
        <item x="116"/>
        <item x="193"/>
        <item x="39"/>
        <item x="49"/>
        <item x="13"/>
        <item x="15"/>
        <item x="61"/>
        <item x="14"/>
        <item x="55"/>
        <item x="120"/>
        <item x="206"/>
        <item x="53"/>
        <item x="54"/>
        <item x="160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compact="0" showAll="0">
      <items count="63">
        <item x="14"/>
        <item x="38"/>
        <item x="35"/>
        <item x="4"/>
        <item x="40"/>
        <item x="22"/>
        <item x="24"/>
        <item x="16"/>
        <item x="23"/>
        <item x="41"/>
        <item x="44"/>
        <item x="33"/>
        <item x="28"/>
        <item x="27"/>
        <item x="50"/>
        <item x="29"/>
        <item x="18"/>
        <item x="26"/>
        <item x="36"/>
        <item x="31"/>
        <item x="49"/>
        <item x="51"/>
        <item x="39"/>
        <item x="21"/>
        <item x="19"/>
        <item x="7"/>
        <item x="2"/>
        <item x="6"/>
        <item x="48"/>
        <item x="17"/>
        <item x="30"/>
        <item x="0"/>
        <item x="5"/>
        <item x="42"/>
        <item x="45"/>
        <item x="10"/>
        <item x="25"/>
        <item x="34"/>
        <item x="15"/>
        <item x="43"/>
        <item x="46"/>
        <item x="20"/>
        <item x="13"/>
        <item x="1"/>
        <item x="8"/>
        <item x="37"/>
        <item x="11"/>
        <item x="52"/>
        <item x="12"/>
        <item x="47"/>
        <item x="32"/>
        <item x="3"/>
        <item x="9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150">
        <item x="71"/>
        <item x="110"/>
        <item x="91"/>
        <item x="63"/>
        <item x="53"/>
        <item x="26"/>
        <item x="93"/>
        <item x="16"/>
        <item x="19"/>
        <item x="14"/>
        <item x="107"/>
        <item x="17"/>
        <item x="102"/>
        <item x="106"/>
        <item x="61"/>
        <item x="95"/>
        <item x="58"/>
        <item x="2"/>
        <item x="1"/>
        <item x="23"/>
        <item x="34"/>
        <item x="52"/>
        <item x="51"/>
        <item x="45"/>
        <item x="49"/>
        <item x="99"/>
        <item x="105"/>
        <item x="0"/>
        <item x="72"/>
        <item x="25"/>
        <item x="60"/>
        <item x="55"/>
        <item x="22"/>
        <item x="111"/>
        <item x="40"/>
        <item x="32"/>
        <item x="79"/>
        <item x="50"/>
        <item x="103"/>
        <item x="13"/>
        <item x="12"/>
        <item x="9"/>
        <item x="88"/>
        <item x="41"/>
        <item x="70"/>
        <item x="66"/>
        <item x="85"/>
        <item x="65"/>
        <item x="62"/>
        <item x="82"/>
        <item x="48"/>
        <item x="46"/>
        <item x="33"/>
        <item x="101"/>
        <item x="76"/>
        <item x="77"/>
        <item x="86"/>
        <item x="21"/>
        <item x="96"/>
        <item x="15"/>
        <item x="56"/>
        <item x="10"/>
        <item x="18"/>
        <item x="37"/>
        <item x="73"/>
        <item x="74"/>
        <item x="94"/>
        <item x="11"/>
        <item x="84"/>
        <item x="80"/>
        <item x="104"/>
        <item x="81"/>
        <item x="92"/>
        <item x="97"/>
        <item x="89"/>
        <item x="90"/>
        <item x="42"/>
        <item x="24"/>
        <item x="29"/>
        <item x="36"/>
        <item x="83"/>
        <item x="75"/>
        <item x="6"/>
        <item x="43"/>
        <item x="64"/>
        <item x="87"/>
        <item x="69"/>
        <item x="4"/>
        <item x="5"/>
        <item x="98"/>
        <item x="78"/>
        <item x="44"/>
        <item x="47"/>
        <item x="67"/>
        <item x="30"/>
        <item x="8"/>
        <item x="3"/>
        <item x="100"/>
        <item x="28"/>
        <item x="35"/>
        <item x="20"/>
        <item x="7"/>
        <item x="59"/>
        <item x="39"/>
        <item x="57"/>
        <item x="54"/>
        <item x="108"/>
        <item x="38"/>
        <item x="31"/>
        <item x="109"/>
        <item x="112"/>
        <item x="27"/>
        <item x="68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compact="0" showAll="0">
      <items count="15">
        <item x="1"/>
        <item x="2"/>
        <item x="12"/>
        <item x="0"/>
        <item x="8"/>
        <item x="7"/>
        <item x="4"/>
        <item x="6"/>
        <item x="5"/>
        <item x="10"/>
        <item x="9"/>
        <item x="3"/>
        <item x="13"/>
        <item x="11"/>
        <item t="default"/>
      </items>
    </pivotField>
    <pivotField compact="0" showAll="0">
      <items count="9">
        <item x="1"/>
        <item x="6"/>
        <item x="4"/>
        <item x="2"/>
        <item x="3"/>
        <item x="5"/>
        <item x="7"/>
        <item x="0"/>
        <item t="default"/>
      </items>
    </pivotField>
    <pivotField compact="0" showAll="0">
      <items count="4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compact="0" showAll="0">
      <items count="11">
        <item x="9"/>
        <item x="7"/>
        <item x="1"/>
        <item x="8"/>
        <item x="5"/>
        <item x="6"/>
        <item x="3"/>
        <item x="2"/>
        <item x="4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16">
        <item x="13"/>
        <item x="74"/>
        <item x="75"/>
        <item x="322"/>
        <item x="199"/>
        <item x="337"/>
        <item x="333"/>
        <item x="98"/>
        <item x="198"/>
        <item x="197"/>
        <item x="73"/>
        <item x="16"/>
        <item x="338"/>
        <item x="172"/>
        <item x="76"/>
        <item x="171"/>
        <item x="133"/>
        <item x="196"/>
        <item x="134"/>
        <item x="126"/>
        <item x="256"/>
        <item x="291"/>
        <item x="40"/>
        <item x="150"/>
        <item x="217"/>
        <item x="27"/>
        <item x="90"/>
        <item x="184"/>
        <item x="38"/>
        <item x="59"/>
        <item x="108"/>
        <item x="177"/>
        <item x="210"/>
        <item x="176"/>
        <item x="116"/>
        <item x="72"/>
        <item x="63"/>
        <item x="112"/>
        <item x="67"/>
        <item x="95"/>
        <item x="88"/>
        <item x="229"/>
        <item x="194"/>
        <item x="235"/>
        <item x="68"/>
        <item x="17"/>
        <item x="114"/>
        <item x="5"/>
        <item x="160"/>
        <item x="286"/>
        <item x="109"/>
        <item x="82"/>
        <item x="20"/>
        <item x="154"/>
        <item x="81"/>
        <item x="35"/>
        <item x="149"/>
        <item x="275"/>
        <item x="230"/>
        <item x="117"/>
        <item x="60"/>
        <item x="289"/>
        <item x="211"/>
        <item x="69"/>
        <item x="263"/>
        <item x="156"/>
        <item x="331"/>
        <item x="224"/>
        <item x="3"/>
        <item x="246"/>
        <item x="257"/>
        <item x="206"/>
        <item x="255"/>
        <item x="132"/>
        <item x="205"/>
        <item x="181"/>
        <item x="46"/>
        <item x="66"/>
        <item x="36"/>
        <item x="247"/>
        <item x="305"/>
        <item x="111"/>
        <item x="252"/>
        <item x="143"/>
        <item x="118"/>
        <item x="285"/>
        <item x="148"/>
        <item x="265"/>
        <item x="186"/>
        <item x="243"/>
        <item x="308"/>
        <item x="61"/>
        <item x="146"/>
        <item x="326"/>
        <item x="329"/>
        <item x="267"/>
        <item x="142"/>
        <item x="249"/>
        <item x="70"/>
        <item x="137"/>
        <item x="193"/>
        <item x="317"/>
        <item x="351"/>
        <item x="273"/>
        <item x="65"/>
        <item x="129"/>
        <item x="231"/>
        <item x="147"/>
        <item x="225"/>
        <item x="185"/>
        <item x="287"/>
        <item x="102"/>
        <item x="226"/>
        <item x="307"/>
        <item x="327"/>
        <item x="321"/>
        <item x="296"/>
        <item x="272"/>
        <item x="42"/>
        <item x="62"/>
        <item x="123"/>
        <item x="248"/>
        <item x="315"/>
        <item x="138"/>
        <item x="151"/>
        <item x="152"/>
        <item x="175"/>
        <item x="155"/>
        <item x="178"/>
        <item x="113"/>
        <item x="99"/>
        <item x="157"/>
        <item x="170"/>
        <item x="168"/>
        <item x="161"/>
        <item x="56"/>
        <item x="110"/>
        <item x="57"/>
        <item x="120"/>
        <item x="97"/>
        <item x="131"/>
        <item x="125"/>
        <item x="330"/>
        <item x="141"/>
        <item x="121"/>
        <item x="101"/>
        <item x="6"/>
        <item x="284"/>
        <item x="31"/>
        <item x="48"/>
        <item x="208"/>
        <item x="279"/>
        <item x="300"/>
        <item x="227"/>
        <item x="52"/>
        <item x="312"/>
        <item x="14"/>
        <item x="127"/>
        <item x="50"/>
        <item x="299"/>
        <item x="237"/>
        <item x="25"/>
        <item x="153"/>
        <item x="274"/>
        <item x="240"/>
        <item x="292"/>
        <item x="182"/>
        <item x="169"/>
        <item x="167"/>
        <item x="201"/>
        <item x="84"/>
        <item x="259"/>
        <item x="188"/>
        <item x="219"/>
        <item x="53"/>
        <item x="214"/>
        <item x="253"/>
        <item x="30"/>
        <item x="200"/>
        <item x="130"/>
        <item x="128"/>
        <item x="105"/>
        <item x="234"/>
        <item x="345"/>
        <item x="344"/>
        <item x="71"/>
        <item x="64"/>
        <item x="41"/>
        <item x="51"/>
        <item x="86"/>
        <item x="166"/>
        <item x="288"/>
        <item x="58"/>
        <item x="306"/>
        <item x="77"/>
        <item x="202"/>
        <item x="96"/>
        <item x="55"/>
        <item x="298"/>
        <item x="187"/>
        <item x="103"/>
        <item x="104"/>
        <item x="277"/>
        <item x="32"/>
        <item x="158"/>
        <item x="124"/>
        <item x="11"/>
        <item x="343"/>
        <item x="140"/>
        <item x="122"/>
        <item x="207"/>
        <item x="216"/>
        <item x="15"/>
        <item x="262"/>
        <item x="49"/>
        <item x="316"/>
        <item x="107"/>
        <item x="0"/>
        <item x="54"/>
        <item x="119"/>
        <item x="335"/>
        <item x="47"/>
        <item x="336"/>
        <item x="340"/>
        <item x="106"/>
        <item x="260"/>
        <item x="278"/>
        <item x="203"/>
        <item x="191"/>
        <item x="94"/>
        <item x="325"/>
        <item x="26"/>
        <item x="314"/>
        <item x="309"/>
        <item x="301"/>
        <item x="2"/>
        <item x="233"/>
        <item x="332"/>
        <item x="347"/>
        <item x="45"/>
        <item x="268"/>
        <item x="264"/>
        <item x="144"/>
        <item x="79"/>
        <item x="43"/>
        <item x="9"/>
        <item x="1"/>
        <item x="22"/>
        <item x="78"/>
        <item x="213"/>
        <item x="145"/>
        <item x="19"/>
        <item x="311"/>
        <item x="92"/>
        <item x="242"/>
        <item x="313"/>
        <item x="303"/>
        <item x="302"/>
        <item x="89"/>
        <item x="192"/>
        <item x="310"/>
        <item x="165"/>
        <item x="7"/>
        <item x="236"/>
        <item x="100"/>
        <item x="21"/>
        <item x="24"/>
        <item x="23"/>
        <item x="179"/>
        <item x="8"/>
        <item x="271"/>
        <item x="281"/>
        <item x="183"/>
        <item x="294"/>
        <item x="10"/>
        <item x="270"/>
        <item x="18"/>
        <item x="349"/>
        <item x="223"/>
        <item x="136"/>
        <item x="341"/>
        <item x="221"/>
        <item x="218"/>
        <item x="250"/>
        <item x="215"/>
        <item x="339"/>
        <item x="350"/>
        <item x="283"/>
        <item x="232"/>
        <item x="258"/>
        <item x="328"/>
        <item x="261"/>
        <item x="93"/>
        <item x="204"/>
        <item x="297"/>
        <item x="241"/>
        <item x="4"/>
        <item x="135"/>
        <item x="85"/>
        <item x="212"/>
        <item x="173"/>
        <item x="276"/>
        <item x="282"/>
        <item x="189"/>
        <item x="83"/>
        <item x="266"/>
        <item x="39"/>
        <item x="80"/>
        <item x="180"/>
        <item x="334"/>
        <item x="37"/>
        <item x="190"/>
        <item x="293"/>
        <item x="91"/>
        <item x="12"/>
        <item x="44"/>
        <item x="174"/>
        <item x="28"/>
        <item x="295"/>
        <item x="348"/>
        <item x="162"/>
        <item x="222"/>
        <item x="318"/>
        <item x="251"/>
        <item x="163"/>
        <item x="346"/>
        <item x="342"/>
        <item x="228"/>
        <item x="269"/>
        <item x="159"/>
        <item x="87"/>
        <item x="29"/>
        <item x="290"/>
        <item x="209"/>
        <item x="33"/>
        <item x="244"/>
        <item x="34"/>
        <item x="239"/>
        <item x="280"/>
        <item x="245"/>
        <item x="115"/>
        <item x="220"/>
        <item x="164"/>
        <item x="238"/>
        <item x="254"/>
        <item x="323"/>
        <item x="304"/>
        <item x="324"/>
        <item x="139"/>
        <item x="320"/>
        <item x="195"/>
        <item x="319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compact="0" showAll="0">
      <items count="121">
        <item x="0"/>
        <item x="17"/>
        <item x="18"/>
        <item x="52"/>
        <item x="28"/>
        <item x="41"/>
        <item x="97"/>
        <item x="61"/>
        <item x="78"/>
        <item x="59"/>
        <item x="1"/>
        <item x="21"/>
        <item x="44"/>
        <item x="5"/>
        <item x="43"/>
        <item x="56"/>
        <item x="26"/>
        <item x="6"/>
        <item x="20"/>
        <item x="24"/>
        <item x="82"/>
        <item x="14"/>
        <item x="7"/>
        <item x="83"/>
        <item x="104"/>
        <item x="37"/>
        <item x="118"/>
        <item x="25"/>
        <item x="73"/>
        <item x="34"/>
        <item x="72"/>
        <item x="77"/>
        <item x="112"/>
        <item x="119"/>
        <item x="23"/>
        <item x="113"/>
        <item x="102"/>
        <item x="101"/>
        <item x="98"/>
        <item x="76"/>
        <item x="51"/>
        <item x="103"/>
        <item x="22"/>
        <item x="88"/>
        <item x="45"/>
        <item x="116"/>
        <item x="115"/>
        <item x="53"/>
        <item x="27"/>
        <item x="48"/>
        <item x="31"/>
        <item x="50"/>
        <item x="46"/>
        <item x="92"/>
        <item x="87"/>
        <item x="54"/>
        <item x="94"/>
        <item x="99"/>
        <item x="95"/>
        <item x="69"/>
        <item x="111"/>
        <item x="110"/>
        <item x="70"/>
        <item x="35"/>
        <item x="30"/>
        <item x="47"/>
        <item x="81"/>
        <item x="55"/>
        <item x="86"/>
        <item x="84"/>
        <item x="80"/>
        <item x="74"/>
        <item x="15"/>
        <item x="71"/>
        <item x="16"/>
        <item x="63"/>
        <item x="75"/>
        <item x="89"/>
        <item x="90"/>
        <item x="10"/>
        <item x="29"/>
        <item x="66"/>
        <item x="11"/>
        <item x="85"/>
        <item x="39"/>
        <item x="12"/>
        <item x="60"/>
        <item x="38"/>
        <item x="114"/>
        <item x="93"/>
        <item x="117"/>
        <item x="49"/>
        <item x="36"/>
        <item x="19"/>
        <item x="9"/>
        <item x="96"/>
        <item x="109"/>
        <item x="107"/>
        <item x="4"/>
        <item x="57"/>
        <item x="33"/>
        <item x="68"/>
        <item x="62"/>
        <item x="13"/>
        <item x="64"/>
        <item x="91"/>
        <item x="8"/>
        <item x="100"/>
        <item x="108"/>
        <item x="106"/>
        <item x="79"/>
        <item x="58"/>
        <item x="67"/>
        <item x="65"/>
        <item x="2"/>
        <item x="105"/>
        <item x="42"/>
        <item x="32"/>
        <item x="3"/>
        <item x="40"/>
        <item t="default"/>
      </items>
    </pivotField>
    <pivotField compact="0" showAll="0">
      <items count="278">
        <item x="12"/>
        <item x="51"/>
        <item x="52"/>
        <item x="70"/>
        <item x="162"/>
        <item x="50"/>
        <item x="141"/>
        <item x="161"/>
        <item x="53"/>
        <item x="140"/>
        <item x="102"/>
        <item x="103"/>
        <item x="160"/>
        <item x="95"/>
        <item x="107"/>
        <item x="121"/>
        <item x="144"/>
        <item x="124"/>
        <item x="147"/>
        <item x="176"/>
        <item x="40"/>
        <item x="82"/>
        <item x="44"/>
        <item x="67"/>
        <item x="7"/>
        <item x="45"/>
        <item x="206"/>
        <item x="84"/>
        <item x="129"/>
        <item x="221"/>
        <item x="8"/>
        <item x="213"/>
        <item x="123"/>
        <item x="151"/>
        <item x="119"/>
        <item x="218"/>
        <item x="10"/>
        <item x="212"/>
        <item x="86"/>
        <item x="37"/>
        <item x="224"/>
        <item x="46"/>
        <item x="204"/>
        <item x="184"/>
        <item x="181"/>
        <item x="199"/>
        <item x="125"/>
        <item x="178"/>
        <item x="202"/>
        <item x="201"/>
        <item x="101"/>
        <item x="4"/>
        <item x="43"/>
        <item x="60"/>
        <item x="175"/>
        <item x="152"/>
        <item x="81"/>
        <item x="58"/>
        <item x="158"/>
        <item x="113"/>
        <item x="87"/>
        <item x="220"/>
        <item x="16"/>
        <item x="56"/>
        <item x="118"/>
        <item x="207"/>
        <item x="38"/>
        <item x="116"/>
        <item x="14"/>
        <item x="21"/>
        <item x="209"/>
        <item x="112"/>
        <item x="230"/>
        <item x="47"/>
        <item x="106"/>
        <item x="197"/>
        <item x="200"/>
        <item x="189"/>
        <item x="211"/>
        <item x="214"/>
        <item x="216"/>
        <item x="42"/>
        <item x="98"/>
        <item x="117"/>
        <item x="222"/>
        <item x="74"/>
        <item x="192"/>
        <item x="157"/>
        <item x="215"/>
        <item x="194"/>
        <item x="39"/>
        <item x="183"/>
        <item x="92"/>
        <item x="17"/>
        <item x="73"/>
        <item x="180"/>
        <item x="219"/>
        <item x="25"/>
        <item x="15"/>
        <item x="173"/>
        <item x="83"/>
        <item x="71"/>
        <item x="126"/>
        <item x="139"/>
        <item x="137"/>
        <item x="130"/>
        <item x="159"/>
        <item x="33"/>
        <item x="34"/>
        <item x="89"/>
        <item x="69"/>
        <item x="100"/>
        <item x="94"/>
        <item x="111"/>
        <item x="90"/>
        <item x="99"/>
        <item x="97"/>
        <item x="77"/>
        <item x="164"/>
        <item x="29"/>
        <item x="190"/>
        <item x="5"/>
        <item x="96"/>
        <item x="27"/>
        <item x="193"/>
        <item x="57"/>
        <item x="156"/>
        <item x="174"/>
        <item x="122"/>
        <item x="217"/>
        <item x="229"/>
        <item x="185"/>
        <item x="3"/>
        <item x="138"/>
        <item x="136"/>
        <item x="170"/>
        <item x="169"/>
        <item x="150"/>
        <item x="23"/>
        <item x="13"/>
        <item x="30"/>
        <item x="195"/>
        <item x="28"/>
        <item x="135"/>
        <item x="223"/>
        <item x="191"/>
        <item x="35"/>
        <item x="198"/>
        <item x="54"/>
        <item x="68"/>
        <item x="32"/>
        <item x="75"/>
        <item x="48"/>
        <item x="41"/>
        <item x="79"/>
        <item x="31"/>
        <item x="88"/>
        <item x="163"/>
        <item x="76"/>
        <item x="127"/>
        <item x="93"/>
        <item x="110"/>
        <item x="91"/>
        <item x="186"/>
        <item x="187"/>
        <item x="203"/>
        <item x="26"/>
        <item x="19"/>
        <item x="196"/>
        <item x="78"/>
        <item x="6"/>
        <item x="167"/>
        <item x="172"/>
        <item x="66"/>
        <item x="188"/>
        <item x="227"/>
        <item x="205"/>
        <item x="114"/>
        <item x="64"/>
        <item x="165"/>
        <item x="59"/>
        <item x="115"/>
        <item x="134"/>
        <item x="72"/>
        <item x="148"/>
        <item x="228"/>
        <item x="105"/>
        <item x="232"/>
        <item x="182"/>
        <item x="177"/>
        <item x="65"/>
        <item x="61"/>
        <item x="168"/>
        <item x="154"/>
        <item x="166"/>
        <item x="104"/>
        <item x="109"/>
        <item x="142"/>
        <item x="231"/>
        <item x="208"/>
        <item x="18"/>
        <item x="149"/>
        <item x="143"/>
        <item x="11"/>
        <item x="171"/>
        <item x="179"/>
        <item x="63"/>
        <item x="0"/>
        <item x="131"/>
        <item x="132"/>
        <item x="128"/>
        <item x="24"/>
        <item x="225"/>
        <item x="155"/>
        <item x="85"/>
        <item x="133"/>
        <item x="2"/>
        <item x="226"/>
        <item x="120"/>
        <item x="22"/>
        <item x="108"/>
        <item x="62"/>
        <item x="210"/>
        <item x="55"/>
        <item x="20"/>
        <item x="9"/>
        <item x="1"/>
        <item x="36"/>
        <item x="80"/>
        <item x="146"/>
        <item x="145"/>
        <item x="49"/>
        <item x="153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dataField="1" compact="0" showAll="0">
      <items count="486">
        <item x="13"/>
        <item x="81"/>
        <item x="82"/>
        <item x="371"/>
        <item x="113"/>
        <item x="233"/>
        <item x="382"/>
        <item x="387"/>
        <item x="232"/>
        <item x="231"/>
        <item x="80"/>
        <item x="198"/>
        <item x="16"/>
        <item x="388"/>
        <item x="199"/>
        <item x="152"/>
        <item x="83"/>
        <item x="153"/>
        <item x="197"/>
        <item x="230"/>
        <item x="145"/>
        <item x="157"/>
        <item x="188"/>
        <item x="173"/>
        <item x="172"/>
        <item x="202"/>
        <item x="176"/>
        <item x="235"/>
        <item x="205"/>
        <item x="177"/>
        <item x="131"/>
        <item x="115"/>
        <item x="180"/>
        <item x="196"/>
        <item x="194"/>
        <item x="85"/>
        <item x="128"/>
        <item x="63"/>
        <item x="64"/>
        <item x="139"/>
        <item x="112"/>
        <item x="120"/>
        <item x="121"/>
        <item x="150"/>
        <item x="149"/>
        <item x="191"/>
        <item x="181"/>
        <item x="144"/>
        <item x="161"/>
        <item x="140"/>
        <item x="379"/>
        <item x="234"/>
        <item x="32"/>
        <item x="147"/>
        <item x="185"/>
        <item x="123"/>
        <item x="396"/>
        <item x="271"/>
        <item x="395"/>
        <item x="78"/>
        <item x="134"/>
        <item x="170"/>
        <item x="107"/>
        <item x="71"/>
        <item x="0"/>
        <item x="45"/>
        <item x="125"/>
        <item x="61"/>
        <item x="223"/>
        <item x="138"/>
        <item x="384"/>
        <item x="54"/>
        <item x="385"/>
        <item x="391"/>
        <item x="398"/>
        <item x="381"/>
        <item x="311"/>
        <item x="270"/>
        <item x="2"/>
        <item x="338"/>
        <item x="51"/>
        <item x="164"/>
        <item x="90"/>
        <item x="306"/>
        <item x="47"/>
        <item x="220"/>
        <item x="9"/>
        <item x="1"/>
        <item x="86"/>
        <item x="22"/>
        <item x="165"/>
        <item x="249"/>
        <item x="386"/>
        <item x="19"/>
        <item x="190"/>
        <item x="87"/>
        <item x="7"/>
        <item x="210"/>
        <item x="116"/>
        <item x="346"/>
        <item x="206"/>
        <item x="25"/>
        <item x="273"/>
        <item x="24"/>
        <item x="313"/>
        <item x="314"/>
        <item x="342"/>
        <item x="21"/>
        <item x="23"/>
        <item x="8"/>
        <item x="89"/>
        <item x="327"/>
        <item x="257"/>
        <item x="292"/>
        <item x="155"/>
        <item x="18"/>
        <item x="10"/>
        <item x="390"/>
        <item x="400"/>
        <item x="259"/>
        <item x="339"/>
        <item x="392"/>
        <item x="329"/>
        <item x="254"/>
        <item x="251"/>
        <item x="401"/>
        <item x="154"/>
        <item x="269"/>
        <item x="4"/>
        <item x="159"/>
        <item x="248"/>
        <item x="96"/>
        <item x="200"/>
        <item x="222"/>
        <item x="94"/>
        <item x="328"/>
        <item x="403"/>
        <item x="321"/>
        <item x="91"/>
        <item x="309"/>
        <item x="207"/>
        <item x="219"/>
        <item x="43"/>
        <item x="265"/>
        <item x="383"/>
        <item x="343"/>
        <item x="217"/>
        <item x="41"/>
        <item x="201"/>
        <item x="48"/>
        <item x="399"/>
        <item x="293"/>
        <item x="30"/>
        <item x="258"/>
        <item x="187"/>
        <item x="397"/>
        <item x="264"/>
        <item x="312"/>
        <item x="393"/>
        <item x="290"/>
        <item x="315"/>
        <item x="367"/>
        <item x="245"/>
        <item x="31"/>
        <item x="336"/>
        <item x="287"/>
        <item x="326"/>
        <item x="282"/>
        <item x="37"/>
        <item x="38"/>
        <item x="276"/>
        <item x="256"/>
        <item x="133"/>
        <item x="189"/>
        <item x="285"/>
        <item x="284"/>
        <item x="275"/>
        <item x="171"/>
        <item x="298"/>
        <item x="53"/>
        <item x="44"/>
        <item x="337"/>
        <item x="186"/>
        <item x="253"/>
        <item x="183"/>
        <item x="28"/>
        <item x="211"/>
        <item x="126"/>
        <item x="42"/>
        <item x="204"/>
        <item x="79"/>
        <item x="203"/>
        <item x="135"/>
        <item x="66"/>
        <item x="106"/>
        <item x="246"/>
        <item x="74"/>
        <item x="70"/>
        <item x="130"/>
        <item x="389"/>
        <item x="272"/>
        <item x="110"/>
        <item x="75"/>
        <item x="132"/>
        <item x="17"/>
        <item x="307"/>
        <item x="175"/>
        <item x="127"/>
        <item x="93"/>
        <item x="5"/>
        <item x="92"/>
        <item x="213"/>
        <item x="29"/>
        <item x="283"/>
        <item x="169"/>
        <item x="332"/>
        <item x="39"/>
        <item x="88"/>
        <item x="20"/>
        <item x="136"/>
        <item x="76"/>
        <item x="178"/>
        <item x="247"/>
        <item x="67"/>
        <item x="380"/>
        <item x="335"/>
        <item x="305"/>
        <item x="260"/>
        <item x="179"/>
        <item x="151"/>
        <item x="3"/>
        <item x="114"/>
        <item x="278"/>
        <item x="286"/>
        <item x="240"/>
        <item x="208"/>
        <item x="242"/>
        <item x="241"/>
        <item x="299"/>
        <item x="73"/>
        <item x="109"/>
        <item x="297"/>
        <item x="52"/>
        <item x="50"/>
        <item x="218"/>
        <item x="40"/>
        <item x="129"/>
        <item x="163"/>
        <item x="288"/>
        <item x="137"/>
        <item x="320"/>
        <item x="184"/>
        <item x="168"/>
        <item x="294"/>
        <item x="331"/>
        <item x="166"/>
        <item x="214"/>
        <item x="357"/>
        <item x="281"/>
        <item x="308"/>
        <item x="68"/>
        <item x="162"/>
        <item x="77"/>
        <item x="310"/>
        <item x="156"/>
        <item x="291"/>
        <item x="402"/>
        <item x="72"/>
        <item x="148"/>
        <item x="108"/>
        <item x="212"/>
        <item x="317"/>
        <item x="167"/>
        <item x="118"/>
        <item x="261"/>
        <item x="262"/>
        <item x="333"/>
        <item x="356"/>
        <item x="344"/>
        <item x="142"/>
        <item x="46"/>
        <item x="316"/>
        <item x="49"/>
        <item x="221"/>
        <item x="289"/>
        <item x="69"/>
        <item x="364"/>
        <item x="117"/>
        <item x="6"/>
        <item x="330"/>
        <item x="244"/>
        <item x="33"/>
        <item x="55"/>
        <item x="324"/>
        <item x="349"/>
        <item x="263"/>
        <item x="59"/>
        <item x="361"/>
        <item x="14"/>
        <item x="146"/>
        <item x="57"/>
        <item x="348"/>
        <item x="274"/>
        <item x="174"/>
        <item x="318"/>
        <item x="36"/>
        <item x="26"/>
        <item x="277"/>
        <item x="195"/>
        <item x="340"/>
        <item x="193"/>
        <item x="209"/>
        <item x="236"/>
        <item x="95"/>
        <item x="301"/>
        <item x="216"/>
        <item x="255"/>
        <item x="60"/>
        <item x="250"/>
        <item x="58"/>
        <item x="295"/>
        <item x="192"/>
        <item x="97"/>
        <item x="334"/>
        <item x="65"/>
        <item x="84"/>
        <item x="111"/>
        <item x="355"/>
        <item x="237"/>
        <item x="62"/>
        <item x="119"/>
        <item x="122"/>
        <item x="347"/>
        <item x="215"/>
        <item x="182"/>
        <item x="143"/>
        <item x="160"/>
        <item x="141"/>
        <item x="322"/>
        <item x="394"/>
        <item x="11"/>
        <item x="34"/>
        <item x="243"/>
        <item x="252"/>
        <item x="15"/>
        <item x="56"/>
        <item x="304"/>
        <item x="365"/>
        <item x="124"/>
        <item x="302"/>
        <item x="323"/>
        <item x="238"/>
        <item x="325"/>
        <item x="225"/>
        <item x="105"/>
        <item x="35"/>
        <item x="27"/>
        <item x="363"/>
        <item x="358"/>
        <item x="350"/>
        <item x="103"/>
        <item x="360"/>
        <item x="280"/>
        <item x="362"/>
        <item x="352"/>
        <item x="351"/>
        <item x="100"/>
        <item x="226"/>
        <item x="359"/>
        <item x="104"/>
        <item x="300"/>
        <item x="377"/>
        <item x="303"/>
        <item x="239"/>
        <item x="345"/>
        <item x="279"/>
        <item x="224"/>
        <item x="102"/>
        <item x="341"/>
        <item x="12"/>
        <item x="98"/>
        <item x="296"/>
        <item x="158"/>
        <item x="353"/>
        <item x="373"/>
        <item x="369"/>
        <item x="229"/>
        <item x="101"/>
        <item x="368"/>
        <item x="99"/>
        <item x="266"/>
        <item x="228"/>
        <item x="319"/>
        <item x="267"/>
        <item x="354"/>
        <item x="375"/>
        <item x="378"/>
        <item x="227"/>
        <item x="366"/>
        <item x="268"/>
        <item x="376"/>
        <item x="370"/>
        <item x="374"/>
        <item x="372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compact="0" showAll="0">
      <items count="89">
        <item x="0"/>
        <item x="1"/>
        <item x="66"/>
        <item x="32"/>
        <item x="76"/>
        <item x="75"/>
        <item x="62"/>
        <item x="36"/>
        <item x="61"/>
        <item x="60"/>
        <item x="14"/>
        <item x="48"/>
        <item x="15"/>
        <item x="27"/>
        <item x="26"/>
        <item x="18"/>
        <item x="72"/>
        <item x="5"/>
        <item x="38"/>
        <item x="19"/>
        <item x="8"/>
        <item x="69"/>
        <item x="29"/>
        <item x="4"/>
        <item x="17"/>
        <item x="49"/>
        <item x="30"/>
        <item x="34"/>
        <item x="67"/>
        <item x="50"/>
        <item x="33"/>
        <item x="63"/>
        <item x="20"/>
        <item x="59"/>
        <item x="57"/>
        <item x="31"/>
        <item x="44"/>
        <item x="54"/>
        <item x="2"/>
        <item x="43"/>
        <item x="25"/>
        <item x="13"/>
        <item x="28"/>
        <item x="68"/>
        <item x="35"/>
        <item x="23"/>
        <item x="42"/>
        <item x="71"/>
        <item x="3"/>
        <item x="58"/>
        <item x="73"/>
        <item x="12"/>
        <item x="56"/>
        <item x="51"/>
        <item x="45"/>
        <item x="53"/>
        <item x="64"/>
        <item x="22"/>
        <item x="55"/>
        <item x="47"/>
        <item x="46"/>
        <item x="16"/>
        <item x="10"/>
        <item x="74"/>
        <item x="7"/>
        <item x="40"/>
        <item x="52"/>
        <item x="24"/>
        <item x="37"/>
        <item x="9"/>
        <item x="41"/>
        <item x="11"/>
        <item x="70"/>
        <item x="39"/>
        <item x="6"/>
        <item x="65"/>
        <item x="21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8"/>
        <item x="72"/>
        <item x="5"/>
        <item x="38"/>
        <item x="8"/>
        <item x="19"/>
        <item x="29"/>
        <item x="69"/>
        <item x="17"/>
        <item x="4"/>
        <item x="49"/>
        <item x="30"/>
        <item x="34"/>
        <item x="50"/>
        <item x="67"/>
        <item x="33"/>
        <item x="63"/>
        <item x="20"/>
        <item x="59"/>
        <item x="57"/>
        <item x="31"/>
        <item x="44"/>
        <item x="54"/>
        <item x="2"/>
        <item x="25"/>
        <item x="43"/>
        <item x="28"/>
        <item x="13"/>
        <item x="68"/>
        <item x="35"/>
        <item x="23"/>
        <item x="42"/>
        <item x="71"/>
        <item x="58"/>
        <item x="3"/>
        <item x="73"/>
        <item x="56"/>
        <item x="12"/>
        <item x="51"/>
        <item x="45"/>
        <item x="22"/>
        <item x="53"/>
        <item x="64"/>
        <item x="55"/>
        <item x="47"/>
        <item x="46"/>
        <item x="10"/>
        <item x="16"/>
        <item x="74"/>
        <item x="40"/>
        <item x="52"/>
        <item x="7"/>
        <item x="24"/>
        <item x="41"/>
        <item x="37"/>
        <item x="9"/>
        <item x="11"/>
        <item x="39"/>
        <item x="70"/>
        <item x="6"/>
        <item x="65"/>
        <item x="21"/>
        <item x="1"/>
        <item x="66"/>
        <item x="32"/>
        <item x="62"/>
        <item x="76"/>
        <item x="75"/>
        <item x="60"/>
        <item x="61"/>
        <item x="36"/>
        <item x="27"/>
        <item x="14"/>
        <item x="48"/>
        <item x="15"/>
        <item x="2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462">
        <item x="13"/>
        <item x="79"/>
        <item x="369"/>
        <item x="364"/>
        <item x="370"/>
        <item x="80"/>
        <item x="218"/>
        <item x="193"/>
        <item x="172"/>
        <item x="45"/>
        <item x="28"/>
        <item x="196"/>
        <item x="128"/>
        <item x="210"/>
        <item x="75"/>
        <item x="70"/>
        <item x="202"/>
        <item x="0"/>
        <item x="113"/>
        <item x="175"/>
        <item x="188"/>
        <item x="321"/>
        <item x="12"/>
        <item x="97"/>
        <item x="224"/>
        <item x="143"/>
        <item x="359"/>
        <item x="273"/>
        <item x="186"/>
        <item x="52"/>
        <item x="29"/>
        <item x="61"/>
        <item x="125"/>
        <item x="86"/>
        <item x="39"/>
        <item x="136"/>
        <item x="110"/>
        <item x="118"/>
        <item x="379"/>
        <item x="375"/>
        <item x="170"/>
        <item x="351"/>
        <item x="279"/>
        <item x="187"/>
        <item x="350"/>
        <item x="147"/>
        <item x="141"/>
        <item x="158"/>
        <item x="137"/>
        <item x="2"/>
        <item x="50"/>
        <item x="185"/>
        <item x="349"/>
        <item x="37"/>
        <item x="335"/>
        <item x="38"/>
        <item x="211"/>
        <item x="261"/>
        <item x="292"/>
        <item x="294"/>
        <item x="88"/>
        <item x="47"/>
        <item x="146"/>
        <item x="144"/>
        <item x="9"/>
        <item x="1"/>
        <item x="260"/>
        <item x="56"/>
        <item x="184"/>
        <item x="303"/>
        <item x="120"/>
        <item x="204"/>
        <item x="234"/>
        <item x="357"/>
        <item x="109"/>
        <item x="60"/>
        <item x="83"/>
        <item x="7"/>
        <item x="62"/>
        <item x="318"/>
        <item x="8"/>
        <item x="117"/>
        <item x="119"/>
        <item x="251"/>
        <item x="371"/>
        <item x="209"/>
        <item x="176"/>
        <item x="140"/>
        <item x="157"/>
        <item x="17"/>
        <item x="385"/>
        <item x="297"/>
        <item x="201"/>
        <item x="131"/>
        <item x="10"/>
        <item x="296"/>
        <item x="244"/>
        <item x="242"/>
        <item x="239"/>
        <item x="138"/>
        <item x="302"/>
        <item x="54"/>
        <item x="252"/>
        <item x="20"/>
        <item x="275"/>
        <item x="105"/>
        <item x="236"/>
        <item x="203"/>
        <item x="281"/>
        <item x="319"/>
        <item x="338"/>
        <item x="122"/>
        <item x="358"/>
        <item x="362"/>
        <item x="4"/>
        <item x="327"/>
        <item x="94"/>
        <item x="233"/>
        <item x="263"/>
        <item x="16"/>
        <item x="121"/>
        <item x="226"/>
        <item x="217"/>
        <item x="216"/>
        <item x="135"/>
        <item x="208"/>
        <item x="92"/>
        <item x="43"/>
        <item x="63"/>
        <item x="336"/>
        <item x="82"/>
        <item x="64"/>
        <item x="89"/>
        <item x="33"/>
        <item x="41"/>
        <item x="68"/>
        <item x="250"/>
        <item x="48"/>
        <item x="307"/>
        <item x="271"/>
        <item x="103"/>
        <item x="277"/>
        <item x="214"/>
        <item x="326"/>
        <item x="290"/>
        <item x="76"/>
        <item x="360"/>
        <item x="339"/>
        <item x="276"/>
        <item x="315"/>
        <item x="69"/>
        <item x="249"/>
        <item x="295"/>
        <item x="298"/>
        <item x="274"/>
        <item x="180"/>
        <item x="65"/>
        <item x="317"/>
        <item x="288"/>
        <item x="161"/>
        <item x="101"/>
        <item x="352"/>
        <item x="253"/>
        <item x="267"/>
        <item x="282"/>
        <item x="280"/>
        <item x="177"/>
        <item x="26"/>
        <item x="269"/>
        <item x="241"/>
        <item x="348"/>
        <item x="200"/>
        <item x="44"/>
        <item x="162"/>
        <item x="213"/>
        <item x="238"/>
        <item x="183"/>
        <item x="284"/>
        <item x="314"/>
        <item x="206"/>
        <item x="114"/>
        <item x="272"/>
        <item x="346"/>
        <item x="291"/>
        <item x="197"/>
        <item x="66"/>
        <item x="102"/>
        <item x="32"/>
        <item x="215"/>
        <item x="293"/>
        <item x="42"/>
        <item x="152"/>
        <item x="231"/>
        <item x="331"/>
        <item x="257"/>
        <item x="300"/>
        <item x="337"/>
        <item x="5"/>
        <item x="151"/>
        <item x="156"/>
        <item x="343"/>
        <item x="14"/>
        <item x="91"/>
        <item x="268"/>
        <item x="205"/>
        <item x="90"/>
        <item x="191"/>
        <item x="305"/>
        <item x="232"/>
        <item x="34"/>
        <item x="178"/>
        <item x="330"/>
        <item x="299"/>
        <item x="245"/>
        <item x="67"/>
        <item x="3"/>
        <item x="259"/>
        <item x="100"/>
        <item x="198"/>
        <item x="270"/>
        <item x="227"/>
        <item x="225"/>
        <item x="36"/>
        <item x="262"/>
        <item x="212"/>
        <item x="199"/>
        <item x="192"/>
        <item x="51"/>
        <item x="313"/>
        <item x="40"/>
        <item x="361"/>
        <item x="367"/>
        <item x="111"/>
        <item x="220"/>
        <item x="181"/>
        <item x="53"/>
        <item x="285"/>
        <item x="306"/>
        <item x="308"/>
        <item x="266"/>
        <item x="278"/>
        <item x="57"/>
        <item x="155"/>
        <item x="356"/>
        <item x="130"/>
        <item x="55"/>
        <item x="182"/>
        <item x="27"/>
        <item x="99"/>
        <item x="256"/>
        <item x="167"/>
        <item x="301"/>
        <item x="329"/>
        <item x="246"/>
        <item x="322"/>
        <item x="363"/>
        <item x="380"/>
        <item x="84"/>
        <item x="368"/>
        <item x="85"/>
        <item x="247"/>
        <item x="366"/>
        <item x="265"/>
        <item x="15"/>
        <item x="347"/>
        <item x="49"/>
        <item x="207"/>
        <item x="46"/>
        <item x="123"/>
        <item x="195"/>
        <item x="58"/>
        <item x="194"/>
        <item x="132"/>
        <item x="104"/>
        <item x="127"/>
        <item x="108"/>
        <item x="129"/>
        <item x="6"/>
        <item x="316"/>
        <item x="124"/>
        <item x="229"/>
        <item x="171"/>
        <item x="373"/>
        <item x="25"/>
        <item x="24"/>
        <item x="310"/>
        <item x="87"/>
        <item x="383"/>
        <item x="372"/>
        <item x="384"/>
        <item x="312"/>
        <item x="190"/>
        <item x="219"/>
        <item x="166"/>
        <item x="133"/>
        <item x="248"/>
        <item x="286"/>
        <item x="173"/>
        <item x="174"/>
        <item x="148"/>
        <item x="112"/>
        <item x="107"/>
        <item x="35"/>
        <item x="264"/>
        <item x="345"/>
        <item x="340"/>
        <item x="332"/>
        <item x="304"/>
        <item x="311"/>
        <item x="59"/>
        <item x="78"/>
        <item x="189"/>
        <item x="287"/>
        <item x="126"/>
        <item x="160"/>
        <item x="77"/>
        <item x="342"/>
        <item x="255"/>
        <item x="134"/>
        <item x="353"/>
        <item x="72"/>
        <item x="179"/>
        <item x="165"/>
        <item x="344"/>
        <item x="73"/>
        <item x="163"/>
        <item x="334"/>
        <item x="333"/>
        <item x="221"/>
        <item x="323"/>
        <item x="93"/>
        <item x="159"/>
        <item x="98"/>
        <item x="153"/>
        <item x="240"/>
        <item x="223"/>
        <item x="235"/>
        <item x="22"/>
        <item x="149"/>
        <item x="30"/>
        <item x="382"/>
        <item x="243"/>
        <item x="381"/>
        <item x="150"/>
        <item x="74"/>
        <item x="374"/>
        <item x="325"/>
        <item x="106"/>
        <item x="95"/>
        <item x="145"/>
        <item x="19"/>
        <item x="341"/>
        <item x="96"/>
        <item x="164"/>
        <item x="258"/>
        <item x="283"/>
        <item x="116"/>
        <item x="71"/>
        <item x="21"/>
        <item x="328"/>
        <item x="23"/>
        <item x="31"/>
        <item x="142"/>
        <item x="230"/>
        <item x="378"/>
        <item x="320"/>
        <item x="154"/>
        <item x="309"/>
        <item x="168"/>
        <item x="169"/>
        <item x="289"/>
        <item x="81"/>
        <item x="377"/>
        <item x="222"/>
        <item x="365"/>
        <item x="354"/>
        <item x="324"/>
        <item x="18"/>
        <item x="139"/>
        <item x="355"/>
        <item x="115"/>
        <item x="11"/>
        <item x="376"/>
        <item x="228"/>
        <item x="237"/>
        <item x="254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  <pivotField compact="0" showAll="0">
      <items count="431">
        <item x="0"/>
        <item x="172"/>
        <item x="150"/>
        <item x="83"/>
        <item x="202"/>
        <item x="198"/>
        <item x="93"/>
        <item x="13"/>
        <item x="55"/>
        <item x="113"/>
        <item x="309"/>
        <item x="318"/>
        <item x="96"/>
        <item x="287"/>
        <item x="220"/>
        <item x="217"/>
        <item x="156"/>
        <item x="288"/>
        <item x="100"/>
        <item x="232"/>
        <item x="305"/>
        <item x="178"/>
        <item x="263"/>
        <item x="51"/>
        <item x="36"/>
        <item x="204"/>
        <item x="211"/>
        <item x="241"/>
        <item x="158"/>
        <item x="257"/>
        <item x="302"/>
        <item x="20"/>
        <item x="277"/>
        <item x="32"/>
        <item x="180"/>
        <item x="16"/>
        <item x="315"/>
        <item x="154"/>
        <item x="105"/>
        <item x="242"/>
        <item x="49"/>
        <item x="6"/>
        <item x="38"/>
        <item x="177"/>
        <item x="166"/>
        <item x="163"/>
        <item x="261"/>
        <item x="141"/>
        <item x="60"/>
        <item x="306"/>
        <item x="98"/>
        <item x="280"/>
        <item x="206"/>
        <item x="130"/>
        <item x="18"/>
        <item x="46"/>
        <item x="59"/>
        <item x="86"/>
        <item x="39"/>
        <item x="284"/>
        <item x="218"/>
        <item x="78"/>
        <item x="144"/>
        <item x="274"/>
        <item x="199"/>
        <item x="9"/>
        <item x="186"/>
        <item x="167"/>
        <item x="321"/>
        <item x="208"/>
        <item x="308"/>
        <item x="209"/>
        <item x="29"/>
        <item x="89"/>
        <item x="325"/>
        <item x="250"/>
        <item x="76"/>
        <item x="332"/>
        <item x="262"/>
        <item x="170"/>
        <item x="73"/>
        <item x="324"/>
        <item x="129"/>
        <item x="200"/>
        <item x="337"/>
        <item x="161"/>
        <item x="155"/>
        <item x="301"/>
        <item x="210"/>
        <item x="235"/>
        <item x="331"/>
        <item x="207"/>
        <item x="221"/>
        <item x="152"/>
        <item x="143"/>
        <item x="298"/>
        <item x="276"/>
        <item x="87"/>
        <item x="229"/>
        <item x="169"/>
        <item x="25"/>
        <item x="116"/>
        <item x="187"/>
        <item x="72"/>
        <item x="278"/>
        <item x="112"/>
        <item x="115"/>
        <item x="104"/>
        <item x="184"/>
        <item x="304"/>
        <item x="124"/>
        <item x="265"/>
        <item x="8"/>
        <item x="339"/>
        <item x="224"/>
        <item x="338"/>
        <item x="75"/>
        <item x="7"/>
        <item x="164"/>
        <item x="191"/>
        <item x="290"/>
        <item x="228"/>
        <item x="249"/>
        <item x="192"/>
        <item x="319"/>
        <item x="107"/>
        <item x="139"/>
        <item x="297"/>
        <item x="171"/>
        <item x="26"/>
        <item x="19"/>
        <item x="21"/>
        <item x="66"/>
        <item x="12"/>
        <item x="173"/>
        <item x="117"/>
        <item x="77"/>
        <item x="300"/>
        <item x="10"/>
        <item x="299"/>
        <item x="279"/>
        <item x="28"/>
        <item x="108"/>
        <item x="244"/>
        <item x="252"/>
        <item x="174"/>
        <item x="23"/>
        <item x="149"/>
        <item x="245"/>
        <item x="157"/>
        <item x="22"/>
        <item x="11"/>
        <item x="121"/>
        <item x="133"/>
        <item x="159"/>
        <item x="285"/>
        <item x="151"/>
        <item x="275"/>
        <item x="102"/>
        <item x="267"/>
        <item x="336"/>
        <item x="92"/>
        <item x="125"/>
        <item x="147"/>
        <item x="47"/>
        <item x="203"/>
        <item x="97"/>
        <item x="68"/>
        <item x="312"/>
        <item x="247"/>
        <item x="64"/>
        <item x="62"/>
        <item x="281"/>
        <item x="134"/>
        <item x="41"/>
        <item x="111"/>
        <item x="52"/>
        <item x="94"/>
        <item x="65"/>
        <item x="320"/>
        <item x="42"/>
        <item x="176"/>
        <item x="295"/>
        <item x="50"/>
        <item x="294"/>
        <item x="132"/>
        <item x="326"/>
        <item x="61"/>
        <item x="293"/>
        <item x="79"/>
        <item x="256"/>
        <item x="54"/>
        <item x="162"/>
        <item x="122"/>
        <item x="84"/>
        <item x="99"/>
        <item x="101"/>
        <item x="31"/>
        <item x="181"/>
        <item x="225"/>
        <item x="246"/>
        <item x="215"/>
        <item x="40"/>
        <item x="53"/>
        <item x="57"/>
        <item x="118"/>
        <item x="85"/>
        <item x="82"/>
        <item x="110"/>
        <item x="127"/>
        <item x="334"/>
        <item x="90"/>
        <item x="131"/>
        <item x="45"/>
        <item x="148"/>
        <item x="160"/>
        <item x="140"/>
        <item x="269"/>
        <item x="213"/>
        <item x="58"/>
        <item x="17"/>
        <item x="239"/>
        <item x="248"/>
        <item x="270"/>
        <item x="193"/>
        <item x="27"/>
        <item x="291"/>
        <item x="69"/>
        <item x="137"/>
        <item x="24"/>
        <item x="30"/>
        <item x="214"/>
        <item x="233"/>
        <item x="91"/>
        <item x="212"/>
        <item x="128"/>
        <item x="271"/>
        <item x="3"/>
        <item x="37"/>
        <item x="251"/>
        <item x="183"/>
        <item x="259"/>
        <item x="123"/>
        <item x="106"/>
        <item x="255"/>
        <item x="44"/>
        <item x="165"/>
        <item x="145"/>
        <item x="189"/>
        <item x="34"/>
        <item x="153"/>
        <item x="182"/>
        <item x="329"/>
        <item x="311"/>
        <item x="314"/>
        <item x="313"/>
        <item x="67"/>
        <item x="328"/>
        <item x="81"/>
        <item x="197"/>
        <item x="264"/>
        <item x="254"/>
        <item x="310"/>
        <item x="316"/>
        <item x="236"/>
        <item x="266"/>
        <item x="231"/>
        <item x="35"/>
        <item x="88"/>
        <item x="142"/>
        <item x="4"/>
        <item x="234"/>
        <item x="120"/>
        <item x="237"/>
        <item x="226"/>
        <item x="168"/>
        <item x="327"/>
        <item x="114"/>
        <item x="335"/>
        <item x="260"/>
        <item x="188"/>
        <item x="296"/>
        <item x="330"/>
        <item x="230"/>
        <item x="307"/>
        <item x="103"/>
        <item x="323"/>
        <item x="333"/>
        <item x="273"/>
        <item x="95"/>
        <item x="240"/>
        <item x="194"/>
        <item x="286"/>
        <item x="185"/>
        <item x="71"/>
        <item x="283"/>
        <item x="238"/>
        <item x="119"/>
        <item x="292"/>
        <item x="205"/>
        <item x="1"/>
        <item x="138"/>
        <item x="15"/>
        <item x="74"/>
        <item x="253"/>
        <item x="135"/>
        <item x="195"/>
        <item x="216"/>
        <item x="317"/>
        <item x="2"/>
        <item x="223"/>
        <item x="109"/>
        <item x="282"/>
        <item x="196"/>
        <item x="268"/>
        <item x="190"/>
        <item x="63"/>
        <item x="289"/>
        <item x="201"/>
        <item x="219"/>
        <item x="5"/>
        <item x="33"/>
        <item x="243"/>
        <item x="303"/>
        <item x="14"/>
        <item x="258"/>
        <item x="179"/>
        <item x="80"/>
        <item x="43"/>
        <item x="70"/>
        <item x="175"/>
        <item x="322"/>
        <item x="56"/>
        <item x="227"/>
        <item x="48"/>
        <item x="146"/>
        <item x="222"/>
        <item x="136"/>
        <item x="126"/>
        <item x="272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compact="0" showAll="0">
      <items count="8">
        <item x="0"/>
        <item x="5"/>
        <item x="2"/>
        <item x="4"/>
        <item x="3"/>
        <item x="1"/>
        <item x="6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05">
        <item x="13"/>
        <item x="82"/>
        <item x="90"/>
        <item x="150"/>
        <item x="58"/>
        <item x="196"/>
        <item x="192"/>
        <item x="9"/>
        <item x="148"/>
        <item x="325"/>
        <item x="381"/>
        <item x="1"/>
        <item x="124"/>
        <item x="217"/>
        <item x="122"/>
        <item x="254"/>
        <item x="111"/>
        <item x="236"/>
        <item x="62"/>
        <item x="7"/>
        <item x="85"/>
        <item x="119"/>
        <item x="123"/>
        <item x="271"/>
        <item x="341"/>
        <item x="64"/>
        <item x="227"/>
        <item x="17"/>
        <item x="182"/>
        <item x="213"/>
        <item x="212"/>
        <item x="8"/>
        <item x="395"/>
        <item x="161"/>
        <item x="319"/>
        <item x="410"/>
        <item x="144"/>
        <item x="142"/>
        <item x="324"/>
        <item x="135"/>
        <item x="170"/>
        <item x="318"/>
        <item x="10"/>
        <item x="264"/>
        <item x="382"/>
        <item x="272"/>
        <item x="20"/>
        <item x="259"/>
        <item x="262"/>
        <item x="215"/>
        <item x="256"/>
        <item x="107"/>
        <item x="56"/>
        <item x="297"/>
        <item x="342"/>
        <item x="362"/>
        <item x="126"/>
        <item x="303"/>
        <item x="283"/>
        <item x="350"/>
        <item x="386"/>
        <item x="16"/>
        <item x="4"/>
        <item x="125"/>
        <item x="96"/>
        <item x="246"/>
        <item x="253"/>
        <item x="225"/>
        <item x="360"/>
        <item x="139"/>
        <item x="65"/>
        <item x="94"/>
        <item x="84"/>
        <item x="222"/>
        <item x="43"/>
        <item x="412"/>
        <item x="293"/>
        <item x="91"/>
        <item x="220"/>
        <item x="66"/>
        <item x="41"/>
        <item x="411"/>
        <item x="33"/>
        <item x="232"/>
        <item x="48"/>
        <item x="105"/>
        <item x="329"/>
        <item x="299"/>
        <item x="235"/>
        <item x="349"/>
        <item x="270"/>
        <item x="70"/>
        <item x="312"/>
        <item x="363"/>
        <item x="384"/>
        <item x="337"/>
        <item x="78"/>
        <item x="298"/>
        <item x="404"/>
        <item x="296"/>
        <item x="269"/>
        <item x="320"/>
        <item x="186"/>
        <item x="317"/>
        <item x="71"/>
        <item x="340"/>
        <item x="310"/>
        <item x="376"/>
        <item x="103"/>
        <item x="67"/>
        <item x="273"/>
        <item x="183"/>
        <item x="164"/>
        <item x="292"/>
        <item x="287"/>
        <item x="372"/>
        <item x="304"/>
        <item x="302"/>
        <item x="26"/>
        <item x="290"/>
        <item x="289"/>
        <item x="211"/>
        <item x="231"/>
        <item x="261"/>
        <item x="53"/>
        <item x="44"/>
        <item x="165"/>
        <item x="234"/>
        <item x="370"/>
        <item x="190"/>
        <item x="258"/>
        <item x="336"/>
        <item x="219"/>
        <item x="294"/>
        <item x="306"/>
        <item x="116"/>
        <item x="313"/>
        <item x="32"/>
        <item x="208"/>
        <item x="104"/>
        <item x="315"/>
        <item x="68"/>
        <item x="42"/>
        <item x="156"/>
        <item x="251"/>
        <item x="355"/>
        <item x="322"/>
        <item x="277"/>
        <item x="361"/>
        <item x="367"/>
        <item x="5"/>
        <item x="338"/>
        <item x="14"/>
        <item x="155"/>
        <item x="160"/>
        <item x="218"/>
        <item x="93"/>
        <item x="202"/>
        <item x="288"/>
        <item x="92"/>
        <item x="327"/>
        <item x="184"/>
        <item x="279"/>
        <item x="321"/>
        <item x="252"/>
        <item x="34"/>
        <item x="354"/>
        <item x="209"/>
        <item x="265"/>
        <item x="3"/>
        <item x="247"/>
        <item x="102"/>
        <item x="282"/>
        <item x="69"/>
        <item x="36"/>
        <item x="210"/>
        <item x="291"/>
        <item x="230"/>
        <item x="52"/>
        <item x="203"/>
        <item x="245"/>
        <item x="335"/>
        <item x="50"/>
        <item x="221"/>
        <item x="40"/>
        <item x="233"/>
        <item x="187"/>
        <item x="385"/>
        <item x="55"/>
        <item x="328"/>
        <item x="307"/>
        <item x="330"/>
        <item x="300"/>
        <item x="286"/>
        <item x="59"/>
        <item x="159"/>
        <item x="380"/>
        <item x="391"/>
        <item x="189"/>
        <item x="113"/>
        <item x="134"/>
        <item x="276"/>
        <item x="57"/>
        <item x="27"/>
        <item x="101"/>
        <item x="238"/>
        <item x="323"/>
        <item x="171"/>
        <item x="353"/>
        <item x="345"/>
        <item x="266"/>
        <item x="285"/>
        <item x="267"/>
        <item x="390"/>
        <item x="387"/>
        <item x="406"/>
        <item x="15"/>
        <item x="371"/>
        <item x="49"/>
        <item x="224"/>
        <item x="46"/>
        <item x="127"/>
        <item x="206"/>
        <item x="205"/>
        <item x="136"/>
        <item x="60"/>
        <item x="86"/>
        <item x="131"/>
        <item x="106"/>
        <item x="110"/>
        <item x="6"/>
        <item x="133"/>
        <item x="339"/>
        <item x="81"/>
        <item x="392"/>
        <item x="87"/>
        <item x="128"/>
        <item x="249"/>
        <item x="397"/>
        <item x="175"/>
        <item x="169"/>
        <item x="25"/>
        <item x="332"/>
        <item x="24"/>
        <item x="352"/>
        <item x="137"/>
        <item x="308"/>
        <item x="268"/>
        <item x="178"/>
        <item x="408"/>
        <item x="89"/>
        <item x="179"/>
        <item x="114"/>
        <item x="152"/>
        <item x="400"/>
        <item x="396"/>
        <item x="334"/>
        <item x="409"/>
        <item x="201"/>
        <item x="369"/>
        <item x="35"/>
        <item x="284"/>
        <item x="109"/>
        <item x="237"/>
        <item x="364"/>
        <item x="356"/>
        <item x="309"/>
        <item x="275"/>
        <item x="130"/>
        <item x="366"/>
        <item x="163"/>
        <item x="377"/>
        <item x="138"/>
        <item x="79"/>
        <item x="185"/>
        <item x="368"/>
        <item x="333"/>
        <item x="326"/>
        <item x="168"/>
        <item x="74"/>
        <item x="358"/>
        <item x="166"/>
        <item x="75"/>
        <item x="357"/>
        <item x="346"/>
        <item x="95"/>
        <item x="240"/>
        <item x="239"/>
        <item x="162"/>
        <item x="100"/>
        <item x="243"/>
        <item x="200"/>
        <item x="61"/>
        <item x="80"/>
        <item x="260"/>
        <item x="157"/>
        <item x="22"/>
        <item x="255"/>
        <item x="30"/>
        <item x="153"/>
        <item x="76"/>
        <item x="398"/>
        <item x="348"/>
        <item x="19"/>
        <item x="365"/>
        <item x="278"/>
        <item x="263"/>
        <item x="108"/>
        <item x="97"/>
        <item x="149"/>
        <item x="167"/>
        <item x="407"/>
        <item x="154"/>
        <item x="98"/>
        <item x="351"/>
        <item x="305"/>
        <item x="118"/>
        <item x="393"/>
        <item x="388"/>
        <item x="21"/>
        <item x="23"/>
        <item x="73"/>
        <item x="242"/>
        <item x="241"/>
        <item x="378"/>
        <item x="31"/>
        <item x="146"/>
        <item x="347"/>
        <item x="250"/>
        <item x="343"/>
        <item x="389"/>
        <item x="18"/>
        <item x="379"/>
        <item x="403"/>
        <item x="331"/>
        <item x="143"/>
        <item x="158"/>
        <item x="117"/>
        <item x="188"/>
        <item x="199"/>
        <item x="311"/>
        <item x="172"/>
        <item x="248"/>
        <item x="173"/>
        <item x="274"/>
        <item x="11"/>
        <item x="401"/>
        <item x="83"/>
        <item x="204"/>
        <item x="228"/>
        <item x="257"/>
        <item x="402"/>
        <item x="176"/>
        <item x="77"/>
        <item x="45"/>
        <item x="207"/>
        <item x="28"/>
        <item x="214"/>
        <item x="132"/>
        <item x="177"/>
        <item x="12"/>
        <item x="72"/>
        <item x="115"/>
        <item x="0"/>
        <item x="244"/>
        <item x="99"/>
        <item x="147"/>
        <item x="198"/>
        <item x="344"/>
        <item x="180"/>
        <item x="383"/>
        <item x="194"/>
        <item x="226"/>
        <item x="54"/>
        <item x="295"/>
        <item x="121"/>
        <item x="129"/>
        <item x="375"/>
        <item x="405"/>
        <item x="399"/>
        <item x="216"/>
        <item x="29"/>
        <item x="174"/>
        <item x="63"/>
        <item x="88"/>
        <item x="39"/>
        <item x="140"/>
        <item x="120"/>
        <item x="197"/>
        <item x="374"/>
        <item x="373"/>
        <item x="112"/>
        <item x="195"/>
        <item x="193"/>
        <item x="301"/>
        <item x="394"/>
        <item x="191"/>
        <item x="181"/>
        <item x="37"/>
        <item x="359"/>
        <item x="281"/>
        <item x="151"/>
        <item x="145"/>
        <item x="229"/>
        <item x="38"/>
        <item x="141"/>
        <item x="2"/>
        <item x="51"/>
        <item x="280"/>
        <item x="314"/>
        <item x="316"/>
        <item x="223"/>
        <item x="47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compact="0" showAll="0">
      <items count="444">
        <item x="324"/>
        <item x="232"/>
        <item x="179"/>
        <item x="73"/>
        <item x="201"/>
        <item x="248"/>
        <item x="178"/>
        <item x="339"/>
        <item x="211"/>
        <item x="299"/>
        <item x="69"/>
        <item x="113"/>
        <item x="67"/>
        <item x="94"/>
        <item x="151"/>
        <item x="36"/>
        <item x="87"/>
        <item x="68"/>
        <item x="60"/>
        <item x="245"/>
        <item x="31"/>
        <item x="229"/>
        <item x="162"/>
        <item x="359"/>
        <item x="207"/>
        <item x="200"/>
        <item x="219"/>
        <item x="115"/>
        <item x="40"/>
        <item x="156"/>
        <item x="5"/>
        <item x="187"/>
        <item x="66"/>
        <item x="74"/>
        <item x="110"/>
        <item x="305"/>
        <item x="206"/>
        <item x="278"/>
        <item x="292"/>
        <item x="158"/>
        <item x="308"/>
        <item x="358"/>
        <item x="272"/>
        <item x="118"/>
        <item x="194"/>
        <item x="309"/>
        <item x="270"/>
        <item x="133"/>
        <item x="28"/>
        <item x="98"/>
        <item x="145"/>
        <item x="220"/>
        <item x="61"/>
        <item x="81"/>
        <item x="251"/>
        <item x="38"/>
        <item x="18"/>
        <item x="80"/>
        <item x="239"/>
        <item x="304"/>
        <item x="325"/>
        <item x="290"/>
        <item x="148"/>
        <item x="112"/>
        <item x="119"/>
        <item x="188"/>
        <item x="37"/>
        <item x="281"/>
        <item x="240"/>
        <item x="46"/>
        <item x="283"/>
        <item x="235"/>
        <item x="3"/>
        <item x="29"/>
        <item x="267"/>
        <item x="255"/>
        <item x="150"/>
        <item x="174"/>
        <item x="218"/>
        <item x="289"/>
        <item x="76"/>
        <item x="260"/>
        <item x="138"/>
        <item x="144"/>
        <item x="328"/>
        <item x="258"/>
        <item x="70"/>
        <item x="293"/>
        <item x="186"/>
        <item x="102"/>
        <item x="306"/>
        <item x="254"/>
        <item x="204"/>
        <item x="346"/>
        <item x="139"/>
        <item x="130"/>
        <item x="366"/>
        <item x="65"/>
        <item x="149"/>
        <item x="199"/>
        <item x="173"/>
        <item x="177"/>
        <item x="263"/>
        <item x="134"/>
        <item x="124"/>
        <item x="337"/>
        <item x="316"/>
        <item x="180"/>
        <item x="62"/>
        <item x="303"/>
        <item x="135"/>
        <item x="6"/>
        <item x="101"/>
        <item x="203"/>
        <item x="347"/>
        <item x="341"/>
        <item x="335"/>
        <item x="213"/>
        <item x="43"/>
        <item x="241"/>
        <item x="14"/>
        <item x="75"/>
        <item x="327"/>
        <item x="261"/>
        <item x="291"/>
        <item x="48"/>
        <item x="212"/>
        <item x="163"/>
        <item x="153"/>
        <item x="222"/>
        <item x="236"/>
        <item x="320"/>
        <item x="52"/>
        <item x="127"/>
        <item x="157"/>
        <item x="237"/>
        <item x="154"/>
        <item x="50"/>
        <item x="114"/>
        <item x="85"/>
        <item x="312"/>
        <item x="128"/>
        <item x="33"/>
        <item x="99"/>
        <item x="297"/>
        <item x="250"/>
        <item x="332"/>
        <item x="183"/>
        <item x="155"/>
        <item x="26"/>
        <item x="159"/>
        <item x="363"/>
        <item x="319"/>
        <item x="275"/>
        <item x="247"/>
        <item x="231"/>
        <item x="111"/>
        <item x="169"/>
        <item x="214"/>
        <item x="350"/>
        <item x="53"/>
        <item x="121"/>
        <item x="362"/>
        <item x="215"/>
        <item x="307"/>
        <item x="132"/>
        <item x="83"/>
        <item x="226"/>
        <item x="51"/>
        <item x="172"/>
        <item x="190"/>
        <item x="170"/>
        <item x="244"/>
        <item x="268"/>
        <item x="17"/>
        <item x="117"/>
        <item x="56"/>
        <item x="168"/>
        <item x="57"/>
        <item x="277"/>
        <item x="243"/>
        <item x="209"/>
        <item x="96"/>
        <item x="131"/>
        <item x="58"/>
        <item x="126"/>
        <item x="129"/>
        <item x="77"/>
        <item x="143"/>
        <item x="108"/>
        <item x="95"/>
        <item x="122"/>
        <item x="221"/>
        <item x="55"/>
        <item x="216"/>
        <item x="103"/>
        <item x="105"/>
        <item x="42"/>
        <item x="276"/>
        <item x="120"/>
        <item x="160"/>
        <item x="125"/>
        <item x="189"/>
        <item x="326"/>
        <item x="142"/>
        <item x="123"/>
        <item x="15"/>
        <item x="11"/>
        <item x="49"/>
        <item x="32"/>
        <item x="266"/>
        <item x="106"/>
        <item x="279"/>
        <item x="336"/>
        <item x="228"/>
        <item x="71"/>
        <item x="0"/>
        <item x="35"/>
        <item x="318"/>
        <item x="64"/>
        <item x="295"/>
        <item x="24"/>
        <item x="16"/>
        <item x="107"/>
        <item x="47"/>
        <item x="311"/>
        <item x="296"/>
        <item x="146"/>
        <item x="354"/>
        <item x="54"/>
        <item x="329"/>
        <item x="93"/>
        <item x="355"/>
        <item x="171"/>
        <item x="298"/>
        <item x="360"/>
        <item x="351"/>
        <item x="321"/>
        <item x="27"/>
        <item x="104"/>
        <item x="286"/>
        <item x="147"/>
        <item x="45"/>
        <item x="334"/>
        <item x="345"/>
        <item x="2"/>
        <item x="331"/>
        <item x="195"/>
        <item x="287"/>
        <item x="364"/>
        <item x="265"/>
        <item x="100"/>
        <item x="91"/>
        <item x="356"/>
        <item x="167"/>
        <item x="88"/>
        <item x="323"/>
        <item x="333"/>
        <item x="1"/>
        <item x="253"/>
        <item x="322"/>
        <item x="21"/>
        <item x="181"/>
        <item x="282"/>
        <item x="330"/>
        <item x="246"/>
        <item x="184"/>
        <item x="9"/>
        <item x="137"/>
        <item x="198"/>
        <item x="342"/>
        <item x="361"/>
        <item x="193"/>
        <item x="217"/>
        <item x="230"/>
        <item x="284"/>
        <item x="8"/>
        <item x="225"/>
        <item x="92"/>
        <item x="192"/>
        <item x="242"/>
        <item x="7"/>
        <item x="300"/>
        <item x="10"/>
        <item x="23"/>
        <item x="285"/>
        <item x="348"/>
        <item x="78"/>
        <item x="25"/>
        <item x="197"/>
        <item x="136"/>
        <item x="274"/>
        <item x="301"/>
        <item x="302"/>
        <item x="176"/>
        <item x="175"/>
        <item x="233"/>
        <item x="252"/>
        <item x="196"/>
        <item x="315"/>
        <item x="227"/>
        <item x="317"/>
        <item x="365"/>
        <item x="4"/>
        <item x="314"/>
        <item x="39"/>
        <item x="264"/>
        <item x="182"/>
        <item x="82"/>
        <item x="161"/>
        <item x="12"/>
        <item x="13"/>
        <item x="79"/>
        <item x="191"/>
        <item x="90"/>
        <item x="84"/>
        <item x="44"/>
        <item x="164"/>
        <item x="20"/>
        <item x="353"/>
        <item x="165"/>
        <item x="238"/>
        <item x="141"/>
        <item x="288"/>
        <item x="116"/>
        <item x="313"/>
        <item x="352"/>
        <item x="205"/>
        <item x="22"/>
        <item x="294"/>
        <item x="310"/>
        <item x="273"/>
        <item x="259"/>
        <item x="86"/>
        <item x="202"/>
        <item x="262"/>
        <item x="234"/>
        <item x="97"/>
        <item x="357"/>
        <item x="249"/>
        <item x="271"/>
        <item x="166"/>
        <item x="338"/>
        <item x="185"/>
        <item x="140"/>
        <item x="152"/>
        <item x="257"/>
        <item x="280"/>
        <item x="208"/>
        <item x="109"/>
        <item x="256"/>
        <item x="343"/>
        <item x="30"/>
        <item x="72"/>
        <item x="89"/>
        <item x="223"/>
        <item x="63"/>
        <item x="344"/>
        <item x="340"/>
        <item x="210"/>
        <item x="34"/>
        <item x="224"/>
        <item x="349"/>
        <item x="19"/>
        <item x="269"/>
        <item x="59"/>
        <item x="41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compact="0" showAll="0">
      <items count="437">
        <item x="86"/>
        <item x="269"/>
        <item x="164"/>
        <item x="333"/>
        <item x="183"/>
        <item x="138"/>
        <item x="346"/>
        <item x="150"/>
        <item x="255"/>
        <item x="205"/>
        <item x="278"/>
        <item x="107"/>
        <item x="254"/>
        <item x="338"/>
        <item x="30"/>
        <item x="72"/>
        <item x="87"/>
        <item x="220"/>
        <item x="63"/>
        <item x="339"/>
        <item x="207"/>
        <item x="335"/>
        <item x="34"/>
        <item x="283"/>
        <item x="344"/>
        <item x="19"/>
        <item x="267"/>
        <item x="59"/>
        <item x="41"/>
        <item x="73"/>
        <item x="319"/>
        <item x="230"/>
        <item x="177"/>
        <item x="198"/>
        <item x="246"/>
        <item x="176"/>
        <item x="334"/>
        <item x="208"/>
        <item x="294"/>
        <item x="69"/>
        <item x="111"/>
        <item x="67"/>
        <item x="92"/>
        <item x="149"/>
        <item x="36"/>
        <item x="68"/>
        <item x="60"/>
        <item x="243"/>
        <item x="31"/>
        <item x="227"/>
        <item x="160"/>
        <item x="355"/>
        <item x="204"/>
        <item x="197"/>
        <item x="216"/>
        <item x="113"/>
        <item x="40"/>
        <item x="154"/>
        <item x="5"/>
        <item x="66"/>
        <item x="74"/>
        <item x="108"/>
        <item x="300"/>
        <item x="203"/>
        <item x="276"/>
        <item x="156"/>
        <item x="303"/>
        <item x="270"/>
        <item x="116"/>
        <item x="191"/>
        <item x="304"/>
        <item x="268"/>
        <item x="131"/>
        <item x="28"/>
        <item x="96"/>
        <item x="143"/>
        <item x="217"/>
        <item x="61"/>
        <item x="81"/>
        <item x="249"/>
        <item x="38"/>
        <item x="18"/>
        <item x="80"/>
        <item x="237"/>
        <item x="299"/>
        <item x="320"/>
        <item x="146"/>
        <item x="110"/>
        <item x="117"/>
        <item x="185"/>
        <item x="37"/>
        <item x="279"/>
        <item x="238"/>
        <item x="46"/>
        <item x="281"/>
        <item x="233"/>
        <item x="3"/>
        <item x="29"/>
        <item x="265"/>
        <item x="253"/>
        <item x="148"/>
        <item x="172"/>
        <item x="215"/>
        <item x="76"/>
        <item x="258"/>
        <item x="136"/>
        <item x="142"/>
        <item x="323"/>
        <item x="256"/>
        <item x="70"/>
        <item x="288"/>
        <item x="184"/>
        <item x="100"/>
        <item x="301"/>
        <item x="201"/>
        <item x="252"/>
        <item x="341"/>
        <item x="137"/>
        <item x="128"/>
        <item x="365"/>
        <item x="65"/>
        <item x="147"/>
        <item x="171"/>
        <item x="196"/>
        <item x="175"/>
        <item x="261"/>
        <item x="132"/>
        <item x="122"/>
        <item x="332"/>
        <item x="311"/>
        <item x="178"/>
        <item x="62"/>
        <item x="298"/>
        <item x="133"/>
        <item x="6"/>
        <item x="345"/>
        <item x="200"/>
        <item x="99"/>
        <item x="342"/>
        <item x="336"/>
        <item x="330"/>
        <item x="210"/>
        <item x="43"/>
        <item x="239"/>
        <item x="75"/>
        <item x="14"/>
        <item x="322"/>
        <item x="259"/>
        <item x="48"/>
        <item x="209"/>
        <item x="161"/>
        <item x="151"/>
        <item x="219"/>
        <item x="234"/>
        <item x="315"/>
        <item x="125"/>
        <item x="52"/>
        <item x="155"/>
        <item x="235"/>
        <item x="152"/>
        <item x="50"/>
        <item x="112"/>
        <item x="85"/>
        <item x="307"/>
        <item x="126"/>
        <item x="33"/>
        <item x="97"/>
        <item x="292"/>
        <item x="248"/>
        <item x="327"/>
        <item x="181"/>
        <item x="153"/>
        <item x="26"/>
        <item x="157"/>
        <item x="361"/>
        <item x="314"/>
        <item x="273"/>
        <item x="245"/>
        <item x="229"/>
        <item x="109"/>
        <item x="167"/>
        <item x="211"/>
        <item x="53"/>
        <item x="119"/>
        <item x="360"/>
        <item x="212"/>
        <item x="302"/>
        <item x="130"/>
        <item x="83"/>
        <item x="224"/>
        <item x="51"/>
        <item x="170"/>
        <item x="187"/>
        <item x="168"/>
        <item x="242"/>
        <item x="17"/>
        <item x="266"/>
        <item x="115"/>
        <item x="56"/>
        <item x="166"/>
        <item x="57"/>
        <item x="275"/>
        <item x="351"/>
        <item x="241"/>
        <item x="206"/>
        <item x="94"/>
        <item x="129"/>
        <item x="357"/>
        <item x="58"/>
        <item x="124"/>
        <item x="127"/>
        <item x="77"/>
        <item x="141"/>
        <item x="106"/>
        <item x="93"/>
        <item x="120"/>
        <item x="218"/>
        <item x="55"/>
        <item x="213"/>
        <item x="356"/>
        <item x="101"/>
        <item x="103"/>
        <item x="363"/>
        <item x="42"/>
        <item x="274"/>
        <item x="118"/>
        <item x="158"/>
        <item x="123"/>
        <item x="186"/>
        <item x="352"/>
        <item x="321"/>
        <item x="140"/>
        <item x="121"/>
        <item x="15"/>
        <item x="11"/>
        <item x="49"/>
        <item x="32"/>
        <item x="264"/>
        <item x="104"/>
        <item x="277"/>
        <item x="331"/>
        <item x="71"/>
        <item x="226"/>
        <item x="0"/>
        <item x="35"/>
        <item x="313"/>
        <item x="64"/>
        <item x="290"/>
        <item x="16"/>
        <item x="24"/>
        <item x="105"/>
        <item x="358"/>
        <item x="47"/>
        <item x="306"/>
        <item x="291"/>
        <item x="223"/>
        <item x="144"/>
        <item x="350"/>
        <item x="54"/>
        <item x="7"/>
        <item x="324"/>
        <item x="91"/>
        <item x="169"/>
        <item x="293"/>
        <item x="347"/>
        <item x="316"/>
        <item x="27"/>
        <item x="102"/>
        <item x="285"/>
        <item x="145"/>
        <item x="45"/>
        <item x="329"/>
        <item x="340"/>
        <item x="2"/>
        <item x="326"/>
        <item x="192"/>
        <item x="286"/>
        <item x="263"/>
        <item x="98"/>
        <item x="89"/>
        <item x="165"/>
        <item x="222"/>
        <item x="359"/>
        <item x="318"/>
        <item x="328"/>
        <item x="1"/>
        <item x="251"/>
        <item x="317"/>
        <item x="21"/>
        <item x="179"/>
        <item x="280"/>
        <item x="244"/>
        <item x="325"/>
        <item x="182"/>
        <item x="9"/>
        <item x="135"/>
        <item x="195"/>
        <item x="337"/>
        <item x="362"/>
        <item x="190"/>
        <item x="214"/>
        <item x="228"/>
        <item x="282"/>
        <item x="8"/>
        <item x="353"/>
        <item x="90"/>
        <item x="232"/>
        <item x="189"/>
        <item x="240"/>
        <item x="295"/>
        <item x="10"/>
        <item x="23"/>
        <item x="284"/>
        <item x="343"/>
        <item x="78"/>
        <item x="25"/>
        <item x="194"/>
        <item x="134"/>
        <item x="272"/>
        <item x="296"/>
        <item x="297"/>
        <item x="174"/>
        <item x="173"/>
        <item x="231"/>
        <item x="250"/>
        <item x="193"/>
        <item x="310"/>
        <item x="221"/>
        <item x="225"/>
        <item x="312"/>
        <item x="364"/>
        <item x="4"/>
        <item x="309"/>
        <item x="39"/>
        <item x="262"/>
        <item x="180"/>
        <item x="82"/>
        <item x="159"/>
        <item x="13"/>
        <item x="12"/>
        <item x="79"/>
        <item x="188"/>
        <item x="84"/>
        <item x="88"/>
        <item x="44"/>
        <item x="162"/>
        <item x="20"/>
        <item x="349"/>
        <item x="163"/>
        <item x="236"/>
        <item x="139"/>
        <item x="287"/>
        <item x="348"/>
        <item x="114"/>
        <item x="308"/>
        <item x="202"/>
        <item x="354"/>
        <item x="22"/>
        <item x="289"/>
        <item x="305"/>
        <item x="271"/>
        <item x="257"/>
        <item x="199"/>
        <item x="260"/>
        <item x="95"/>
        <item x="24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compact="0" showAll="0">
      <items count="437">
        <item x="87"/>
        <item x="210"/>
        <item x="44"/>
        <item x="316"/>
        <item x="326"/>
        <item x="21"/>
        <item x="181"/>
        <item x="315"/>
        <item x="323"/>
        <item x="137"/>
        <item x="227"/>
        <item x="335"/>
        <item x="354"/>
        <item x="5"/>
        <item x="185"/>
        <item x="299"/>
        <item x="235"/>
        <item x="286"/>
        <item x="302"/>
        <item x="86"/>
        <item x="306"/>
        <item x="92"/>
        <item x="303"/>
        <item x="358"/>
        <item x="325"/>
        <item x="236"/>
        <item x="7"/>
        <item x="23"/>
        <item x="82"/>
        <item x="79"/>
        <item x="245"/>
        <item x="25"/>
        <item x="241"/>
        <item x="81"/>
        <item x="136"/>
        <item x="343"/>
        <item x="357"/>
        <item x="229"/>
        <item x="176"/>
        <item x="175"/>
        <item x="231"/>
        <item x="213"/>
        <item x="276"/>
        <item x="308"/>
        <item x="13"/>
        <item x="249"/>
        <item x="188"/>
        <item x="258"/>
        <item x="182"/>
        <item x="161"/>
        <item x="12"/>
        <item x="90"/>
        <item x="252"/>
        <item x="237"/>
        <item x="207"/>
        <item x="287"/>
        <item x="45"/>
        <item x="164"/>
        <item x="20"/>
        <item x="300"/>
        <item x="347"/>
        <item x="248"/>
        <item x="165"/>
        <item x="141"/>
        <item x="214"/>
        <item x="42"/>
        <item x="362"/>
        <item x="116"/>
        <item x="22"/>
        <item x="288"/>
        <item x="304"/>
        <item x="269"/>
        <item x="187"/>
        <item x="319"/>
        <item x="256"/>
        <item x="97"/>
        <item x="272"/>
        <item x="11"/>
        <item x="166"/>
        <item x="331"/>
        <item x="140"/>
        <item x="310"/>
        <item x="329"/>
        <item x="152"/>
        <item x="0"/>
        <item x="109"/>
        <item x="336"/>
        <item x="30"/>
        <item x="73"/>
        <item x="89"/>
        <item x="64"/>
        <item x="337"/>
        <item x="333"/>
        <item x="34"/>
        <item x="342"/>
        <item x="19"/>
        <item x="60"/>
        <item x="75"/>
        <item x="48"/>
        <item x="74"/>
        <item x="348"/>
        <item x="230"/>
        <item x="179"/>
        <item x="178"/>
        <item x="332"/>
        <item x="293"/>
        <item x="70"/>
        <item x="113"/>
        <item x="68"/>
        <item x="94"/>
        <item x="151"/>
        <item x="36"/>
        <item x="349"/>
        <item x="69"/>
        <item x="61"/>
        <item x="313"/>
        <item x="31"/>
        <item x="162"/>
        <item x="292"/>
        <item x="115"/>
        <item x="156"/>
        <item x="67"/>
        <item x="110"/>
        <item x="46"/>
        <item x="2"/>
        <item x="158"/>
        <item x="327"/>
        <item x="193"/>
        <item x="118"/>
        <item x="359"/>
        <item x="350"/>
        <item x="244"/>
        <item x="133"/>
        <item x="28"/>
        <item x="98"/>
        <item x="145"/>
        <item x="218"/>
        <item x="62"/>
        <item x="26"/>
        <item x="1"/>
        <item x="18"/>
        <item x="240"/>
        <item x="312"/>
        <item x="247"/>
        <item x="148"/>
        <item x="9"/>
        <item x="212"/>
        <item x="112"/>
        <item x="119"/>
        <item x="186"/>
        <item x="196"/>
        <item x="37"/>
        <item x="301"/>
        <item x="233"/>
        <item x="29"/>
        <item x="355"/>
        <item x="174"/>
        <item x="150"/>
        <item x="191"/>
        <item x="215"/>
        <item x="228"/>
        <item x="77"/>
        <item x="8"/>
        <item x="224"/>
        <item x="254"/>
        <item x="138"/>
        <item x="144"/>
        <item x="321"/>
        <item x="190"/>
        <item x="71"/>
        <item x="76"/>
        <item x="294"/>
        <item x="102"/>
        <item x="139"/>
        <item x="10"/>
        <item x="339"/>
        <item x="130"/>
        <item x="295"/>
        <item x="296"/>
        <item x="195"/>
        <item x="66"/>
        <item x="361"/>
        <item x="173"/>
        <item x="177"/>
        <item x="226"/>
        <item x="149"/>
        <item x="246"/>
        <item x="194"/>
        <item x="257"/>
        <item x="134"/>
        <item x="360"/>
        <item x="4"/>
        <item x="124"/>
        <item x="330"/>
        <item x="39"/>
        <item x="180"/>
        <item x="223"/>
        <item x="63"/>
        <item x="356"/>
        <item x="135"/>
        <item x="189"/>
        <item x="101"/>
        <item x="340"/>
        <item x="334"/>
        <item x="43"/>
        <item x="14"/>
        <item x="255"/>
        <item x="49"/>
        <item x="346"/>
        <item x="203"/>
        <item x="351"/>
        <item x="206"/>
        <item x="208"/>
        <item x="163"/>
        <item x="153"/>
        <item x="290"/>
        <item x="220"/>
        <item x="266"/>
        <item x="232"/>
        <item x="127"/>
        <item x="234"/>
        <item x="200"/>
        <item x="53"/>
        <item x="157"/>
        <item x="264"/>
        <item x="27"/>
        <item x="280"/>
        <item x="154"/>
        <item x="51"/>
        <item x="114"/>
        <item x="273"/>
        <item x="128"/>
        <item x="33"/>
        <item x="281"/>
        <item x="99"/>
        <item x="221"/>
        <item x="291"/>
        <item x="222"/>
        <item x="41"/>
        <item x="159"/>
        <item x="155"/>
        <item x="209"/>
        <item x="205"/>
        <item x="204"/>
        <item x="17"/>
        <item x="352"/>
        <item x="242"/>
        <item x="317"/>
        <item x="199"/>
        <item x="268"/>
        <item x="275"/>
        <item x="111"/>
        <item x="183"/>
        <item x="169"/>
        <item x="239"/>
        <item x="121"/>
        <item x="54"/>
        <item x="353"/>
        <item x="198"/>
        <item x="217"/>
        <item x="132"/>
        <item x="40"/>
        <item x="172"/>
        <item x="84"/>
        <item x="225"/>
        <item x="52"/>
        <item x="170"/>
        <item x="238"/>
        <item x="271"/>
        <item x="117"/>
        <item x="57"/>
        <item x="277"/>
        <item x="265"/>
        <item x="168"/>
        <item x="58"/>
        <item x="192"/>
        <item x="270"/>
        <item x="96"/>
        <item x="263"/>
        <item x="131"/>
        <item x="126"/>
        <item x="129"/>
        <item x="59"/>
        <item x="143"/>
        <item x="108"/>
        <item x="78"/>
        <item x="95"/>
        <item x="122"/>
        <item x="279"/>
        <item x="38"/>
        <item x="341"/>
        <item x="219"/>
        <item x="56"/>
        <item x="298"/>
        <item x="284"/>
        <item x="344"/>
        <item x="318"/>
        <item x="267"/>
        <item x="103"/>
        <item x="105"/>
        <item x="120"/>
        <item x="309"/>
        <item x="160"/>
        <item x="125"/>
        <item x="142"/>
        <item x="123"/>
        <item x="15"/>
        <item x="274"/>
        <item x="311"/>
        <item x="47"/>
        <item x="3"/>
        <item x="32"/>
        <item x="261"/>
        <item x="50"/>
        <item x="16"/>
        <item x="202"/>
        <item x="260"/>
        <item x="106"/>
        <item x="83"/>
        <item x="216"/>
        <item x="283"/>
        <item x="72"/>
        <item x="80"/>
        <item x="85"/>
        <item x="35"/>
        <item x="65"/>
        <item x="24"/>
        <item x="289"/>
        <item x="107"/>
        <item x="282"/>
        <item x="305"/>
        <item x="307"/>
        <item x="146"/>
        <item x="55"/>
        <item x="197"/>
        <item x="253"/>
        <item x="243"/>
        <item x="322"/>
        <item x="93"/>
        <item x="184"/>
        <item x="171"/>
        <item x="345"/>
        <item x="314"/>
        <item x="201"/>
        <item x="211"/>
        <item x="297"/>
        <item x="6"/>
        <item x="104"/>
        <item x="251"/>
        <item x="147"/>
        <item x="328"/>
        <item x="250"/>
        <item x="338"/>
        <item x="324"/>
        <item x="320"/>
        <item x="259"/>
        <item x="100"/>
        <item x="285"/>
        <item x="278"/>
        <item x="167"/>
        <item x="91"/>
        <item x="262"/>
        <item x="88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dataField="1" compact="0" showAll="0">
      <items count="5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t="default"/>
      </items>
    </pivotField>
    <pivotField compact="0" showAll="0">
      <items count="477">
        <item x="13"/>
        <item x="264"/>
        <item x="360"/>
        <item x="87"/>
        <item x="267"/>
        <item x="83"/>
        <item x="260"/>
        <item x="355"/>
        <item x="89"/>
        <item x="49"/>
        <item x="372"/>
        <item x="323"/>
        <item x="106"/>
        <item x="343"/>
        <item x="62"/>
        <item x="39"/>
        <item x="254"/>
        <item x="266"/>
        <item x="186"/>
        <item x="94"/>
        <item x="371"/>
        <item x="225"/>
        <item x="7"/>
        <item x="115"/>
        <item x="178"/>
        <item x="116"/>
        <item x="346"/>
        <item x="182"/>
        <item x="327"/>
        <item x="167"/>
        <item x="110"/>
        <item x="120"/>
        <item x="265"/>
        <item x="223"/>
        <item x="290"/>
        <item x="245"/>
        <item x="95"/>
        <item x="170"/>
        <item x="98"/>
        <item x="105"/>
        <item x="164"/>
        <item x="121"/>
        <item x="318"/>
        <item x="289"/>
        <item x="271"/>
        <item x="250"/>
        <item x="370"/>
        <item x="325"/>
        <item x="31"/>
        <item x="41"/>
        <item x="354"/>
        <item x="168"/>
        <item x="257"/>
        <item x="341"/>
        <item x="173"/>
        <item x="195"/>
        <item x="299"/>
        <item x="179"/>
        <item x="96"/>
        <item x="172"/>
        <item x="295"/>
        <item x="251"/>
        <item x="150"/>
        <item x="203"/>
        <item x="375"/>
        <item x="79"/>
        <item x="50"/>
        <item x="369"/>
        <item x="67"/>
        <item x="19"/>
        <item x="363"/>
        <item x="348"/>
        <item x="301"/>
        <item x="75"/>
        <item x="32"/>
        <item x="59"/>
        <item x="162"/>
        <item x="16"/>
        <item x="93"/>
        <item x="249"/>
        <item x="128"/>
        <item x="273"/>
        <item x="314"/>
        <item x="242"/>
        <item x="320"/>
        <item x="194"/>
        <item x="368"/>
        <item x="367"/>
        <item x="287"/>
        <item x="274"/>
        <item x="384"/>
        <item x="365"/>
        <item x="311"/>
        <item x="138"/>
        <item x="252"/>
        <item x="294"/>
        <item x="176"/>
        <item x="140"/>
        <item x="169"/>
        <item x="366"/>
        <item x="33"/>
        <item x="137"/>
        <item x="26"/>
        <item x="70"/>
        <item x="279"/>
        <item x="380"/>
        <item x="322"/>
        <item x="280"/>
        <item x="361"/>
        <item x="175"/>
        <item x="92"/>
        <item x="148"/>
        <item x="3"/>
        <item x="319"/>
        <item x="101"/>
        <item x="36"/>
        <item x="43"/>
        <item x="71"/>
        <item x="391"/>
        <item x="122"/>
        <item x="205"/>
        <item x="321"/>
        <item x="134"/>
        <item x="288"/>
        <item x="103"/>
        <item x="130"/>
        <item x="46"/>
        <item x="353"/>
        <item x="362"/>
        <item x="161"/>
        <item x="253"/>
        <item x="218"/>
        <item x="28"/>
        <item x="291"/>
        <item x="77"/>
        <item x="132"/>
        <item x="278"/>
        <item x="135"/>
        <item x="283"/>
        <item x="34"/>
        <item x="221"/>
        <item x="284"/>
        <item x="44"/>
        <item x="210"/>
        <item x="281"/>
        <item x="211"/>
        <item x="378"/>
        <item x="45"/>
        <item x="15"/>
        <item x="90"/>
        <item x="143"/>
        <item x="184"/>
        <item x="188"/>
        <item x="356"/>
        <item x="144"/>
        <item x="29"/>
        <item x="374"/>
        <item x="352"/>
        <item x="27"/>
        <item x="263"/>
        <item x="10"/>
        <item x="345"/>
        <item x="11"/>
        <item x="208"/>
        <item x="382"/>
        <item x="35"/>
        <item x="228"/>
        <item x="40"/>
        <item x="183"/>
        <item x="149"/>
        <item x="4"/>
        <item x="91"/>
        <item x="9"/>
        <item x="238"/>
        <item x="85"/>
        <item x="63"/>
        <item x="209"/>
        <item x="310"/>
        <item x="48"/>
        <item x="142"/>
        <item x="60"/>
        <item x="177"/>
        <item x="136"/>
        <item x="286"/>
        <item x="76"/>
        <item x="197"/>
        <item x="204"/>
        <item x="119"/>
        <item x="0"/>
        <item x="191"/>
        <item x="364"/>
        <item x="127"/>
        <item x="390"/>
        <item x="261"/>
        <item x="293"/>
        <item x="243"/>
        <item x="131"/>
        <item x="108"/>
        <item x="151"/>
        <item x="215"/>
        <item x="171"/>
        <item x="102"/>
        <item x="198"/>
        <item x="133"/>
        <item x="262"/>
        <item x="12"/>
        <item x="247"/>
        <item x="373"/>
        <item x="152"/>
        <item x="163"/>
        <item x="157"/>
        <item x="123"/>
        <item x="68"/>
        <item x="61"/>
        <item x="381"/>
        <item x="84"/>
        <item x="73"/>
        <item x="30"/>
        <item x="158"/>
        <item x="111"/>
        <item x="181"/>
        <item x="114"/>
        <item x="326"/>
        <item x="388"/>
        <item x="99"/>
        <item x="385"/>
        <item x="185"/>
        <item x="379"/>
        <item x="359"/>
        <item x="350"/>
        <item x="277"/>
        <item x="8"/>
        <item x="347"/>
        <item x="234"/>
        <item x="237"/>
        <item x="256"/>
        <item x="357"/>
        <item x="282"/>
        <item x="113"/>
        <item x="335"/>
        <item x="55"/>
        <item x="2"/>
        <item x="66"/>
        <item x="53"/>
        <item x="285"/>
        <item x="332"/>
        <item x="244"/>
        <item x="202"/>
        <item x="386"/>
        <item x="330"/>
        <item x="383"/>
        <item x="222"/>
        <item x="275"/>
        <item x="268"/>
        <item x="199"/>
        <item x="241"/>
        <item x="376"/>
        <item x="52"/>
        <item x="56"/>
        <item x="17"/>
        <item x="54"/>
        <item x="351"/>
        <item x="57"/>
        <item x="324"/>
        <item x="51"/>
        <item x="206"/>
        <item x="333"/>
        <item x="303"/>
        <item x="276"/>
        <item x="207"/>
        <item x="38"/>
        <item x="1"/>
        <item x="37"/>
        <item x="334"/>
        <item x="23"/>
        <item x="47"/>
        <item x="141"/>
        <item x="226"/>
        <item x="145"/>
        <item x="377"/>
        <item x="255"/>
        <item x="270"/>
        <item x="146"/>
        <item x="6"/>
        <item x="231"/>
        <item x="217"/>
        <item x="306"/>
        <item x="392"/>
        <item x="300"/>
        <item x="5"/>
        <item x="246"/>
        <item x="313"/>
        <item x="224"/>
        <item x="336"/>
        <item x="239"/>
        <item x="344"/>
        <item x="200"/>
        <item x="180"/>
        <item x="21"/>
        <item x="196"/>
        <item x="118"/>
        <item x="393"/>
        <item x="97"/>
        <item x="126"/>
        <item x="296"/>
        <item x="340"/>
        <item x="192"/>
        <item x="308"/>
        <item x="297"/>
        <item x="109"/>
        <item x="358"/>
        <item x="337"/>
        <item x="153"/>
        <item x="14"/>
        <item x="42"/>
        <item x="156"/>
        <item x="124"/>
        <item x="272"/>
        <item x="74"/>
        <item x="139"/>
        <item x="298"/>
        <item x="159"/>
        <item x="214"/>
        <item x="259"/>
        <item x="342"/>
        <item x="248"/>
        <item x="331"/>
        <item x="312"/>
        <item x="328"/>
        <item x="315"/>
        <item x="117"/>
        <item x="193"/>
        <item x="302"/>
        <item x="129"/>
        <item x="86"/>
        <item x="329"/>
        <item x="107"/>
        <item x="201"/>
        <item x="154"/>
        <item x="317"/>
        <item x="232"/>
        <item x="155"/>
        <item x="69"/>
        <item x="64"/>
        <item x="305"/>
        <item x="125"/>
        <item x="316"/>
        <item x="338"/>
        <item x="72"/>
        <item x="160"/>
        <item x="100"/>
        <item x="269"/>
        <item x="233"/>
        <item x="258"/>
        <item x="147"/>
        <item x="213"/>
        <item x="18"/>
        <item x="65"/>
        <item x="212"/>
        <item x="339"/>
        <item x="88"/>
        <item x="389"/>
        <item x="78"/>
        <item x="240"/>
        <item x="230"/>
        <item x="307"/>
        <item x="104"/>
        <item x="220"/>
        <item x="24"/>
        <item x="22"/>
        <item x="304"/>
        <item x="80"/>
        <item x="190"/>
        <item x="309"/>
        <item x="58"/>
        <item x="219"/>
        <item x="25"/>
        <item x="20"/>
        <item x="189"/>
        <item x="387"/>
        <item x="229"/>
        <item x="227"/>
        <item x="235"/>
        <item x="236"/>
        <item x="292"/>
        <item x="82"/>
        <item x="81"/>
        <item x="216"/>
        <item x="187"/>
        <item x="166"/>
        <item x="112"/>
        <item x="349"/>
        <item x="174"/>
        <item x="165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t="default"/>
      </items>
    </pivotField>
    <pivotField compact="0" showAll="0">
      <items count="534">
        <item x="5"/>
        <item x="70"/>
        <item x="419"/>
        <item x="174"/>
        <item x="23"/>
        <item x="79"/>
        <item x="267"/>
        <item x="269"/>
        <item x="69"/>
        <item x="351"/>
        <item x="247"/>
        <item x="357"/>
        <item x="359"/>
        <item x="137"/>
        <item x="102"/>
        <item x="387"/>
        <item x="235"/>
        <item x="361"/>
        <item x="210"/>
        <item x="45"/>
        <item x="211"/>
        <item x="135"/>
        <item x="329"/>
        <item x="132"/>
        <item x="112"/>
        <item x="84"/>
        <item x="322"/>
        <item x="362"/>
        <item x="76"/>
        <item x="113"/>
        <item x="77"/>
        <item x="78"/>
        <item x="291"/>
        <item x="320"/>
        <item x="30"/>
        <item x="141"/>
        <item x="394"/>
        <item x="294"/>
        <item x="156"/>
        <item x="295"/>
        <item x="221"/>
        <item x="356"/>
        <item x="71"/>
        <item x="53"/>
        <item x="39"/>
        <item x="43"/>
        <item x="226"/>
        <item x="264"/>
        <item x="21"/>
        <item x="168"/>
        <item x="292"/>
        <item x="183"/>
        <item x="171"/>
        <item x="3"/>
        <item x="332"/>
        <item x="298"/>
        <item x="184"/>
        <item x="334"/>
        <item x="42"/>
        <item x="96"/>
        <item x="416"/>
        <item x="31"/>
        <item x="282"/>
        <item x="342"/>
        <item x="117"/>
        <item x="288"/>
        <item x="55"/>
        <item x="95"/>
        <item x="173"/>
        <item x="318"/>
        <item x="222"/>
        <item x="255"/>
        <item x="20"/>
        <item x="262"/>
        <item x="206"/>
        <item x="313"/>
        <item x="305"/>
        <item x="161"/>
        <item x="245"/>
        <item x="86"/>
        <item x="134"/>
        <item x="167"/>
        <item x="358"/>
        <item x="142"/>
        <item x="80"/>
        <item x="215"/>
        <item x="417"/>
        <item x="220"/>
        <item x="303"/>
        <item x="121"/>
        <item x="403"/>
        <item x="162"/>
        <item x="341"/>
        <item x="311"/>
        <item x="240"/>
        <item x="308"/>
        <item x="345"/>
        <item x="324"/>
        <item x="111"/>
        <item x="75"/>
        <item x="172"/>
        <item x="317"/>
        <item x="300"/>
        <item x="434"/>
        <item x="370"/>
        <item x="209"/>
        <item x="355"/>
        <item x="244"/>
        <item x="319"/>
        <item x="157"/>
        <item x="72"/>
        <item x="153"/>
        <item x="254"/>
        <item x="406"/>
        <item x="408"/>
        <item x="372"/>
        <item x="205"/>
        <item x="6"/>
        <item x="404"/>
        <item x="212"/>
        <item x="229"/>
        <item x="158"/>
        <item x="52"/>
        <item x="120"/>
        <item x="49"/>
        <item x="19"/>
        <item x="24"/>
        <item x="147"/>
        <item x="253"/>
        <item x="58"/>
        <item x="398"/>
        <item x="85"/>
        <item x="385"/>
        <item x="407"/>
        <item x="384"/>
        <item x="177"/>
        <item x="283"/>
        <item x="193"/>
        <item x="62"/>
        <item x="284"/>
        <item x="343"/>
        <item x="150"/>
        <item x="266"/>
        <item x="412"/>
        <item x="60"/>
        <item x="38"/>
        <item x="367"/>
        <item x="35"/>
        <item x="151"/>
        <item x="136"/>
        <item x="100"/>
        <item x="178"/>
        <item x="182"/>
        <item x="349"/>
        <item x="204"/>
        <item x="118"/>
        <item x="405"/>
        <item x="420"/>
        <item x="190"/>
        <item x="325"/>
        <item x="216"/>
        <item x="285"/>
        <item x="256"/>
        <item x="185"/>
        <item x="401"/>
        <item x="198"/>
        <item x="63"/>
        <item x="257"/>
        <item x="28"/>
        <item x="277"/>
        <item x="133"/>
        <item x="179"/>
        <item x="390"/>
        <item x="263"/>
        <item x="144"/>
        <item x="155"/>
        <item x="360"/>
        <item x="203"/>
        <item x="61"/>
        <item x="258"/>
        <item x="224"/>
        <item x="259"/>
        <item x="344"/>
        <item x="199"/>
        <item x="98"/>
        <item x="380"/>
        <item x="379"/>
        <item x="376"/>
        <item x="88"/>
        <item x="393"/>
        <item x="425"/>
        <item x="272"/>
        <item x="421"/>
        <item x="377"/>
        <item x="66"/>
        <item x="382"/>
        <item x="175"/>
        <item x="139"/>
        <item x="17"/>
        <item x="115"/>
        <item x="391"/>
        <item x="328"/>
        <item x="149"/>
        <item x="15"/>
        <item x="260"/>
        <item x="152"/>
        <item x="67"/>
        <item x="397"/>
        <item x="123"/>
        <item x="126"/>
        <item x="145"/>
        <item x="87"/>
        <item x="114"/>
        <item x="197"/>
        <item x="186"/>
        <item x="196"/>
        <item x="201"/>
        <item x="189"/>
        <item x="200"/>
        <item x="48"/>
        <item x="265"/>
        <item x="312"/>
        <item x="166"/>
        <item x="424"/>
        <item x="130"/>
        <item x="396"/>
        <item x="223"/>
        <item x="148"/>
        <item x="146"/>
        <item x="34"/>
        <item x="154"/>
        <item x="316"/>
        <item x="383"/>
        <item x="11"/>
        <item x="68"/>
        <item x="326"/>
        <item x="65"/>
        <item x="59"/>
        <item x="181"/>
        <item x="143"/>
        <item x="122"/>
        <item x="250"/>
        <item x="274"/>
        <item x="127"/>
        <item x="0"/>
        <item x="423"/>
        <item x="187"/>
        <item x="165"/>
        <item x="37"/>
        <item x="330"/>
        <item x="128"/>
        <item x="373"/>
        <item x="389"/>
        <item x="81"/>
        <item x="347"/>
        <item x="110"/>
        <item x="57"/>
        <item x="125"/>
        <item x="74"/>
        <item x="426"/>
        <item x="16"/>
        <item x="365"/>
        <item x="348"/>
        <item x="299"/>
        <item x="89"/>
        <item x="129"/>
        <item x="202"/>
        <item x="169"/>
        <item x="409"/>
        <item x="350"/>
        <item x="2"/>
        <item x="297"/>
        <item x="402"/>
        <item x="14"/>
        <item x="170"/>
        <item x="54"/>
        <item x="29"/>
        <item x="124"/>
        <item x="1"/>
        <item x="315"/>
        <item x="108"/>
        <item x="22"/>
        <item x="366"/>
        <item x="413"/>
        <item x="180"/>
        <item x="228"/>
        <item x="119"/>
        <item x="302"/>
        <item x="50"/>
        <item x="218"/>
        <item x="195"/>
        <item x="338"/>
        <item x="9"/>
        <item x="239"/>
        <item x="339"/>
        <item x="217"/>
        <item x="213"/>
        <item x="231"/>
        <item x="399"/>
        <item x="106"/>
        <item x="381"/>
        <item x="427"/>
        <item x="233"/>
        <item x="374"/>
        <item x="234"/>
        <item x="333"/>
        <item x="64"/>
        <item x="261"/>
        <item x="395"/>
        <item x="8"/>
        <item x="281"/>
        <item x="414"/>
        <item x="160"/>
        <item x="232"/>
        <item x="276"/>
        <item x="18"/>
        <item x="271"/>
        <item x="90"/>
        <item x="103"/>
        <item x="238"/>
        <item x="10"/>
        <item x="418"/>
        <item x="388"/>
        <item x="422"/>
        <item x="7"/>
        <item x="352"/>
        <item x="327"/>
        <item x="293"/>
        <item x="40"/>
        <item x="428"/>
        <item x="429"/>
        <item x="236"/>
        <item x="237"/>
        <item x="107"/>
        <item x="386"/>
        <item x="337"/>
        <item x="273"/>
        <item x="301"/>
        <item x="433"/>
        <item x="371"/>
        <item x="4"/>
        <item x="353"/>
        <item x="159"/>
        <item x="207"/>
        <item x="354"/>
        <item x="335"/>
        <item x="208"/>
        <item x="44"/>
        <item x="225"/>
        <item x="314"/>
        <item x="289"/>
        <item x="270"/>
        <item x="46"/>
        <item x="227"/>
        <item x="13"/>
        <item x="214"/>
        <item x="432"/>
        <item x="411"/>
        <item x="99"/>
        <item x="51"/>
        <item x="286"/>
        <item x="375"/>
        <item x="378"/>
        <item x="363"/>
        <item x="410"/>
        <item x="246"/>
        <item x="93"/>
        <item x="230"/>
        <item x="105"/>
        <item x="94"/>
        <item x="192"/>
        <item x="287"/>
        <item x="346"/>
        <item x="368"/>
        <item x="279"/>
        <item x="41"/>
        <item x="164"/>
        <item x="431"/>
        <item x="243"/>
        <item x="191"/>
        <item x="138"/>
        <item x="26"/>
        <item x="323"/>
        <item x="364"/>
        <item x="430"/>
        <item x="12"/>
        <item x="27"/>
        <item x="116"/>
        <item x="321"/>
        <item x="309"/>
        <item x="219"/>
        <item x="91"/>
        <item x="188"/>
        <item x="249"/>
        <item x="304"/>
        <item x="340"/>
        <item x="310"/>
        <item x="436"/>
        <item x="435"/>
        <item x="101"/>
        <item x="97"/>
        <item x="32"/>
        <item x="92"/>
        <item x="400"/>
        <item x="163"/>
        <item x="251"/>
        <item x="25"/>
        <item x="307"/>
        <item x="36"/>
        <item x="336"/>
        <item x="306"/>
        <item x="242"/>
        <item x="131"/>
        <item x="392"/>
        <item x="331"/>
        <item x="415"/>
        <item x="278"/>
        <item x="252"/>
        <item x="140"/>
        <item x="82"/>
        <item x="290"/>
        <item x="194"/>
        <item x="109"/>
        <item x="176"/>
        <item x="104"/>
        <item x="56"/>
        <item x="47"/>
        <item x="369"/>
        <item x="280"/>
        <item x="296"/>
        <item x="73"/>
        <item x="248"/>
        <item x="33"/>
        <item x="241"/>
        <item x="83"/>
        <item x="268"/>
        <item x="27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t="default"/>
      </items>
    </pivotField>
    <pivotField compact="0" showAll="0">
      <items count="19">
        <item x="4"/>
        <item x="0"/>
        <item x="1"/>
        <item x="14"/>
        <item x="16"/>
        <item x="10"/>
        <item x="7"/>
        <item x="8"/>
        <item x="15"/>
        <item x="11"/>
        <item x="9"/>
        <item x="6"/>
        <item x="13"/>
        <item x="3"/>
        <item x="12"/>
        <item x="5"/>
        <item x="2"/>
        <item x="17"/>
        <item t="default"/>
      </items>
    </pivotField>
    <pivotField compact="0" showAll="0">
      <items count="256">
        <item x="162"/>
        <item x="130"/>
        <item x="122"/>
        <item x="123"/>
        <item x="148"/>
        <item x="71"/>
        <item x="124"/>
        <item x="36"/>
        <item x="72"/>
        <item x="136"/>
        <item x="131"/>
        <item x="132"/>
        <item x="149"/>
        <item x="138"/>
        <item x="139"/>
        <item x="140"/>
        <item x="141"/>
        <item x="134"/>
        <item x="133"/>
        <item x="135"/>
        <item x="128"/>
        <item x="126"/>
        <item x="129"/>
        <item x="127"/>
        <item x="125"/>
        <item x="147"/>
        <item x="55"/>
        <item x="35"/>
        <item x="189"/>
        <item x="190"/>
        <item x="168"/>
        <item x="169"/>
        <item x="156"/>
        <item x="153"/>
        <item x="152"/>
        <item x="157"/>
        <item x="53"/>
        <item x="56"/>
        <item x="10"/>
        <item x="52"/>
        <item x="57"/>
        <item x="100"/>
        <item x="144"/>
        <item x="51"/>
        <item x="48"/>
        <item x="155"/>
        <item x="47"/>
        <item x="170"/>
        <item x="167"/>
        <item x="172"/>
        <item x="175"/>
        <item x="166"/>
        <item x="164"/>
        <item x="76"/>
        <item x="114"/>
        <item x="113"/>
        <item x="112"/>
        <item x="111"/>
        <item x="179"/>
        <item x="184"/>
        <item x="180"/>
        <item x="196"/>
        <item x="195"/>
        <item x="186"/>
        <item x="187"/>
        <item x="197"/>
        <item x="177"/>
        <item x="182"/>
        <item x="183"/>
        <item x="178"/>
        <item x="185"/>
        <item x="193"/>
        <item x="118"/>
        <item x="115"/>
        <item x="116"/>
        <item x="117"/>
        <item x="194"/>
        <item x="96"/>
        <item x="97"/>
        <item x="98"/>
        <item x="95"/>
        <item x="165"/>
        <item x="171"/>
        <item x="150"/>
        <item x="151"/>
        <item x="46"/>
        <item x="19"/>
        <item x="22"/>
        <item x="23"/>
        <item x="21"/>
        <item x="20"/>
        <item x="18"/>
        <item x="45"/>
        <item x="43"/>
        <item x="103"/>
        <item x="102"/>
        <item x="181"/>
        <item x="105"/>
        <item x="34"/>
        <item x="137"/>
        <item x="41"/>
        <item x="42"/>
        <item x="49"/>
        <item x="154"/>
        <item x="50"/>
        <item x="33"/>
        <item x="101"/>
        <item x="99"/>
        <item x="85"/>
        <item x="32"/>
        <item x="27"/>
        <item x="29"/>
        <item x="26"/>
        <item x="28"/>
        <item x="31"/>
        <item x="30"/>
        <item x="25"/>
        <item x="24"/>
        <item x="192"/>
        <item x="120"/>
        <item x="121"/>
        <item x="191"/>
        <item x="119"/>
        <item x="8"/>
        <item x="79"/>
        <item x="9"/>
        <item x="188"/>
        <item x="14"/>
        <item x="0"/>
        <item x="11"/>
        <item x="90"/>
        <item x="88"/>
        <item x="94"/>
        <item x="89"/>
        <item x="86"/>
        <item x="58"/>
        <item x="81"/>
        <item x="80"/>
        <item x="82"/>
        <item x="84"/>
        <item x="83"/>
        <item x="92"/>
        <item x="87"/>
        <item x="44"/>
        <item x="91"/>
        <item x="110"/>
        <item x="93"/>
        <item x="109"/>
        <item x="4"/>
        <item x="3"/>
        <item x="2"/>
        <item x="7"/>
        <item x="5"/>
        <item x="6"/>
        <item x="1"/>
        <item x="12"/>
        <item x="13"/>
        <item x="108"/>
        <item x="106"/>
        <item x="145"/>
        <item x="143"/>
        <item x="107"/>
        <item x="142"/>
        <item x="163"/>
        <item x="146"/>
        <item x="78"/>
        <item x="77"/>
        <item x="173"/>
        <item x="54"/>
        <item x="38"/>
        <item x="40"/>
        <item x="39"/>
        <item x="104"/>
        <item x="174"/>
        <item x="37"/>
        <item x="158"/>
        <item x="159"/>
        <item x="161"/>
        <item x="160"/>
        <item x="75"/>
        <item x="73"/>
        <item x="74"/>
        <item x="16"/>
        <item x="17"/>
        <item x="15"/>
        <item x="176"/>
        <item x="66"/>
        <item x="63"/>
        <item x="64"/>
        <item x="59"/>
        <item x="60"/>
        <item x="65"/>
        <item x="62"/>
        <item x="61"/>
        <item x="70"/>
        <item x="67"/>
        <item x="68"/>
        <item x="6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compact="0" showAll="0">
      <items count="9">
        <item x="4"/>
        <item x="0"/>
        <item x="1"/>
        <item x="2"/>
        <item x="3"/>
        <item x="5"/>
        <item x="6"/>
        <item x="7"/>
        <item t="default"/>
      </items>
    </pivotField>
    <pivotField compact="0" showAll="0">
      <items count="534">
        <item x="235"/>
        <item x="180"/>
        <item x="376"/>
        <item x="189"/>
        <item x="238"/>
        <item x="202"/>
        <item x="233"/>
        <item x="381"/>
        <item x="426"/>
        <item x="125"/>
        <item x="316"/>
        <item x="394"/>
        <item x="237"/>
        <item x="92"/>
        <item x="93"/>
        <item x="27"/>
        <item x="124"/>
        <item x="26"/>
        <item x="280"/>
        <item x="335"/>
        <item x="308"/>
        <item x="20"/>
        <item x="288"/>
        <item x="267"/>
        <item x="285"/>
        <item x="97"/>
        <item x="384"/>
        <item x="429"/>
        <item x="279"/>
        <item x="305"/>
        <item x="284"/>
        <item x="64"/>
        <item x="283"/>
        <item x="436"/>
        <item x="181"/>
        <item x="351"/>
        <item x="95"/>
        <item x="369"/>
        <item x="435"/>
        <item x="231"/>
        <item x="23"/>
        <item x="375"/>
        <item x="215"/>
        <item x="428"/>
        <item x="319"/>
        <item x="25"/>
        <item x="96"/>
        <item x="33"/>
        <item x="289"/>
        <item x="36"/>
        <item x="13"/>
        <item x="419"/>
        <item x="30"/>
        <item x="432"/>
        <item x="41"/>
        <item x="345"/>
        <item x="368"/>
        <item x="204"/>
        <item x="336"/>
        <item x="349"/>
        <item x="31"/>
        <item x="254"/>
        <item x="32"/>
        <item x="154"/>
        <item x="250"/>
        <item x="347"/>
        <item x="40"/>
        <item x="255"/>
        <item x="164"/>
        <item x="230"/>
        <item x="205"/>
        <item x="16"/>
        <item x="42"/>
        <item x="17"/>
        <item x="248"/>
        <item x="128"/>
        <item x="101"/>
        <item x="200"/>
        <item x="196"/>
        <item x="408"/>
        <item x="126"/>
        <item x="123"/>
        <item x="262"/>
        <item x="67"/>
        <item x="407"/>
        <item x="166"/>
        <item x="186"/>
        <item x="413"/>
        <item x="395"/>
        <item x="290"/>
        <item x="314"/>
        <item x="34"/>
        <item x="116"/>
        <item x="66"/>
        <item x="178"/>
        <item x="251"/>
        <item x="203"/>
        <item x="199"/>
        <item x="157"/>
        <item x="337"/>
        <item x="88"/>
        <item x="340"/>
        <item x="346"/>
        <item x="158"/>
        <item x="145"/>
        <item x="115"/>
        <item x="149"/>
        <item x="150"/>
        <item x="247"/>
        <item x="21"/>
        <item x="415"/>
        <item x="354"/>
        <item x="421"/>
        <item x="84"/>
        <item x="294"/>
        <item x="244"/>
        <item x="399"/>
        <item x="373"/>
        <item x="85"/>
        <item x="206"/>
        <item x="18"/>
        <item x="416"/>
        <item x="118"/>
        <item x="193"/>
        <item x="182"/>
        <item x="350"/>
        <item x="287"/>
        <item x="133"/>
        <item x="35"/>
        <item x="185"/>
        <item x="370"/>
        <item x="177"/>
        <item x="144"/>
        <item x="136"/>
        <item x="389"/>
        <item x="352"/>
        <item x="410"/>
        <item x="45"/>
        <item x="7"/>
        <item x="110"/>
        <item x="94"/>
        <item x="99"/>
        <item x="155"/>
        <item x="74"/>
        <item x="81"/>
        <item x="271"/>
        <item x="190"/>
        <item x="86"/>
        <item x="152"/>
        <item x="90"/>
        <item x="383"/>
        <item x="108"/>
        <item x="55"/>
        <item x="245"/>
        <item x="253"/>
        <item x="431"/>
        <item x="275"/>
        <item x="414"/>
        <item x="252"/>
        <item x="83"/>
        <item x="313"/>
        <item x="430"/>
        <item x="47"/>
        <item x="270"/>
        <item x="420"/>
        <item x="249"/>
        <item x="221"/>
        <item x="273"/>
        <item x="433"/>
        <item x="56"/>
        <item x="188"/>
        <item x="312"/>
        <item x="297"/>
        <item x="194"/>
        <item x="0"/>
        <item x="424"/>
        <item x="282"/>
        <item x="209"/>
        <item x="211"/>
        <item x="246"/>
        <item x="425"/>
        <item x="278"/>
        <item x="212"/>
        <item x="162"/>
        <item x="422"/>
        <item x="412"/>
        <item x="117"/>
        <item x="50"/>
        <item x="54"/>
        <item x="183"/>
        <item x="418"/>
        <item x="293"/>
        <item x="9"/>
        <item x="134"/>
        <item x="392"/>
        <item x="191"/>
        <item x="10"/>
        <item x="228"/>
        <item x="210"/>
        <item x="57"/>
        <item x="159"/>
        <item x="4"/>
        <item x="2"/>
        <item x="374"/>
        <item x="411"/>
        <item x="227"/>
        <item x="46"/>
        <item x="409"/>
        <item x="48"/>
        <item x="434"/>
        <item x="77"/>
        <item x="176"/>
        <item x="142"/>
        <item x="8"/>
        <item x="51"/>
        <item x="306"/>
        <item x="353"/>
        <item x="207"/>
        <item x="113"/>
        <item x="139"/>
        <item x="3"/>
        <item x="130"/>
        <item x="304"/>
        <item x="135"/>
        <item x="307"/>
        <item x="175"/>
        <item x="78"/>
        <item x="1"/>
        <item x="184"/>
        <item x="214"/>
        <item x="296"/>
        <item x="217"/>
        <item x="68"/>
        <item x="266"/>
        <item x="143"/>
        <item x="201"/>
        <item x="192"/>
        <item x="106"/>
        <item x="98"/>
        <item x="310"/>
        <item x="179"/>
        <item x="291"/>
        <item x="309"/>
        <item x="303"/>
        <item x="281"/>
        <item x="197"/>
        <item x="276"/>
        <item x="160"/>
        <item x="292"/>
        <item x="153"/>
        <item x="195"/>
        <item x="218"/>
        <item x="339"/>
        <item x="295"/>
        <item x="286"/>
        <item x="213"/>
        <item x="127"/>
        <item x="365"/>
        <item x="169"/>
        <item x="225"/>
        <item x="122"/>
        <item x="44"/>
        <item x="69"/>
        <item x="338"/>
        <item x="417"/>
        <item x="405"/>
        <item x="298"/>
        <item x="170"/>
        <item x="318"/>
        <item x="268"/>
        <item x="119"/>
        <item x="39"/>
        <item x="28"/>
        <item x="129"/>
        <item x="132"/>
        <item x="371"/>
        <item x="272"/>
        <item x="141"/>
        <item x="208"/>
        <item x="137"/>
        <item x="49"/>
        <item x="317"/>
        <item x="187"/>
        <item x="165"/>
        <item x="89"/>
        <item x="224"/>
        <item x="52"/>
        <item x="300"/>
        <item x="372"/>
        <item x="311"/>
        <item x="363"/>
        <item x="330"/>
        <item x="147"/>
        <item x="222"/>
        <item x="73"/>
        <item x="37"/>
        <item x="264"/>
        <item x="65"/>
        <item x="359"/>
        <item x="366"/>
        <item x="357"/>
        <item x="362"/>
        <item x="324"/>
        <item x="24"/>
        <item x="19"/>
        <item x="385"/>
        <item x="321"/>
        <item x="423"/>
        <item x="223"/>
        <item x="229"/>
        <item x="364"/>
        <item x="138"/>
        <item x="329"/>
        <item x="167"/>
        <item x="173"/>
        <item x="361"/>
        <item x="80"/>
        <item x="131"/>
        <item x="323"/>
        <item x="5"/>
        <item x="140"/>
        <item x="109"/>
        <item x="226"/>
        <item x="172"/>
        <item x="327"/>
        <item x="75"/>
        <item x="333"/>
        <item x="219"/>
        <item x="53"/>
        <item x="43"/>
        <item x="156"/>
        <item x="107"/>
        <item x="82"/>
        <item x="220"/>
        <item x="111"/>
        <item x="403"/>
        <item x="120"/>
        <item x="38"/>
        <item x="242"/>
        <item x="302"/>
        <item x="29"/>
        <item x="263"/>
        <item x="332"/>
        <item x="320"/>
        <item x="274"/>
        <item x="348"/>
        <item x="174"/>
        <item x="269"/>
        <item x="331"/>
        <item x="322"/>
        <item x="377"/>
        <item x="151"/>
        <item x="161"/>
        <item x="198"/>
        <item x="391"/>
        <item x="257"/>
        <item x="216"/>
        <item x="168"/>
        <item x="334"/>
        <item x="79"/>
        <item x="382"/>
        <item x="70"/>
        <item x="427"/>
        <item x="171"/>
        <item x="72"/>
        <item x="76"/>
        <item x="356"/>
        <item x="390"/>
        <item x="112"/>
        <item x="15"/>
        <item x="11"/>
        <item x="401"/>
        <item x="6"/>
        <item x="58"/>
        <item x="315"/>
        <item x="121"/>
        <item x="344"/>
        <item x="358"/>
        <item x="87"/>
        <item x="393"/>
        <item x="62"/>
        <item x="256"/>
        <item x="277"/>
        <item x="342"/>
        <item x="341"/>
        <item x="299"/>
        <item x="114"/>
        <item x="60"/>
        <item x="91"/>
        <item x="71"/>
        <item x="404"/>
        <item x="105"/>
        <item x="355"/>
        <item x="146"/>
        <item x="148"/>
        <item x="61"/>
        <item x="22"/>
        <item x="301"/>
        <item x="14"/>
        <item x="367"/>
        <item x="63"/>
        <item x="360"/>
        <item x="325"/>
        <item x="380"/>
        <item x="379"/>
        <item x="397"/>
        <item x="396"/>
        <item x="265"/>
        <item x="59"/>
        <item x="343"/>
        <item x="103"/>
        <item x="259"/>
        <item x="258"/>
        <item x="386"/>
        <item x="163"/>
        <item x="234"/>
        <item x="388"/>
        <item x="104"/>
        <item x="378"/>
        <item x="328"/>
        <item x="100"/>
        <item x="102"/>
        <item x="261"/>
        <item x="326"/>
        <item x="12"/>
        <item x="398"/>
        <item x="387"/>
        <item x="236"/>
        <item x="260"/>
        <item x="402"/>
        <item x="240"/>
        <item x="243"/>
        <item x="241"/>
        <item x="406"/>
        <item x="232"/>
        <item x="239"/>
        <item x="400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96">
        <item x="67"/>
        <item x="20"/>
        <item x="28"/>
        <item x="60"/>
        <item x="21"/>
        <item x="30"/>
        <item x="38"/>
        <item x="37"/>
        <item x="36"/>
        <item x="58"/>
        <item x="13"/>
        <item x="53"/>
        <item x="52"/>
        <item x="64"/>
        <item x="54"/>
        <item x="14"/>
        <item x="40"/>
        <item x="39"/>
        <item x="78"/>
        <item x="17"/>
        <item x="6"/>
        <item x="44"/>
        <item x="61"/>
        <item x="22"/>
        <item x="8"/>
        <item x="5"/>
        <item x="59"/>
        <item x="71"/>
        <item x="32"/>
        <item x="51"/>
        <item x="4"/>
        <item x="42"/>
        <item x="62"/>
        <item x="74"/>
        <item x="57"/>
        <item x="29"/>
        <item x="63"/>
        <item x="19"/>
        <item x="47"/>
        <item x="41"/>
        <item x="9"/>
        <item x="65"/>
        <item x="11"/>
        <item x="7"/>
        <item x="16"/>
        <item x="55"/>
        <item x="76"/>
        <item x="15"/>
        <item x="0"/>
        <item x="73"/>
        <item x="70"/>
        <item x="56"/>
        <item x="46"/>
        <item x="34"/>
        <item x="31"/>
        <item x="35"/>
        <item x="26"/>
        <item x="72"/>
        <item x="75"/>
        <item x="68"/>
        <item x="45"/>
        <item x="12"/>
        <item x="50"/>
        <item x="27"/>
        <item x="10"/>
        <item x="3"/>
        <item x="43"/>
        <item x="66"/>
        <item x="25"/>
        <item x="23"/>
        <item x="18"/>
        <item x="2"/>
        <item x="1"/>
        <item x="49"/>
        <item x="33"/>
        <item x="24"/>
        <item x="69"/>
        <item x="77"/>
        <item x="4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20">
        <item x="75"/>
        <item x="53"/>
        <item x="22"/>
        <item x="76"/>
        <item x="19"/>
        <item x="40"/>
        <item x="13"/>
        <item x="93"/>
        <item x="16"/>
        <item x="90"/>
        <item x="14"/>
        <item x="84"/>
        <item x="89"/>
        <item x="51"/>
        <item x="78"/>
        <item x="48"/>
        <item x="2"/>
        <item x="1"/>
        <item x="20"/>
        <item x="30"/>
        <item x="43"/>
        <item x="64"/>
        <item x="81"/>
        <item x="27"/>
        <item x="88"/>
        <item x="0"/>
        <item x="58"/>
        <item x="21"/>
        <item x="50"/>
        <item x="45"/>
        <item x="57"/>
        <item x="55"/>
        <item x="70"/>
        <item x="28"/>
        <item x="85"/>
        <item x="11"/>
        <item x="10"/>
        <item x="8"/>
        <item x="72"/>
        <item x="86"/>
        <item x="67"/>
        <item x="56"/>
        <item x="69"/>
        <item x="52"/>
        <item x="66"/>
        <item x="42"/>
        <item x="41"/>
        <item x="29"/>
        <item x="83"/>
        <item x="18"/>
        <item x="79"/>
        <item x="12"/>
        <item x="46"/>
        <item x="9"/>
        <item x="15"/>
        <item x="33"/>
        <item x="59"/>
        <item x="60"/>
        <item x="77"/>
        <item x="68"/>
        <item x="62"/>
        <item x="87"/>
        <item x="65"/>
        <item x="73"/>
        <item x="74"/>
        <item x="37"/>
        <item x="25"/>
        <item x="32"/>
        <item x="61"/>
        <item x="6"/>
        <item x="38"/>
        <item x="71"/>
        <item x="4"/>
        <item x="5"/>
        <item x="80"/>
        <item x="63"/>
        <item x="39"/>
        <item x="26"/>
        <item x="3"/>
        <item x="82"/>
        <item x="24"/>
        <item x="31"/>
        <item x="17"/>
        <item x="7"/>
        <item x="49"/>
        <item x="36"/>
        <item x="35"/>
        <item x="47"/>
        <item x="44"/>
        <item x="91"/>
        <item x="34"/>
        <item x="92"/>
        <item x="94"/>
        <item x="23"/>
        <item x="5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FOB" fld="23" baseField="0" baseItem="0"/>
    <dataField name="求和项:出厂价_预计毛利" fld="3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557"/>
  <sheetViews>
    <sheetView topLeftCell="O1" workbookViewId="0">
      <pane ySplit="1" topLeftCell="A2" activePane="bottomLeft" state="frozen"/>
      <selection/>
      <selection pane="bottomLeft" activeCell="U506" sqref="U506"/>
    </sheetView>
  </sheetViews>
  <sheetFormatPr defaultColWidth="10" defaultRowHeight="14.4"/>
  <cols>
    <col min="1" max="1" width="24.0648148148148" customWidth="1"/>
    <col min="2" max="2" width="12.8240740740741" customWidth="1"/>
    <col min="3" max="3" width="15.3888888888889" customWidth="1"/>
    <col min="4" max="6" width="12.8240740740741" customWidth="1"/>
    <col min="7" max="9" width="9.76851851851852" customWidth="1"/>
    <col min="10" max="10" width="15.3796296296296" customWidth="1"/>
    <col min="11" max="12" width="12.8240740740741" customWidth="1"/>
    <col min="13" max="13" width="14.5555555555556" customWidth="1"/>
    <col min="14" max="14" width="28.4074074074074" customWidth="1"/>
    <col min="15" max="19" width="9.76851851851852" customWidth="1"/>
    <col min="20" max="20" width="13.75" style="74" customWidth="1"/>
    <col min="21" max="22" width="9.76851851851852" customWidth="1"/>
    <col min="23" max="23" width="11.5833333333333" customWidth="1"/>
    <col min="24" max="34" width="9.76851851851852" customWidth="1"/>
  </cols>
  <sheetData>
    <row r="1" ht="25.6" customHeight="1" spans="1:34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75" t="s">
        <v>18</v>
      </c>
      <c r="T1" s="76" t="s">
        <v>19</v>
      </c>
      <c r="U1" s="75" t="s">
        <v>20</v>
      </c>
      <c r="V1" s="75" t="s">
        <v>21</v>
      </c>
      <c r="W1" s="75" t="s">
        <v>22</v>
      </c>
      <c r="X1" s="75" t="s">
        <v>23</v>
      </c>
      <c r="Y1" s="75" t="s">
        <v>24</v>
      </c>
      <c r="Z1" s="75" t="s">
        <v>25</v>
      </c>
      <c r="AA1" s="75" t="s">
        <v>26</v>
      </c>
      <c r="AB1" s="75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="45" customFormat="1" ht="14.3" hidden="1" customHeight="1" spans="1:34">
      <c r="A2" s="77" t="s">
        <v>33</v>
      </c>
      <c r="B2" s="78">
        <v>46047</v>
      </c>
      <c r="C2" s="77" t="s">
        <v>34</v>
      </c>
      <c r="D2" s="77" t="s">
        <v>35</v>
      </c>
      <c r="E2" s="77" t="s">
        <v>36</v>
      </c>
      <c r="F2" s="77" t="s">
        <v>37</v>
      </c>
      <c r="G2" s="77"/>
      <c r="H2" s="77" t="s">
        <v>38</v>
      </c>
      <c r="I2" s="77" t="s">
        <v>39</v>
      </c>
      <c r="J2" s="77" t="s">
        <v>40</v>
      </c>
      <c r="K2" s="77" t="s">
        <v>41</v>
      </c>
      <c r="L2" s="77" t="s">
        <v>42</v>
      </c>
      <c r="M2" s="77"/>
      <c r="N2" s="77" t="s">
        <v>43</v>
      </c>
      <c r="O2" s="77" t="s">
        <v>44</v>
      </c>
      <c r="P2" s="77" t="s">
        <v>45</v>
      </c>
      <c r="Q2" s="77" t="s">
        <v>46</v>
      </c>
      <c r="R2" s="77">
        <v>6.96</v>
      </c>
      <c r="S2" s="77">
        <v>5140.8</v>
      </c>
      <c r="T2" s="77">
        <v>5140.8</v>
      </c>
      <c r="U2" s="77">
        <v>35.99</v>
      </c>
      <c r="V2" s="77">
        <v>50</v>
      </c>
      <c r="W2" s="77">
        <v>0</v>
      </c>
      <c r="X2" s="77">
        <v>34272</v>
      </c>
      <c r="Y2" s="77">
        <v>3942.8</v>
      </c>
      <c r="Z2" s="77">
        <v>2909.65</v>
      </c>
      <c r="AA2" s="77">
        <v>0</v>
      </c>
      <c r="AB2" s="77">
        <v>0</v>
      </c>
      <c r="AC2" s="77">
        <v>0</v>
      </c>
      <c r="AD2" s="77">
        <v>0</v>
      </c>
      <c r="AE2" s="77">
        <v>0</v>
      </c>
      <c r="AF2" s="77">
        <v>0</v>
      </c>
      <c r="AG2" s="79">
        <f t="shared" ref="AG2:AG33" si="0">(T2-U2-V2-W2)*R2-X2+Y2-Z2-AA2-AB2-AC2-AD2-AE2-AF2</f>
        <v>1942.62760000001</v>
      </c>
      <c r="AH2" s="45" t="str">
        <f>IF(ISNUMBER(MATCH(A2,'畅想出运数据（核算明细导出）'!$C$2:$C$484,0)),"有","无")</f>
        <v>有</v>
      </c>
    </row>
    <row r="3" s="45" customFormat="1" ht="14.3" hidden="1" customHeight="1" spans="1:34">
      <c r="A3" s="77" t="s">
        <v>47</v>
      </c>
      <c r="B3" s="78">
        <v>46047</v>
      </c>
      <c r="C3" s="77" t="s">
        <v>34</v>
      </c>
      <c r="D3" s="77" t="s">
        <v>35</v>
      </c>
      <c r="E3" s="77" t="s">
        <v>48</v>
      </c>
      <c r="F3" s="77" t="s">
        <v>37</v>
      </c>
      <c r="G3" s="77"/>
      <c r="H3" s="77" t="s">
        <v>38</v>
      </c>
      <c r="I3" s="77" t="s">
        <v>39</v>
      </c>
      <c r="J3" s="77" t="s">
        <v>49</v>
      </c>
      <c r="K3" s="77" t="s">
        <v>50</v>
      </c>
      <c r="L3" s="77" t="s">
        <v>51</v>
      </c>
      <c r="M3" s="77"/>
      <c r="N3" s="77" t="s">
        <v>52</v>
      </c>
      <c r="O3" s="77" t="s">
        <v>44</v>
      </c>
      <c r="P3" s="77" t="s">
        <v>45</v>
      </c>
      <c r="Q3" s="77" t="s">
        <v>46</v>
      </c>
      <c r="R3" s="77">
        <v>6.96</v>
      </c>
      <c r="S3" s="77">
        <v>0</v>
      </c>
      <c r="T3" s="77">
        <v>0</v>
      </c>
      <c r="U3" s="77">
        <v>0</v>
      </c>
      <c r="V3" s="77">
        <v>0</v>
      </c>
      <c r="W3" s="77">
        <v>0</v>
      </c>
      <c r="X3" s="77">
        <v>3526.4</v>
      </c>
      <c r="Y3" s="77">
        <v>405.69</v>
      </c>
      <c r="Z3" s="77">
        <v>495.98</v>
      </c>
      <c r="AA3" s="77">
        <v>0</v>
      </c>
      <c r="AB3" s="77">
        <v>0</v>
      </c>
      <c r="AC3" s="77">
        <v>0</v>
      </c>
      <c r="AD3" s="77">
        <v>0</v>
      </c>
      <c r="AE3" s="77">
        <v>0</v>
      </c>
      <c r="AF3" s="77">
        <v>0</v>
      </c>
      <c r="AG3" s="79">
        <f t="shared" si="0"/>
        <v>-3616.69</v>
      </c>
      <c r="AH3" s="45" t="str">
        <f>IF(ISNUMBER(MATCH(A3,'畅想出运数据（核算明细导出）'!$C$2:$C$484,0)),"有","无")</f>
        <v>有</v>
      </c>
    </row>
    <row r="4" s="45" customFormat="1" ht="25.6" hidden="1" customHeight="1" spans="1:34">
      <c r="A4" s="77" t="s">
        <v>47</v>
      </c>
      <c r="B4" s="78">
        <v>46047</v>
      </c>
      <c r="C4" s="77" t="s">
        <v>34</v>
      </c>
      <c r="D4" s="77" t="s">
        <v>35</v>
      </c>
      <c r="E4" s="77" t="s">
        <v>48</v>
      </c>
      <c r="F4" s="77" t="s">
        <v>37</v>
      </c>
      <c r="G4" s="77"/>
      <c r="H4" s="77" t="s">
        <v>38</v>
      </c>
      <c r="I4" s="77" t="s">
        <v>39</v>
      </c>
      <c r="J4" s="77" t="s">
        <v>53</v>
      </c>
      <c r="K4" s="77" t="s">
        <v>54</v>
      </c>
      <c r="L4" s="77" t="s">
        <v>55</v>
      </c>
      <c r="M4" s="77"/>
      <c r="N4" s="77" t="s">
        <v>56</v>
      </c>
      <c r="O4" s="77" t="s">
        <v>44</v>
      </c>
      <c r="P4" s="77" t="s">
        <v>45</v>
      </c>
      <c r="Q4" s="77" t="s">
        <v>46</v>
      </c>
      <c r="R4" s="77">
        <v>6.96</v>
      </c>
      <c r="S4" s="77">
        <v>1216</v>
      </c>
      <c r="T4" s="77">
        <v>1216</v>
      </c>
      <c r="U4" s="77">
        <v>8.51</v>
      </c>
      <c r="V4" s="77">
        <v>50</v>
      </c>
      <c r="W4" s="77">
        <v>0</v>
      </c>
      <c r="X4" s="77">
        <v>4803.2</v>
      </c>
      <c r="Y4" s="77">
        <v>552.58</v>
      </c>
      <c r="Z4" s="77">
        <v>638.26</v>
      </c>
      <c r="AA4" s="77">
        <v>0</v>
      </c>
      <c r="AB4" s="77">
        <v>0</v>
      </c>
      <c r="AC4" s="77">
        <v>0</v>
      </c>
      <c r="AD4" s="77">
        <v>0</v>
      </c>
      <c r="AE4" s="77">
        <v>0</v>
      </c>
      <c r="AF4" s="77">
        <v>0</v>
      </c>
      <c r="AG4" s="79">
        <f t="shared" si="0"/>
        <v>3167.2504</v>
      </c>
      <c r="AH4" s="45" t="str">
        <f>IF(ISNUMBER(MATCH(A4,'畅想出运数据（核算明细导出）'!$C$2:$C$484,0)),"有","无")</f>
        <v>有</v>
      </c>
    </row>
    <row r="5" s="45" customFormat="1" ht="25.6" hidden="1" customHeight="1" spans="1:34">
      <c r="A5" s="77" t="s">
        <v>57</v>
      </c>
      <c r="B5" s="78">
        <v>46047</v>
      </c>
      <c r="C5" s="77" t="s">
        <v>34</v>
      </c>
      <c r="D5" s="77" t="s">
        <v>35</v>
      </c>
      <c r="E5" s="77" t="s">
        <v>58</v>
      </c>
      <c r="F5" s="77" t="s">
        <v>59</v>
      </c>
      <c r="G5" s="77"/>
      <c r="H5" s="77" t="s">
        <v>38</v>
      </c>
      <c r="I5" s="77" t="s">
        <v>60</v>
      </c>
      <c r="J5" s="77" t="s">
        <v>61</v>
      </c>
      <c r="K5" s="77" t="s">
        <v>62</v>
      </c>
      <c r="L5" s="77" t="s">
        <v>63</v>
      </c>
      <c r="M5" s="77" t="s">
        <v>64</v>
      </c>
      <c r="N5" s="77" t="s">
        <v>65</v>
      </c>
      <c r="O5" s="77" t="s">
        <v>66</v>
      </c>
      <c r="P5" s="77" t="s">
        <v>45</v>
      </c>
      <c r="Q5" s="77" t="s">
        <v>46</v>
      </c>
      <c r="R5" s="77">
        <v>6.98</v>
      </c>
      <c r="S5" s="77">
        <v>1108.8</v>
      </c>
      <c r="T5" s="77">
        <v>1108.8</v>
      </c>
      <c r="U5" s="77">
        <v>7.76</v>
      </c>
      <c r="V5" s="77">
        <v>50</v>
      </c>
      <c r="W5" s="77">
        <v>0</v>
      </c>
      <c r="X5" s="77">
        <v>7358.4</v>
      </c>
      <c r="Y5" s="77">
        <v>846.54</v>
      </c>
      <c r="Z5" s="77">
        <v>1829.26</v>
      </c>
      <c r="AA5" s="77">
        <v>0</v>
      </c>
      <c r="AB5" s="77">
        <v>0</v>
      </c>
      <c r="AC5" s="77">
        <v>0</v>
      </c>
      <c r="AD5" s="77">
        <v>0</v>
      </c>
      <c r="AE5" s="77">
        <v>0</v>
      </c>
      <c r="AF5" s="77">
        <v>0</v>
      </c>
      <c r="AG5" s="79">
        <f t="shared" si="0"/>
        <v>-1004.8608</v>
      </c>
      <c r="AH5" s="45" t="str">
        <f>IF(ISNUMBER(MATCH(A5,'畅想出运数据（核算明细导出）'!$C$2:$C$484,0)),"有","无")</f>
        <v>有</v>
      </c>
    </row>
    <row r="6" s="45" customFormat="1" ht="14.3" hidden="1" customHeight="1" spans="1:34">
      <c r="A6" s="77" t="s">
        <v>67</v>
      </c>
      <c r="B6" s="78">
        <v>46047</v>
      </c>
      <c r="C6" s="77" t="s">
        <v>34</v>
      </c>
      <c r="D6" s="77" t="s">
        <v>35</v>
      </c>
      <c r="E6" s="77" t="s">
        <v>58</v>
      </c>
      <c r="F6" s="77" t="s">
        <v>59</v>
      </c>
      <c r="G6" s="77"/>
      <c r="H6" s="77" t="s">
        <v>38</v>
      </c>
      <c r="I6" s="77" t="s">
        <v>60</v>
      </c>
      <c r="J6" s="77" t="s">
        <v>68</v>
      </c>
      <c r="K6" s="77" t="s">
        <v>69</v>
      </c>
      <c r="L6" s="77" t="s">
        <v>70</v>
      </c>
      <c r="M6" s="77"/>
      <c r="N6" s="77" t="s">
        <v>71</v>
      </c>
      <c r="O6" s="77" t="s">
        <v>72</v>
      </c>
      <c r="P6" s="77" t="s">
        <v>45</v>
      </c>
      <c r="Q6" s="77" t="s">
        <v>46</v>
      </c>
      <c r="R6" s="77">
        <v>6.97</v>
      </c>
      <c r="S6" s="77">
        <v>1900.8</v>
      </c>
      <c r="T6" s="77">
        <v>1900.8</v>
      </c>
      <c r="U6" s="77">
        <v>13.31</v>
      </c>
      <c r="V6" s="77">
        <v>41.27</v>
      </c>
      <c r="W6" s="77">
        <v>0</v>
      </c>
      <c r="X6" s="77">
        <v>12960</v>
      </c>
      <c r="Y6" s="77">
        <v>1032.21</v>
      </c>
      <c r="Z6" s="77">
        <v>1162.05</v>
      </c>
      <c r="AA6" s="77">
        <v>0</v>
      </c>
      <c r="AB6" s="77">
        <v>0</v>
      </c>
      <c r="AC6" s="77">
        <v>0</v>
      </c>
      <c r="AD6" s="77">
        <v>0</v>
      </c>
      <c r="AE6" s="77">
        <v>0</v>
      </c>
      <c r="AF6" s="77">
        <v>0</v>
      </c>
      <c r="AG6" s="79">
        <f t="shared" si="0"/>
        <v>-221.686600000001</v>
      </c>
      <c r="AH6" s="45" t="str">
        <f>IF(ISNUMBER(MATCH(A6,'畅想出运数据（核算明细导出）'!$C$2:$C$484,0)),"有","无")</f>
        <v>有</v>
      </c>
    </row>
    <row r="7" s="45" customFormat="1" ht="14.3" hidden="1" customHeight="1" spans="1:34">
      <c r="A7" s="77" t="s">
        <v>67</v>
      </c>
      <c r="B7" s="78">
        <v>46047</v>
      </c>
      <c r="C7" s="77" t="s">
        <v>34</v>
      </c>
      <c r="D7" s="77" t="s">
        <v>35</v>
      </c>
      <c r="E7" s="77" t="s">
        <v>58</v>
      </c>
      <c r="F7" s="77" t="s">
        <v>59</v>
      </c>
      <c r="G7" s="77"/>
      <c r="H7" s="77" t="s">
        <v>38</v>
      </c>
      <c r="I7" s="77" t="s">
        <v>60</v>
      </c>
      <c r="J7" s="77" t="s">
        <v>68</v>
      </c>
      <c r="K7" s="77" t="s">
        <v>69</v>
      </c>
      <c r="L7" s="77" t="s">
        <v>70</v>
      </c>
      <c r="M7" s="77"/>
      <c r="N7" s="77" t="s">
        <v>73</v>
      </c>
      <c r="O7" s="77" t="s">
        <v>72</v>
      </c>
      <c r="P7" s="77" t="s">
        <v>45</v>
      </c>
      <c r="Q7" s="77" t="s">
        <v>46</v>
      </c>
      <c r="R7" s="77">
        <v>6.97</v>
      </c>
      <c r="S7" s="77">
        <v>402</v>
      </c>
      <c r="T7" s="77">
        <v>402</v>
      </c>
      <c r="U7" s="77">
        <v>2.81</v>
      </c>
      <c r="V7" s="77">
        <v>8.73</v>
      </c>
      <c r="W7" s="77">
        <v>0</v>
      </c>
      <c r="X7" s="77">
        <v>2640</v>
      </c>
      <c r="Y7" s="77">
        <v>210.27</v>
      </c>
      <c r="Z7" s="77">
        <v>497.16</v>
      </c>
      <c r="AA7" s="77">
        <v>0</v>
      </c>
      <c r="AB7" s="77">
        <v>0</v>
      </c>
      <c r="AC7" s="77">
        <v>0</v>
      </c>
      <c r="AD7" s="77">
        <v>0</v>
      </c>
      <c r="AE7" s="77">
        <v>0</v>
      </c>
      <c r="AF7" s="77">
        <v>0</v>
      </c>
      <c r="AG7" s="79">
        <f t="shared" si="0"/>
        <v>-205.3838</v>
      </c>
      <c r="AH7" s="45" t="str">
        <f>IF(ISNUMBER(MATCH(A7,'畅想出运数据（核算明细导出）'!$C$2:$C$484,0)),"有","无")</f>
        <v>有</v>
      </c>
    </row>
    <row r="8" s="45" customFormat="1" ht="14.3" hidden="1" customHeight="1" spans="1:34">
      <c r="A8" s="77" t="s">
        <v>74</v>
      </c>
      <c r="B8" s="78">
        <v>46047</v>
      </c>
      <c r="C8" s="77" t="s">
        <v>34</v>
      </c>
      <c r="D8" s="77" t="s">
        <v>35</v>
      </c>
      <c r="E8" s="77" t="s">
        <v>58</v>
      </c>
      <c r="F8" s="77" t="s">
        <v>60</v>
      </c>
      <c r="G8" s="77"/>
      <c r="H8" s="77" t="s">
        <v>38</v>
      </c>
      <c r="I8" s="77" t="s">
        <v>60</v>
      </c>
      <c r="J8" s="77" t="s">
        <v>75</v>
      </c>
      <c r="K8" s="77" t="s">
        <v>76</v>
      </c>
      <c r="L8" s="77" t="s">
        <v>77</v>
      </c>
      <c r="M8" s="77"/>
      <c r="N8" s="77" t="s">
        <v>78</v>
      </c>
      <c r="O8" s="77" t="s">
        <v>44</v>
      </c>
      <c r="P8" s="77" t="s">
        <v>45</v>
      </c>
      <c r="Q8" s="77" t="s">
        <v>46</v>
      </c>
      <c r="R8" s="77">
        <v>6.98</v>
      </c>
      <c r="S8" s="77">
        <v>485</v>
      </c>
      <c r="T8" s="77">
        <v>485</v>
      </c>
      <c r="U8" s="77">
        <v>3.39</v>
      </c>
      <c r="V8" s="77">
        <v>24.04</v>
      </c>
      <c r="W8" s="77">
        <v>0</v>
      </c>
      <c r="X8" s="77">
        <v>2500</v>
      </c>
      <c r="Y8" s="77">
        <v>287.61</v>
      </c>
      <c r="Z8" s="77">
        <v>504.89</v>
      </c>
      <c r="AA8" s="77">
        <v>0</v>
      </c>
      <c r="AB8" s="77">
        <v>0</v>
      </c>
      <c r="AC8" s="77">
        <v>0</v>
      </c>
      <c r="AD8" s="77">
        <v>0</v>
      </c>
      <c r="AE8" s="77">
        <v>0</v>
      </c>
      <c r="AF8" s="77">
        <v>0</v>
      </c>
      <c r="AG8" s="79">
        <f t="shared" si="0"/>
        <v>476.5586</v>
      </c>
      <c r="AH8" s="45" t="str">
        <f>IF(ISNUMBER(MATCH(A8,'畅想出运数据（核算明细导出）'!$C$2:$C$484,0)),"有","无")</f>
        <v>有</v>
      </c>
    </row>
    <row r="9" s="45" customFormat="1" ht="14.3" hidden="1" customHeight="1" spans="1:34">
      <c r="A9" s="77" t="s">
        <v>74</v>
      </c>
      <c r="B9" s="78">
        <v>46047</v>
      </c>
      <c r="C9" s="77" t="s">
        <v>34</v>
      </c>
      <c r="D9" s="77" t="s">
        <v>35</v>
      </c>
      <c r="E9" s="77" t="s">
        <v>58</v>
      </c>
      <c r="F9" s="77" t="s">
        <v>60</v>
      </c>
      <c r="G9" s="77"/>
      <c r="H9" s="77" t="s">
        <v>38</v>
      </c>
      <c r="I9" s="77" t="s">
        <v>60</v>
      </c>
      <c r="J9" s="77" t="s">
        <v>75</v>
      </c>
      <c r="K9" s="77" t="s">
        <v>76</v>
      </c>
      <c r="L9" s="77" t="s">
        <v>77</v>
      </c>
      <c r="M9" s="77"/>
      <c r="N9" s="77" t="s">
        <v>79</v>
      </c>
      <c r="O9" s="77" t="s">
        <v>44</v>
      </c>
      <c r="P9" s="77" t="s">
        <v>45</v>
      </c>
      <c r="Q9" s="77" t="s">
        <v>46</v>
      </c>
      <c r="R9" s="77">
        <v>6.98</v>
      </c>
      <c r="S9" s="77">
        <v>523.8</v>
      </c>
      <c r="T9" s="77">
        <v>523.8</v>
      </c>
      <c r="U9" s="77">
        <v>3.67</v>
      </c>
      <c r="V9" s="77">
        <v>25.96</v>
      </c>
      <c r="W9" s="77">
        <v>0</v>
      </c>
      <c r="X9" s="77">
        <v>2700</v>
      </c>
      <c r="Y9" s="77">
        <v>310.62</v>
      </c>
      <c r="Z9" s="77">
        <v>605.86</v>
      </c>
      <c r="AA9" s="77">
        <v>0</v>
      </c>
      <c r="AB9" s="77">
        <v>0</v>
      </c>
      <c r="AC9" s="77">
        <v>0</v>
      </c>
      <c r="AD9" s="77">
        <v>0</v>
      </c>
      <c r="AE9" s="77">
        <v>0</v>
      </c>
      <c r="AF9" s="77">
        <v>0</v>
      </c>
      <c r="AG9" s="79">
        <f t="shared" si="0"/>
        <v>454.0666</v>
      </c>
      <c r="AH9" s="45" t="str">
        <f>IF(ISNUMBER(MATCH(A9,'畅想出运数据（核算明细导出）'!$C$2:$C$484,0)),"有","无")</f>
        <v>有</v>
      </c>
    </row>
    <row r="10" s="45" customFormat="1" ht="14.3" hidden="1" customHeight="1" spans="1:34">
      <c r="A10" s="77" t="s">
        <v>80</v>
      </c>
      <c r="B10" s="78">
        <v>46047</v>
      </c>
      <c r="C10" s="77" t="s">
        <v>34</v>
      </c>
      <c r="D10" s="77" t="s">
        <v>35</v>
      </c>
      <c r="E10" s="77" t="s">
        <v>58</v>
      </c>
      <c r="F10" s="77" t="s">
        <v>60</v>
      </c>
      <c r="G10" s="77"/>
      <c r="H10" s="77" t="s">
        <v>38</v>
      </c>
      <c r="I10" s="77" t="s">
        <v>60</v>
      </c>
      <c r="J10" s="77" t="s">
        <v>81</v>
      </c>
      <c r="K10" s="77" t="s">
        <v>82</v>
      </c>
      <c r="L10" s="77" t="s">
        <v>83</v>
      </c>
      <c r="M10" s="77"/>
      <c r="N10" s="77" t="s">
        <v>84</v>
      </c>
      <c r="O10" s="77" t="s">
        <v>72</v>
      </c>
      <c r="P10" s="77" t="s">
        <v>45</v>
      </c>
      <c r="Q10" s="77" t="s">
        <v>46</v>
      </c>
      <c r="R10" s="77">
        <v>6.96</v>
      </c>
      <c r="S10" s="77">
        <v>1229.76</v>
      </c>
      <c r="T10" s="77">
        <v>1229.76</v>
      </c>
      <c r="U10" s="77">
        <v>8.61</v>
      </c>
      <c r="V10" s="77">
        <v>50</v>
      </c>
      <c r="W10" s="77">
        <v>0</v>
      </c>
      <c r="X10" s="77">
        <v>8064</v>
      </c>
      <c r="Y10" s="77">
        <v>927.72</v>
      </c>
      <c r="Z10" s="77">
        <v>672.98</v>
      </c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0</v>
      </c>
      <c r="AG10" s="79">
        <f t="shared" si="0"/>
        <v>341.944000000001</v>
      </c>
      <c r="AH10" s="45" t="str">
        <f>IF(ISNUMBER(MATCH(A10,'畅想出运数据（核算明细导出）'!$C$2:$C$484,0)),"有","无")</f>
        <v>有</v>
      </c>
    </row>
    <row r="11" s="45" customFormat="1" ht="14.3" hidden="1" customHeight="1" spans="1:34">
      <c r="A11" s="77" t="s">
        <v>85</v>
      </c>
      <c r="B11" s="78">
        <v>46047</v>
      </c>
      <c r="C11" s="77" t="s">
        <v>86</v>
      </c>
      <c r="D11" s="77" t="s">
        <v>35</v>
      </c>
      <c r="E11" s="77" t="s">
        <v>48</v>
      </c>
      <c r="F11" s="77" t="s">
        <v>59</v>
      </c>
      <c r="G11" s="77"/>
      <c r="H11" s="77" t="s">
        <v>87</v>
      </c>
      <c r="I11" s="77" t="s">
        <v>59</v>
      </c>
      <c r="J11" s="77" t="s">
        <v>88</v>
      </c>
      <c r="K11" s="77" t="s">
        <v>89</v>
      </c>
      <c r="L11" s="77" t="s">
        <v>90</v>
      </c>
      <c r="M11" s="77"/>
      <c r="N11" s="77" t="s">
        <v>91</v>
      </c>
      <c r="O11" s="77" t="s">
        <v>92</v>
      </c>
      <c r="P11" s="77" t="s">
        <v>45</v>
      </c>
      <c r="Q11" s="77" t="s">
        <v>46</v>
      </c>
      <c r="R11" s="77">
        <v>6.95</v>
      </c>
      <c r="S11" s="77">
        <v>1434</v>
      </c>
      <c r="T11" s="80">
        <v>1434</v>
      </c>
      <c r="U11" s="77">
        <v>10.04</v>
      </c>
      <c r="V11" s="77">
        <v>8.14</v>
      </c>
      <c r="W11" s="77">
        <v>0</v>
      </c>
      <c r="X11" s="77">
        <v>8400</v>
      </c>
      <c r="Y11" s="77">
        <v>966.37</v>
      </c>
      <c r="Z11" s="77">
        <v>261.82</v>
      </c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9">
        <f t="shared" si="0"/>
        <v>2144.499</v>
      </c>
      <c r="AH11" s="45" t="str">
        <f>IF(ISNUMBER(MATCH(A11,'畅想出运数据（核算明细导出）'!$C$2:$C$484,0)),"有","无")</f>
        <v>有</v>
      </c>
    </row>
    <row r="12" s="45" customFormat="1" ht="14.3" hidden="1" customHeight="1" spans="1:34">
      <c r="A12" s="77" t="s">
        <v>85</v>
      </c>
      <c r="B12" s="78">
        <v>46047</v>
      </c>
      <c r="C12" s="77" t="s">
        <v>86</v>
      </c>
      <c r="D12" s="77" t="s">
        <v>35</v>
      </c>
      <c r="E12" s="77" t="s">
        <v>48</v>
      </c>
      <c r="F12" s="77" t="s">
        <v>59</v>
      </c>
      <c r="G12" s="77"/>
      <c r="H12" s="77" t="s">
        <v>87</v>
      </c>
      <c r="I12" s="77" t="s">
        <v>59</v>
      </c>
      <c r="J12" s="77" t="s">
        <v>88</v>
      </c>
      <c r="K12" s="77" t="s">
        <v>89</v>
      </c>
      <c r="L12" s="77" t="s">
        <v>93</v>
      </c>
      <c r="M12" s="77"/>
      <c r="N12" s="77" t="s">
        <v>94</v>
      </c>
      <c r="O12" s="77" t="s">
        <v>92</v>
      </c>
      <c r="P12" s="77" t="s">
        <v>95</v>
      </c>
      <c r="Q12" s="77" t="s">
        <v>46</v>
      </c>
      <c r="R12" s="77">
        <v>6.95</v>
      </c>
      <c r="S12" s="77">
        <v>1434</v>
      </c>
      <c r="T12" s="80">
        <v>1434</v>
      </c>
      <c r="U12" s="77">
        <v>10.04</v>
      </c>
      <c r="V12" s="77">
        <v>8.14</v>
      </c>
      <c r="W12" s="77">
        <v>0</v>
      </c>
      <c r="X12" s="77">
        <v>8700</v>
      </c>
      <c r="Y12" s="77">
        <v>1000.88</v>
      </c>
      <c r="Z12" s="77">
        <v>261.82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9">
        <f t="shared" si="0"/>
        <v>1879.009</v>
      </c>
      <c r="AH12" s="45" t="str">
        <f>IF(ISNUMBER(MATCH(A12,'畅想出运数据（核算明细导出）'!$C$2:$C$484,0)),"有","无")</f>
        <v>有</v>
      </c>
    </row>
    <row r="13" s="45" customFormat="1" ht="14.3" hidden="1" customHeight="1" spans="1:34">
      <c r="A13" s="77" t="s">
        <v>96</v>
      </c>
      <c r="B13" s="78">
        <v>46047</v>
      </c>
      <c r="C13" s="77" t="s">
        <v>97</v>
      </c>
      <c r="D13" s="77" t="s">
        <v>35</v>
      </c>
      <c r="E13" s="77" t="s">
        <v>48</v>
      </c>
      <c r="F13" s="77" t="s">
        <v>59</v>
      </c>
      <c r="G13" s="77"/>
      <c r="H13" s="77" t="s">
        <v>87</v>
      </c>
      <c r="I13" s="77" t="s">
        <v>59</v>
      </c>
      <c r="J13" s="77" t="s">
        <v>88</v>
      </c>
      <c r="K13" s="77" t="s">
        <v>98</v>
      </c>
      <c r="L13" s="77" t="s">
        <v>99</v>
      </c>
      <c r="M13" s="77"/>
      <c r="N13" s="77" t="s">
        <v>100</v>
      </c>
      <c r="O13" s="77" t="s">
        <v>92</v>
      </c>
      <c r="P13" s="77" t="s">
        <v>45</v>
      </c>
      <c r="Q13" s="77" t="s">
        <v>46</v>
      </c>
      <c r="R13" s="77">
        <v>6.96</v>
      </c>
      <c r="S13" s="77">
        <v>4230</v>
      </c>
      <c r="T13" s="80">
        <v>4230</v>
      </c>
      <c r="U13" s="77">
        <v>29.61</v>
      </c>
      <c r="V13" s="77">
        <v>33.1</v>
      </c>
      <c r="W13" s="77">
        <v>0</v>
      </c>
      <c r="X13" s="77">
        <v>28800</v>
      </c>
      <c r="Y13" s="77">
        <v>3313.27</v>
      </c>
      <c r="Z13" s="77">
        <v>2175.85</v>
      </c>
      <c r="AA13" s="77">
        <v>0</v>
      </c>
      <c r="AB13" s="77">
        <v>0</v>
      </c>
      <c r="AC13" s="77">
        <v>0</v>
      </c>
      <c r="AD13" s="77">
        <v>0</v>
      </c>
      <c r="AE13" s="77">
        <v>0</v>
      </c>
      <c r="AF13" s="77">
        <v>0</v>
      </c>
      <c r="AG13" s="79">
        <f t="shared" si="0"/>
        <v>1341.7584</v>
      </c>
      <c r="AH13" s="45" t="str">
        <f>IF(ISNUMBER(MATCH(A13,'畅想出运数据（核算明细导出）'!$C$2:$C$484,0)),"有","无")</f>
        <v>有</v>
      </c>
    </row>
    <row r="14" s="45" customFormat="1" ht="14.3" hidden="1" customHeight="1" spans="1:34">
      <c r="A14" s="77" t="s">
        <v>85</v>
      </c>
      <c r="B14" s="78">
        <v>46047</v>
      </c>
      <c r="C14" s="77" t="s">
        <v>86</v>
      </c>
      <c r="D14" s="77" t="s">
        <v>35</v>
      </c>
      <c r="E14" s="77" t="s">
        <v>48</v>
      </c>
      <c r="F14" s="77" t="s">
        <v>59</v>
      </c>
      <c r="G14" s="77"/>
      <c r="H14" s="77" t="s">
        <v>87</v>
      </c>
      <c r="I14" s="77" t="s">
        <v>59</v>
      </c>
      <c r="J14" s="77" t="s">
        <v>88</v>
      </c>
      <c r="K14" s="77" t="s">
        <v>89</v>
      </c>
      <c r="L14" s="77" t="s">
        <v>101</v>
      </c>
      <c r="M14" s="77"/>
      <c r="N14" s="77" t="s">
        <v>102</v>
      </c>
      <c r="O14" s="77" t="s">
        <v>92</v>
      </c>
      <c r="P14" s="77" t="s">
        <v>95</v>
      </c>
      <c r="Q14" s="77" t="s">
        <v>46</v>
      </c>
      <c r="R14" s="77">
        <v>6.95</v>
      </c>
      <c r="S14" s="77">
        <v>1995</v>
      </c>
      <c r="T14" s="80">
        <v>1995</v>
      </c>
      <c r="U14" s="77">
        <v>13.97</v>
      </c>
      <c r="V14" s="77">
        <v>11.32</v>
      </c>
      <c r="W14" s="77">
        <v>0</v>
      </c>
      <c r="X14" s="77">
        <v>12180</v>
      </c>
      <c r="Y14" s="77">
        <v>1401.24</v>
      </c>
      <c r="Z14" s="77">
        <v>320</v>
      </c>
      <c r="AA14" s="77">
        <v>0</v>
      </c>
      <c r="AB14" s="77">
        <v>0</v>
      </c>
      <c r="AC14" s="77">
        <v>0</v>
      </c>
      <c r="AD14" s="77">
        <v>0</v>
      </c>
      <c r="AE14" s="77">
        <v>0</v>
      </c>
      <c r="AF14" s="77">
        <v>0</v>
      </c>
      <c r="AG14" s="79">
        <f t="shared" si="0"/>
        <v>2590.7245</v>
      </c>
      <c r="AH14" s="45" t="str">
        <f>IF(ISNUMBER(MATCH(A14,'畅想出运数据（核算明细导出）'!$C$2:$C$484,0)),"有","无")</f>
        <v>有</v>
      </c>
    </row>
    <row r="15" s="45" customFormat="1" ht="14.3" hidden="1" customHeight="1" spans="1:34">
      <c r="A15" s="77" t="s">
        <v>103</v>
      </c>
      <c r="B15" s="78">
        <v>46047</v>
      </c>
      <c r="C15" s="77" t="s">
        <v>104</v>
      </c>
      <c r="D15" s="77" t="s">
        <v>105</v>
      </c>
      <c r="E15" s="77" t="s">
        <v>48</v>
      </c>
      <c r="F15" s="77" t="s">
        <v>59</v>
      </c>
      <c r="G15" s="77"/>
      <c r="H15" s="77" t="s">
        <v>87</v>
      </c>
      <c r="I15" s="77" t="s">
        <v>59</v>
      </c>
      <c r="J15" s="77" t="s">
        <v>106</v>
      </c>
      <c r="K15" s="77" t="s">
        <v>107</v>
      </c>
      <c r="L15" s="77" t="s">
        <v>108</v>
      </c>
      <c r="M15" s="77"/>
      <c r="N15" s="77" t="s">
        <v>109</v>
      </c>
      <c r="O15" s="77" t="s">
        <v>92</v>
      </c>
      <c r="P15" s="77" t="s">
        <v>45</v>
      </c>
      <c r="Q15" s="77" t="s">
        <v>46</v>
      </c>
      <c r="R15" s="77">
        <v>6.96</v>
      </c>
      <c r="S15" s="77">
        <v>5940</v>
      </c>
      <c r="T15" s="80">
        <v>5940</v>
      </c>
      <c r="U15" s="77">
        <v>41.58</v>
      </c>
      <c r="V15" s="77">
        <v>50</v>
      </c>
      <c r="W15" s="77">
        <v>0</v>
      </c>
      <c r="X15" s="77">
        <v>33480</v>
      </c>
      <c r="Y15" s="77">
        <v>3851.68</v>
      </c>
      <c r="Z15" s="77">
        <v>1900</v>
      </c>
      <c r="AA15" s="77">
        <v>0</v>
      </c>
      <c r="AB15" s="77">
        <v>0</v>
      </c>
      <c r="AC15" s="77">
        <v>0</v>
      </c>
      <c r="AD15" s="77">
        <v>0</v>
      </c>
      <c r="AE15" s="77">
        <v>0</v>
      </c>
      <c r="AF15" s="77">
        <v>0</v>
      </c>
      <c r="AG15" s="79">
        <f t="shared" si="0"/>
        <v>9176.6832</v>
      </c>
      <c r="AH15" s="45" t="str">
        <f>IF(ISNUMBER(MATCH(A15,'畅想出运数据（核算明细导出）'!$C$2:$C$484,0)),"有","无")</f>
        <v>有</v>
      </c>
    </row>
    <row r="16" s="45" customFormat="1" ht="14.3" hidden="1" customHeight="1" spans="1:34">
      <c r="A16" s="77" t="s">
        <v>85</v>
      </c>
      <c r="B16" s="78">
        <v>46047</v>
      </c>
      <c r="C16" s="77" t="s">
        <v>86</v>
      </c>
      <c r="D16" s="77" t="s">
        <v>35</v>
      </c>
      <c r="E16" s="77" t="s">
        <v>48</v>
      </c>
      <c r="F16" s="77" t="s">
        <v>59</v>
      </c>
      <c r="G16" s="77"/>
      <c r="H16" s="77" t="s">
        <v>87</v>
      </c>
      <c r="I16" s="77" t="s">
        <v>59</v>
      </c>
      <c r="J16" s="77" t="s">
        <v>88</v>
      </c>
      <c r="K16" s="77" t="s">
        <v>89</v>
      </c>
      <c r="L16" s="77" t="s">
        <v>110</v>
      </c>
      <c r="M16" s="77"/>
      <c r="N16" s="77" t="s">
        <v>111</v>
      </c>
      <c r="O16" s="77" t="s">
        <v>92</v>
      </c>
      <c r="P16" s="77" t="s">
        <v>95</v>
      </c>
      <c r="Q16" s="77" t="s">
        <v>46</v>
      </c>
      <c r="R16" s="77">
        <v>6.95</v>
      </c>
      <c r="S16" s="77">
        <v>1974</v>
      </c>
      <c r="T16" s="80">
        <v>1974</v>
      </c>
      <c r="U16" s="77">
        <v>13.82</v>
      </c>
      <c r="V16" s="77">
        <v>11.2</v>
      </c>
      <c r="W16" s="77">
        <v>0</v>
      </c>
      <c r="X16" s="77">
        <v>11790</v>
      </c>
      <c r="Y16" s="77">
        <v>1356.37</v>
      </c>
      <c r="Z16" s="77">
        <v>378.18</v>
      </c>
      <c r="AA16" s="77">
        <v>0</v>
      </c>
      <c r="AB16" s="77">
        <v>0</v>
      </c>
      <c r="AC16" s="77">
        <v>0</v>
      </c>
      <c r="AD16" s="77">
        <v>0</v>
      </c>
      <c r="AE16" s="77">
        <v>0</v>
      </c>
      <c r="AF16" s="77">
        <v>0</v>
      </c>
      <c r="AG16" s="79">
        <f t="shared" si="0"/>
        <v>2733.601</v>
      </c>
      <c r="AH16" s="45" t="str">
        <f>IF(ISNUMBER(MATCH(A16,'畅想出运数据（核算明细导出）'!$C$2:$C$484,0)),"有","无")</f>
        <v>有</v>
      </c>
    </row>
    <row r="17" s="45" customFormat="1" ht="14.3" hidden="1" customHeight="1" spans="1:34">
      <c r="A17" s="77" t="s">
        <v>96</v>
      </c>
      <c r="B17" s="78">
        <v>46047</v>
      </c>
      <c r="C17" s="77" t="s">
        <v>97</v>
      </c>
      <c r="D17" s="77" t="s">
        <v>35</v>
      </c>
      <c r="E17" s="77" t="s">
        <v>48</v>
      </c>
      <c r="F17" s="77" t="s">
        <v>59</v>
      </c>
      <c r="G17" s="77"/>
      <c r="H17" s="77" t="s">
        <v>87</v>
      </c>
      <c r="I17" s="77" t="s">
        <v>59</v>
      </c>
      <c r="J17" s="77" t="s">
        <v>88</v>
      </c>
      <c r="K17" s="77" t="s">
        <v>98</v>
      </c>
      <c r="L17" s="77" t="s">
        <v>99</v>
      </c>
      <c r="M17" s="77"/>
      <c r="N17" s="77" t="s">
        <v>112</v>
      </c>
      <c r="O17" s="77" t="s">
        <v>92</v>
      </c>
      <c r="P17" s="77" t="s">
        <v>45</v>
      </c>
      <c r="Q17" s="77" t="s">
        <v>46</v>
      </c>
      <c r="R17" s="77">
        <v>6.96</v>
      </c>
      <c r="S17" s="77">
        <v>2160</v>
      </c>
      <c r="T17" s="80">
        <v>2160</v>
      </c>
      <c r="U17" s="77">
        <v>15.12</v>
      </c>
      <c r="V17" s="77">
        <v>16.9</v>
      </c>
      <c r="W17" s="77">
        <v>0</v>
      </c>
      <c r="X17" s="77">
        <v>13992</v>
      </c>
      <c r="Y17" s="77">
        <v>1609.7</v>
      </c>
      <c r="Z17" s="77">
        <v>857.15</v>
      </c>
      <c r="AA17" s="77">
        <v>0</v>
      </c>
      <c r="AB17" s="77">
        <v>0</v>
      </c>
      <c r="AC17" s="77">
        <v>0</v>
      </c>
      <c r="AD17" s="77">
        <v>0</v>
      </c>
      <c r="AE17" s="77">
        <v>0</v>
      </c>
      <c r="AF17" s="77">
        <v>0</v>
      </c>
      <c r="AG17" s="79">
        <f t="shared" si="0"/>
        <v>1571.2908</v>
      </c>
      <c r="AH17" s="45" t="str">
        <f>IF(ISNUMBER(MATCH(A17,'畅想出运数据（核算明细导出）'!$C$2:$C$484,0)),"有","无")</f>
        <v>有</v>
      </c>
    </row>
    <row r="18" s="45" customFormat="1" ht="14.3" hidden="1" customHeight="1" spans="1:34">
      <c r="A18" s="77" t="s">
        <v>85</v>
      </c>
      <c r="B18" s="78">
        <v>46047</v>
      </c>
      <c r="C18" s="77" t="s">
        <v>86</v>
      </c>
      <c r="D18" s="77" t="s">
        <v>35</v>
      </c>
      <c r="E18" s="77" t="s">
        <v>48</v>
      </c>
      <c r="F18" s="77" t="s">
        <v>59</v>
      </c>
      <c r="G18" s="77"/>
      <c r="H18" s="77" t="s">
        <v>87</v>
      </c>
      <c r="I18" s="77" t="s">
        <v>59</v>
      </c>
      <c r="J18" s="77" t="s">
        <v>88</v>
      </c>
      <c r="K18" s="77" t="s">
        <v>89</v>
      </c>
      <c r="L18" s="77" t="s">
        <v>93</v>
      </c>
      <c r="M18" s="77"/>
      <c r="N18" s="77" t="s">
        <v>113</v>
      </c>
      <c r="O18" s="77" t="s">
        <v>92</v>
      </c>
      <c r="P18" s="77" t="s">
        <v>95</v>
      </c>
      <c r="Q18" s="77" t="s">
        <v>46</v>
      </c>
      <c r="R18" s="77">
        <v>6.95</v>
      </c>
      <c r="S18" s="77">
        <v>1974</v>
      </c>
      <c r="T18" s="80">
        <v>1974</v>
      </c>
      <c r="U18" s="77">
        <v>13.82</v>
      </c>
      <c r="V18" s="77">
        <v>11.2</v>
      </c>
      <c r="W18" s="77">
        <v>0</v>
      </c>
      <c r="X18" s="77">
        <v>11790</v>
      </c>
      <c r="Y18" s="77">
        <v>1356.37</v>
      </c>
      <c r="Z18" s="77">
        <v>378.18</v>
      </c>
      <c r="AA18" s="77">
        <v>0</v>
      </c>
      <c r="AB18" s="77">
        <v>0</v>
      </c>
      <c r="AC18" s="77">
        <v>0</v>
      </c>
      <c r="AD18" s="77">
        <v>0</v>
      </c>
      <c r="AE18" s="77">
        <v>0</v>
      </c>
      <c r="AF18" s="77">
        <v>0</v>
      </c>
      <c r="AG18" s="79">
        <f t="shared" si="0"/>
        <v>2733.601</v>
      </c>
      <c r="AH18" s="45" t="str">
        <f>IF(ISNUMBER(MATCH(A18,'畅想出运数据（核算明细导出）'!$C$2:$C$484,0)),"有","无")</f>
        <v>有</v>
      </c>
    </row>
    <row r="19" s="45" customFormat="1" ht="25.6" hidden="1" customHeight="1" spans="1:34">
      <c r="A19" s="77" t="s">
        <v>114</v>
      </c>
      <c r="B19" s="78">
        <v>46047</v>
      </c>
      <c r="C19" s="77" t="s">
        <v>115</v>
      </c>
      <c r="D19" s="77" t="s">
        <v>35</v>
      </c>
      <c r="E19" s="77" t="s">
        <v>116</v>
      </c>
      <c r="F19" s="77" t="s">
        <v>37</v>
      </c>
      <c r="G19" s="77"/>
      <c r="H19" s="77" t="s">
        <v>117</v>
      </c>
      <c r="I19" s="77" t="s">
        <v>39</v>
      </c>
      <c r="J19" s="77" t="s">
        <v>118</v>
      </c>
      <c r="K19" s="77" t="s">
        <v>119</v>
      </c>
      <c r="L19" s="77" t="s">
        <v>120</v>
      </c>
      <c r="M19" s="77" t="s">
        <v>121</v>
      </c>
      <c r="N19" s="77" t="s">
        <v>122</v>
      </c>
      <c r="O19" s="77" t="s">
        <v>123</v>
      </c>
      <c r="P19" s="77" t="s">
        <v>45</v>
      </c>
      <c r="Q19" s="77" t="s">
        <v>46</v>
      </c>
      <c r="R19" s="77">
        <v>6.95</v>
      </c>
      <c r="S19" s="77">
        <v>376.32</v>
      </c>
      <c r="T19" s="77">
        <v>376.32</v>
      </c>
      <c r="U19" s="77">
        <v>2.63</v>
      </c>
      <c r="V19" s="77">
        <v>3.69</v>
      </c>
      <c r="W19" s="77">
        <v>11.29</v>
      </c>
      <c r="X19" s="77">
        <v>2916.48</v>
      </c>
      <c r="Y19" s="77">
        <v>335.52</v>
      </c>
      <c r="Z19" s="77">
        <v>0</v>
      </c>
      <c r="AA19" s="77">
        <v>0</v>
      </c>
      <c r="AB19" s="77">
        <v>0</v>
      </c>
      <c r="AC19" s="77">
        <v>0</v>
      </c>
      <c r="AD19" s="77">
        <v>0</v>
      </c>
      <c r="AE19" s="77">
        <v>0</v>
      </c>
      <c r="AF19" s="77">
        <v>0</v>
      </c>
      <c r="AG19" s="79">
        <f t="shared" si="0"/>
        <v>-87.9255000000003</v>
      </c>
      <c r="AH19" s="45" t="str">
        <f>IF(ISNUMBER(MATCH(A19,'畅想出运数据（核算明细导出）'!$C$2:$C$484,0)),"有","无")</f>
        <v>有</v>
      </c>
    </row>
    <row r="20" s="45" customFormat="1" ht="25.6" hidden="1" customHeight="1" spans="1:34">
      <c r="A20" s="77" t="s">
        <v>124</v>
      </c>
      <c r="B20" s="78">
        <v>46047</v>
      </c>
      <c r="C20" s="77" t="s">
        <v>115</v>
      </c>
      <c r="D20" s="77" t="s">
        <v>35</v>
      </c>
      <c r="E20" s="77" t="s">
        <v>116</v>
      </c>
      <c r="F20" s="77" t="s">
        <v>37</v>
      </c>
      <c r="G20" s="77"/>
      <c r="H20" s="77" t="s">
        <v>117</v>
      </c>
      <c r="I20" s="77" t="s">
        <v>39</v>
      </c>
      <c r="J20" s="77" t="s">
        <v>118</v>
      </c>
      <c r="K20" s="77" t="s">
        <v>119</v>
      </c>
      <c r="L20" s="77" t="s">
        <v>120</v>
      </c>
      <c r="M20" s="77" t="s">
        <v>121</v>
      </c>
      <c r="N20" s="77" t="s">
        <v>122</v>
      </c>
      <c r="O20" s="77" t="s">
        <v>123</v>
      </c>
      <c r="P20" s="77" t="s">
        <v>45</v>
      </c>
      <c r="Q20" s="77" t="s">
        <v>46</v>
      </c>
      <c r="R20" s="77">
        <v>6.96</v>
      </c>
      <c r="S20" s="77">
        <v>384</v>
      </c>
      <c r="T20" s="77">
        <v>384</v>
      </c>
      <c r="U20" s="77">
        <v>2.69</v>
      </c>
      <c r="V20" s="77">
        <v>3.79</v>
      </c>
      <c r="W20" s="77">
        <v>11.52</v>
      </c>
      <c r="X20" s="77">
        <v>2976</v>
      </c>
      <c r="Y20" s="77">
        <v>342.37</v>
      </c>
      <c r="Z20" s="77">
        <v>119.48</v>
      </c>
      <c r="AA20" s="77">
        <v>0</v>
      </c>
      <c r="AB20" s="77">
        <v>0</v>
      </c>
      <c r="AC20" s="77">
        <v>0</v>
      </c>
      <c r="AD20" s="77">
        <v>0</v>
      </c>
      <c r="AE20" s="77">
        <v>0</v>
      </c>
      <c r="AF20" s="77">
        <v>0</v>
      </c>
      <c r="AG20" s="79">
        <f t="shared" si="0"/>
        <v>-205.75</v>
      </c>
      <c r="AH20" s="45" t="str">
        <f>IF(ISNUMBER(MATCH(A20,'畅想出运数据（核算明细导出）'!$C$2:$C$484,0)),"有","无")</f>
        <v>有</v>
      </c>
    </row>
    <row r="21" s="45" customFormat="1" ht="25.6" hidden="1" customHeight="1" spans="1:34">
      <c r="A21" s="77" t="s">
        <v>125</v>
      </c>
      <c r="B21" s="78">
        <v>46047</v>
      </c>
      <c r="C21" s="77" t="s">
        <v>115</v>
      </c>
      <c r="D21" s="77" t="s">
        <v>35</v>
      </c>
      <c r="E21" s="77" t="s">
        <v>116</v>
      </c>
      <c r="F21" s="77" t="s">
        <v>37</v>
      </c>
      <c r="G21" s="77"/>
      <c r="H21" s="77" t="s">
        <v>117</v>
      </c>
      <c r="I21" s="77" t="s">
        <v>39</v>
      </c>
      <c r="J21" s="77" t="s">
        <v>118</v>
      </c>
      <c r="K21" s="77" t="s">
        <v>119</v>
      </c>
      <c r="L21" s="77" t="s">
        <v>120</v>
      </c>
      <c r="M21" s="77" t="s">
        <v>121</v>
      </c>
      <c r="N21" s="77" t="s">
        <v>122</v>
      </c>
      <c r="O21" s="77" t="s">
        <v>123</v>
      </c>
      <c r="P21" s="77" t="s">
        <v>45</v>
      </c>
      <c r="Q21" s="77" t="s">
        <v>46</v>
      </c>
      <c r="R21" s="77">
        <v>6.96</v>
      </c>
      <c r="S21" s="77">
        <v>376.32</v>
      </c>
      <c r="T21" s="77">
        <v>376.32</v>
      </c>
      <c r="U21" s="77">
        <v>2.63</v>
      </c>
      <c r="V21" s="77">
        <v>3.61</v>
      </c>
      <c r="W21" s="77">
        <v>7.53</v>
      </c>
      <c r="X21" s="77">
        <v>2916.48</v>
      </c>
      <c r="Y21" s="77">
        <v>335.52</v>
      </c>
      <c r="Z21" s="77">
        <v>98.54</v>
      </c>
      <c r="AA21" s="77">
        <v>0</v>
      </c>
      <c r="AB21" s="77">
        <v>0</v>
      </c>
      <c r="AC21" s="77">
        <v>0</v>
      </c>
      <c r="AD21" s="77">
        <v>0</v>
      </c>
      <c r="AE21" s="77">
        <v>0</v>
      </c>
      <c r="AF21" s="77">
        <v>0</v>
      </c>
      <c r="AG21" s="79">
        <f t="shared" si="0"/>
        <v>-156.152</v>
      </c>
      <c r="AH21" s="45" t="str">
        <f>IF(ISNUMBER(MATCH(A21,'畅想出运数据（核算明细导出）'!$C$2:$C$484,0)),"有","无")</f>
        <v>有</v>
      </c>
    </row>
    <row r="22" s="45" customFormat="1" ht="14.3" hidden="1" customHeight="1" spans="1:34">
      <c r="A22" s="77" t="s">
        <v>114</v>
      </c>
      <c r="B22" s="78">
        <v>46047</v>
      </c>
      <c r="C22" s="77" t="s">
        <v>115</v>
      </c>
      <c r="D22" s="77" t="s">
        <v>35</v>
      </c>
      <c r="E22" s="77" t="s">
        <v>116</v>
      </c>
      <c r="F22" s="77" t="s">
        <v>37</v>
      </c>
      <c r="G22" s="77"/>
      <c r="H22" s="77" t="s">
        <v>117</v>
      </c>
      <c r="I22" s="77" t="s">
        <v>39</v>
      </c>
      <c r="J22" s="77" t="s">
        <v>126</v>
      </c>
      <c r="K22" s="77" t="s">
        <v>127</v>
      </c>
      <c r="L22" s="77" t="s">
        <v>128</v>
      </c>
      <c r="M22" s="77" t="s">
        <v>129</v>
      </c>
      <c r="N22" s="77" t="s">
        <v>130</v>
      </c>
      <c r="O22" s="77" t="s">
        <v>66</v>
      </c>
      <c r="P22" s="77" t="s">
        <v>45</v>
      </c>
      <c r="Q22" s="77" t="s">
        <v>46</v>
      </c>
      <c r="R22" s="77">
        <v>6.95</v>
      </c>
      <c r="S22" s="77">
        <v>4719.6</v>
      </c>
      <c r="T22" s="77">
        <v>4719.6</v>
      </c>
      <c r="U22" s="77">
        <v>33.04</v>
      </c>
      <c r="V22" s="77">
        <v>46.31</v>
      </c>
      <c r="W22" s="77">
        <v>141.59</v>
      </c>
      <c r="X22" s="77">
        <v>31050</v>
      </c>
      <c r="Y22" s="77">
        <v>3572.12</v>
      </c>
      <c r="Z22" s="77">
        <v>0</v>
      </c>
      <c r="AA22" s="77">
        <v>0</v>
      </c>
      <c r="AB22" s="77">
        <v>0</v>
      </c>
      <c r="AC22" s="77">
        <v>0</v>
      </c>
      <c r="AD22" s="77">
        <v>0</v>
      </c>
      <c r="AE22" s="77">
        <v>0</v>
      </c>
      <c r="AF22" s="77">
        <v>0</v>
      </c>
      <c r="AG22" s="79">
        <f t="shared" si="0"/>
        <v>3787.807</v>
      </c>
      <c r="AH22" s="45" t="str">
        <f>IF(ISNUMBER(MATCH(A22,'畅想出运数据（核算明细导出）'!$C$2:$C$484,0)),"有","无")</f>
        <v>有</v>
      </c>
    </row>
    <row r="23" s="45" customFormat="1" ht="14.3" hidden="1" customHeight="1" spans="1:34">
      <c r="A23" s="77" t="s">
        <v>124</v>
      </c>
      <c r="B23" s="78">
        <v>46047</v>
      </c>
      <c r="C23" s="77" t="s">
        <v>115</v>
      </c>
      <c r="D23" s="77" t="s">
        <v>35</v>
      </c>
      <c r="E23" s="77" t="s">
        <v>116</v>
      </c>
      <c r="F23" s="77" t="s">
        <v>37</v>
      </c>
      <c r="G23" s="77"/>
      <c r="H23" s="77" t="s">
        <v>117</v>
      </c>
      <c r="I23" s="77" t="s">
        <v>39</v>
      </c>
      <c r="J23" s="77" t="s">
        <v>126</v>
      </c>
      <c r="K23" s="77" t="s">
        <v>127</v>
      </c>
      <c r="L23" s="77" t="s">
        <v>128</v>
      </c>
      <c r="M23" s="77" t="s">
        <v>129</v>
      </c>
      <c r="N23" s="77" t="s">
        <v>130</v>
      </c>
      <c r="O23" s="77" t="s">
        <v>66</v>
      </c>
      <c r="P23" s="77" t="s">
        <v>45</v>
      </c>
      <c r="Q23" s="77" t="s">
        <v>46</v>
      </c>
      <c r="R23" s="77">
        <v>6.96</v>
      </c>
      <c r="S23" s="77">
        <v>4681.6</v>
      </c>
      <c r="T23" s="77">
        <v>4681.6</v>
      </c>
      <c r="U23" s="77">
        <v>32.77</v>
      </c>
      <c r="V23" s="77">
        <v>46.21</v>
      </c>
      <c r="W23" s="77">
        <v>140.45</v>
      </c>
      <c r="X23" s="77">
        <v>30800</v>
      </c>
      <c r="Y23" s="77">
        <v>3543.36</v>
      </c>
      <c r="Z23" s="77">
        <v>2880.52</v>
      </c>
      <c r="AA23" s="77">
        <v>0</v>
      </c>
      <c r="AB23" s="77">
        <v>0</v>
      </c>
      <c r="AC23" s="77">
        <v>0</v>
      </c>
      <c r="AD23" s="77">
        <v>0</v>
      </c>
      <c r="AE23" s="77">
        <v>0</v>
      </c>
      <c r="AF23" s="77">
        <v>0</v>
      </c>
      <c r="AG23" s="79">
        <f t="shared" si="0"/>
        <v>919.5432</v>
      </c>
      <c r="AH23" s="45" t="str">
        <f>IF(ISNUMBER(MATCH(A23,'畅想出运数据（核算明细导出）'!$C$2:$C$484,0)),"有","无")</f>
        <v>有</v>
      </c>
    </row>
    <row r="24" s="45" customFormat="1" ht="14.3" hidden="1" customHeight="1" spans="1:34">
      <c r="A24" s="77" t="s">
        <v>125</v>
      </c>
      <c r="B24" s="78">
        <v>46047</v>
      </c>
      <c r="C24" s="77" t="s">
        <v>115</v>
      </c>
      <c r="D24" s="77" t="s">
        <v>35</v>
      </c>
      <c r="E24" s="77" t="s">
        <v>116</v>
      </c>
      <c r="F24" s="77" t="s">
        <v>37</v>
      </c>
      <c r="G24" s="77"/>
      <c r="H24" s="77" t="s">
        <v>117</v>
      </c>
      <c r="I24" s="77" t="s">
        <v>39</v>
      </c>
      <c r="J24" s="77" t="s">
        <v>126</v>
      </c>
      <c r="K24" s="77" t="s">
        <v>127</v>
      </c>
      <c r="L24" s="77" t="s">
        <v>128</v>
      </c>
      <c r="M24" s="77" t="s">
        <v>129</v>
      </c>
      <c r="N24" s="77" t="s">
        <v>130</v>
      </c>
      <c r="O24" s="77" t="s">
        <v>66</v>
      </c>
      <c r="P24" s="77" t="s">
        <v>45</v>
      </c>
      <c r="Q24" s="77" t="s">
        <v>46</v>
      </c>
      <c r="R24" s="77">
        <v>6.96</v>
      </c>
      <c r="S24" s="77">
        <v>4833.6</v>
      </c>
      <c r="T24" s="77">
        <v>4833.6</v>
      </c>
      <c r="U24" s="77">
        <v>33.84</v>
      </c>
      <c r="V24" s="77">
        <v>46.39</v>
      </c>
      <c r="W24" s="77">
        <v>96.67</v>
      </c>
      <c r="X24" s="77">
        <v>31800</v>
      </c>
      <c r="Y24" s="77">
        <v>3658.41</v>
      </c>
      <c r="Z24" s="77">
        <v>2501.46</v>
      </c>
      <c r="AA24" s="77">
        <v>0</v>
      </c>
      <c r="AB24" s="77">
        <v>0</v>
      </c>
      <c r="AC24" s="77">
        <v>0</v>
      </c>
      <c r="AD24" s="77">
        <v>0</v>
      </c>
      <c r="AE24" s="77">
        <v>0</v>
      </c>
      <c r="AF24" s="77">
        <v>0</v>
      </c>
      <c r="AG24" s="79">
        <f t="shared" si="0"/>
        <v>1767.582</v>
      </c>
      <c r="AH24" s="45" t="str">
        <f>IF(ISNUMBER(MATCH(A24,'畅想出运数据（核算明细导出）'!$C$2:$C$484,0)),"有","无")</f>
        <v>有</v>
      </c>
    </row>
    <row r="25" s="45" customFormat="1" ht="14.3" hidden="1" customHeight="1" spans="1:34">
      <c r="A25" s="77" t="s">
        <v>131</v>
      </c>
      <c r="B25" s="78">
        <v>46047</v>
      </c>
      <c r="C25" s="77" t="s">
        <v>115</v>
      </c>
      <c r="D25" s="77" t="s">
        <v>35</v>
      </c>
      <c r="E25" s="77" t="s">
        <v>116</v>
      </c>
      <c r="F25" s="77" t="s">
        <v>37</v>
      </c>
      <c r="G25" s="77"/>
      <c r="H25" s="77" t="s">
        <v>117</v>
      </c>
      <c r="I25" s="77" t="s">
        <v>39</v>
      </c>
      <c r="J25" s="77" t="s">
        <v>118</v>
      </c>
      <c r="K25" s="77" t="s">
        <v>132</v>
      </c>
      <c r="L25" s="77" t="s">
        <v>133</v>
      </c>
      <c r="M25" s="77" t="s">
        <v>134</v>
      </c>
      <c r="N25" s="77" t="s">
        <v>135</v>
      </c>
      <c r="O25" s="77" t="s">
        <v>123</v>
      </c>
      <c r="P25" s="77" t="s">
        <v>45</v>
      </c>
      <c r="Q25" s="77" t="s">
        <v>46</v>
      </c>
      <c r="R25" s="77">
        <v>6.94</v>
      </c>
      <c r="S25" s="77">
        <v>1725.89</v>
      </c>
      <c r="T25" s="77">
        <v>1725.89</v>
      </c>
      <c r="U25" s="77">
        <v>12.08</v>
      </c>
      <c r="V25" s="77">
        <v>10.02</v>
      </c>
      <c r="W25" s="77">
        <v>51.78</v>
      </c>
      <c r="X25" s="77">
        <v>10564.4</v>
      </c>
      <c r="Y25" s="77">
        <v>1215.37</v>
      </c>
      <c r="Z25" s="77">
        <v>1235.92</v>
      </c>
      <c r="AA25" s="77">
        <v>0</v>
      </c>
      <c r="AB25" s="77">
        <v>0</v>
      </c>
      <c r="AC25" s="77">
        <v>0</v>
      </c>
      <c r="AD25" s="77">
        <v>0</v>
      </c>
      <c r="AE25" s="77">
        <v>0</v>
      </c>
      <c r="AF25" s="77">
        <v>0</v>
      </c>
      <c r="AG25" s="79">
        <f t="shared" si="0"/>
        <v>879.999400000002</v>
      </c>
      <c r="AH25" s="45" t="str">
        <f>IF(ISNUMBER(MATCH(A25,'畅想出运数据（核算明细导出）'!$C$2:$C$484,0)),"有","无")</f>
        <v>有</v>
      </c>
    </row>
    <row r="26" s="45" customFormat="1" ht="14.3" hidden="1" customHeight="1" spans="1:34">
      <c r="A26" s="77" t="s">
        <v>136</v>
      </c>
      <c r="B26" s="78">
        <v>46047</v>
      </c>
      <c r="C26" s="77" t="s">
        <v>115</v>
      </c>
      <c r="D26" s="77" t="s">
        <v>35</v>
      </c>
      <c r="E26" s="77" t="s">
        <v>116</v>
      </c>
      <c r="F26" s="77" t="s">
        <v>37</v>
      </c>
      <c r="G26" s="77"/>
      <c r="H26" s="77" t="s">
        <v>117</v>
      </c>
      <c r="I26" s="77" t="s">
        <v>39</v>
      </c>
      <c r="J26" s="77" t="s">
        <v>118</v>
      </c>
      <c r="K26" s="77" t="s">
        <v>132</v>
      </c>
      <c r="L26" s="77" t="s">
        <v>133</v>
      </c>
      <c r="M26" s="77" t="s">
        <v>134</v>
      </c>
      <c r="N26" s="77" t="s">
        <v>135</v>
      </c>
      <c r="O26" s="77" t="s">
        <v>123</v>
      </c>
      <c r="P26" s="77" t="s">
        <v>45</v>
      </c>
      <c r="Q26" s="77" t="s">
        <v>46</v>
      </c>
      <c r="R26" s="77">
        <v>6.96</v>
      </c>
      <c r="S26" s="77">
        <v>1689.6</v>
      </c>
      <c r="T26" s="77">
        <v>1689.6</v>
      </c>
      <c r="U26" s="77">
        <v>11.83</v>
      </c>
      <c r="V26" s="77">
        <v>12.38</v>
      </c>
      <c r="W26" s="77">
        <v>50.69</v>
      </c>
      <c r="X26" s="77">
        <v>10348.8</v>
      </c>
      <c r="Y26" s="77">
        <v>1190.57</v>
      </c>
      <c r="Z26" s="77">
        <v>1302.29</v>
      </c>
      <c r="AA26" s="77">
        <v>0</v>
      </c>
      <c r="AB26" s="77">
        <v>0</v>
      </c>
      <c r="AC26" s="77">
        <v>0</v>
      </c>
      <c r="AD26" s="77">
        <v>0</v>
      </c>
      <c r="AE26" s="77">
        <v>0</v>
      </c>
      <c r="AF26" s="77">
        <v>0</v>
      </c>
      <c r="AG26" s="79">
        <f t="shared" si="0"/>
        <v>777.791999999999</v>
      </c>
      <c r="AH26" s="45" t="str">
        <f>IF(ISNUMBER(MATCH(A26,'畅想出运数据（核算明细导出）'!$C$2:$C$484,0)),"有","无")</f>
        <v>有</v>
      </c>
    </row>
    <row r="27" s="45" customFormat="1" ht="14.3" hidden="1" customHeight="1" spans="1:34">
      <c r="A27" s="77" t="s">
        <v>137</v>
      </c>
      <c r="B27" s="78">
        <v>46047</v>
      </c>
      <c r="C27" s="77" t="s">
        <v>115</v>
      </c>
      <c r="D27" s="77" t="s">
        <v>35</v>
      </c>
      <c r="E27" s="77" t="s">
        <v>116</v>
      </c>
      <c r="F27" s="77" t="s">
        <v>37</v>
      </c>
      <c r="G27" s="77"/>
      <c r="H27" s="77" t="s">
        <v>117</v>
      </c>
      <c r="I27" s="77" t="s">
        <v>39</v>
      </c>
      <c r="J27" s="77" t="s">
        <v>118</v>
      </c>
      <c r="K27" s="77" t="s">
        <v>132</v>
      </c>
      <c r="L27" s="77" t="s">
        <v>133</v>
      </c>
      <c r="M27" s="77" t="s">
        <v>134</v>
      </c>
      <c r="N27" s="77" t="s">
        <v>135</v>
      </c>
      <c r="O27" s="77" t="s">
        <v>123</v>
      </c>
      <c r="P27" s="77" t="s">
        <v>45</v>
      </c>
      <c r="Q27" s="77" t="s">
        <v>46</v>
      </c>
      <c r="R27" s="77">
        <v>6.97</v>
      </c>
      <c r="S27" s="77">
        <v>1616</v>
      </c>
      <c r="T27" s="77">
        <v>1616</v>
      </c>
      <c r="U27" s="77">
        <v>11.31</v>
      </c>
      <c r="V27" s="77">
        <v>9.42</v>
      </c>
      <c r="W27" s="77">
        <v>0</v>
      </c>
      <c r="X27" s="77">
        <v>9898</v>
      </c>
      <c r="Y27" s="77">
        <v>1138.71</v>
      </c>
      <c r="Z27" s="77">
        <v>1090.17</v>
      </c>
      <c r="AA27" s="77">
        <v>0</v>
      </c>
      <c r="AB27" s="77">
        <v>0</v>
      </c>
      <c r="AC27" s="77">
        <v>0</v>
      </c>
      <c r="AD27" s="77">
        <v>0</v>
      </c>
      <c r="AE27" s="77">
        <v>0</v>
      </c>
      <c r="AF27" s="77">
        <v>0</v>
      </c>
      <c r="AG27" s="79">
        <f t="shared" si="0"/>
        <v>1269.5719</v>
      </c>
      <c r="AH27" s="45" t="str">
        <f>IF(ISNUMBER(MATCH(A27,'畅想出运数据（核算明细导出）'!$C$2:$C$484,0)),"有","无")</f>
        <v>有</v>
      </c>
    </row>
    <row r="28" s="45" customFormat="1" ht="14.3" hidden="1" customHeight="1" spans="1:34">
      <c r="A28" s="77" t="s">
        <v>131</v>
      </c>
      <c r="B28" s="78">
        <v>46047</v>
      </c>
      <c r="C28" s="77" t="s">
        <v>115</v>
      </c>
      <c r="D28" s="77" t="s">
        <v>35</v>
      </c>
      <c r="E28" s="77" t="s">
        <v>116</v>
      </c>
      <c r="F28" s="77" t="s">
        <v>37</v>
      </c>
      <c r="G28" s="77"/>
      <c r="H28" s="77" t="s">
        <v>117</v>
      </c>
      <c r="I28" s="77" t="s">
        <v>39</v>
      </c>
      <c r="J28" s="77" t="s">
        <v>138</v>
      </c>
      <c r="K28" s="77" t="s">
        <v>139</v>
      </c>
      <c r="L28" s="77" t="s">
        <v>140</v>
      </c>
      <c r="M28" s="77" t="s">
        <v>141</v>
      </c>
      <c r="N28" s="77" t="s">
        <v>142</v>
      </c>
      <c r="O28" s="77" t="s">
        <v>123</v>
      </c>
      <c r="P28" s="77" t="s">
        <v>45</v>
      </c>
      <c r="Q28" s="77" t="s">
        <v>46</v>
      </c>
      <c r="R28" s="77">
        <v>6.94</v>
      </c>
      <c r="S28" s="77">
        <v>1664.26</v>
      </c>
      <c r="T28" s="77">
        <v>1664.26</v>
      </c>
      <c r="U28" s="77">
        <v>11.65</v>
      </c>
      <c r="V28" s="77">
        <v>9.67</v>
      </c>
      <c r="W28" s="77">
        <v>49.93</v>
      </c>
      <c r="X28" s="77">
        <v>9504</v>
      </c>
      <c r="Y28" s="77">
        <v>1093.38</v>
      </c>
      <c r="Z28" s="77">
        <v>266.02</v>
      </c>
      <c r="AA28" s="77">
        <v>0</v>
      </c>
      <c r="AB28" s="77">
        <v>0</v>
      </c>
      <c r="AC28" s="77">
        <v>0</v>
      </c>
      <c r="AD28" s="77">
        <v>0</v>
      </c>
      <c r="AE28" s="77">
        <v>0</v>
      </c>
      <c r="AF28" s="77">
        <v>0</v>
      </c>
      <c r="AG28" s="79">
        <f t="shared" si="0"/>
        <v>2378.8494</v>
      </c>
      <c r="AH28" s="45" t="str">
        <f>IF(ISNUMBER(MATCH(A28,'畅想出运数据（核算明细导出）'!$C$2:$C$484,0)),"有","无")</f>
        <v>有</v>
      </c>
    </row>
    <row r="29" s="45" customFormat="1" ht="14.3" hidden="1" customHeight="1" spans="1:34">
      <c r="A29" s="77" t="s">
        <v>131</v>
      </c>
      <c r="B29" s="78">
        <v>46047</v>
      </c>
      <c r="C29" s="77" t="s">
        <v>115</v>
      </c>
      <c r="D29" s="77" t="s">
        <v>35</v>
      </c>
      <c r="E29" s="77" t="s">
        <v>116</v>
      </c>
      <c r="F29" s="77" t="s">
        <v>37</v>
      </c>
      <c r="G29" s="77"/>
      <c r="H29" s="77" t="s">
        <v>117</v>
      </c>
      <c r="I29" s="77" t="s">
        <v>39</v>
      </c>
      <c r="J29" s="77" t="s">
        <v>138</v>
      </c>
      <c r="K29" s="77" t="s">
        <v>139</v>
      </c>
      <c r="L29" s="77" t="s">
        <v>140</v>
      </c>
      <c r="M29" s="77" t="s">
        <v>141</v>
      </c>
      <c r="N29" s="77" t="s">
        <v>142</v>
      </c>
      <c r="O29" s="77" t="s">
        <v>123</v>
      </c>
      <c r="P29" s="77" t="s">
        <v>45</v>
      </c>
      <c r="Q29" s="77" t="s">
        <v>46</v>
      </c>
      <c r="R29" s="77">
        <v>6.94</v>
      </c>
      <c r="S29" s="77">
        <v>33.62</v>
      </c>
      <c r="T29" s="77">
        <v>33.62</v>
      </c>
      <c r="U29" s="77">
        <v>0.24</v>
      </c>
      <c r="V29" s="77">
        <v>0.2</v>
      </c>
      <c r="W29" s="77">
        <v>1.01</v>
      </c>
      <c r="X29" s="77">
        <v>192</v>
      </c>
      <c r="Y29" s="77">
        <v>22.09</v>
      </c>
      <c r="Z29" s="77">
        <v>5.37</v>
      </c>
      <c r="AA29" s="77">
        <v>0</v>
      </c>
      <c r="AB29" s="77">
        <v>0</v>
      </c>
      <c r="AC29" s="77">
        <v>0</v>
      </c>
      <c r="AD29" s="77">
        <v>0</v>
      </c>
      <c r="AE29" s="77">
        <v>0</v>
      </c>
      <c r="AF29" s="77">
        <v>0</v>
      </c>
      <c r="AG29" s="79">
        <f t="shared" si="0"/>
        <v>47.9798</v>
      </c>
      <c r="AH29" s="45" t="str">
        <f>IF(ISNUMBER(MATCH(A29,'畅想出运数据（核算明细导出）'!$C$2:$C$484,0)),"有","无")</f>
        <v>有</v>
      </c>
    </row>
    <row r="30" s="45" customFormat="1" ht="14.3" hidden="1" customHeight="1" spans="1:34">
      <c r="A30" s="77" t="s">
        <v>143</v>
      </c>
      <c r="B30" s="78">
        <v>46047</v>
      </c>
      <c r="C30" s="77" t="s">
        <v>115</v>
      </c>
      <c r="D30" s="77" t="s">
        <v>35</v>
      </c>
      <c r="E30" s="77" t="s">
        <v>116</v>
      </c>
      <c r="F30" s="77" t="s">
        <v>37</v>
      </c>
      <c r="G30" s="77"/>
      <c r="H30" s="77" t="s">
        <v>117</v>
      </c>
      <c r="I30" s="77" t="s">
        <v>39</v>
      </c>
      <c r="J30" s="77" t="s">
        <v>138</v>
      </c>
      <c r="K30" s="77" t="s">
        <v>139</v>
      </c>
      <c r="L30" s="77" t="s">
        <v>140</v>
      </c>
      <c r="M30" s="77" t="s">
        <v>141</v>
      </c>
      <c r="N30" s="77" t="s">
        <v>142</v>
      </c>
      <c r="O30" s="77" t="s">
        <v>123</v>
      </c>
      <c r="P30" s="77" t="s">
        <v>45</v>
      </c>
      <c r="Q30" s="77" t="s">
        <v>46</v>
      </c>
      <c r="R30" s="77">
        <v>6.95</v>
      </c>
      <c r="S30" s="77">
        <v>1680</v>
      </c>
      <c r="T30" s="77">
        <v>1680</v>
      </c>
      <c r="U30" s="77">
        <v>11.76</v>
      </c>
      <c r="V30" s="77">
        <v>50</v>
      </c>
      <c r="W30" s="77">
        <v>0</v>
      </c>
      <c r="X30" s="77">
        <v>9600</v>
      </c>
      <c r="Y30" s="77">
        <v>1104.42</v>
      </c>
      <c r="Z30" s="77">
        <v>1035.34</v>
      </c>
      <c r="AA30" s="77">
        <v>0</v>
      </c>
      <c r="AB30" s="77">
        <v>0</v>
      </c>
      <c r="AC30" s="77">
        <v>0</v>
      </c>
      <c r="AD30" s="77">
        <v>0</v>
      </c>
      <c r="AE30" s="77">
        <v>0</v>
      </c>
      <c r="AF30" s="77">
        <v>0</v>
      </c>
      <c r="AG30" s="79">
        <f t="shared" si="0"/>
        <v>1715.848</v>
      </c>
      <c r="AH30" s="45" t="str">
        <f>IF(ISNUMBER(MATCH(A30,'畅想出运数据（核算明细导出）'!$C$2:$C$484,0)),"有","无")</f>
        <v>有</v>
      </c>
    </row>
    <row r="31" s="45" customFormat="1" ht="14.3" hidden="1" customHeight="1" spans="1:34">
      <c r="A31" s="77" t="s">
        <v>137</v>
      </c>
      <c r="B31" s="78">
        <v>46047</v>
      </c>
      <c r="C31" s="77" t="s">
        <v>115</v>
      </c>
      <c r="D31" s="77" t="s">
        <v>35</v>
      </c>
      <c r="E31" s="77" t="s">
        <v>116</v>
      </c>
      <c r="F31" s="77" t="s">
        <v>37</v>
      </c>
      <c r="G31" s="77"/>
      <c r="H31" s="77" t="s">
        <v>117</v>
      </c>
      <c r="I31" s="77" t="s">
        <v>39</v>
      </c>
      <c r="J31" s="77" t="s">
        <v>138</v>
      </c>
      <c r="K31" s="77" t="s">
        <v>139</v>
      </c>
      <c r="L31" s="77" t="s">
        <v>140</v>
      </c>
      <c r="M31" s="77" t="s">
        <v>141</v>
      </c>
      <c r="N31" s="77" t="s">
        <v>142</v>
      </c>
      <c r="O31" s="77" t="s">
        <v>123</v>
      </c>
      <c r="P31" s="77" t="s">
        <v>45</v>
      </c>
      <c r="Q31" s="77" t="s">
        <v>46</v>
      </c>
      <c r="R31" s="77">
        <v>6.97</v>
      </c>
      <c r="S31" s="77">
        <v>1864.8</v>
      </c>
      <c r="T31" s="77">
        <v>1864.8</v>
      </c>
      <c r="U31" s="77">
        <v>13.05</v>
      </c>
      <c r="V31" s="77">
        <v>10.87</v>
      </c>
      <c r="W31" s="77">
        <v>0</v>
      </c>
      <c r="X31" s="77">
        <v>10656</v>
      </c>
      <c r="Y31" s="77">
        <v>1225.91</v>
      </c>
      <c r="Z31" s="77">
        <v>277.62</v>
      </c>
      <c r="AA31" s="77">
        <v>0</v>
      </c>
      <c r="AB31" s="77">
        <v>0</v>
      </c>
      <c r="AC31" s="77">
        <v>0</v>
      </c>
      <c r="AD31" s="77">
        <v>0</v>
      </c>
      <c r="AE31" s="77">
        <v>0</v>
      </c>
      <c r="AF31" s="77">
        <v>0</v>
      </c>
      <c r="AG31" s="79">
        <f t="shared" si="0"/>
        <v>3123.2236</v>
      </c>
      <c r="AH31" s="45" t="str">
        <f>IF(ISNUMBER(MATCH(A31,'畅想出运数据（核算明细导出）'!$C$2:$C$484,0)),"有","无")</f>
        <v>有</v>
      </c>
    </row>
    <row r="32" s="45" customFormat="1" ht="14.3" hidden="1" customHeight="1" spans="1:34">
      <c r="A32" s="77" t="s">
        <v>144</v>
      </c>
      <c r="B32" s="78">
        <v>46047</v>
      </c>
      <c r="C32" s="77" t="s">
        <v>115</v>
      </c>
      <c r="D32" s="77" t="s">
        <v>35</v>
      </c>
      <c r="E32" s="77" t="s">
        <v>116</v>
      </c>
      <c r="F32" s="77" t="s">
        <v>37</v>
      </c>
      <c r="G32" s="77"/>
      <c r="H32" s="77" t="s">
        <v>117</v>
      </c>
      <c r="I32" s="77" t="s">
        <v>39</v>
      </c>
      <c r="J32" s="77" t="s">
        <v>145</v>
      </c>
      <c r="K32" s="77" t="s">
        <v>146</v>
      </c>
      <c r="L32" s="77" t="s">
        <v>147</v>
      </c>
      <c r="M32" s="77" t="s">
        <v>148</v>
      </c>
      <c r="N32" s="77" t="s">
        <v>149</v>
      </c>
      <c r="O32" s="77" t="s">
        <v>123</v>
      </c>
      <c r="P32" s="77" t="s">
        <v>45</v>
      </c>
      <c r="Q32" s="77" t="s">
        <v>46</v>
      </c>
      <c r="R32" s="77">
        <v>6.95</v>
      </c>
      <c r="S32" s="77">
        <v>606.06</v>
      </c>
      <c r="T32" s="77">
        <v>606.06</v>
      </c>
      <c r="U32" s="77">
        <v>4.24</v>
      </c>
      <c r="V32" s="77">
        <v>50</v>
      </c>
      <c r="W32" s="77">
        <v>0</v>
      </c>
      <c r="X32" s="77">
        <v>4195.8</v>
      </c>
      <c r="Y32" s="77">
        <v>482.7</v>
      </c>
      <c r="Z32" s="77">
        <v>1300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v>0</v>
      </c>
      <c r="AG32" s="79">
        <f t="shared" si="0"/>
        <v>-1177.951</v>
      </c>
      <c r="AH32" s="45" t="str">
        <f>IF(ISNUMBER(MATCH(A32,'畅想出运数据（核算明细导出）'!$C$2:$C$484,0)),"有","无")</f>
        <v>有</v>
      </c>
    </row>
    <row r="33" s="45" customFormat="1" ht="14.3" hidden="1" customHeight="1" spans="1:34">
      <c r="A33" s="77" t="s">
        <v>131</v>
      </c>
      <c r="B33" s="78">
        <v>46047</v>
      </c>
      <c r="C33" s="77" t="s">
        <v>115</v>
      </c>
      <c r="D33" s="77" t="s">
        <v>35</v>
      </c>
      <c r="E33" s="77" t="s">
        <v>116</v>
      </c>
      <c r="F33" s="77" t="s">
        <v>37</v>
      </c>
      <c r="G33" s="77"/>
      <c r="H33" s="77" t="s">
        <v>117</v>
      </c>
      <c r="I33" s="77" t="s">
        <v>39</v>
      </c>
      <c r="J33" s="77" t="s">
        <v>145</v>
      </c>
      <c r="K33" s="77" t="s">
        <v>146</v>
      </c>
      <c r="L33" s="77" t="s">
        <v>147</v>
      </c>
      <c r="M33" s="77" t="s">
        <v>148</v>
      </c>
      <c r="N33" s="77" t="s">
        <v>149</v>
      </c>
      <c r="O33" s="77" t="s">
        <v>123</v>
      </c>
      <c r="P33" s="77" t="s">
        <v>45</v>
      </c>
      <c r="Q33" s="77" t="s">
        <v>46</v>
      </c>
      <c r="R33" s="77">
        <v>6.94</v>
      </c>
      <c r="S33" s="77">
        <v>529.96</v>
      </c>
      <c r="T33" s="77">
        <v>529.96</v>
      </c>
      <c r="U33" s="77">
        <v>3.71</v>
      </c>
      <c r="V33" s="77">
        <v>3.08</v>
      </c>
      <c r="W33" s="77">
        <v>15.9</v>
      </c>
      <c r="X33" s="77">
        <v>3666.6</v>
      </c>
      <c r="Y33" s="77">
        <v>421.82</v>
      </c>
      <c r="Z33" s="77">
        <v>81.13</v>
      </c>
      <c r="AA33" s="77">
        <v>0</v>
      </c>
      <c r="AB33" s="77">
        <v>0</v>
      </c>
      <c r="AC33" s="77">
        <v>0</v>
      </c>
      <c r="AD33" s="77">
        <v>0</v>
      </c>
      <c r="AE33" s="77">
        <v>0</v>
      </c>
      <c r="AF33" s="77">
        <v>0</v>
      </c>
      <c r="AG33" s="79">
        <f t="shared" si="0"/>
        <v>194.5438</v>
      </c>
      <c r="AH33" s="45" t="str">
        <f>IF(ISNUMBER(MATCH(A33,'畅想出运数据（核算明细导出）'!$C$2:$C$484,0)),"有","无")</f>
        <v>有</v>
      </c>
    </row>
    <row r="34" s="45" customFormat="1" ht="14.3" hidden="1" customHeight="1" spans="1:34">
      <c r="A34" s="77" t="s">
        <v>131</v>
      </c>
      <c r="B34" s="78">
        <v>46047</v>
      </c>
      <c r="C34" s="77" t="s">
        <v>115</v>
      </c>
      <c r="D34" s="77" t="s">
        <v>35</v>
      </c>
      <c r="E34" s="77" t="s">
        <v>116</v>
      </c>
      <c r="F34" s="77" t="s">
        <v>37</v>
      </c>
      <c r="G34" s="77"/>
      <c r="H34" s="77" t="s">
        <v>117</v>
      </c>
      <c r="I34" s="77" t="s">
        <v>39</v>
      </c>
      <c r="J34" s="77" t="s">
        <v>145</v>
      </c>
      <c r="K34" s="77" t="s">
        <v>146</v>
      </c>
      <c r="L34" s="77" t="s">
        <v>147</v>
      </c>
      <c r="M34" s="77" t="s">
        <v>148</v>
      </c>
      <c r="N34" s="77" t="s">
        <v>149</v>
      </c>
      <c r="O34" s="77" t="s">
        <v>123</v>
      </c>
      <c r="P34" s="77" t="s">
        <v>45</v>
      </c>
      <c r="Q34" s="77" t="s">
        <v>46</v>
      </c>
      <c r="R34" s="77">
        <v>6.94</v>
      </c>
      <c r="S34" s="77">
        <v>16.39</v>
      </c>
      <c r="T34" s="77">
        <v>16.39</v>
      </c>
      <c r="U34" s="77">
        <v>0.11</v>
      </c>
      <c r="V34" s="77">
        <v>0.1</v>
      </c>
      <c r="W34" s="77">
        <v>0.49</v>
      </c>
      <c r="X34" s="77">
        <v>113.4</v>
      </c>
      <c r="Y34" s="77">
        <v>13.05</v>
      </c>
      <c r="Z34" s="77">
        <v>2.51</v>
      </c>
      <c r="AA34" s="77">
        <v>0</v>
      </c>
      <c r="AB34" s="77">
        <v>0</v>
      </c>
      <c r="AC34" s="77">
        <v>0</v>
      </c>
      <c r="AD34" s="77">
        <v>0</v>
      </c>
      <c r="AE34" s="77">
        <v>0</v>
      </c>
      <c r="AF34" s="77">
        <v>0</v>
      </c>
      <c r="AG34" s="79">
        <f t="shared" ref="AG34:AG52" si="1">(T34-U34-V34-W34)*R34-X34+Y34-Z34-AA34-AB34-AC34-AD34-AE34-AF34</f>
        <v>6.02859999999999</v>
      </c>
      <c r="AH34" s="45" t="str">
        <f>IF(ISNUMBER(MATCH(A34,'畅想出运数据（核算明细导出）'!$C$2:$C$484,0)),"有","无")</f>
        <v>有</v>
      </c>
    </row>
    <row r="35" s="45" customFormat="1" ht="14.3" hidden="1" customHeight="1" spans="1:34">
      <c r="A35" s="77" t="s">
        <v>136</v>
      </c>
      <c r="B35" s="78">
        <v>46047</v>
      </c>
      <c r="C35" s="77" t="s">
        <v>115</v>
      </c>
      <c r="D35" s="77" t="s">
        <v>35</v>
      </c>
      <c r="E35" s="77" t="s">
        <v>116</v>
      </c>
      <c r="F35" s="77" t="s">
        <v>37</v>
      </c>
      <c r="G35" s="77"/>
      <c r="H35" s="77" t="s">
        <v>117</v>
      </c>
      <c r="I35" s="77" t="s">
        <v>39</v>
      </c>
      <c r="J35" s="77" t="s">
        <v>145</v>
      </c>
      <c r="K35" s="77" t="s">
        <v>146</v>
      </c>
      <c r="L35" s="77" t="s">
        <v>147</v>
      </c>
      <c r="M35" s="77" t="s">
        <v>148</v>
      </c>
      <c r="N35" s="77" t="s">
        <v>149</v>
      </c>
      <c r="O35" s="77" t="s">
        <v>123</v>
      </c>
      <c r="P35" s="77" t="s">
        <v>45</v>
      </c>
      <c r="Q35" s="77" t="s">
        <v>46</v>
      </c>
      <c r="R35" s="77">
        <v>6.96</v>
      </c>
      <c r="S35" s="77">
        <v>546</v>
      </c>
      <c r="T35" s="77">
        <v>546</v>
      </c>
      <c r="U35" s="77">
        <v>3.82</v>
      </c>
      <c r="V35" s="77">
        <v>4</v>
      </c>
      <c r="W35" s="77">
        <v>16.38</v>
      </c>
      <c r="X35" s="77">
        <v>3780</v>
      </c>
      <c r="Y35" s="77">
        <v>434.87</v>
      </c>
      <c r="Z35" s="77">
        <v>96.1</v>
      </c>
      <c r="AA35" s="77">
        <v>0</v>
      </c>
      <c r="AB35" s="77">
        <v>0</v>
      </c>
      <c r="AC35" s="77">
        <v>0</v>
      </c>
      <c r="AD35" s="77">
        <v>0</v>
      </c>
      <c r="AE35" s="77">
        <v>0</v>
      </c>
      <c r="AF35" s="77">
        <v>0</v>
      </c>
      <c r="AG35" s="79">
        <f t="shared" si="1"/>
        <v>190.498</v>
      </c>
      <c r="AH35" s="45" t="str">
        <f>IF(ISNUMBER(MATCH(A35,'畅想出运数据（核算明细导出）'!$C$2:$C$484,0)),"有","无")</f>
        <v>有</v>
      </c>
    </row>
    <row r="36" s="45" customFormat="1" ht="14.3" hidden="1" customHeight="1" spans="1:34">
      <c r="A36" s="77" t="s">
        <v>131</v>
      </c>
      <c r="B36" s="78">
        <v>46047</v>
      </c>
      <c r="C36" s="77" t="s">
        <v>115</v>
      </c>
      <c r="D36" s="77" t="s">
        <v>35</v>
      </c>
      <c r="E36" s="77" t="s">
        <v>116</v>
      </c>
      <c r="F36" s="77" t="s">
        <v>37</v>
      </c>
      <c r="G36" s="77"/>
      <c r="H36" s="77" t="s">
        <v>117</v>
      </c>
      <c r="I36" s="77" t="s">
        <v>39</v>
      </c>
      <c r="J36" s="77" t="s">
        <v>138</v>
      </c>
      <c r="K36" s="77" t="s">
        <v>139</v>
      </c>
      <c r="L36" s="77" t="s">
        <v>140</v>
      </c>
      <c r="M36" s="77" t="s">
        <v>150</v>
      </c>
      <c r="N36" s="77" t="s">
        <v>151</v>
      </c>
      <c r="O36" s="77" t="s">
        <v>123</v>
      </c>
      <c r="P36" s="77" t="s">
        <v>45</v>
      </c>
      <c r="Q36" s="77" t="s">
        <v>46</v>
      </c>
      <c r="R36" s="77">
        <v>6.94</v>
      </c>
      <c r="S36" s="77">
        <v>1877.99</v>
      </c>
      <c r="T36" s="77">
        <v>1877.99</v>
      </c>
      <c r="U36" s="77">
        <v>13.15</v>
      </c>
      <c r="V36" s="77">
        <v>10.91</v>
      </c>
      <c r="W36" s="77">
        <v>56.34</v>
      </c>
      <c r="X36" s="77">
        <v>10304</v>
      </c>
      <c r="Y36" s="77">
        <v>1185.42</v>
      </c>
      <c r="Z36" s="77">
        <v>293.87</v>
      </c>
      <c r="AA36" s="77">
        <v>0</v>
      </c>
      <c r="AB36" s="77">
        <v>0</v>
      </c>
      <c r="AC36" s="77">
        <v>0</v>
      </c>
      <c r="AD36" s="77">
        <v>0</v>
      </c>
      <c r="AE36" s="77">
        <v>0</v>
      </c>
      <c r="AF36" s="77">
        <v>0</v>
      </c>
      <c r="AG36" s="79">
        <f t="shared" si="1"/>
        <v>3062.8246</v>
      </c>
      <c r="AH36" s="45" t="str">
        <f>IF(ISNUMBER(MATCH(A36,'畅想出运数据（核算明细导出）'!$C$2:$C$484,0)),"有","无")</f>
        <v>有</v>
      </c>
    </row>
    <row r="37" s="45" customFormat="1" ht="14.3" hidden="1" customHeight="1" spans="1:34">
      <c r="A37" s="77" t="s">
        <v>131</v>
      </c>
      <c r="B37" s="78">
        <v>46047</v>
      </c>
      <c r="C37" s="77" t="s">
        <v>115</v>
      </c>
      <c r="D37" s="77" t="s">
        <v>35</v>
      </c>
      <c r="E37" s="77" t="s">
        <v>116</v>
      </c>
      <c r="F37" s="77" t="s">
        <v>37</v>
      </c>
      <c r="G37" s="77"/>
      <c r="H37" s="77" t="s">
        <v>117</v>
      </c>
      <c r="I37" s="77" t="s">
        <v>39</v>
      </c>
      <c r="J37" s="77" t="s">
        <v>138</v>
      </c>
      <c r="K37" s="77" t="s">
        <v>139</v>
      </c>
      <c r="L37" s="77" t="s">
        <v>140</v>
      </c>
      <c r="M37" s="77" t="s">
        <v>150</v>
      </c>
      <c r="N37" s="77" t="s">
        <v>151</v>
      </c>
      <c r="O37" s="77" t="s">
        <v>123</v>
      </c>
      <c r="P37" s="77" t="s">
        <v>45</v>
      </c>
      <c r="Q37" s="77" t="s">
        <v>46</v>
      </c>
      <c r="R37" s="77">
        <v>6.94</v>
      </c>
      <c r="S37" s="77">
        <v>183.72</v>
      </c>
      <c r="T37" s="77">
        <v>183.72</v>
      </c>
      <c r="U37" s="77">
        <v>1.29</v>
      </c>
      <c r="V37" s="77">
        <v>1.07</v>
      </c>
      <c r="W37" s="77">
        <v>5.51</v>
      </c>
      <c r="X37" s="77">
        <v>1008</v>
      </c>
      <c r="Y37" s="77">
        <v>115.96</v>
      </c>
      <c r="Z37" s="77">
        <v>28.75</v>
      </c>
      <c r="AA37" s="77">
        <v>0</v>
      </c>
      <c r="AB37" s="77">
        <v>0</v>
      </c>
      <c r="AC37" s="77">
        <v>0</v>
      </c>
      <c r="AD37" s="77">
        <v>0</v>
      </c>
      <c r="AE37" s="77">
        <v>0</v>
      </c>
      <c r="AF37" s="77">
        <v>0</v>
      </c>
      <c r="AG37" s="79">
        <f t="shared" si="1"/>
        <v>299.609</v>
      </c>
      <c r="AH37" s="45" t="str">
        <f>IF(ISNUMBER(MATCH(A37,'畅想出运数据（核算明细导出）'!$C$2:$C$484,0)),"有","无")</f>
        <v>有</v>
      </c>
    </row>
    <row r="38" s="45" customFormat="1" ht="14.3" hidden="1" customHeight="1" spans="1:34">
      <c r="A38" s="77" t="s">
        <v>136</v>
      </c>
      <c r="B38" s="78">
        <v>46047</v>
      </c>
      <c r="C38" s="77" t="s">
        <v>115</v>
      </c>
      <c r="D38" s="77" t="s">
        <v>35</v>
      </c>
      <c r="E38" s="77" t="s">
        <v>116</v>
      </c>
      <c r="F38" s="77" t="s">
        <v>37</v>
      </c>
      <c r="G38" s="77"/>
      <c r="H38" s="77" t="s">
        <v>117</v>
      </c>
      <c r="I38" s="77" t="s">
        <v>39</v>
      </c>
      <c r="J38" s="77" t="s">
        <v>138</v>
      </c>
      <c r="K38" s="77" t="s">
        <v>139</v>
      </c>
      <c r="L38" s="77" t="s">
        <v>140</v>
      </c>
      <c r="M38" s="77" t="s">
        <v>150</v>
      </c>
      <c r="N38" s="77" t="s">
        <v>151</v>
      </c>
      <c r="O38" s="77" t="s">
        <v>123</v>
      </c>
      <c r="P38" s="77" t="s">
        <v>45</v>
      </c>
      <c r="Q38" s="77" t="s">
        <v>46</v>
      </c>
      <c r="R38" s="77">
        <v>6.96</v>
      </c>
      <c r="S38" s="77">
        <v>2040</v>
      </c>
      <c r="T38" s="77">
        <v>2040</v>
      </c>
      <c r="U38" s="77">
        <v>14.28</v>
      </c>
      <c r="V38" s="77">
        <v>14.94</v>
      </c>
      <c r="W38" s="77">
        <v>61.2</v>
      </c>
      <c r="X38" s="77">
        <v>11200</v>
      </c>
      <c r="Y38" s="77">
        <v>1288.5</v>
      </c>
      <c r="Z38" s="77">
        <v>367.03</v>
      </c>
      <c r="AA38" s="77">
        <v>0</v>
      </c>
      <c r="AB38" s="77">
        <v>0</v>
      </c>
      <c r="AC38" s="77">
        <v>0</v>
      </c>
      <c r="AD38" s="77">
        <v>0</v>
      </c>
      <c r="AE38" s="77">
        <v>0</v>
      </c>
      <c r="AF38" s="77">
        <v>0</v>
      </c>
      <c r="AG38" s="79">
        <f t="shared" si="1"/>
        <v>3290.5468</v>
      </c>
      <c r="AH38" s="45" t="str">
        <f>IF(ISNUMBER(MATCH(A38,'畅想出运数据（核算明细导出）'!$C$2:$C$484,0)),"有","无")</f>
        <v>有</v>
      </c>
    </row>
    <row r="39" s="45" customFormat="1" ht="14.3" hidden="1" customHeight="1" spans="1:34">
      <c r="A39" s="77" t="s">
        <v>137</v>
      </c>
      <c r="B39" s="78">
        <v>46047</v>
      </c>
      <c r="C39" s="77" t="s">
        <v>115</v>
      </c>
      <c r="D39" s="77" t="s">
        <v>35</v>
      </c>
      <c r="E39" s="77" t="s">
        <v>116</v>
      </c>
      <c r="F39" s="77" t="s">
        <v>37</v>
      </c>
      <c r="G39" s="77"/>
      <c r="H39" s="77" t="s">
        <v>117</v>
      </c>
      <c r="I39" s="77" t="s">
        <v>39</v>
      </c>
      <c r="J39" s="77" t="s">
        <v>138</v>
      </c>
      <c r="K39" s="77" t="s">
        <v>139</v>
      </c>
      <c r="L39" s="77" t="s">
        <v>140</v>
      </c>
      <c r="M39" s="77" t="s">
        <v>150</v>
      </c>
      <c r="N39" s="77" t="s">
        <v>151</v>
      </c>
      <c r="O39" s="77" t="s">
        <v>123</v>
      </c>
      <c r="P39" s="77" t="s">
        <v>45</v>
      </c>
      <c r="Q39" s="77" t="s">
        <v>46</v>
      </c>
      <c r="R39" s="77">
        <v>6.97</v>
      </c>
      <c r="S39" s="77">
        <v>2264.4</v>
      </c>
      <c r="T39" s="77">
        <v>2264.4</v>
      </c>
      <c r="U39" s="77">
        <v>15.85</v>
      </c>
      <c r="V39" s="77">
        <v>13.2</v>
      </c>
      <c r="W39" s="77">
        <v>0</v>
      </c>
      <c r="X39" s="77">
        <v>12432</v>
      </c>
      <c r="Y39" s="77">
        <v>1430.23</v>
      </c>
      <c r="Z39" s="77">
        <v>330.04</v>
      </c>
      <c r="AA39" s="77">
        <v>0</v>
      </c>
      <c r="AB39" s="77">
        <v>0</v>
      </c>
      <c r="AC39" s="77">
        <v>0</v>
      </c>
      <c r="AD39" s="77">
        <v>0</v>
      </c>
      <c r="AE39" s="77">
        <v>0</v>
      </c>
      <c r="AF39" s="77">
        <v>0</v>
      </c>
      <c r="AG39" s="79">
        <f t="shared" si="1"/>
        <v>4248.5795</v>
      </c>
      <c r="AH39" s="45" t="str">
        <f>IF(ISNUMBER(MATCH(A39,'畅想出运数据（核算明细导出）'!$C$2:$C$484,0)),"有","无")</f>
        <v>有</v>
      </c>
    </row>
    <row r="40" s="45" customFormat="1" ht="14.3" hidden="1" customHeight="1" spans="1:34">
      <c r="A40" s="77" t="s">
        <v>131</v>
      </c>
      <c r="B40" s="78">
        <v>46047</v>
      </c>
      <c r="C40" s="77" t="s">
        <v>115</v>
      </c>
      <c r="D40" s="77" t="s">
        <v>35</v>
      </c>
      <c r="E40" s="77" t="s">
        <v>116</v>
      </c>
      <c r="F40" s="77" t="s">
        <v>37</v>
      </c>
      <c r="G40" s="77"/>
      <c r="H40" s="77" t="s">
        <v>117</v>
      </c>
      <c r="I40" s="77" t="s">
        <v>39</v>
      </c>
      <c r="J40" s="77" t="s">
        <v>138</v>
      </c>
      <c r="K40" s="77" t="s">
        <v>139</v>
      </c>
      <c r="L40" s="77" t="s">
        <v>140</v>
      </c>
      <c r="M40" s="77" t="s">
        <v>152</v>
      </c>
      <c r="N40" s="77" t="s">
        <v>153</v>
      </c>
      <c r="O40" s="77" t="s">
        <v>123</v>
      </c>
      <c r="P40" s="77" t="s">
        <v>45</v>
      </c>
      <c r="Q40" s="77" t="s">
        <v>46</v>
      </c>
      <c r="R40" s="77">
        <v>6.94</v>
      </c>
      <c r="S40" s="77">
        <v>2347.49</v>
      </c>
      <c r="T40" s="77">
        <v>2347.49</v>
      </c>
      <c r="U40" s="77">
        <v>16.43</v>
      </c>
      <c r="V40" s="77">
        <v>13.63</v>
      </c>
      <c r="W40" s="77">
        <v>70.42</v>
      </c>
      <c r="X40" s="77">
        <v>14904</v>
      </c>
      <c r="Y40" s="77">
        <v>1714.62</v>
      </c>
      <c r="Z40" s="77">
        <v>266.86</v>
      </c>
      <c r="AA40" s="77">
        <v>0</v>
      </c>
      <c r="AB40" s="77">
        <v>0</v>
      </c>
      <c r="AC40" s="77">
        <v>0</v>
      </c>
      <c r="AD40" s="77">
        <v>0</v>
      </c>
      <c r="AE40" s="77">
        <v>0</v>
      </c>
      <c r="AF40" s="77">
        <v>0</v>
      </c>
      <c r="AG40" s="79">
        <f t="shared" si="1"/>
        <v>2138.0094</v>
      </c>
      <c r="AH40" s="45" t="str">
        <f>IF(ISNUMBER(MATCH(A40,'畅想出运数据（核算明细导出）'!$C$2:$C$484,0)),"有","无")</f>
        <v>有</v>
      </c>
    </row>
    <row r="41" s="45" customFormat="1" ht="14.3" hidden="1" customHeight="1" spans="1:34">
      <c r="A41" s="77" t="s">
        <v>131</v>
      </c>
      <c r="B41" s="78">
        <v>46047</v>
      </c>
      <c r="C41" s="77" t="s">
        <v>115</v>
      </c>
      <c r="D41" s="77" t="s">
        <v>35</v>
      </c>
      <c r="E41" s="77" t="s">
        <v>116</v>
      </c>
      <c r="F41" s="77" t="s">
        <v>37</v>
      </c>
      <c r="G41" s="77"/>
      <c r="H41" s="77" t="s">
        <v>117</v>
      </c>
      <c r="I41" s="77" t="s">
        <v>39</v>
      </c>
      <c r="J41" s="77" t="s">
        <v>138</v>
      </c>
      <c r="K41" s="77" t="s">
        <v>139</v>
      </c>
      <c r="L41" s="77" t="s">
        <v>140</v>
      </c>
      <c r="M41" s="77" t="s">
        <v>152</v>
      </c>
      <c r="N41" s="77" t="s">
        <v>153</v>
      </c>
      <c r="O41" s="77" t="s">
        <v>123</v>
      </c>
      <c r="P41" s="77" t="s">
        <v>45</v>
      </c>
      <c r="Q41" s="77" t="s">
        <v>46</v>
      </c>
      <c r="R41" s="77">
        <v>6.94</v>
      </c>
      <c r="S41" s="77">
        <v>229.65</v>
      </c>
      <c r="T41" s="77">
        <v>229.65</v>
      </c>
      <c r="U41" s="77">
        <v>1.61</v>
      </c>
      <c r="V41" s="77">
        <v>1.33</v>
      </c>
      <c r="W41" s="77">
        <v>6.89</v>
      </c>
      <c r="X41" s="77">
        <v>1458</v>
      </c>
      <c r="Y41" s="77">
        <v>167.73</v>
      </c>
      <c r="Z41" s="77">
        <v>26.11</v>
      </c>
      <c r="AA41" s="77">
        <v>0</v>
      </c>
      <c r="AB41" s="77">
        <v>0</v>
      </c>
      <c r="AC41" s="77">
        <v>0</v>
      </c>
      <c r="AD41" s="77">
        <v>0</v>
      </c>
      <c r="AE41" s="77">
        <v>0</v>
      </c>
      <c r="AF41" s="77">
        <v>0</v>
      </c>
      <c r="AG41" s="79">
        <f t="shared" si="1"/>
        <v>209.1708</v>
      </c>
      <c r="AH41" s="45" t="str">
        <f>IF(ISNUMBER(MATCH(A41,'畅想出运数据（核算明细导出）'!$C$2:$C$484,0)),"有","无")</f>
        <v>有</v>
      </c>
    </row>
    <row r="42" s="45" customFormat="1" ht="14.3" hidden="1" customHeight="1" spans="1:34">
      <c r="A42" s="77" t="s">
        <v>136</v>
      </c>
      <c r="B42" s="78">
        <v>46047</v>
      </c>
      <c r="C42" s="77" t="s">
        <v>115</v>
      </c>
      <c r="D42" s="77" t="s">
        <v>35</v>
      </c>
      <c r="E42" s="77" t="s">
        <v>116</v>
      </c>
      <c r="F42" s="77" t="s">
        <v>37</v>
      </c>
      <c r="G42" s="77"/>
      <c r="H42" s="77" t="s">
        <v>117</v>
      </c>
      <c r="I42" s="77" t="s">
        <v>39</v>
      </c>
      <c r="J42" s="77" t="s">
        <v>138</v>
      </c>
      <c r="K42" s="77" t="s">
        <v>139</v>
      </c>
      <c r="L42" s="77" t="s">
        <v>140</v>
      </c>
      <c r="M42" s="77" t="s">
        <v>152</v>
      </c>
      <c r="N42" s="77" t="s">
        <v>153</v>
      </c>
      <c r="O42" s="77" t="s">
        <v>123</v>
      </c>
      <c r="P42" s="77" t="s">
        <v>45</v>
      </c>
      <c r="Q42" s="77" t="s">
        <v>46</v>
      </c>
      <c r="R42" s="77">
        <v>6.96</v>
      </c>
      <c r="S42" s="77">
        <v>2550</v>
      </c>
      <c r="T42" s="77">
        <v>2550</v>
      </c>
      <c r="U42" s="77">
        <v>17.85</v>
      </c>
      <c r="V42" s="77">
        <v>18.68</v>
      </c>
      <c r="W42" s="77">
        <v>76.5</v>
      </c>
      <c r="X42" s="77">
        <v>16200</v>
      </c>
      <c r="Y42" s="77">
        <v>1863.72</v>
      </c>
      <c r="Z42" s="77">
        <v>333.29</v>
      </c>
      <c r="AA42" s="77">
        <v>0</v>
      </c>
      <c r="AB42" s="77">
        <v>0</v>
      </c>
      <c r="AC42" s="77">
        <v>0</v>
      </c>
      <c r="AD42" s="77">
        <v>0</v>
      </c>
      <c r="AE42" s="77">
        <v>0</v>
      </c>
      <c r="AF42" s="77">
        <v>0</v>
      </c>
      <c r="AG42" s="79">
        <f t="shared" si="1"/>
        <v>2291.7412</v>
      </c>
      <c r="AH42" s="45" t="str">
        <f>IF(ISNUMBER(MATCH(A42,'畅想出运数据（核算明细导出）'!$C$2:$C$484,0)),"有","无")</f>
        <v>有</v>
      </c>
    </row>
    <row r="43" s="45" customFormat="1" ht="14.3" hidden="1" customHeight="1" spans="1:34">
      <c r="A43" s="77" t="s">
        <v>137</v>
      </c>
      <c r="B43" s="78">
        <v>46047</v>
      </c>
      <c r="C43" s="77" t="s">
        <v>115</v>
      </c>
      <c r="D43" s="77" t="s">
        <v>35</v>
      </c>
      <c r="E43" s="77" t="s">
        <v>116</v>
      </c>
      <c r="F43" s="77" t="s">
        <v>37</v>
      </c>
      <c r="G43" s="77"/>
      <c r="H43" s="77" t="s">
        <v>117</v>
      </c>
      <c r="I43" s="77" t="s">
        <v>39</v>
      </c>
      <c r="J43" s="77" t="s">
        <v>138</v>
      </c>
      <c r="K43" s="77" t="s">
        <v>139</v>
      </c>
      <c r="L43" s="77" t="s">
        <v>140</v>
      </c>
      <c r="M43" s="77" t="s">
        <v>152</v>
      </c>
      <c r="N43" s="77" t="s">
        <v>153</v>
      </c>
      <c r="O43" s="77" t="s">
        <v>123</v>
      </c>
      <c r="P43" s="77" t="s">
        <v>45</v>
      </c>
      <c r="Q43" s="77" t="s">
        <v>46</v>
      </c>
      <c r="R43" s="77">
        <v>6.97</v>
      </c>
      <c r="S43" s="77">
        <v>2830.5</v>
      </c>
      <c r="T43" s="77">
        <v>2830.5</v>
      </c>
      <c r="U43" s="77">
        <v>19.81</v>
      </c>
      <c r="V43" s="77">
        <v>16.5</v>
      </c>
      <c r="W43" s="77">
        <v>0</v>
      </c>
      <c r="X43" s="77">
        <v>17982</v>
      </c>
      <c r="Y43" s="77">
        <v>2068.73</v>
      </c>
      <c r="Z43" s="77">
        <v>299.73</v>
      </c>
      <c r="AA43" s="77">
        <v>0</v>
      </c>
      <c r="AB43" s="77">
        <v>0</v>
      </c>
      <c r="AC43" s="77">
        <v>0</v>
      </c>
      <c r="AD43" s="77">
        <v>0</v>
      </c>
      <c r="AE43" s="77">
        <v>0</v>
      </c>
      <c r="AF43" s="77">
        <v>0</v>
      </c>
      <c r="AG43" s="79">
        <f t="shared" si="1"/>
        <v>3262.5043</v>
      </c>
      <c r="AH43" s="45" t="str">
        <f>IF(ISNUMBER(MATCH(A43,'畅想出运数据（核算明细导出）'!$C$2:$C$484,0)),"有","无")</f>
        <v>有</v>
      </c>
    </row>
    <row r="44" s="45" customFormat="1" ht="25.6" hidden="1" customHeight="1" spans="1:34">
      <c r="A44" s="77" t="s">
        <v>154</v>
      </c>
      <c r="B44" s="78">
        <v>46047</v>
      </c>
      <c r="C44" s="77" t="s">
        <v>115</v>
      </c>
      <c r="D44" s="77" t="s">
        <v>35</v>
      </c>
      <c r="E44" s="77" t="s">
        <v>116</v>
      </c>
      <c r="F44" s="77" t="s">
        <v>59</v>
      </c>
      <c r="G44" s="77"/>
      <c r="H44" s="77" t="s">
        <v>117</v>
      </c>
      <c r="I44" s="77" t="s">
        <v>59</v>
      </c>
      <c r="J44" s="77" t="s">
        <v>155</v>
      </c>
      <c r="K44" s="77" t="s">
        <v>156</v>
      </c>
      <c r="L44" s="77" t="s">
        <v>63</v>
      </c>
      <c r="M44" s="77" t="s">
        <v>157</v>
      </c>
      <c r="N44" s="77" t="s">
        <v>158</v>
      </c>
      <c r="O44" s="77" t="s">
        <v>123</v>
      </c>
      <c r="P44" s="77" t="s">
        <v>45</v>
      </c>
      <c r="Q44" s="77" t="s">
        <v>46</v>
      </c>
      <c r="R44" s="77">
        <v>6.96</v>
      </c>
      <c r="S44" s="77">
        <v>3120</v>
      </c>
      <c r="T44" s="77">
        <v>3120</v>
      </c>
      <c r="U44" s="77">
        <v>21.84</v>
      </c>
      <c r="V44" s="77">
        <v>50</v>
      </c>
      <c r="W44" s="77">
        <v>0</v>
      </c>
      <c r="X44" s="77">
        <v>19968</v>
      </c>
      <c r="Y44" s="77">
        <v>2297.2</v>
      </c>
      <c r="Z44" s="77">
        <v>0</v>
      </c>
      <c r="AA44" s="77">
        <v>0</v>
      </c>
      <c r="AB44" s="77">
        <v>0</v>
      </c>
      <c r="AC44" s="77">
        <v>0</v>
      </c>
      <c r="AD44" s="77">
        <v>0</v>
      </c>
      <c r="AE44" s="77">
        <v>0</v>
      </c>
      <c r="AF44" s="77">
        <v>0</v>
      </c>
      <c r="AG44" s="79">
        <f t="shared" si="1"/>
        <v>3544.3936</v>
      </c>
      <c r="AH44" s="45" t="str">
        <f>IF(ISNUMBER(MATCH(A44,'畅想出运数据（核算明细导出）'!$C$2:$C$484,0)),"有","无")</f>
        <v>有</v>
      </c>
    </row>
    <row r="45" s="45" customFormat="1" ht="25.6" hidden="1" customHeight="1" spans="1:34">
      <c r="A45" s="77" t="s">
        <v>159</v>
      </c>
      <c r="B45" s="78">
        <v>46047</v>
      </c>
      <c r="C45" s="77" t="s">
        <v>115</v>
      </c>
      <c r="D45" s="77" t="s">
        <v>35</v>
      </c>
      <c r="E45" s="77" t="s">
        <v>116</v>
      </c>
      <c r="F45" s="77" t="s">
        <v>59</v>
      </c>
      <c r="G45" s="77"/>
      <c r="H45" s="77" t="s">
        <v>117</v>
      </c>
      <c r="I45" s="77" t="s">
        <v>59</v>
      </c>
      <c r="J45" s="77" t="s">
        <v>155</v>
      </c>
      <c r="K45" s="77" t="s">
        <v>156</v>
      </c>
      <c r="L45" s="77" t="s">
        <v>63</v>
      </c>
      <c r="M45" s="77" t="s">
        <v>157</v>
      </c>
      <c r="N45" s="77" t="s">
        <v>158</v>
      </c>
      <c r="O45" s="77" t="s">
        <v>123</v>
      </c>
      <c r="P45" s="77" t="s">
        <v>45</v>
      </c>
      <c r="Q45" s="77" t="s">
        <v>46</v>
      </c>
      <c r="R45" s="77">
        <v>6.96</v>
      </c>
      <c r="S45" s="77">
        <v>5409.6</v>
      </c>
      <c r="T45" s="77">
        <v>5409.6</v>
      </c>
      <c r="U45" s="77">
        <v>37.87</v>
      </c>
      <c r="V45" s="77">
        <v>50</v>
      </c>
      <c r="W45" s="77">
        <v>108.19</v>
      </c>
      <c r="X45" s="77">
        <v>34621.44</v>
      </c>
      <c r="Y45" s="77">
        <v>3983</v>
      </c>
      <c r="Z45" s="77">
        <v>0</v>
      </c>
      <c r="AA45" s="77">
        <v>0</v>
      </c>
      <c r="AB45" s="77">
        <v>0</v>
      </c>
      <c r="AC45" s="77">
        <v>0</v>
      </c>
      <c r="AD45" s="77">
        <v>0</v>
      </c>
      <c r="AE45" s="77">
        <v>0</v>
      </c>
      <c r="AF45" s="77">
        <v>0</v>
      </c>
      <c r="AG45" s="79">
        <f t="shared" si="1"/>
        <v>5647.79840000001</v>
      </c>
      <c r="AH45" s="45" t="str">
        <f>IF(ISNUMBER(MATCH(A45,'畅想出运数据（核算明细导出）'!$C$2:$C$484,0)),"有","无")</f>
        <v>有</v>
      </c>
    </row>
    <row r="46" s="45" customFormat="1" ht="25.6" hidden="1" customHeight="1" spans="1:34">
      <c r="A46" s="77" t="s">
        <v>160</v>
      </c>
      <c r="B46" s="78">
        <v>46047</v>
      </c>
      <c r="C46" s="77" t="s">
        <v>115</v>
      </c>
      <c r="D46" s="77" t="s">
        <v>35</v>
      </c>
      <c r="E46" s="77" t="s">
        <v>116</v>
      </c>
      <c r="F46" s="77" t="s">
        <v>59</v>
      </c>
      <c r="G46" s="77"/>
      <c r="H46" s="77" t="s">
        <v>117</v>
      </c>
      <c r="I46" s="77" t="s">
        <v>59</v>
      </c>
      <c r="J46" s="77" t="s">
        <v>155</v>
      </c>
      <c r="K46" s="77" t="s">
        <v>156</v>
      </c>
      <c r="L46" s="77" t="s">
        <v>63</v>
      </c>
      <c r="M46" s="77" t="s">
        <v>157</v>
      </c>
      <c r="N46" s="77" t="s">
        <v>158</v>
      </c>
      <c r="O46" s="77" t="s">
        <v>123</v>
      </c>
      <c r="P46" s="77" t="s">
        <v>45</v>
      </c>
      <c r="Q46" s="77" t="s">
        <v>46</v>
      </c>
      <c r="R46" s="77">
        <v>6.96</v>
      </c>
      <c r="S46" s="77">
        <v>3585.6</v>
      </c>
      <c r="T46" s="77">
        <v>3585.6</v>
      </c>
      <c r="U46" s="77">
        <v>25.1</v>
      </c>
      <c r="V46" s="77">
        <v>50</v>
      </c>
      <c r="W46" s="77">
        <v>0</v>
      </c>
      <c r="X46" s="77">
        <v>22947.84</v>
      </c>
      <c r="Y46" s="77">
        <v>2640.02</v>
      </c>
      <c r="Z46" s="77">
        <v>0</v>
      </c>
      <c r="AA46" s="77">
        <v>0</v>
      </c>
      <c r="AB46" s="77">
        <v>0</v>
      </c>
      <c r="AC46" s="77">
        <v>0</v>
      </c>
      <c r="AD46" s="77">
        <v>0</v>
      </c>
      <c r="AE46" s="77">
        <v>0</v>
      </c>
      <c r="AF46" s="77">
        <v>0</v>
      </c>
      <c r="AG46" s="79">
        <f t="shared" si="1"/>
        <v>4125.26</v>
      </c>
      <c r="AH46" s="45" t="str">
        <f>IF(ISNUMBER(MATCH(A46,'畅想出运数据（核算明细导出）'!$C$2:$C$484,0)),"有","无")</f>
        <v>有</v>
      </c>
    </row>
    <row r="47" s="45" customFormat="1" ht="25.6" hidden="1" customHeight="1" spans="1:34">
      <c r="A47" s="77" t="s">
        <v>161</v>
      </c>
      <c r="B47" s="78">
        <v>46047</v>
      </c>
      <c r="C47" s="77" t="s">
        <v>115</v>
      </c>
      <c r="D47" s="77" t="s">
        <v>35</v>
      </c>
      <c r="E47" s="77" t="s">
        <v>116</v>
      </c>
      <c r="F47" s="77" t="s">
        <v>59</v>
      </c>
      <c r="G47" s="77"/>
      <c r="H47" s="77" t="s">
        <v>117</v>
      </c>
      <c r="I47" s="77" t="s">
        <v>59</v>
      </c>
      <c r="J47" s="77" t="s">
        <v>155</v>
      </c>
      <c r="K47" s="77" t="s">
        <v>156</v>
      </c>
      <c r="L47" s="77" t="s">
        <v>63</v>
      </c>
      <c r="M47" s="77" t="s">
        <v>157</v>
      </c>
      <c r="N47" s="77" t="s">
        <v>158</v>
      </c>
      <c r="O47" s="77" t="s">
        <v>123</v>
      </c>
      <c r="P47" s="77" t="s">
        <v>45</v>
      </c>
      <c r="Q47" s="77" t="s">
        <v>46</v>
      </c>
      <c r="R47" s="77">
        <v>6.96</v>
      </c>
      <c r="S47" s="77">
        <v>4358.4</v>
      </c>
      <c r="T47" s="77">
        <v>4358.4</v>
      </c>
      <c r="U47" s="77">
        <v>30.51</v>
      </c>
      <c r="V47" s="77">
        <v>50</v>
      </c>
      <c r="W47" s="77">
        <v>87.17</v>
      </c>
      <c r="X47" s="77">
        <v>27893.76</v>
      </c>
      <c r="Y47" s="77">
        <v>3209.02</v>
      </c>
      <c r="Z47" s="77">
        <v>0</v>
      </c>
      <c r="AA47" s="77">
        <v>0</v>
      </c>
      <c r="AB47" s="77">
        <v>0</v>
      </c>
      <c r="AC47" s="77">
        <v>0</v>
      </c>
      <c r="AD47" s="77">
        <v>0</v>
      </c>
      <c r="AE47" s="77">
        <v>0</v>
      </c>
      <c r="AF47" s="77">
        <v>0</v>
      </c>
      <c r="AG47" s="79">
        <f t="shared" si="1"/>
        <v>4482.6712</v>
      </c>
      <c r="AH47" s="45" t="str">
        <f>IF(ISNUMBER(MATCH(A47,'畅想出运数据（核算明细导出）'!$C$2:$C$484,0)),"有","无")</f>
        <v>有</v>
      </c>
    </row>
    <row r="48" s="45" customFormat="1" ht="25.6" hidden="1" customHeight="1" spans="1:34">
      <c r="A48" s="77" t="s">
        <v>162</v>
      </c>
      <c r="B48" s="78">
        <v>46047</v>
      </c>
      <c r="C48" s="77" t="s">
        <v>115</v>
      </c>
      <c r="D48" s="77" t="s">
        <v>35</v>
      </c>
      <c r="E48" s="77" t="s">
        <v>116</v>
      </c>
      <c r="F48" s="77" t="s">
        <v>59</v>
      </c>
      <c r="G48" s="77"/>
      <c r="H48" s="77" t="s">
        <v>117</v>
      </c>
      <c r="I48" s="77" t="s">
        <v>59</v>
      </c>
      <c r="J48" s="77" t="s">
        <v>155</v>
      </c>
      <c r="K48" s="77" t="s">
        <v>156</v>
      </c>
      <c r="L48" s="77" t="s">
        <v>63</v>
      </c>
      <c r="M48" s="77" t="s">
        <v>157</v>
      </c>
      <c r="N48" s="77" t="s">
        <v>158</v>
      </c>
      <c r="O48" s="77" t="s">
        <v>123</v>
      </c>
      <c r="P48" s="77" t="s">
        <v>45</v>
      </c>
      <c r="Q48" s="77" t="s">
        <v>46</v>
      </c>
      <c r="R48" s="77">
        <v>6.96</v>
      </c>
      <c r="S48" s="77">
        <v>3345.6</v>
      </c>
      <c r="T48" s="77">
        <v>3345.6</v>
      </c>
      <c r="U48" s="77">
        <v>23.42</v>
      </c>
      <c r="V48" s="77">
        <v>50</v>
      </c>
      <c r="W48" s="77">
        <v>0</v>
      </c>
      <c r="X48" s="77">
        <v>21411.84</v>
      </c>
      <c r="Y48" s="77">
        <v>2463.31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77">
        <v>0</v>
      </c>
      <c r="AF48" s="77">
        <v>0</v>
      </c>
      <c r="AG48" s="79">
        <f t="shared" si="1"/>
        <v>3825.8428</v>
      </c>
      <c r="AH48" s="45" t="str">
        <f>IF(ISNUMBER(MATCH(A48,'畅想出运数据（核算明细导出）'!$C$2:$C$484,0)),"有","无")</f>
        <v>有</v>
      </c>
    </row>
    <row r="49" s="45" customFormat="1" ht="25.6" hidden="1" customHeight="1" spans="1:34">
      <c r="A49" s="77" t="s">
        <v>163</v>
      </c>
      <c r="B49" s="78">
        <v>46047</v>
      </c>
      <c r="C49" s="77" t="s">
        <v>115</v>
      </c>
      <c r="D49" s="77" t="s">
        <v>35</v>
      </c>
      <c r="E49" s="77" t="s">
        <v>116</v>
      </c>
      <c r="F49" s="77" t="s">
        <v>59</v>
      </c>
      <c r="G49" s="77"/>
      <c r="H49" s="77" t="s">
        <v>117</v>
      </c>
      <c r="I49" s="77" t="s">
        <v>59</v>
      </c>
      <c r="J49" s="77" t="s">
        <v>155</v>
      </c>
      <c r="K49" s="77" t="s">
        <v>156</v>
      </c>
      <c r="L49" s="77" t="s">
        <v>63</v>
      </c>
      <c r="M49" s="77" t="s">
        <v>157</v>
      </c>
      <c r="N49" s="77" t="s">
        <v>158</v>
      </c>
      <c r="O49" s="77" t="s">
        <v>123</v>
      </c>
      <c r="P49" s="77" t="s">
        <v>45</v>
      </c>
      <c r="Q49" s="77" t="s">
        <v>46</v>
      </c>
      <c r="R49" s="77">
        <v>6.96</v>
      </c>
      <c r="S49" s="77">
        <v>4180.8</v>
      </c>
      <c r="T49" s="77">
        <v>4180.8</v>
      </c>
      <c r="U49" s="77">
        <v>29.27</v>
      </c>
      <c r="V49" s="77">
        <v>50</v>
      </c>
      <c r="W49" s="77">
        <v>0</v>
      </c>
      <c r="X49" s="77">
        <v>26757.12</v>
      </c>
      <c r="Y49" s="77">
        <v>3078.25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77">
        <v>0</v>
      </c>
      <c r="AF49" s="77">
        <v>0</v>
      </c>
      <c r="AG49" s="79">
        <f t="shared" si="1"/>
        <v>4867.7788</v>
      </c>
      <c r="AH49" s="45" t="str">
        <f>IF(ISNUMBER(MATCH(A49,'畅想出运数据（核算明细导出）'!$C$2:$C$484,0)),"有","无")</f>
        <v>有</v>
      </c>
    </row>
    <row r="50" s="45" customFormat="1" ht="14.3" hidden="1" customHeight="1" spans="1:34">
      <c r="A50" s="77" t="s">
        <v>164</v>
      </c>
      <c r="B50" s="78">
        <v>46047</v>
      </c>
      <c r="C50" s="77" t="s">
        <v>165</v>
      </c>
      <c r="D50" s="77" t="s">
        <v>105</v>
      </c>
      <c r="E50" s="77" t="s">
        <v>166</v>
      </c>
      <c r="F50" s="77" t="s">
        <v>37</v>
      </c>
      <c r="G50" s="77"/>
      <c r="H50" s="77" t="s">
        <v>167</v>
      </c>
      <c r="I50" s="77" t="s">
        <v>39</v>
      </c>
      <c r="J50" s="77" t="s">
        <v>40</v>
      </c>
      <c r="K50" s="77" t="s">
        <v>41</v>
      </c>
      <c r="L50" s="77" t="s">
        <v>168</v>
      </c>
      <c r="M50" s="77"/>
      <c r="N50" s="77" t="s">
        <v>169</v>
      </c>
      <c r="O50" s="77" t="s">
        <v>170</v>
      </c>
      <c r="P50" s="77" t="s">
        <v>45</v>
      </c>
      <c r="Q50" s="77" t="s">
        <v>46</v>
      </c>
      <c r="R50" s="77">
        <v>6.97</v>
      </c>
      <c r="S50" s="77">
        <v>22368</v>
      </c>
      <c r="T50" s="77">
        <v>22368</v>
      </c>
      <c r="U50" s="77">
        <v>156.58</v>
      </c>
      <c r="V50" s="77">
        <v>50</v>
      </c>
      <c r="W50" s="77">
        <v>0</v>
      </c>
      <c r="X50" s="77">
        <v>97680</v>
      </c>
      <c r="Y50" s="77">
        <v>11237.52</v>
      </c>
      <c r="Z50" s="77">
        <v>49724.8</v>
      </c>
      <c r="AA50" s="77">
        <v>0</v>
      </c>
      <c r="AB50" s="77">
        <v>0</v>
      </c>
      <c r="AC50" s="77">
        <v>0</v>
      </c>
      <c r="AD50" s="77">
        <v>0</v>
      </c>
      <c r="AE50" s="77">
        <v>0</v>
      </c>
      <c r="AF50" s="77">
        <v>0</v>
      </c>
      <c r="AG50" s="79">
        <f t="shared" si="1"/>
        <v>18297.8174</v>
      </c>
      <c r="AH50" s="45" t="str">
        <f>IF(ISNUMBER(MATCH(A50,'畅想出运数据（核算明细导出）'!$C$2:$C$484,0)),"有","无")</f>
        <v>有</v>
      </c>
    </row>
    <row r="51" s="45" customFormat="1" ht="14.3" hidden="1" customHeight="1" spans="1:34">
      <c r="A51" s="77" t="s">
        <v>171</v>
      </c>
      <c r="B51" s="78">
        <v>46047</v>
      </c>
      <c r="C51" s="77" t="s">
        <v>165</v>
      </c>
      <c r="D51" s="77" t="s">
        <v>105</v>
      </c>
      <c r="E51" s="77" t="s">
        <v>166</v>
      </c>
      <c r="F51" s="77" t="s">
        <v>37</v>
      </c>
      <c r="G51" s="77"/>
      <c r="H51" s="77" t="s">
        <v>167</v>
      </c>
      <c r="I51" s="77" t="s">
        <v>39</v>
      </c>
      <c r="J51" s="77" t="s">
        <v>40</v>
      </c>
      <c r="K51" s="77" t="s">
        <v>41</v>
      </c>
      <c r="L51" s="77" t="s">
        <v>168</v>
      </c>
      <c r="M51" s="77"/>
      <c r="N51" s="77" t="s">
        <v>169</v>
      </c>
      <c r="O51" s="77" t="s">
        <v>170</v>
      </c>
      <c r="P51" s="77" t="s">
        <v>45</v>
      </c>
      <c r="Q51" s="77" t="s">
        <v>46</v>
      </c>
      <c r="R51" s="77">
        <v>6.95</v>
      </c>
      <c r="S51" s="77">
        <v>3197.7</v>
      </c>
      <c r="T51" s="77">
        <v>3197.7</v>
      </c>
      <c r="U51" s="77">
        <v>22.38</v>
      </c>
      <c r="V51" s="77">
        <v>50</v>
      </c>
      <c r="W51" s="77">
        <v>0</v>
      </c>
      <c r="X51" s="77">
        <v>21374.1</v>
      </c>
      <c r="Y51" s="77">
        <v>2458.97</v>
      </c>
      <c r="Z51" s="77">
        <v>0</v>
      </c>
      <c r="AA51" s="77">
        <v>0</v>
      </c>
      <c r="AB51" s="77">
        <v>0</v>
      </c>
      <c r="AC51" s="77">
        <v>0</v>
      </c>
      <c r="AD51" s="77">
        <v>0</v>
      </c>
      <c r="AE51" s="77">
        <v>0</v>
      </c>
      <c r="AF51" s="77">
        <v>0</v>
      </c>
      <c r="AG51" s="79">
        <f t="shared" si="1"/>
        <v>2805.844</v>
      </c>
      <c r="AH51" s="45" t="str">
        <f>IF(ISNUMBER(MATCH(A51,'畅想出运数据（核算明细导出）'!$C$2:$C$484,0)),"有","无")</f>
        <v>有</v>
      </c>
    </row>
    <row r="52" s="45" customFormat="1" ht="14.3" hidden="1" customHeight="1" spans="1:34">
      <c r="A52" s="77" t="s">
        <v>172</v>
      </c>
      <c r="B52" s="78">
        <v>46047</v>
      </c>
      <c r="C52" s="77" t="s">
        <v>165</v>
      </c>
      <c r="D52" s="77" t="s">
        <v>105</v>
      </c>
      <c r="E52" s="77" t="s">
        <v>166</v>
      </c>
      <c r="F52" s="77" t="s">
        <v>37</v>
      </c>
      <c r="G52" s="77"/>
      <c r="H52" s="77" t="s">
        <v>167</v>
      </c>
      <c r="I52" s="77" t="s">
        <v>39</v>
      </c>
      <c r="J52" s="77" t="s">
        <v>173</v>
      </c>
      <c r="K52" s="77" t="s">
        <v>174</v>
      </c>
      <c r="L52" s="77" t="s">
        <v>175</v>
      </c>
      <c r="M52" s="77"/>
      <c r="N52" s="77" t="s">
        <v>176</v>
      </c>
      <c r="O52" s="77" t="s">
        <v>177</v>
      </c>
      <c r="P52" s="77" t="s">
        <v>45</v>
      </c>
      <c r="Q52" s="77" t="s">
        <v>46</v>
      </c>
      <c r="R52" s="77">
        <v>6.95</v>
      </c>
      <c r="S52" s="77">
        <v>8709.12</v>
      </c>
      <c r="T52" s="77">
        <v>8709.12</v>
      </c>
      <c r="U52" s="77">
        <v>60.96</v>
      </c>
      <c r="V52" s="77">
        <v>50</v>
      </c>
      <c r="W52" s="77">
        <v>0</v>
      </c>
      <c r="X52" s="77">
        <v>63110.88</v>
      </c>
      <c r="Y52" s="77">
        <v>7260.54</v>
      </c>
      <c r="Z52" s="77">
        <v>2607</v>
      </c>
      <c r="AA52" s="77">
        <v>0</v>
      </c>
      <c r="AB52" s="77">
        <v>0</v>
      </c>
      <c r="AC52" s="77">
        <v>0</v>
      </c>
      <c r="AD52" s="77">
        <v>0</v>
      </c>
      <c r="AE52" s="77">
        <v>0</v>
      </c>
      <c r="AF52" s="77">
        <v>0</v>
      </c>
      <c r="AG52" s="79">
        <f t="shared" si="1"/>
        <v>1299.87200000002</v>
      </c>
      <c r="AH52" s="45" t="str">
        <f>IF(ISNUMBER(MATCH(A52,'畅想出运数据（核算明细导出）'!$C$2:$C$484,0)),"有","无")</f>
        <v>有</v>
      </c>
    </row>
    <row r="53" ht="14.3" hidden="1" customHeight="1" spans="1:34">
      <c r="A53" s="77" t="s">
        <v>178</v>
      </c>
      <c r="B53" s="78">
        <v>46078</v>
      </c>
      <c r="C53" s="77" t="s">
        <v>34</v>
      </c>
      <c r="D53" s="77" t="s">
        <v>35</v>
      </c>
      <c r="E53" s="77" t="s">
        <v>58</v>
      </c>
      <c r="F53" s="77" t="s">
        <v>59</v>
      </c>
      <c r="G53" s="77"/>
      <c r="H53" s="77" t="s">
        <v>38</v>
      </c>
      <c r="I53" s="77" t="s">
        <v>60</v>
      </c>
      <c r="J53" s="77" t="s">
        <v>68</v>
      </c>
      <c r="K53" s="77" t="s">
        <v>69</v>
      </c>
      <c r="L53" s="77" t="s">
        <v>70</v>
      </c>
      <c r="M53" s="77"/>
      <c r="N53" s="77" t="s">
        <v>179</v>
      </c>
      <c r="O53" s="77" t="s">
        <v>72</v>
      </c>
      <c r="P53" s="77" t="s">
        <v>45</v>
      </c>
      <c r="Q53" s="77" t="s">
        <v>46</v>
      </c>
      <c r="R53" s="77">
        <v>6.9</v>
      </c>
      <c r="S53" s="77">
        <v>957.6</v>
      </c>
      <c r="T53" s="77">
        <v>957.6</v>
      </c>
      <c r="U53" s="77">
        <v>6.7</v>
      </c>
      <c r="V53" s="77">
        <v>50</v>
      </c>
      <c r="W53" s="77">
        <v>0</v>
      </c>
      <c r="X53" s="77">
        <v>4636.8</v>
      </c>
      <c r="Y53" s="77">
        <v>369.3</v>
      </c>
      <c r="Z53" s="77">
        <v>1400.34</v>
      </c>
      <c r="AA53" s="77">
        <v>0</v>
      </c>
      <c r="AB53" s="77">
        <v>0</v>
      </c>
      <c r="AC53" s="77">
        <v>0</v>
      </c>
      <c r="AD53" s="77">
        <v>0</v>
      </c>
      <c r="AE53" s="77">
        <v>0</v>
      </c>
      <c r="AF53" s="77">
        <v>0</v>
      </c>
      <c r="AG53" s="79">
        <f t="shared" ref="AG53:AG84" si="2">(T53-U53-V53-W53)*R53-X53+Y53-Z53-AA53-AB53-AC53-AD53-AE53-AF53</f>
        <v>548.37</v>
      </c>
      <c r="AH53" s="45" t="str">
        <f>IF(ISNUMBER(MATCH(A53,'畅想出运数据（核算明细导出）'!$C$2:$C$484,0)),"有","无")</f>
        <v>有</v>
      </c>
    </row>
    <row r="54" ht="14.3" hidden="1" customHeight="1" spans="1:34">
      <c r="A54" s="77" t="s">
        <v>180</v>
      </c>
      <c r="B54" s="78">
        <v>46078</v>
      </c>
      <c r="C54" s="77" t="s">
        <v>34</v>
      </c>
      <c r="D54" s="77" t="s">
        <v>35</v>
      </c>
      <c r="E54" s="77" t="s">
        <v>58</v>
      </c>
      <c r="F54" s="77" t="s">
        <v>59</v>
      </c>
      <c r="G54" s="77"/>
      <c r="H54" s="77" t="s">
        <v>38</v>
      </c>
      <c r="I54" s="77" t="s">
        <v>60</v>
      </c>
      <c r="J54" s="77" t="s">
        <v>181</v>
      </c>
      <c r="K54" s="77" t="s">
        <v>182</v>
      </c>
      <c r="L54" s="77" t="s">
        <v>183</v>
      </c>
      <c r="M54" s="77"/>
      <c r="N54" s="77" t="s">
        <v>184</v>
      </c>
      <c r="O54" s="77" t="s">
        <v>72</v>
      </c>
      <c r="P54" s="77" t="s">
        <v>45</v>
      </c>
      <c r="Q54" s="77" t="s">
        <v>46</v>
      </c>
      <c r="R54" s="77">
        <v>6.92</v>
      </c>
      <c r="S54" s="77">
        <v>1689.6</v>
      </c>
      <c r="T54" s="77">
        <v>1689.6</v>
      </c>
      <c r="U54" s="77">
        <v>11.83</v>
      </c>
      <c r="V54" s="77">
        <v>50</v>
      </c>
      <c r="W54" s="77">
        <v>0</v>
      </c>
      <c r="X54" s="77">
        <v>10936.32</v>
      </c>
      <c r="Y54" s="77">
        <v>1258.16</v>
      </c>
      <c r="Z54" s="77">
        <v>281.77</v>
      </c>
      <c r="AA54" s="77">
        <v>0</v>
      </c>
      <c r="AB54" s="77">
        <v>0</v>
      </c>
      <c r="AC54" s="77">
        <v>0</v>
      </c>
      <c r="AD54" s="77">
        <v>0</v>
      </c>
      <c r="AE54" s="77">
        <v>0</v>
      </c>
      <c r="AF54" s="77">
        <v>0</v>
      </c>
      <c r="AG54" s="79">
        <f t="shared" si="2"/>
        <v>1304.2384</v>
      </c>
      <c r="AH54" s="45" t="str">
        <f>IF(ISNUMBER(MATCH(A54,'畅想出运数据（核算明细导出）'!$C$2:$C$484,0)),"有","无")</f>
        <v>有</v>
      </c>
    </row>
    <row r="55" ht="14.3" hidden="1" customHeight="1" spans="1:34">
      <c r="A55" s="77" t="s">
        <v>185</v>
      </c>
      <c r="B55" s="78">
        <v>46078</v>
      </c>
      <c r="C55" s="77" t="s">
        <v>34</v>
      </c>
      <c r="D55" s="77" t="s">
        <v>35</v>
      </c>
      <c r="E55" s="77" t="s">
        <v>58</v>
      </c>
      <c r="F55" s="77" t="s">
        <v>59</v>
      </c>
      <c r="G55" s="77"/>
      <c r="H55" s="77" t="s">
        <v>38</v>
      </c>
      <c r="I55" s="77" t="s">
        <v>60</v>
      </c>
      <c r="J55" s="77" t="s">
        <v>68</v>
      </c>
      <c r="K55" s="77" t="s">
        <v>69</v>
      </c>
      <c r="L55" s="77" t="s">
        <v>70</v>
      </c>
      <c r="M55" s="77"/>
      <c r="N55" s="77" t="s">
        <v>186</v>
      </c>
      <c r="O55" s="77" t="s">
        <v>72</v>
      </c>
      <c r="P55" s="77" t="s">
        <v>45</v>
      </c>
      <c r="Q55" s="77" t="s">
        <v>46</v>
      </c>
      <c r="R55" s="77">
        <v>6.92</v>
      </c>
      <c r="S55" s="77">
        <v>1229.76</v>
      </c>
      <c r="T55" s="77">
        <v>1229.76</v>
      </c>
      <c r="U55" s="77">
        <v>8.61</v>
      </c>
      <c r="V55" s="77">
        <v>50</v>
      </c>
      <c r="W55" s="77">
        <v>0</v>
      </c>
      <c r="X55" s="77">
        <v>8064</v>
      </c>
      <c r="Y55" s="77">
        <v>642.27</v>
      </c>
      <c r="Z55" s="77">
        <v>1587.22</v>
      </c>
      <c r="AA55" s="77">
        <v>0</v>
      </c>
      <c r="AB55" s="77">
        <v>0</v>
      </c>
      <c r="AC55" s="77">
        <v>0</v>
      </c>
      <c r="AD55" s="77">
        <v>0</v>
      </c>
      <c r="AE55" s="77">
        <v>0</v>
      </c>
      <c r="AF55" s="77">
        <v>0</v>
      </c>
      <c r="AG55" s="79">
        <f t="shared" si="2"/>
        <v>-904.592</v>
      </c>
      <c r="AH55" s="45" t="str">
        <f>IF(ISNUMBER(MATCH(A55,'畅想出运数据（核算明细导出）'!$C$2:$C$484,0)),"有","无")</f>
        <v>有</v>
      </c>
    </row>
    <row r="56" ht="14.3" hidden="1" customHeight="1" spans="1:34">
      <c r="A56" s="77" t="s">
        <v>187</v>
      </c>
      <c r="B56" s="78">
        <v>46078</v>
      </c>
      <c r="C56" s="77" t="s">
        <v>34</v>
      </c>
      <c r="D56" s="77" t="s">
        <v>35</v>
      </c>
      <c r="E56" s="77" t="s">
        <v>58</v>
      </c>
      <c r="F56" s="77" t="s">
        <v>59</v>
      </c>
      <c r="G56" s="77"/>
      <c r="H56" s="77" t="s">
        <v>38</v>
      </c>
      <c r="I56" s="77" t="s">
        <v>60</v>
      </c>
      <c r="J56" s="77" t="s">
        <v>181</v>
      </c>
      <c r="K56" s="77" t="s">
        <v>182</v>
      </c>
      <c r="L56" s="77" t="s">
        <v>183</v>
      </c>
      <c r="M56" s="77"/>
      <c r="N56" s="77" t="s">
        <v>188</v>
      </c>
      <c r="O56" s="77" t="s">
        <v>72</v>
      </c>
      <c r="P56" s="77" t="s">
        <v>45</v>
      </c>
      <c r="Q56" s="77" t="s">
        <v>46</v>
      </c>
      <c r="R56" s="77">
        <v>6.9</v>
      </c>
      <c r="S56" s="77">
        <v>726</v>
      </c>
      <c r="T56" s="77">
        <v>726</v>
      </c>
      <c r="U56" s="77">
        <v>5.09</v>
      </c>
      <c r="V56" s="77">
        <v>42.31</v>
      </c>
      <c r="W56" s="77">
        <v>0</v>
      </c>
      <c r="X56" s="77">
        <v>4443.12</v>
      </c>
      <c r="Y56" s="77">
        <v>511.16</v>
      </c>
      <c r="Z56" s="77">
        <v>0</v>
      </c>
      <c r="AA56" s="77">
        <v>0</v>
      </c>
      <c r="AB56" s="77">
        <v>0</v>
      </c>
      <c r="AC56" s="77">
        <v>0</v>
      </c>
      <c r="AD56" s="77">
        <v>0</v>
      </c>
      <c r="AE56" s="77">
        <v>0</v>
      </c>
      <c r="AF56" s="77">
        <v>0</v>
      </c>
      <c r="AG56" s="79">
        <f t="shared" si="2"/>
        <v>750.379999999999</v>
      </c>
      <c r="AH56" s="45" t="str">
        <f>IF(ISNUMBER(MATCH(A56,'畅想出运数据（核算明细导出）'!$C$2:$C$484,0)),"有","无")</f>
        <v>有</v>
      </c>
    </row>
    <row r="57" ht="14.3" hidden="1" customHeight="1" spans="1:34">
      <c r="A57" s="77" t="s">
        <v>187</v>
      </c>
      <c r="B57" s="78">
        <v>46078</v>
      </c>
      <c r="C57" s="77" t="s">
        <v>34</v>
      </c>
      <c r="D57" s="77" t="s">
        <v>35</v>
      </c>
      <c r="E57" s="77" t="s">
        <v>58</v>
      </c>
      <c r="F57" s="77" t="s">
        <v>59</v>
      </c>
      <c r="G57" s="77"/>
      <c r="H57" s="77" t="s">
        <v>38</v>
      </c>
      <c r="I57" s="77" t="s">
        <v>60</v>
      </c>
      <c r="J57" s="77" t="s">
        <v>181</v>
      </c>
      <c r="K57" s="77" t="s">
        <v>182</v>
      </c>
      <c r="L57" s="77" t="s">
        <v>183</v>
      </c>
      <c r="M57" s="77"/>
      <c r="N57" s="77" t="s">
        <v>188</v>
      </c>
      <c r="O57" s="77" t="s">
        <v>72</v>
      </c>
      <c r="P57" s="77" t="s">
        <v>45</v>
      </c>
      <c r="Q57" s="77" t="s">
        <v>46</v>
      </c>
      <c r="R57" s="77">
        <v>6.9</v>
      </c>
      <c r="S57" s="77">
        <v>132</v>
      </c>
      <c r="T57" s="77">
        <v>132</v>
      </c>
      <c r="U57" s="77">
        <v>0.92</v>
      </c>
      <c r="V57" s="77">
        <v>7.69</v>
      </c>
      <c r="W57" s="77">
        <v>0</v>
      </c>
      <c r="X57" s="77">
        <v>807.84</v>
      </c>
      <c r="Y57" s="77">
        <v>92.94</v>
      </c>
      <c r="Z57" s="77">
        <v>0</v>
      </c>
      <c r="AA57" s="77">
        <v>0</v>
      </c>
      <c r="AB57" s="77">
        <v>0</v>
      </c>
      <c r="AC57" s="77">
        <v>0</v>
      </c>
      <c r="AD57" s="77">
        <v>0</v>
      </c>
      <c r="AE57" s="77">
        <v>0</v>
      </c>
      <c r="AF57" s="77">
        <v>0</v>
      </c>
      <c r="AG57" s="79">
        <f t="shared" si="2"/>
        <v>136.491</v>
      </c>
      <c r="AH57" s="45" t="str">
        <f>IF(ISNUMBER(MATCH(A57,'畅想出运数据（核算明细导出）'!$C$2:$C$484,0)),"有","无")</f>
        <v>有</v>
      </c>
    </row>
    <row r="58" ht="25.6" hidden="1" customHeight="1" spans="1:34">
      <c r="A58" s="77" t="s">
        <v>189</v>
      </c>
      <c r="B58" s="78">
        <v>46078</v>
      </c>
      <c r="C58" s="77" t="s">
        <v>34</v>
      </c>
      <c r="D58" s="77" t="s">
        <v>35</v>
      </c>
      <c r="E58" s="77" t="s">
        <v>58</v>
      </c>
      <c r="F58" s="77" t="s">
        <v>59</v>
      </c>
      <c r="G58" s="77"/>
      <c r="H58" s="77" t="s">
        <v>38</v>
      </c>
      <c r="I58" s="77" t="s">
        <v>60</v>
      </c>
      <c r="J58" s="77" t="s">
        <v>190</v>
      </c>
      <c r="K58" s="77" t="s">
        <v>191</v>
      </c>
      <c r="L58" s="77" t="s">
        <v>192</v>
      </c>
      <c r="M58" s="77"/>
      <c r="N58" s="77" t="s">
        <v>193</v>
      </c>
      <c r="O58" s="77" t="s">
        <v>72</v>
      </c>
      <c r="P58" s="77" t="s">
        <v>45</v>
      </c>
      <c r="Q58" s="77" t="s">
        <v>46</v>
      </c>
      <c r="R58" s="77">
        <v>6.92</v>
      </c>
      <c r="S58" s="77">
        <v>628.32</v>
      </c>
      <c r="T58" s="77">
        <v>628.32</v>
      </c>
      <c r="U58" s="77">
        <v>4.4</v>
      </c>
      <c r="V58" s="77">
        <v>17.83</v>
      </c>
      <c r="W58" s="77">
        <v>0</v>
      </c>
      <c r="X58" s="77">
        <v>4161.6</v>
      </c>
      <c r="Y58" s="77">
        <v>478.77</v>
      </c>
      <c r="Z58" s="77">
        <v>0</v>
      </c>
      <c r="AA58" s="77">
        <v>0</v>
      </c>
      <c r="AB58" s="77">
        <v>0</v>
      </c>
      <c r="AC58" s="77">
        <v>0</v>
      </c>
      <c r="AD58" s="77">
        <v>0</v>
      </c>
      <c r="AE58" s="77">
        <v>0</v>
      </c>
      <c r="AF58" s="77">
        <v>0</v>
      </c>
      <c r="AG58" s="79">
        <f t="shared" si="2"/>
        <v>511.3128</v>
      </c>
      <c r="AH58" s="45" t="str">
        <f>IF(ISNUMBER(MATCH(A58,'畅想出运数据（核算明细导出）'!$C$2:$C$484,0)),"有","无")</f>
        <v>有</v>
      </c>
    </row>
    <row r="59" ht="14.3" hidden="1" customHeight="1" spans="1:34">
      <c r="A59" s="77" t="s">
        <v>194</v>
      </c>
      <c r="B59" s="78">
        <v>46078</v>
      </c>
      <c r="C59" s="77" t="s">
        <v>34</v>
      </c>
      <c r="D59" s="77" t="s">
        <v>35</v>
      </c>
      <c r="E59" s="77" t="s">
        <v>58</v>
      </c>
      <c r="F59" s="77" t="s">
        <v>59</v>
      </c>
      <c r="G59" s="77"/>
      <c r="H59" s="77" t="s">
        <v>38</v>
      </c>
      <c r="I59" s="77" t="s">
        <v>60</v>
      </c>
      <c r="J59" s="77" t="s">
        <v>68</v>
      </c>
      <c r="K59" s="77" t="s">
        <v>69</v>
      </c>
      <c r="L59" s="77" t="s">
        <v>70</v>
      </c>
      <c r="M59" s="77"/>
      <c r="N59" s="77" t="s">
        <v>195</v>
      </c>
      <c r="O59" s="77" t="s">
        <v>72</v>
      </c>
      <c r="P59" s="77" t="s">
        <v>45</v>
      </c>
      <c r="Q59" s="77" t="s">
        <v>46</v>
      </c>
      <c r="R59" s="77">
        <v>6.89</v>
      </c>
      <c r="S59" s="77">
        <v>835.2</v>
      </c>
      <c r="T59" s="77">
        <v>835.2</v>
      </c>
      <c r="U59" s="77">
        <v>5.85</v>
      </c>
      <c r="V59" s="77">
        <v>23.02</v>
      </c>
      <c r="W59" s="77">
        <v>0</v>
      </c>
      <c r="X59" s="77">
        <v>4872</v>
      </c>
      <c r="Y59" s="77">
        <v>388.04</v>
      </c>
      <c r="Z59" s="77">
        <v>795.03</v>
      </c>
      <c r="AA59" s="77">
        <v>0</v>
      </c>
      <c r="AB59" s="77">
        <v>0</v>
      </c>
      <c r="AC59" s="77">
        <v>0</v>
      </c>
      <c r="AD59" s="77">
        <v>0</v>
      </c>
      <c r="AE59" s="77">
        <v>0</v>
      </c>
      <c r="AF59" s="77">
        <v>0</v>
      </c>
      <c r="AG59" s="79">
        <f t="shared" si="2"/>
        <v>276.6237</v>
      </c>
      <c r="AH59" s="45" t="str">
        <f>IF(ISNUMBER(MATCH(A59,'畅想出运数据（核算明细导出）'!$C$2:$C$484,0)),"有","无")</f>
        <v>有</v>
      </c>
    </row>
    <row r="60" ht="25.6" hidden="1" customHeight="1" spans="1:34">
      <c r="A60" s="77" t="s">
        <v>194</v>
      </c>
      <c r="B60" s="78">
        <v>46078</v>
      </c>
      <c r="C60" s="77" t="s">
        <v>34</v>
      </c>
      <c r="D60" s="77" t="s">
        <v>35</v>
      </c>
      <c r="E60" s="77" t="s">
        <v>58</v>
      </c>
      <c r="F60" s="77" t="s">
        <v>59</v>
      </c>
      <c r="G60" s="77"/>
      <c r="H60" s="77" t="s">
        <v>38</v>
      </c>
      <c r="I60" s="77" t="s">
        <v>60</v>
      </c>
      <c r="J60" s="77" t="s">
        <v>68</v>
      </c>
      <c r="K60" s="77" t="s">
        <v>69</v>
      </c>
      <c r="L60" s="77" t="s">
        <v>70</v>
      </c>
      <c r="M60" s="77"/>
      <c r="N60" s="77" t="s">
        <v>195</v>
      </c>
      <c r="O60" s="77" t="s">
        <v>72</v>
      </c>
      <c r="P60" s="77" t="s">
        <v>45</v>
      </c>
      <c r="Q60" s="77" t="s">
        <v>46</v>
      </c>
      <c r="R60" s="77">
        <v>6.89</v>
      </c>
      <c r="S60" s="77">
        <v>201.6</v>
      </c>
      <c r="T60" s="77">
        <v>201.6</v>
      </c>
      <c r="U60" s="77">
        <v>1.41</v>
      </c>
      <c r="V60" s="77">
        <v>5.56</v>
      </c>
      <c r="W60" s="77">
        <v>0</v>
      </c>
      <c r="X60" s="77">
        <v>1176</v>
      </c>
      <c r="Y60" s="77">
        <v>93.66</v>
      </c>
      <c r="Z60" s="77">
        <v>191.9</v>
      </c>
      <c r="AA60" s="77">
        <v>0</v>
      </c>
      <c r="AB60" s="77">
        <v>0</v>
      </c>
      <c r="AC60" s="77">
        <v>0</v>
      </c>
      <c r="AD60" s="77">
        <v>0</v>
      </c>
      <c r="AE60" s="77">
        <v>0</v>
      </c>
      <c r="AF60" s="77">
        <v>0</v>
      </c>
      <c r="AG60" s="79">
        <f t="shared" si="2"/>
        <v>66.7606999999998</v>
      </c>
      <c r="AH60" s="45" t="str">
        <f>IF(ISNUMBER(MATCH(A60,'畅想出运数据（核算明细导出）'!$C$2:$C$484,0)),"有","无")</f>
        <v>有</v>
      </c>
    </row>
    <row r="61" ht="14.3" hidden="1" customHeight="1" spans="1:34">
      <c r="A61" s="77" t="s">
        <v>189</v>
      </c>
      <c r="B61" s="78">
        <v>46078</v>
      </c>
      <c r="C61" s="77" t="s">
        <v>34</v>
      </c>
      <c r="D61" s="77" t="s">
        <v>35</v>
      </c>
      <c r="E61" s="77" t="s">
        <v>58</v>
      </c>
      <c r="F61" s="77" t="s">
        <v>59</v>
      </c>
      <c r="G61" s="77"/>
      <c r="H61" s="77" t="s">
        <v>38</v>
      </c>
      <c r="I61" s="77" t="s">
        <v>60</v>
      </c>
      <c r="J61" s="77" t="s">
        <v>181</v>
      </c>
      <c r="K61" s="77" t="s">
        <v>182</v>
      </c>
      <c r="L61" s="77" t="s">
        <v>183</v>
      </c>
      <c r="M61" s="77"/>
      <c r="N61" s="77" t="s">
        <v>196</v>
      </c>
      <c r="O61" s="77" t="s">
        <v>72</v>
      </c>
      <c r="P61" s="77" t="s">
        <v>45</v>
      </c>
      <c r="Q61" s="77" t="s">
        <v>46</v>
      </c>
      <c r="R61" s="77">
        <v>6.92</v>
      </c>
      <c r="S61" s="77">
        <v>1134</v>
      </c>
      <c r="T61" s="77">
        <v>1134</v>
      </c>
      <c r="U61" s="77">
        <v>7.94</v>
      </c>
      <c r="V61" s="77">
        <v>32.17</v>
      </c>
      <c r="W61" s="77">
        <v>0</v>
      </c>
      <c r="X61" s="77">
        <v>7741.44</v>
      </c>
      <c r="Y61" s="77">
        <v>890.61</v>
      </c>
      <c r="Z61" s="77">
        <v>0</v>
      </c>
      <c r="AA61" s="77">
        <v>0</v>
      </c>
      <c r="AB61" s="77">
        <v>0</v>
      </c>
      <c r="AC61" s="77">
        <v>0</v>
      </c>
      <c r="AD61" s="77">
        <v>0</v>
      </c>
      <c r="AE61" s="77">
        <v>0</v>
      </c>
      <c r="AF61" s="77">
        <v>0</v>
      </c>
      <c r="AG61" s="79">
        <f t="shared" si="2"/>
        <v>718.888799999999</v>
      </c>
      <c r="AH61" s="45" t="str">
        <f>IF(ISNUMBER(MATCH(A61,'畅想出运数据（核算明细导出）'!$C$2:$C$484,0)),"有","无")</f>
        <v>有</v>
      </c>
    </row>
    <row r="62" ht="25.6" hidden="1" customHeight="1" spans="1:34">
      <c r="A62" s="77" t="s">
        <v>194</v>
      </c>
      <c r="B62" s="78">
        <v>46078</v>
      </c>
      <c r="C62" s="77" t="s">
        <v>34</v>
      </c>
      <c r="D62" s="77" t="s">
        <v>35</v>
      </c>
      <c r="E62" s="77" t="s">
        <v>58</v>
      </c>
      <c r="F62" s="77" t="s">
        <v>59</v>
      </c>
      <c r="G62" s="77"/>
      <c r="H62" s="77" t="s">
        <v>38</v>
      </c>
      <c r="I62" s="77" t="s">
        <v>60</v>
      </c>
      <c r="J62" s="77" t="s">
        <v>68</v>
      </c>
      <c r="K62" s="77" t="s">
        <v>69</v>
      </c>
      <c r="L62" s="77" t="s">
        <v>70</v>
      </c>
      <c r="M62" s="77"/>
      <c r="N62" s="77" t="s">
        <v>197</v>
      </c>
      <c r="O62" s="77" t="s">
        <v>72</v>
      </c>
      <c r="P62" s="77" t="s">
        <v>45</v>
      </c>
      <c r="Q62" s="77" t="s">
        <v>46</v>
      </c>
      <c r="R62" s="77">
        <v>6.89</v>
      </c>
      <c r="S62" s="77">
        <v>648</v>
      </c>
      <c r="T62" s="77">
        <v>648</v>
      </c>
      <c r="U62" s="77">
        <v>4.54</v>
      </c>
      <c r="V62" s="77">
        <v>17.86</v>
      </c>
      <c r="W62" s="77">
        <v>0</v>
      </c>
      <c r="X62" s="77">
        <v>4320</v>
      </c>
      <c r="Y62" s="77">
        <v>344.07</v>
      </c>
      <c r="Z62" s="77">
        <v>526.68</v>
      </c>
      <c r="AA62" s="77">
        <v>0</v>
      </c>
      <c r="AB62" s="77">
        <v>0</v>
      </c>
      <c r="AC62" s="77">
        <v>0</v>
      </c>
      <c r="AD62" s="77">
        <v>0</v>
      </c>
      <c r="AE62" s="77">
        <v>0</v>
      </c>
      <c r="AF62" s="77">
        <v>0</v>
      </c>
      <c r="AG62" s="79">
        <f t="shared" si="2"/>
        <v>-192.226</v>
      </c>
      <c r="AH62" s="45" t="str">
        <f>IF(ISNUMBER(MATCH(A62,'畅想出运数据（核算明细导出）'!$C$2:$C$484,0)),"有","无")</f>
        <v>有</v>
      </c>
    </row>
    <row r="63" ht="14.3" hidden="1" customHeight="1" spans="1:34">
      <c r="A63" s="77" t="s">
        <v>194</v>
      </c>
      <c r="B63" s="78">
        <v>46078</v>
      </c>
      <c r="C63" s="77" t="s">
        <v>34</v>
      </c>
      <c r="D63" s="77" t="s">
        <v>35</v>
      </c>
      <c r="E63" s="77" t="s">
        <v>58</v>
      </c>
      <c r="F63" s="77" t="s">
        <v>59</v>
      </c>
      <c r="G63" s="77"/>
      <c r="H63" s="77" t="s">
        <v>38</v>
      </c>
      <c r="I63" s="77" t="s">
        <v>60</v>
      </c>
      <c r="J63" s="77" t="s">
        <v>68</v>
      </c>
      <c r="K63" s="77" t="s">
        <v>69</v>
      </c>
      <c r="L63" s="77" t="s">
        <v>70</v>
      </c>
      <c r="M63" s="77"/>
      <c r="N63" s="77" t="s">
        <v>197</v>
      </c>
      <c r="O63" s="77" t="s">
        <v>72</v>
      </c>
      <c r="P63" s="77" t="s">
        <v>45</v>
      </c>
      <c r="Q63" s="77" t="s">
        <v>46</v>
      </c>
      <c r="R63" s="77">
        <v>6.89</v>
      </c>
      <c r="S63" s="77">
        <v>129.6</v>
      </c>
      <c r="T63" s="77">
        <v>129.6</v>
      </c>
      <c r="U63" s="77">
        <v>0.91</v>
      </c>
      <c r="V63" s="77">
        <v>3.57</v>
      </c>
      <c r="W63" s="77">
        <v>0</v>
      </c>
      <c r="X63" s="77">
        <v>864</v>
      </c>
      <c r="Y63" s="77">
        <v>68.81</v>
      </c>
      <c r="Z63" s="77">
        <v>105.34</v>
      </c>
      <c r="AA63" s="77">
        <v>0</v>
      </c>
      <c r="AB63" s="77">
        <v>0</v>
      </c>
      <c r="AC63" s="77">
        <v>0</v>
      </c>
      <c r="AD63" s="77">
        <v>0</v>
      </c>
      <c r="AE63" s="77">
        <v>0</v>
      </c>
      <c r="AF63" s="77">
        <v>0</v>
      </c>
      <c r="AG63" s="79">
        <f t="shared" si="2"/>
        <v>-38.4532000000001</v>
      </c>
      <c r="AH63" s="45" t="str">
        <f>IF(ISNUMBER(MATCH(A63,'畅想出运数据（核算明细导出）'!$C$2:$C$484,0)),"有","无")</f>
        <v>有</v>
      </c>
    </row>
    <row r="64" ht="14.3" hidden="1" customHeight="1" spans="1:34">
      <c r="A64" s="77" t="s">
        <v>198</v>
      </c>
      <c r="B64" s="78">
        <v>46078</v>
      </c>
      <c r="C64" s="77" t="s">
        <v>34</v>
      </c>
      <c r="D64" s="77" t="s">
        <v>35</v>
      </c>
      <c r="E64" s="77" t="s">
        <v>58</v>
      </c>
      <c r="F64" s="77" t="s">
        <v>59</v>
      </c>
      <c r="G64" s="77"/>
      <c r="H64" s="77" t="s">
        <v>38</v>
      </c>
      <c r="I64" s="77" t="s">
        <v>60</v>
      </c>
      <c r="J64" s="77" t="s">
        <v>181</v>
      </c>
      <c r="K64" s="77" t="s">
        <v>199</v>
      </c>
      <c r="L64" s="77" t="s">
        <v>200</v>
      </c>
      <c r="M64" s="77"/>
      <c r="N64" s="77" t="s">
        <v>201</v>
      </c>
      <c r="O64" s="77" t="s">
        <v>72</v>
      </c>
      <c r="P64" s="77" t="s">
        <v>45</v>
      </c>
      <c r="Q64" s="77" t="s">
        <v>46</v>
      </c>
      <c r="R64" s="77">
        <v>6.85</v>
      </c>
      <c r="S64" s="77">
        <v>1169.28</v>
      </c>
      <c r="T64" s="77">
        <v>1169.28</v>
      </c>
      <c r="U64" s="77">
        <v>8.18</v>
      </c>
      <c r="V64" s="77">
        <v>27.85</v>
      </c>
      <c r="W64" s="77">
        <v>0</v>
      </c>
      <c r="X64" s="77">
        <v>8064</v>
      </c>
      <c r="Y64" s="77">
        <v>927.72</v>
      </c>
      <c r="Z64" s="77">
        <v>344.06</v>
      </c>
      <c r="AA64" s="77">
        <v>0</v>
      </c>
      <c r="AB64" s="77">
        <v>0</v>
      </c>
      <c r="AC64" s="77">
        <v>0</v>
      </c>
      <c r="AD64" s="77">
        <v>0</v>
      </c>
      <c r="AE64" s="77">
        <v>0</v>
      </c>
      <c r="AF64" s="77">
        <v>0</v>
      </c>
      <c r="AG64" s="79">
        <f t="shared" si="2"/>
        <v>282.4225</v>
      </c>
      <c r="AH64" s="45" t="str">
        <f>IF(ISNUMBER(MATCH(A64,'畅想出运数据（核算明细导出）'!$C$2:$C$484,0)),"有","无")</f>
        <v>有</v>
      </c>
    </row>
    <row r="65" ht="25.6" hidden="1" customHeight="1" spans="1:34">
      <c r="A65" s="77" t="s">
        <v>198</v>
      </c>
      <c r="B65" s="78">
        <v>46078</v>
      </c>
      <c r="C65" s="77" t="s">
        <v>34</v>
      </c>
      <c r="D65" s="77" t="s">
        <v>35</v>
      </c>
      <c r="E65" s="77" t="s">
        <v>58</v>
      </c>
      <c r="F65" s="77" t="s">
        <v>59</v>
      </c>
      <c r="G65" s="77"/>
      <c r="H65" s="77" t="s">
        <v>38</v>
      </c>
      <c r="I65" s="77" t="s">
        <v>60</v>
      </c>
      <c r="J65" s="77" t="s">
        <v>181</v>
      </c>
      <c r="K65" s="77" t="s">
        <v>182</v>
      </c>
      <c r="L65" s="77" t="s">
        <v>183</v>
      </c>
      <c r="M65" s="77"/>
      <c r="N65" s="77" t="s">
        <v>202</v>
      </c>
      <c r="O65" s="77" t="s">
        <v>72</v>
      </c>
      <c r="P65" s="77" t="s">
        <v>45</v>
      </c>
      <c r="Q65" s="77" t="s">
        <v>46</v>
      </c>
      <c r="R65" s="77">
        <v>6.85</v>
      </c>
      <c r="S65" s="77">
        <v>930</v>
      </c>
      <c r="T65" s="77">
        <v>930</v>
      </c>
      <c r="U65" s="77">
        <v>6.51</v>
      </c>
      <c r="V65" s="77">
        <v>22.15</v>
      </c>
      <c r="W65" s="77">
        <v>0</v>
      </c>
      <c r="X65" s="77">
        <v>6930</v>
      </c>
      <c r="Y65" s="77">
        <v>797.26</v>
      </c>
      <c r="Z65" s="77">
        <v>620.31</v>
      </c>
      <c r="AA65" s="77">
        <v>0</v>
      </c>
      <c r="AB65" s="77">
        <v>0</v>
      </c>
      <c r="AC65" s="77">
        <v>0</v>
      </c>
      <c r="AD65" s="77">
        <v>0</v>
      </c>
      <c r="AE65" s="77">
        <v>0</v>
      </c>
      <c r="AF65" s="77">
        <v>0</v>
      </c>
      <c r="AG65" s="79">
        <f t="shared" si="2"/>
        <v>-578.871</v>
      </c>
      <c r="AH65" s="45" t="str">
        <f>IF(ISNUMBER(MATCH(A65,'畅想出运数据（核算明细导出）'!$C$2:$C$484,0)),"有","无")</f>
        <v>有</v>
      </c>
    </row>
    <row r="66" ht="14.3" hidden="1" customHeight="1" spans="1:34">
      <c r="A66" s="77" t="s">
        <v>203</v>
      </c>
      <c r="B66" s="78">
        <v>46078</v>
      </c>
      <c r="C66" s="77" t="s">
        <v>34</v>
      </c>
      <c r="D66" s="77" t="s">
        <v>35</v>
      </c>
      <c r="E66" s="77" t="s">
        <v>48</v>
      </c>
      <c r="F66" s="77" t="s">
        <v>37</v>
      </c>
      <c r="G66" s="77"/>
      <c r="H66" s="77" t="s">
        <v>87</v>
      </c>
      <c r="I66" s="77" t="s">
        <v>39</v>
      </c>
      <c r="J66" s="77" t="s">
        <v>204</v>
      </c>
      <c r="K66" s="77" t="s">
        <v>205</v>
      </c>
      <c r="L66" s="77" t="s">
        <v>206</v>
      </c>
      <c r="M66" s="77"/>
      <c r="N66" s="77" t="s">
        <v>207</v>
      </c>
      <c r="O66" s="77" t="s">
        <v>208</v>
      </c>
      <c r="P66" s="77" t="s">
        <v>45</v>
      </c>
      <c r="Q66" s="77" t="s">
        <v>46</v>
      </c>
      <c r="R66" s="77">
        <v>6.93</v>
      </c>
      <c r="S66" s="77">
        <v>2256</v>
      </c>
      <c r="T66" s="80">
        <v>2256</v>
      </c>
      <c r="U66" s="77">
        <v>15.79</v>
      </c>
      <c r="V66" s="77">
        <v>16.62</v>
      </c>
      <c r="W66" s="77">
        <v>0</v>
      </c>
      <c r="X66" s="77">
        <v>15491.2</v>
      </c>
      <c r="Y66" s="77">
        <v>1782.17</v>
      </c>
      <c r="Z66" s="77">
        <v>646.16</v>
      </c>
      <c r="AA66" s="77">
        <v>0</v>
      </c>
      <c r="AB66" s="77">
        <v>0</v>
      </c>
      <c r="AC66" s="77">
        <v>0</v>
      </c>
      <c r="AD66" s="77">
        <v>0</v>
      </c>
      <c r="AE66" s="77">
        <v>0</v>
      </c>
      <c r="AF66" s="77">
        <v>0</v>
      </c>
      <c r="AG66" s="79">
        <f t="shared" si="2"/>
        <v>1054.2887</v>
      </c>
      <c r="AH66" s="45" t="str">
        <f>IF(ISNUMBER(MATCH(A66,'畅想出运数据（核算明细导出）'!$C$2:$C$484,0)),"有","无")</f>
        <v>有</v>
      </c>
    </row>
    <row r="67" ht="25.6" hidden="1" customHeight="1" spans="1:34">
      <c r="A67" s="77" t="s">
        <v>209</v>
      </c>
      <c r="B67" s="78">
        <v>46078</v>
      </c>
      <c r="C67" s="77" t="s">
        <v>34</v>
      </c>
      <c r="D67" s="77" t="s">
        <v>35</v>
      </c>
      <c r="E67" s="77" t="s">
        <v>48</v>
      </c>
      <c r="F67" s="77" t="s">
        <v>37</v>
      </c>
      <c r="G67" s="77"/>
      <c r="H67" s="77" t="s">
        <v>87</v>
      </c>
      <c r="I67" s="77" t="s">
        <v>39</v>
      </c>
      <c r="J67" s="77" t="s">
        <v>210</v>
      </c>
      <c r="K67" s="77" t="s">
        <v>211</v>
      </c>
      <c r="L67" s="77" t="s">
        <v>212</v>
      </c>
      <c r="M67" s="77"/>
      <c r="N67" s="77" t="s">
        <v>213</v>
      </c>
      <c r="O67" s="77" t="s">
        <v>92</v>
      </c>
      <c r="P67" s="77" t="s">
        <v>95</v>
      </c>
      <c r="Q67" s="77" t="s">
        <v>46</v>
      </c>
      <c r="R67" s="77">
        <v>6.93</v>
      </c>
      <c r="S67" s="77">
        <v>750</v>
      </c>
      <c r="T67" s="80">
        <v>750</v>
      </c>
      <c r="U67" s="77">
        <v>5.25</v>
      </c>
      <c r="V67" s="77">
        <v>50</v>
      </c>
      <c r="W67" s="77">
        <v>0</v>
      </c>
      <c r="X67" s="77">
        <v>5850</v>
      </c>
      <c r="Y67" s="77">
        <v>673.01</v>
      </c>
      <c r="Z67" s="77">
        <v>1117.75</v>
      </c>
      <c r="AA67" s="77">
        <v>0</v>
      </c>
      <c r="AB67" s="77">
        <v>0</v>
      </c>
      <c r="AC67" s="77">
        <v>0</v>
      </c>
      <c r="AD67" s="77">
        <v>0</v>
      </c>
      <c r="AE67" s="77">
        <v>0</v>
      </c>
      <c r="AF67" s="77">
        <v>0</v>
      </c>
      <c r="AG67" s="79">
        <f t="shared" si="2"/>
        <v>-1480.1225</v>
      </c>
      <c r="AH67" s="45" t="str">
        <f>IF(ISNUMBER(MATCH(A67,'畅想出运数据（核算明细导出）'!$C$2:$C$484,0)),"有","无")</f>
        <v>有</v>
      </c>
    </row>
    <row r="68" ht="14.3" hidden="1" customHeight="1" spans="1:34">
      <c r="A68" s="77" t="s">
        <v>203</v>
      </c>
      <c r="B68" s="78">
        <v>46078</v>
      </c>
      <c r="C68" s="77" t="s">
        <v>34</v>
      </c>
      <c r="D68" s="77" t="s">
        <v>35</v>
      </c>
      <c r="E68" s="77" t="s">
        <v>48</v>
      </c>
      <c r="F68" s="77" t="s">
        <v>37</v>
      </c>
      <c r="G68" s="77"/>
      <c r="H68" s="77" t="s">
        <v>87</v>
      </c>
      <c r="I68" s="77" t="s">
        <v>39</v>
      </c>
      <c r="J68" s="77" t="s">
        <v>204</v>
      </c>
      <c r="K68" s="77" t="s">
        <v>205</v>
      </c>
      <c r="L68" s="77" t="s">
        <v>206</v>
      </c>
      <c r="M68" s="77"/>
      <c r="N68" s="77" t="s">
        <v>214</v>
      </c>
      <c r="O68" s="77" t="s">
        <v>208</v>
      </c>
      <c r="P68" s="77" t="s">
        <v>45</v>
      </c>
      <c r="Q68" s="77" t="s">
        <v>46</v>
      </c>
      <c r="R68" s="77">
        <v>6.93</v>
      </c>
      <c r="S68" s="77">
        <v>1330.56</v>
      </c>
      <c r="T68" s="80">
        <v>1330.56</v>
      </c>
      <c r="U68" s="77">
        <v>9.31</v>
      </c>
      <c r="V68" s="77">
        <v>9.8</v>
      </c>
      <c r="W68" s="77">
        <v>0</v>
      </c>
      <c r="X68" s="77">
        <v>8668.8</v>
      </c>
      <c r="Y68" s="77">
        <v>997.3</v>
      </c>
      <c r="Z68" s="77">
        <v>547.96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9">
        <f t="shared" si="2"/>
        <v>868.888500000001</v>
      </c>
      <c r="AH68" s="45" t="str">
        <f>IF(ISNUMBER(MATCH(A68,'畅想出运数据（核算明细导出）'!$C$2:$C$484,0)),"有","无")</f>
        <v>有</v>
      </c>
    </row>
    <row r="69" ht="14.3" hidden="1" customHeight="1" spans="1:34">
      <c r="A69" s="77" t="s">
        <v>215</v>
      </c>
      <c r="B69" s="78">
        <v>46078</v>
      </c>
      <c r="C69" s="77" t="s">
        <v>34</v>
      </c>
      <c r="D69" s="77" t="s">
        <v>35</v>
      </c>
      <c r="E69" s="77" t="s">
        <v>48</v>
      </c>
      <c r="F69" s="77" t="s">
        <v>37</v>
      </c>
      <c r="G69" s="77"/>
      <c r="H69" s="77" t="s">
        <v>87</v>
      </c>
      <c r="I69" s="77" t="s">
        <v>39</v>
      </c>
      <c r="J69" s="77" t="s">
        <v>204</v>
      </c>
      <c r="K69" s="77" t="s">
        <v>205</v>
      </c>
      <c r="L69" s="77" t="s">
        <v>206</v>
      </c>
      <c r="M69" s="77"/>
      <c r="N69" s="77" t="s">
        <v>214</v>
      </c>
      <c r="O69" s="77" t="s">
        <v>208</v>
      </c>
      <c r="P69" s="77" t="s">
        <v>45</v>
      </c>
      <c r="Q69" s="77" t="s">
        <v>46</v>
      </c>
      <c r="R69" s="77">
        <v>6.9</v>
      </c>
      <c r="S69" s="77">
        <v>1330.56</v>
      </c>
      <c r="T69" s="80">
        <v>1330.56</v>
      </c>
      <c r="U69" s="77">
        <v>9.31</v>
      </c>
      <c r="V69" s="77">
        <v>14.16</v>
      </c>
      <c r="W69" s="77">
        <v>0</v>
      </c>
      <c r="X69" s="77">
        <v>8409.21</v>
      </c>
      <c r="Y69" s="77">
        <v>967.43</v>
      </c>
      <c r="Z69" s="77">
        <v>531.42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9">
        <f t="shared" si="2"/>
        <v>1045.721</v>
      </c>
      <c r="AH69" s="45" t="str">
        <f>IF(ISNUMBER(MATCH(A69,'畅想出运数据（核算明细导出）'!$C$2:$C$484,0)),"有","无")</f>
        <v>有</v>
      </c>
    </row>
    <row r="70" ht="14.3" hidden="1" customHeight="1" spans="1:34">
      <c r="A70" s="77" t="s">
        <v>203</v>
      </c>
      <c r="B70" s="78">
        <v>46078</v>
      </c>
      <c r="C70" s="77" t="s">
        <v>34</v>
      </c>
      <c r="D70" s="77" t="s">
        <v>35</v>
      </c>
      <c r="E70" s="77" t="s">
        <v>48</v>
      </c>
      <c r="F70" s="77" t="s">
        <v>37</v>
      </c>
      <c r="G70" s="77"/>
      <c r="H70" s="77" t="s">
        <v>87</v>
      </c>
      <c r="I70" s="77" t="s">
        <v>39</v>
      </c>
      <c r="J70" s="77" t="s">
        <v>204</v>
      </c>
      <c r="K70" s="77" t="s">
        <v>205</v>
      </c>
      <c r="L70" s="77" t="s">
        <v>206</v>
      </c>
      <c r="M70" s="77"/>
      <c r="N70" s="77" t="s">
        <v>216</v>
      </c>
      <c r="O70" s="77" t="s">
        <v>208</v>
      </c>
      <c r="P70" s="77" t="s">
        <v>45</v>
      </c>
      <c r="Q70" s="77" t="s">
        <v>46</v>
      </c>
      <c r="R70" s="77">
        <v>6.93</v>
      </c>
      <c r="S70" s="77">
        <v>1401.12</v>
      </c>
      <c r="T70" s="80">
        <v>1401.12</v>
      </c>
      <c r="U70" s="77">
        <v>9.81</v>
      </c>
      <c r="V70" s="77">
        <v>10.32</v>
      </c>
      <c r="W70" s="77">
        <v>0</v>
      </c>
      <c r="X70" s="77">
        <v>9374.4</v>
      </c>
      <c r="Y70" s="77">
        <v>1078.47</v>
      </c>
      <c r="Z70" s="77">
        <v>433.06</v>
      </c>
      <c r="AA70" s="77">
        <v>0</v>
      </c>
      <c r="AB70" s="77">
        <v>0</v>
      </c>
      <c r="AC70" s="77">
        <v>0</v>
      </c>
      <c r="AD70" s="77">
        <v>0</v>
      </c>
      <c r="AE70" s="77">
        <v>0</v>
      </c>
      <c r="AF70" s="77">
        <v>0</v>
      </c>
      <c r="AG70" s="79">
        <f t="shared" si="2"/>
        <v>841.270699999999</v>
      </c>
      <c r="AH70" s="45" t="str">
        <f>IF(ISNUMBER(MATCH(A70,'畅想出运数据（核算明细导出）'!$C$2:$C$484,0)),"有","无")</f>
        <v>有</v>
      </c>
    </row>
    <row r="71" ht="25.6" hidden="1" customHeight="1" spans="1:34">
      <c r="A71" s="77" t="s">
        <v>215</v>
      </c>
      <c r="B71" s="78">
        <v>46078</v>
      </c>
      <c r="C71" s="77" t="s">
        <v>34</v>
      </c>
      <c r="D71" s="77" t="s">
        <v>35</v>
      </c>
      <c r="E71" s="77" t="s">
        <v>48</v>
      </c>
      <c r="F71" s="77" t="s">
        <v>37</v>
      </c>
      <c r="G71" s="77"/>
      <c r="H71" s="77" t="s">
        <v>87</v>
      </c>
      <c r="I71" s="77" t="s">
        <v>39</v>
      </c>
      <c r="J71" s="77" t="s">
        <v>204</v>
      </c>
      <c r="K71" s="77" t="s">
        <v>205</v>
      </c>
      <c r="L71" s="77" t="s">
        <v>206</v>
      </c>
      <c r="M71" s="77"/>
      <c r="N71" s="77" t="s">
        <v>216</v>
      </c>
      <c r="O71" s="77" t="s">
        <v>208</v>
      </c>
      <c r="P71" s="77" t="s">
        <v>45</v>
      </c>
      <c r="Q71" s="77" t="s">
        <v>46</v>
      </c>
      <c r="R71" s="77">
        <v>6.9</v>
      </c>
      <c r="S71" s="77">
        <v>1401.12</v>
      </c>
      <c r="T71" s="80">
        <v>1401.12</v>
      </c>
      <c r="U71" s="77">
        <v>9.81</v>
      </c>
      <c r="V71" s="77">
        <v>14.91</v>
      </c>
      <c r="W71" s="77">
        <v>0</v>
      </c>
      <c r="X71" s="77">
        <v>9093.68</v>
      </c>
      <c r="Y71" s="77">
        <v>1046.18</v>
      </c>
      <c r="Z71" s="77">
        <v>578.66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9">
        <f t="shared" si="2"/>
        <v>871</v>
      </c>
      <c r="AH71" s="45" t="str">
        <f>IF(ISNUMBER(MATCH(A71,'畅想出运数据（核算明细导出）'!$C$2:$C$484,0)),"有","无")</f>
        <v>有</v>
      </c>
    </row>
    <row r="72" ht="25.6" hidden="1" customHeight="1" spans="1:34">
      <c r="A72" s="77" t="s">
        <v>203</v>
      </c>
      <c r="B72" s="78">
        <v>46078</v>
      </c>
      <c r="C72" s="77" t="s">
        <v>34</v>
      </c>
      <c r="D72" s="77" t="s">
        <v>35</v>
      </c>
      <c r="E72" s="77" t="s">
        <v>48</v>
      </c>
      <c r="F72" s="77" t="s">
        <v>37</v>
      </c>
      <c r="G72" s="77"/>
      <c r="H72" s="77" t="s">
        <v>87</v>
      </c>
      <c r="I72" s="77" t="s">
        <v>39</v>
      </c>
      <c r="J72" s="77" t="s">
        <v>204</v>
      </c>
      <c r="K72" s="77" t="s">
        <v>205</v>
      </c>
      <c r="L72" s="77" t="s">
        <v>206</v>
      </c>
      <c r="M72" s="77"/>
      <c r="N72" s="77" t="s">
        <v>217</v>
      </c>
      <c r="O72" s="77" t="s">
        <v>208</v>
      </c>
      <c r="P72" s="77" t="s">
        <v>45</v>
      </c>
      <c r="Q72" s="77" t="s">
        <v>46</v>
      </c>
      <c r="R72" s="77">
        <v>6.93</v>
      </c>
      <c r="S72" s="77">
        <v>1800</v>
      </c>
      <c r="T72" s="80">
        <v>1800</v>
      </c>
      <c r="U72" s="77">
        <v>12.6</v>
      </c>
      <c r="V72" s="77">
        <v>13.26</v>
      </c>
      <c r="W72" s="77">
        <v>0</v>
      </c>
      <c r="X72" s="77">
        <v>14040</v>
      </c>
      <c r="Y72" s="77">
        <v>1615.22</v>
      </c>
      <c r="Z72" s="77">
        <v>1083.71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9">
        <f t="shared" si="2"/>
        <v>-1213.6998</v>
      </c>
      <c r="AH72" s="45" t="str">
        <f>IF(ISNUMBER(MATCH(A72,'畅想出运数据（核算明细导出）'!$C$2:$C$484,0)),"有","无")</f>
        <v>有</v>
      </c>
    </row>
    <row r="73" ht="14.3" hidden="1" customHeight="1" spans="1:34">
      <c r="A73" s="77" t="s">
        <v>215</v>
      </c>
      <c r="B73" s="78">
        <v>46078</v>
      </c>
      <c r="C73" s="77" t="s">
        <v>34</v>
      </c>
      <c r="D73" s="77" t="s">
        <v>35</v>
      </c>
      <c r="E73" s="77" t="s">
        <v>48</v>
      </c>
      <c r="F73" s="77" t="s">
        <v>37</v>
      </c>
      <c r="G73" s="77"/>
      <c r="H73" s="77" t="s">
        <v>87</v>
      </c>
      <c r="I73" s="77" t="s">
        <v>39</v>
      </c>
      <c r="J73" s="77" t="s">
        <v>204</v>
      </c>
      <c r="K73" s="77" t="s">
        <v>205</v>
      </c>
      <c r="L73" s="77" t="s">
        <v>206</v>
      </c>
      <c r="M73" s="77"/>
      <c r="N73" s="77" t="s">
        <v>217</v>
      </c>
      <c r="O73" s="77" t="s">
        <v>208</v>
      </c>
      <c r="P73" s="77" t="s">
        <v>45</v>
      </c>
      <c r="Q73" s="77" t="s">
        <v>46</v>
      </c>
      <c r="R73" s="77">
        <v>6.9</v>
      </c>
      <c r="S73" s="77">
        <v>1968</v>
      </c>
      <c r="T73" s="80">
        <v>1968</v>
      </c>
      <c r="U73" s="77">
        <v>13.78</v>
      </c>
      <c r="V73" s="77">
        <v>20.94</v>
      </c>
      <c r="W73" s="77">
        <v>0</v>
      </c>
      <c r="X73" s="77">
        <v>14890.72</v>
      </c>
      <c r="Y73" s="77">
        <v>1713.09</v>
      </c>
      <c r="Z73" s="77">
        <v>1583.2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9">
        <f t="shared" si="2"/>
        <v>-1421.198</v>
      </c>
      <c r="AH73" s="45" t="str">
        <f>IF(ISNUMBER(MATCH(A73,'畅想出运数据（核算明细导出）'!$C$2:$C$484,0)),"有","无")</f>
        <v>有</v>
      </c>
    </row>
    <row r="74" ht="25.6" hidden="1" customHeight="1" spans="1:34">
      <c r="A74" s="77" t="s">
        <v>218</v>
      </c>
      <c r="B74" s="78">
        <v>46078</v>
      </c>
      <c r="C74" s="77" t="s">
        <v>97</v>
      </c>
      <c r="D74" s="77" t="s">
        <v>35</v>
      </c>
      <c r="E74" s="77" t="s">
        <v>48</v>
      </c>
      <c r="F74" s="77" t="s">
        <v>59</v>
      </c>
      <c r="G74" s="77"/>
      <c r="H74" s="77" t="s">
        <v>87</v>
      </c>
      <c r="I74" s="77" t="s">
        <v>59</v>
      </c>
      <c r="J74" s="77" t="s">
        <v>219</v>
      </c>
      <c r="K74" s="77" t="s">
        <v>220</v>
      </c>
      <c r="L74" s="77" t="s">
        <v>221</v>
      </c>
      <c r="M74" s="77"/>
      <c r="N74" s="77" t="s">
        <v>222</v>
      </c>
      <c r="O74" s="77" t="s">
        <v>92</v>
      </c>
      <c r="P74" s="77" t="s">
        <v>45</v>
      </c>
      <c r="Q74" s="77" t="s">
        <v>46</v>
      </c>
      <c r="R74" s="77">
        <v>6.94</v>
      </c>
      <c r="S74" s="77">
        <v>12947.04</v>
      </c>
      <c r="T74" s="80">
        <v>12947.04</v>
      </c>
      <c r="U74" s="77">
        <v>90.63</v>
      </c>
      <c r="V74" s="77">
        <v>50</v>
      </c>
      <c r="W74" s="77">
        <v>0</v>
      </c>
      <c r="X74" s="77">
        <v>98781.12</v>
      </c>
      <c r="Y74" s="77">
        <v>11364.2</v>
      </c>
      <c r="Z74" s="77">
        <v>2275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9">
        <f t="shared" si="2"/>
        <v>-815.434599999975</v>
      </c>
      <c r="AH74" s="45" t="str">
        <f>IF(ISNUMBER(MATCH(A74,'畅想出运数据（核算明细导出）'!$C$2:$C$484,0)),"有","无")</f>
        <v>有</v>
      </c>
    </row>
    <row r="75" ht="25.6" hidden="1" customHeight="1" spans="1:34">
      <c r="A75" s="77" t="s">
        <v>223</v>
      </c>
      <c r="B75" s="78">
        <v>46078</v>
      </c>
      <c r="C75" s="77" t="s">
        <v>104</v>
      </c>
      <c r="D75" s="77" t="s">
        <v>105</v>
      </c>
      <c r="E75" s="77" t="s">
        <v>48</v>
      </c>
      <c r="F75" s="77" t="s">
        <v>59</v>
      </c>
      <c r="G75" s="77"/>
      <c r="H75" s="77" t="s">
        <v>87</v>
      </c>
      <c r="I75" s="77" t="s">
        <v>59</v>
      </c>
      <c r="J75" s="77" t="s">
        <v>224</v>
      </c>
      <c r="K75" s="77" t="s">
        <v>225</v>
      </c>
      <c r="L75" s="77" t="s">
        <v>226</v>
      </c>
      <c r="M75" s="77"/>
      <c r="N75" s="77" t="s">
        <v>227</v>
      </c>
      <c r="O75" s="77" t="s">
        <v>92</v>
      </c>
      <c r="P75" s="77" t="s">
        <v>45</v>
      </c>
      <c r="Q75" s="77" t="s">
        <v>46</v>
      </c>
      <c r="R75" s="77">
        <v>6.93</v>
      </c>
      <c r="S75" s="77">
        <v>4048.08</v>
      </c>
      <c r="T75" s="80">
        <v>4048.08</v>
      </c>
      <c r="U75" s="77">
        <v>28.34</v>
      </c>
      <c r="V75" s="77">
        <v>50</v>
      </c>
      <c r="W75" s="77">
        <v>0</v>
      </c>
      <c r="X75" s="77">
        <v>25450.8</v>
      </c>
      <c r="Y75" s="77">
        <v>2927.97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9">
        <f t="shared" si="2"/>
        <v>4987.4682</v>
      </c>
      <c r="AH75" s="45" t="str">
        <f>IF(ISNUMBER(MATCH(A75,'畅想出运数据（核算明细导出）'!$C$2:$C$484,0)),"有","无")</f>
        <v>有</v>
      </c>
    </row>
    <row r="76" ht="14.3" hidden="1" customHeight="1" spans="1:34">
      <c r="A76" s="77" t="s">
        <v>228</v>
      </c>
      <c r="B76" s="78">
        <v>46078</v>
      </c>
      <c r="C76" s="77" t="s">
        <v>97</v>
      </c>
      <c r="D76" s="77" t="s">
        <v>35</v>
      </c>
      <c r="E76" s="77" t="s">
        <v>48</v>
      </c>
      <c r="F76" s="77" t="s">
        <v>59</v>
      </c>
      <c r="G76" s="77"/>
      <c r="H76" s="77" t="s">
        <v>87</v>
      </c>
      <c r="I76" s="77" t="s">
        <v>59</v>
      </c>
      <c r="J76" s="77" t="s">
        <v>229</v>
      </c>
      <c r="K76" s="77" t="s">
        <v>230</v>
      </c>
      <c r="L76" s="77" t="s">
        <v>231</v>
      </c>
      <c r="M76" s="77"/>
      <c r="N76" s="77" t="s">
        <v>232</v>
      </c>
      <c r="O76" s="77" t="s">
        <v>92</v>
      </c>
      <c r="P76" s="77" t="s">
        <v>45</v>
      </c>
      <c r="Q76" s="77" t="s">
        <v>46</v>
      </c>
      <c r="R76" s="77">
        <v>6.94</v>
      </c>
      <c r="S76" s="77">
        <v>8640</v>
      </c>
      <c r="T76" s="80">
        <v>8640</v>
      </c>
      <c r="U76" s="77">
        <v>60.48</v>
      </c>
      <c r="V76" s="77">
        <v>50</v>
      </c>
      <c r="W76" s="77">
        <v>0</v>
      </c>
      <c r="X76" s="77">
        <v>64800</v>
      </c>
      <c r="Y76" s="77">
        <v>7454.87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9">
        <f t="shared" si="2"/>
        <v>1849.7388</v>
      </c>
      <c r="AH76" s="45" t="str">
        <f>IF(ISNUMBER(MATCH(A76,'畅想出运数据（核算明细导出）'!$C$2:$C$484,0)),"有","无")</f>
        <v>有</v>
      </c>
    </row>
    <row r="77" ht="25.6" hidden="1" customHeight="1" spans="1:34">
      <c r="A77" s="77" t="s">
        <v>233</v>
      </c>
      <c r="B77" s="78">
        <v>46078</v>
      </c>
      <c r="C77" s="77" t="s">
        <v>34</v>
      </c>
      <c r="D77" s="77" t="s">
        <v>35</v>
      </c>
      <c r="E77" s="77" t="s">
        <v>36</v>
      </c>
      <c r="F77" s="77" t="s">
        <v>37</v>
      </c>
      <c r="G77" s="77"/>
      <c r="H77" s="77" t="s">
        <v>234</v>
      </c>
      <c r="I77" s="77"/>
      <c r="J77" s="77" t="s">
        <v>145</v>
      </c>
      <c r="K77" s="77" t="s">
        <v>235</v>
      </c>
      <c r="L77" s="77" t="s">
        <v>236</v>
      </c>
      <c r="M77" s="77"/>
      <c r="N77" s="77" t="s">
        <v>237</v>
      </c>
      <c r="O77" s="77" t="s">
        <v>72</v>
      </c>
      <c r="P77" s="77" t="s">
        <v>45</v>
      </c>
      <c r="Q77" s="77" t="s">
        <v>46</v>
      </c>
      <c r="R77" s="77">
        <v>6.87</v>
      </c>
      <c r="S77" s="77">
        <v>846</v>
      </c>
      <c r="T77" s="77">
        <v>846</v>
      </c>
      <c r="U77" s="77">
        <v>5.92</v>
      </c>
      <c r="V77" s="77">
        <v>12.26</v>
      </c>
      <c r="W77" s="77">
        <v>0</v>
      </c>
      <c r="X77" s="77">
        <v>5085</v>
      </c>
      <c r="Y77" s="77">
        <v>585</v>
      </c>
      <c r="Z77" s="77">
        <v>955.61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79">
        <f t="shared" si="2"/>
        <v>231.5134</v>
      </c>
      <c r="AH77" s="45" t="str">
        <f>IF(ISNUMBER(MATCH(A77,'畅想出运数据（核算明细导出）'!$C$2:$C$484,0)),"有","无")</f>
        <v>有</v>
      </c>
    </row>
    <row r="78" ht="14.3" hidden="1" customHeight="1" spans="1:34">
      <c r="A78" s="77" t="s">
        <v>233</v>
      </c>
      <c r="B78" s="78">
        <v>46078</v>
      </c>
      <c r="C78" s="77" t="s">
        <v>34</v>
      </c>
      <c r="D78" s="77" t="s">
        <v>35</v>
      </c>
      <c r="E78" s="77" t="s">
        <v>36</v>
      </c>
      <c r="F78" s="77" t="s">
        <v>37</v>
      </c>
      <c r="G78" s="77"/>
      <c r="H78" s="77" t="s">
        <v>234</v>
      </c>
      <c r="I78" s="77"/>
      <c r="J78" s="77" t="s">
        <v>145</v>
      </c>
      <c r="K78" s="77" t="s">
        <v>235</v>
      </c>
      <c r="L78" s="77" t="s">
        <v>236</v>
      </c>
      <c r="M78" s="77"/>
      <c r="N78" s="77" t="s">
        <v>238</v>
      </c>
      <c r="O78" s="77" t="s">
        <v>72</v>
      </c>
      <c r="P78" s="77" t="s">
        <v>45</v>
      </c>
      <c r="Q78" s="77" t="s">
        <v>46</v>
      </c>
      <c r="R78" s="77">
        <v>6.87</v>
      </c>
      <c r="S78" s="77">
        <v>1800</v>
      </c>
      <c r="T78" s="77">
        <v>1800</v>
      </c>
      <c r="U78" s="77">
        <v>12.6</v>
      </c>
      <c r="V78" s="77">
        <v>26.08</v>
      </c>
      <c r="W78" s="77">
        <v>0</v>
      </c>
      <c r="X78" s="77">
        <v>8100</v>
      </c>
      <c r="Y78" s="77">
        <v>931.86</v>
      </c>
      <c r="Z78" s="77">
        <v>732.25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9">
        <f t="shared" si="2"/>
        <v>4199.8784</v>
      </c>
      <c r="AH78" s="45" t="str">
        <f>IF(ISNUMBER(MATCH(A78,'畅想出运数据（核算明细导出）'!$C$2:$C$484,0)),"有","无")</f>
        <v>有</v>
      </c>
    </row>
    <row r="79" ht="14.3" hidden="1" customHeight="1" spans="1:34">
      <c r="A79" s="77" t="s">
        <v>239</v>
      </c>
      <c r="B79" s="78">
        <v>46078</v>
      </c>
      <c r="C79" s="77" t="s">
        <v>34</v>
      </c>
      <c r="D79" s="77" t="s">
        <v>35</v>
      </c>
      <c r="E79" s="77" t="s">
        <v>36</v>
      </c>
      <c r="F79" s="77" t="s">
        <v>37</v>
      </c>
      <c r="G79" s="77"/>
      <c r="H79" s="77" t="s">
        <v>234</v>
      </c>
      <c r="I79" s="77"/>
      <c r="J79" s="77" t="s">
        <v>145</v>
      </c>
      <c r="K79" s="77" t="s">
        <v>235</v>
      </c>
      <c r="L79" s="77" t="s">
        <v>236</v>
      </c>
      <c r="M79" s="77"/>
      <c r="N79" s="77" t="s">
        <v>240</v>
      </c>
      <c r="O79" s="77" t="s">
        <v>72</v>
      </c>
      <c r="P79" s="77" t="s">
        <v>45</v>
      </c>
      <c r="Q79" s="77" t="s">
        <v>46</v>
      </c>
      <c r="R79" s="77">
        <v>6.9</v>
      </c>
      <c r="S79" s="77">
        <v>927</v>
      </c>
      <c r="T79" s="77">
        <v>927</v>
      </c>
      <c r="U79" s="77">
        <v>6.49</v>
      </c>
      <c r="V79" s="77">
        <v>50</v>
      </c>
      <c r="W79" s="77">
        <v>0</v>
      </c>
      <c r="X79" s="77">
        <v>7650</v>
      </c>
      <c r="Y79" s="77">
        <v>880.09</v>
      </c>
      <c r="Z79" s="77">
        <v>1719.18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9">
        <f t="shared" si="2"/>
        <v>-2482.571</v>
      </c>
      <c r="AH79" s="45" t="str">
        <f>IF(ISNUMBER(MATCH(A79,'畅想出运数据（核算明细导出）'!$C$2:$C$484,0)),"有","无")</f>
        <v>有</v>
      </c>
    </row>
    <row r="80" ht="25.6" hidden="1" customHeight="1" spans="1:34">
      <c r="A80" s="77" t="s">
        <v>233</v>
      </c>
      <c r="B80" s="78">
        <v>46078</v>
      </c>
      <c r="C80" s="77" t="s">
        <v>34</v>
      </c>
      <c r="D80" s="77" t="s">
        <v>35</v>
      </c>
      <c r="E80" s="77" t="s">
        <v>36</v>
      </c>
      <c r="F80" s="77" t="s">
        <v>37</v>
      </c>
      <c r="G80" s="77"/>
      <c r="H80" s="77" t="s">
        <v>234</v>
      </c>
      <c r="I80" s="77"/>
      <c r="J80" s="77" t="s">
        <v>145</v>
      </c>
      <c r="K80" s="77" t="s">
        <v>235</v>
      </c>
      <c r="L80" s="77" t="s">
        <v>236</v>
      </c>
      <c r="M80" s="77"/>
      <c r="N80" s="77" t="s">
        <v>241</v>
      </c>
      <c r="O80" s="77" t="s">
        <v>72</v>
      </c>
      <c r="P80" s="77" t="s">
        <v>45</v>
      </c>
      <c r="Q80" s="77" t="s">
        <v>46</v>
      </c>
      <c r="R80" s="77">
        <v>6.87</v>
      </c>
      <c r="S80" s="77">
        <v>804.96</v>
      </c>
      <c r="T80" s="77">
        <v>804.96</v>
      </c>
      <c r="U80" s="77">
        <v>5.64</v>
      </c>
      <c r="V80" s="77">
        <v>11.66</v>
      </c>
      <c r="W80" s="77">
        <v>0</v>
      </c>
      <c r="X80" s="77">
        <v>3837.6</v>
      </c>
      <c r="Y80" s="77">
        <v>441.49</v>
      </c>
      <c r="Z80" s="77">
        <v>395.14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9">
        <f t="shared" si="2"/>
        <v>1619.9742</v>
      </c>
      <c r="AH80" s="45" t="str">
        <f>IF(ISNUMBER(MATCH(A80,'畅想出运数据（核算明细导出）'!$C$2:$C$484,0)),"有","无")</f>
        <v>有</v>
      </c>
    </row>
    <row r="81" ht="25.6" hidden="1" customHeight="1" spans="1:34">
      <c r="A81" s="77" t="s">
        <v>242</v>
      </c>
      <c r="B81" s="78">
        <v>46078</v>
      </c>
      <c r="C81" s="77" t="s">
        <v>34</v>
      </c>
      <c r="D81" s="77" t="s">
        <v>35</v>
      </c>
      <c r="E81" s="77" t="s">
        <v>58</v>
      </c>
      <c r="F81" s="77" t="s">
        <v>59</v>
      </c>
      <c r="G81" s="77"/>
      <c r="H81" s="77" t="s">
        <v>234</v>
      </c>
      <c r="I81" s="77" t="s">
        <v>59</v>
      </c>
      <c r="J81" s="77" t="s">
        <v>145</v>
      </c>
      <c r="K81" s="77" t="s">
        <v>235</v>
      </c>
      <c r="L81" s="77" t="s">
        <v>236</v>
      </c>
      <c r="M81" s="77"/>
      <c r="N81" s="77" t="s">
        <v>243</v>
      </c>
      <c r="O81" s="77" t="s">
        <v>72</v>
      </c>
      <c r="P81" s="77" t="s">
        <v>45</v>
      </c>
      <c r="Q81" s="77" t="s">
        <v>46</v>
      </c>
      <c r="R81" s="77">
        <v>6.92</v>
      </c>
      <c r="S81" s="77">
        <v>4452.8</v>
      </c>
      <c r="T81" s="77">
        <v>4452.8</v>
      </c>
      <c r="U81" s="77">
        <v>31.17</v>
      </c>
      <c r="V81" s="77">
        <v>40.64</v>
      </c>
      <c r="W81" s="77">
        <v>0</v>
      </c>
      <c r="X81" s="77">
        <v>23377.2</v>
      </c>
      <c r="Y81" s="77">
        <v>2689.41</v>
      </c>
      <c r="Z81" s="77">
        <v>932.65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9">
        <f t="shared" si="2"/>
        <v>8696.0108</v>
      </c>
      <c r="AH81" s="45" t="str">
        <f>IF(ISNUMBER(MATCH(A81,'畅想出运数据（核算明细导出）'!$C$2:$C$484,0)),"有","无")</f>
        <v>有</v>
      </c>
    </row>
    <row r="82" ht="25.6" hidden="1" customHeight="1" spans="1:34">
      <c r="A82" s="77" t="s">
        <v>242</v>
      </c>
      <c r="B82" s="78">
        <v>46078</v>
      </c>
      <c r="C82" s="77" t="s">
        <v>34</v>
      </c>
      <c r="D82" s="77" t="s">
        <v>35</v>
      </c>
      <c r="E82" s="77" t="s">
        <v>58</v>
      </c>
      <c r="F82" s="77" t="s">
        <v>59</v>
      </c>
      <c r="G82" s="77"/>
      <c r="H82" s="77" t="s">
        <v>234</v>
      </c>
      <c r="I82" s="77" t="s">
        <v>59</v>
      </c>
      <c r="J82" s="77" t="s">
        <v>145</v>
      </c>
      <c r="K82" s="77" t="s">
        <v>235</v>
      </c>
      <c r="L82" s="77" t="s">
        <v>236</v>
      </c>
      <c r="M82" s="77"/>
      <c r="N82" s="77" t="s">
        <v>244</v>
      </c>
      <c r="O82" s="77" t="s">
        <v>72</v>
      </c>
      <c r="P82" s="77" t="s">
        <v>45</v>
      </c>
      <c r="Q82" s="77" t="s">
        <v>46</v>
      </c>
      <c r="R82" s="77">
        <v>6.92</v>
      </c>
      <c r="S82" s="77">
        <v>1026</v>
      </c>
      <c r="T82" s="77">
        <v>1026</v>
      </c>
      <c r="U82" s="77">
        <v>7.18</v>
      </c>
      <c r="V82" s="77">
        <v>9.36</v>
      </c>
      <c r="W82" s="77">
        <v>0</v>
      </c>
      <c r="X82" s="77">
        <v>7387.2</v>
      </c>
      <c r="Y82" s="77">
        <v>849.85</v>
      </c>
      <c r="Z82" s="77">
        <v>295.76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79">
        <f t="shared" si="2"/>
        <v>152.3532</v>
      </c>
      <c r="AH82" s="45" t="str">
        <f>IF(ISNUMBER(MATCH(A82,'畅想出运数据（核算明细导出）'!$C$2:$C$484,0)),"有","无")</f>
        <v>有</v>
      </c>
    </row>
    <row r="83" ht="14.3" hidden="1" customHeight="1" spans="1:34">
      <c r="A83" s="77" t="s">
        <v>245</v>
      </c>
      <c r="B83" s="78">
        <v>46078</v>
      </c>
      <c r="C83" s="77" t="s">
        <v>34</v>
      </c>
      <c r="D83" s="77" t="s">
        <v>35</v>
      </c>
      <c r="E83" s="77" t="s">
        <v>58</v>
      </c>
      <c r="F83" s="77" t="s">
        <v>59</v>
      </c>
      <c r="G83" s="77"/>
      <c r="H83" s="77" t="s">
        <v>234</v>
      </c>
      <c r="I83" s="77" t="s">
        <v>59</v>
      </c>
      <c r="J83" s="77" t="s">
        <v>246</v>
      </c>
      <c r="K83" s="77" t="s">
        <v>247</v>
      </c>
      <c r="L83" s="77" t="s">
        <v>248</v>
      </c>
      <c r="M83" s="77"/>
      <c r="N83" s="77" t="s">
        <v>249</v>
      </c>
      <c r="O83" s="77" t="s">
        <v>250</v>
      </c>
      <c r="P83" s="77" t="s">
        <v>45</v>
      </c>
      <c r="Q83" s="77" t="s">
        <v>46</v>
      </c>
      <c r="R83" s="77">
        <v>6.89</v>
      </c>
      <c r="S83" s="77">
        <v>4000</v>
      </c>
      <c r="T83" s="77">
        <v>4000</v>
      </c>
      <c r="U83" s="77">
        <v>28</v>
      </c>
      <c r="V83" s="77">
        <v>50</v>
      </c>
      <c r="W83" s="77">
        <v>0</v>
      </c>
      <c r="X83" s="77">
        <v>26200</v>
      </c>
      <c r="Y83" s="77">
        <v>3014.16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79">
        <f t="shared" si="2"/>
        <v>3836.74</v>
      </c>
      <c r="AH83" s="45" t="str">
        <f>IF(ISNUMBER(MATCH(A83,'畅想出运数据（核算明细导出）'!$C$2:$C$484,0)),"有","无")</f>
        <v>有</v>
      </c>
    </row>
    <row r="84" ht="14.3" hidden="1" customHeight="1" spans="1:34">
      <c r="A84" s="77" t="s">
        <v>251</v>
      </c>
      <c r="B84" s="78">
        <v>46078</v>
      </c>
      <c r="C84" s="77" t="s">
        <v>34</v>
      </c>
      <c r="D84" s="77" t="s">
        <v>35</v>
      </c>
      <c r="E84" s="77" t="s">
        <v>58</v>
      </c>
      <c r="F84" s="77" t="s">
        <v>59</v>
      </c>
      <c r="G84" s="77"/>
      <c r="H84" s="77" t="s">
        <v>234</v>
      </c>
      <c r="I84" s="77" t="s">
        <v>59</v>
      </c>
      <c r="J84" s="77" t="s">
        <v>252</v>
      </c>
      <c r="K84" s="77" t="s">
        <v>253</v>
      </c>
      <c r="L84" s="77" t="s">
        <v>254</v>
      </c>
      <c r="M84" s="77"/>
      <c r="N84" s="77" t="s">
        <v>255</v>
      </c>
      <c r="O84" s="77" t="s">
        <v>72</v>
      </c>
      <c r="P84" s="77" t="s">
        <v>45</v>
      </c>
      <c r="Q84" s="77" t="s">
        <v>46</v>
      </c>
      <c r="R84" s="77">
        <v>6.92</v>
      </c>
      <c r="S84" s="77">
        <v>1814.4</v>
      </c>
      <c r="T84" s="77">
        <v>1814.4</v>
      </c>
      <c r="U84" s="77">
        <v>12.7</v>
      </c>
      <c r="V84" s="77">
        <v>50</v>
      </c>
      <c r="W84" s="77">
        <v>0</v>
      </c>
      <c r="X84" s="77">
        <v>12821.76</v>
      </c>
      <c r="Y84" s="77">
        <v>1475.07</v>
      </c>
      <c r="Z84" s="77">
        <v>1836.76</v>
      </c>
      <c r="AA84" s="77">
        <v>0</v>
      </c>
      <c r="AB84" s="77">
        <v>0</v>
      </c>
      <c r="AC84" s="77">
        <v>0</v>
      </c>
      <c r="AD84" s="77">
        <v>0</v>
      </c>
      <c r="AE84" s="77">
        <v>0</v>
      </c>
      <c r="AF84" s="77">
        <v>0</v>
      </c>
      <c r="AG84" s="79">
        <f t="shared" si="2"/>
        <v>-1061.686</v>
      </c>
      <c r="AH84" s="45" t="str">
        <f>IF(ISNUMBER(MATCH(A84,'畅想出运数据（核算明细导出）'!$C$2:$C$484,0)),"有","无")</f>
        <v>有</v>
      </c>
    </row>
    <row r="85" ht="14.3" hidden="1" customHeight="1" spans="1:34">
      <c r="A85" s="77" t="s">
        <v>256</v>
      </c>
      <c r="B85" s="78">
        <v>46078</v>
      </c>
      <c r="C85" s="77" t="s">
        <v>34</v>
      </c>
      <c r="D85" s="77" t="s">
        <v>35</v>
      </c>
      <c r="E85" s="77" t="s">
        <v>36</v>
      </c>
      <c r="F85" s="77" t="s">
        <v>37</v>
      </c>
      <c r="G85" s="77"/>
      <c r="H85" s="77" t="s">
        <v>257</v>
      </c>
      <c r="I85" s="77" t="s">
        <v>39</v>
      </c>
      <c r="J85" s="77" t="s">
        <v>258</v>
      </c>
      <c r="K85" s="77" t="s">
        <v>259</v>
      </c>
      <c r="L85" s="77" t="s">
        <v>260</v>
      </c>
      <c r="M85" s="77"/>
      <c r="N85" s="77" t="s">
        <v>261</v>
      </c>
      <c r="O85" s="77" t="s">
        <v>262</v>
      </c>
      <c r="P85" s="77" t="s">
        <v>45</v>
      </c>
      <c r="Q85" s="77" t="s">
        <v>46</v>
      </c>
      <c r="R85" s="77">
        <v>6.85</v>
      </c>
      <c r="S85" s="77">
        <v>860</v>
      </c>
      <c r="T85" s="77">
        <v>860</v>
      </c>
      <c r="U85" s="77">
        <v>6.02</v>
      </c>
      <c r="V85" s="77">
        <v>11.07</v>
      </c>
      <c r="W85" s="77">
        <v>0</v>
      </c>
      <c r="X85" s="77">
        <v>6103</v>
      </c>
      <c r="Y85" s="77">
        <v>486.08</v>
      </c>
      <c r="Z85" s="77">
        <v>8.21</v>
      </c>
      <c r="AA85" s="77">
        <v>0</v>
      </c>
      <c r="AB85" s="77">
        <v>0</v>
      </c>
      <c r="AC85" s="77">
        <v>0</v>
      </c>
      <c r="AD85" s="77">
        <v>0</v>
      </c>
      <c r="AE85" s="77">
        <v>0</v>
      </c>
      <c r="AF85" s="77">
        <v>0</v>
      </c>
      <c r="AG85" s="79">
        <f t="shared" ref="AG85:AG119" si="3">(T85-U85-V85-W85)*R85-X85+Y85-Z85-AA85-AB85-AC85-AD85-AE85-AF85</f>
        <v>148.803499999999</v>
      </c>
      <c r="AH85" s="45" t="str">
        <f>IF(ISNUMBER(MATCH(A85,'畅想出运数据（核算明细导出）'!$C$2:$C$484,0)),"有","无")</f>
        <v>有</v>
      </c>
    </row>
    <row r="86" ht="14.3" hidden="1" customHeight="1" spans="1:34">
      <c r="A86" s="77" t="s">
        <v>256</v>
      </c>
      <c r="B86" s="78">
        <v>46078</v>
      </c>
      <c r="C86" s="77" t="s">
        <v>34</v>
      </c>
      <c r="D86" s="77" t="s">
        <v>35</v>
      </c>
      <c r="E86" s="77" t="s">
        <v>36</v>
      </c>
      <c r="F86" s="77" t="s">
        <v>37</v>
      </c>
      <c r="G86" s="77"/>
      <c r="H86" s="77" t="s">
        <v>257</v>
      </c>
      <c r="I86" s="77" t="s">
        <v>39</v>
      </c>
      <c r="J86" s="77" t="s">
        <v>40</v>
      </c>
      <c r="K86" s="77" t="s">
        <v>41</v>
      </c>
      <c r="L86" s="77" t="s">
        <v>42</v>
      </c>
      <c r="M86" s="77"/>
      <c r="N86" s="77" t="s">
        <v>263</v>
      </c>
      <c r="O86" s="77" t="s">
        <v>44</v>
      </c>
      <c r="P86" s="77" t="s">
        <v>45</v>
      </c>
      <c r="Q86" s="77" t="s">
        <v>46</v>
      </c>
      <c r="R86" s="77">
        <v>6.85</v>
      </c>
      <c r="S86" s="77">
        <v>3024</v>
      </c>
      <c r="T86" s="77">
        <v>3024</v>
      </c>
      <c r="U86" s="77">
        <v>21.17</v>
      </c>
      <c r="V86" s="77">
        <v>38.93</v>
      </c>
      <c r="W86" s="77">
        <v>0</v>
      </c>
      <c r="X86" s="77">
        <v>18144</v>
      </c>
      <c r="Y86" s="77">
        <v>2087.36</v>
      </c>
      <c r="Z86" s="77">
        <v>757.83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9">
        <f t="shared" si="3"/>
        <v>3488.245</v>
      </c>
      <c r="AH86" s="45" t="str">
        <f>IF(ISNUMBER(MATCH(A86,'畅想出运数据（核算明细导出）'!$C$2:$C$484,0)),"有","无")</f>
        <v>有</v>
      </c>
    </row>
    <row r="87" ht="14.3" hidden="1" customHeight="1" spans="1:34">
      <c r="A87" s="77" t="s">
        <v>264</v>
      </c>
      <c r="B87" s="78">
        <v>46078</v>
      </c>
      <c r="C87" s="77" t="s">
        <v>34</v>
      </c>
      <c r="D87" s="77" t="s">
        <v>35</v>
      </c>
      <c r="E87" s="77" t="s">
        <v>36</v>
      </c>
      <c r="F87" s="77" t="s">
        <v>37</v>
      </c>
      <c r="G87" s="77"/>
      <c r="H87" s="77" t="s">
        <v>257</v>
      </c>
      <c r="I87" s="77" t="s">
        <v>39</v>
      </c>
      <c r="J87" s="77" t="s">
        <v>40</v>
      </c>
      <c r="K87" s="77" t="s">
        <v>41</v>
      </c>
      <c r="L87" s="77" t="s">
        <v>168</v>
      </c>
      <c r="M87" s="77"/>
      <c r="N87" s="77" t="s">
        <v>265</v>
      </c>
      <c r="O87" s="77" t="s">
        <v>72</v>
      </c>
      <c r="P87" s="77" t="s">
        <v>45</v>
      </c>
      <c r="Q87" s="77" t="s">
        <v>46</v>
      </c>
      <c r="R87" s="77">
        <v>6.92</v>
      </c>
      <c r="S87" s="77">
        <v>1764</v>
      </c>
      <c r="T87" s="77">
        <v>1764</v>
      </c>
      <c r="U87" s="77">
        <v>12.35</v>
      </c>
      <c r="V87" s="77">
        <v>6.4</v>
      </c>
      <c r="W87" s="77">
        <v>0</v>
      </c>
      <c r="X87" s="77">
        <v>13980</v>
      </c>
      <c r="Y87" s="77">
        <v>1608.32</v>
      </c>
      <c r="Z87" s="77">
        <v>198.14</v>
      </c>
      <c r="AA87" s="77">
        <v>0</v>
      </c>
      <c r="AB87" s="77">
        <v>0</v>
      </c>
      <c r="AC87" s="77">
        <v>0</v>
      </c>
      <c r="AD87" s="77">
        <v>0</v>
      </c>
      <c r="AE87" s="77">
        <v>0</v>
      </c>
      <c r="AF87" s="77">
        <v>0</v>
      </c>
      <c r="AG87" s="79">
        <f t="shared" si="3"/>
        <v>-492.690000000001</v>
      </c>
      <c r="AH87" s="45" t="str">
        <f>IF(ISNUMBER(MATCH(A87,'畅想出运数据（核算明细导出）'!$C$2:$C$484,0)),"有","无")</f>
        <v>有</v>
      </c>
    </row>
    <row r="88" ht="14.3" hidden="1" customHeight="1" spans="1:34">
      <c r="A88" s="77" t="s">
        <v>266</v>
      </c>
      <c r="B88" s="78">
        <v>46078</v>
      </c>
      <c r="C88" s="77" t="s">
        <v>34</v>
      </c>
      <c r="D88" s="77" t="s">
        <v>35</v>
      </c>
      <c r="E88" s="77" t="s">
        <v>36</v>
      </c>
      <c r="F88" s="77" t="s">
        <v>37</v>
      </c>
      <c r="G88" s="77"/>
      <c r="H88" s="77" t="s">
        <v>257</v>
      </c>
      <c r="I88" s="77" t="s">
        <v>39</v>
      </c>
      <c r="J88" s="77" t="s">
        <v>40</v>
      </c>
      <c r="K88" s="77" t="s">
        <v>41</v>
      </c>
      <c r="L88" s="77" t="s">
        <v>168</v>
      </c>
      <c r="M88" s="77"/>
      <c r="N88" s="77" t="s">
        <v>265</v>
      </c>
      <c r="O88" s="77" t="s">
        <v>72</v>
      </c>
      <c r="P88" s="77" t="s">
        <v>45</v>
      </c>
      <c r="Q88" s="77" t="s">
        <v>46</v>
      </c>
      <c r="R88" s="77">
        <v>6.9</v>
      </c>
      <c r="S88" s="77">
        <v>1159.59</v>
      </c>
      <c r="T88" s="77">
        <v>1159.59</v>
      </c>
      <c r="U88" s="77">
        <v>8.12</v>
      </c>
      <c r="V88" s="77">
        <v>4.75</v>
      </c>
      <c r="W88" s="77">
        <v>0</v>
      </c>
      <c r="X88" s="77">
        <v>9436.5</v>
      </c>
      <c r="Y88" s="77">
        <v>1085.62</v>
      </c>
      <c r="Z88" s="77">
        <v>0</v>
      </c>
      <c r="AA88" s="77">
        <v>0</v>
      </c>
      <c r="AB88" s="77">
        <v>0</v>
      </c>
      <c r="AC88" s="77">
        <v>0</v>
      </c>
      <c r="AD88" s="77">
        <v>0</v>
      </c>
      <c r="AE88" s="77">
        <v>0</v>
      </c>
      <c r="AF88" s="77">
        <v>0</v>
      </c>
      <c r="AG88" s="79">
        <f t="shared" si="3"/>
        <v>-438.512</v>
      </c>
      <c r="AH88" s="45" t="str">
        <f>IF(ISNUMBER(MATCH(A88,'畅想出运数据（核算明细导出）'!$C$2:$C$484,0)),"有","无")</f>
        <v>有</v>
      </c>
    </row>
    <row r="89" ht="14.3" hidden="1" customHeight="1" spans="1:34">
      <c r="A89" s="77" t="s">
        <v>267</v>
      </c>
      <c r="B89" s="78">
        <v>46078</v>
      </c>
      <c r="C89" s="77" t="s">
        <v>34</v>
      </c>
      <c r="D89" s="77" t="s">
        <v>35</v>
      </c>
      <c r="E89" s="77" t="s">
        <v>36</v>
      </c>
      <c r="F89" s="77" t="s">
        <v>37</v>
      </c>
      <c r="G89" s="77"/>
      <c r="H89" s="77" t="s">
        <v>257</v>
      </c>
      <c r="I89" s="77" t="s">
        <v>39</v>
      </c>
      <c r="J89" s="77" t="s">
        <v>268</v>
      </c>
      <c r="K89" s="77" t="s">
        <v>269</v>
      </c>
      <c r="L89" s="77" t="s">
        <v>270</v>
      </c>
      <c r="M89" s="77"/>
      <c r="N89" s="77" t="s">
        <v>271</v>
      </c>
      <c r="O89" s="77" t="s">
        <v>208</v>
      </c>
      <c r="P89" s="77" t="s">
        <v>45</v>
      </c>
      <c r="Q89" s="77" t="s">
        <v>46</v>
      </c>
      <c r="R89" s="77">
        <v>6.89</v>
      </c>
      <c r="S89" s="77">
        <v>716.8</v>
      </c>
      <c r="T89" s="77">
        <v>716.8</v>
      </c>
      <c r="U89" s="77">
        <v>5.02</v>
      </c>
      <c r="V89" s="77">
        <v>4.25</v>
      </c>
      <c r="W89" s="77">
        <v>0</v>
      </c>
      <c r="X89" s="77">
        <v>4710.4</v>
      </c>
      <c r="Y89" s="77">
        <v>541.9</v>
      </c>
      <c r="Z89" s="77">
        <v>0</v>
      </c>
      <c r="AA89" s="77">
        <v>0</v>
      </c>
      <c r="AB89" s="77">
        <v>0</v>
      </c>
      <c r="AC89" s="77">
        <v>0</v>
      </c>
      <c r="AD89" s="77">
        <v>0</v>
      </c>
      <c r="AE89" s="77">
        <v>0</v>
      </c>
      <c r="AF89" s="77">
        <v>0</v>
      </c>
      <c r="AG89" s="79">
        <f t="shared" si="3"/>
        <v>706.3817</v>
      </c>
      <c r="AH89" s="45" t="str">
        <f>IF(ISNUMBER(MATCH(A89,'畅想出运数据（核算明细导出）'!$C$2:$C$484,0)),"有","无")</f>
        <v>有</v>
      </c>
    </row>
    <row r="90" ht="14.3" hidden="1" customHeight="1" spans="1:34">
      <c r="A90" s="77" t="s">
        <v>272</v>
      </c>
      <c r="B90" s="78">
        <v>46078</v>
      </c>
      <c r="C90" s="77" t="s">
        <v>34</v>
      </c>
      <c r="D90" s="77" t="s">
        <v>35</v>
      </c>
      <c r="E90" s="77" t="s">
        <v>36</v>
      </c>
      <c r="F90" s="77" t="s">
        <v>37</v>
      </c>
      <c r="G90" s="77"/>
      <c r="H90" s="77" t="s">
        <v>257</v>
      </c>
      <c r="I90" s="77" t="s">
        <v>39</v>
      </c>
      <c r="J90" s="77" t="s">
        <v>273</v>
      </c>
      <c r="K90" s="77" t="s">
        <v>274</v>
      </c>
      <c r="L90" s="77" t="s">
        <v>275</v>
      </c>
      <c r="M90" s="77"/>
      <c r="N90" s="77" t="s">
        <v>276</v>
      </c>
      <c r="O90" s="77" t="s">
        <v>208</v>
      </c>
      <c r="P90" s="77" t="s">
        <v>45</v>
      </c>
      <c r="Q90" s="77" t="s">
        <v>46</v>
      </c>
      <c r="R90" s="77">
        <v>6.89</v>
      </c>
      <c r="S90" s="77">
        <v>594.72</v>
      </c>
      <c r="T90" s="77">
        <v>594.72</v>
      </c>
      <c r="U90" s="77">
        <v>4.16</v>
      </c>
      <c r="V90" s="77">
        <v>50</v>
      </c>
      <c r="W90" s="77">
        <v>0</v>
      </c>
      <c r="X90" s="77">
        <v>3729.6</v>
      </c>
      <c r="Y90" s="77">
        <v>429.07</v>
      </c>
      <c r="Z90" s="77">
        <v>0</v>
      </c>
      <c r="AA90" s="77">
        <v>0</v>
      </c>
      <c r="AB90" s="77">
        <v>0</v>
      </c>
      <c r="AC90" s="77">
        <v>0</v>
      </c>
      <c r="AD90" s="77">
        <v>0</v>
      </c>
      <c r="AE90" s="77">
        <v>0</v>
      </c>
      <c r="AF90" s="77">
        <v>0</v>
      </c>
      <c r="AG90" s="79">
        <f t="shared" si="3"/>
        <v>423.928400000001</v>
      </c>
      <c r="AH90" s="45" t="str">
        <f>IF(ISNUMBER(MATCH(A90,'畅想出运数据（核算明细导出）'!$C$2:$C$484,0)),"有","无")</f>
        <v>有</v>
      </c>
    </row>
    <row r="91" ht="14.3" hidden="1" customHeight="1" spans="1:34">
      <c r="A91" s="77" t="s">
        <v>266</v>
      </c>
      <c r="B91" s="78">
        <v>46078</v>
      </c>
      <c r="C91" s="77" t="s">
        <v>34</v>
      </c>
      <c r="D91" s="77" t="s">
        <v>35</v>
      </c>
      <c r="E91" s="77" t="s">
        <v>36</v>
      </c>
      <c r="F91" s="77" t="s">
        <v>37</v>
      </c>
      <c r="G91" s="77"/>
      <c r="H91" s="77" t="s">
        <v>257</v>
      </c>
      <c r="I91" s="77" t="s">
        <v>39</v>
      </c>
      <c r="J91" s="77" t="s">
        <v>40</v>
      </c>
      <c r="K91" s="77" t="s">
        <v>41</v>
      </c>
      <c r="L91" s="77" t="s">
        <v>168</v>
      </c>
      <c r="M91" s="77"/>
      <c r="N91" s="77" t="s">
        <v>277</v>
      </c>
      <c r="O91" s="77" t="s">
        <v>72</v>
      </c>
      <c r="P91" s="77" t="s">
        <v>45</v>
      </c>
      <c r="Q91" s="77" t="s">
        <v>46</v>
      </c>
      <c r="R91" s="77">
        <v>6.9</v>
      </c>
      <c r="S91" s="77">
        <v>429.48</v>
      </c>
      <c r="T91" s="77">
        <v>429.48</v>
      </c>
      <c r="U91" s="77">
        <v>3.01</v>
      </c>
      <c r="V91" s="77">
        <v>1.76</v>
      </c>
      <c r="W91" s="77">
        <v>0</v>
      </c>
      <c r="X91" s="77">
        <v>3495</v>
      </c>
      <c r="Y91" s="77">
        <v>402.08</v>
      </c>
      <c r="Z91" s="77">
        <v>0</v>
      </c>
      <c r="AA91" s="77">
        <v>0</v>
      </c>
      <c r="AB91" s="77">
        <v>0</v>
      </c>
      <c r="AC91" s="77">
        <v>0</v>
      </c>
      <c r="AD91" s="77">
        <v>0</v>
      </c>
      <c r="AE91" s="77">
        <v>0</v>
      </c>
      <c r="AF91" s="77">
        <v>0</v>
      </c>
      <c r="AG91" s="79">
        <f t="shared" si="3"/>
        <v>-162.421</v>
      </c>
      <c r="AH91" s="45" t="str">
        <f>IF(ISNUMBER(MATCH(A91,'畅想出运数据（核算明细导出）'!$C$2:$C$484,0)),"有","无")</f>
        <v>有</v>
      </c>
    </row>
    <row r="92" ht="25.6" hidden="1" customHeight="1" spans="1:34">
      <c r="A92" s="77" t="s">
        <v>267</v>
      </c>
      <c r="B92" s="78">
        <v>46078</v>
      </c>
      <c r="C92" s="77" t="s">
        <v>34</v>
      </c>
      <c r="D92" s="77" t="s">
        <v>35</v>
      </c>
      <c r="E92" s="77" t="s">
        <v>36</v>
      </c>
      <c r="F92" s="77" t="s">
        <v>37</v>
      </c>
      <c r="G92" s="77"/>
      <c r="H92" s="77" t="s">
        <v>257</v>
      </c>
      <c r="I92" s="77" t="s">
        <v>39</v>
      </c>
      <c r="J92" s="77" t="s">
        <v>278</v>
      </c>
      <c r="K92" s="77" t="s">
        <v>279</v>
      </c>
      <c r="L92" s="77" t="s">
        <v>280</v>
      </c>
      <c r="M92" s="77"/>
      <c r="N92" s="77" t="s">
        <v>281</v>
      </c>
      <c r="O92" s="77" t="s">
        <v>208</v>
      </c>
      <c r="P92" s="77" t="s">
        <v>45</v>
      </c>
      <c r="Q92" s="77" t="s">
        <v>46</v>
      </c>
      <c r="R92" s="77">
        <v>6.89</v>
      </c>
      <c r="S92" s="77">
        <v>1939.2</v>
      </c>
      <c r="T92" s="77">
        <v>1939.2</v>
      </c>
      <c r="U92" s="77">
        <v>13.57</v>
      </c>
      <c r="V92" s="77">
        <v>11.5</v>
      </c>
      <c r="W92" s="77">
        <v>0</v>
      </c>
      <c r="X92" s="77">
        <v>13938</v>
      </c>
      <c r="Y92" s="77">
        <v>1603.49</v>
      </c>
      <c r="Z92" s="77">
        <v>0</v>
      </c>
      <c r="AA92" s="77">
        <v>0</v>
      </c>
      <c r="AB92" s="77">
        <v>0</v>
      </c>
      <c r="AC92" s="77">
        <v>0</v>
      </c>
      <c r="AD92" s="77">
        <v>0</v>
      </c>
      <c r="AE92" s="77">
        <v>0</v>
      </c>
      <c r="AF92" s="77">
        <v>0</v>
      </c>
      <c r="AG92" s="79">
        <f t="shared" si="3"/>
        <v>853.8457</v>
      </c>
      <c r="AH92" s="45" t="str">
        <f>IF(ISNUMBER(MATCH(A92,'畅想出运数据（核算明细导出）'!$C$2:$C$484,0)),"有","无")</f>
        <v>有</v>
      </c>
    </row>
    <row r="93" ht="14.3" hidden="1" customHeight="1" spans="1:34">
      <c r="A93" s="77" t="s">
        <v>266</v>
      </c>
      <c r="B93" s="78">
        <v>46078</v>
      </c>
      <c r="C93" s="77" t="s">
        <v>34</v>
      </c>
      <c r="D93" s="77" t="s">
        <v>35</v>
      </c>
      <c r="E93" s="77" t="s">
        <v>36</v>
      </c>
      <c r="F93" s="77" t="s">
        <v>37</v>
      </c>
      <c r="G93" s="77"/>
      <c r="H93" s="77" t="s">
        <v>257</v>
      </c>
      <c r="I93" s="77" t="s">
        <v>39</v>
      </c>
      <c r="J93" s="77" t="s">
        <v>40</v>
      </c>
      <c r="K93" s="77" t="s">
        <v>41</v>
      </c>
      <c r="L93" s="77" t="s">
        <v>168</v>
      </c>
      <c r="M93" s="77"/>
      <c r="N93" s="77" t="s">
        <v>282</v>
      </c>
      <c r="O93" s="77" t="s">
        <v>72</v>
      </c>
      <c r="P93" s="77" t="s">
        <v>45</v>
      </c>
      <c r="Q93" s="77" t="s">
        <v>46</v>
      </c>
      <c r="R93" s="77">
        <v>6.9</v>
      </c>
      <c r="S93" s="77">
        <v>1288.43</v>
      </c>
      <c r="T93" s="77">
        <v>1288.43</v>
      </c>
      <c r="U93" s="77">
        <v>9.02</v>
      </c>
      <c r="V93" s="77">
        <v>5.28</v>
      </c>
      <c r="W93" s="77">
        <v>0</v>
      </c>
      <c r="X93" s="77">
        <v>10800</v>
      </c>
      <c r="Y93" s="77">
        <v>1242.48</v>
      </c>
      <c r="Z93" s="77">
        <v>0</v>
      </c>
      <c r="AA93" s="77">
        <v>0</v>
      </c>
      <c r="AB93" s="77">
        <v>0</v>
      </c>
      <c r="AC93" s="77">
        <v>0</v>
      </c>
      <c r="AD93" s="77">
        <v>0</v>
      </c>
      <c r="AE93" s="77">
        <v>0</v>
      </c>
      <c r="AF93" s="77">
        <v>0</v>
      </c>
      <c r="AG93" s="79">
        <f t="shared" si="3"/>
        <v>-766.022999999999</v>
      </c>
      <c r="AH93" s="45" t="str">
        <f>IF(ISNUMBER(MATCH(A93,'畅想出运数据（核算明细导出）'!$C$2:$C$484,0)),"有","无")</f>
        <v>有</v>
      </c>
    </row>
    <row r="94" ht="14.3" hidden="1" customHeight="1" spans="1:34">
      <c r="A94" s="77" t="s">
        <v>267</v>
      </c>
      <c r="B94" s="78">
        <v>46078</v>
      </c>
      <c r="C94" s="77" t="s">
        <v>34</v>
      </c>
      <c r="D94" s="77" t="s">
        <v>35</v>
      </c>
      <c r="E94" s="77" t="s">
        <v>36</v>
      </c>
      <c r="F94" s="77" t="s">
        <v>37</v>
      </c>
      <c r="G94" s="77"/>
      <c r="H94" s="77" t="s">
        <v>257</v>
      </c>
      <c r="I94" s="77" t="s">
        <v>39</v>
      </c>
      <c r="J94" s="77" t="s">
        <v>278</v>
      </c>
      <c r="K94" s="77" t="s">
        <v>279</v>
      </c>
      <c r="L94" s="77" t="s">
        <v>280</v>
      </c>
      <c r="M94" s="77"/>
      <c r="N94" s="77" t="s">
        <v>283</v>
      </c>
      <c r="O94" s="77" t="s">
        <v>208</v>
      </c>
      <c r="P94" s="77" t="s">
        <v>45</v>
      </c>
      <c r="Q94" s="77" t="s">
        <v>46</v>
      </c>
      <c r="R94" s="77">
        <v>6.89</v>
      </c>
      <c r="S94" s="77">
        <v>1008</v>
      </c>
      <c r="T94" s="77">
        <v>1008</v>
      </c>
      <c r="U94" s="77">
        <v>7.06</v>
      </c>
      <c r="V94" s="77">
        <v>5.98</v>
      </c>
      <c r="W94" s="77">
        <v>0</v>
      </c>
      <c r="X94" s="77">
        <v>6955.2</v>
      </c>
      <c r="Y94" s="77">
        <v>800.16</v>
      </c>
      <c r="Z94" s="77">
        <v>0</v>
      </c>
      <c r="AA94" s="77">
        <v>0</v>
      </c>
      <c r="AB94" s="77">
        <v>0</v>
      </c>
      <c r="AC94" s="77">
        <v>0</v>
      </c>
      <c r="AD94" s="77">
        <v>0</v>
      </c>
      <c r="AE94" s="77">
        <v>0</v>
      </c>
      <c r="AF94" s="77">
        <v>0</v>
      </c>
      <c r="AG94" s="79">
        <f t="shared" si="3"/>
        <v>700.2344</v>
      </c>
      <c r="AH94" s="45" t="str">
        <f>IF(ISNUMBER(MATCH(A94,'畅想出运数据（核算明细导出）'!$C$2:$C$484,0)),"有","无")</f>
        <v>有</v>
      </c>
    </row>
    <row r="95" ht="14.3" hidden="1" customHeight="1" spans="1:34">
      <c r="A95" s="77" t="s">
        <v>267</v>
      </c>
      <c r="B95" s="78">
        <v>46078</v>
      </c>
      <c r="C95" s="77" t="s">
        <v>34</v>
      </c>
      <c r="D95" s="77" t="s">
        <v>35</v>
      </c>
      <c r="E95" s="77" t="s">
        <v>36</v>
      </c>
      <c r="F95" s="77" t="s">
        <v>37</v>
      </c>
      <c r="G95" s="77"/>
      <c r="H95" s="77" t="s">
        <v>257</v>
      </c>
      <c r="I95" s="77" t="s">
        <v>39</v>
      </c>
      <c r="J95" s="77" t="s">
        <v>268</v>
      </c>
      <c r="K95" s="77" t="s">
        <v>284</v>
      </c>
      <c r="L95" s="77" t="s">
        <v>285</v>
      </c>
      <c r="M95" s="77"/>
      <c r="N95" s="77" t="s">
        <v>286</v>
      </c>
      <c r="O95" s="77" t="s">
        <v>208</v>
      </c>
      <c r="P95" s="77" t="s">
        <v>45</v>
      </c>
      <c r="Q95" s="77" t="s">
        <v>46</v>
      </c>
      <c r="R95" s="77">
        <v>6.89</v>
      </c>
      <c r="S95" s="77">
        <v>786.24</v>
      </c>
      <c r="T95" s="77">
        <v>786.24</v>
      </c>
      <c r="U95" s="77">
        <v>5.5</v>
      </c>
      <c r="V95" s="77">
        <v>4.66</v>
      </c>
      <c r="W95" s="77">
        <v>0</v>
      </c>
      <c r="X95" s="77">
        <v>5040</v>
      </c>
      <c r="Y95" s="77">
        <v>579.82</v>
      </c>
      <c r="Z95" s="77">
        <v>0</v>
      </c>
      <c r="AA95" s="77">
        <v>0</v>
      </c>
      <c r="AB95" s="77">
        <v>0</v>
      </c>
      <c r="AC95" s="77">
        <v>0</v>
      </c>
      <c r="AD95" s="77">
        <v>0</v>
      </c>
      <c r="AE95" s="77">
        <v>0</v>
      </c>
      <c r="AF95" s="77">
        <v>0</v>
      </c>
      <c r="AG95" s="79">
        <f t="shared" si="3"/>
        <v>887.0112</v>
      </c>
      <c r="AH95" s="45" t="str">
        <f>IF(ISNUMBER(MATCH(A95,'畅想出运数据（核算明细导出）'!$C$2:$C$484,0)),"有","无")</f>
        <v>有</v>
      </c>
    </row>
    <row r="96" ht="14.3" hidden="1" customHeight="1" spans="1:34">
      <c r="A96" s="77" t="s">
        <v>267</v>
      </c>
      <c r="B96" s="78">
        <v>46078</v>
      </c>
      <c r="C96" s="77" t="s">
        <v>34</v>
      </c>
      <c r="D96" s="77" t="s">
        <v>35</v>
      </c>
      <c r="E96" s="77" t="s">
        <v>36</v>
      </c>
      <c r="F96" s="77" t="s">
        <v>37</v>
      </c>
      <c r="G96" s="77"/>
      <c r="H96" s="77" t="s">
        <v>257</v>
      </c>
      <c r="I96" s="77" t="s">
        <v>39</v>
      </c>
      <c r="J96" s="77" t="s">
        <v>287</v>
      </c>
      <c r="K96" s="77" t="s">
        <v>288</v>
      </c>
      <c r="L96" s="77" t="s">
        <v>289</v>
      </c>
      <c r="M96" s="77"/>
      <c r="N96" s="77" t="s">
        <v>290</v>
      </c>
      <c r="O96" s="77" t="s">
        <v>44</v>
      </c>
      <c r="P96" s="77" t="s">
        <v>45</v>
      </c>
      <c r="Q96" s="77" t="s">
        <v>46</v>
      </c>
      <c r="R96" s="77">
        <v>6.89</v>
      </c>
      <c r="S96" s="77">
        <v>1764</v>
      </c>
      <c r="T96" s="77">
        <v>1764</v>
      </c>
      <c r="U96" s="77">
        <v>12.35</v>
      </c>
      <c r="V96" s="77">
        <v>10.46</v>
      </c>
      <c r="W96" s="77">
        <v>0</v>
      </c>
      <c r="X96" s="77">
        <v>11088</v>
      </c>
      <c r="Y96" s="77">
        <v>1275.61</v>
      </c>
      <c r="Z96" s="77">
        <v>0</v>
      </c>
      <c r="AA96" s="77">
        <v>0</v>
      </c>
      <c r="AB96" s="77">
        <v>0</v>
      </c>
      <c r="AC96" s="77">
        <v>0</v>
      </c>
      <c r="AD96" s="77">
        <v>0</v>
      </c>
      <c r="AE96" s="77">
        <v>0</v>
      </c>
      <c r="AF96" s="77">
        <v>0</v>
      </c>
      <c r="AG96" s="79">
        <f t="shared" si="3"/>
        <v>2184.4091</v>
      </c>
      <c r="AH96" s="45" t="str">
        <f>IF(ISNUMBER(MATCH(A96,'畅想出运数据（核算明细导出）'!$C$2:$C$484,0)),"有","无")</f>
        <v>有</v>
      </c>
    </row>
    <row r="97" ht="14.3" hidden="1" customHeight="1" spans="1:34">
      <c r="A97" s="77" t="s">
        <v>266</v>
      </c>
      <c r="B97" s="78">
        <v>46078</v>
      </c>
      <c r="C97" s="77" t="s">
        <v>34</v>
      </c>
      <c r="D97" s="77" t="s">
        <v>35</v>
      </c>
      <c r="E97" s="77" t="s">
        <v>36</v>
      </c>
      <c r="F97" s="77" t="s">
        <v>37</v>
      </c>
      <c r="G97" s="77"/>
      <c r="H97" s="77" t="s">
        <v>257</v>
      </c>
      <c r="I97" s="77" t="s">
        <v>39</v>
      </c>
      <c r="J97" s="77" t="s">
        <v>40</v>
      </c>
      <c r="K97" s="77" t="s">
        <v>41</v>
      </c>
      <c r="L97" s="77" t="s">
        <v>291</v>
      </c>
      <c r="M97" s="77"/>
      <c r="N97" s="77" t="s">
        <v>292</v>
      </c>
      <c r="O97" s="77" t="s">
        <v>72</v>
      </c>
      <c r="P97" s="77" t="s">
        <v>45</v>
      </c>
      <c r="Q97" s="77" t="s">
        <v>46</v>
      </c>
      <c r="R97" s="77">
        <v>6.9</v>
      </c>
      <c r="S97" s="77">
        <v>3063.04</v>
      </c>
      <c r="T97" s="77">
        <v>3063.04</v>
      </c>
      <c r="U97" s="77">
        <v>21.44</v>
      </c>
      <c r="V97" s="77">
        <v>12.55</v>
      </c>
      <c r="W97" s="77">
        <v>0</v>
      </c>
      <c r="X97" s="77">
        <v>23496</v>
      </c>
      <c r="Y97" s="77">
        <v>2703.08</v>
      </c>
      <c r="Z97" s="77">
        <v>0</v>
      </c>
      <c r="AA97" s="77">
        <v>0</v>
      </c>
      <c r="AB97" s="77">
        <v>0</v>
      </c>
      <c r="AC97" s="77">
        <v>0</v>
      </c>
      <c r="AD97" s="77">
        <v>0</v>
      </c>
      <c r="AE97" s="77">
        <v>0</v>
      </c>
      <c r="AF97" s="77">
        <v>0</v>
      </c>
      <c r="AG97" s="79">
        <f t="shared" si="3"/>
        <v>107.525</v>
      </c>
      <c r="AH97" s="45" t="str">
        <f>IF(ISNUMBER(MATCH(A97,'畅想出运数据（核算明细导出）'!$C$2:$C$484,0)),"有","无")</f>
        <v>有</v>
      </c>
    </row>
    <row r="98" ht="25.6" hidden="1" customHeight="1" spans="1:34">
      <c r="A98" s="77" t="s">
        <v>267</v>
      </c>
      <c r="B98" s="78">
        <v>46078</v>
      </c>
      <c r="C98" s="77" t="s">
        <v>34</v>
      </c>
      <c r="D98" s="77" t="s">
        <v>35</v>
      </c>
      <c r="E98" s="77" t="s">
        <v>36</v>
      </c>
      <c r="F98" s="77" t="s">
        <v>37</v>
      </c>
      <c r="G98" s="77"/>
      <c r="H98" s="77" t="s">
        <v>257</v>
      </c>
      <c r="I98" s="77" t="s">
        <v>39</v>
      </c>
      <c r="J98" s="77" t="s">
        <v>268</v>
      </c>
      <c r="K98" s="77" t="s">
        <v>284</v>
      </c>
      <c r="L98" s="77" t="s">
        <v>285</v>
      </c>
      <c r="M98" s="77"/>
      <c r="N98" s="77" t="s">
        <v>293</v>
      </c>
      <c r="O98" s="77" t="s">
        <v>208</v>
      </c>
      <c r="P98" s="77" t="s">
        <v>45</v>
      </c>
      <c r="Q98" s="77" t="s">
        <v>46</v>
      </c>
      <c r="R98" s="77">
        <v>6.89</v>
      </c>
      <c r="S98" s="77">
        <v>786.24</v>
      </c>
      <c r="T98" s="77">
        <v>786.24</v>
      </c>
      <c r="U98" s="77">
        <v>5.5</v>
      </c>
      <c r="V98" s="77">
        <v>4.66</v>
      </c>
      <c r="W98" s="77">
        <v>0</v>
      </c>
      <c r="X98" s="77">
        <v>5040</v>
      </c>
      <c r="Y98" s="77">
        <v>579.82</v>
      </c>
      <c r="Z98" s="77">
        <v>0</v>
      </c>
      <c r="AA98" s="77">
        <v>0</v>
      </c>
      <c r="AB98" s="77">
        <v>0</v>
      </c>
      <c r="AC98" s="77">
        <v>0</v>
      </c>
      <c r="AD98" s="77">
        <v>0</v>
      </c>
      <c r="AE98" s="77">
        <v>0</v>
      </c>
      <c r="AF98" s="77">
        <v>0</v>
      </c>
      <c r="AG98" s="79">
        <f t="shared" si="3"/>
        <v>887.0112</v>
      </c>
      <c r="AH98" s="45" t="str">
        <f>IF(ISNUMBER(MATCH(A98,'畅想出运数据（核算明细导出）'!$C$2:$C$484,0)),"有","无")</f>
        <v>有</v>
      </c>
    </row>
    <row r="99" ht="14.3" hidden="1" customHeight="1" spans="1:34">
      <c r="A99" s="77" t="s">
        <v>267</v>
      </c>
      <c r="B99" s="78">
        <v>46078</v>
      </c>
      <c r="C99" s="77" t="s">
        <v>34</v>
      </c>
      <c r="D99" s="77" t="s">
        <v>35</v>
      </c>
      <c r="E99" s="77" t="s">
        <v>36</v>
      </c>
      <c r="F99" s="77" t="s">
        <v>37</v>
      </c>
      <c r="G99" s="77"/>
      <c r="H99" s="77" t="s">
        <v>257</v>
      </c>
      <c r="I99" s="77" t="s">
        <v>39</v>
      </c>
      <c r="J99" s="77" t="s">
        <v>268</v>
      </c>
      <c r="K99" s="77" t="s">
        <v>269</v>
      </c>
      <c r="L99" s="77" t="s">
        <v>270</v>
      </c>
      <c r="M99" s="77"/>
      <c r="N99" s="77" t="s">
        <v>294</v>
      </c>
      <c r="O99" s="77" t="s">
        <v>208</v>
      </c>
      <c r="P99" s="77" t="s">
        <v>45</v>
      </c>
      <c r="Q99" s="77" t="s">
        <v>46</v>
      </c>
      <c r="R99" s="77">
        <v>6.89</v>
      </c>
      <c r="S99" s="77">
        <v>716.8</v>
      </c>
      <c r="T99" s="77">
        <v>716.8</v>
      </c>
      <c r="U99" s="77">
        <v>5.02</v>
      </c>
      <c r="V99" s="77">
        <v>4.25</v>
      </c>
      <c r="W99" s="77">
        <v>0</v>
      </c>
      <c r="X99" s="77">
        <v>4710.4</v>
      </c>
      <c r="Y99" s="77">
        <v>541.9</v>
      </c>
      <c r="Z99" s="77">
        <v>0</v>
      </c>
      <c r="AA99" s="77">
        <v>0</v>
      </c>
      <c r="AB99" s="77">
        <v>0</v>
      </c>
      <c r="AC99" s="77">
        <v>0</v>
      </c>
      <c r="AD99" s="77">
        <v>0</v>
      </c>
      <c r="AE99" s="77">
        <v>0</v>
      </c>
      <c r="AF99" s="77">
        <v>0</v>
      </c>
      <c r="AG99" s="79">
        <f t="shared" si="3"/>
        <v>706.3817</v>
      </c>
      <c r="AH99" s="45" t="str">
        <f>IF(ISNUMBER(MATCH(A99,'畅想出运数据（核算明细导出）'!$C$2:$C$484,0)),"有","无")</f>
        <v>有</v>
      </c>
    </row>
    <row r="100" ht="25.6" hidden="1" customHeight="1" spans="1:34">
      <c r="A100" s="77" t="s">
        <v>266</v>
      </c>
      <c r="B100" s="78">
        <v>46078</v>
      </c>
      <c r="C100" s="77" t="s">
        <v>34</v>
      </c>
      <c r="D100" s="77" t="s">
        <v>35</v>
      </c>
      <c r="E100" s="77" t="s">
        <v>36</v>
      </c>
      <c r="F100" s="77" t="s">
        <v>37</v>
      </c>
      <c r="G100" s="77"/>
      <c r="H100" s="77" t="s">
        <v>257</v>
      </c>
      <c r="I100" s="77" t="s">
        <v>39</v>
      </c>
      <c r="J100" s="77" t="s">
        <v>40</v>
      </c>
      <c r="K100" s="77" t="s">
        <v>41</v>
      </c>
      <c r="L100" s="77" t="s">
        <v>291</v>
      </c>
      <c r="M100" s="77"/>
      <c r="N100" s="77" t="s">
        <v>295</v>
      </c>
      <c r="O100" s="77" t="s">
        <v>72</v>
      </c>
      <c r="P100" s="77" t="s">
        <v>45</v>
      </c>
      <c r="Q100" s="77" t="s">
        <v>46</v>
      </c>
      <c r="R100" s="77">
        <v>6.9</v>
      </c>
      <c r="S100" s="77">
        <v>5105.07</v>
      </c>
      <c r="T100" s="77">
        <v>5105.07</v>
      </c>
      <c r="U100" s="77">
        <v>35.74</v>
      </c>
      <c r="V100" s="77">
        <v>20.91</v>
      </c>
      <c r="W100" s="77">
        <v>0</v>
      </c>
      <c r="X100" s="77">
        <v>37400</v>
      </c>
      <c r="Y100" s="77">
        <v>4302.65</v>
      </c>
      <c r="Z100" s="77">
        <v>0</v>
      </c>
      <c r="AA100" s="77">
        <v>0</v>
      </c>
      <c r="AB100" s="77">
        <v>0</v>
      </c>
      <c r="AC100" s="77">
        <v>0</v>
      </c>
      <c r="AD100" s="77">
        <v>0</v>
      </c>
      <c r="AE100" s="77">
        <v>0</v>
      </c>
      <c r="AF100" s="77">
        <v>0</v>
      </c>
      <c r="AG100" s="79">
        <f t="shared" si="3"/>
        <v>1736.74800000001</v>
      </c>
      <c r="AH100" s="45" t="str">
        <f>IF(ISNUMBER(MATCH(A100,'畅想出运数据（核算明细导出）'!$C$2:$C$484,0)),"有","无")</f>
        <v>有</v>
      </c>
    </row>
    <row r="101" ht="14.3" hidden="1" customHeight="1" spans="1:34">
      <c r="A101" s="77" t="s">
        <v>267</v>
      </c>
      <c r="B101" s="78">
        <v>46078</v>
      </c>
      <c r="C101" s="77" t="s">
        <v>34</v>
      </c>
      <c r="D101" s="77" t="s">
        <v>35</v>
      </c>
      <c r="E101" s="77" t="s">
        <v>36</v>
      </c>
      <c r="F101" s="77" t="s">
        <v>37</v>
      </c>
      <c r="G101" s="77"/>
      <c r="H101" s="77" t="s">
        <v>257</v>
      </c>
      <c r="I101" s="77" t="s">
        <v>39</v>
      </c>
      <c r="J101" s="77" t="s">
        <v>268</v>
      </c>
      <c r="K101" s="77" t="s">
        <v>269</v>
      </c>
      <c r="L101" s="77" t="s">
        <v>270</v>
      </c>
      <c r="M101" s="77"/>
      <c r="N101" s="77" t="s">
        <v>296</v>
      </c>
      <c r="O101" s="77" t="s">
        <v>208</v>
      </c>
      <c r="P101" s="77" t="s">
        <v>45</v>
      </c>
      <c r="Q101" s="77" t="s">
        <v>46</v>
      </c>
      <c r="R101" s="77">
        <v>6.89</v>
      </c>
      <c r="S101" s="77">
        <v>716.8</v>
      </c>
      <c r="T101" s="77">
        <v>716.8</v>
      </c>
      <c r="U101" s="77">
        <v>5.02</v>
      </c>
      <c r="V101" s="77">
        <v>4.25</v>
      </c>
      <c r="W101" s="77">
        <v>0</v>
      </c>
      <c r="X101" s="77">
        <v>4710.4</v>
      </c>
      <c r="Y101" s="77">
        <v>541.9</v>
      </c>
      <c r="Z101" s="77">
        <v>0</v>
      </c>
      <c r="AA101" s="77">
        <v>0</v>
      </c>
      <c r="AB101" s="77">
        <v>0</v>
      </c>
      <c r="AC101" s="77">
        <v>0</v>
      </c>
      <c r="AD101" s="77">
        <v>0</v>
      </c>
      <c r="AE101" s="77">
        <v>0</v>
      </c>
      <c r="AF101" s="77">
        <v>0</v>
      </c>
      <c r="AG101" s="79">
        <f t="shared" si="3"/>
        <v>706.3817</v>
      </c>
      <c r="AH101" s="45" t="str">
        <f>IF(ISNUMBER(MATCH(A101,'畅想出运数据（核算明细导出）'!$C$2:$C$484,0)),"有","无")</f>
        <v>有</v>
      </c>
    </row>
    <row r="102" ht="14.3" hidden="1" customHeight="1" spans="1:34">
      <c r="A102" s="77" t="s">
        <v>264</v>
      </c>
      <c r="B102" s="78">
        <v>46078</v>
      </c>
      <c r="C102" s="77" t="s">
        <v>34</v>
      </c>
      <c r="D102" s="77" t="s">
        <v>35</v>
      </c>
      <c r="E102" s="77" t="s">
        <v>36</v>
      </c>
      <c r="F102" s="77" t="s">
        <v>37</v>
      </c>
      <c r="G102" s="77"/>
      <c r="H102" s="77" t="s">
        <v>257</v>
      </c>
      <c r="I102" s="77" t="s">
        <v>39</v>
      </c>
      <c r="J102" s="77" t="s">
        <v>40</v>
      </c>
      <c r="K102" s="77" t="s">
        <v>41</v>
      </c>
      <c r="L102" s="77" t="s">
        <v>297</v>
      </c>
      <c r="M102" s="77"/>
      <c r="N102" s="77" t="s">
        <v>298</v>
      </c>
      <c r="O102" s="77" t="s">
        <v>72</v>
      </c>
      <c r="P102" s="77" t="s">
        <v>45</v>
      </c>
      <c r="Q102" s="77" t="s">
        <v>46</v>
      </c>
      <c r="R102" s="77">
        <v>6.92</v>
      </c>
      <c r="S102" s="77">
        <v>3750</v>
      </c>
      <c r="T102" s="77">
        <v>3750</v>
      </c>
      <c r="U102" s="77">
        <v>26.25</v>
      </c>
      <c r="V102" s="77">
        <v>13.6</v>
      </c>
      <c r="W102" s="77">
        <v>0</v>
      </c>
      <c r="X102" s="77">
        <v>24910</v>
      </c>
      <c r="Y102" s="77">
        <v>2865.75</v>
      </c>
      <c r="Z102" s="77">
        <v>2235.16</v>
      </c>
      <c r="AA102" s="77">
        <v>0</v>
      </c>
      <c r="AB102" s="77">
        <v>0</v>
      </c>
      <c r="AC102" s="77">
        <v>0</v>
      </c>
      <c r="AD102" s="77">
        <v>0</v>
      </c>
      <c r="AE102" s="77">
        <v>0</v>
      </c>
      <c r="AF102" s="77">
        <v>0</v>
      </c>
      <c r="AG102" s="79">
        <f t="shared" si="3"/>
        <v>1394.828</v>
      </c>
      <c r="AH102" s="45" t="str">
        <f>IF(ISNUMBER(MATCH(A102,'畅想出运数据（核算明细导出）'!$C$2:$C$484,0)),"有","无")</f>
        <v>有</v>
      </c>
    </row>
    <row r="103" ht="14.3" hidden="1" customHeight="1" spans="1:34">
      <c r="A103" s="77" t="s">
        <v>264</v>
      </c>
      <c r="B103" s="78">
        <v>46078</v>
      </c>
      <c r="C103" s="77" t="s">
        <v>34</v>
      </c>
      <c r="D103" s="77" t="s">
        <v>35</v>
      </c>
      <c r="E103" s="77" t="s">
        <v>36</v>
      </c>
      <c r="F103" s="77" t="s">
        <v>37</v>
      </c>
      <c r="G103" s="77"/>
      <c r="H103" s="77" t="s">
        <v>257</v>
      </c>
      <c r="I103" s="77" t="s">
        <v>39</v>
      </c>
      <c r="J103" s="77" t="s">
        <v>40</v>
      </c>
      <c r="K103" s="77" t="s">
        <v>41</v>
      </c>
      <c r="L103" s="77" t="s">
        <v>168</v>
      </c>
      <c r="M103" s="77"/>
      <c r="N103" s="77" t="s">
        <v>299</v>
      </c>
      <c r="O103" s="77" t="s">
        <v>72</v>
      </c>
      <c r="P103" s="77" t="s">
        <v>45</v>
      </c>
      <c r="Q103" s="77" t="s">
        <v>46</v>
      </c>
      <c r="R103" s="77">
        <v>6.92</v>
      </c>
      <c r="S103" s="77">
        <v>1519.8</v>
      </c>
      <c r="T103" s="77">
        <v>1519.8</v>
      </c>
      <c r="U103" s="77">
        <v>10.64</v>
      </c>
      <c r="V103" s="77">
        <v>5.51</v>
      </c>
      <c r="W103" s="77">
        <v>0</v>
      </c>
      <c r="X103" s="77">
        <v>12240</v>
      </c>
      <c r="Y103" s="77">
        <v>1408.14</v>
      </c>
      <c r="Z103" s="77">
        <v>168.42</v>
      </c>
      <c r="AA103" s="77">
        <v>0</v>
      </c>
      <c r="AB103" s="77">
        <v>0</v>
      </c>
      <c r="AC103" s="77">
        <v>0</v>
      </c>
      <c r="AD103" s="77">
        <v>0</v>
      </c>
      <c r="AE103" s="77">
        <v>0</v>
      </c>
      <c r="AF103" s="77">
        <v>0</v>
      </c>
      <c r="AG103" s="79">
        <f t="shared" si="3"/>
        <v>-595.022</v>
      </c>
      <c r="AH103" s="45" t="str">
        <f>IF(ISNUMBER(MATCH(A103,'畅想出运数据（核算明细导出）'!$C$2:$C$484,0)),"有","无")</f>
        <v>有</v>
      </c>
    </row>
    <row r="104" ht="14.3" hidden="1" customHeight="1" spans="1:34">
      <c r="A104" s="77" t="s">
        <v>266</v>
      </c>
      <c r="B104" s="78">
        <v>46078</v>
      </c>
      <c r="C104" s="77" t="s">
        <v>34</v>
      </c>
      <c r="D104" s="77" t="s">
        <v>35</v>
      </c>
      <c r="E104" s="77" t="s">
        <v>36</v>
      </c>
      <c r="F104" s="77" t="s">
        <v>37</v>
      </c>
      <c r="G104" s="77"/>
      <c r="H104" s="77" t="s">
        <v>257</v>
      </c>
      <c r="I104" s="77" t="s">
        <v>39</v>
      </c>
      <c r="J104" s="77" t="s">
        <v>40</v>
      </c>
      <c r="K104" s="77" t="s">
        <v>41</v>
      </c>
      <c r="L104" s="77" t="s">
        <v>168</v>
      </c>
      <c r="M104" s="77"/>
      <c r="N104" s="77" t="s">
        <v>299</v>
      </c>
      <c r="O104" s="77" t="s">
        <v>72</v>
      </c>
      <c r="P104" s="77" t="s">
        <v>45</v>
      </c>
      <c r="Q104" s="77" t="s">
        <v>46</v>
      </c>
      <c r="R104" s="77">
        <v>6.9</v>
      </c>
      <c r="S104" s="77">
        <v>1159.59</v>
      </c>
      <c r="T104" s="77">
        <v>1159.59</v>
      </c>
      <c r="U104" s="77">
        <v>8.12</v>
      </c>
      <c r="V104" s="77">
        <v>4.75</v>
      </c>
      <c r="W104" s="77">
        <v>0</v>
      </c>
      <c r="X104" s="77">
        <v>9720</v>
      </c>
      <c r="Y104" s="77">
        <v>1118.23</v>
      </c>
      <c r="Z104" s="77">
        <v>0</v>
      </c>
      <c r="AA104" s="77">
        <v>0</v>
      </c>
      <c r="AB104" s="77">
        <v>0</v>
      </c>
      <c r="AC104" s="77">
        <v>0</v>
      </c>
      <c r="AD104" s="77">
        <v>0</v>
      </c>
      <c r="AE104" s="77">
        <v>0</v>
      </c>
      <c r="AF104" s="77">
        <v>0</v>
      </c>
      <c r="AG104" s="79">
        <f t="shared" si="3"/>
        <v>-689.402</v>
      </c>
      <c r="AH104" s="45" t="str">
        <f>IF(ISNUMBER(MATCH(A104,'畅想出运数据（核算明细导出）'!$C$2:$C$484,0)),"有","无")</f>
        <v>有</v>
      </c>
    </row>
    <row r="105" ht="14.3" hidden="1" customHeight="1" spans="1:34">
      <c r="A105" s="77" t="s">
        <v>264</v>
      </c>
      <c r="B105" s="78">
        <v>46078</v>
      </c>
      <c r="C105" s="77" t="s">
        <v>34</v>
      </c>
      <c r="D105" s="77" t="s">
        <v>35</v>
      </c>
      <c r="E105" s="77" t="s">
        <v>36</v>
      </c>
      <c r="F105" s="77" t="s">
        <v>37</v>
      </c>
      <c r="G105" s="77"/>
      <c r="H105" s="77" t="s">
        <v>257</v>
      </c>
      <c r="I105" s="77" t="s">
        <v>39</v>
      </c>
      <c r="J105" s="77" t="s">
        <v>40</v>
      </c>
      <c r="K105" s="77" t="s">
        <v>41</v>
      </c>
      <c r="L105" s="77" t="s">
        <v>297</v>
      </c>
      <c r="M105" s="77"/>
      <c r="N105" s="77" t="s">
        <v>300</v>
      </c>
      <c r="O105" s="77" t="s">
        <v>72</v>
      </c>
      <c r="P105" s="77" t="s">
        <v>45</v>
      </c>
      <c r="Q105" s="77" t="s">
        <v>46</v>
      </c>
      <c r="R105" s="77">
        <v>6.92</v>
      </c>
      <c r="S105" s="77">
        <v>6750</v>
      </c>
      <c r="T105" s="77">
        <v>6750</v>
      </c>
      <c r="U105" s="77">
        <v>47.25</v>
      </c>
      <c r="V105" s="77">
        <v>24.49</v>
      </c>
      <c r="W105" s="77">
        <v>0</v>
      </c>
      <c r="X105" s="77">
        <v>44838</v>
      </c>
      <c r="Y105" s="77">
        <v>5158.35</v>
      </c>
      <c r="Z105" s="77">
        <v>4023.28</v>
      </c>
      <c r="AA105" s="77">
        <v>0</v>
      </c>
      <c r="AB105" s="77">
        <v>0</v>
      </c>
      <c r="AC105" s="77">
        <v>0</v>
      </c>
      <c r="AD105" s="77">
        <v>0</v>
      </c>
      <c r="AE105" s="77">
        <v>0</v>
      </c>
      <c r="AF105" s="77">
        <v>0</v>
      </c>
      <c r="AG105" s="79">
        <f t="shared" si="3"/>
        <v>2510.6292</v>
      </c>
      <c r="AH105" s="45" t="str">
        <f>IF(ISNUMBER(MATCH(A105,'畅想出运数据（核算明细导出）'!$C$2:$C$484,0)),"有","无")</f>
        <v>有</v>
      </c>
    </row>
    <row r="106" ht="25.6" hidden="1" customHeight="1" spans="1:34">
      <c r="A106" s="77" t="s">
        <v>301</v>
      </c>
      <c r="B106" s="78">
        <v>46078</v>
      </c>
      <c r="C106" s="77" t="s">
        <v>34</v>
      </c>
      <c r="D106" s="77" t="s">
        <v>35</v>
      </c>
      <c r="E106" s="77" t="s">
        <v>36</v>
      </c>
      <c r="F106" s="77" t="s">
        <v>37</v>
      </c>
      <c r="G106" s="77"/>
      <c r="H106" s="77" t="s">
        <v>302</v>
      </c>
      <c r="I106" s="77" t="s">
        <v>39</v>
      </c>
      <c r="J106" s="77" t="s">
        <v>303</v>
      </c>
      <c r="K106" s="77" t="s">
        <v>304</v>
      </c>
      <c r="L106" s="77" t="s">
        <v>305</v>
      </c>
      <c r="M106" s="77"/>
      <c r="N106" s="77" t="s">
        <v>306</v>
      </c>
      <c r="O106" s="77" t="s">
        <v>44</v>
      </c>
      <c r="P106" s="77" t="s">
        <v>45</v>
      </c>
      <c r="Q106" s="77" t="s">
        <v>46</v>
      </c>
      <c r="R106" s="77">
        <v>6.89</v>
      </c>
      <c r="S106" s="77">
        <v>1310.4</v>
      </c>
      <c r="T106" s="77">
        <v>1310.4</v>
      </c>
      <c r="U106" s="77">
        <v>9.17</v>
      </c>
      <c r="V106" s="77">
        <v>50</v>
      </c>
      <c r="W106" s="77">
        <v>0</v>
      </c>
      <c r="X106" s="77">
        <v>9576</v>
      </c>
      <c r="Y106" s="77">
        <v>1101.66</v>
      </c>
      <c r="Z106" s="77">
        <v>1527.94</v>
      </c>
      <c r="AA106" s="77">
        <v>0</v>
      </c>
      <c r="AB106" s="77">
        <v>0</v>
      </c>
      <c r="AC106" s="77">
        <v>0</v>
      </c>
      <c r="AD106" s="77">
        <v>0</v>
      </c>
      <c r="AE106" s="77">
        <v>0</v>
      </c>
      <c r="AF106" s="77">
        <v>0</v>
      </c>
      <c r="AG106" s="79">
        <f t="shared" si="3"/>
        <v>-1381.3053</v>
      </c>
      <c r="AH106" s="45" t="str">
        <f>IF(ISNUMBER(MATCH(A106,'畅想出运数据（核算明细导出）'!$C$2:$C$484,0)),"有","无")</f>
        <v>有</v>
      </c>
    </row>
    <row r="107" ht="14.3" hidden="1" customHeight="1" spans="1:34">
      <c r="A107" s="77" t="s">
        <v>307</v>
      </c>
      <c r="B107" s="78">
        <v>46078</v>
      </c>
      <c r="C107" s="77" t="s">
        <v>34</v>
      </c>
      <c r="D107" s="77" t="s">
        <v>35</v>
      </c>
      <c r="E107" s="77" t="s">
        <v>308</v>
      </c>
      <c r="F107" s="77" t="s">
        <v>37</v>
      </c>
      <c r="G107" s="77"/>
      <c r="H107" s="77" t="s">
        <v>302</v>
      </c>
      <c r="I107" s="77" t="s">
        <v>39</v>
      </c>
      <c r="J107" s="77" t="s">
        <v>303</v>
      </c>
      <c r="K107" s="77" t="s">
        <v>304</v>
      </c>
      <c r="L107" s="77" t="s">
        <v>309</v>
      </c>
      <c r="M107" s="77"/>
      <c r="N107" s="77" t="s">
        <v>310</v>
      </c>
      <c r="O107" s="77" t="s">
        <v>72</v>
      </c>
      <c r="P107" s="77" t="s">
        <v>45</v>
      </c>
      <c r="Q107" s="77" t="s">
        <v>46</v>
      </c>
      <c r="R107" s="77">
        <v>6.9</v>
      </c>
      <c r="S107" s="77">
        <v>930.78</v>
      </c>
      <c r="T107" s="77">
        <v>930.78</v>
      </c>
      <c r="U107" s="77">
        <v>6.52</v>
      </c>
      <c r="V107" s="77">
        <v>6.27</v>
      </c>
      <c r="W107" s="77">
        <v>0</v>
      </c>
      <c r="X107" s="77">
        <v>5821.2</v>
      </c>
      <c r="Y107" s="77">
        <v>669.7</v>
      </c>
      <c r="Z107" s="77">
        <v>111.11</v>
      </c>
      <c r="AA107" s="77">
        <v>0</v>
      </c>
      <c r="AB107" s="77">
        <v>0</v>
      </c>
      <c r="AC107" s="77">
        <v>0</v>
      </c>
      <c r="AD107" s="77">
        <v>0</v>
      </c>
      <c r="AE107" s="77">
        <v>0</v>
      </c>
      <c r="AF107" s="77">
        <v>0</v>
      </c>
      <c r="AG107" s="79">
        <f t="shared" si="3"/>
        <v>1071.521</v>
      </c>
      <c r="AH107" s="45" t="str">
        <f>IF(ISNUMBER(MATCH(A107,'畅想出运数据（核算明细导出）'!$C$2:$C$484,0)),"有","无")</f>
        <v>有</v>
      </c>
    </row>
    <row r="108" ht="14.3" hidden="1" customHeight="1" spans="1:34">
      <c r="A108" s="77" t="s">
        <v>307</v>
      </c>
      <c r="B108" s="78">
        <v>46078</v>
      </c>
      <c r="C108" s="77" t="s">
        <v>34</v>
      </c>
      <c r="D108" s="77" t="s">
        <v>35</v>
      </c>
      <c r="E108" s="77" t="s">
        <v>308</v>
      </c>
      <c r="F108" s="77" t="s">
        <v>37</v>
      </c>
      <c r="G108" s="77"/>
      <c r="H108" s="77" t="s">
        <v>302</v>
      </c>
      <c r="I108" s="77" t="s">
        <v>39</v>
      </c>
      <c r="J108" s="77" t="s">
        <v>303</v>
      </c>
      <c r="K108" s="77" t="s">
        <v>311</v>
      </c>
      <c r="L108" s="77" t="s">
        <v>312</v>
      </c>
      <c r="M108" s="77"/>
      <c r="N108" s="77" t="s">
        <v>313</v>
      </c>
      <c r="O108" s="77" t="s">
        <v>72</v>
      </c>
      <c r="P108" s="77" t="s">
        <v>45</v>
      </c>
      <c r="Q108" s="77" t="s">
        <v>46</v>
      </c>
      <c r="R108" s="77">
        <v>6.9</v>
      </c>
      <c r="S108" s="77">
        <v>1936.02</v>
      </c>
      <c r="T108" s="77">
        <v>1936.02</v>
      </c>
      <c r="U108" s="77">
        <v>13.55</v>
      </c>
      <c r="V108" s="77">
        <v>13.04</v>
      </c>
      <c r="W108" s="77">
        <v>0</v>
      </c>
      <c r="X108" s="77">
        <v>13860</v>
      </c>
      <c r="Y108" s="77">
        <v>1594.51</v>
      </c>
      <c r="Z108" s="77">
        <v>440.37</v>
      </c>
      <c r="AA108" s="77">
        <v>0</v>
      </c>
      <c r="AB108" s="77">
        <v>0</v>
      </c>
      <c r="AC108" s="77">
        <v>0</v>
      </c>
      <c r="AD108" s="77">
        <v>0</v>
      </c>
      <c r="AE108" s="77">
        <v>0</v>
      </c>
      <c r="AF108" s="77">
        <v>0</v>
      </c>
      <c r="AG108" s="79">
        <f t="shared" si="3"/>
        <v>469.207000000001</v>
      </c>
      <c r="AH108" s="45" t="str">
        <f>IF(ISNUMBER(MATCH(A108,'畅想出运数据（核算明细导出）'!$C$2:$C$484,0)),"有","无")</f>
        <v>有</v>
      </c>
    </row>
    <row r="109" ht="14.3" hidden="1" customHeight="1" spans="1:34">
      <c r="A109" s="77" t="s">
        <v>307</v>
      </c>
      <c r="B109" s="78">
        <v>46078</v>
      </c>
      <c r="C109" s="77" t="s">
        <v>34</v>
      </c>
      <c r="D109" s="77" t="s">
        <v>35</v>
      </c>
      <c r="E109" s="77" t="s">
        <v>308</v>
      </c>
      <c r="F109" s="77" t="s">
        <v>37</v>
      </c>
      <c r="G109" s="77"/>
      <c r="H109" s="77" t="s">
        <v>302</v>
      </c>
      <c r="I109" s="77" t="s">
        <v>39</v>
      </c>
      <c r="J109" s="77" t="s">
        <v>303</v>
      </c>
      <c r="K109" s="77" t="s">
        <v>311</v>
      </c>
      <c r="L109" s="77" t="s">
        <v>312</v>
      </c>
      <c r="M109" s="77"/>
      <c r="N109" s="77" t="s">
        <v>313</v>
      </c>
      <c r="O109" s="77" t="s">
        <v>72</v>
      </c>
      <c r="P109" s="77" t="s">
        <v>45</v>
      </c>
      <c r="Q109" s="77" t="s">
        <v>46</v>
      </c>
      <c r="R109" s="77">
        <v>6.9</v>
      </c>
      <c r="S109" s="77">
        <v>1936.02</v>
      </c>
      <c r="T109" s="77">
        <v>1936.02</v>
      </c>
      <c r="U109" s="77">
        <v>13.55</v>
      </c>
      <c r="V109" s="77">
        <v>13.04</v>
      </c>
      <c r="W109" s="77">
        <v>0</v>
      </c>
      <c r="X109" s="77">
        <v>13860</v>
      </c>
      <c r="Y109" s="77">
        <v>1594.51</v>
      </c>
      <c r="Z109" s="77">
        <v>440.37</v>
      </c>
      <c r="AA109" s="77">
        <v>0</v>
      </c>
      <c r="AB109" s="77">
        <v>0</v>
      </c>
      <c r="AC109" s="77">
        <v>0</v>
      </c>
      <c r="AD109" s="77">
        <v>0</v>
      </c>
      <c r="AE109" s="77">
        <v>0</v>
      </c>
      <c r="AF109" s="77">
        <v>0</v>
      </c>
      <c r="AG109" s="79">
        <f t="shared" si="3"/>
        <v>469.207000000001</v>
      </c>
      <c r="AH109" s="45" t="str">
        <f>IF(ISNUMBER(MATCH(A109,'畅想出运数据（核算明细导出）'!$C$2:$C$484,0)),"有","无")</f>
        <v>有</v>
      </c>
    </row>
    <row r="110" ht="14.3" hidden="1" customHeight="1" spans="1:34">
      <c r="A110" s="77" t="s">
        <v>314</v>
      </c>
      <c r="B110" s="78">
        <v>46078</v>
      </c>
      <c r="C110" s="77" t="s">
        <v>34</v>
      </c>
      <c r="D110" s="77" t="s">
        <v>35</v>
      </c>
      <c r="E110" s="77" t="s">
        <v>308</v>
      </c>
      <c r="F110" s="77" t="s">
        <v>37</v>
      </c>
      <c r="G110" s="77"/>
      <c r="H110" s="77" t="s">
        <v>302</v>
      </c>
      <c r="I110" s="77" t="s">
        <v>39</v>
      </c>
      <c r="J110" s="77" t="s">
        <v>303</v>
      </c>
      <c r="K110" s="77" t="s">
        <v>304</v>
      </c>
      <c r="L110" s="77" t="s">
        <v>309</v>
      </c>
      <c r="M110" s="77"/>
      <c r="N110" s="77" t="s">
        <v>315</v>
      </c>
      <c r="O110" s="77" t="s">
        <v>72</v>
      </c>
      <c r="P110" s="77" t="s">
        <v>45</v>
      </c>
      <c r="Q110" s="77" t="s">
        <v>46</v>
      </c>
      <c r="R110" s="77">
        <v>6.89</v>
      </c>
      <c r="S110" s="77">
        <v>1209.6</v>
      </c>
      <c r="T110" s="77">
        <v>1209.6</v>
      </c>
      <c r="U110" s="77">
        <v>8.47</v>
      </c>
      <c r="V110" s="77">
        <v>50</v>
      </c>
      <c r="W110" s="77">
        <v>0</v>
      </c>
      <c r="X110" s="77">
        <v>8568</v>
      </c>
      <c r="Y110" s="77">
        <v>682.41</v>
      </c>
      <c r="Z110" s="77">
        <v>1565.41</v>
      </c>
      <c r="AA110" s="77">
        <v>0</v>
      </c>
      <c r="AB110" s="77">
        <v>0</v>
      </c>
      <c r="AC110" s="77">
        <v>0</v>
      </c>
      <c r="AD110" s="77">
        <v>0</v>
      </c>
      <c r="AE110" s="77">
        <v>0</v>
      </c>
      <c r="AF110" s="77">
        <v>0</v>
      </c>
      <c r="AG110" s="79">
        <f t="shared" si="3"/>
        <v>-1519.7143</v>
      </c>
      <c r="AH110" s="45" t="str">
        <f>IF(ISNUMBER(MATCH(A110,'畅想出运数据（核算明细导出）'!$C$2:$C$484,0)),"有","无")</f>
        <v>有</v>
      </c>
    </row>
    <row r="111" ht="14.3" hidden="1" customHeight="1" spans="1:34">
      <c r="A111" s="77" t="s">
        <v>316</v>
      </c>
      <c r="B111" s="78">
        <v>46078</v>
      </c>
      <c r="C111" s="77" t="s">
        <v>34</v>
      </c>
      <c r="D111" s="77" t="s">
        <v>35</v>
      </c>
      <c r="E111" s="77" t="s">
        <v>308</v>
      </c>
      <c r="F111" s="77" t="s">
        <v>37</v>
      </c>
      <c r="G111" s="77"/>
      <c r="H111" s="77" t="s">
        <v>302</v>
      </c>
      <c r="I111" s="77" t="s">
        <v>39</v>
      </c>
      <c r="J111" s="77" t="s">
        <v>303</v>
      </c>
      <c r="K111" s="77" t="s">
        <v>317</v>
      </c>
      <c r="L111" s="77" t="s">
        <v>318</v>
      </c>
      <c r="M111" s="77"/>
      <c r="N111" s="77" t="s">
        <v>319</v>
      </c>
      <c r="O111" s="77" t="s">
        <v>72</v>
      </c>
      <c r="P111" s="77" t="s">
        <v>45</v>
      </c>
      <c r="Q111" s="77" t="s">
        <v>46</v>
      </c>
      <c r="R111" s="77">
        <v>6.9</v>
      </c>
      <c r="S111" s="77">
        <v>3260.4</v>
      </c>
      <c r="T111" s="77">
        <v>3260.4</v>
      </c>
      <c r="U111" s="77">
        <v>22.82</v>
      </c>
      <c r="V111" s="77">
        <v>50</v>
      </c>
      <c r="W111" s="77">
        <v>0</v>
      </c>
      <c r="X111" s="77">
        <v>22750</v>
      </c>
      <c r="Y111" s="77">
        <v>2617.26</v>
      </c>
      <c r="Z111" s="77">
        <v>3222.78</v>
      </c>
      <c r="AA111" s="77">
        <v>0</v>
      </c>
      <c r="AB111" s="77">
        <v>0</v>
      </c>
      <c r="AC111" s="77">
        <v>0</v>
      </c>
      <c r="AD111" s="77">
        <v>0</v>
      </c>
      <c r="AE111" s="77">
        <v>0</v>
      </c>
      <c r="AF111" s="77">
        <v>0</v>
      </c>
      <c r="AG111" s="79">
        <f t="shared" si="3"/>
        <v>-1361.218</v>
      </c>
      <c r="AH111" s="45" t="str">
        <f>IF(ISNUMBER(MATCH(A111,'畅想出运数据（核算明细导出）'!$C$2:$C$484,0)),"有","无")</f>
        <v>有</v>
      </c>
    </row>
    <row r="112" ht="25.6" hidden="1" customHeight="1" spans="1:34">
      <c r="A112" s="77" t="s">
        <v>307</v>
      </c>
      <c r="B112" s="78">
        <v>46078</v>
      </c>
      <c r="C112" s="77" t="s">
        <v>34</v>
      </c>
      <c r="D112" s="77" t="s">
        <v>35</v>
      </c>
      <c r="E112" s="77" t="s">
        <v>308</v>
      </c>
      <c r="F112" s="77" t="s">
        <v>37</v>
      </c>
      <c r="G112" s="77"/>
      <c r="H112" s="77" t="s">
        <v>302</v>
      </c>
      <c r="I112" s="77" t="s">
        <v>39</v>
      </c>
      <c r="J112" s="77" t="s">
        <v>320</v>
      </c>
      <c r="K112" s="77" t="s">
        <v>321</v>
      </c>
      <c r="L112" s="77" t="s">
        <v>322</v>
      </c>
      <c r="M112" s="77"/>
      <c r="N112" s="77" t="s">
        <v>323</v>
      </c>
      <c r="O112" s="77" t="s">
        <v>72</v>
      </c>
      <c r="P112" s="77" t="s">
        <v>45</v>
      </c>
      <c r="Q112" s="77" t="s">
        <v>46</v>
      </c>
      <c r="R112" s="77">
        <v>6.9</v>
      </c>
      <c r="S112" s="77">
        <v>2619.97</v>
      </c>
      <c r="T112" s="77">
        <v>2619.97</v>
      </c>
      <c r="U112" s="77">
        <v>18.34</v>
      </c>
      <c r="V112" s="77">
        <v>17.65</v>
      </c>
      <c r="W112" s="77">
        <v>0</v>
      </c>
      <c r="X112" s="77">
        <v>21000</v>
      </c>
      <c r="Y112" s="77">
        <v>2415.93</v>
      </c>
      <c r="Z112" s="77">
        <v>363.59</v>
      </c>
      <c r="AA112" s="77">
        <v>0</v>
      </c>
      <c r="AB112" s="77">
        <v>0</v>
      </c>
      <c r="AC112" s="77">
        <v>0</v>
      </c>
      <c r="AD112" s="77">
        <v>0</v>
      </c>
      <c r="AE112" s="77">
        <v>0</v>
      </c>
      <c r="AF112" s="77">
        <v>0</v>
      </c>
      <c r="AG112" s="79">
        <f t="shared" si="3"/>
        <v>-1118.198</v>
      </c>
      <c r="AH112" s="45" t="str">
        <f>IF(ISNUMBER(MATCH(A112,'畅想出运数据（核算明细导出）'!$C$2:$C$484,0)),"有","无")</f>
        <v>有</v>
      </c>
    </row>
    <row r="113" ht="14.3" hidden="1" customHeight="1" spans="1:34">
      <c r="A113" s="77" t="s">
        <v>324</v>
      </c>
      <c r="B113" s="78">
        <v>46078</v>
      </c>
      <c r="C113" s="77" t="s">
        <v>34</v>
      </c>
      <c r="D113" s="77" t="s">
        <v>35</v>
      </c>
      <c r="E113" s="77" t="s">
        <v>58</v>
      </c>
      <c r="F113" s="77" t="s">
        <v>59</v>
      </c>
      <c r="G113" s="77"/>
      <c r="H113" s="77" t="s">
        <v>302</v>
      </c>
      <c r="I113" s="77" t="s">
        <v>59</v>
      </c>
      <c r="J113" s="77" t="s">
        <v>303</v>
      </c>
      <c r="K113" s="77" t="s">
        <v>325</v>
      </c>
      <c r="L113" s="77" t="s">
        <v>326</v>
      </c>
      <c r="M113" s="77"/>
      <c r="N113" s="77" t="s">
        <v>327</v>
      </c>
      <c r="O113" s="77" t="s">
        <v>72</v>
      </c>
      <c r="P113" s="77" t="s">
        <v>45</v>
      </c>
      <c r="Q113" s="77" t="s">
        <v>46</v>
      </c>
      <c r="R113" s="77">
        <v>6.9</v>
      </c>
      <c r="S113" s="77">
        <v>1416</v>
      </c>
      <c r="T113" s="77">
        <v>1416</v>
      </c>
      <c r="U113" s="77">
        <v>9.91</v>
      </c>
      <c r="V113" s="77">
        <v>50</v>
      </c>
      <c r="W113" s="77">
        <v>0</v>
      </c>
      <c r="X113" s="77">
        <v>10020</v>
      </c>
      <c r="Y113" s="77">
        <v>1152.74</v>
      </c>
      <c r="Z113" s="77">
        <v>0</v>
      </c>
      <c r="AA113" s="77">
        <v>0</v>
      </c>
      <c r="AB113" s="77">
        <v>0</v>
      </c>
      <c r="AC113" s="77">
        <v>0</v>
      </c>
      <c r="AD113" s="77">
        <v>0</v>
      </c>
      <c r="AE113" s="77">
        <v>0</v>
      </c>
      <c r="AF113" s="77">
        <v>0</v>
      </c>
      <c r="AG113" s="79">
        <f t="shared" si="3"/>
        <v>489.761000000001</v>
      </c>
      <c r="AH113" s="45" t="str">
        <f>IF(ISNUMBER(MATCH(A113,'畅想出运数据（核算明细导出）'!$C$2:$C$484,0)),"有","无")</f>
        <v>有</v>
      </c>
    </row>
    <row r="114" ht="14.3" hidden="1" customHeight="1" spans="1:34">
      <c r="A114" s="77" t="s">
        <v>328</v>
      </c>
      <c r="B114" s="78">
        <v>46078</v>
      </c>
      <c r="C114" s="77" t="s">
        <v>34</v>
      </c>
      <c r="D114" s="77" t="s">
        <v>35</v>
      </c>
      <c r="E114" s="77" t="s">
        <v>58</v>
      </c>
      <c r="F114" s="77" t="s">
        <v>59</v>
      </c>
      <c r="G114" s="77"/>
      <c r="H114" s="77" t="s">
        <v>302</v>
      </c>
      <c r="I114" s="77" t="s">
        <v>59</v>
      </c>
      <c r="J114" s="77" t="s">
        <v>303</v>
      </c>
      <c r="K114" s="77" t="s">
        <v>304</v>
      </c>
      <c r="L114" s="77" t="s">
        <v>309</v>
      </c>
      <c r="M114" s="77"/>
      <c r="N114" s="77" t="s">
        <v>329</v>
      </c>
      <c r="O114" s="77" t="s">
        <v>72</v>
      </c>
      <c r="P114" s="77" t="s">
        <v>45</v>
      </c>
      <c r="Q114" s="77" t="s">
        <v>46</v>
      </c>
      <c r="R114" s="77">
        <v>6.9</v>
      </c>
      <c r="S114" s="77">
        <v>1650</v>
      </c>
      <c r="T114" s="77">
        <v>1650</v>
      </c>
      <c r="U114" s="77">
        <v>11.55</v>
      </c>
      <c r="V114" s="77">
        <v>23.4</v>
      </c>
      <c r="W114" s="77">
        <v>0</v>
      </c>
      <c r="X114" s="77">
        <v>9750</v>
      </c>
      <c r="Y114" s="77">
        <v>776.55</v>
      </c>
      <c r="Z114" s="77">
        <v>815.19</v>
      </c>
      <c r="AA114" s="77">
        <v>0</v>
      </c>
      <c r="AB114" s="77">
        <v>0</v>
      </c>
      <c r="AC114" s="77">
        <v>0</v>
      </c>
      <c r="AD114" s="77">
        <v>0</v>
      </c>
      <c r="AE114" s="77">
        <v>0</v>
      </c>
      <c r="AF114" s="77">
        <v>0</v>
      </c>
      <c r="AG114" s="79">
        <f t="shared" si="3"/>
        <v>1355.205</v>
      </c>
      <c r="AH114" s="45" t="str">
        <f>IF(ISNUMBER(MATCH(A114,'畅想出运数据（核算明细导出）'!$C$2:$C$484,0)),"有","无")</f>
        <v>有</v>
      </c>
    </row>
    <row r="115" ht="14.3" hidden="1" customHeight="1" spans="1:34">
      <c r="A115" s="77" t="s">
        <v>328</v>
      </c>
      <c r="B115" s="78">
        <v>46078</v>
      </c>
      <c r="C115" s="77" t="s">
        <v>34</v>
      </c>
      <c r="D115" s="77" t="s">
        <v>35</v>
      </c>
      <c r="E115" s="77" t="s">
        <v>58</v>
      </c>
      <c r="F115" s="77" t="s">
        <v>59</v>
      </c>
      <c r="G115" s="77"/>
      <c r="H115" s="77" t="s">
        <v>302</v>
      </c>
      <c r="I115" s="77" t="s">
        <v>59</v>
      </c>
      <c r="J115" s="77" t="s">
        <v>303</v>
      </c>
      <c r="K115" s="77" t="s">
        <v>304</v>
      </c>
      <c r="L115" s="77" t="s">
        <v>309</v>
      </c>
      <c r="M115" s="77"/>
      <c r="N115" s="77" t="s">
        <v>330</v>
      </c>
      <c r="O115" s="77" t="s">
        <v>72</v>
      </c>
      <c r="P115" s="77" t="s">
        <v>45</v>
      </c>
      <c r="Q115" s="77" t="s">
        <v>46</v>
      </c>
      <c r="R115" s="77">
        <v>6.9</v>
      </c>
      <c r="S115" s="77">
        <v>1875</v>
      </c>
      <c r="T115" s="77">
        <v>1875</v>
      </c>
      <c r="U115" s="77">
        <v>13.13</v>
      </c>
      <c r="V115" s="77">
        <v>26.6</v>
      </c>
      <c r="W115" s="77">
        <v>0</v>
      </c>
      <c r="X115" s="77">
        <v>9750</v>
      </c>
      <c r="Y115" s="77">
        <v>776.55</v>
      </c>
      <c r="Z115" s="77">
        <v>1011.95</v>
      </c>
      <c r="AA115" s="77">
        <v>0</v>
      </c>
      <c r="AB115" s="77">
        <v>0</v>
      </c>
      <c r="AC115" s="77">
        <v>0</v>
      </c>
      <c r="AD115" s="77">
        <v>0</v>
      </c>
      <c r="AE115" s="77">
        <v>0</v>
      </c>
      <c r="AF115" s="77">
        <v>0</v>
      </c>
      <c r="AG115" s="79">
        <f t="shared" si="3"/>
        <v>2677.963</v>
      </c>
      <c r="AH115" s="45" t="str">
        <f>IF(ISNUMBER(MATCH(A115,'畅想出运数据（核算明细导出）'!$C$2:$C$484,0)),"有","无")</f>
        <v>有</v>
      </c>
    </row>
    <row r="116" ht="14.3" hidden="1" customHeight="1" spans="1:34">
      <c r="A116" s="77" t="s">
        <v>331</v>
      </c>
      <c r="B116" s="78">
        <v>46078</v>
      </c>
      <c r="C116" s="77" t="s">
        <v>34</v>
      </c>
      <c r="D116" s="77" t="s">
        <v>35</v>
      </c>
      <c r="E116" s="77" t="s">
        <v>58</v>
      </c>
      <c r="F116" s="77" t="s">
        <v>59</v>
      </c>
      <c r="G116" s="77"/>
      <c r="H116" s="77" t="s">
        <v>302</v>
      </c>
      <c r="I116" s="77" t="s">
        <v>59</v>
      </c>
      <c r="J116" s="77" t="s">
        <v>332</v>
      </c>
      <c r="K116" s="77" t="s">
        <v>333</v>
      </c>
      <c r="L116" s="77" t="s">
        <v>334</v>
      </c>
      <c r="M116" s="77"/>
      <c r="N116" s="77" t="s">
        <v>335</v>
      </c>
      <c r="O116" s="77" t="s">
        <v>336</v>
      </c>
      <c r="P116" s="77" t="s">
        <v>95</v>
      </c>
      <c r="Q116" s="77" t="s">
        <v>46</v>
      </c>
      <c r="R116" s="77">
        <v>6.85</v>
      </c>
      <c r="S116" s="77">
        <v>1248</v>
      </c>
      <c r="T116" s="77">
        <v>1248</v>
      </c>
      <c r="U116" s="77">
        <v>8.74</v>
      </c>
      <c r="V116" s="77">
        <v>50</v>
      </c>
      <c r="W116" s="77">
        <v>0</v>
      </c>
      <c r="X116" s="77">
        <v>7800</v>
      </c>
      <c r="Y116" s="77">
        <v>897.35</v>
      </c>
      <c r="Z116" s="77">
        <v>78.19</v>
      </c>
      <c r="AA116" s="77">
        <v>0</v>
      </c>
      <c r="AB116" s="77">
        <v>0</v>
      </c>
      <c r="AC116" s="77">
        <v>0</v>
      </c>
      <c r="AD116" s="77">
        <v>0</v>
      </c>
      <c r="AE116" s="77">
        <v>0</v>
      </c>
      <c r="AF116" s="77">
        <v>0</v>
      </c>
      <c r="AG116" s="79">
        <f t="shared" si="3"/>
        <v>1165.591</v>
      </c>
      <c r="AH116" s="45" t="str">
        <f>IF(ISNUMBER(MATCH(A116,'畅想出运数据（核算明细导出）'!$C$2:$C$484,0)),"有","无")</f>
        <v>有</v>
      </c>
    </row>
    <row r="117" ht="14.3" hidden="1" customHeight="1" spans="1:34">
      <c r="A117" s="77" t="s">
        <v>337</v>
      </c>
      <c r="B117" s="78">
        <v>46078</v>
      </c>
      <c r="C117" s="77" t="s">
        <v>165</v>
      </c>
      <c r="D117" s="77" t="s">
        <v>105</v>
      </c>
      <c r="E117" s="77" t="s">
        <v>166</v>
      </c>
      <c r="F117" s="77" t="s">
        <v>37</v>
      </c>
      <c r="G117" s="77"/>
      <c r="H117" s="77" t="s">
        <v>167</v>
      </c>
      <c r="I117" s="77" t="s">
        <v>39</v>
      </c>
      <c r="J117" s="77" t="s">
        <v>88</v>
      </c>
      <c r="K117" s="77" t="s">
        <v>338</v>
      </c>
      <c r="L117" s="77" t="s">
        <v>339</v>
      </c>
      <c r="M117" s="77"/>
      <c r="N117" s="77" t="s">
        <v>340</v>
      </c>
      <c r="O117" s="77" t="s">
        <v>177</v>
      </c>
      <c r="P117" s="77" t="s">
        <v>45</v>
      </c>
      <c r="Q117" s="77" t="s">
        <v>46</v>
      </c>
      <c r="R117" s="77">
        <v>6.9</v>
      </c>
      <c r="S117" s="77">
        <v>6960</v>
      </c>
      <c r="T117" s="77">
        <v>6960</v>
      </c>
      <c r="U117" s="77">
        <v>48.72</v>
      </c>
      <c r="V117" s="77">
        <v>50</v>
      </c>
      <c r="W117" s="77">
        <v>0</v>
      </c>
      <c r="X117" s="77">
        <v>44640</v>
      </c>
      <c r="Y117" s="77">
        <v>5135.58</v>
      </c>
      <c r="Z117" s="77">
        <v>0</v>
      </c>
      <c r="AA117" s="77">
        <v>0</v>
      </c>
      <c r="AB117" s="77">
        <v>0</v>
      </c>
      <c r="AC117" s="77">
        <v>0</v>
      </c>
      <c r="AD117" s="77">
        <v>0</v>
      </c>
      <c r="AE117" s="77">
        <v>0</v>
      </c>
      <c r="AF117" s="77">
        <v>0</v>
      </c>
      <c r="AG117" s="79">
        <f t="shared" si="3"/>
        <v>7838.412</v>
      </c>
      <c r="AH117" s="45" t="str">
        <f>IF(ISNUMBER(MATCH(A117,'畅想出运数据（核算明细导出）'!$C$2:$C$484,0)),"有","无")</f>
        <v>有</v>
      </c>
    </row>
    <row r="118" ht="14.3" hidden="1" customHeight="1" spans="1:34">
      <c r="A118" s="77" t="s">
        <v>341</v>
      </c>
      <c r="B118" s="78">
        <v>46078</v>
      </c>
      <c r="C118" s="77" t="s">
        <v>165</v>
      </c>
      <c r="D118" s="77" t="s">
        <v>105</v>
      </c>
      <c r="E118" s="77" t="s">
        <v>166</v>
      </c>
      <c r="F118" s="77" t="s">
        <v>37</v>
      </c>
      <c r="G118" s="77"/>
      <c r="H118" s="77" t="s">
        <v>167</v>
      </c>
      <c r="I118" s="77" t="s">
        <v>39</v>
      </c>
      <c r="J118" s="77" t="s">
        <v>173</v>
      </c>
      <c r="K118" s="77" t="s">
        <v>174</v>
      </c>
      <c r="L118" s="77" t="s">
        <v>175</v>
      </c>
      <c r="M118" s="77"/>
      <c r="N118" s="77" t="s">
        <v>176</v>
      </c>
      <c r="O118" s="77" t="s">
        <v>177</v>
      </c>
      <c r="P118" s="77" t="s">
        <v>45</v>
      </c>
      <c r="Q118" s="77" t="s">
        <v>46</v>
      </c>
      <c r="R118" s="77">
        <v>6.93</v>
      </c>
      <c r="S118" s="77">
        <v>3605.76</v>
      </c>
      <c r="T118" s="77">
        <v>3605.76</v>
      </c>
      <c r="U118" s="77">
        <v>25.24</v>
      </c>
      <c r="V118" s="77">
        <v>50</v>
      </c>
      <c r="W118" s="77">
        <v>0</v>
      </c>
      <c r="X118" s="77">
        <v>25240.32</v>
      </c>
      <c r="Y118" s="77">
        <v>2903.75</v>
      </c>
      <c r="Z118" s="77">
        <v>29318.71</v>
      </c>
      <c r="AA118" s="77">
        <v>0</v>
      </c>
      <c r="AB118" s="77">
        <v>0</v>
      </c>
      <c r="AC118" s="77">
        <v>0</v>
      </c>
      <c r="AD118" s="77">
        <v>0</v>
      </c>
      <c r="AE118" s="77">
        <v>0</v>
      </c>
      <c r="AF118" s="77">
        <v>0</v>
      </c>
      <c r="AG118" s="79">
        <f t="shared" si="3"/>
        <v>-27188.7764</v>
      </c>
      <c r="AH118" s="45" t="str">
        <f>IF(ISNUMBER(MATCH(A118,'畅想出运数据（核算明细导出）'!$C$2:$C$484,0)),"有","无")</f>
        <v>有</v>
      </c>
    </row>
    <row r="119" ht="25.6" hidden="1" customHeight="1" spans="1:34">
      <c r="A119" s="77" t="s">
        <v>342</v>
      </c>
      <c r="B119" s="78">
        <v>46106</v>
      </c>
      <c r="C119" s="77" t="s">
        <v>34</v>
      </c>
      <c r="D119" s="77" t="s">
        <v>35</v>
      </c>
      <c r="E119" s="77" t="s">
        <v>58</v>
      </c>
      <c r="F119" s="77" t="s">
        <v>59</v>
      </c>
      <c r="G119" s="77"/>
      <c r="H119" s="77" t="s">
        <v>38</v>
      </c>
      <c r="I119" s="77" t="s">
        <v>60</v>
      </c>
      <c r="J119" s="77" t="s">
        <v>68</v>
      </c>
      <c r="K119" s="77" t="s">
        <v>69</v>
      </c>
      <c r="L119" s="77" t="s">
        <v>70</v>
      </c>
      <c r="M119" s="77"/>
      <c r="N119" s="77" t="s">
        <v>179</v>
      </c>
      <c r="O119" s="77" t="s">
        <v>72</v>
      </c>
      <c r="P119" s="77" t="s">
        <v>45</v>
      </c>
      <c r="Q119" s="77" t="s">
        <v>46</v>
      </c>
      <c r="R119" s="77">
        <v>6.9</v>
      </c>
      <c r="S119" s="77">
        <v>957.6</v>
      </c>
      <c r="T119" s="77">
        <v>957.6</v>
      </c>
      <c r="U119" s="77">
        <v>6.7</v>
      </c>
      <c r="V119" s="77">
        <v>50</v>
      </c>
      <c r="W119" s="77">
        <v>0</v>
      </c>
      <c r="X119" s="77">
        <v>4636.8</v>
      </c>
      <c r="Y119" s="77">
        <v>369.3</v>
      </c>
      <c r="Z119" s="77">
        <v>1443.59</v>
      </c>
      <c r="AA119" s="77">
        <v>0</v>
      </c>
      <c r="AB119" s="77">
        <v>0</v>
      </c>
      <c r="AC119" s="77">
        <v>0</v>
      </c>
      <c r="AD119" s="77">
        <v>0</v>
      </c>
      <c r="AE119" s="77">
        <v>0</v>
      </c>
      <c r="AF119" s="77">
        <v>0</v>
      </c>
      <c r="AG119" s="79">
        <f t="shared" si="3"/>
        <v>505.12</v>
      </c>
      <c r="AH119" s="45" t="str">
        <f>IF(ISNUMBER(MATCH(A119,'畅想出运数据（核算明细导出）'!$C$2:$C$484,0)),"有","无")</f>
        <v>有</v>
      </c>
    </row>
    <row r="120" ht="25.6" hidden="1" customHeight="1" spans="1:34">
      <c r="A120" s="77" t="s">
        <v>343</v>
      </c>
      <c r="B120" s="78">
        <v>46106</v>
      </c>
      <c r="C120" s="77" t="s">
        <v>34</v>
      </c>
      <c r="D120" s="77" t="s">
        <v>35</v>
      </c>
      <c r="E120" s="77" t="s">
        <v>58</v>
      </c>
      <c r="F120" s="77" t="s">
        <v>59</v>
      </c>
      <c r="G120" s="77"/>
      <c r="H120" s="77" t="s">
        <v>38</v>
      </c>
      <c r="I120" s="77" t="s">
        <v>60</v>
      </c>
      <c r="J120" s="77" t="s">
        <v>68</v>
      </c>
      <c r="K120" s="77" t="s">
        <v>69</v>
      </c>
      <c r="L120" s="77" t="s">
        <v>70</v>
      </c>
      <c r="M120" s="77"/>
      <c r="N120" s="77" t="s">
        <v>186</v>
      </c>
      <c r="O120" s="77" t="s">
        <v>72</v>
      </c>
      <c r="P120" s="77" t="s">
        <v>45</v>
      </c>
      <c r="Q120" s="77" t="s">
        <v>46</v>
      </c>
      <c r="R120" s="77">
        <v>6.87</v>
      </c>
      <c r="S120" s="77">
        <v>732</v>
      </c>
      <c r="T120" s="77">
        <v>732</v>
      </c>
      <c r="U120" s="77">
        <v>5.12</v>
      </c>
      <c r="V120" s="77">
        <v>50</v>
      </c>
      <c r="W120" s="77">
        <v>0</v>
      </c>
      <c r="X120" s="77">
        <v>4800</v>
      </c>
      <c r="Y120" s="77">
        <v>382.3</v>
      </c>
      <c r="Z120" s="77">
        <v>1490.74</v>
      </c>
      <c r="AA120" s="77">
        <v>0</v>
      </c>
      <c r="AB120" s="77">
        <v>0</v>
      </c>
      <c r="AC120" s="77">
        <v>0</v>
      </c>
      <c r="AD120" s="77">
        <v>0</v>
      </c>
      <c r="AE120" s="77">
        <v>0</v>
      </c>
      <c r="AF120" s="77">
        <v>0</v>
      </c>
      <c r="AG120" s="79">
        <f t="shared" ref="AG120:AG151" si="4">(T120-U120-V120-W120)*R120-X120+Y120-Z120-AA120-AB120-AC120-AD120-AE120-AF120</f>
        <v>-1258.2744</v>
      </c>
      <c r="AH120" s="45" t="str">
        <f>IF(ISNUMBER(MATCH(A120,'畅想出运数据（核算明细导出）'!$C$2:$C$484,0)),"有","无")</f>
        <v>有</v>
      </c>
    </row>
    <row r="121" ht="25.6" hidden="1" customHeight="1" spans="1:34">
      <c r="A121" s="77" t="s">
        <v>344</v>
      </c>
      <c r="B121" s="78">
        <v>46106</v>
      </c>
      <c r="C121" s="77" t="s">
        <v>34</v>
      </c>
      <c r="D121" s="77" t="s">
        <v>35</v>
      </c>
      <c r="E121" s="77" t="s">
        <v>58</v>
      </c>
      <c r="F121" s="77" t="s">
        <v>59</v>
      </c>
      <c r="G121" s="77"/>
      <c r="H121" s="77" t="s">
        <v>38</v>
      </c>
      <c r="I121" s="77" t="s">
        <v>60</v>
      </c>
      <c r="J121" s="77" t="s">
        <v>181</v>
      </c>
      <c r="K121" s="77" t="s">
        <v>199</v>
      </c>
      <c r="L121" s="77" t="s">
        <v>200</v>
      </c>
      <c r="M121" s="77"/>
      <c r="N121" s="77" t="s">
        <v>345</v>
      </c>
      <c r="O121" s="77" t="s">
        <v>72</v>
      </c>
      <c r="P121" s="77" t="s">
        <v>45</v>
      </c>
      <c r="Q121" s="77" t="s">
        <v>46</v>
      </c>
      <c r="R121" s="77">
        <v>6.9</v>
      </c>
      <c r="S121" s="77">
        <v>960.48</v>
      </c>
      <c r="T121" s="77">
        <v>960.48</v>
      </c>
      <c r="U121" s="77">
        <v>6.72</v>
      </c>
      <c r="V121" s="77">
        <v>14.12</v>
      </c>
      <c r="W121" s="77">
        <v>0</v>
      </c>
      <c r="X121" s="77">
        <v>6624</v>
      </c>
      <c r="Y121" s="77">
        <v>762.05</v>
      </c>
      <c r="Z121" s="77">
        <v>249.41</v>
      </c>
      <c r="AA121" s="77">
        <v>0</v>
      </c>
      <c r="AB121" s="77">
        <v>0</v>
      </c>
      <c r="AC121" s="77">
        <v>0</v>
      </c>
      <c r="AD121" s="77">
        <v>0</v>
      </c>
      <c r="AE121" s="77">
        <v>0</v>
      </c>
      <c r="AF121" s="77">
        <v>0</v>
      </c>
      <c r="AG121" s="79">
        <f t="shared" si="4"/>
        <v>372.156000000001</v>
      </c>
      <c r="AH121" s="45" t="str">
        <f>IF(ISNUMBER(MATCH(A121,'畅想出运数据（核算明细导出）'!$C$2:$C$484,0)),"有","无")</f>
        <v>有</v>
      </c>
    </row>
    <row r="122" ht="14.3" hidden="1" customHeight="1" spans="1:34">
      <c r="A122" s="77" t="s">
        <v>346</v>
      </c>
      <c r="B122" s="78">
        <v>46106</v>
      </c>
      <c r="C122" s="77" t="s">
        <v>34</v>
      </c>
      <c r="D122" s="77" t="s">
        <v>35</v>
      </c>
      <c r="E122" s="77" t="s">
        <v>58</v>
      </c>
      <c r="F122" s="77" t="s">
        <v>59</v>
      </c>
      <c r="G122" s="77"/>
      <c r="H122" s="77" t="s">
        <v>38</v>
      </c>
      <c r="I122" s="77" t="s">
        <v>60</v>
      </c>
      <c r="J122" s="77" t="s">
        <v>61</v>
      </c>
      <c r="K122" s="77" t="s">
        <v>62</v>
      </c>
      <c r="L122" s="77" t="s">
        <v>63</v>
      </c>
      <c r="M122" s="77" t="s">
        <v>64</v>
      </c>
      <c r="N122" s="77" t="s">
        <v>65</v>
      </c>
      <c r="O122" s="77" t="s">
        <v>66</v>
      </c>
      <c r="P122" s="77" t="s">
        <v>45</v>
      </c>
      <c r="Q122" s="77" t="s">
        <v>46</v>
      </c>
      <c r="R122" s="77">
        <v>6.87</v>
      </c>
      <c r="S122" s="77">
        <v>1108.8</v>
      </c>
      <c r="T122" s="77">
        <v>1108.8</v>
      </c>
      <c r="U122" s="77">
        <v>7.76</v>
      </c>
      <c r="V122" s="77">
        <v>50</v>
      </c>
      <c r="W122" s="77">
        <v>0</v>
      </c>
      <c r="X122" s="77">
        <v>7358.4</v>
      </c>
      <c r="Y122" s="77">
        <v>846.54</v>
      </c>
      <c r="Z122" s="77">
        <v>1820.06</v>
      </c>
      <c r="AA122" s="77">
        <v>0</v>
      </c>
      <c r="AB122" s="77">
        <v>0</v>
      </c>
      <c r="AC122" s="77">
        <v>0</v>
      </c>
      <c r="AD122" s="77">
        <v>0</v>
      </c>
      <c r="AE122" s="77">
        <v>0</v>
      </c>
      <c r="AF122" s="77">
        <v>0</v>
      </c>
      <c r="AG122" s="79">
        <f t="shared" si="4"/>
        <v>-1111.2752</v>
      </c>
      <c r="AH122" s="45" t="str">
        <f>IF(ISNUMBER(MATCH(A122,'畅想出运数据（核算明细导出）'!$C$2:$C$484,0)),"有","无")</f>
        <v>有</v>
      </c>
    </row>
    <row r="123" ht="14.3" hidden="1" customHeight="1" spans="1:34">
      <c r="A123" s="77" t="s">
        <v>347</v>
      </c>
      <c r="B123" s="78">
        <v>46106</v>
      </c>
      <c r="C123" s="77" t="s">
        <v>34</v>
      </c>
      <c r="D123" s="77" t="s">
        <v>35</v>
      </c>
      <c r="E123" s="77" t="s">
        <v>58</v>
      </c>
      <c r="F123" s="77" t="s">
        <v>59</v>
      </c>
      <c r="G123" s="77"/>
      <c r="H123" s="77" t="s">
        <v>38</v>
      </c>
      <c r="I123" s="77" t="s">
        <v>60</v>
      </c>
      <c r="J123" s="77" t="s">
        <v>181</v>
      </c>
      <c r="K123" s="77" t="s">
        <v>199</v>
      </c>
      <c r="L123" s="77" t="s">
        <v>348</v>
      </c>
      <c r="M123" s="77"/>
      <c r="N123" s="77" t="s">
        <v>349</v>
      </c>
      <c r="O123" s="77" t="s">
        <v>72</v>
      </c>
      <c r="P123" s="77" t="s">
        <v>45</v>
      </c>
      <c r="Q123" s="77" t="s">
        <v>46</v>
      </c>
      <c r="R123" s="77">
        <v>6.89</v>
      </c>
      <c r="S123" s="77">
        <v>1236</v>
      </c>
      <c r="T123" s="77">
        <v>1236</v>
      </c>
      <c r="U123" s="77">
        <v>8.65</v>
      </c>
      <c r="V123" s="77">
        <v>50</v>
      </c>
      <c r="W123" s="77">
        <v>0</v>
      </c>
      <c r="X123" s="77">
        <v>7200</v>
      </c>
      <c r="Y123" s="77">
        <v>573.45</v>
      </c>
      <c r="Z123" s="77">
        <v>1519.7</v>
      </c>
      <c r="AA123" s="77">
        <v>0</v>
      </c>
      <c r="AB123" s="77">
        <v>0</v>
      </c>
      <c r="AC123" s="77">
        <v>0</v>
      </c>
      <c r="AD123" s="77">
        <v>0</v>
      </c>
      <c r="AE123" s="77">
        <v>0</v>
      </c>
      <c r="AF123" s="77">
        <v>0</v>
      </c>
      <c r="AG123" s="79">
        <f t="shared" si="4"/>
        <v>-34.308500000001</v>
      </c>
      <c r="AH123" s="45" t="str">
        <f>IF(ISNUMBER(MATCH(A123,'畅想出运数据（核算明细导出）'!$C$2:$C$484,0)),"有","无")</f>
        <v>有</v>
      </c>
    </row>
    <row r="124" ht="25.6" hidden="1" customHeight="1" spans="1:34">
      <c r="A124" s="77" t="s">
        <v>350</v>
      </c>
      <c r="B124" s="78">
        <v>46106</v>
      </c>
      <c r="C124" s="77" t="s">
        <v>34</v>
      </c>
      <c r="D124" s="77" t="s">
        <v>35</v>
      </c>
      <c r="E124" s="77" t="s">
        <v>58</v>
      </c>
      <c r="F124" s="77" t="s">
        <v>59</v>
      </c>
      <c r="G124" s="77"/>
      <c r="H124" s="77" t="s">
        <v>38</v>
      </c>
      <c r="I124" s="77" t="s">
        <v>60</v>
      </c>
      <c r="J124" s="77" t="s">
        <v>181</v>
      </c>
      <c r="K124" s="77" t="s">
        <v>199</v>
      </c>
      <c r="L124" s="77" t="s">
        <v>348</v>
      </c>
      <c r="M124" s="77"/>
      <c r="N124" s="77" t="s">
        <v>351</v>
      </c>
      <c r="O124" s="77" t="s">
        <v>72</v>
      </c>
      <c r="P124" s="77" t="s">
        <v>45</v>
      </c>
      <c r="Q124" s="77" t="s">
        <v>46</v>
      </c>
      <c r="R124" s="77">
        <v>6.85</v>
      </c>
      <c r="S124" s="77">
        <v>943.92</v>
      </c>
      <c r="T124" s="77">
        <v>943.92</v>
      </c>
      <c r="U124" s="77">
        <v>6.6</v>
      </c>
      <c r="V124" s="77">
        <v>29.15</v>
      </c>
      <c r="W124" s="77">
        <v>0</v>
      </c>
      <c r="X124" s="77">
        <v>5643</v>
      </c>
      <c r="Y124" s="77">
        <v>449.44</v>
      </c>
      <c r="Z124" s="77">
        <v>663.91</v>
      </c>
      <c r="AA124" s="77">
        <v>0</v>
      </c>
      <c r="AB124" s="77">
        <v>0</v>
      </c>
      <c r="AC124" s="77">
        <v>0</v>
      </c>
      <c r="AD124" s="77">
        <v>0</v>
      </c>
      <c r="AE124" s="77">
        <v>0</v>
      </c>
      <c r="AF124" s="77">
        <v>0</v>
      </c>
      <c r="AG124" s="79">
        <f t="shared" si="4"/>
        <v>363.494499999999</v>
      </c>
      <c r="AH124" s="45" t="str">
        <f>IF(ISNUMBER(MATCH(A124,'畅想出运数据（核算明细导出）'!$C$2:$C$484,0)),"有","无")</f>
        <v>有</v>
      </c>
    </row>
    <row r="125" ht="14.3" hidden="1" customHeight="1" spans="1:34">
      <c r="A125" s="77" t="s">
        <v>344</v>
      </c>
      <c r="B125" s="78">
        <v>46106</v>
      </c>
      <c r="C125" s="77" t="s">
        <v>34</v>
      </c>
      <c r="D125" s="77" t="s">
        <v>35</v>
      </c>
      <c r="E125" s="77" t="s">
        <v>58</v>
      </c>
      <c r="F125" s="77" t="s">
        <v>59</v>
      </c>
      <c r="G125" s="77"/>
      <c r="H125" s="77" t="s">
        <v>38</v>
      </c>
      <c r="I125" s="77" t="s">
        <v>60</v>
      </c>
      <c r="J125" s="77" t="s">
        <v>81</v>
      </c>
      <c r="K125" s="77" t="s">
        <v>82</v>
      </c>
      <c r="L125" s="77" t="s">
        <v>83</v>
      </c>
      <c r="M125" s="77"/>
      <c r="N125" s="77" t="s">
        <v>84</v>
      </c>
      <c r="O125" s="77" t="s">
        <v>72</v>
      </c>
      <c r="P125" s="77" t="s">
        <v>45</v>
      </c>
      <c r="Q125" s="77" t="s">
        <v>46</v>
      </c>
      <c r="R125" s="77">
        <v>6.9</v>
      </c>
      <c r="S125" s="77">
        <v>2440</v>
      </c>
      <c r="T125" s="77">
        <v>2440</v>
      </c>
      <c r="U125" s="77">
        <v>17.08</v>
      </c>
      <c r="V125" s="77">
        <v>35.88</v>
      </c>
      <c r="W125" s="77">
        <v>0</v>
      </c>
      <c r="X125" s="77">
        <v>16000</v>
      </c>
      <c r="Y125" s="77">
        <v>1840.71</v>
      </c>
      <c r="Z125" s="77">
        <v>1548.68</v>
      </c>
      <c r="AA125" s="77">
        <v>0</v>
      </c>
      <c r="AB125" s="77">
        <v>0</v>
      </c>
      <c r="AC125" s="77">
        <v>0</v>
      </c>
      <c r="AD125" s="77">
        <v>0</v>
      </c>
      <c r="AE125" s="77">
        <v>0</v>
      </c>
      <c r="AF125" s="77">
        <v>0</v>
      </c>
      <c r="AG125" s="79">
        <f t="shared" si="4"/>
        <v>762.606000000001</v>
      </c>
      <c r="AH125" s="45" t="str">
        <f>IF(ISNUMBER(MATCH(A125,'畅想出运数据（核算明细导出）'!$C$2:$C$484,0)),"有","无")</f>
        <v>有</v>
      </c>
    </row>
    <row r="126" ht="14.3" hidden="1" customHeight="1" spans="1:34">
      <c r="A126" s="77" t="s">
        <v>350</v>
      </c>
      <c r="B126" s="78">
        <v>46106</v>
      </c>
      <c r="C126" s="77" t="s">
        <v>34</v>
      </c>
      <c r="D126" s="77" t="s">
        <v>35</v>
      </c>
      <c r="E126" s="77" t="s">
        <v>58</v>
      </c>
      <c r="F126" s="77" t="s">
        <v>59</v>
      </c>
      <c r="G126" s="77"/>
      <c r="H126" s="77" t="s">
        <v>38</v>
      </c>
      <c r="I126" s="77" t="s">
        <v>60</v>
      </c>
      <c r="J126" s="77" t="s">
        <v>68</v>
      </c>
      <c r="K126" s="77" t="s">
        <v>69</v>
      </c>
      <c r="L126" s="77" t="s">
        <v>70</v>
      </c>
      <c r="M126" s="77"/>
      <c r="N126" s="77" t="s">
        <v>73</v>
      </c>
      <c r="O126" s="77" t="s">
        <v>72</v>
      </c>
      <c r="P126" s="77" t="s">
        <v>45</v>
      </c>
      <c r="Q126" s="77" t="s">
        <v>46</v>
      </c>
      <c r="R126" s="77">
        <v>6.85</v>
      </c>
      <c r="S126" s="77">
        <v>675.36</v>
      </c>
      <c r="T126" s="77">
        <v>675.36</v>
      </c>
      <c r="U126" s="77">
        <v>4.73</v>
      </c>
      <c r="V126" s="77">
        <v>20.85</v>
      </c>
      <c r="W126" s="77">
        <v>0</v>
      </c>
      <c r="X126" s="77">
        <v>4435.2</v>
      </c>
      <c r="Y126" s="77">
        <v>353.25</v>
      </c>
      <c r="Z126" s="77">
        <v>959.07</v>
      </c>
      <c r="AA126" s="77">
        <v>0</v>
      </c>
      <c r="AB126" s="77">
        <v>0</v>
      </c>
      <c r="AC126" s="77">
        <v>0</v>
      </c>
      <c r="AD126" s="77">
        <v>0</v>
      </c>
      <c r="AE126" s="77">
        <v>0</v>
      </c>
      <c r="AF126" s="77">
        <v>0</v>
      </c>
      <c r="AG126" s="79">
        <f t="shared" si="4"/>
        <v>-590.027</v>
      </c>
      <c r="AH126" s="45" t="str">
        <f>IF(ISNUMBER(MATCH(A126,'畅想出运数据（核算明细导出）'!$C$2:$C$484,0)),"有","无")</f>
        <v>有</v>
      </c>
    </row>
    <row r="127" ht="14.3" hidden="1" customHeight="1" spans="1:34">
      <c r="A127" s="77" t="s">
        <v>352</v>
      </c>
      <c r="B127" s="78">
        <v>46106</v>
      </c>
      <c r="C127" s="77" t="s">
        <v>34</v>
      </c>
      <c r="D127" s="77" t="s">
        <v>35</v>
      </c>
      <c r="E127" s="77" t="s">
        <v>48</v>
      </c>
      <c r="F127" s="77" t="s">
        <v>37</v>
      </c>
      <c r="G127" s="77"/>
      <c r="H127" s="77" t="s">
        <v>87</v>
      </c>
      <c r="I127" s="77" t="s">
        <v>39</v>
      </c>
      <c r="J127" s="77" t="s">
        <v>210</v>
      </c>
      <c r="K127" s="77" t="s">
        <v>211</v>
      </c>
      <c r="L127" s="77" t="s">
        <v>212</v>
      </c>
      <c r="M127" s="77"/>
      <c r="N127" s="77" t="s">
        <v>213</v>
      </c>
      <c r="O127" s="77" t="s">
        <v>92</v>
      </c>
      <c r="P127" s="77" t="s">
        <v>95</v>
      </c>
      <c r="Q127" s="77" t="s">
        <v>46</v>
      </c>
      <c r="R127" s="77">
        <v>6.87</v>
      </c>
      <c r="S127" s="77">
        <v>1250</v>
      </c>
      <c r="T127" s="80">
        <v>1250</v>
      </c>
      <c r="U127" s="77">
        <v>8.75</v>
      </c>
      <c r="V127" s="77">
        <v>50</v>
      </c>
      <c r="W127" s="77">
        <v>0</v>
      </c>
      <c r="X127" s="77">
        <v>9750</v>
      </c>
      <c r="Y127" s="77">
        <v>1121.68</v>
      </c>
      <c r="Z127" s="77">
        <v>91.45</v>
      </c>
      <c r="AA127" s="77">
        <v>0</v>
      </c>
      <c r="AB127" s="77">
        <v>0</v>
      </c>
      <c r="AC127" s="77">
        <v>0</v>
      </c>
      <c r="AD127" s="77">
        <v>0</v>
      </c>
      <c r="AE127" s="77">
        <v>0</v>
      </c>
      <c r="AF127" s="77">
        <v>0</v>
      </c>
      <c r="AG127" s="79">
        <f t="shared" si="4"/>
        <v>-535.8825</v>
      </c>
      <c r="AH127" s="45" t="str">
        <f>IF(ISNUMBER(MATCH(A127,'畅想出运数据（核算明细导出）'!$C$2:$C$484,0)),"有","无")</f>
        <v>有</v>
      </c>
    </row>
    <row r="128" ht="14.3" hidden="1" customHeight="1" spans="1:34">
      <c r="A128" s="77" t="s">
        <v>353</v>
      </c>
      <c r="B128" s="78">
        <v>46106</v>
      </c>
      <c r="C128" s="77" t="s">
        <v>115</v>
      </c>
      <c r="D128" s="77" t="s">
        <v>35</v>
      </c>
      <c r="E128" s="77" t="s">
        <v>116</v>
      </c>
      <c r="F128" s="77" t="s">
        <v>37</v>
      </c>
      <c r="G128" s="77"/>
      <c r="H128" s="77" t="s">
        <v>234</v>
      </c>
      <c r="I128" s="77"/>
      <c r="J128" s="77" t="s">
        <v>118</v>
      </c>
      <c r="K128" s="77" t="s">
        <v>119</v>
      </c>
      <c r="L128" s="77" t="s">
        <v>120</v>
      </c>
      <c r="M128" s="77" t="s">
        <v>121</v>
      </c>
      <c r="N128" s="77" t="s">
        <v>122</v>
      </c>
      <c r="O128" s="77" t="s">
        <v>123</v>
      </c>
      <c r="P128" s="77" t="s">
        <v>45</v>
      </c>
      <c r="Q128" s="77" t="s">
        <v>46</v>
      </c>
      <c r="R128" s="77">
        <v>6.94</v>
      </c>
      <c r="S128" s="77">
        <v>391.68</v>
      </c>
      <c r="T128" s="77">
        <v>391.68</v>
      </c>
      <c r="U128" s="77">
        <v>2.74</v>
      </c>
      <c r="V128" s="77">
        <v>3.79</v>
      </c>
      <c r="W128" s="77">
        <v>7.83</v>
      </c>
      <c r="X128" s="77">
        <v>3035.52</v>
      </c>
      <c r="Y128" s="77">
        <v>349.22</v>
      </c>
      <c r="Z128" s="77">
        <v>0</v>
      </c>
      <c r="AA128" s="77">
        <v>0</v>
      </c>
      <c r="AB128" s="77">
        <v>0</v>
      </c>
      <c r="AC128" s="77">
        <v>0</v>
      </c>
      <c r="AD128" s="77">
        <v>0</v>
      </c>
      <c r="AE128" s="77">
        <v>0</v>
      </c>
      <c r="AF128" s="77">
        <v>0</v>
      </c>
      <c r="AG128" s="79">
        <f t="shared" si="4"/>
        <v>-67.6991999999998</v>
      </c>
      <c r="AH128" s="45" t="str">
        <f>IF(ISNUMBER(MATCH(A128,'畅想出运数据（核算明细导出）'!$C$2:$C$484,0)),"有","无")</f>
        <v>有</v>
      </c>
    </row>
    <row r="129" ht="25.6" hidden="1" customHeight="1" spans="1:34">
      <c r="A129" s="77" t="s">
        <v>354</v>
      </c>
      <c r="B129" s="78">
        <v>46106</v>
      </c>
      <c r="C129" s="77" t="s">
        <v>115</v>
      </c>
      <c r="D129" s="77" t="s">
        <v>35</v>
      </c>
      <c r="E129" s="77" t="s">
        <v>355</v>
      </c>
      <c r="F129" s="77" t="s">
        <v>37</v>
      </c>
      <c r="G129" s="77"/>
      <c r="H129" s="77" t="s">
        <v>234</v>
      </c>
      <c r="I129" s="77"/>
      <c r="J129" s="77" t="s">
        <v>118</v>
      </c>
      <c r="K129" s="77" t="s">
        <v>119</v>
      </c>
      <c r="L129" s="77" t="s">
        <v>120</v>
      </c>
      <c r="M129" s="77" t="s">
        <v>121</v>
      </c>
      <c r="N129" s="77" t="s">
        <v>122</v>
      </c>
      <c r="O129" s="77" t="s">
        <v>123</v>
      </c>
      <c r="P129" s="77" t="s">
        <v>45</v>
      </c>
      <c r="Q129" s="77" t="s">
        <v>46</v>
      </c>
      <c r="R129" s="77">
        <v>6.87</v>
      </c>
      <c r="S129" s="77">
        <v>295.68</v>
      </c>
      <c r="T129" s="77">
        <v>295.68</v>
      </c>
      <c r="U129" s="77">
        <v>2.07</v>
      </c>
      <c r="V129" s="77">
        <v>3.65</v>
      </c>
      <c r="W129" s="77">
        <v>5.91</v>
      </c>
      <c r="X129" s="77">
        <v>2291.52</v>
      </c>
      <c r="Y129" s="77">
        <v>263.63</v>
      </c>
      <c r="Z129" s="77">
        <v>76.62</v>
      </c>
      <c r="AA129" s="77">
        <v>0</v>
      </c>
      <c r="AB129" s="77">
        <v>0</v>
      </c>
      <c r="AC129" s="77">
        <v>0</v>
      </c>
      <c r="AD129" s="77">
        <v>0</v>
      </c>
      <c r="AE129" s="77">
        <v>0</v>
      </c>
      <c r="AF129" s="77">
        <v>0</v>
      </c>
      <c r="AG129" s="79">
        <f t="shared" si="4"/>
        <v>-153.0865</v>
      </c>
      <c r="AH129" s="45" t="str">
        <f>IF(ISNUMBER(MATCH(A129,'畅想出运数据（核算明细导出）'!$C$2:$C$484,0)),"有","无")</f>
        <v>有</v>
      </c>
    </row>
    <row r="130" ht="25.6" hidden="1" customHeight="1" spans="1:34">
      <c r="A130" s="77" t="s">
        <v>356</v>
      </c>
      <c r="B130" s="78">
        <v>46106</v>
      </c>
      <c r="C130" s="77" t="s">
        <v>115</v>
      </c>
      <c r="D130" s="77" t="s">
        <v>35</v>
      </c>
      <c r="E130" s="77" t="s">
        <v>355</v>
      </c>
      <c r="F130" s="77" t="s">
        <v>37</v>
      </c>
      <c r="G130" s="77"/>
      <c r="H130" s="77" t="s">
        <v>234</v>
      </c>
      <c r="I130" s="77"/>
      <c r="J130" s="77" t="s">
        <v>118</v>
      </c>
      <c r="K130" s="77" t="s">
        <v>119</v>
      </c>
      <c r="L130" s="77" t="s">
        <v>120</v>
      </c>
      <c r="M130" s="77" t="s">
        <v>121</v>
      </c>
      <c r="N130" s="77" t="s">
        <v>122</v>
      </c>
      <c r="O130" s="77" t="s">
        <v>123</v>
      </c>
      <c r="P130" s="77" t="s">
        <v>45</v>
      </c>
      <c r="Q130" s="77" t="s">
        <v>46</v>
      </c>
      <c r="R130" s="77">
        <v>6.87</v>
      </c>
      <c r="S130" s="77">
        <v>399.36</v>
      </c>
      <c r="T130" s="77">
        <v>399.36</v>
      </c>
      <c r="U130" s="77">
        <v>2.8</v>
      </c>
      <c r="V130" s="77">
        <v>3.63</v>
      </c>
      <c r="W130" s="77">
        <v>7.99</v>
      </c>
      <c r="X130" s="77">
        <v>3095.04</v>
      </c>
      <c r="Y130" s="77">
        <v>356.07</v>
      </c>
      <c r="Z130" s="77">
        <v>98.93</v>
      </c>
      <c r="AA130" s="77">
        <v>0</v>
      </c>
      <c r="AB130" s="77">
        <v>0</v>
      </c>
      <c r="AC130" s="77">
        <v>0</v>
      </c>
      <c r="AD130" s="77">
        <v>0</v>
      </c>
      <c r="AE130" s="77">
        <v>0</v>
      </c>
      <c r="AF130" s="77">
        <v>0</v>
      </c>
      <c r="AG130" s="79">
        <f t="shared" si="4"/>
        <v>-193.3622</v>
      </c>
      <c r="AH130" s="45" t="str">
        <f>IF(ISNUMBER(MATCH(A130,'畅想出运数据（核算明细导出）'!$C$2:$C$484,0)),"有","无")</f>
        <v>有</v>
      </c>
    </row>
    <row r="131" ht="14.3" hidden="1" customHeight="1" spans="1:34">
      <c r="A131" s="77" t="s">
        <v>357</v>
      </c>
      <c r="B131" s="78">
        <v>46106</v>
      </c>
      <c r="C131" s="77" t="s">
        <v>115</v>
      </c>
      <c r="D131" s="77" t="s">
        <v>35</v>
      </c>
      <c r="E131" s="77" t="s">
        <v>116</v>
      </c>
      <c r="F131" s="77" t="s">
        <v>37</v>
      </c>
      <c r="G131" s="77"/>
      <c r="H131" s="77" t="s">
        <v>234</v>
      </c>
      <c r="I131" s="77"/>
      <c r="J131" s="77" t="s">
        <v>118</v>
      </c>
      <c r="K131" s="77" t="s">
        <v>119</v>
      </c>
      <c r="L131" s="77" t="s">
        <v>120</v>
      </c>
      <c r="M131" s="77" t="s">
        <v>121</v>
      </c>
      <c r="N131" s="77" t="s">
        <v>122</v>
      </c>
      <c r="O131" s="77" t="s">
        <v>123</v>
      </c>
      <c r="P131" s="77" t="s">
        <v>45</v>
      </c>
      <c r="Q131" s="77" t="s">
        <v>46</v>
      </c>
      <c r="R131" s="77">
        <v>6.89</v>
      </c>
      <c r="S131" s="77">
        <v>276.48</v>
      </c>
      <c r="T131" s="77">
        <v>276.48</v>
      </c>
      <c r="U131" s="77">
        <v>1.94</v>
      </c>
      <c r="V131" s="77">
        <v>3.61</v>
      </c>
      <c r="W131" s="77">
        <v>5.53</v>
      </c>
      <c r="X131" s="77">
        <v>2142.72</v>
      </c>
      <c r="Y131" s="77">
        <v>246.51</v>
      </c>
      <c r="Z131" s="77">
        <v>0</v>
      </c>
      <c r="AA131" s="77">
        <v>0</v>
      </c>
      <c r="AB131" s="77">
        <v>0</v>
      </c>
      <c r="AC131" s="77">
        <v>0</v>
      </c>
      <c r="AD131" s="77">
        <v>0</v>
      </c>
      <c r="AE131" s="77">
        <v>0</v>
      </c>
      <c r="AF131" s="77">
        <v>0</v>
      </c>
      <c r="AG131" s="79">
        <f t="shared" si="4"/>
        <v>-67.6039999999996</v>
      </c>
      <c r="AH131" s="45" t="str">
        <f>IF(ISNUMBER(MATCH(A131,'畅想出运数据（核算明细导出）'!$C$2:$C$484,0)),"有","无")</f>
        <v>有</v>
      </c>
    </row>
    <row r="132" ht="25.6" hidden="1" customHeight="1" spans="1:34">
      <c r="A132" s="77" t="s">
        <v>358</v>
      </c>
      <c r="B132" s="78">
        <v>46106</v>
      </c>
      <c r="C132" s="77" t="s">
        <v>115</v>
      </c>
      <c r="D132" s="77" t="s">
        <v>35</v>
      </c>
      <c r="E132" s="77" t="s">
        <v>116</v>
      </c>
      <c r="F132" s="77" t="s">
        <v>37</v>
      </c>
      <c r="G132" s="77"/>
      <c r="H132" s="77" t="s">
        <v>234</v>
      </c>
      <c r="I132" s="77"/>
      <c r="J132" s="77" t="s">
        <v>118</v>
      </c>
      <c r="K132" s="77" t="s">
        <v>119</v>
      </c>
      <c r="L132" s="77" t="s">
        <v>120</v>
      </c>
      <c r="M132" s="77" t="s">
        <v>121</v>
      </c>
      <c r="N132" s="77" t="s">
        <v>122</v>
      </c>
      <c r="O132" s="77" t="s">
        <v>123</v>
      </c>
      <c r="P132" s="77" t="s">
        <v>45</v>
      </c>
      <c r="Q132" s="77" t="s">
        <v>46</v>
      </c>
      <c r="R132" s="77">
        <v>6.93</v>
      </c>
      <c r="S132" s="77">
        <v>407.04</v>
      </c>
      <c r="T132" s="77">
        <v>407.04</v>
      </c>
      <c r="U132" s="77">
        <v>2.85</v>
      </c>
      <c r="V132" s="77">
        <v>3.66</v>
      </c>
      <c r="W132" s="77">
        <v>8.14</v>
      </c>
      <c r="X132" s="77">
        <v>3154.56</v>
      </c>
      <c r="Y132" s="77">
        <v>362.91</v>
      </c>
      <c r="Z132" s="77">
        <v>0</v>
      </c>
      <c r="AA132" s="77">
        <v>0</v>
      </c>
      <c r="AB132" s="77">
        <v>0</v>
      </c>
      <c r="AC132" s="77">
        <v>0</v>
      </c>
      <c r="AD132" s="77">
        <v>0</v>
      </c>
      <c r="AE132" s="77">
        <v>0</v>
      </c>
      <c r="AF132" s="77">
        <v>0</v>
      </c>
      <c r="AG132" s="79">
        <f t="shared" si="4"/>
        <v>-72.3873000000002</v>
      </c>
      <c r="AH132" s="45" t="str">
        <f>IF(ISNUMBER(MATCH(A132,'畅想出运数据（核算明细导出）'!$C$2:$C$484,0)),"有","无")</f>
        <v>有</v>
      </c>
    </row>
    <row r="133" ht="25.6" hidden="1" customHeight="1" spans="1:34">
      <c r="A133" s="77" t="s">
        <v>359</v>
      </c>
      <c r="B133" s="78">
        <v>46106</v>
      </c>
      <c r="C133" s="77" t="s">
        <v>115</v>
      </c>
      <c r="D133" s="77" t="s">
        <v>35</v>
      </c>
      <c r="E133" s="77" t="s">
        <v>116</v>
      </c>
      <c r="F133" s="77" t="s">
        <v>37</v>
      </c>
      <c r="G133" s="77"/>
      <c r="H133" s="77" t="s">
        <v>234</v>
      </c>
      <c r="I133" s="77"/>
      <c r="J133" s="77" t="s">
        <v>118</v>
      </c>
      <c r="K133" s="77" t="s">
        <v>119</v>
      </c>
      <c r="L133" s="77" t="s">
        <v>120</v>
      </c>
      <c r="M133" s="77" t="s">
        <v>121</v>
      </c>
      <c r="N133" s="77" t="s">
        <v>122</v>
      </c>
      <c r="O133" s="77" t="s">
        <v>123</v>
      </c>
      <c r="P133" s="77" t="s">
        <v>45</v>
      </c>
      <c r="Q133" s="77" t="s">
        <v>46</v>
      </c>
      <c r="R133" s="77">
        <v>6.94</v>
      </c>
      <c r="S133" s="77">
        <v>399.36</v>
      </c>
      <c r="T133" s="77">
        <v>399.36</v>
      </c>
      <c r="U133" s="77">
        <v>2.8</v>
      </c>
      <c r="V133" s="77">
        <v>3.62</v>
      </c>
      <c r="W133" s="77">
        <v>7.99</v>
      </c>
      <c r="X133" s="77">
        <v>3095.04</v>
      </c>
      <c r="Y133" s="77">
        <v>356.07</v>
      </c>
      <c r="Z133" s="77">
        <v>0</v>
      </c>
      <c r="AA133" s="77">
        <v>0</v>
      </c>
      <c r="AB133" s="77">
        <v>0</v>
      </c>
      <c r="AC133" s="77">
        <v>0</v>
      </c>
      <c r="AD133" s="77">
        <v>0</v>
      </c>
      <c r="AE133" s="77">
        <v>0</v>
      </c>
      <c r="AF133" s="77">
        <v>0</v>
      </c>
      <c r="AG133" s="79">
        <f t="shared" si="4"/>
        <v>-67.4170000000001</v>
      </c>
      <c r="AH133" s="45" t="str">
        <f>IF(ISNUMBER(MATCH(A133,'畅想出运数据（核算明细导出）'!$C$2:$C$484,0)),"有","无")</f>
        <v>有</v>
      </c>
    </row>
    <row r="134" ht="25.6" hidden="1" customHeight="1" spans="1:34">
      <c r="A134" s="77" t="s">
        <v>360</v>
      </c>
      <c r="B134" s="78">
        <v>46106</v>
      </c>
      <c r="C134" s="77" t="s">
        <v>115</v>
      </c>
      <c r="D134" s="77" t="s">
        <v>35</v>
      </c>
      <c r="E134" s="77" t="s">
        <v>355</v>
      </c>
      <c r="F134" s="77" t="s">
        <v>37</v>
      </c>
      <c r="G134" s="77"/>
      <c r="H134" s="77" t="s">
        <v>234</v>
      </c>
      <c r="I134" s="77"/>
      <c r="J134" s="77" t="s">
        <v>118</v>
      </c>
      <c r="K134" s="77" t="s">
        <v>119</v>
      </c>
      <c r="L134" s="77" t="s">
        <v>120</v>
      </c>
      <c r="M134" s="77" t="s">
        <v>121</v>
      </c>
      <c r="N134" s="77" t="s">
        <v>122</v>
      </c>
      <c r="O134" s="77" t="s">
        <v>123</v>
      </c>
      <c r="P134" s="77" t="s">
        <v>45</v>
      </c>
      <c r="Q134" s="77" t="s">
        <v>46</v>
      </c>
      <c r="R134" s="77">
        <v>6.87</v>
      </c>
      <c r="S134" s="77">
        <v>403.2</v>
      </c>
      <c r="T134" s="77">
        <v>403.2</v>
      </c>
      <c r="U134" s="77">
        <v>2.82</v>
      </c>
      <c r="V134" s="77">
        <v>3.63</v>
      </c>
      <c r="W134" s="77">
        <v>8.06</v>
      </c>
      <c r="X134" s="77">
        <v>3124.8</v>
      </c>
      <c r="Y134" s="77">
        <v>359.49</v>
      </c>
      <c r="Z134" s="77">
        <v>99.17</v>
      </c>
      <c r="AA134" s="77">
        <v>0</v>
      </c>
      <c r="AB134" s="77">
        <v>0</v>
      </c>
      <c r="AC134" s="77">
        <v>0</v>
      </c>
      <c r="AD134" s="77">
        <v>0</v>
      </c>
      <c r="AE134" s="77">
        <v>0</v>
      </c>
      <c r="AF134" s="77">
        <v>0</v>
      </c>
      <c r="AG134" s="79">
        <f t="shared" si="4"/>
        <v>-194.1797</v>
      </c>
      <c r="AH134" s="45" t="str">
        <f>IF(ISNUMBER(MATCH(A134,'畅想出运数据（核算明细导出）'!$C$2:$C$484,0)),"有","无")</f>
        <v>有</v>
      </c>
    </row>
    <row r="135" ht="25.6" hidden="1" customHeight="1" spans="1:34">
      <c r="A135" s="77" t="s">
        <v>361</v>
      </c>
      <c r="B135" s="78">
        <v>46106</v>
      </c>
      <c r="C135" s="77" t="s">
        <v>115</v>
      </c>
      <c r="D135" s="77" t="s">
        <v>35</v>
      </c>
      <c r="E135" s="77" t="s">
        <v>355</v>
      </c>
      <c r="F135" s="77" t="s">
        <v>37</v>
      </c>
      <c r="G135" s="77"/>
      <c r="H135" s="77" t="s">
        <v>234</v>
      </c>
      <c r="I135" s="77"/>
      <c r="J135" s="77" t="s">
        <v>118</v>
      </c>
      <c r="K135" s="77" t="s">
        <v>119</v>
      </c>
      <c r="L135" s="77" t="s">
        <v>120</v>
      </c>
      <c r="M135" s="77" t="s">
        <v>121</v>
      </c>
      <c r="N135" s="77" t="s">
        <v>122</v>
      </c>
      <c r="O135" s="77" t="s">
        <v>123</v>
      </c>
      <c r="P135" s="77" t="s">
        <v>45</v>
      </c>
      <c r="Q135" s="77" t="s">
        <v>46</v>
      </c>
      <c r="R135" s="77">
        <v>6.87</v>
      </c>
      <c r="S135" s="77">
        <v>1025.28</v>
      </c>
      <c r="T135" s="77">
        <v>1025.28</v>
      </c>
      <c r="U135" s="77">
        <v>7.18</v>
      </c>
      <c r="V135" s="77">
        <v>3.55</v>
      </c>
      <c r="W135" s="77">
        <v>20.51</v>
      </c>
      <c r="X135" s="77">
        <v>7945.92</v>
      </c>
      <c r="Y135" s="77">
        <v>914.13</v>
      </c>
      <c r="Z135" s="77">
        <v>179.65</v>
      </c>
      <c r="AA135" s="77">
        <v>0</v>
      </c>
      <c r="AB135" s="77">
        <v>0</v>
      </c>
      <c r="AC135" s="77">
        <v>0</v>
      </c>
      <c r="AD135" s="77">
        <v>0</v>
      </c>
      <c r="AE135" s="77">
        <v>0</v>
      </c>
      <c r="AF135" s="77">
        <v>0</v>
      </c>
      <c r="AG135" s="79">
        <f t="shared" si="4"/>
        <v>-382.385199999999</v>
      </c>
      <c r="AH135" s="45" t="str">
        <f>IF(ISNUMBER(MATCH(A135,'畅想出运数据（核算明细导出）'!$C$2:$C$484,0)),"有","无")</f>
        <v>有</v>
      </c>
    </row>
    <row r="136" ht="25.6" hidden="1" customHeight="1" spans="1:34">
      <c r="A136" s="77" t="s">
        <v>353</v>
      </c>
      <c r="B136" s="78">
        <v>46106</v>
      </c>
      <c r="C136" s="77" t="s">
        <v>115</v>
      </c>
      <c r="D136" s="77" t="s">
        <v>35</v>
      </c>
      <c r="E136" s="77" t="s">
        <v>116</v>
      </c>
      <c r="F136" s="77" t="s">
        <v>37</v>
      </c>
      <c r="G136" s="77"/>
      <c r="H136" s="77" t="s">
        <v>234</v>
      </c>
      <c r="I136" s="77"/>
      <c r="J136" s="77" t="s">
        <v>126</v>
      </c>
      <c r="K136" s="77" t="s">
        <v>127</v>
      </c>
      <c r="L136" s="77" t="s">
        <v>128</v>
      </c>
      <c r="M136" s="77" t="s">
        <v>129</v>
      </c>
      <c r="N136" s="77" t="s">
        <v>130</v>
      </c>
      <c r="O136" s="77" t="s">
        <v>66</v>
      </c>
      <c r="P136" s="77" t="s">
        <v>45</v>
      </c>
      <c r="Q136" s="77" t="s">
        <v>46</v>
      </c>
      <c r="R136" s="77">
        <v>6.94</v>
      </c>
      <c r="S136" s="77">
        <v>4780.4</v>
      </c>
      <c r="T136" s="77">
        <v>4780.4</v>
      </c>
      <c r="U136" s="77">
        <v>33.46</v>
      </c>
      <c r="V136" s="77">
        <v>46.21</v>
      </c>
      <c r="W136" s="77">
        <v>95.61</v>
      </c>
      <c r="X136" s="77">
        <v>31450</v>
      </c>
      <c r="Y136" s="77">
        <v>3618.14</v>
      </c>
      <c r="Z136" s="77">
        <v>0</v>
      </c>
      <c r="AA136" s="77">
        <v>0</v>
      </c>
      <c r="AB136" s="77">
        <v>0</v>
      </c>
      <c r="AC136" s="77">
        <v>0</v>
      </c>
      <c r="AD136" s="77">
        <v>0</v>
      </c>
      <c r="AE136" s="77">
        <v>0</v>
      </c>
      <c r="AF136" s="77">
        <v>0</v>
      </c>
      <c r="AG136" s="79">
        <f t="shared" si="4"/>
        <v>4127.6728</v>
      </c>
      <c r="AH136" s="45" t="str">
        <f>IF(ISNUMBER(MATCH(A136,'畅想出运数据（核算明细导出）'!$C$2:$C$484,0)),"有","无")</f>
        <v>有</v>
      </c>
    </row>
    <row r="137" ht="25.6" hidden="1" customHeight="1" spans="1:34">
      <c r="A137" s="77" t="s">
        <v>354</v>
      </c>
      <c r="B137" s="78">
        <v>46106</v>
      </c>
      <c r="C137" s="77" t="s">
        <v>115</v>
      </c>
      <c r="D137" s="77" t="s">
        <v>35</v>
      </c>
      <c r="E137" s="77" t="s">
        <v>355</v>
      </c>
      <c r="F137" s="77" t="s">
        <v>37</v>
      </c>
      <c r="G137" s="77"/>
      <c r="H137" s="77" t="s">
        <v>234</v>
      </c>
      <c r="I137" s="77"/>
      <c r="J137" s="77" t="s">
        <v>126</v>
      </c>
      <c r="K137" s="77" t="s">
        <v>127</v>
      </c>
      <c r="L137" s="77" t="s">
        <v>128</v>
      </c>
      <c r="M137" s="77" t="s">
        <v>129</v>
      </c>
      <c r="N137" s="77" t="s">
        <v>130</v>
      </c>
      <c r="O137" s="77" t="s">
        <v>66</v>
      </c>
      <c r="P137" s="77" t="s">
        <v>45</v>
      </c>
      <c r="Q137" s="77" t="s">
        <v>46</v>
      </c>
      <c r="R137" s="77">
        <v>6.87</v>
      </c>
      <c r="S137" s="77">
        <v>3754.4</v>
      </c>
      <c r="T137" s="77">
        <v>3754.4</v>
      </c>
      <c r="U137" s="77">
        <v>26.28</v>
      </c>
      <c r="V137" s="77">
        <v>46.35</v>
      </c>
      <c r="W137" s="77">
        <v>75.09</v>
      </c>
      <c r="X137" s="77">
        <v>24700</v>
      </c>
      <c r="Y137" s="77">
        <v>2841.59</v>
      </c>
      <c r="Z137" s="77">
        <v>1923.38</v>
      </c>
      <c r="AA137" s="77">
        <v>0</v>
      </c>
      <c r="AB137" s="77">
        <v>0</v>
      </c>
      <c r="AC137" s="77">
        <v>0</v>
      </c>
      <c r="AD137" s="77">
        <v>0</v>
      </c>
      <c r="AE137" s="77">
        <v>0</v>
      </c>
      <c r="AF137" s="77">
        <v>0</v>
      </c>
      <c r="AG137" s="79">
        <f t="shared" si="4"/>
        <v>996.101599999999</v>
      </c>
      <c r="AH137" s="45" t="str">
        <f>IF(ISNUMBER(MATCH(A137,'畅想出运数据（核算明细导出）'!$C$2:$C$484,0)),"有","无")</f>
        <v>有</v>
      </c>
    </row>
    <row r="138" ht="25.6" hidden="1" customHeight="1" spans="1:34">
      <c r="A138" s="77" t="s">
        <v>359</v>
      </c>
      <c r="B138" s="78">
        <v>46106</v>
      </c>
      <c r="C138" s="77" t="s">
        <v>115</v>
      </c>
      <c r="D138" s="77" t="s">
        <v>35</v>
      </c>
      <c r="E138" s="77" t="s">
        <v>116</v>
      </c>
      <c r="F138" s="77" t="s">
        <v>37</v>
      </c>
      <c r="G138" s="77"/>
      <c r="H138" s="77" t="s">
        <v>234</v>
      </c>
      <c r="I138" s="77"/>
      <c r="J138" s="77" t="s">
        <v>126</v>
      </c>
      <c r="K138" s="77" t="s">
        <v>127</v>
      </c>
      <c r="L138" s="77" t="s">
        <v>128</v>
      </c>
      <c r="M138" s="77" t="s">
        <v>129</v>
      </c>
      <c r="N138" s="77" t="s">
        <v>130</v>
      </c>
      <c r="O138" s="77" t="s">
        <v>66</v>
      </c>
      <c r="P138" s="77" t="s">
        <v>45</v>
      </c>
      <c r="Q138" s="77" t="s">
        <v>46</v>
      </c>
      <c r="R138" s="77">
        <v>6.94</v>
      </c>
      <c r="S138" s="77">
        <v>5122.4</v>
      </c>
      <c r="T138" s="77">
        <v>5122.4</v>
      </c>
      <c r="U138" s="77">
        <v>35.85</v>
      </c>
      <c r="V138" s="77">
        <v>46.38</v>
      </c>
      <c r="W138" s="77">
        <v>102.45</v>
      </c>
      <c r="X138" s="77">
        <v>33700</v>
      </c>
      <c r="Y138" s="77">
        <v>3876.99</v>
      </c>
      <c r="Z138" s="77">
        <v>0</v>
      </c>
      <c r="AA138" s="77">
        <v>0</v>
      </c>
      <c r="AB138" s="77">
        <v>0</v>
      </c>
      <c r="AC138" s="77">
        <v>0</v>
      </c>
      <c r="AD138" s="77">
        <v>0</v>
      </c>
      <c r="AE138" s="77">
        <v>0</v>
      </c>
      <c r="AF138" s="77">
        <v>0</v>
      </c>
      <c r="AG138" s="79">
        <f t="shared" si="4"/>
        <v>4444.7668</v>
      </c>
      <c r="AH138" s="45" t="str">
        <f>IF(ISNUMBER(MATCH(A138,'畅想出运数据（核算明细导出）'!$C$2:$C$484,0)),"有","无")</f>
        <v>有</v>
      </c>
    </row>
    <row r="139" ht="14.3" hidden="1" customHeight="1" spans="1:34">
      <c r="A139" s="77" t="s">
        <v>357</v>
      </c>
      <c r="B139" s="78">
        <v>46106</v>
      </c>
      <c r="C139" s="77" t="s">
        <v>115</v>
      </c>
      <c r="D139" s="77" t="s">
        <v>35</v>
      </c>
      <c r="E139" s="77" t="s">
        <v>116</v>
      </c>
      <c r="F139" s="77" t="s">
        <v>37</v>
      </c>
      <c r="G139" s="77"/>
      <c r="H139" s="77" t="s">
        <v>234</v>
      </c>
      <c r="I139" s="77"/>
      <c r="J139" s="77" t="s">
        <v>126</v>
      </c>
      <c r="K139" s="77" t="s">
        <v>127</v>
      </c>
      <c r="L139" s="77" t="s">
        <v>128</v>
      </c>
      <c r="M139" s="77" t="s">
        <v>129</v>
      </c>
      <c r="N139" s="77" t="s">
        <v>130</v>
      </c>
      <c r="O139" s="77" t="s">
        <v>66</v>
      </c>
      <c r="P139" s="77" t="s">
        <v>45</v>
      </c>
      <c r="Q139" s="77" t="s">
        <v>46</v>
      </c>
      <c r="R139" s="77">
        <v>6.89</v>
      </c>
      <c r="S139" s="77">
        <v>3556.8</v>
      </c>
      <c r="T139" s="77">
        <v>3556.8</v>
      </c>
      <c r="U139" s="77">
        <v>24.89</v>
      </c>
      <c r="V139" s="77">
        <v>46.39</v>
      </c>
      <c r="W139" s="77">
        <v>71.13</v>
      </c>
      <c r="X139" s="77">
        <v>23400</v>
      </c>
      <c r="Y139" s="77">
        <v>2692.04</v>
      </c>
      <c r="Z139" s="77">
        <v>0</v>
      </c>
      <c r="AA139" s="77">
        <v>0</v>
      </c>
      <c r="AB139" s="77">
        <v>0</v>
      </c>
      <c r="AC139" s="77">
        <v>0</v>
      </c>
      <c r="AD139" s="77">
        <v>0</v>
      </c>
      <c r="AE139" s="77">
        <v>0</v>
      </c>
      <c r="AF139" s="77">
        <v>0</v>
      </c>
      <c r="AG139" s="79">
        <f t="shared" si="4"/>
        <v>2817.1871</v>
      </c>
      <c r="AH139" s="45" t="str">
        <f>IF(ISNUMBER(MATCH(A139,'畅想出运数据（核算明细导出）'!$C$2:$C$484,0)),"有","无")</f>
        <v>有</v>
      </c>
    </row>
    <row r="140" ht="14.3" hidden="1" customHeight="1" spans="1:34">
      <c r="A140" s="77" t="s">
        <v>358</v>
      </c>
      <c r="B140" s="78">
        <v>46106</v>
      </c>
      <c r="C140" s="77" t="s">
        <v>115</v>
      </c>
      <c r="D140" s="77" t="s">
        <v>35</v>
      </c>
      <c r="E140" s="77" t="s">
        <v>116</v>
      </c>
      <c r="F140" s="77" t="s">
        <v>37</v>
      </c>
      <c r="G140" s="77"/>
      <c r="H140" s="77" t="s">
        <v>234</v>
      </c>
      <c r="I140" s="77"/>
      <c r="J140" s="77" t="s">
        <v>126</v>
      </c>
      <c r="K140" s="77" t="s">
        <v>127</v>
      </c>
      <c r="L140" s="77" t="s">
        <v>128</v>
      </c>
      <c r="M140" s="77" t="s">
        <v>129</v>
      </c>
      <c r="N140" s="77" t="s">
        <v>130</v>
      </c>
      <c r="O140" s="77" t="s">
        <v>66</v>
      </c>
      <c r="P140" s="77" t="s">
        <v>45</v>
      </c>
      <c r="Q140" s="77" t="s">
        <v>46</v>
      </c>
      <c r="R140" s="77">
        <v>6.93</v>
      </c>
      <c r="S140" s="77">
        <v>5152.8</v>
      </c>
      <c r="T140" s="77">
        <v>5152.8</v>
      </c>
      <c r="U140" s="77">
        <v>36.07</v>
      </c>
      <c r="V140" s="77">
        <v>46.34</v>
      </c>
      <c r="W140" s="77">
        <v>103.06</v>
      </c>
      <c r="X140" s="77">
        <v>33900</v>
      </c>
      <c r="Y140" s="77">
        <v>3900</v>
      </c>
      <c r="Z140" s="77">
        <v>0</v>
      </c>
      <c r="AA140" s="77">
        <v>0</v>
      </c>
      <c r="AB140" s="77">
        <v>0</v>
      </c>
      <c r="AC140" s="77">
        <v>0</v>
      </c>
      <c r="AD140" s="77">
        <v>0</v>
      </c>
      <c r="AE140" s="77">
        <v>0</v>
      </c>
      <c r="AF140" s="77">
        <v>0</v>
      </c>
      <c r="AG140" s="79">
        <f t="shared" si="4"/>
        <v>4423.5969</v>
      </c>
      <c r="AH140" s="45" t="str">
        <f>IF(ISNUMBER(MATCH(A140,'畅想出运数据（核算明细导出）'!$C$2:$C$484,0)),"有","无")</f>
        <v>有</v>
      </c>
    </row>
    <row r="141" ht="14.3" hidden="1" customHeight="1" spans="1:34">
      <c r="A141" s="77" t="s">
        <v>356</v>
      </c>
      <c r="B141" s="78">
        <v>46106</v>
      </c>
      <c r="C141" s="77" t="s">
        <v>115</v>
      </c>
      <c r="D141" s="77" t="s">
        <v>35</v>
      </c>
      <c r="E141" s="77" t="s">
        <v>355</v>
      </c>
      <c r="F141" s="77" t="s">
        <v>37</v>
      </c>
      <c r="G141" s="77"/>
      <c r="H141" s="77" t="s">
        <v>234</v>
      </c>
      <c r="I141" s="77"/>
      <c r="J141" s="77" t="s">
        <v>126</v>
      </c>
      <c r="K141" s="77" t="s">
        <v>127</v>
      </c>
      <c r="L141" s="77" t="s">
        <v>128</v>
      </c>
      <c r="M141" s="77" t="s">
        <v>129</v>
      </c>
      <c r="N141" s="77" t="s">
        <v>130</v>
      </c>
      <c r="O141" s="77" t="s">
        <v>66</v>
      </c>
      <c r="P141" s="77" t="s">
        <v>45</v>
      </c>
      <c r="Q141" s="77" t="s">
        <v>46</v>
      </c>
      <c r="R141" s="77">
        <v>6.87</v>
      </c>
      <c r="S141" s="77">
        <v>5107.2</v>
      </c>
      <c r="T141" s="77">
        <v>5107.2</v>
      </c>
      <c r="U141" s="77">
        <v>35.75</v>
      </c>
      <c r="V141" s="77">
        <v>46.37</v>
      </c>
      <c r="W141" s="77">
        <v>102.14</v>
      </c>
      <c r="X141" s="77">
        <v>33600</v>
      </c>
      <c r="Y141" s="77">
        <v>3865.49</v>
      </c>
      <c r="Z141" s="77">
        <v>2501.07</v>
      </c>
      <c r="AA141" s="77">
        <v>0</v>
      </c>
      <c r="AB141" s="77">
        <v>0</v>
      </c>
      <c r="AC141" s="77">
        <v>0</v>
      </c>
      <c r="AD141" s="77">
        <v>0</v>
      </c>
      <c r="AE141" s="77">
        <v>0</v>
      </c>
      <c r="AF141" s="77">
        <v>0</v>
      </c>
      <c r="AG141" s="79">
        <f t="shared" si="4"/>
        <v>1585.0178</v>
      </c>
      <c r="AH141" s="45" t="str">
        <f>IF(ISNUMBER(MATCH(A141,'畅想出运数据（核算明细导出）'!$C$2:$C$484,0)),"有","无")</f>
        <v>有</v>
      </c>
    </row>
    <row r="142" ht="14.3" hidden="1" customHeight="1" spans="1:34">
      <c r="A142" s="77" t="s">
        <v>360</v>
      </c>
      <c r="B142" s="78">
        <v>46106</v>
      </c>
      <c r="C142" s="77" t="s">
        <v>115</v>
      </c>
      <c r="D142" s="77" t="s">
        <v>35</v>
      </c>
      <c r="E142" s="77" t="s">
        <v>355</v>
      </c>
      <c r="F142" s="77" t="s">
        <v>37</v>
      </c>
      <c r="G142" s="77"/>
      <c r="H142" s="77" t="s">
        <v>234</v>
      </c>
      <c r="I142" s="77"/>
      <c r="J142" s="77" t="s">
        <v>126</v>
      </c>
      <c r="K142" s="77" t="s">
        <v>127</v>
      </c>
      <c r="L142" s="77" t="s">
        <v>128</v>
      </c>
      <c r="M142" s="77" t="s">
        <v>129</v>
      </c>
      <c r="N142" s="77" t="s">
        <v>130</v>
      </c>
      <c r="O142" s="77" t="s">
        <v>66</v>
      </c>
      <c r="P142" s="77" t="s">
        <v>45</v>
      </c>
      <c r="Q142" s="77" t="s">
        <v>46</v>
      </c>
      <c r="R142" s="77">
        <v>6.87</v>
      </c>
      <c r="S142" s="77">
        <v>5145.2</v>
      </c>
      <c r="T142" s="77">
        <v>5145.2</v>
      </c>
      <c r="U142" s="77">
        <v>36.02</v>
      </c>
      <c r="V142" s="77">
        <v>46.37</v>
      </c>
      <c r="W142" s="77">
        <v>102.91</v>
      </c>
      <c r="X142" s="77">
        <v>33850</v>
      </c>
      <c r="Y142" s="77">
        <v>3894.25</v>
      </c>
      <c r="Z142" s="77">
        <v>2500.83</v>
      </c>
      <c r="AA142" s="77">
        <v>0</v>
      </c>
      <c r="AB142" s="77">
        <v>0</v>
      </c>
      <c r="AC142" s="77">
        <v>0</v>
      </c>
      <c r="AD142" s="77">
        <v>0</v>
      </c>
      <c r="AE142" s="77">
        <v>0</v>
      </c>
      <c r="AF142" s="77">
        <v>0</v>
      </c>
      <c r="AG142" s="79">
        <f t="shared" si="4"/>
        <v>1617.933</v>
      </c>
      <c r="AH142" s="45" t="str">
        <f>IF(ISNUMBER(MATCH(A142,'畅想出运数据（核算明细导出）'!$C$2:$C$484,0)),"有","无")</f>
        <v>有</v>
      </c>
    </row>
    <row r="143" ht="25.6" hidden="1" customHeight="1" spans="1:34">
      <c r="A143" s="77" t="s">
        <v>361</v>
      </c>
      <c r="B143" s="78">
        <v>46106</v>
      </c>
      <c r="C143" s="77" t="s">
        <v>115</v>
      </c>
      <c r="D143" s="77" t="s">
        <v>35</v>
      </c>
      <c r="E143" s="77" t="s">
        <v>355</v>
      </c>
      <c r="F143" s="77" t="s">
        <v>37</v>
      </c>
      <c r="G143" s="77"/>
      <c r="H143" s="77" t="s">
        <v>234</v>
      </c>
      <c r="I143" s="77"/>
      <c r="J143" s="77" t="s">
        <v>126</v>
      </c>
      <c r="K143" s="77" t="s">
        <v>127</v>
      </c>
      <c r="L143" s="77" t="s">
        <v>128</v>
      </c>
      <c r="M143" s="77" t="s">
        <v>129</v>
      </c>
      <c r="N143" s="77" t="s">
        <v>130</v>
      </c>
      <c r="O143" s="77" t="s">
        <v>66</v>
      </c>
      <c r="P143" s="77" t="s">
        <v>45</v>
      </c>
      <c r="Q143" s="77" t="s">
        <v>46</v>
      </c>
      <c r="R143" s="77">
        <v>6.87</v>
      </c>
      <c r="S143" s="77">
        <v>13406.4</v>
      </c>
      <c r="T143" s="77">
        <v>13406.4</v>
      </c>
      <c r="U143" s="77">
        <v>93.84</v>
      </c>
      <c r="V143" s="77">
        <v>46.45</v>
      </c>
      <c r="W143" s="77">
        <v>268.12</v>
      </c>
      <c r="X143" s="77">
        <v>88200</v>
      </c>
      <c r="Y143" s="77">
        <v>10146.9</v>
      </c>
      <c r="Z143" s="77">
        <v>4644.35</v>
      </c>
      <c r="AA143" s="77">
        <v>0</v>
      </c>
      <c r="AB143" s="77">
        <v>0</v>
      </c>
      <c r="AC143" s="77">
        <v>0</v>
      </c>
      <c r="AD143" s="77">
        <v>0</v>
      </c>
      <c r="AE143" s="77">
        <v>0</v>
      </c>
      <c r="AF143" s="77">
        <v>0</v>
      </c>
      <c r="AG143" s="79">
        <f t="shared" si="4"/>
        <v>6598.74129999999</v>
      </c>
      <c r="AH143" s="45" t="str">
        <f>IF(ISNUMBER(MATCH(A143,'畅想出运数据（核算明细导出）'!$C$2:$C$484,0)),"有","无")</f>
        <v>有</v>
      </c>
    </row>
    <row r="144" ht="14.3" hidden="1" customHeight="1" spans="1:34">
      <c r="A144" s="77" t="s">
        <v>362</v>
      </c>
      <c r="B144" s="78">
        <v>46106</v>
      </c>
      <c r="C144" s="77" t="s">
        <v>115</v>
      </c>
      <c r="D144" s="77" t="s">
        <v>35</v>
      </c>
      <c r="E144" s="77" t="s">
        <v>116</v>
      </c>
      <c r="F144" s="77" t="s">
        <v>37</v>
      </c>
      <c r="G144" s="77"/>
      <c r="H144" s="77" t="s">
        <v>234</v>
      </c>
      <c r="I144" s="77"/>
      <c r="J144" s="77" t="s">
        <v>118</v>
      </c>
      <c r="K144" s="77" t="s">
        <v>132</v>
      </c>
      <c r="L144" s="77" t="s">
        <v>133</v>
      </c>
      <c r="M144" s="77" t="s">
        <v>134</v>
      </c>
      <c r="N144" s="77" t="s">
        <v>135</v>
      </c>
      <c r="O144" s="77" t="s">
        <v>123</v>
      </c>
      <c r="P144" s="77" t="s">
        <v>45</v>
      </c>
      <c r="Q144" s="77" t="s">
        <v>46</v>
      </c>
      <c r="R144" s="77">
        <v>6.93</v>
      </c>
      <c r="S144" s="77">
        <v>1705.6</v>
      </c>
      <c r="T144" s="77">
        <v>1705.6</v>
      </c>
      <c r="U144" s="77">
        <v>11.94</v>
      </c>
      <c r="V144" s="77">
        <v>13.55</v>
      </c>
      <c r="W144" s="77">
        <v>34.11</v>
      </c>
      <c r="X144" s="77">
        <v>10446.8</v>
      </c>
      <c r="Y144" s="77">
        <v>1201.84</v>
      </c>
      <c r="Z144" s="77">
        <v>1303.11</v>
      </c>
      <c r="AA144" s="77">
        <v>0</v>
      </c>
      <c r="AB144" s="77">
        <v>0</v>
      </c>
      <c r="AC144" s="77">
        <v>0</v>
      </c>
      <c r="AD144" s="77">
        <v>0</v>
      </c>
      <c r="AE144" s="77">
        <v>0</v>
      </c>
      <c r="AF144" s="77">
        <v>0</v>
      </c>
      <c r="AG144" s="79">
        <f t="shared" si="4"/>
        <v>858.71</v>
      </c>
      <c r="AH144" s="45" t="str">
        <f>IF(ISNUMBER(MATCH(A144,'畅想出运数据（核算明细导出）'!$C$2:$C$484,0)),"有","无")</f>
        <v>有</v>
      </c>
    </row>
    <row r="145" ht="25.6" hidden="1" customHeight="1" spans="1:34">
      <c r="A145" s="77" t="s">
        <v>363</v>
      </c>
      <c r="B145" s="78">
        <v>46106</v>
      </c>
      <c r="C145" s="77" t="s">
        <v>115</v>
      </c>
      <c r="D145" s="77" t="s">
        <v>35</v>
      </c>
      <c r="E145" s="77" t="s">
        <v>116</v>
      </c>
      <c r="F145" s="77" t="s">
        <v>37</v>
      </c>
      <c r="G145" s="77"/>
      <c r="H145" s="77" t="s">
        <v>234</v>
      </c>
      <c r="I145" s="77"/>
      <c r="J145" s="77" t="s">
        <v>118</v>
      </c>
      <c r="K145" s="77" t="s">
        <v>132</v>
      </c>
      <c r="L145" s="77" t="s">
        <v>133</v>
      </c>
      <c r="M145" s="77" t="s">
        <v>134</v>
      </c>
      <c r="N145" s="77" t="s">
        <v>135</v>
      </c>
      <c r="O145" s="77" t="s">
        <v>123</v>
      </c>
      <c r="P145" s="77" t="s">
        <v>45</v>
      </c>
      <c r="Q145" s="77" t="s">
        <v>46</v>
      </c>
      <c r="R145" s="77">
        <v>6.94</v>
      </c>
      <c r="S145" s="77">
        <v>2566.4</v>
      </c>
      <c r="T145" s="77">
        <v>2566.4</v>
      </c>
      <c r="U145" s="77">
        <v>17.97</v>
      </c>
      <c r="V145" s="77">
        <v>42.57</v>
      </c>
      <c r="W145" s="77">
        <v>51.33</v>
      </c>
      <c r="X145" s="77">
        <v>15719.2</v>
      </c>
      <c r="Y145" s="77">
        <v>1808.4</v>
      </c>
      <c r="Z145" s="77">
        <v>2015.32</v>
      </c>
      <c r="AA145" s="77">
        <v>0</v>
      </c>
      <c r="AB145" s="77">
        <v>0</v>
      </c>
      <c r="AC145" s="77">
        <v>0</v>
      </c>
      <c r="AD145" s="77">
        <v>0</v>
      </c>
      <c r="AE145" s="77">
        <v>0</v>
      </c>
      <c r="AF145" s="77">
        <v>0</v>
      </c>
      <c r="AG145" s="79">
        <f t="shared" si="4"/>
        <v>1108.3182</v>
      </c>
      <c r="AH145" s="45" t="str">
        <f>IF(ISNUMBER(MATCH(A145,'畅想出运数据（核算明细导出）'!$C$2:$C$484,0)),"有","无")</f>
        <v>有</v>
      </c>
    </row>
    <row r="146" ht="14.3" hidden="1" customHeight="1" spans="1:34">
      <c r="A146" s="77" t="s">
        <v>364</v>
      </c>
      <c r="B146" s="78">
        <v>46106</v>
      </c>
      <c r="C146" s="77" t="s">
        <v>115</v>
      </c>
      <c r="D146" s="77" t="s">
        <v>35</v>
      </c>
      <c r="E146" s="77" t="s">
        <v>116</v>
      </c>
      <c r="F146" s="77" t="s">
        <v>37</v>
      </c>
      <c r="G146" s="77"/>
      <c r="H146" s="77" t="s">
        <v>234</v>
      </c>
      <c r="I146" s="77"/>
      <c r="J146" s="77" t="s">
        <v>118</v>
      </c>
      <c r="K146" s="77" t="s">
        <v>132</v>
      </c>
      <c r="L146" s="77" t="s">
        <v>133</v>
      </c>
      <c r="M146" s="77" t="s">
        <v>134</v>
      </c>
      <c r="N146" s="77" t="s">
        <v>135</v>
      </c>
      <c r="O146" s="77" t="s">
        <v>123</v>
      </c>
      <c r="P146" s="77" t="s">
        <v>45</v>
      </c>
      <c r="Q146" s="77" t="s">
        <v>46</v>
      </c>
      <c r="R146" s="77">
        <v>6.92</v>
      </c>
      <c r="S146" s="77">
        <v>1996.8</v>
      </c>
      <c r="T146" s="77">
        <v>1996.8</v>
      </c>
      <c r="U146" s="77">
        <v>13.98</v>
      </c>
      <c r="V146" s="77">
        <v>41.68</v>
      </c>
      <c r="W146" s="77">
        <v>39.94</v>
      </c>
      <c r="X146" s="77">
        <v>12230.4</v>
      </c>
      <c r="Y146" s="77">
        <v>1407.04</v>
      </c>
      <c r="Z146" s="77">
        <v>0</v>
      </c>
      <c r="AA146" s="77">
        <v>0</v>
      </c>
      <c r="AB146" s="77">
        <v>0</v>
      </c>
      <c r="AC146" s="77">
        <v>0</v>
      </c>
      <c r="AD146" s="77">
        <v>0</v>
      </c>
      <c r="AE146" s="77">
        <v>0</v>
      </c>
      <c r="AF146" s="77">
        <v>0</v>
      </c>
      <c r="AG146" s="79">
        <f t="shared" si="4"/>
        <v>2332.944</v>
      </c>
      <c r="AH146" s="45" t="str">
        <f>IF(ISNUMBER(MATCH(A146,'畅想出运数据（核算明细导出）'!$C$2:$C$484,0)),"有","无")</f>
        <v>有</v>
      </c>
    </row>
    <row r="147" ht="25.6" hidden="1" customHeight="1" spans="1:34">
      <c r="A147" s="77" t="s">
        <v>365</v>
      </c>
      <c r="B147" s="78">
        <v>46106</v>
      </c>
      <c r="C147" s="77" t="s">
        <v>115</v>
      </c>
      <c r="D147" s="77" t="s">
        <v>35</v>
      </c>
      <c r="E147" s="77" t="s">
        <v>116</v>
      </c>
      <c r="F147" s="77" t="s">
        <v>37</v>
      </c>
      <c r="G147" s="77"/>
      <c r="H147" s="77" t="s">
        <v>234</v>
      </c>
      <c r="I147" s="77"/>
      <c r="J147" s="77" t="s">
        <v>118</v>
      </c>
      <c r="K147" s="77" t="s">
        <v>132</v>
      </c>
      <c r="L147" s="77" t="s">
        <v>133</v>
      </c>
      <c r="M147" s="77" t="s">
        <v>134</v>
      </c>
      <c r="N147" s="77" t="s">
        <v>135</v>
      </c>
      <c r="O147" s="77" t="s">
        <v>123</v>
      </c>
      <c r="P147" s="77" t="s">
        <v>45</v>
      </c>
      <c r="Q147" s="77" t="s">
        <v>46</v>
      </c>
      <c r="R147" s="77">
        <v>6.93</v>
      </c>
      <c r="S147" s="77">
        <v>2403.2</v>
      </c>
      <c r="T147" s="77">
        <v>2403.2</v>
      </c>
      <c r="U147" s="77">
        <v>16.82</v>
      </c>
      <c r="V147" s="77">
        <v>44.69</v>
      </c>
      <c r="W147" s="77">
        <v>48.07</v>
      </c>
      <c r="X147" s="77">
        <v>14719.6</v>
      </c>
      <c r="Y147" s="77">
        <v>1693.41</v>
      </c>
      <c r="Z147" s="77">
        <v>0</v>
      </c>
      <c r="AA147" s="77">
        <v>0</v>
      </c>
      <c r="AB147" s="77">
        <v>0</v>
      </c>
      <c r="AC147" s="77">
        <v>0</v>
      </c>
      <c r="AD147" s="77">
        <v>0</v>
      </c>
      <c r="AE147" s="77">
        <v>0</v>
      </c>
      <c r="AF147" s="77">
        <v>0</v>
      </c>
      <c r="AG147" s="79">
        <f t="shared" si="4"/>
        <v>2868.5966</v>
      </c>
      <c r="AH147" s="45" t="str">
        <f>IF(ISNUMBER(MATCH(A147,'畅想出运数据（核算明细导出）'!$C$2:$C$484,0)),"有","无")</f>
        <v>有</v>
      </c>
    </row>
    <row r="148" ht="14.3" hidden="1" customHeight="1" spans="1:34">
      <c r="A148" s="77" t="s">
        <v>366</v>
      </c>
      <c r="B148" s="78">
        <v>46106</v>
      </c>
      <c r="C148" s="77" t="s">
        <v>115</v>
      </c>
      <c r="D148" s="77" t="s">
        <v>35</v>
      </c>
      <c r="E148" s="77" t="s">
        <v>116</v>
      </c>
      <c r="F148" s="77" t="s">
        <v>37</v>
      </c>
      <c r="G148" s="77"/>
      <c r="H148" s="77" t="s">
        <v>234</v>
      </c>
      <c r="I148" s="77"/>
      <c r="J148" s="77" t="s">
        <v>118</v>
      </c>
      <c r="K148" s="77" t="s">
        <v>132</v>
      </c>
      <c r="L148" s="77" t="s">
        <v>133</v>
      </c>
      <c r="M148" s="77" t="s">
        <v>134</v>
      </c>
      <c r="N148" s="77" t="s">
        <v>135</v>
      </c>
      <c r="O148" s="77" t="s">
        <v>123</v>
      </c>
      <c r="P148" s="77" t="s">
        <v>45</v>
      </c>
      <c r="Q148" s="77" t="s">
        <v>46</v>
      </c>
      <c r="R148" s="77">
        <v>6.94</v>
      </c>
      <c r="S148" s="77">
        <v>2838.4</v>
      </c>
      <c r="T148" s="77">
        <v>2838.4</v>
      </c>
      <c r="U148" s="77">
        <v>19.87</v>
      </c>
      <c r="V148" s="77">
        <v>50</v>
      </c>
      <c r="W148" s="77">
        <v>56.77</v>
      </c>
      <c r="X148" s="77">
        <v>17385.2</v>
      </c>
      <c r="Y148" s="77">
        <v>2000.07</v>
      </c>
      <c r="Z148" s="77">
        <v>1726.4</v>
      </c>
      <c r="AA148" s="77">
        <v>0</v>
      </c>
      <c r="AB148" s="77">
        <v>0</v>
      </c>
      <c r="AC148" s="77">
        <v>0</v>
      </c>
      <c r="AD148" s="77">
        <v>0</v>
      </c>
      <c r="AE148" s="77">
        <v>0</v>
      </c>
      <c r="AF148" s="77">
        <v>0</v>
      </c>
      <c r="AG148" s="79">
        <f t="shared" si="4"/>
        <v>1708.0844</v>
      </c>
      <c r="AH148" s="45" t="str">
        <f>IF(ISNUMBER(MATCH(A148,'畅想出运数据（核算明细导出）'!$C$2:$C$484,0)),"有","无")</f>
        <v>有</v>
      </c>
    </row>
    <row r="149" ht="25.6" hidden="1" customHeight="1" spans="1:34">
      <c r="A149" s="77" t="s">
        <v>367</v>
      </c>
      <c r="B149" s="78">
        <v>46106</v>
      </c>
      <c r="C149" s="77" t="s">
        <v>115</v>
      </c>
      <c r="D149" s="77" t="s">
        <v>35</v>
      </c>
      <c r="E149" s="77" t="s">
        <v>116</v>
      </c>
      <c r="F149" s="77" t="s">
        <v>37</v>
      </c>
      <c r="G149" s="77"/>
      <c r="H149" s="77" t="s">
        <v>234</v>
      </c>
      <c r="I149" s="77"/>
      <c r="J149" s="77" t="s">
        <v>118</v>
      </c>
      <c r="K149" s="77" t="s">
        <v>132</v>
      </c>
      <c r="L149" s="77" t="s">
        <v>133</v>
      </c>
      <c r="M149" s="77" t="s">
        <v>134</v>
      </c>
      <c r="N149" s="77" t="s">
        <v>135</v>
      </c>
      <c r="O149" s="77" t="s">
        <v>123</v>
      </c>
      <c r="P149" s="77" t="s">
        <v>45</v>
      </c>
      <c r="Q149" s="77" t="s">
        <v>46</v>
      </c>
      <c r="R149" s="77">
        <v>6.93</v>
      </c>
      <c r="S149" s="77">
        <v>140.8</v>
      </c>
      <c r="T149" s="77">
        <v>140.8</v>
      </c>
      <c r="U149" s="77">
        <v>0.99</v>
      </c>
      <c r="V149" s="77">
        <v>50</v>
      </c>
      <c r="W149" s="77">
        <v>2.82</v>
      </c>
      <c r="X149" s="77">
        <v>862.4</v>
      </c>
      <c r="Y149" s="77">
        <v>99.21</v>
      </c>
      <c r="Z149" s="77">
        <v>0</v>
      </c>
      <c r="AA149" s="77">
        <v>0</v>
      </c>
      <c r="AB149" s="77">
        <v>0</v>
      </c>
      <c r="AC149" s="77">
        <v>0</v>
      </c>
      <c r="AD149" s="77">
        <v>0</v>
      </c>
      <c r="AE149" s="77">
        <v>0</v>
      </c>
      <c r="AF149" s="77">
        <v>0</v>
      </c>
      <c r="AG149" s="79">
        <f t="shared" si="4"/>
        <v>-160.3493</v>
      </c>
      <c r="AH149" s="45" t="str">
        <f>IF(ISNUMBER(MATCH(A149,'畅想出运数据（核算明细导出）'!$C$2:$C$484,0)),"有","无")</f>
        <v>有</v>
      </c>
    </row>
    <row r="150" ht="14.3" hidden="1" customHeight="1" spans="1:34">
      <c r="A150" s="77" t="s">
        <v>368</v>
      </c>
      <c r="B150" s="78">
        <v>46106</v>
      </c>
      <c r="C150" s="77" t="s">
        <v>115</v>
      </c>
      <c r="D150" s="77" t="s">
        <v>35</v>
      </c>
      <c r="E150" s="77" t="s">
        <v>355</v>
      </c>
      <c r="F150" s="77" t="s">
        <v>37</v>
      </c>
      <c r="G150" s="77"/>
      <c r="H150" s="77" t="s">
        <v>234</v>
      </c>
      <c r="I150" s="77"/>
      <c r="J150" s="77" t="s">
        <v>118</v>
      </c>
      <c r="K150" s="77" t="s">
        <v>132</v>
      </c>
      <c r="L150" s="77" t="s">
        <v>133</v>
      </c>
      <c r="M150" s="77" t="s">
        <v>134</v>
      </c>
      <c r="N150" s="77" t="s">
        <v>135</v>
      </c>
      <c r="O150" s="77" t="s">
        <v>123</v>
      </c>
      <c r="P150" s="77" t="s">
        <v>45</v>
      </c>
      <c r="Q150" s="77" t="s">
        <v>46</v>
      </c>
      <c r="R150" s="77">
        <v>6.86</v>
      </c>
      <c r="S150" s="77">
        <v>1996.8</v>
      </c>
      <c r="T150" s="77">
        <v>1996.8</v>
      </c>
      <c r="U150" s="77">
        <v>13.98</v>
      </c>
      <c r="V150" s="77">
        <v>42.36</v>
      </c>
      <c r="W150" s="77">
        <v>39.93</v>
      </c>
      <c r="X150" s="77">
        <v>12230.4</v>
      </c>
      <c r="Y150" s="77">
        <v>1407.04</v>
      </c>
      <c r="Z150" s="77">
        <v>1329.57</v>
      </c>
      <c r="AA150" s="77">
        <v>0</v>
      </c>
      <c r="AB150" s="77">
        <v>0</v>
      </c>
      <c r="AC150" s="77">
        <v>0</v>
      </c>
      <c r="AD150" s="77">
        <v>0</v>
      </c>
      <c r="AE150" s="77">
        <v>0</v>
      </c>
      <c r="AF150" s="77">
        <v>0</v>
      </c>
      <c r="AG150" s="79">
        <f t="shared" si="4"/>
        <v>884.7058</v>
      </c>
      <c r="AH150" s="45" t="str">
        <f>IF(ISNUMBER(MATCH(A150,'畅想出运数据（核算明细导出）'!$C$2:$C$484,0)),"有","无")</f>
        <v>有</v>
      </c>
    </row>
    <row r="151" ht="14.3" hidden="1" customHeight="1" spans="1:34">
      <c r="A151" s="77" t="s">
        <v>369</v>
      </c>
      <c r="B151" s="78">
        <v>46106</v>
      </c>
      <c r="C151" s="77" t="s">
        <v>115</v>
      </c>
      <c r="D151" s="77" t="s">
        <v>35</v>
      </c>
      <c r="E151" s="77" t="s">
        <v>355</v>
      </c>
      <c r="F151" s="77" t="s">
        <v>37</v>
      </c>
      <c r="G151" s="77"/>
      <c r="H151" s="77" t="s">
        <v>234</v>
      </c>
      <c r="I151" s="77"/>
      <c r="J151" s="77" t="s">
        <v>118</v>
      </c>
      <c r="K151" s="77" t="s">
        <v>132</v>
      </c>
      <c r="L151" s="77" t="s">
        <v>133</v>
      </c>
      <c r="M151" s="77" t="s">
        <v>134</v>
      </c>
      <c r="N151" s="77" t="s">
        <v>135</v>
      </c>
      <c r="O151" s="77" t="s">
        <v>123</v>
      </c>
      <c r="P151" s="77" t="s">
        <v>45</v>
      </c>
      <c r="Q151" s="77" t="s">
        <v>46</v>
      </c>
      <c r="R151" s="77">
        <v>6.89</v>
      </c>
      <c r="S151" s="77">
        <v>1804.8</v>
      </c>
      <c r="T151" s="77">
        <v>1804.8</v>
      </c>
      <c r="U151" s="77">
        <v>12.63</v>
      </c>
      <c r="V151" s="77">
        <v>42.65</v>
      </c>
      <c r="W151" s="77">
        <v>36.1</v>
      </c>
      <c r="X151" s="77">
        <v>11054.4</v>
      </c>
      <c r="Y151" s="77">
        <v>1271.75</v>
      </c>
      <c r="Z151" s="77">
        <v>35262.79</v>
      </c>
      <c r="AA151" s="77">
        <v>0</v>
      </c>
      <c r="AB151" s="77">
        <v>0</v>
      </c>
      <c r="AC151" s="77">
        <v>0</v>
      </c>
      <c r="AD151" s="77">
        <v>0</v>
      </c>
      <c r="AE151" s="77">
        <v>0</v>
      </c>
      <c r="AF151" s="77">
        <v>0</v>
      </c>
      <c r="AG151" s="79">
        <f t="shared" si="4"/>
        <v>-33239.9762</v>
      </c>
      <c r="AH151" s="45" t="str">
        <f>IF(ISNUMBER(MATCH(A151,'畅想出运数据（核算明细导出）'!$C$2:$C$484,0)),"有","无")</f>
        <v>有</v>
      </c>
    </row>
    <row r="152" ht="25.6" hidden="1" customHeight="1" spans="1:34">
      <c r="A152" s="77" t="s">
        <v>370</v>
      </c>
      <c r="B152" s="78">
        <v>46106</v>
      </c>
      <c r="C152" s="77" t="s">
        <v>115</v>
      </c>
      <c r="D152" s="77" t="s">
        <v>35</v>
      </c>
      <c r="E152" s="77" t="s">
        <v>355</v>
      </c>
      <c r="F152" s="77" t="s">
        <v>37</v>
      </c>
      <c r="G152" s="77"/>
      <c r="H152" s="77" t="s">
        <v>234</v>
      </c>
      <c r="I152" s="77"/>
      <c r="J152" s="77" t="s">
        <v>118</v>
      </c>
      <c r="K152" s="77" t="s">
        <v>132</v>
      </c>
      <c r="L152" s="77" t="s">
        <v>133</v>
      </c>
      <c r="M152" s="77" t="s">
        <v>134</v>
      </c>
      <c r="N152" s="77" t="s">
        <v>135</v>
      </c>
      <c r="O152" s="77" t="s">
        <v>123</v>
      </c>
      <c r="P152" s="77" t="s">
        <v>45</v>
      </c>
      <c r="Q152" s="77" t="s">
        <v>46</v>
      </c>
      <c r="R152" s="77">
        <v>6.9</v>
      </c>
      <c r="S152" s="77">
        <v>1897.6</v>
      </c>
      <c r="T152" s="77">
        <v>1897.6</v>
      </c>
      <c r="U152" s="77">
        <v>13.28</v>
      </c>
      <c r="V152" s="77">
        <v>42.53</v>
      </c>
      <c r="W152" s="77">
        <v>37.95</v>
      </c>
      <c r="X152" s="77">
        <v>11622.8</v>
      </c>
      <c r="Y152" s="77">
        <v>1337.14</v>
      </c>
      <c r="Z152" s="77">
        <v>1616.7</v>
      </c>
      <c r="AA152" s="77">
        <v>0</v>
      </c>
      <c r="AB152" s="77">
        <v>0</v>
      </c>
      <c r="AC152" s="77">
        <v>0</v>
      </c>
      <c r="AD152" s="77">
        <v>0</v>
      </c>
      <c r="AE152" s="77">
        <v>0</v>
      </c>
      <c r="AF152" s="77">
        <v>0</v>
      </c>
      <c r="AG152" s="79">
        <f t="shared" ref="AG152:AG183" si="5">(T152-U152-V152-W152)*R152-X152+Y152-Z152-AA152-AB152-AC152-AD152-AE152-AF152</f>
        <v>544.136</v>
      </c>
      <c r="AH152" s="45" t="str">
        <f>IF(ISNUMBER(MATCH(A152,'畅想出运数据（核算明细导出）'!$C$2:$C$484,0)),"有","无")</f>
        <v>有</v>
      </c>
    </row>
    <row r="153" ht="25.6" hidden="1" customHeight="1" spans="1:34">
      <c r="A153" s="77" t="s">
        <v>371</v>
      </c>
      <c r="B153" s="78">
        <v>46106</v>
      </c>
      <c r="C153" s="77" t="s">
        <v>115</v>
      </c>
      <c r="D153" s="77" t="s">
        <v>35</v>
      </c>
      <c r="E153" s="77" t="s">
        <v>355</v>
      </c>
      <c r="F153" s="77" t="s">
        <v>37</v>
      </c>
      <c r="G153" s="77"/>
      <c r="H153" s="77" t="s">
        <v>234</v>
      </c>
      <c r="I153" s="77"/>
      <c r="J153" s="77" t="s">
        <v>118</v>
      </c>
      <c r="K153" s="77" t="s">
        <v>132</v>
      </c>
      <c r="L153" s="77" t="s">
        <v>133</v>
      </c>
      <c r="M153" s="77" t="s">
        <v>134</v>
      </c>
      <c r="N153" s="77" t="s">
        <v>135</v>
      </c>
      <c r="O153" s="77" t="s">
        <v>123</v>
      </c>
      <c r="P153" s="77" t="s">
        <v>45</v>
      </c>
      <c r="Q153" s="77" t="s">
        <v>46</v>
      </c>
      <c r="R153" s="77">
        <v>6.89</v>
      </c>
      <c r="S153" s="77">
        <v>1465.6</v>
      </c>
      <c r="T153" s="77">
        <v>1465.6</v>
      </c>
      <c r="U153" s="77">
        <v>10.26</v>
      </c>
      <c r="V153" s="77">
        <v>11.56</v>
      </c>
      <c r="W153" s="77">
        <v>29.31</v>
      </c>
      <c r="X153" s="77">
        <v>8976.8</v>
      </c>
      <c r="Y153" s="77">
        <v>1032.73</v>
      </c>
      <c r="Z153" s="77">
        <v>987.23</v>
      </c>
      <c r="AA153" s="77">
        <v>0</v>
      </c>
      <c r="AB153" s="77">
        <v>0</v>
      </c>
      <c r="AC153" s="77">
        <v>0</v>
      </c>
      <c r="AD153" s="77">
        <v>0</v>
      </c>
      <c r="AE153" s="77">
        <v>0</v>
      </c>
      <c r="AF153" s="77">
        <v>0</v>
      </c>
      <c r="AG153" s="79">
        <f t="shared" si="5"/>
        <v>814.398300000001</v>
      </c>
      <c r="AH153" s="45" t="str">
        <f>IF(ISNUMBER(MATCH(A153,'畅想出运数据（核算明细导出）'!$C$2:$C$484,0)),"有","无")</f>
        <v>有</v>
      </c>
    </row>
    <row r="154" ht="14.3" hidden="1" customHeight="1" spans="1:34">
      <c r="A154" s="77" t="s">
        <v>372</v>
      </c>
      <c r="B154" s="78">
        <v>46106</v>
      </c>
      <c r="C154" s="77" t="s">
        <v>373</v>
      </c>
      <c r="D154" s="77" t="s">
        <v>35</v>
      </c>
      <c r="E154" s="77" t="s">
        <v>355</v>
      </c>
      <c r="F154" s="77" t="s">
        <v>37</v>
      </c>
      <c r="G154" s="77"/>
      <c r="H154" s="77" t="s">
        <v>234</v>
      </c>
      <c r="I154" s="77"/>
      <c r="J154" s="77" t="s">
        <v>374</v>
      </c>
      <c r="K154" s="77" t="s">
        <v>375</v>
      </c>
      <c r="L154" s="77" t="s">
        <v>376</v>
      </c>
      <c r="M154" s="77" t="s">
        <v>377</v>
      </c>
      <c r="N154" s="77" t="s">
        <v>378</v>
      </c>
      <c r="O154" s="77" t="s">
        <v>379</v>
      </c>
      <c r="P154" s="77" t="s">
        <v>45</v>
      </c>
      <c r="Q154" s="77" t="s">
        <v>380</v>
      </c>
      <c r="R154" s="77">
        <v>6.94</v>
      </c>
      <c r="S154" s="77">
        <v>84600</v>
      </c>
      <c r="T154" s="77">
        <v>12194.24</v>
      </c>
      <c r="U154" s="77">
        <v>85.36</v>
      </c>
      <c r="V154" s="77">
        <v>0</v>
      </c>
      <c r="W154" s="77">
        <v>0</v>
      </c>
      <c r="X154" s="77">
        <v>84240</v>
      </c>
      <c r="Y154" s="77">
        <v>0</v>
      </c>
      <c r="Z154" s="77">
        <v>0</v>
      </c>
      <c r="AA154" s="77">
        <v>0</v>
      </c>
      <c r="AB154" s="77">
        <v>0</v>
      </c>
      <c r="AC154" s="77">
        <v>0</v>
      </c>
      <c r="AD154" s="77">
        <v>0</v>
      </c>
      <c r="AE154" s="77">
        <v>0</v>
      </c>
      <c r="AF154" s="77">
        <v>0</v>
      </c>
      <c r="AG154" s="79">
        <f t="shared" si="5"/>
        <v>-204.372799999997</v>
      </c>
      <c r="AH154" s="45" t="str">
        <f>IF(ISNUMBER(MATCH(A154,'畅想出运数据（核算明细导出）'!$C$2:$C$484,0)),"有","无")</f>
        <v>有</v>
      </c>
    </row>
    <row r="155" ht="14.3" hidden="1" customHeight="1" spans="1:34">
      <c r="A155" s="77" t="s">
        <v>381</v>
      </c>
      <c r="B155" s="78">
        <v>46106</v>
      </c>
      <c r="C155" s="77" t="s">
        <v>115</v>
      </c>
      <c r="D155" s="77" t="s">
        <v>35</v>
      </c>
      <c r="E155" s="77" t="s">
        <v>116</v>
      </c>
      <c r="F155" s="77" t="s">
        <v>37</v>
      </c>
      <c r="G155" s="77"/>
      <c r="H155" s="77" t="s">
        <v>234</v>
      </c>
      <c r="I155" s="77"/>
      <c r="J155" s="77" t="s">
        <v>138</v>
      </c>
      <c r="K155" s="77" t="s">
        <v>139</v>
      </c>
      <c r="L155" s="77" t="s">
        <v>140</v>
      </c>
      <c r="M155" s="77" t="s">
        <v>141</v>
      </c>
      <c r="N155" s="77" t="s">
        <v>142</v>
      </c>
      <c r="O155" s="77" t="s">
        <v>123</v>
      </c>
      <c r="P155" s="77" t="s">
        <v>45</v>
      </c>
      <c r="Q155" s="77" t="s">
        <v>46</v>
      </c>
      <c r="R155" s="77">
        <v>6.93</v>
      </c>
      <c r="S155" s="77">
        <v>1680</v>
      </c>
      <c r="T155" s="77">
        <v>1680</v>
      </c>
      <c r="U155" s="77">
        <v>11.76</v>
      </c>
      <c r="V155" s="77">
        <v>37.74</v>
      </c>
      <c r="W155" s="77">
        <v>33.6</v>
      </c>
      <c r="X155" s="77">
        <v>9600</v>
      </c>
      <c r="Y155" s="77">
        <v>1104.42</v>
      </c>
      <c r="Z155" s="77">
        <v>337.22</v>
      </c>
      <c r="AA155" s="77">
        <v>0</v>
      </c>
      <c r="AB155" s="77">
        <v>0</v>
      </c>
      <c r="AC155" s="77">
        <v>0</v>
      </c>
      <c r="AD155" s="77">
        <v>0</v>
      </c>
      <c r="AE155" s="77">
        <v>0</v>
      </c>
      <c r="AF155" s="77">
        <v>0</v>
      </c>
      <c r="AG155" s="79">
        <f t="shared" si="5"/>
        <v>2233.717</v>
      </c>
      <c r="AH155" s="45" t="str">
        <f>IF(ISNUMBER(MATCH(A155,'畅想出运数据（核算明细导出）'!$C$2:$C$484,0)),"有","无")</f>
        <v>有</v>
      </c>
    </row>
    <row r="156" ht="14.3" hidden="1" customHeight="1" spans="1:34">
      <c r="A156" s="77" t="s">
        <v>382</v>
      </c>
      <c r="B156" s="78">
        <v>46106</v>
      </c>
      <c r="C156" s="77" t="s">
        <v>115</v>
      </c>
      <c r="D156" s="77" t="s">
        <v>35</v>
      </c>
      <c r="E156" s="77" t="s">
        <v>116</v>
      </c>
      <c r="F156" s="77" t="s">
        <v>37</v>
      </c>
      <c r="G156" s="77"/>
      <c r="H156" s="77" t="s">
        <v>234</v>
      </c>
      <c r="I156" s="77"/>
      <c r="J156" s="77" t="s">
        <v>138</v>
      </c>
      <c r="K156" s="77" t="s">
        <v>139</v>
      </c>
      <c r="L156" s="77" t="s">
        <v>140</v>
      </c>
      <c r="M156" s="77" t="s">
        <v>141</v>
      </c>
      <c r="N156" s="77" t="s">
        <v>142</v>
      </c>
      <c r="O156" s="77" t="s">
        <v>123</v>
      </c>
      <c r="P156" s="77" t="s">
        <v>45</v>
      </c>
      <c r="Q156" s="77" t="s">
        <v>46</v>
      </c>
      <c r="R156" s="77">
        <v>6.9</v>
      </c>
      <c r="S156" s="77">
        <v>940.8</v>
      </c>
      <c r="T156" s="77">
        <v>940.8</v>
      </c>
      <c r="U156" s="77">
        <v>6.59</v>
      </c>
      <c r="V156" s="77">
        <v>23.99</v>
      </c>
      <c r="W156" s="77">
        <v>18.82</v>
      </c>
      <c r="X156" s="77">
        <v>5376</v>
      </c>
      <c r="Y156" s="77">
        <v>618.48</v>
      </c>
      <c r="Z156" s="77">
        <v>303.93</v>
      </c>
      <c r="AA156" s="77">
        <v>0</v>
      </c>
      <c r="AB156" s="77">
        <v>0</v>
      </c>
      <c r="AC156" s="77">
        <v>0</v>
      </c>
      <c r="AD156" s="77">
        <v>0</v>
      </c>
      <c r="AE156" s="77">
        <v>0</v>
      </c>
      <c r="AF156" s="77">
        <v>0</v>
      </c>
      <c r="AG156" s="79">
        <f t="shared" si="5"/>
        <v>1089.21</v>
      </c>
      <c r="AH156" s="45" t="str">
        <f>IF(ISNUMBER(MATCH(A156,'畅想出运数据（核算明细导出）'!$C$2:$C$484,0)),"有","无")</f>
        <v>有</v>
      </c>
    </row>
    <row r="157" ht="14.3" hidden="1" customHeight="1" spans="1:34">
      <c r="A157" s="77" t="s">
        <v>383</v>
      </c>
      <c r="B157" s="78">
        <v>46106</v>
      </c>
      <c r="C157" s="77" t="s">
        <v>115</v>
      </c>
      <c r="D157" s="77" t="s">
        <v>35</v>
      </c>
      <c r="E157" s="77" t="s">
        <v>355</v>
      </c>
      <c r="F157" s="77" t="s">
        <v>37</v>
      </c>
      <c r="G157" s="77"/>
      <c r="H157" s="77" t="s">
        <v>234</v>
      </c>
      <c r="I157" s="77"/>
      <c r="J157" s="77" t="s">
        <v>138</v>
      </c>
      <c r="K157" s="77" t="s">
        <v>139</v>
      </c>
      <c r="L157" s="77" t="s">
        <v>140</v>
      </c>
      <c r="M157" s="77" t="s">
        <v>141</v>
      </c>
      <c r="N157" s="77" t="s">
        <v>142</v>
      </c>
      <c r="O157" s="77" t="s">
        <v>123</v>
      </c>
      <c r="P157" s="77" t="s">
        <v>45</v>
      </c>
      <c r="Q157" s="77" t="s">
        <v>46</v>
      </c>
      <c r="R157" s="77">
        <v>6.86</v>
      </c>
      <c r="S157" s="77">
        <v>2268</v>
      </c>
      <c r="T157" s="77">
        <v>2268</v>
      </c>
      <c r="U157" s="77">
        <v>15.88</v>
      </c>
      <c r="V157" s="77">
        <v>19.88</v>
      </c>
      <c r="W157" s="77">
        <v>45.36</v>
      </c>
      <c r="X157" s="77">
        <v>12960</v>
      </c>
      <c r="Y157" s="77">
        <v>1490.97</v>
      </c>
      <c r="Z157" s="77">
        <v>349.02</v>
      </c>
      <c r="AA157" s="77">
        <v>0</v>
      </c>
      <c r="AB157" s="77">
        <v>0</v>
      </c>
      <c r="AC157" s="77">
        <v>0</v>
      </c>
      <c r="AD157" s="77">
        <v>0</v>
      </c>
      <c r="AE157" s="77">
        <v>0</v>
      </c>
      <c r="AF157" s="77">
        <v>0</v>
      </c>
      <c r="AG157" s="79">
        <f t="shared" si="5"/>
        <v>3183.9468</v>
      </c>
      <c r="AH157" s="45" t="str">
        <f>IF(ISNUMBER(MATCH(A157,'畅想出运数据（核算明细导出）'!$C$2:$C$484,0)),"有","无")</f>
        <v>有</v>
      </c>
    </row>
    <row r="158" ht="14.3" hidden="1" customHeight="1" spans="1:34">
      <c r="A158" s="77" t="s">
        <v>384</v>
      </c>
      <c r="B158" s="78">
        <v>46106</v>
      </c>
      <c r="C158" s="77" t="s">
        <v>115</v>
      </c>
      <c r="D158" s="77" t="s">
        <v>35</v>
      </c>
      <c r="E158" s="77" t="s">
        <v>355</v>
      </c>
      <c r="F158" s="77" t="s">
        <v>37</v>
      </c>
      <c r="G158" s="77"/>
      <c r="H158" s="77" t="s">
        <v>234</v>
      </c>
      <c r="I158" s="77"/>
      <c r="J158" s="77" t="s">
        <v>138</v>
      </c>
      <c r="K158" s="77" t="s">
        <v>139</v>
      </c>
      <c r="L158" s="77" t="s">
        <v>140</v>
      </c>
      <c r="M158" s="77" t="s">
        <v>141</v>
      </c>
      <c r="N158" s="77" t="s">
        <v>142</v>
      </c>
      <c r="O158" s="77" t="s">
        <v>123</v>
      </c>
      <c r="P158" s="77" t="s">
        <v>45</v>
      </c>
      <c r="Q158" s="77" t="s">
        <v>46</v>
      </c>
      <c r="R158" s="77">
        <v>6.9</v>
      </c>
      <c r="S158" s="77">
        <v>2167.2</v>
      </c>
      <c r="T158" s="77">
        <v>2167.2</v>
      </c>
      <c r="U158" s="77">
        <v>15.17</v>
      </c>
      <c r="V158" s="77">
        <v>20.67</v>
      </c>
      <c r="W158" s="77">
        <v>43.34</v>
      </c>
      <c r="X158" s="77">
        <v>12384</v>
      </c>
      <c r="Y158" s="77">
        <v>1424.71</v>
      </c>
      <c r="Z158" s="77">
        <v>441.73</v>
      </c>
      <c r="AA158" s="77">
        <v>0</v>
      </c>
      <c r="AB158" s="77">
        <v>0</v>
      </c>
      <c r="AC158" s="77">
        <v>0</v>
      </c>
      <c r="AD158" s="77">
        <v>0</v>
      </c>
      <c r="AE158" s="77">
        <v>0</v>
      </c>
      <c r="AF158" s="77">
        <v>0</v>
      </c>
      <c r="AG158" s="79">
        <f t="shared" si="5"/>
        <v>3006.318</v>
      </c>
      <c r="AH158" s="45" t="str">
        <f>IF(ISNUMBER(MATCH(A158,'畅想出运数据（核算明细导出）'!$C$2:$C$484,0)),"有","无")</f>
        <v>有</v>
      </c>
    </row>
    <row r="159" ht="14.3" hidden="1" customHeight="1" spans="1:34">
      <c r="A159" s="77" t="s">
        <v>371</v>
      </c>
      <c r="B159" s="78">
        <v>46106</v>
      </c>
      <c r="C159" s="77" t="s">
        <v>115</v>
      </c>
      <c r="D159" s="77" t="s">
        <v>35</v>
      </c>
      <c r="E159" s="77" t="s">
        <v>355</v>
      </c>
      <c r="F159" s="77" t="s">
        <v>37</v>
      </c>
      <c r="G159" s="77"/>
      <c r="H159" s="77" t="s">
        <v>234</v>
      </c>
      <c r="I159" s="77"/>
      <c r="J159" s="77" t="s">
        <v>138</v>
      </c>
      <c r="K159" s="77" t="s">
        <v>139</v>
      </c>
      <c r="L159" s="77" t="s">
        <v>140</v>
      </c>
      <c r="M159" s="77" t="s">
        <v>141</v>
      </c>
      <c r="N159" s="77" t="s">
        <v>142</v>
      </c>
      <c r="O159" s="77" t="s">
        <v>123</v>
      </c>
      <c r="P159" s="77" t="s">
        <v>45</v>
      </c>
      <c r="Q159" s="77" t="s">
        <v>46</v>
      </c>
      <c r="R159" s="77">
        <v>6.89</v>
      </c>
      <c r="S159" s="77">
        <v>1831.2</v>
      </c>
      <c r="T159" s="77">
        <v>1831.2</v>
      </c>
      <c r="U159" s="77">
        <v>12.82</v>
      </c>
      <c r="V159" s="77">
        <v>14.44</v>
      </c>
      <c r="W159" s="77">
        <v>36.62</v>
      </c>
      <c r="X159" s="77">
        <v>10464</v>
      </c>
      <c r="Y159" s="77">
        <v>1203.82</v>
      </c>
      <c r="Z159" s="77">
        <v>271.1</v>
      </c>
      <c r="AA159" s="77">
        <v>0</v>
      </c>
      <c r="AB159" s="77">
        <v>0</v>
      </c>
      <c r="AC159" s="77">
        <v>0</v>
      </c>
      <c r="AD159" s="77">
        <v>0</v>
      </c>
      <c r="AE159" s="77">
        <v>0</v>
      </c>
      <c r="AF159" s="77">
        <v>0</v>
      </c>
      <c r="AG159" s="79">
        <f t="shared" si="5"/>
        <v>2645.5548</v>
      </c>
      <c r="AH159" s="45" t="str">
        <f>IF(ISNUMBER(MATCH(A159,'畅想出运数据（核算明细导出）'!$C$2:$C$484,0)),"有","无")</f>
        <v>有</v>
      </c>
    </row>
    <row r="160" ht="14.3" hidden="1" customHeight="1" spans="1:34">
      <c r="A160" s="77" t="s">
        <v>381</v>
      </c>
      <c r="B160" s="78">
        <v>46106</v>
      </c>
      <c r="C160" s="77" t="s">
        <v>115</v>
      </c>
      <c r="D160" s="77" t="s">
        <v>35</v>
      </c>
      <c r="E160" s="77" t="s">
        <v>116</v>
      </c>
      <c r="F160" s="77" t="s">
        <v>37</v>
      </c>
      <c r="G160" s="77"/>
      <c r="H160" s="77" t="s">
        <v>234</v>
      </c>
      <c r="I160" s="77"/>
      <c r="J160" s="77" t="s">
        <v>145</v>
      </c>
      <c r="K160" s="77" t="s">
        <v>146</v>
      </c>
      <c r="L160" s="77" t="s">
        <v>147</v>
      </c>
      <c r="M160" s="77" t="s">
        <v>148</v>
      </c>
      <c r="N160" s="77" t="s">
        <v>149</v>
      </c>
      <c r="O160" s="77" t="s">
        <v>123</v>
      </c>
      <c r="P160" s="77" t="s">
        <v>45</v>
      </c>
      <c r="Q160" s="77" t="s">
        <v>46</v>
      </c>
      <c r="R160" s="77">
        <v>6.93</v>
      </c>
      <c r="S160" s="77">
        <v>546</v>
      </c>
      <c r="T160" s="77">
        <v>546</v>
      </c>
      <c r="U160" s="77">
        <v>3.82</v>
      </c>
      <c r="V160" s="77">
        <v>12.26</v>
      </c>
      <c r="W160" s="77">
        <v>10.92</v>
      </c>
      <c r="X160" s="77">
        <v>3780</v>
      </c>
      <c r="Y160" s="77">
        <v>434.87</v>
      </c>
      <c r="Z160" s="77">
        <v>101.16</v>
      </c>
      <c r="AA160" s="77">
        <v>0</v>
      </c>
      <c r="AB160" s="77">
        <v>0</v>
      </c>
      <c r="AC160" s="77">
        <v>0</v>
      </c>
      <c r="AD160" s="77">
        <v>0</v>
      </c>
      <c r="AE160" s="77">
        <v>0</v>
      </c>
      <c r="AF160" s="77">
        <v>0</v>
      </c>
      <c r="AG160" s="79">
        <f t="shared" si="5"/>
        <v>150.38</v>
      </c>
      <c r="AH160" s="45" t="str">
        <f>IF(ISNUMBER(MATCH(A160,'畅想出运数据（核算明细导出）'!$C$2:$C$484,0)),"有","无")</f>
        <v>有</v>
      </c>
    </row>
    <row r="161" ht="14.3" hidden="1" customHeight="1" spans="1:34">
      <c r="A161" s="77" t="s">
        <v>363</v>
      </c>
      <c r="B161" s="78">
        <v>46106</v>
      </c>
      <c r="C161" s="77" t="s">
        <v>115</v>
      </c>
      <c r="D161" s="77" t="s">
        <v>35</v>
      </c>
      <c r="E161" s="77" t="s">
        <v>116</v>
      </c>
      <c r="F161" s="77" t="s">
        <v>37</v>
      </c>
      <c r="G161" s="77"/>
      <c r="H161" s="77" t="s">
        <v>234</v>
      </c>
      <c r="I161" s="77"/>
      <c r="J161" s="77" t="s">
        <v>145</v>
      </c>
      <c r="K161" s="77" t="s">
        <v>146</v>
      </c>
      <c r="L161" s="77" t="s">
        <v>147</v>
      </c>
      <c r="M161" s="77" t="s">
        <v>148</v>
      </c>
      <c r="N161" s="77" t="s">
        <v>149</v>
      </c>
      <c r="O161" s="77" t="s">
        <v>123</v>
      </c>
      <c r="P161" s="77" t="s">
        <v>45</v>
      </c>
      <c r="Q161" s="77" t="s">
        <v>46</v>
      </c>
      <c r="R161" s="77">
        <v>6.94</v>
      </c>
      <c r="S161" s="77">
        <v>447.72</v>
      </c>
      <c r="T161" s="77">
        <v>447.72</v>
      </c>
      <c r="U161" s="77">
        <v>3.13</v>
      </c>
      <c r="V161" s="77">
        <v>7.43</v>
      </c>
      <c r="W161" s="77">
        <v>8.95</v>
      </c>
      <c r="X161" s="77">
        <v>3099.6</v>
      </c>
      <c r="Y161" s="77">
        <v>356.59</v>
      </c>
      <c r="Z161" s="77">
        <v>17.02</v>
      </c>
      <c r="AA161" s="77">
        <v>0</v>
      </c>
      <c r="AB161" s="77">
        <v>0</v>
      </c>
      <c r="AC161" s="77">
        <v>0</v>
      </c>
      <c r="AD161" s="77">
        <v>0</v>
      </c>
      <c r="AE161" s="77">
        <v>0</v>
      </c>
      <c r="AF161" s="77">
        <v>0</v>
      </c>
      <c r="AG161" s="79">
        <f t="shared" si="5"/>
        <v>211.7474</v>
      </c>
      <c r="AH161" s="45" t="str">
        <f>IF(ISNUMBER(MATCH(A161,'畅想出运数据（核算明细导出）'!$C$2:$C$484,0)),"有","无")</f>
        <v>有</v>
      </c>
    </row>
    <row r="162" ht="25.6" hidden="1" customHeight="1" spans="1:34">
      <c r="A162" s="77" t="s">
        <v>385</v>
      </c>
      <c r="B162" s="78">
        <v>46106</v>
      </c>
      <c r="C162" s="77" t="s">
        <v>115</v>
      </c>
      <c r="D162" s="77" t="s">
        <v>35</v>
      </c>
      <c r="E162" s="77" t="s">
        <v>116</v>
      </c>
      <c r="F162" s="77" t="s">
        <v>37</v>
      </c>
      <c r="G162" s="77"/>
      <c r="H162" s="77" t="s">
        <v>234</v>
      </c>
      <c r="I162" s="77"/>
      <c r="J162" s="77" t="s">
        <v>145</v>
      </c>
      <c r="K162" s="77" t="s">
        <v>146</v>
      </c>
      <c r="L162" s="77" t="s">
        <v>147</v>
      </c>
      <c r="M162" s="77" t="s">
        <v>148</v>
      </c>
      <c r="N162" s="77" t="s">
        <v>149</v>
      </c>
      <c r="O162" s="77" t="s">
        <v>123</v>
      </c>
      <c r="P162" s="77" t="s">
        <v>45</v>
      </c>
      <c r="Q162" s="77" t="s">
        <v>46</v>
      </c>
      <c r="R162" s="77">
        <v>6.9</v>
      </c>
      <c r="S162" s="77">
        <v>442.26</v>
      </c>
      <c r="T162" s="77">
        <v>442.26</v>
      </c>
      <c r="U162" s="77">
        <v>3.1</v>
      </c>
      <c r="V162" s="77">
        <v>50</v>
      </c>
      <c r="W162" s="77">
        <v>8.85</v>
      </c>
      <c r="X162" s="77">
        <v>3061.8</v>
      </c>
      <c r="Y162" s="77">
        <v>352.24</v>
      </c>
      <c r="Z162" s="77">
        <v>335.36</v>
      </c>
      <c r="AA162" s="77">
        <v>0</v>
      </c>
      <c r="AB162" s="77">
        <v>0</v>
      </c>
      <c r="AC162" s="77">
        <v>0</v>
      </c>
      <c r="AD162" s="77">
        <v>0</v>
      </c>
      <c r="AE162" s="77">
        <v>0</v>
      </c>
      <c r="AF162" s="77">
        <v>0</v>
      </c>
      <c r="AG162" s="79">
        <f t="shared" si="5"/>
        <v>-420.781000000001</v>
      </c>
      <c r="AH162" s="45" t="str">
        <f>IF(ISNUMBER(MATCH(A162,'畅想出运数据（核算明细导出）'!$C$2:$C$484,0)),"有","无")</f>
        <v>有</v>
      </c>
    </row>
    <row r="163" ht="25.6" hidden="1" customHeight="1" spans="1:34">
      <c r="A163" s="77" t="s">
        <v>364</v>
      </c>
      <c r="B163" s="78">
        <v>46106</v>
      </c>
      <c r="C163" s="77" t="s">
        <v>115</v>
      </c>
      <c r="D163" s="77" t="s">
        <v>35</v>
      </c>
      <c r="E163" s="77" t="s">
        <v>116</v>
      </c>
      <c r="F163" s="77" t="s">
        <v>37</v>
      </c>
      <c r="G163" s="77"/>
      <c r="H163" s="77" t="s">
        <v>234</v>
      </c>
      <c r="I163" s="77"/>
      <c r="J163" s="77" t="s">
        <v>145</v>
      </c>
      <c r="K163" s="77" t="s">
        <v>146</v>
      </c>
      <c r="L163" s="77" t="s">
        <v>147</v>
      </c>
      <c r="M163" s="77" t="s">
        <v>148</v>
      </c>
      <c r="N163" s="77" t="s">
        <v>149</v>
      </c>
      <c r="O163" s="77" t="s">
        <v>123</v>
      </c>
      <c r="P163" s="77" t="s">
        <v>45</v>
      </c>
      <c r="Q163" s="77" t="s">
        <v>46</v>
      </c>
      <c r="R163" s="77">
        <v>6.92</v>
      </c>
      <c r="S163" s="77">
        <v>398.58</v>
      </c>
      <c r="T163" s="77">
        <v>398.58</v>
      </c>
      <c r="U163" s="77">
        <v>2.79</v>
      </c>
      <c r="V163" s="77">
        <v>8.32</v>
      </c>
      <c r="W163" s="77">
        <v>7.97</v>
      </c>
      <c r="X163" s="77">
        <v>2759.4</v>
      </c>
      <c r="Y163" s="77">
        <v>317.45</v>
      </c>
      <c r="Z163" s="77">
        <v>0</v>
      </c>
      <c r="AA163" s="77">
        <v>0</v>
      </c>
      <c r="AB163" s="77">
        <v>0</v>
      </c>
      <c r="AC163" s="77">
        <v>0</v>
      </c>
      <c r="AD163" s="77">
        <v>0</v>
      </c>
      <c r="AE163" s="77">
        <v>0</v>
      </c>
      <c r="AF163" s="77">
        <v>0</v>
      </c>
      <c r="AG163" s="79">
        <f t="shared" si="5"/>
        <v>184.189999999999</v>
      </c>
      <c r="AH163" s="45" t="str">
        <f>IF(ISNUMBER(MATCH(A163,'畅想出运数据（核算明细导出）'!$C$2:$C$484,0)),"有","无")</f>
        <v>有</v>
      </c>
    </row>
    <row r="164" ht="25.6" hidden="1" customHeight="1" spans="1:34">
      <c r="A164" s="77" t="s">
        <v>386</v>
      </c>
      <c r="B164" s="78">
        <v>46106</v>
      </c>
      <c r="C164" s="77" t="s">
        <v>115</v>
      </c>
      <c r="D164" s="77" t="s">
        <v>35</v>
      </c>
      <c r="E164" s="77" t="s">
        <v>116</v>
      </c>
      <c r="F164" s="77" t="s">
        <v>37</v>
      </c>
      <c r="G164" s="77"/>
      <c r="H164" s="77" t="s">
        <v>234</v>
      </c>
      <c r="I164" s="77"/>
      <c r="J164" s="77" t="s">
        <v>145</v>
      </c>
      <c r="K164" s="77" t="s">
        <v>146</v>
      </c>
      <c r="L164" s="77" t="s">
        <v>147</v>
      </c>
      <c r="M164" s="77" t="s">
        <v>148</v>
      </c>
      <c r="N164" s="77" t="s">
        <v>149</v>
      </c>
      <c r="O164" s="77" t="s">
        <v>123</v>
      </c>
      <c r="P164" s="77" t="s">
        <v>45</v>
      </c>
      <c r="Q164" s="77" t="s">
        <v>46</v>
      </c>
      <c r="R164" s="77">
        <v>6.94</v>
      </c>
      <c r="S164" s="77">
        <v>262.08</v>
      </c>
      <c r="T164" s="77">
        <v>262.08</v>
      </c>
      <c r="U164" s="77">
        <v>1.83</v>
      </c>
      <c r="V164" s="77">
        <v>25.81</v>
      </c>
      <c r="W164" s="77">
        <v>5.24</v>
      </c>
      <c r="X164" s="77">
        <v>1814.4</v>
      </c>
      <c r="Y164" s="77">
        <v>208.74</v>
      </c>
      <c r="Z164" s="77">
        <v>58.08</v>
      </c>
      <c r="AA164" s="77">
        <v>0</v>
      </c>
      <c r="AB164" s="77">
        <v>0</v>
      </c>
      <c r="AC164" s="77">
        <v>0</v>
      </c>
      <c r="AD164" s="77">
        <v>0</v>
      </c>
      <c r="AE164" s="77">
        <v>0</v>
      </c>
      <c r="AF164" s="77">
        <v>0</v>
      </c>
      <c r="AG164" s="79">
        <f t="shared" si="5"/>
        <v>-73.0920000000002</v>
      </c>
      <c r="AH164" s="45" t="str">
        <f>IF(ISNUMBER(MATCH(A164,'畅想出运数据（核算明细导出）'!$C$2:$C$484,0)),"有","无")</f>
        <v>有</v>
      </c>
    </row>
    <row r="165" ht="25.6" hidden="1" customHeight="1" spans="1:34">
      <c r="A165" s="77" t="s">
        <v>386</v>
      </c>
      <c r="B165" s="78">
        <v>46106</v>
      </c>
      <c r="C165" s="77" t="s">
        <v>115</v>
      </c>
      <c r="D165" s="77" t="s">
        <v>35</v>
      </c>
      <c r="E165" s="77" t="s">
        <v>116</v>
      </c>
      <c r="F165" s="77" t="s">
        <v>37</v>
      </c>
      <c r="G165" s="77"/>
      <c r="H165" s="77" t="s">
        <v>234</v>
      </c>
      <c r="I165" s="77"/>
      <c r="J165" s="77" t="s">
        <v>145</v>
      </c>
      <c r="K165" s="77" t="s">
        <v>146</v>
      </c>
      <c r="L165" s="77" t="s">
        <v>147</v>
      </c>
      <c r="M165" s="77" t="s">
        <v>148</v>
      </c>
      <c r="N165" s="77" t="s">
        <v>149</v>
      </c>
      <c r="O165" s="77" t="s">
        <v>123</v>
      </c>
      <c r="P165" s="77" t="s">
        <v>45</v>
      </c>
      <c r="Q165" s="77" t="s">
        <v>46</v>
      </c>
      <c r="R165" s="77">
        <v>6.94</v>
      </c>
      <c r="S165" s="77">
        <v>245.7</v>
      </c>
      <c r="T165" s="77">
        <v>245.7</v>
      </c>
      <c r="U165" s="77">
        <v>1.72</v>
      </c>
      <c r="V165" s="77">
        <v>24.19</v>
      </c>
      <c r="W165" s="77">
        <v>4.92</v>
      </c>
      <c r="X165" s="77">
        <v>1701</v>
      </c>
      <c r="Y165" s="77">
        <v>195.69</v>
      </c>
      <c r="Z165" s="77">
        <v>75.84</v>
      </c>
      <c r="AA165" s="77">
        <v>0</v>
      </c>
      <c r="AB165" s="77">
        <v>0</v>
      </c>
      <c r="AC165" s="77">
        <v>0</v>
      </c>
      <c r="AD165" s="77">
        <v>0</v>
      </c>
      <c r="AE165" s="77">
        <v>0</v>
      </c>
      <c r="AF165" s="77">
        <v>0</v>
      </c>
      <c r="AG165" s="79">
        <f t="shared" si="5"/>
        <v>-89.9521999999999</v>
      </c>
      <c r="AH165" s="45" t="str">
        <f>IF(ISNUMBER(MATCH(A165,'畅想出运数据（核算明细导出）'!$C$2:$C$484,0)),"有","无")</f>
        <v>有</v>
      </c>
    </row>
    <row r="166" ht="25.6" hidden="1" customHeight="1" spans="1:34">
      <c r="A166" s="77" t="s">
        <v>368</v>
      </c>
      <c r="B166" s="78">
        <v>46106</v>
      </c>
      <c r="C166" s="77" t="s">
        <v>115</v>
      </c>
      <c r="D166" s="77" t="s">
        <v>35</v>
      </c>
      <c r="E166" s="77" t="s">
        <v>355</v>
      </c>
      <c r="F166" s="77" t="s">
        <v>37</v>
      </c>
      <c r="G166" s="77"/>
      <c r="H166" s="77" t="s">
        <v>234</v>
      </c>
      <c r="I166" s="77"/>
      <c r="J166" s="77" t="s">
        <v>145</v>
      </c>
      <c r="K166" s="77" t="s">
        <v>146</v>
      </c>
      <c r="L166" s="77" t="s">
        <v>147</v>
      </c>
      <c r="M166" s="77" t="s">
        <v>148</v>
      </c>
      <c r="N166" s="77" t="s">
        <v>149</v>
      </c>
      <c r="O166" s="77" t="s">
        <v>123</v>
      </c>
      <c r="P166" s="77" t="s">
        <v>45</v>
      </c>
      <c r="Q166" s="77" t="s">
        <v>46</v>
      </c>
      <c r="R166" s="77">
        <v>6.86</v>
      </c>
      <c r="S166" s="77">
        <v>360.36</v>
      </c>
      <c r="T166" s="77">
        <v>360.36</v>
      </c>
      <c r="U166" s="77">
        <v>2.52</v>
      </c>
      <c r="V166" s="77">
        <v>7.64</v>
      </c>
      <c r="W166" s="77">
        <v>7.21</v>
      </c>
      <c r="X166" s="77">
        <v>2494.8</v>
      </c>
      <c r="Y166" s="77">
        <v>287.01</v>
      </c>
      <c r="Z166" s="77">
        <v>48.68</v>
      </c>
      <c r="AA166" s="77">
        <v>0</v>
      </c>
      <c r="AB166" s="77">
        <v>0</v>
      </c>
      <c r="AC166" s="77">
        <v>0</v>
      </c>
      <c r="AD166" s="77">
        <v>0</v>
      </c>
      <c r="AE166" s="77">
        <v>0</v>
      </c>
      <c r="AF166" s="77">
        <v>0</v>
      </c>
      <c r="AG166" s="79">
        <f t="shared" si="5"/>
        <v>96.4414000000002</v>
      </c>
      <c r="AH166" s="45" t="str">
        <f>IF(ISNUMBER(MATCH(A166,'畅想出运数据（核算明细导出）'!$C$2:$C$484,0)),"有","无")</f>
        <v>有</v>
      </c>
    </row>
    <row r="167" ht="25.6" hidden="1" customHeight="1" spans="1:34">
      <c r="A167" s="77" t="s">
        <v>369</v>
      </c>
      <c r="B167" s="78">
        <v>46106</v>
      </c>
      <c r="C167" s="77" t="s">
        <v>115</v>
      </c>
      <c r="D167" s="77" t="s">
        <v>35</v>
      </c>
      <c r="E167" s="77" t="s">
        <v>355</v>
      </c>
      <c r="F167" s="77" t="s">
        <v>37</v>
      </c>
      <c r="G167" s="77"/>
      <c r="H167" s="77" t="s">
        <v>234</v>
      </c>
      <c r="I167" s="77"/>
      <c r="J167" s="77" t="s">
        <v>145</v>
      </c>
      <c r="K167" s="77" t="s">
        <v>146</v>
      </c>
      <c r="L167" s="77" t="s">
        <v>147</v>
      </c>
      <c r="M167" s="77" t="s">
        <v>148</v>
      </c>
      <c r="N167" s="77" t="s">
        <v>149</v>
      </c>
      <c r="O167" s="77" t="s">
        <v>123</v>
      </c>
      <c r="P167" s="77" t="s">
        <v>45</v>
      </c>
      <c r="Q167" s="77" t="s">
        <v>46</v>
      </c>
      <c r="R167" s="77">
        <v>6.89</v>
      </c>
      <c r="S167" s="77">
        <v>311.22</v>
      </c>
      <c r="T167" s="77">
        <v>311.22</v>
      </c>
      <c r="U167" s="77">
        <v>2.18</v>
      </c>
      <c r="V167" s="77">
        <v>7.35</v>
      </c>
      <c r="W167" s="77">
        <v>6.22</v>
      </c>
      <c r="X167" s="77">
        <v>2154.6</v>
      </c>
      <c r="Y167" s="77">
        <v>247.87</v>
      </c>
      <c r="Z167" s="77">
        <v>1233.62</v>
      </c>
      <c r="AA167" s="77">
        <v>0</v>
      </c>
      <c r="AB167" s="77">
        <v>0</v>
      </c>
      <c r="AC167" s="77">
        <v>0</v>
      </c>
      <c r="AD167" s="77">
        <v>0</v>
      </c>
      <c r="AE167" s="77">
        <v>0</v>
      </c>
      <c r="AF167" s="77">
        <v>0</v>
      </c>
      <c r="AG167" s="79">
        <f t="shared" si="5"/>
        <v>-1104.5617</v>
      </c>
      <c r="AH167" s="45" t="str">
        <f>IF(ISNUMBER(MATCH(A167,'畅想出运数据（核算明细导出）'!$C$2:$C$484,0)),"有","无")</f>
        <v>有</v>
      </c>
    </row>
    <row r="168" ht="25.6" hidden="1" customHeight="1" spans="1:34">
      <c r="A168" s="77" t="s">
        <v>370</v>
      </c>
      <c r="B168" s="78">
        <v>46106</v>
      </c>
      <c r="C168" s="77" t="s">
        <v>115</v>
      </c>
      <c r="D168" s="77" t="s">
        <v>35</v>
      </c>
      <c r="E168" s="77" t="s">
        <v>355</v>
      </c>
      <c r="F168" s="77" t="s">
        <v>37</v>
      </c>
      <c r="G168" s="77"/>
      <c r="H168" s="77" t="s">
        <v>234</v>
      </c>
      <c r="I168" s="77"/>
      <c r="J168" s="77" t="s">
        <v>145</v>
      </c>
      <c r="K168" s="77" t="s">
        <v>146</v>
      </c>
      <c r="L168" s="77" t="s">
        <v>147</v>
      </c>
      <c r="M168" s="77" t="s">
        <v>148</v>
      </c>
      <c r="N168" s="77" t="s">
        <v>149</v>
      </c>
      <c r="O168" s="77" t="s">
        <v>123</v>
      </c>
      <c r="P168" s="77" t="s">
        <v>45</v>
      </c>
      <c r="Q168" s="77" t="s">
        <v>46</v>
      </c>
      <c r="R168" s="77">
        <v>6.9</v>
      </c>
      <c r="S168" s="77">
        <v>333.06</v>
      </c>
      <c r="T168" s="77">
        <v>333.06</v>
      </c>
      <c r="U168" s="77">
        <v>2.33</v>
      </c>
      <c r="V168" s="77">
        <v>7.47</v>
      </c>
      <c r="W168" s="77">
        <v>6.66</v>
      </c>
      <c r="X168" s="77">
        <v>2305.8</v>
      </c>
      <c r="Y168" s="77">
        <v>265.27</v>
      </c>
      <c r="Z168" s="77">
        <v>57.57</v>
      </c>
      <c r="AA168" s="77">
        <v>0</v>
      </c>
      <c r="AB168" s="77">
        <v>0</v>
      </c>
      <c r="AC168" s="77">
        <v>0</v>
      </c>
      <c r="AD168" s="77">
        <v>0</v>
      </c>
      <c r="AE168" s="77">
        <v>0</v>
      </c>
      <c r="AF168" s="77">
        <v>0</v>
      </c>
      <c r="AG168" s="79">
        <f t="shared" si="5"/>
        <v>86.4399999999998</v>
      </c>
      <c r="AH168" s="45" t="str">
        <f>IF(ISNUMBER(MATCH(A168,'畅想出运数据（核算明细导出）'!$C$2:$C$484,0)),"有","无")</f>
        <v>有</v>
      </c>
    </row>
    <row r="169" ht="25.6" hidden="1" customHeight="1" spans="1:34">
      <c r="A169" s="77" t="s">
        <v>371</v>
      </c>
      <c r="B169" s="78">
        <v>46106</v>
      </c>
      <c r="C169" s="77" t="s">
        <v>115</v>
      </c>
      <c r="D169" s="77" t="s">
        <v>35</v>
      </c>
      <c r="E169" s="77" t="s">
        <v>355</v>
      </c>
      <c r="F169" s="77" t="s">
        <v>37</v>
      </c>
      <c r="G169" s="77"/>
      <c r="H169" s="77" t="s">
        <v>234</v>
      </c>
      <c r="I169" s="77"/>
      <c r="J169" s="77" t="s">
        <v>145</v>
      </c>
      <c r="K169" s="77" t="s">
        <v>146</v>
      </c>
      <c r="L169" s="77" t="s">
        <v>147</v>
      </c>
      <c r="M169" s="77" t="s">
        <v>148</v>
      </c>
      <c r="N169" s="77" t="s">
        <v>149</v>
      </c>
      <c r="O169" s="77" t="s">
        <v>123</v>
      </c>
      <c r="P169" s="77" t="s">
        <v>45</v>
      </c>
      <c r="Q169" s="77" t="s">
        <v>46</v>
      </c>
      <c r="R169" s="77">
        <v>6.89</v>
      </c>
      <c r="S169" s="77">
        <v>294.84</v>
      </c>
      <c r="T169" s="77">
        <v>294.84</v>
      </c>
      <c r="U169" s="77">
        <v>2.06</v>
      </c>
      <c r="V169" s="77">
        <v>2.33</v>
      </c>
      <c r="W169" s="77">
        <v>5.9</v>
      </c>
      <c r="X169" s="77">
        <v>2041.2</v>
      </c>
      <c r="Y169" s="77">
        <v>234.83</v>
      </c>
      <c r="Z169" s="77">
        <v>40.29</v>
      </c>
      <c r="AA169" s="77">
        <v>0</v>
      </c>
      <c r="AB169" s="77">
        <v>0</v>
      </c>
      <c r="AC169" s="77">
        <v>0</v>
      </c>
      <c r="AD169" s="77">
        <v>0</v>
      </c>
      <c r="AE169" s="77">
        <v>0</v>
      </c>
      <c r="AF169" s="77">
        <v>0</v>
      </c>
      <c r="AG169" s="79">
        <f t="shared" si="5"/>
        <v>113.8895</v>
      </c>
      <c r="AH169" s="45" t="str">
        <f>IF(ISNUMBER(MATCH(A169,'畅想出运数据（核算明细导出）'!$C$2:$C$484,0)),"有","无")</f>
        <v>有</v>
      </c>
    </row>
    <row r="170" ht="14.3" hidden="1" customHeight="1" spans="1:34">
      <c r="A170" s="77" t="s">
        <v>372</v>
      </c>
      <c r="B170" s="78">
        <v>46106</v>
      </c>
      <c r="C170" s="77" t="s">
        <v>373</v>
      </c>
      <c r="D170" s="77" t="s">
        <v>35</v>
      </c>
      <c r="E170" s="77" t="s">
        <v>355</v>
      </c>
      <c r="F170" s="77" t="s">
        <v>37</v>
      </c>
      <c r="G170" s="77"/>
      <c r="H170" s="77" t="s">
        <v>234</v>
      </c>
      <c r="I170" s="77"/>
      <c r="J170" s="77" t="s">
        <v>173</v>
      </c>
      <c r="K170" s="77" t="s">
        <v>387</v>
      </c>
      <c r="L170" s="77" t="s">
        <v>388</v>
      </c>
      <c r="M170" s="77" t="s">
        <v>389</v>
      </c>
      <c r="N170" s="77" t="s">
        <v>390</v>
      </c>
      <c r="O170" s="77" t="s">
        <v>391</v>
      </c>
      <c r="P170" s="77" t="s">
        <v>392</v>
      </c>
      <c r="Q170" s="77" t="s">
        <v>380</v>
      </c>
      <c r="R170" s="77">
        <v>6.94</v>
      </c>
      <c r="S170" s="77">
        <v>115200</v>
      </c>
      <c r="T170" s="77">
        <v>16604.93</v>
      </c>
      <c r="U170" s="77">
        <v>116.23</v>
      </c>
      <c r="V170" s="77">
        <v>0</v>
      </c>
      <c r="W170" s="77">
        <v>0</v>
      </c>
      <c r="X170" s="77">
        <v>105600</v>
      </c>
      <c r="Y170" s="77">
        <v>0</v>
      </c>
      <c r="Z170" s="77">
        <v>0</v>
      </c>
      <c r="AA170" s="77">
        <v>0</v>
      </c>
      <c r="AB170" s="77">
        <v>0</v>
      </c>
      <c r="AC170" s="77">
        <v>0</v>
      </c>
      <c r="AD170" s="77">
        <v>0</v>
      </c>
      <c r="AE170" s="77">
        <v>0</v>
      </c>
      <c r="AF170" s="77">
        <v>0</v>
      </c>
      <c r="AG170" s="79">
        <f t="shared" si="5"/>
        <v>8831.57800000001</v>
      </c>
      <c r="AH170" s="45" t="str">
        <f>IF(ISNUMBER(MATCH(A170,'畅想出运数据（核算明细导出）'!$C$2:$C$484,0)),"有","无")</f>
        <v>有</v>
      </c>
    </row>
    <row r="171" ht="14.3" hidden="1" customHeight="1" spans="1:34">
      <c r="A171" s="77" t="s">
        <v>362</v>
      </c>
      <c r="B171" s="78">
        <v>46106</v>
      </c>
      <c r="C171" s="77" t="s">
        <v>115</v>
      </c>
      <c r="D171" s="77" t="s">
        <v>35</v>
      </c>
      <c r="E171" s="77" t="s">
        <v>116</v>
      </c>
      <c r="F171" s="77" t="s">
        <v>37</v>
      </c>
      <c r="G171" s="77"/>
      <c r="H171" s="77" t="s">
        <v>234</v>
      </c>
      <c r="I171" s="77"/>
      <c r="J171" s="77" t="s">
        <v>138</v>
      </c>
      <c r="K171" s="77" t="s">
        <v>139</v>
      </c>
      <c r="L171" s="77" t="s">
        <v>140</v>
      </c>
      <c r="M171" s="77" t="s">
        <v>150</v>
      </c>
      <c r="N171" s="77" t="s">
        <v>151</v>
      </c>
      <c r="O171" s="77" t="s">
        <v>123</v>
      </c>
      <c r="P171" s="77" t="s">
        <v>45</v>
      </c>
      <c r="Q171" s="77" t="s">
        <v>46</v>
      </c>
      <c r="R171" s="77">
        <v>6.93</v>
      </c>
      <c r="S171" s="77">
        <v>2040</v>
      </c>
      <c r="T171" s="77">
        <v>2040</v>
      </c>
      <c r="U171" s="77">
        <v>14.28</v>
      </c>
      <c r="V171" s="77">
        <v>16.2</v>
      </c>
      <c r="W171" s="77">
        <v>40.8</v>
      </c>
      <c r="X171" s="77">
        <v>11200</v>
      </c>
      <c r="Y171" s="77">
        <v>1288.5</v>
      </c>
      <c r="Z171" s="77">
        <v>336.36</v>
      </c>
      <c r="AA171" s="77">
        <v>0</v>
      </c>
      <c r="AB171" s="77">
        <v>0</v>
      </c>
      <c r="AC171" s="77">
        <v>0</v>
      </c>
      <c r="AD171" s="77">
        <v>0</v>
      </c>
      <c r="AE171" s="77">
        <v>0</v>
      </c>
      <c r="AF171" s="77">
        <v>0</v>
      </c>
      <c r="AG171" s="79">
        <f t="shared" si="5"/>
        <v>3395.3696</v>
      </c>
      <c r="AH171" s="45" t="str">
        <f>IF(ISNUMBER(MATCH(A171,'畅想出运数据（核算明细导出）'!$C$2:$C$484,0)),"有","无")</f>
        <v>有</v>
      </c>
    </row>
    <row r="172" ht="14.3" hidden="1" customHeight="1" spans="1:34">
      <c r="A172" s="77" t="s">
        <v>365</v>
      </c>
      <c r="B172" s="78">
        <v>46106</v>
      </c>
      <c r="C172" s="77" t="s">
        <v>115</v>
      </c>
      <c r="D172" s="77" t="s">
        <v>35</v>
      </c>
      <c r="E172" s="77" t="s">
        <v>116</v>
      </c>
      <c r="F172" s="77" t="s">
        <v>37</v>
      </c>
      <c r="G172" s="77"/>
      <c r="H172" s="77" t="s">
        <v>234</v>
      </c>
      <c r="I172" s="77"/>
      <c r="J172" s="77" t="s">
        <v>138</v>
      </c>
      <c r="K172" s="77" t="s">
        <v>139</v>
      </c>
      <c r="L172" s="77" t="s">
        <v>140</v>
      </c>
      <c r="M172" s="77" t="s">
        <v>150</v>
      </c>
      <c r="N172" s="77" t="s">
        <v>151</v>
      </c>
      <c r="O172" s="77" t="s">
        <v>123</v>
      </c>
      <c r="P172" s="77" t="s">
        <v>45</v>
      </c>
      <c r="Q172" s="77" t="s">
        <v>46</v>
      </c>
      <c r="R172" s="77">
        <v>6.93</v>
      </c>
      <c r="S172" s="77">
        <v>285.6</v>
      </c>
      <c r="T172" s="77">
        <v>285.6</v>
      </c>
      <c r="U172" s="77">
        <v>2</v>
      </c>
      <c r="V172" s="77">
        <v>5.31</v>
      </c>
      <c r="W172" s="77">
        <v>5.71</v>
      </c>
      <c r="X172" s="77">
        <v>1568</v>
      </c>
      <c r="Y172" s="77">
        <v>180.39</v>
      </c>
      <c r="Z172" s="77">
        <v>0</v>
      </c>
      <c r="AA172" s="77">
        <v>0</v>
      </c>
      <c r="AB172" s="77">
        <v>0</v>
      </c>
      <c r="AC172" s="77">
        <v>0</v>
      </c>
      <c r="AD172" s="77">
        <v>0</v>
      </c>
      <c r="AE172" s="77">
        <v>0</v>
      </c>
      <c r="AF172" s="77">
        <v>0</v>
      </c>
      <c r="AG172" s="79">
        <f t="shared" si="5"/>
        <v>501.3694</v>
      </c>
      <c r="AH172" s="45" t="str">
        <f>IF(ISNUMBER(MATCH(A172,'畅想出运数据（核算明细导出）'!$C$2:$C$484,0)),"有","无")</f>
        <v>有</v>
      </c>
    </row>
    <row r="173" ht="14.3" hidden="1" customHeight="1" spans="1:34">
      <c r="A173" s="77" t="s">
        <v>383</v>
      </c>
      <c r="B173" s="78">
        <v>46106</v>
      </c>
      <c r="C173" s="77" t="s">
        <v>115</v>
      </c>
      <c r="D173" s="77" t="s">
        <v>35</v>
      </c>
      <c r="E173" s="77" t="s">
        <v>355</v>
      </c>
      <c r="F173" s="77" t="s">
        <v>37</v>
      </c>
      <c r="G173" s="77"/>
      <c r="H173" s="77" t="s">
        <v>234</v>
      </c>
      <c r="I173" s="77"/>
      <c r="J173" s="77" t="s">
        <v>138</v>
      </c>
      <c r="K173" s="77" t="s">
        <v>139</v>
      </c>
      <c r="L173" s="77" t="s">
        <v>140</v>
      </c>
      <c r="M173" s="77" t="s">
        <v>150</v>
      </c>
      <c r="N173" s="77" t="s">
        <v>151</v>
      </c>
      <c r="O173" s="77" t="s">
        <v>123</v>
      </c>
      <c r="P173" s="77" t="s">
        <v>45</v>
      </c>
      <c r="Q173" s="77" t="s">
        <v>46</v>
      </c>
      <c r="R173" s="77">
        <v>6.86</v>
      </c>
      <c r="S173" s="77">
        <v>836.4</v>
      </c>
      <c r="T173" s="77">
        <v>836.4</v>
      </c>
      <c r="U173" s="77">
        <v>5.86</v>
      </c>
      <c r="V173" s="77">
        <v>7.33</v>
      </c>
      <c r="W173" s="77">
        <v>16.73</v>
      </c>
      <c r="X173" s="77">
        <v>4592</v>
      </c>
      <c r="Y173" s="77">
        <v>528.28</v>
      </c>
      <c r="Z173" s="77">
        <v>127.2</v>
      </c>
      <c r="AA173" s="77">
        <v>0</v>
      </c>
      <c r="AB173" s="77">
        <v>0</v>
      </c>
      <c r="AC173" s="77">
        <v>0</v>
      </c>
      <c r="AD173" s="77">
        <v>0</v>
      </c>
      <c r="AE173" s="77">
        <v>0</v>
      </c>
      <c r="AF173" s="77">
        <v>0</v>
      </c>
      <c r="AG173" s="79">
        <f t="shared" si="5"/>
        <v>1341.5328</v>
      </c>
      <c r="AH173" s="45" t="str">
        <f>IF(ISNUMBER(MATCH(A173,'畅想出运数据（核算明细导出）'!$C$2:$C$484,0)),"有","无")</f>
        <v>有</v>
      </c>
    </row>
    <row r="174" ht="14.3" hidden="1" customHeight="1" spans="1:34">
      <c r="A174" s="77" t="s">
        <v>384</v>
      </c>
      <c r="B174" s="78">
        <v>46106</v>
      </c>
      <c r="C174" s="77" t="s">
        <v>115</v>
      </c>
      <c r="D174" s="77" t="s">
        <v>35</v>
      </c>
      <c r="E174" s="77" t="s">
        <v>355</v>
      </c>
      <c r="F174" s="77" t="s">
        <v>37</v>
      </c>
      <c r="G174" s="77"/>
      <c r="H174" s="77" t="s">
        <v>234</v>
      </c>
      <c r="I174" s="77"/>
      <c r="J174" s="77" t="s">
        <v>138</v>
      </c>
      <c r="K174" s="77" t="s">
        <v>139</v>
      </c>
      <c r="L174" s="77" t="s">
        <v>140</v>
      </c>
      <c r="M174" s="77" t="s">
        <v>150</v>
      </c>
      <c r="N174" s="77" t="s">
        <v>151</v>
      </c>
      <c r="O174" s="77" t="s">
        <v>123</v>
      </c>
      <c r="P174" s="77" t="s">
        <v>45</v>
      </c>
      <c r="Q174" s="77" t="s">
        <v>46</v>
      </c>
      <c r="R174" s="77">
        <v>6.9</v>
      </c>
      <c r="S174" s="77">
        <v>754.8</v>
      </c>
      <c r="T174" s="77">
        <v>754.8</v>
      </c>
      <c r="U174" s="77">
        <v>5.28</v>
      </c>
      <c r="V174" s="77">
        <v>7.2</v>
      </c>
      <c r="W174" s="77">
        <v>15.1</v>
      </c>
      <c r="X174" s="77">
        <v>4144</v>
      </c>
      <c r="Y174" s="77">
        <v>476.74</v>
      </c>
      <c r="Z174" s="77">
        <v>152.04</v>
      </c>
      <c r="AA174" s="77">
        <v>0</v>
      </c>
      <c r="AB174" s="77">
        <v>0</v>
      </c>
      <c r="AC174" s="77">
        <v>0</v>
      </c>
      <c r="AD174" s="77">
        <v>0</v>
      </c>
      <c r="AE174" s="77">
        <v>0</v>
      </c>
      <c r="AF174" s="77">
        <v>0</v>
      </c>
      <c r="AG174" s="79">
        <f t="shared" si="5"/>
        <v>1198.518</v>
      </c>
      <c r="AH174" s="45" t="str">
        <f>IF(ISNUMBER(MATCH(A174,'畅想出运数据（核算明细导出）'!$C$2:$C$484,0)),"有","无")</f>
        <v>有</v>
      </c>
    </row>
    <row r="175" ht="14.3" hidden="1" customHeight="1" spans="1:34">
      <c r="A175" s="77" t="s">
        <v>371</v>
      </c>
      <c r="B175" s="78">
        <v>46106</v>
      </c>
      <c r="C175" s="77" t="s">
        <v>115</v>
      </c>
      <c r="D175" s="77" t="s">
        <v>35</v>
      </c>
      <c r="E175" s="77" t="s">
        <v>355</v>
      </c>
      <c r="F175" s="77" t="s">
        <v>37</v>
      </c>
      <c r="G175" s="77"/>
      <c r="H175" s="77" t="s">
        <v>234</v>
      </c>
      <c r="I175" s="77"/>
      <c r="J175" s="77" t="s">
        <v>138</v>
      </c>
      <c r="K175" s="77" t="s">
        <v>139</v>
      </c>
      <c r="L175" s="77" t="s">
        <v>140</v>
      </c>
      <c r="M175" s="77" t="s">
        <v>150</v>
      </c>
      <c r="N175" s="77" t="s">
        <v>151</v>
      </c>
      <c r="O175" s="77" t="s">
        <v>123</v>
      </c>
      <c r="P175" s="77" t="s">
        <v>45</v>
      </c>
      <c r="Q175" s="77" t="s">
        <v>46</v>
      </c>
      <c r="R175" s="77">
        <v>6.89</v>
      </c>
      <c r="S175" s="77">
        <v>530.4</v>
      </c>
      <c r="T175" s="77">
        <v>530.4</v>
      </c>
      <c r="U175" s="77">
        <v>3.71</v>
      </c>
      <c r="V175" s="77">
        <v>4.18</v>
      </c>
      <c r="W175" s="77">
        <v>10.61</v>
      </c>
      <c r="X175" s="77">
        <v>2912</v>
      </c>
      <c r="Y175" s="77">
        <v>335.01</v>
      </c>
      <c r="Z175" s="77">
        <v>77.6</v>
      </c>
      <c r="AA175" s="77">
        <v>0</v>
      </c>
      <c r="AB175" s="77">
        <v>0</v>
      </c>
      <c r="AC175" s="77">
        <v>0</v>
      </c>
      <c r="AD175" s="77">
        <v>0</v>
      </c>
      <c r="AE175" s="77">
        <v>0</v>
      </c>
      <c r="AF175" s="77">
        <v>0</v>
      </c>
      <c r="AG175" s="79">
        <f t="shared" si="5"/>
        <v>872.401</v>
      </c>
      <c r="AH175" s="45" t="str">
        <f>IF(ISNUMBER(MATCH(A175,'畅想出运数据（核算明细导出）'!$C$2:$C$484,0)),"有","无")</f>
        <v>有</v>
      </c>
    </row>
    <row r="176" ht="14.3" hidden="1" customHeight="1" spans="1:34">
      <c r="A176" s="77" t="s">
        <v>362</v>
      </c>
      <c r="B176" s="78">
        <v>46106</v>
      </c>
      <c r="C176" s="77" t="s">
        <v>115</v>
      </c>
      <c r="D176" s="77" t="s">
        <v>35</v>
      </c>
      <c r="E176" s="77" t="s">
        <v>116</v>
      </c>
      <c r="F176" s="77" t="s">
        <v>37</v>
      </c>
      <c r="G176" s="77"/>
      <c r="H176" s="77" t="s">
        <v>234</v>
      </c>
      <c r="I176" s="77"/>
      <c r="J176" s="77" t="s">
        <v>138</v>
      </c>
      <c r="K176" s="77" t="s">
        <v>139</v>
      </c>
      <c r="L176" s="77" t="s">
        <v>140</v>
      </c>
      <c r="M176" s="77" t="s">
        <v>152</v>
      </c>
      <c r="N176" s="77" t="s">
        <v>153</v>
      </c>
      <c r="O176" s="77" t="s">
        <v>123</v>
      </c>
      <c r="P176" s="77" t="s">
        <v>45</v>
      </c>
      <c r="Q176" s="77" t="s">
        <v>46</v>
      </c>
      <c r="R176" s="77">
        <v>6.93</v>
      </c>
      <c r="S176" s="77">
        <v>2550</v>
      </c>
      <c r="T176" s="77">
        <v>2550</v>
      </c>
      <c r="U176" s="77">
        <v>17.85</v>
      </c>
      <c r="V176" s="77">
        <v>20.25</v>
      </c>
      <c r="W176" s="77">
        <v>51</v>
      </c>
      <c r="X176" s="77">
        <v>16200</v>
      </c>
      <c r="Y176" s="77">
        <v>1863.72</v>
      </c>
      <c r="Z176" s="77">
        <v>305.45</v>
      </c>
      <c r="AA176" s="77">
        <v>0</v>
      </c>
      <c r="AB176" s="77">
        <v>0</v>
      </c>
      <c r="AC176" s="77">
        <v>0</v>
      </c>
      <c r="AD176" s="77">
        <v>0</v>
      </c>
      <c r="AE176" s="77">
        <v>0</v>
      </c>
      <c r="AF176" s="77">
        <v>0</v>
      </c>
      <c r="AG176" s="79">
        <f t="shared" si="5"/>
        <v>2412.307</v>
      </c>
      <c r="AH176" s="45" t="str">
        <f>IF(ISNUMBER(MATCH(A176,'畅想出运数据（核算明细导出）'!$C$2:$C$484,0)),"有","无")</f>
        <v>有</v>
      </c>
    </row>
    <row r="177" ht="14.3" hidden="1" customHeight="1" spans="1:34">
      <c r="A177" s="77" t="s">
        <v>382</v>
      </c>
      <c r="B177" s="78">
        <v>46106</v>
      </c>
      <c r="C177" s="77" t="s">
        <v>115</v>
      </c>
      <c r="D177" s="77" t="s">
        <v>35</v>
      </c>
      <c r="E177" s="77" t="s">
        <v>116</v>
      </c>
      <c r="F177" s="77" t="s">
        <v>37</v>
      </c>
      <c r="G177" s="77"/>
      <c r="H177" s="77" t="s">
        <v>234</v>
      </c>
      <c r="I177" s="77"/>
      <c r="J177" s="77" t="s">
        <v>138</v>
      </c>
      <c r="K177" s="77" t="s">
        <v>139</v>
      </c>
      <c r="L177" s="77" t="s">
        <v>140</v>
      </c>
      <c r="M177" s="77" t="s">
        <v>152</v>
      </c>
      <c r="N177" s="77" t="s">
        <v>153</v>
      </c>
      <c r="O177" s="77" t="s">
        <v>123</v>
      </c>
      <c r="P177" s="77" t="s">
        <v>45</v>
      </c>
      <c r="Q177" s="77" t="s">
        <v>46</v>
      </c>
      <c r="R177" s="77">
        <v>6.9</v>
      </c>
      <c r="S177" s="77">
        <v>1020</v>
      </c>
      <c r="T177" s="77">
        <v>1020</v>
      </c>
      <c r="U177" s="77">
        <v>7.14</v>
      </c>
      <c r="V177" s="77">
        <v>26.01</v>
      </c>
      <c r="W177" s="77">
        <v>20.4</v>
      </c>
      <c r="X177" s="77">
        <v>6480</v>
      </c>
      <c r="Y177" s="77">
        <v>745.49</v>
      </c>
      <c r="Z177" s="77">
        <v>235.59</v>
      </c>
      <c r="AA177" s="77">
        <v>0</v>
      </c>
      <c r="AB177" s="77">
        <v>0</v>
      </c>
      <c r="AC177" s="77">
        <v>0</v>
      </c>
      <c r="AD177" s="77">
        <v>0</v>
      </c>
      <c r="AE177" s="77">
        <v>0</v>
      </c>
      <c r="AF177" s="77">
        <v>0</v>
      </c>
      <c r="AG177" s="79">
        <f t="shared" si="5"/>
        <v>698.405000000001</v>
      </c>
      <c r="AH177" s="45" t="str">
        <f>IF(ISNUMBER(MATCH(A177,'畅想出运数据（核算明细导出）'!$C$2:$C$484,0)),"有","无")</f>
        <v>有</v>
      </c>
    </row>
    <row r="178" ht="14.3" hidden="1" customHeight="1" spans="1:34">
      <c r="A178" s="77" t="s">
        <v>383</v>
      </c>
      <c r="B178" s="78">
        <v>46106</v>
      </c>
      <c r="C178" s="77" t="s">
        <v>115</v>
      </c>
      <c r="D178" s="77" t="s">
        <v>35</v>
      </c>
      <c r="E178" s="77" t="s">
        <v>355</v>
      </c>
      <c r="F178" s="77" t="s">
        <v>37</v>
      </c>
      <c r="G178" s="77"/>
      <c r="H178" s="77" t="s">
        <v>234</v>
      </c>
      <c r="I178" s="77"/>
      <c r="J178" s="77" t="s">
        <v>138</v>
      </c>
      <c r="K178" s="77" t="s">
        <v>139</v>
      </c>
      <c r="L178" s="77" t="s">
        <v>140</v>
      </c>
      <c r="M178" s="77" t="s">
        <v>152</v>
      </c>
      <c r="N178" s="77" t="s">
        <v>153</v>
      </c>
      <c r="O178" s="77" t="s">
        <v>123</v>
      </c>
      <c r="P178" s="77" t="s">
        <v>45</v>
      </c>
      <c r="Q178" s="77" t="s">
        <v>46</v>
      </c>
      <c r="R178" s="77">
        <v>6.86</v>
      </c>
      <c r="S178" s="77">
        <v>2601</v>
      </c>
      <c r="T178" s="77">
        <v>2601</v>
      </c>
      <c r="U178" s="77">
        <v>18.21</v>
      </c>
      <c r="V178" s="77">
        <v>22.79</v>
      </c>
      <c r="W178" s="77">
        <v>52.02</v>
      </c>
      <c r="X178" s="77">
        <v>16524</v>
      </c>
      <c r="Y178" s="77">
        <v>1900.99</v>
      </c>
      <c r="Z178" s="77">
        <v>290.08</v>
      </c>
      <c r="AA178" s="77">
        <v>0</v>
      </c>
      <c r="AB178" s="77">
        <v>0</v>
      </c>
      <c r="AC178" s="77">
        <v>0</v>
      </c>
      <c r="AD178" s="77">
        <v>0</v>
      </c>
      <c r="AE178" s="77">
        <v>0</v>
      </c>
      <c r="AF178" s="77">
        <v>0</v>
      </c>
      <c r="AG178" s="79">
        <f t="shared" si="5"/>
        <v>2291.6528</v>
      </c>
      <c r="AH178" s="45" t="str">
        <f>IF(ISNUMBER(MATCH(A178,'畅想出运数据（核算明细导出）'!$C$2:$C$484,0)),"有","无")</f>
        <v>有</v>
      </c>
    </row>
    <row r="179" ht="14.3" hidden="1" customHeight="1" spans="1:34">
      <c r="A179" s="77" t="s">
        <v>384</v>
      </c>
      <c r="B179" s="78">
        <v>46106</v>
      </c>
      <c r="C179" s="77" t="s">
        <v>115</v>
      </c>
      <c r="D179" s="77" t="s">
        <v>35</v>
      </c>
      <c r="E179" s="77" t="s">
        <v>355</v>
      </c>
      <c r="F179" s="77" t="s">
        <v>37</v>
      </c>
      <c r="G179" s="77"/>
      <c r="H179" s="77" t="s">
        <v>234</v>
      </c>
      <c r="I179" s="77"/>
      <c r="J179" s="77" t="s">
        <v>138</v>
      </c>
      <c r="K179" s="77" t="s">
        <v>139</v>
      </c>
      <c r="L179" s="77" t="s">
        <v>140</v>
      </c>
      <c r="M179" s="77" t="s">
        <v>152</v>
      </c>
      <c r="N179" s="77" t="s">
        <v>153</v>
      </c>
      <c r="O179" s="77" t="s">
        <v>123</v>
      </c>
      <c r="P179" s="77" t="s">
        <v>45</v>
      </c>
      <c r="Q179" s="77" t="s">
        <v>46</v>
      </c>
      <c r="R179" s="77">
        <v>6.9</v>
      </c>
      <c r="S179" s="77">
        <v>2320.5</v>
      </c>
      <c r="T179" s="77">
        <v>2320.5</v>
      </c>
      <c r="U179" s="77">
        <v>16.24</v>
      </c>
      <c r="V179" s="77">
        <v>22.13</v>
      </c>
      <c r="W179" s="77">
        <v>46.41</v>
      </c>
      <c r="X179" s="77">
        <v>14742</v>
      </c>
      <c r="Y179" s="77">
        <v>1695.98</v>
      </c>
      <c r="Z179" s="77">
        <v>342.77</v>
      </c>
      <c r="AA179" s="77">
        <v>0</v>
      </c>
      <c r="AB179" s="77">
        <v>0</v>
      </c>
      <c r="AC179" s="77">
        <v>0</v>
      </c>
      <c r="AD179" s="77">
        <v>0</v>
      </c>
      <c r="AE179" s="77">
        <v>0</v>
      </c>
      <c r="AF179" s="77">
        <v>0</v>
      </c>
      <c r="AG179" s="79">
        <f t="shared" si="5"/>
        <v>2037.678</v>
      </c>
      <c r="AH179" s="45" t="str">
        <f>IF(ISNUMBER(MATCH(A179,'畅想出运数据（核算明细导出）'!$C$2:$C$484,0)),"有","无")</f>
        <v>有</v>
      </c>
    </row>
    <row r="180" ht="14.3" hidden="1" customHeight="1" spans="1:34">
      <c r="A180" s="77" t="s">
        <v>371</v>
      </c>
      <c r="B180" s="78">
        <v>46106</v>
      </c>
      <c r="C180" s="77" t="s">
        <v>115</v>
      </c>
      <c r="D180" s="77" t="s">
        <v>35</v>
      </c>
      <c r="E180" s="77" t="s">
        <v>355</v>
      </c>
      <c r="F180" s="77" t="s">
        <v>37</v>
      </c>
      <c r="G180" s="77"/>
      <c r="H180" s="77" t="s">
        <v>234</v>
      </c>
      <c r="I180" s="77"/>
      <c r="J180" s="77" t="s">
        <v>138</v>
      </c>
      <c r="K180" s="77" t="s">
        <v>139</v>
      </c>
      <c r="L180" s="77" t="s">
        <v>140</v>
      </c>
      <c r="M180" s="77" t="s">
        <v>152</v>
      </c>
      <c r="N180" s="77" t="s">
        <v>153</v>
      </c>
      <c r="O180" s="77" t="s">
        <v>123</v>
      </c>
      <c r="P180" s="77" t="s">
        <v>45</v>
      </c>
      <c r="Q180" s="77" t="s">
        <v>46</v>
      </c>
      <c r="R180" s="77">
        <v>6.89</v>
      </c>
      <c r="S180" s="77">
        <v>2218.5</v>
      </c>
      <c r="T180" s="77">
        <v>2218.5</v>
      </c>
      <c r="U180" s="77">
        <v>15.53</v>
      </c>
      <c r="V180" s="77">
        <v>17.49</v>
      </c>
      <c r="W180" s="77">
        <v>44.37</v>
      </c>
      <c r="X180" s="77">
        <v>14094</v>
      </c>
      <c r="Y180" s="77">
        <v>1621.43</v>
      </c>
      <c r="Z180" s="77">
        <v>238.02</v>
      </c>
      <c r="AA180" s="77">
        <v>0</v>
      </c>
      <c r="AB180" s="77">
        <v>0</v>
      </c>
      <c r="AC180" s="77">
        <v>0</v>
      </c>
      <c r="AD180" s="77">
        <v>0</v>
      </c>
      <c r="AE180" s="77">
        <v>0</v>
      </c>
      <c r="AF180" s="77">
        <v>0</v>
      </c>
      <c r="AG180" s="79">
        <f t="shared" si="5"/>
        <v>2041.6579</v>
      </c>
      <c r="AH180" s="45" t="str">
        <f>IF(ISNUMBER(MATCH(A180,'畅想出运数据（核算明细导出）'!$C$2:$C$484,0)),"有","无")</f>
        <v>有</v>
      </c>
    </row>
    <row r="181" ht="14.3" hidden="1" customHeight="1" spans="1:34">
      <c r="A181" s="77" t="s">
        <v>393</v>
      </c>
      <c r="B181" s="78">
        <v>46106</v>
      </c>
      <c r="C181" s="77" t="s">
        <v>34</v>
      </c>
      <c r="D181" s="77" t="s">
        <v>35</v>
      </c>
      <c r="E181" s="77" t="s">
        <v>58</v>
      </c>
      <c r="F181" s="77" t="s">
        <v>59</v>
      </c>
      <c r="G181" s="77"/>
      <c r="H181" s="77" t="s">
        <v>234</v>
      </c>
      <c r="I181" s="77" t="s">
        <v>59</v>
      </c>
      <c r="J181" s="77" t="s">
        <v>252</v>
      </c>
      <c r="K181" s="77" t="s">
        <v>253</v>
      </c>
      <c r="L181" s="77" t="s">
        <v>254</v>
      </c>
      <c r="M181" s="77"/>
      <c r="N181" s="77" t="s">
        <v>255</v>
      </c>
      <c r="O181" s="77" t="s">
        <v>72</v>
      </c>
      <c r="P181" s="77" t="s">
        <v>45</v>
      </c>
      <c r="Q181" s="77" t="s">
        <v>46</v>
      </c>
      <c r="R181" s="77">
        <v>6.87</v>
      </c>
      <c r="S181" s="77">
        <v>1792.8</v>
      </c>
      <c r="T181" s="77">
        <v>1792.8</v>
      </c>
      <c r="U181" s="77">
        <v>12.55</v>
      </c>
      <c r="V181" s="77">
        <v>50</v>
      </c>
      <c r="W181" s="77">
        <v>0</v>
      </c>
      <c r="X181" s="77">
        <v>12669.12</v>
      </c>
      <c r="Y181" s="77">
        <v>1457.51</v>
      </c>
      <c r="Z181" s="77">
        <v>1452.14</v>
      </c>
      <c r="AA181" s="77">
        <v>0</v>
      </c>
      <c r="AB181" s="77">
        <v>0</v>
      </c>
      <c r="AC181" s="77">
        <v>0</v>
      </c>
      <c r="AD181" s="77">
        <v>0</v>
      </c>
      <c r="AE181" s="77">
        <v>0</v>
      </c>
      <c r="AF181" s="77">
        <v>0</v>
      </c>
      <c r="AG181" s="79">
        <f t="shared" si="5"/>
        <v>-776.9325</v>
      </c>
      <c r="AH181" s="45" t="str">
        <f>IF(ISNUMBER(MATCH(A181,'畅想出运数据（核算明细导出）'!$C$2:$C$484,0)),"有","无")</f>
        <v>有</v>
      </c>
    </row>
    <row r="182" ht="14.3" hidden="1" customHeight="1" spans="1:34">
      <c r="A182" s="77" t="s">
        <v>394</v>
      </c>
      <c r="B182" s="78">
        <v>46106</v>
      </c>
      <c r="C182" s="77" t="s">
        <v>34</v>
      </c>
      <c r="D182" s="77" t="s">
        <v>35</v>
      </c>
      <c r="E182" s="77" t="s">
        <v>58</v>
      </c>
      <c r="F182" s="77" t="s">
        <v>59</v>
      </c>
      <c r="G182" s="77"/>
      <c r="H182" s="77" t="s">
        <v>234</v>
      </c>
      <c r="I182" s="77" t="s">
        <v>59</v>
      </c>
      <c r="J182" s="77" t="s">
        <v>61</v>
      </c>
      <c r="K182" s="77" t="s">
        <v>62</v>
      </c>
      <c r="L182" s="77" t="s">
        <v>63</v>
      </c>
      <c r="M182" s="77" t="s">
        <v>64</v>
      </c>
      <c r="N182" s="77" t="s">
        <v>65</v>
      </c>
      <c r="O182" s="77" t="s">
        <v>66</v>
      </c>
      <c r="P182" s="77" t="s">
        <v>45</v>
      </c>
      <c r="Q182" s="77" t="s">
        <v>46</v>
      </c>
      <c r="R182" s="77">
        <v>6.94</v>
      </c>
      <c r="S182" s="77">
        <v>1108.8</v>
      </c>
      <c r="T182" s="77">
        <v>1108.8</v>
      </c>
      <c r="U182" s="77">
        <v>7.76</v>
      </c>
      <c r="V182" s="77">
        <v>29.61</v>
      </c>
      <c r="W182" s="77">
        <v>0</v>
      </c>
      <c r="X182" s="77">
        <v>7358.4</v>
      </c>
      <c r="Y182" s="77">
        <v>846.54</v>
      </c>
      <c r="Z182" s="77">
        <v>769.07</v>
      </c>
      <c r="AA182" s="77">
        <v>0</v>
      </c>
      <c r="AB182" s="77">
        <v>0</v>
      </c>
      <c r="AC182" s="77">
        <v>0</v>
      </c>
      <c r="AD182" s="77">
        <v>0</v>
      </c>
      <c r="AE182" s="77">
        <v>0</v>
      </c>
      <c r="AF182" s="77">
        <v>0</v>
      </c>
      <c r="AG182" s="79">
        <f t="shared" si="5"/>
        <v>154.794200000001</v>
      </c>
      <c r="AH182" s="45" t="str">
        <f>IF(ISNUMBER(MATCH(A182,'畅想出运数据（核算明细导出）'!$C$2:$C$484,0)),"有","无")</f>
        <v>有</v>
      </c>
    </row>
    <row r="183" ht="14.3" hidden="1" customHeight="1" spans="1:34">
      <c r="A183" s="77" t="s">
        <v>394</v>
      </c>
      <c r="B183" s="78">
        <v>46106</v>
      </c>
      <c r="C183" s="77" t="s">
        <v>34</v>
      </c>
      <c r="D183" s="77" t="s">
        <v>35</v>
      </c>
      <c r="E183" s="77" t="s">
        <v>58</v>
      </c>
      <c r="F183" s="77" t="s">
        <v>59</v>
      </c>
      <c r="G183" s="77"/>
      <c r="H183" s="77" t="s">
        <v>234</v>
      </c>
      <c r="I183" s="77" t="s">
        <v>59</v>
      </c>
      <c r="J183" s="77" t="s">
        <v>61</v>
      </c>
      <c r="K183" s="77" t="s">
        <v>62</v>
      </c>
      <c r="L183" s="77" t="s">
        <v>63</v>
      </c>
      <c r="M183" s="77" t="s">
        <v>395</v>
      </c>
      <c r="N183" s="77" t="s">
        <v>396</v>
      </c>
      <c r="O183" s="77" t="s">
        <v>66</v>
      </c>
      <c r="P183" s="77" t="s">
        <v>45</v>
      </c>
      <c r="Q183" s="77" t="s">
        <v>46</v>
      </c>
      <c r="R183" s="77">
        <v>6.94</v>
      </c>
      <c r="S183" s="77">
        <v>763.84</v>
      </c>
      <c r="T183" s="77">
        <v>763.84</v>
      </c>
      <c r="U183" s="77">
        <v>5.35</v>
      </c>
      <c r="V183" s="77">
        <v>20.39</v>
      </c>
      <c r="W183" s="77">
        <v>0</v>
      </c>
      <c r="X183" s="77">
        <v>6348.8</v>
      </c>
      <c r="Y183" s="77">
        <v>730.39</v>
      </c>
      <c r="Z183" s="77">
        <v>1510.32</v>
      </c>
      <c r="AA183" s="77">
        <v>0</v>
      </c>
      <c r="AB183" s="77">
        <v>0</v>
      </c>
      <c r="AC183" s="77">
        <v>0</v>
      </c>
      <c r="AD183" s="77">
        <v>0</v>
      </c>
      <c r="AE183" s="77">
        <v>0</v>
      </c>
      <c r="AF183" s="77">
        <v>0</v>
      </c>
      <c r="AG183" s="79">
        <f t="shared" si="5"/>
        <v>-2006.316</v>
      </c>
      <c r="AH183" s="45" t="str">
        <f>IF(ISNUMBER(MATCH(A183,'畅想出运数据（核算明细导出）'!$C$2:$C$484,0)),"有","无")</f>
        <v>有</v>
      </c>
    </row>
    <row r="184" ht="14.3" hidden="1" customHeight="1" spans="1:34">
      <c r="A184" s="77" t="s">
        <v>397</v>
      </c>
      <c r="B184" s="78">
        <v>46106</v>
      </c>
      <c r="C184" s="77" t="s">
        <v>115</v>
      </c>
      <c r="D184" s="77" t="s">
        <v>35</v>
      </c>
      <c r="E184" s="77" t="s">
        <v>116</v>
      </c>
      <c r="F184" s="77" t="s">
        <v>59</v>
      </c>
      <c r="G184" s="77"/>
      <c r="H184" s="77" t="s">
        <v>234</v>
      </c>
      <c r="I184" s="77" t="s">
        <v>59</v>
      </c>
      <c r="J184" s="77" t="s">
        <v>155</v>
      </c>
      <c r="K184" s="77" t="s">
        <v>156</v>
      </c>
      <c r="L184" s="77" t="s">
        <v>63</v>
      </c>
      <c r="M184" s="77" t="s">
        <v>398</v>
      </c>
      <c r="N184" s="77" t="s">
        <v>399</v>
      </c>
      <c r="O184" s="77" t="s">
        <v>400</v>
      </c>
      <c r="P184" s="77" t="s">
        <v>45</v>
      </c>
      <c r="Q184" s="77" t="s">
        <v>46</v>
      </c>
      <c r="R184" s="77">
        <v>6.96</v>
      </c>
      <c r="S184" s="77">
        <v>14313.6</v>
      </c>
      <c r="T184" s="77">
        <v>14313.6</v>
      </c>
      <c r="U184" s="77">
        <v>100.2</v>
      </c>
      <c r="V184" s="77">
        <v>50</v>
      </c>
      <c r="W184" s="77">
        <v>286.27</v>
      </c>
      <c r="X184" s="77">
        <v>95424</v>
      </c>
      <c r="Y184" s="77">
        <v>10977.98</v>
      </c>
      <c r="Z184" s="77">
        <v>5057.75</v>
      </c>
      <c r="AA184" s="77">
        <v>0</v>
      </c>
      <c r="AB184" s="77">
        <v>0</v>
      </c>
      <c r="AC184" s="77">
        <v>0</v>
      </c>
      <c r="AD184" s="77">
        <v>0</v>
      </c>
      <c r="AE184" s="77">
        <v>0</v>
      </c>
      <c r="AF184" s="77">
        <v>0</v>
      </c>
      <c r="AG184" s="79">
        <f t="shared" ref="AG184:AG219" si="6">(T184-U184-V184-W184)*R184-X184+Y184-Z184-AA184-AB184-AC184-AD184-AE184-AF184</f>
        <v>7081.05479999999</v>
      </c>
      <c r="AH184" s="45" t="str">
        <f>IF(ISNUMBER(MATCH(A184,'畅想出运数据（核算明细导出）'!$C$2:$C$484,0)),"有","无")</f>
        <v>有</v>
      </c>
    </row>
    <row r="185" ht="14.3" hidden="1" customHeight="1" spans="1:34">
      <c r="A185" s="77" t="s">
        <v>401</v>
      </c>
      <c r="B185" s="78">
        <v>46106</v>
      </c>
      <c r="C185" s="77" t="s">
        <v>115</v>
      </c>
      <c r="D185" s="77" t="s">
        <v>35</v>
      </c>
      <c r="E185" s="77" t="s">
        <v>116</v>
      </c>
      <c r="F185" s="77" t="s">
        <v>59</v>
      </c>
      <c r="G185" s="77"/>
      <c r="H185" s="77" t="s">
        <v>234</v>
      </c>
      <c r="I185" s="77" t="s">
        <v>59</v>
      </c>
      <c r="J185" s="77" t="s">
        <v>155</v>
      </c>
      <c r="K185" s="77" t="s">
        <v>156</v>
      </c>
      <c r="L185" s="77" t="s">
        <v>63</v>
      </c>
      <c r="M185" s="77" t="s">
        <v>398</v>
      </c>
      <c r="N185" s="77" t="s">
        <v>399</v>
      </c>
      <c r="O185" s="77" t="s">
        <v>400</v>
      </c>
      <c r="P185" s="77" t="s">
        <v>45</v>
      </c>
      <c r="Q185" s="77" t="s">
        <v>46</v>
      </c>
      <c r="R185" s="77">
        <v>6.96</v>
      </c>
      <c r="S185" s="77">
        <v>6465.6</v>
      </c>
      <c r="T185" s="77">
        <v>6465.6</v>
      </c>
      <c r="U185" s="77">
        <v>45.26</v>
      </c>
      <c r="V185" s="77">
        <v>50</v>
      </c>
      <c r="W185" s="77">
        <v>129.31</v>
      </c>
      <c r="X185" s="77">
        <v>43104</v>
      </c>
      <c r="Y185" s="77">
        <v>4958.87</v>
      </c>
      <c r="Z185" s="77">
        <v>5057.75</v>
      </c>
      <c r="AA185" s="77">
        <v>0</v>
      </c>
      <c r="AB185" s="77">
        <v>0</v>
      </c>
      <c r="AC185" s="77">
        <v>0</v>
      </c>
      <c r="AD185" s="77">
        <v>0</v>
      </c>
      <c r="AE185" s="77">
        <v>0</v>
      </c>
      <c r="AF185" s="77">
        <v>0</v>
      </c>
      <c r="AG185" s="79">
        <f t="shared" si="6"/>
        <v>234.688800000001</v>
      </c>
      <c r="AH185" s="45" t="str">
        <f>IF(ISNUMBER(MATCH(A185,'畅想出运数据（核算明细导出）'!$C$2:$C$484,0)),"有","无")</f>
        <v>有</v>
      </c>
    </row>
    <row r="186" ht="14.3" hidden="1" customHeight="1" spans="1:34">
      <c r="A186" s="77" t="s">
        <v>402</v>
      </c>
      <c r="B186" s="78">
        <v>46106</v>
      </c>
      <c r="C186" s="77" t="s">
        <v>115</v>
      </c>
      <c r="D186" s="77" t="s">
        <v>35</v>
      </c>
      <c r="E186" s="77" t="s">
        <v>116</v>
      </c>
      <c r="F186" s="77" t="s">
        <v>59</v>
      </c>
      <c r="G186" s="77"/>
      <c r="H186" s="77" t="s">
        <v>234</v>
      </c>
      <c r="I186" s="77" t="s">
        <v>59</v>
      </c>
      <c r="J186" s="77" t="s">
        <v>155</v>
      </c>
      <c r="K186" s="77" t="s">
        <v>156</v>
      </c>
      <c r="L186" s="77" t="s">
        <v>63</v>
      </c>
      <c r="M186" s="77" t="s">
        <v>398</v>
      </c>
      <c r="N186" s="77" t="s">
        <v>399</v>
      </c>
      <c r="O186" s="77" t="s">
        <v>400</v>
      </c>
      <c r="P186" s="77" t="s">
        <v>45</v>
      </c>
      <c r="Q186" s="77" t="s">
        <v>46</v>
      </c>
      <c r="R186" s="77">
        <v>6.96</v>
      </c>
      <c r="S186" s="77">
        <v>7286.4</v>
      </c>
      <c r="T186" s="77">
        <v>7286.4</v>
      </c>
      <c r="U186" s="77">
        <v>51</v>
      </c>
      <c r="V186" s="77">
        <v>50</v>
      </c>
      <c r="W186" s="77">
        <v>145.73</v>
      </c>
      <c r="X186" s="77">
        <v>48576</v>
      </c>
      <c r="Y186" s="77">
        <v>5588.39</v>
      </c>
      <c r="Z186" s="77">
        <v>5057.75</v>
      </c>
      <c r="AA186" s="77">
        <v>0</v>
      </c>
      <c r="AB186" s="77">
        <v>0</v>
      </c>
      <c r="AC186" s="77">
        <v>0</v>
      </c>
      <c r="AD186" s="77">
        <v>0</v>
      </c>
      <c r="AE186" s="77">
        <v>0</v>
      </c>
      <c r="AF186" s="77">
        <v>0</v>
      </c>
      <c r="AG186" s="79">
        <f t="shared" si="6"/>
        <v>950.743199999998</v>
      </c>
      <c r="AH186" s="45" t="str">
        <f>IF(ISNUMBER(MATCH(A186,'畅想出运数据（核算明细导出）'!$C$2:$C$484,0)),"有","无")</f>
        <v>有</v>
      </c>
    </row>
    <row r="187" ht="14.3" hidden="1" customHeight="1" spans="1:34">
      <c r="A187" s="77" t="s">
        <v>403</v>
      </c>
      <c r="B187" s="78">
        <v>46106</v>
      </c>
      <c r="C187" s="77" t="s">
        <v>115</v>
      </c>
      <c r="D187" s="77" t="s">
        <v>35</v>
      </c>
      <c r="E187" s="77" t="s">
        <v>116</v>
      </c>
      <c r="F187" s="77" t="s">
        <v>59</v>
      </c>
      <c r="G187" s="77"/>
      <c r="H187" s="77" t="s">
        <v>234</v>
      </c>
      <c r="I187" s="77" t="s">
        <v>59</v>
      </c>
      <c r="J187" s="77" t="s">
        <v>155</v>
      </c>
      <c r="K187" s="77" t="s">
        <v>156</v>
      </c>
      <c r="L187" s="77" t="s">
        <v>63</v>
      </c>
      <c r="M187" s="77" t="s">
        <v>398</v>
      </c>
      <c r="N187" s="77" t="s">
        <v>399</v>
      </c>
      <c r="O187" s="77" t="s">
        <v>400</v>
      </c>
      <c r="P187" s="77" t="s">
        <v>45</v>
      </c>
      <c r="Q187" s="77" t="s">
        <v>46</v>
      </c>
      <c r="R187" s="77">
        <v>6.96</v>
      </c>
      <c r="S187" s="77">
        <v>11073.6</v>
      </c>
      <c r="T187" s="77">
        <v>11073.6</v>
      </c>
      <c r="U187" s="77">
        <v>77.52</v>
      </c>
      <c r="V187" s="77">
        <v>50</v>
      </c>
      <c r="W187" s="77">
        <v>221.47</v>
      </c>
      <c r="X187" s="77">
        <v>73824</v>
      </c>
      <c r="Y187" s="77">
        <v>8493.03</v>
      </c>
      <c r="Z187" s="77">
        <v>5057.75</v>
      </c>
      <c r="AA187" s="77">
        <v>0</v>
      </c>
      <c r="AB187" s="77">
        <v>0</v>
      </c>
      <c r="AC187" s="77">
        <v>0</v>
      </c>
      <c r="AD187" s="77">
        <v>0</v>
      </c>
      <c r="AE187" s="77">
        <v>0</v>
      </c>
      <c r="AF187" s="77">
        <v>0</v>
      </c>
      <c r="AG187" s="79">
        <f t="shared" si="6"/>
        <v>4254.5656</v>
      </c>
      <c r="AH187" s="45" t="str">
        <f>IF(ISNUMBER(MATCH(A187,'畅想出运数据（核算明细导出）'!$C$2:$C$484,0)),"有","无")</f>
        <v>有</v>
      </c>
    </row>
    <row r="188" ht="25.6" hidden="1" customHeight="1" spans="1:34">
      <c r="A188" s="77" t="s">
        <v>404</v>
      </c>
      <c r="B188" s="78">
        <v>46106</v>
      </c>
      <c r="C188" s="77" t="s">
        <v>115</v>
      </c>
      <c r="D188" s="77" t="s">
        <v>35</v>
      </c>
      <c r="E188" s="77" t="s">
        <v>116</v>
      </c>
      <c r="F188" s="77" t="s">
        <v>59</v>
      </c>
      <c r="G188" s="77"/>
      <c r="H188" s="77" t="s">
        <v>234</v>
      </c>
      <c r="I188" s="77" t="s">
        <v>59</v>
      </c>
      <c r="J188" s="77" t="s">
        <v>155</v>
      </c>
      <c r="K188" s="77" t="s">
        <v>156</v>
      </c>
      <c r="L188" s="77" t="s">
        <v>63</v>
      </c>
      <c r="M188" s="77" t="s">
        <v>398</v>
      </c>
      <c r="N188" s="77" t="s">
        <v>399</v>
      </c>
      <c r="O188" s="77" t="s">
        <v>400</v>
      </c>
      <c r="P188" s="77" t="s">
        <v>45</v>
      </c>
      <c r="Q188" s="77" t="s">
        <v>46</v>
      </c>
      <c r="R188" s="77">
        <v>6.96</v>
      </c>
      <c r="S188" s="77">
        <v>8870.4</v>
      </c>
      <c r="T188" s="77">
        <v>8870.4</v>
      </c>
      <c r="U188" s="77">
        <v>62.09</v>
      </c>
      <c r="V188" s="77">
        <v>50</v>
      </c>
      <c r="W188" s="77">
        <v>177.41</v>
      </c>
      <c r="X188" s="77">
        <v>59136</v>
      </c>
      <c r="Y188" s="77">
        <v>6803.26</v>
      </c>
      <c r="Z188" s="77">
        <v>5057.75</v>
      </c>
      <c r="AA188" s="77">
        <v>0</v>
      </c>
      <c r="AB188" s="77">
        <v>0</v>
      </c>
      <c r="AC188" s="77">
        <v>0</v>
      </c>
      <c r="AD188" s="77">
        <v>0</v>
      </c>
      <c r="AE188" s="77">
        <v>0</v>
      </c>
      <c r="AF188" s="77">
        <v>0</v>
      </c>
      <c r="AG188" s="79">
        <f t="shared" si="6"/>
        <v>2332.574</v>
      </c>
      <c r="AH188" s="45" t="str">
        <f>IF(ISNUMBER(MATCH(A188,'畅想出运数据（核算明细导出）'!$C$2:$C$484,0)),"有","无")</f>
        <v>有</v>
      </c>
    </row>
    <row r="189" ht="14.3" hidden="1" customHeight="1" spans="1:34">
      <c r="A189" s="77" t="s">
        <v>405</v>
      </c>
      <c r="B189" s="78">
        <v>46106</v>
      </c>
      <c r="C189" s="77" t="s">
        <v>34</v>
      </c>
      <c r="D189" s="77" t="s">
        <v>35</v>
      </c>
      <c r="E189" s="77" t="s">
        <v>36</v>
      </c>
      <c r="F189" s="77" t="s">
        <v>37</v>
      </c>
      <c r="G189" s="77"/>
      <c r="H189" s="77" t="s">
        <v>257</v>
      </c>
      <c r="I189" s="77" t="s">
        <v>39</v>
      </c>
      <c r="J189" s="77" t="s">
        <v>145</v>
      </c>
      <c r="K189" s="77" t="s">
        <v>235</v>
      </c>
      <c r="L189" s="77" t="s">
        <v>236</v>
      </c>
      <c r="M189" s="77"/>
      <c r="N189" s="77" t="s">
        <v>237</v>
      </c>
      <c r="O189" s="77" t="s">
        <v>72</v>
      </c>
      <c r="P189" s="77" t="s">
        <v>45</v>
      </c>
      <c r="Q189" s="77" t="s">
        <v>46</v>
      </c>
      <c r="R189" s="77">
        <v>6.87</v>
      </c>
      <c r="S189" s="77">
        <v>846</v>
      </c>
      <c r="T189" s="77">
        <v>846</v>
      </c>
      <c r="U189" s="77">
        <v>5.92</v>
      </c>
      <c r="V189" s="77">
        <v>23.86</v>
      </c>
      <c r="W189" s="77">
        <v>0</v>
      </c>
      <c r="X189" s="77">
        <v>5085</v>
      </c>
      <c r="Y189" s="77">
        <v>585</v>
      </c>
      <c r="Z189" s="77">
        <v>1157.33</v>
      </c>
      <c r="AA189" s="77">
        <v>0</v>
      </c>
      <c r="AB189" s="77">
        <v>0</v>
      </c>
      <c r="AC189" s="77">
        <v>0</v>
      </c>
      <c r="AD189" s="77">
        <v>0</v>
      </c>
      <c r="AE189" s="77">
        <v>0</v>
      </c>
      <c r="AF189" s="77">
        <v>0</v>
      </c>
      <c r="AG189" s="79">
        <f t="shared" si="6"/>
        <v>-49.8985999999995</v>
      </c>
      <c r="AH189" s="45" t="str">
        <f>IF(ISNUMBER(MATCH(A189,'畅想出运数据（核算明细导出）'!$C$2:$C$484,0)),"有","无")</f>
        <v>有</v>
      </c>
    </row>
    <row r="190" ht="14.3" hidden="1" customHeight="1" spans="1:34">
      <c r="A190" s="77" t="s">
        <v>406</v>
      </c>
      <c r="B190" s="78">
        <v>46106</v>
      </c>
      <c r="C190" s="77" t="s">
        <v>407</v>
      </c>
      <c r="D190" s="77" t="s">
        <v>105</v>
      </c>
      <c r="E190" s="77" t="s">
        <v>36</v>
      </c>
      <c r="F190" s="77" t="s">
        <v>37</v>
      </c>
      <c r="G190" s="77"/>
      <c r="H190" s="77" t="s">
        <v>257</v>
      </c>
      <c r="I190" s="77" t="s">
        <v>39</v>
      </c>
      <c r="J190" s="77" t="s">
        <v>40</v>
      </c>
      <c r="K190" s="77" t="s">
        <v>41</v>
      </c>
      <c r="L190" s="77" t="s">
        <v>168</v>
      </c>
      <c r="M190" s="77"/>
      <c r="N190" s="77" t="s">
        <v>408</v>
      </c>
      <c r="O190" s="77" t="s">
        <v>44</v>
      </c>
      <c r="P190" s="77" t="s">
        <v>45</v>
      </c>
      <c r="Q190" s="77" t="s">
        <v>46</v>
      </c>
      <c r="R190" s="77">
        <v>6.88</v>
      </c>
      <c r="S190" s="77">
        <v>3382.5</v>
      </c>
      <c r="T190" s="77">
        <v>3382.5</v>
      </c>
      <c r="U190" s="77">
        <v>23.94</v>
      </c>
      <c r="V190" s="77">
        <v>19.64</v>
      </c>
      <c r="W190" s="77">
        <v>0</v>
      </c>
      <c r="X190" s="77">
        <v>19140</v>
      </c>
      <c r="Y190" s="77">
        <v>2201.95</v>
      </c>
      <c r="Z190" s="77">
        <v>1352.49</v>
      </c>
      <c r="AA190" s="77">
        <v>0</v>
      </c>
      <c r="AB190" s="77">
        <v>0</v>
      </c>
      <c r="AC190" s="77">
        <v>0</v>
      </c>
      <c r="AD190" s="77">
        <v>0</v>
      </c>
      <c r="AE190" s="77">
        <v>0</v>
      </c>
      <c r="AF190" s="77">
        <v>0</v>
      </c>
      <c r="AG190" s="79">
        <f t="shared" si="6"/>
        <v>4681.2296</v>
      </c>
      <c r="AH190" s="45" t="str">
        <f>IF(ISNUMBER(MATCH(A190,'畅想出运数据（核算明细导出）'!$C$2:$C$484,0)),"有","无")</f>
        <v>有</v>
      </c>
    </row>
    <row r="191" ht="14.3" hidden="1" customHeight="1" spans="1:34">
      <c r="A191" s="77" t="s">
        <v>406</v>
      </c>
      <c r="B191" s="78">
        <v>46106</v>
      </c>
      <c r="C191" s="77" t="s">
        <v>407</v>
      </c>
      <c r="D191" s="77" t="s">
        <v>105</v>
      </c>
      <c r="E191" s="77" t="s">
        <v>36</v>
      </c>
      <c r="F191" s="77" t="s">
        <v>37</v>
      </c>
      <c r="G191" s="77"/>
      <c r="H191" s="77" t="s">
        <v>257</v>
      </c>
      <c r="I191" s="77" t="s">
        <v>39</v>
      </c>
      <c r="J191" s="77" t="s">
        <v>40</v>
      </c>
      <c r="K191" s="77" t="s">
        <v>41</v>
      </c>
      <c r="L191" s="77" t="s">
        <v>168</v>
      </c>
      <c r="M191" s="77"/>
      <c r="N191" s="77" t="s">
        <v>408</v>
      </c>
      <c r="O191" s="77" t="s">
        <v>44</v>
      </c>
      <c r="P191" s="77" t="s">
        <v>45</v>
      </c>
      <c r="Q191" s="77" t="s">
        <v>46</v>
      </c>
      <c r="R191" s="77">
        <v>6.88</v>
      </c>
      <c r="S191" s="77">
        <v>0</v>
      </c>
      <c r="T191" s="77">
        <v>0</v>
      </c>
      <c r="U191" s="77">
        <v>0</v>
      </c>
      <c r="V191" s="77">
        <v>0</v>
      </c>
      <c r="W191" s="77">
        <v>0</v>
      </c>
      <c r="X191" s="77">
        <v>290</v>
      </c>
      <c r="Y191" s="77">
        <v>33.36</v>
      </c>
      <c r="Z191" s="77">
        <v>20.49</v>
      </c>
      <c r="AA191" s="77">
        <v>0</v>
      </c>
      <c r="AB191" s="77">
        <v>0</v>
      </c>
      <c r="AC191" s="77">
        <v>0</v>
      </c>
      <c r="AD191" s="77">
        <v>0</v>
      </c>
      <c r="AE191" s="77">
        <v>0</v>
      </c>
      <c r="AF191" s="77">
        <v>0</v>
      </c>
      <c r="AG191" s="79">
        <f t="shared" si="6"/>
        <v>-277.13</v>
      </c>
      <c r="AH191" s="45" t="str">
        <f>IF(ISNUMBER(MATCH(A191,'畅想出运数据（核算明细导出）'!$C$2:$C$484,0)),"有","无")</f>
        <v>有</v>
      </c>
    </row>
    <row r="192" ht="14.3" hidden="1" customHeight="1" spans="1:34">
      <c r="A192" s="77" t="s">
        <v>409</v>
      </c>
      <c r="B192" s="78">
        <v>46106</v>
      </c>
      <c r="C192" s="77" t="s">
        <v>34</v>
      </c>
      <c r="D192" s="77" t="s">
        <v>35</v>
      </c>
      <c r="E192" s="77" t="s">
        <v>36</v>
      </c>
      <c r="F192" s="77" t="s">
        <v>37</v>
      </c>
      <c r="G192" s="77"/>
      <c r="H192" s="77" t="s">
        <v>257</v>
      </c>
      <c r="I192" s="77" t="s">
        <v>39</v>
      </c>
      <c r="J192" s="77" t="s">
        <v>145</v>
      </c>
      <c r="K192" s="77" t="s">
        <v>235</v>
      </c>
      <c r="L192" s="77" t="s">
        <v>236</v>
      </c>
      <c r="M192" s="77"/>
      <c r="N192" s="77" t="s">
        <v>238</v>
      </c>
      <c r="O192" s="77" t="s">
        <v>72</v>
      </c>
      <c r="P192" s="77" t="s">
        <v>45</v>
      </c>
      <c r="Q192" s="77" t="s">
        <v>46</v>
      </c>
      <c r="R192" s="77">
        <v>6.87</v>
      </c>
      <c r="S192" s="77">
        <v>1800</v>
      </c>
      <c r="T192" s="77">
        <v>1800</v>
      </c>
      <c r="U192" s="77">
        <v>12.6</v>
      </c>
      <c r="V192" s="77">
        <v>20.58</v>
      </c>
      <c r="W192" s="77">
        <v>0</v>
      </c>
      <c r="X192" s="77">
        <v>8100</v>
      </c>
      <c r="Y192" s="77">
        <v>931.86</v>
      </c>
      <c r="Z192" s="77">
        <v>367.43</v>
      </c>
      <c r="AA192" s="77">
        <v>0</v>
      </c>
      <c r="AB192" s="77">
        <v>0</v>
      </c>
      <c r="AC192" s="77">
        <v>0</v>
      </c>
      <c r="AD192" s="77">
        <v>0</v>
      </c>
      <c r="AE192" s="77">
        <v>0</v>
      </c>
      <c r="AF192" s="77">
        <v>0</v>
      </c>
      <c r="AG192" s="79">
        <f t="shared" si="6"/>
        <v>4602.4834</v>
      </c>
      <c r="AH192" s="45" t="str">
        <f>IF(ISNUMBER(MATCH(A192,'畅想出运数据（核算明细导出）'!$C$2:$C$484,0)),"有","无")</f>
        <v>有</v>
      </c>
    </row>
    <row r="193" ht="14.3" hidden="1" customHeight="1" spans="1:34">
      <c r="A193" s="77" t="s">
        <v>405</v>
      </c>
      <c r="B193" s="78">
        <v>46106</v>
      </c>
      <c r="C193" s="77" t="s">
        <v>34</v>
      </c>
      <c r="D193" s="77" t="s">
        <v>35</v>
      </c>
      <c r="E193" s="77" t="s">
        <v>36</v>
      </c>
      <c r="F193" s="77" t="s">
        <v>37</v>
      </c>
      <c r="G193" s="77"/>
      <c r="H193" s="77" t="s">
        <v>257</v>
      </c>
      <c r="I193" s="77" t="s">
        <v>39</v>
      </c>
      <c r="J193" s="77" t="s">
        <v>145</v>
      </c>
      <c r="K193" s="77" t="s">
        <v>235</v>
      </c>
      <c r="L193" s="77" t="s">
        <v>236</v>
      </c>
      <c r="M193" s="77"/>
      <c r="N193" s="77" t="s">
        <v>240</v>
      </c>
      <c r="O193" s="77" t="s">
        <v>72</v>
      </c>
      <c r="P193" s="77" t="s">
        <v>45</v>
      </c>
      <c r="Q193" s="77" t="s">
        <v>46</v>
      </c>
      <c r="R193" s="77">
        <v>6.87</v>
      </c>
      <c r="S193" s="77">
        <v>927</v>
      </c>
      <c r="T193" s="77">
        <v>927</v>
      </c>
      <c r="U193" s="77">
        <v>6.49</v>
      </c>
      <c r="V193" s="77">
        <v>26.14</v>
      </c>
      <c r="W193" s="77">
        <v>0</v>
      </c>
      <c r="X193" s="77">
        <v>7650</v>
      </c>
      <c r="Y193" s="77">
        <v>880.09</v>
      </c>
      <c r="Z193" s="77">
        <v>766.91</v>
      </c>
      <c r="AA193" s="77">
        <v>0</v>
      </c>
      <c r="AB193" s="77">
        <v>0</v>
      </c>
      <c r="AC193" s="77">
        <v>0</v>
      </c>
      <c r="AD193" s="77">
        <v>0</v>
      </c>
      <c r="AE193" s="77">
        <v>0</v>
      </c>
      <c r="AF193" s="77">
        <v>0</v>
      </c>
      <c r="AG193" s="79">
        <f t="shared" si="6"/>
        <v>-1392.4981</v>
      </c>
      <c r="AH193" s="45" t="str">
        <f>IF(ISNUMBER(MATCH(A193,'畅想出运数据（核算明细导出）'!$C$2:$C$484,0)),"有","无")</f>
        <v>有</v>
      </c>
    </row>
    <row r="194" ht="14.3" hidden="1" customHeight="1" spans="1:34">
      <c r="A194" s="77" t="s">
        <v>410</v>
      </c>
      <c r="B194" s="78">
        <v>46106</v>
      </c>
      <c r="C194" s="77" t="s">
        <v>34</v>
      </c>
      <c r="D194" s="77" t="s">
        <v>35</v>
      </c>
      <c r="E194" s="77" t="s">
        <v>36</v>
      </c>
      <c r="F194" s="77" t="s">
        <v>37</v>
      </c>
      <c r="G194" s="77"/>
      <c r="H194" s="77" t="s">
        <v>257</v>
      </c>
      <c r="I194" s="77" t="s">
        <v>39</v>
      </c>
      <c r="J194" s="77" t="s">
        <v>40</v>
      </c>
      <c r="K194" s="77" t="s">
        <v>41</v>
      </c>
      <c r="L194" s="77" t="s">
        <v>168</v>
      </c>
      <c r="M194" s="77"/>
      <c r="N194" s="77" t="s">
        <v>277</v>
      </c>
      <c r="O194" s="77" t="s">
        <v>72</v>
      </c>
      <c r="P194" s="77" t="s">
        <v>45</v>
      </c>
      <c r="Q194" s="77" t="s">
        <v>46</v>
      </c>
      <c r="R194" s="77">
        <v>6.89</v>
      </c>
      <c r="S194" s="77">
        <v>1323</v>
      </c>
      <c r="T194" s="77">
        <v>1323</v>
      </c>
      <c r="U194" s="77">
        <v>9.26</v>
      </c>
      <c r="V194" s="77">
        <v>5.03</v>
      </c>
      <c r="W194" s="77">
        <v>0</v>
      </c>
      <c r="X194" s="77">
        <v>10485</v>
      </c>
      <c r="Y194" s="77">
        <v>1206.24</v>
      </c>
      <c r="Z194" s="77">
        <v>143.38</v>
      </c>
      <c r="AA194" s="77">
        <v>0</v>
      </c>
      <c r="AB194" s="77">
        <v>0</v>
      </c>
      <c r="AC194" s="77">
        <v>0</v>
      </c>
      <c r="AD194" s="77">
        <v>0</v>
      </c>
      <c r="AE194" s="77">
        <v>0</v>
      </c>
      <c r="AF194" s="77">
        <v>0</v>
      </c>
      <c r="AG194" s="79">
        <f t="shared" si="6"/>
        <v>-405.1281</v>
      </c>
      <c r="AH194" s="45" t="str">
        <f>IF(ISNUMBER(MATCH(A194,'畅想出运数据（核算明细导出）'!$C$2:$C$484,0)),"有","无")</f>
        <v>有</v>
      </c>
    </row>
    <row r="195" ht="14.3" hidden="1" customHeight="1" spans="1:34">
      <c r="A195" s="77" t="s">
        <v>411</v>
      </c>
      <c r="B195" s="78">
        <v>46106</v>
      </c>
      <c r="C195" s="77" t="s">
        <v>34</v>
      </c>
      <c r="D195" s="77" t="s">
        <v>35</v>
      </c>
      <c r="E195" s="77" t="s">
        <v>36</v>
      </c>
      <c r="F195" s="77" t="s">
        <v>37</v>
      </c>
      <c r="G195" s="77"/>
      <c r="H195" s="77" t="s">
        <v>257</v>
      </c>
      <c r="I195" s="77" t="s">
        <v>39</v>
      </c>
      <c r="J195" s="77" t="s">
        <v>412</v>
      </c>
      <c r="K195" s="77" t="s">
        <v>413</v>
      </c>
      <c r="L195" s="77" t="s">
        <v>275</v>
      </c>
      <c r="M195" s="77"/>
      <c r="N195" s="77" t="s">
        <v>414</v>
      </c>
      <c r="O195" s="77" t="s">
        <v>208</v>
      </c>
      <c r="P195" s="77" t="s">
        <v>45</v>
      </c>
      <c r="Q195" s="77" t="s">
        <v>46</v>
      </c>
      <c r="R195" s="77">
        <v>6.89</v>
      </c>
      <c r="S195" s="77">
        <v>892.5</v>
      </c>
      <c r="T195" s="77">
        <v>892.5</v>
      </c>
      <c r="U195" s="77">
        <v>6.25</v>
      </c>
      <c r="V195" s="77">
        <v>5.77</v>
      </c>
      <c r="W195" s="77">
        <v>0</v>
      </c>
      <c r="X195" s="77">
        <v>5880</v>
      </c>
      <c r="Y195" s="77">
        <v>676.46</v>
      </c>
      <c r="Z195" s="77">
        <v>45.58</v>
      </c>
      <c r="AA195" s="77">
        <v>0</v>
      </c>
      <c r="AB195" s="77">
        <v>0</v>
      </c>
      <c r="AC195" s="77">
        <v>0</v>
      </c>
      <c r="AD195" s="77">
        <v>0</v>
      </c>
      <c r="AE195" s="77">
        <v>0</v>
      </c>
      <c r="AF195" s="77">
        <v>0</v>
      </c>
      <c r="AG195" s="79">
        <f t="shared" si="6"/>
        <v>817.3872</v>
      </c>
      <c r="AH195" s="45" t="str">
        <f>IF(ISNUMBER(MATCH(A195,'畅想出运数据（核算明细导出）'!$C$2:$C$484,0)),"有","无")</f>
        <v>有</v>
      </c>
    </row>
    <row r="196" ht="14.3" hidden="1" customHeight="1" spans="1:34">
      <c r="A196" s="77" t="s">
        <v>410</v>
      </c>
      <c r="B196" s="78">
        <v>46106</v>
      </c>
      <c r="C196" s="77" t="s">
        <v>34</v>
      </c>
      <c r="D196" s="77" t="s">
        <v>35</v>
      </c>
      <c r="E196" s="77" t="s">
        <v>36</v>
      </c>
      <c r="F196" s="77" t="s">
        <v>37</v>
      </c>
      <c r="G196" s="77"/>
      <c r="H196" s="77" t="s">
        <v>257</v>
      </c>
      <c r="I196" s="77" t="s">
        <v>39</v>
      </c>
      <c r="J196" s="77" t="s">
        <v>40</v>
      </c>
      <c r="K196" s="77" t="s">
        <v>41</v>
      </c>
      <c r="L196" s="77" t="s">
        <v>168</v>
      </c>
      <c r="M196" s="77"/>
      <c r="N196" s="77" t="s">
        <v>282</v>
      </c>
      <c r="O196" s="77" t="s">
        <v>72</v>
      </c>
      <c r="P196" s="77" t="s">
        <v>45</v>
      </c>
      <c r="Q196" s="77" t="s">
        <v>46</v>
      </c>
      <c r="R196" s="77">
        <v>6.89</v>
      </c>
      <c r="S196" s="77">
        <v>1341</v>
      </c>
      <c r="T196" s="77">
        <v>1341</v>
      </c>
      <c r="U196" s="77">
        <v>9.39</v>
      </c>
      <c r="V196" s="77">
        <v>5.09</v>
      </c>
      <c r="W196" s="77">
        <v>0</v>
      </c>
      <c r="X196" s="77">
        <v>10800</v>
      </c>
      <c r="Y196" s="77">
        <v>1242.48</v>
      </c>
      <c r="Z196" s="77">
        <v>143.38</v>
      </c>
      <c r="AA196" s="77">
        <v>0</v>
      </c>
      <c r="AB196" s="77">
        <v>0</v>
      </c>
      <c r="AC196" s="77">
        <v>0</v>
      </c>
      <c r="AD196" s="77">
        <v>0</v>
      </c>
      <c r="AE196" s="77">
        <v>0</v>
      </c>
      <c r="AF196" s="77">
        <v>0</v>
      </c>
      <c r="AG196" s="79">
        <f t="shared" si="6"/>
        <v>-561.1772</v>
      </c>
      <c r="AH196" s="45" t="str">
        <f>IF(ISNUMBER(MATCH(A196,'畅想出运数据（核算明细导出）'!$C$2:$C$484,0)),"有","无")</f>
        <v>有</v>
      </c>
    </row>
    <row r="197" ht="14.3" hidden="1" customHeight="1" spans="1:34">
      <c r="A197" s="77" t="s">
        <v>411</v>
      </c>
      <c r="B197" s="78">
        <v>46106</v>
      </c>
      <c r="C197" s="77" t="s">
        <v>34</v>
      </c>
      <c r="D197" s="77" t="s">
        <v>35</v>
      </c>
      <c r="E197" s="77" t="s">
        <v>36</v>
      </c>
      <c r="F197" s="77" t="s">
        <v>37</v>
      </c>
      <c r="G197" s="77"/>
      <c r="H197" s="77" t="s">
        <v>257</v>
      </c>
      <c r="I197" s="77" t="s">
        <v>39</v>
      </c>
      <c r="J197" s="77" t="s">
        <v>268</v>
      </c>
      <c r="K197" s="77" t="s">
        <v>415</v>
      </c>
      <c r="L197" s="77" t="s">
        <v>416</v>
      </c>
      <c r="M197" s="77"/>
      <c r="N197" s="77" t="s">
        <v>417</v>
      </c>
      <c r="O197" s="77" t="s">
        <v>208</v>
      </c>
      <c r="P197" s="77" t="s">
        <v>45</v>
      </c>
      <c r="Q197" s="77" t="s">
        <v>46</v>
      </c>
      <c r="R197" s="77">
        <v>6.89</v>
      </c>
      <c r="S197" s="77">
        <v>921.6</v>
      </c>
      <c r="T197" s="77">
        <v>921.6</v>
      </c>
      <c r="U197" s="77">
        <v>6.45</v>
      </c>
      <c r="V197" s="77">
        <v>5.96</v>
      </c>
      <c r="W197" s="77">
        <v>0</v>
      </c>
      <c r="X197" s="77">
        <v>6297.6</v>
      </c>
      <c r="Y197" s="77">
        <v>724.5</v>
      </c>
      <c r="Z197" s="77">
        <v>85.23</v>
      </c>
      <c r="AA197" s="77">
        <v>0</v>
      </c>
      <c r="AB197" s="77">
        <v>0</v>
      </c>
      <c r="AC197" s="77">
        <v>0</v>
      </c>
      <c r="AD197" s="77">
        <v>0</v>
      </c>
      <c r="AE197" s="77">
        <v>0</v>
      </c>
      <c r="AF197" s="77">
        <v>0</v>
      </c>
      <c r="AG197" s="79">
        <f t="shared" si="6"/>
        <v>605.989099999999</v>
      </c>
      <c r="AH197" s="45" t="str">
        <f>IF(ISNUMBER(MATCH(A197,'畅想出运数据（核算明细导出）'!$C$2:$C$484,0)),"有","无")</f>
        <v>有</v>
      </c>
    </row>
    <row r="198" ht="14.3" hidden="1" customHeight="1" spans="1:34">
      <c r="A198" s="77" t="s">
        <v>411</v>
      </c>
      <c r="B198" s="78">
        <v>46106</v>
      </c>
      <c r="C198" s="77" t="s">
        <v>34</v>
      </c>
      <c r="D198" s="77" t="s">
        <v>35</v>
      </c>
      <c r="E198" s="77" t="s">
        <v>36</v>
      </c>
      <c r="F198" s="77" t="s">
        <v>37</v>
      </c>
      <c r="G198" s="77"/>
      <c r="H198" s="77" t="s">
        <v>257</v>
      </c>
      <c r="I198" s="77" t="s">
        <v>39</v>
      </c>
      <c r="J198" s="77" t="s">
        <v>268</v>
      </c>
      <c r="K198" s="77" t="s">
        <v>415</v>
      </c>
      <c r="L198" s="77" t="s">
        <v>416</v>
      </c>
      <c r="M198" s="77"/>
      <c r="N198" s="77" t="s">
        <v>418</v>
      </c>
      <c r="O198" s="77" t="s">
        <v>208</v>
      </c>
      <c r="P198" s="77" t="s">
        <v>45</v>
      </c>
      <c r="Q198" s="77" t="s">
        <v>46</v>
      </c>
      <c r="R198" s="77">
        <v>6.89</v>
      </c>
      <c r="S198" s="77">
        <v>780</v>
      </c>
      <c r="T198" s="77">
        <v>780</v>
      </c>
      <c r="U198" s="77">
        <v>5.46</v>
      </c>
      <c r="V198" s="77">
        <v>5.04</v>
      </c>
      <c r="W198" s="77">
        <v>0</v>
      </c>
      <c r="X198" s="77">
        <v>5304</v>
      </c>
      <c r="Y198" s="77">
        <v>610.19</v>
      </c>
      <c r="Z198" s="77">
        <v>57.71</v>
      </c>
      <c r="AA198" s="77">
        <v>0</v>
      </c>
      <c r="AB198" s="77">
        <v>0</v>
      </c>
      <c r="AC198" s="77">
        <v>0</v>
      </c>
      <c r="AD198" s="77">
        <v>0</v>
      </c>
      <c r="AE198" s="77">
        <v>0</v>
      </c>
      <c r="AF198" s="77">
        <v>0</v>
      </c>
      <c r="AG198" s="79">
        <f t="shared" si="6"/>
        <v>550.335</v>
      </c>
      <c r="AH198" s="45" t="str">
        <f>IF(ISNUMBER(MATCH(A198,'畅想出运数据（核算明细导出）'!$C$2:$C$484,0)),"有","无")</f>
        <v>有</v>
      </c>
    </row>
    <row r="199" ht="14.3" hidden="1" customHeight="1" spans="1:34">
      <c r="A199" s="77" t="s">
        <v>411</v>
      </c>
      <c r="B199" s="78">
        <v>46106</v>
      </c>
      <c r="C199" s="77" t="s">
        <v>34</v>
      </c>
      <c r="D199" s="77" t="s">
        <v>35</v>
      </c>
      <c r="E199" s="77" t="s">
        <v>36</v>
      </c>
      <c r="F199" s="77" t="s">
        <v>37</v>
      </c>
      <c r="G199" s="77"/>
      <c r="H199" s="77" t="s">
        <v>257</v>
      </c>
      <c r="I199" s="77" t="s">
        <v>39</v>
      </c>
      <c r="J199" s="77" t="s">
        <v>40</v>
      </c>
      <c r="K199" s="77" t="s">
        <v>41</v>
      </c>
      <c r="L199" s="77" t="s">
        <v>42</v>
      </c>
      <c r="M199" s="77"/>
      <c r="N199" s="77" t="s">
        <v>419</v>
      </c>
      <c r="O199" s="77" t="s">
        <v>44</v>
      </c>
      <c r="P199" s="77" t="s">
        <v>45</v>
      </c>
      <c r="Q199" s="77" t="s">
        <v>46</v>
      </c>
      <c r="R199" s="77">
        <v>6.89</v>
      </c>
      <c r="S199" s="77">
        <v>5140.8</v>
      </c>
      <c r="T199" s="77">
        <v>5140.8</v>
      </c>
      <c r="U199" s="77">
        <v>35.98</v>
      </c>
      <c r="V199" s="77">
        <v>33.23</v>
      </c>
      <c r="W199" s="77">
        <v>0</v>
      </c>
      <c r="X199" s="77">
        <v>34272</v>
      </c>
      <c r="Y199" s="77">
        <v>3942.8</v>
      </c>
      <c r="Z199" s="77">
        <v>1193.25</v>
      </c>
      <c r="AA199" s="77">
        <v>0</v>
      </c>
      <c r="AB199" s="77">
        <v>0</v>
      </c>
      <c r="AC199" s="77">
        <v>0</v>
      </c>
      <c r="AD199" s="77">
        <v>0</v>
      </c>
      <c r="AE199" s="77">
        <v>0</v>
      </c>
      <c r="AF199" s="77">
        <v>0</v>
      </c>
      <c r="AG199" s="79">
        <f t="shared" si="6"/>
        <v>3420.8051</v>
      </c>
      <c r="AH199" s="45" t="str">
        <f>IF(ISNUMBER(MATCH(A199,'畅想出运数据（核算明细导出）'!$C$2:$C$484,0)),"有","无")</f>
        <v>有</v>
      </c>
    </row>
    <row r="200" ht="14.3" hidden="1" customHeight="1" spans="1:34">
      <c r="A200" s="77" t="s">
        <v>409</v>
      </c>
      <c r="B200" s="78">
        <v>46106</v>
      </c>
      <c r="C200" s="77" t="s">
        <v>34</v>
      </c>
      <c r="D200" s="77" t="s">
        <v>35</v>
      </c>
      <c r="E200" s="77" t="s">
        <v>36</v>
      </c>
      <c r="F200" s="77" t="s">
        <v>37</v>
      </c>
      <c r="G200" s="77"/>
      <c r="H200" s="77" t="s">
        <v>257</v>
      </c>
      <c r="I200" s="77" t="s">
        <v>39</v>
      </c>
      <c r="J200" s="77" t="s">
        <v>145</v>
      </c>
      <c r="K200" s="77" t="s">
        <v>235</v>
      </c>
      <c r="L200" s="77" t="s">
        <v>236</v>
      </c>
      <c r="M200" s="77"/>
      <c r="N200" s="77" t="s">
        <v>420</v>
      </c>
      <c r="O200" s="77" t="s">
        <v>72</v>
      </c>
      <c r="P200" s="77" t="s">
        <v>45</v>
      </c>
      <c r="Q200" s="77" t="s">
        <v>46</v>
      </c>
      <c r="R200" s="77">
        <v>6.87</v>
      </c>
      <c r="S200" s="77">
        <v>882</v>
      </c>
      <c r="T200" s="77">
        <v>882</v>
      </c>
      <c r="U200" s="77">
        <v>6.17</v>
      </c>
      <c r="V200" s="77">
        <v>10.08</v>
      </c>
      <c r="W200" s="77">
        <v>0</v>
      </c>
      <c r="X200" s="77">
        <v>6300</v>
      </c>
      <c r="Y200" s="77">
        <v>724.78</v>
      </c>
      <c r="Z200" s="77">
        <v>1299.87</v>
      </c>
      <c r="AA200" s="77">
        <v>0</v>
      </c>
      <c r="AB200" s="77">
        <v>0</v>
      </c>
      <c r="AC200" s="77">
        <v>0</v>
      </c>
      <c r="AD200" s="77">
        <v>0</v>
      </c>
      <c r="AE200" s="77">
        <v>0</v>
      </c>
      <c r="AF200" s="77">
        <v>0</v>
      </c>
      <c r="AG200" s="79">
        <f t="shared" si="6"/>
        <v>-927.3875</v>
      </c>
      <c r="AH200" s="45" t="str">
        <f>IF(ISNUMBER(MATCH(A200,'畅想出运数据（核算明细导出）'!$C$2:$C$484,0)),"有","无")</f>
        <v>有</v>
      </c>
    </row>
    <row r="201" ht="14.3" hidden="1" customHeight="1" spans="1:34">
      <c r="A201" s="77" t="s">
        <v>421</v>
      </c>
      <c r="B201" s="78">
        <v>46106</v>
      </c>
      <c r="C201" s="77" t="s">
        <v>34</v>
      </c>
      <c r="D201" s="77" t="s">
        <v>35</v>
      </c>
      <c r="E201" s="77" t="s">
        <v>36</v>
      </c>
      <c r="F201" s="77" t="s">
        <v>37</v>
      </c>
      <c r="G201" s="77"/>
      <c r="H201" s="77" t="s">
        <v>257</v>
      </c>
      <c r="I201" s="77" t="s">
        <v>39</v>
      </c>
      <c r="J201" s="77" t="s">
        <v>145</v>
      </c>
      <c r="K201" s="77" t="s">
        <v>235</v>
      </c>
      <c r="L201" s="77" t="s">
        <v>236</v>
      </c>
      <c r="M201" s="77"/>
      <c r="N201" s="77" t="s">
        <v>420</v>
      </c>
      <c r="O201" s="77" t="s">
        <v>72</v>
      </c>
      <c r="P201" s="77" t="s">
        <v>45</v>
      </c>
      <c r="Q201" s="77" t="s">
        <v>46</v>
      </c>
      <c r="R201" s="77">
        <v>6.9</v>
      </c>
      <c r="S201" s="77">
        <v>882</v>
      </c>
      <c r="T201" s="77">
        <v>882</v>
      </c>
      <c r="U201" s="77">
        <v>6.18</v>
      </c>
      <c r="V201" s="77">
        <v>24.94</v>
      </c>
      <c r="W201" s="77">
        <v>0</v>
      </c>
      <c r="X201" s="77">
        <v>6300</v>
      </c>
      <c r="Y201" s="77">
        <v>724.78</v>
      </c>
      <c r="Z201" s="77">
        <v>2299.12</v>
      </c>
      <c r="AA201" s="77">
        <v>0</v>
      </c>
      <c r="AB201" s="77">
        <v>0</v>
      </c>
      <c r="AC201" s="77">
        <v>0</v>
      </c>
      <c r="AD201" s="77">
        <v>0</v>
      </c>
      <c r="AE201" s="77">
        <v>0</v>
      </c>
      <c r="AF201" s="77">
        <v>0</v>
      </c>
      <c r="AG201" s="79">
        <f t="shared" si="6"/>
        <v>-2003.268</v>
      </c>
      <c r="AH201" s="45" t="str">
        <f>IF(ISNUMBER(MATCH(A201,'畅想出运数据（核算明细导出）'!$C$2:$C$484,0)),"有","无")</f>
        <v>有</v>
      </c>
    </row>
    <row r="202" ht="14.3" hidden="1" customHeight="1" spans="1:34">
      <c r="A202" s="77" t="s">
        <v>406</v>
      </c>
      <c r="B202" s="78">
        <v>46106</v>
      </c>
      <c r="C202" s="77" t="s">
        <v>407</v>
      </c>
      <c r="D202" s="77" t="s">
        <v>105</v>
      </c>
      <c r="E202" s="77" t="s">
        <v>36</v>
      </c>
      <c r="F202" s="77" t="s">
        <v>37</v>
      </c>
      <c r="G202" s="77"/>
      <c r="H202" s="77" t="s">
        <v>257</v>
      </c>
      <c r="I202" s="77" t="s">
        <v>39</v>
      </c>
      <c r="J202" s="77" t="s">
        <v>40</v>
      </c>
      <c r="K202" s="77" t="s">
        <v>41</v>
      </c>
      <c r="L202" s="77" t="s">
        <v>168</v>
      </c>
      <c r="M202" s="77"/>
      <c r="N202" s="77" t="s">
        <v>422</v>
      </c>
      <c r="O202" s="77" t="s">
        <v>44</v>
      </c>
      <c r="P202" s="77" t="s">
        <v>45</v>
      </c>
      <c r="Q202" s="77" t="s">
        <v>46</v>
      </c>
      <c r="R202" s="77">
        <v>6.88</v>
      </c>
      <c r="S202" s="77">
        <v>5228.45</v>
      </c>
      <c r="T202" s="77">
        <v>5228.45</v>
      </c>
      <c r="U202" s="77">
        <v>37</v>
      </c>
      <c r="V202" s="77">
        <v>30.36</v>
      </c>
      <c r="W202" s="77">
        <v>0</v>
      </c>
      <c r="X202" s="77">
        <v>33920</v>
      </c>
      <c r="Y202" s="77">
        <v>3902.3</v>
      </c>
      <c r="Z202" s="77">
        <v>2097.28</v>
      </c>
      <c r="AA202" s="77">
        <v>0</v>
      </c>
      <c r="AB202" s="77">
        <v>0</v>
      </c>
      <c r="AC202" s="77">
        <v>0</v>
      </c>
      <c r="AD202" s="77">
        <v>0</v>
      </c>
      <c r="AE202" s="77">
        <v>0</v>
      </c>
      <c r="AF202" s="77">
        <v>0</v>
      </c>
      <c r="AG202" s="79">
        <f t="shared" si="6"/>
        <v>3393.3192</v>
      </c>
      <c r="AH202" s="45" t="str">
        <f>IF(ISNUMBER(MATCH(A202,'畅想出运数据（核算明细导出）'!$C$2:$C$484,0)),"有","无")</f>
        <v>有</v>
      </c>
    </row>
    <row r="203" ht="14.3" hidden="1" customHeight="1" spans="1:34">
      <c r="A203" s="77" t="s">
        <v>406</v>
      </c>
      <c r="B203" s="78">
        <v>46106</v>
      </c>
      <c r="C203" s="77" t="s">
        <v>407</v>
      </c>
      <c r="D203" s="77" t="s">
        <v>105</v>
      </c>
      <c r="E203" s="77" t="s">
        <v>36</v>
      </c>
      <c r="F203" s="77" t="s">
        <v>37</v>
      </c>
      <c r="G203" s="77"/>
      <c r="H203" s="77" t="s">
        <v>257</v>
      </c>
      <c r="I203" s="77" t="s">
        <v>39</v>
      </c>
      <c r="J203" s="77" t="s">
        <v>40</v>
      </c>
      <c r="K203" s="77" t="s">
        <v>41</v>
      </c>
      <c r="L203" s="77" t="s">
        <v>168</v>
      </c>
      <c r="M203" s="77"/>
      <c r="N203" s="77" t="s">
        <v>422</v>
      </c>
      <c r="O203" s="77" t="s">
        <v>44</v>
      </c>
      <c r="P203" s="77" t="s">
        <v>45</v>
      </c>
      <c r="Q203" s="77" t="s">
        <v>46</v>
      </c>
      <c r="R203" s="77">
        <v>6.88</v>
      </c>
      <c r="S203" s="77">
        <v>0</v>
      </c>
      <c r="T203" s="77">
        <v>0</v>
      </c>
      <c r="U203" s="77">
        <v>0</v>
      </c>
      <c r="V203" s="77">
        <v>0</v>
      </c>
      <c r="W203" s="77">
        <v>0</v>
      </c>
      <c r="X203" s="77">
        <v>384</v>
      </c>
      <c r="Y203" s="77">
        <v>44.18</v>
      </c>
      <c r="Z203" s="77">
        <v>23.74</v>
      </c>
      <c r="AA203" s="77">
        <v>0</v>
      </c>
      <c r="AB203" s="77">
        <v>0</v>
      </c>
      <c r="AC203" s="77">
        <v>0</v>
      </c>
      <c r="AD203" s="77">
        <v>0</v>
      </c>
      <c r="AE203" s="77">
        <v>0</v>
      </c>
      <c r="AF203" s="77">
        <v>0</v>
      </c>
      <c r="AG203" s="79">
        <f t="shared" si="6"/>
        <v>-363.56</v>
      </c>
      <c r="AH203" s="45" t="str">
        <f>IF(ISNUMBER(MATCH(A203,'畅想出运数据（核算明细导出）'!$C$2:$C$484,0)),"有","无")</f>
        <v>有</v>
      </c>
    </row>
    <row r="204" ht="14.3" hidden="1" customHeight="1" spans="1:34">
      <c r="A204" s="77" t="s">
        <v>409</v>
      </c>
      <c r="B204" s="78">
        <v>46106</v>
      </c>
      <c r="C204" s="77" t="s">
        <v>34</v>
      </c>
      <c r="D204" s="77" t="s">
        <v>35</v>
      </c>
      <c r="E204" s="77" t="s">
        <v>36</v>
      </c>
      <c r="F204" s="77" t="s">
        <v>37</v>
      </c>
      <c r="G204" s="77"/>
      <c r="H204" s="77" t="s">
        <v>257</v>
      </c>
      <c r="I204" s="77" t="s">
        <v>39</v>
      </c>
      <c r="J204" s="77" t="s">
        <v>145</v>
      </c>
      <c r="K204" s="77" t="s">
        <v>235</v>
      </c>
      <c r="L204" s="77" t="s">
        <v>236</v>
      </c>
      <c r="M204" s="77"/>
      <c r="N204" s="77" t="s">
        <v>423</v>
      </c>
      <c r="O204" s="77" t="s">
        <v>72</v>
      </c>
      <c r="P204" s="77" t="s">
        <v>45</v>
      </c>
      <c r="Q204" s="77" t="s">
        <v>46</v>
      </c>
      <c r="R204" s="77">
        <v>6.87</v>
      </c>
      <c r="S204" s="77">
        <v>885.92</v>
      </c>
      <c r="T204" s="77">
        <v>885.92</v>
      </c>
      <c r="U204" s="77">
        <v>6.2</v>
      </c>
      <c r="V204" s="77">
        <v>10.13</v>
      </c>
      <c r="W204" s="77">
        <v>0</v>
      </c>
      <c r="X204" s="77">
        <v>6373.2</v>
      </c>
      <c r="Y204" s="77">
        <v>733.2</v>
      </c>
      <c r="Z204" s="77">
        <v>1122.85</v>
      </c>
      <c r="AA204" s="77">
        <v>0</v>
      </c>
      <c r="AB204" s="77">
        <v>0</v>
      </c>
      <c r="AC204" s="77">
        <v>0</v>
      </c>
      <c r="AD204" s="77">
        <v>0</v>
      </c>
      <c r="AE204" s="77">
        <v>0</v>
      </c>
      <c r="AF204" s="77">
        <v>0</v>
      </c>
      <c r="AG204" s="79">
        <f t="shared" si="6"/>
        <v>-788.7667</v>
      </c>
      <c r="AH204" s="45" t="str">
        <f>IF(ISNUMBER(MATCH(A204,'畅想出运数据（核算明细导出）'!$C$2:$C$484,0)),"有","无")</f>
        <v>有</v>
      </c>
    </row>
    <row r="205" ht="14.3" hidden="1" customHeight="1" spans="1:34">
      <c r="A205" s="77" t="s">
        <v>421</v>
      </c>
      <c r="B205" s="78">
        <v>46106</v>
      </c>
      <c r="C205" s="77" t="s">
        <v>34</v>
      </c>
      <c r="D205" s="77" t="s">
        <v>35</v>
      </c>
      <c r="E205" s="77" t="s">
        <v>36</v>
      </c>
      <c r="F205" s="77" t="s">
        <v>37</v>
      </c>
      <c r="G205" s="77"/>
      <c r="H205" s="77" t="s">
        <v>257</v>
      </c>
      <c r="I205" s="77" t="s">
        <v>39</v>
      </c>
      <c r="J205" s="77" t="s">
        <v>145</v>
      </c>
      <c r="K205" s="77" t="s">
        <v>235</v>
      </c>
      <c r="L205" s="77" t="s">
        <v>236</v>
      </c>
      <c r="M205" s="77"/>
      <c r="N205" s="77" t="s">
        <v>423</v>
      </c>
      <c r="O205" s="77" t="s">
        <v>72</v>
      </c>
      <c r="P205" s="77" t="s">
        <v>45</v>
      </c>
      <c r="Q205" s="77" t="s">
        <v>46</v>
      </c>
      <c r="R205" s="77">
        <v>6.9</v>
      </c>
      <c r="S205" s="77">
        <v>885.92</v>
      </c>
      <c r="T205" s="77">
        <v>885.92</v>
      </c>
      <c r="U205" s="77">
        <v>6.2</v>
      </c>
      <c r="V205" s="77">
        <v>25.06</v>
      </c>
      <c r="W205" s="77">
        <v>0</v>
      </c>
      <c r="X205" s="77">
        <v>6373.2</v>
      </c>
      <c r="Y205" s="77">
        <v>733.2</v>
      </c>
      <c r="Z205" s="77">
        <v>1986.04</v>
      </c>
      <c r="AA205" s="77">
        <v>0</v>
      </c>
      <c r="AB205" s="77">
        <v>0</v>
      </c>
      <c r="AC205" s="77">
        <v>0</v>
      </c>
      <c r="AD205" s="77">
        <v>0</v>
      </c>
      <c r="AE205" s="77">
        <v>0</v>
      </c>
      <c r="AF205" s="77">
        <v>0</v>
      </c>
      <c r="AG205" s="79">
        <f t="shared" si="6"/>
        <v>-1728.886</v>
      </c>
      <c r="AH205" s="45" t="str">
        <f>IF(ISNUMBER(MATCH(A205,'畅想出运数据（核算明细导出）'!$C$2:$C$484,0)),"有","无")</f>
        <v>有</v>
      </c>
    </row>
    <row r="206" ht="14.3" hidden="1" customHeight="1" spans="1:34">
      <c r="A206" s="77" t="s">
        <v>409</v>
      </c>
      <c r="B206" s="78">
        <v>46106</v>
      </c>
      <c r="C206" s="77" t="s">
        <v>34</v>
      </c>
      <c r="D206" s="77" t="s">
        <v>35</v>
      </c>
      <c r="E206" s="77" t="s">
        <v>36</v>
      </c>
      <c r="F206" s="77" t="s">
        <v>37</v>
      </c>
      <c r="G206" s="77"/>
      <c r="H206" s="77" t="s">
        <v>257</v>
      </c>
      <c r="I206" s="77" t="s">
        <v>39</v>
      </c>
      <c r="J206" s="77" t="s">
        <v>145</v>
      </c>
      <c r="K206" s="77" t="s">
        <v>235</v>
      </c>
      <c r="L206" s="77" t="s">
        <v>236</v>
      </c>
      <c r="M206" s="77"/>
      <c r="N206" s="77" t="s">
        <v>241</v>
      </c>
      <c r="O206" s="77" t="s">
        <v>72</v>
      </c>
      <c r="P206" s="77" t="s">
        <v>45</v>
      </c>
      <c r="Q206" s="77" t="s">
        <v>46</v>
      </c>
      <c r="R206" s="77">
        <v>6.87</v>
      </c>
      <c r="S206" s="77">
        <v>804.96</v>
      </c>
      <c r="T206" s="77">
        <v>804.96</v>
      </c>
      <c r="U206" s="77">
        <v>5.63</v>
      </c>
      <c r="V206" s="77">
        <v>9.2</v>
      </c>
      <c r="W206" s="77">
        <v>0</v>
      </c>
      <c r="X206" s="77">
        <v>3837.6</v>
      </c>
      <c r="Y206" s="77">
        <v>441.49</v>
      </c>
      <c r="Z206" s="77">
        <v>198.27</v>
      </c>
      <c r="AA206" s="77">
        <v>0</v>
      </c>
      <c r="AB206" s="77">
        <v>0</v>
      </c>
      <c r="AC206" s="77">
        <v>0</v>
      </c>
      <c r="AD206" s="77">
        <v>0</v>
      </c>
      <c r="AE206" s="77">
        <v>0</v>
      </c>
      <c r="AF206" s="77">
        <v>0</v>
      </c>
      <c r="AG206" s="79">
        <f t="shared" si="6"/>
        <v>1833.8131</v>
      </c>
      <c r="AH206" s="45" t="str">
        <f>IF(ISNUMBER(MATCH(A206,'畅想出运数据（核算明细导出）'!$C$2:$C$484,0)),"有","无")</f>
        <v>有</v>
      </c>
    </row>
    <row r="207" ht="14.3" hidden="1" customHeight="1" spans="1:34">
      <c r="A207" s="77" t="s">
        <v>424</v>
      </c>
      <c r="B207" s="78">
        <v>46106</v>
      </c>
      <c r="C207" s="77" t="s">
        <v>407</v>
      </c>
      <c r="D207" s="77" t="s">
        <v>105</v>
      </c>
      <c r="E207" s="77" t="s">
        <v>36</v>
      </c>
      <c r="F207" s="77" t="s">
        <v>37</v>
      </c>
      <c r="G207" s="77"/>
      <c r="H207" s="77" t="s">
        <v>257</v>
      </c>
      <c r="I207" s="77" t="s">
        <v>39</v>
      </c>
      <c r="J207" s="77" t="s">
        <v>40</v>
      </c>
      <c r="K207" s="77" t="s">
        <v>41</v>
      </c>
      <c r="L207" s="77" t="s">
        <v>168</v>
      </c>
      <c r="M207" s="77"/>
      <c r="N207" s="77" t="s">
        <v>425</v>
      </c>
      <c r="O207" s="77" t="s">
        <v>44</v>
      </c>
      <c r="P207" s="77" t="s">
        <v>45</v>
      </c>
      <c r="Q207" s="77" t="s">
        <v>46</v>
      </c>
      <c r="R207" s="77">
        <v>6.85</v>
      </c>
      <c r="S207" s="77">
        <v>11107.74</v>
      </c>
      <c r="T207" s="77">
        <v>11107.74</v>
      </c>
      <c r="U207" s="77">
        <v>77.75</v>
      </c>
      <c r="V207" s="77">
        <v>50</v>
      </c>
      <c r="W207" s="77">
        <v>0</v>
      </c>
      <c r="X207" s="77">
        <v>72355</v>
      </c>
      <c r="Y207" s="77">
        <v>8324.03</v>
      </c>
      <c r="Z207" s="77">
        <v>1847.39</v>
      </c>
      <c r="AA207" s="77">
        <v>0</v>
      </c>
      <c r="AB207" s="77">
        <v>0</v>
      </c>
      <c r="AC207" s="77">
        <v>0</v>
      </c>
      <c r="AD207" s="77">
        <v>0</v>
      </c>
      <c r="AE207" s="77">
        <v>0</v>
      </c>
      <c r="AF207" s="77">
        <v>0</v>
      </c>
      <c r="AG207" s="79">
        <f t="shared" si="6"/>
        <v>9334.57149999999</v>
      </c>
      <c r="AH207" s="45" t="str">
        <f>IF(ISNUMBER(MATCH(A207,'畅想出运数据（核算明细导出）'!$C$2:$C$484,0)),"有","无")</f>
        <v>有</v>
      </c>
    </row>
    <row r="208" ht="14.3" hidden="1" customHeight="1" spans="1:34">
      <c r="A208" s="77" t="s">
        <v>424</v>
      </c>
      <c r="B208" s="78">
        <v>46106</v>
      </c>
      <c r="C208" s="77" t="s">
        <v>407</v>
      </c>
      <c r="D208" s="77" t="s">
        <v>105</v>
      </c>
      <c r="E208" s="77" t="s">
        <v>36</v>
      </c>
      <c r="F208" s="77" t="s">
        <v>37</v>
      </c>
      <c r="G208" s="77"/>
      <c r="H208" s="77" t="s">
        <v>257</v>
      </c>
      <c r="I208" s="77" t="s">
        <v>39</v>
      </c>
      <c r="J208" s="77" t="s">
        <v>40</v>
      </c>
      <c r="K208" s="77" t="s">
        <v>41</v>
      </c>
      <c r="L208" s="77" t="s">
        <v>168</v>
      </c>
      <c r="M208" s="77"/>
      <c r="N208" s="77" t="s">
        <v>425</v>
      </c>
      <c r="O208" s="77" t="s">
        <v>44</v>
      </c>
      <c r="P208" s="77" t="s">
        <v>45</v>
      </c>
      <c r="Q208" s="77" t="s">
        <v>46</v>
      </c>
      <c r="R208" s="77">
        <v>6.85</v>
      </c>
      <c r="S208" s="77">
        <v>0</v>
      </c>
      <c r="T208" s="77">
        <v>0</v>
      </c>
      <c r="U208" s="77">
        <v>0</v>
      </c>
      <c r="V208" s="77">
        <v>0</v>
      </c>
      <c r="W208" s="77">
        <v>0</v>
      </c>
      <c r="X208" s="77">
        <v>725</v>
      </c>
      <c r="Y208" s="77">
        <v>83.41</v>
      </c>
      <c r="Z208" s="77">
        <v>18.51</v>
      </c>
      <c r="AA208" s="77">
        <v>0</v>
      </c>
      <c r="AB208" s="77">
        <v>0</v>
      </c>
      <c r="AC208" s="77">
        <v>0</v>
      </c>
      <c r="AD208" s="77">
        <v>0</v>
      </c>
      <c r="AE208" s="77">
        <v>0</v>
      </c>
      <c r="AF208" s="77">
        <v>0</v>
      </c>
      <c r="AG208" s="79">
        <f t="shared" si="6"/>
        <v>-660.1</v>
      </c>
      <c r="AH208" s="45" t="str">
        <f>IF(ISNUMBER(MATCH(A208,'畅想出运数据（核算明细导出）'!$C$2:$C$484,0)),"有","无")</f>
        <v>有</v>
      </c>
    </row>
    <row r="209" ht="14.3" hidden="1" customHeight="1" spans="1:34">
      <c r="A209" s="77" t="s">
        <v>426</v>
      </c>
      <c r="B209" s="78">
        <v>46106</v>
      </c>
      <c r="C209" s="77" t="s">
        <v>34</v>
      </c>
      <c r="D209" s="77" t="s">
        <v>35</v>
      </c>
      <c r="E209" s="77" t="s">
        <v>36</v>
      </c>
      <c r="F209" s="77" t="s">
        <v>37</v>
      </c>
      <c r="G209" s="77"/>
      <c r="H209" s="77" t="s">
        <v>257</v>
      </c>
      <c r="I209" s="77" t="s">
        <v>39</v>
      </c>
      <c r="J209" s="77" t="s">
        <v>40</v>
      </c>
      <c r="K209" s="77" t="s">
        <v>41</v>
      </c>
      <c r="L209" s="77" t="s">
        <v>291</v>
      </c>
      <c r="M209" s="77"/>
      <c r="N209" s="77" t="s">
        <v>295</v>
      </c>
      <c r="O209" s="77" t="s">
        <v>72</v>
      </c>
      <c r="P209" s="77" t="s">
        <v>45</v>
      </c>
      <c r="Q209" s="77" t="s">
        <v>46</v>
      </c>
      <c r="R209" s="77">
        <v>6.87</v>
      </c>
      <c r="S209" s="77">
        <v>1824</v>
      </c>
      <c r="T209" s="77">
        <v>1824</v>
      </c>
      <c r="U209" s="77">
        <v>12.77</v>
      </c>
      <c r="V209" s="77">
        <v>50</v>
      </c>
      <c r="W209" s="77">
        <v>0</v>
      </c>
      <c r="X209" s="77">
        <v>13600</v>
      </c>
      <c r="Y209" s="77">
        <v>1564.6</v>
      </c>
      <c r="Z209" s="77">
        <v>409.56</v>
      </c>
      <c r="AA209" s="77">
        <v>0</v>
      </c>
      <c r="AB209" s="77">
        <v>0</v>
      </c>
      <c r="AC209" s="77">
        <v>0</v>
      </c>
      <c r="AD209" s="77">
        <v>0</v>
      </c>
      <c r="AE209" s="77">
        <v>0</v>
      </c>
      <c r="AF209" s="77">
        <v>0</v>
      </c>
      <c r="AG209" s="79">
        <f t="shared" si="6"/>
        <v>-345.309899999999</v>
      </c>
      <c r="AH209" s="45" t="str">
        <f>IF(ISNUMBER(MATCH(A209,'畅想出运数据（核算明细导出）'!$C$2:$C$484,0)),"有","无")</f>
        <v>有</v>
      </c>
    </row>
    <row r="210" ht="14.3" hidden="1" customHeight="1" spans="1:34">
      <c r="A210" s="77" t="s">
        <v>410</v>
      </c>
      <c r="B210" s="78">
        <v>46106</v>
      </c>
      <c r="C210" s="77" t="s">
        <v>34</v>
      </c>
      <c r="D210" s="77" t="s">
        <v>35</v>
      </c>
      <c r="E210" s="77" t="s">
        <v>36</v>
      </c>
      <c r="F210" s="77" t="s">
        <v>37</v>
      </c>
      <c r="G210" s="77"/>
      <c r="H210" s="77" t="s">
        <v>257</v>
      </c>
      <c r="I210" s="77" t="s">
        <v>39</v>
      </c>
      <c r="J210" s="77" t="s">
        <v>40</v>
      </c>
      <c r="K210" s="77" t="s">
        <v>41</v>
      </c>
      <c r="L210" s="77" t="s">
        <v>297</v>
      </c>
      <c r="M210" s="77"/>
      <c r="N210" s="77" t="s">
        <v>298</v>
      </c>
      <c r="O210" s="77" t="s">
        <v>72</v>
      </c>
      <c r="P210" s="77" t="s">
        <v>45</v>
      </c>
      <c r="Q210" s="77" t="s">
        <v>46</v>
      </c>
      <c r="R210" s="77">
        <v>6.89</v>
      </c>
      <c r="S210" s="77">
        <v>3750</v>
      </c>
      <c r="T210" s="77">
        <v>3750</v>
      </c>
      <c r="U210" s="77">
        <v>26.25</v>
      </c>
      <c r="V210" s="77">
        <v>14.24</v>
      </c>
      <c r="W210" s="77">
        <v>0</v>
      </c>
      <c r="X210" s="77">
        <v>24910</v>
      </c>
      <c r="Y210" s="77">
        <v>2865.75</v>
      </c>
      <c r="Z210" s="77">
        <v>2156.51</v>
      </c>
      <c r="AA210" s="77">
        <v>0</v>
      </c>
      <c r="AB210" s="77">
        <v>0</v>
      </c>
      <c r="AC210" s="77">
        <v>0</v>
      </c>
      <c r="AD210" s="77">
        <v>0</v>
      </c>
      <c r="AE210" s="77">
        <v>0</v>
      </c>
      <c r="AF210" s="77">
        <v>0</v>
      </c>
      <c r="AG210" s="79">
        <f t="shared" si="6"/>
        <v>1357.7639</v>
      </c>
      <c r="AH210" s="45" t="str">
        <f>IF(ISNUMBER(MATCH(A210,'畅想出运数据（核算明细导出）'!$C$2:$C$484,0)),"有","无")</f>
        <v>有</v>
      </c>
    </row>
    <row r="211" ht="14.3" hidden="1" customHeight="1" spans="1:34">
      <c r="A211" s="77" t="s">
        <v>410</v>
      </c>
      <c r="B211" s="78">
        <v>46106</v>
      </c>
      <c r="C211" s="77" t="s">
        <v>34</v>
      </c>
      <c r="D211" s="77" t="s">
        <v>35</v>
      </c>
      <c r="E211" s="77" t="s">
        <v>36</v>
      </c>
      <c r="F211" s="77" t="s">
        <v>37</v>
      </c>
      <c r="G211" s="77"/>
      <c r="H211" s="77" t="s">
        <v>257</v>
      </c>
      <c r="I211" s="77" t="s">
        <v>39</v>
      </c>
      <c r="J211" s="77" t="s">
        <v>40</v>
      </c>
      <c r="K211" s="77" t="s">
        <v>41</v>
      </c>
      <c r="L211" s="77" t="s">
        <v>297</v>
      </c>
      <c r="M211" s="77"/>
      <c r="N211" s="77" t="s">
        <v>300</v>
      </c>
      <c r="O211" s="77" t="s">
        <v>72</v>
      </c>
      <c r="P211" s="77" t="s">
        <v>45</v>
      </c>
      <c r="Q211" s="77" t="s">
        <v>46</v>
      </c>
      <c r="R211" s="77">
        <v>6.89</v>
      </c>
      <c r="S211" s="77">
        <v>6750</v>
      </c>
      <c r="T211" s="77">
        <v>6750</v>
      </c>
      <c r="U211" s="77">
        <v>47.25</v>
      </c>
      <c r="V211" s="77">
        <v>25.64</v>
      </c>
      <c r="W211" s="77">
        <v>0</v>
      </c>
      <c r="X211" s="77">
        <v>44838</v>
      </c>
      <c r="Y211" s="77">
        <v>5158.35</v>
      </c>
      <c r="Z211" s="77">
        <v>3881.73</v>
      </c>
      <c r="AA211" s="77">
        <v>0</v>
      </c>
      <c r="AB211" s="77">
        <v>0</v>
      </c>
      <c r="AC211" s="77">
        <v>0</v>
      </c>
      <c r="AD211" s="77">
        <v>0</v>
      </c>
      <c r="AE211" s="77">
        <v>0</v>
      </c>
      <c r="AF211" s="77">
        <v>0</v>
      </c>
      <c r="AG211" s="79">
        <f t="shared" si="6"/>
        <v>2443.9079</v>
      </c>
      <c r="AH211" s="45" t="str">
        <f>IF(ISNUMBER(MATCH(A211,'畅想出运数据（核算明细导出）'!$C$2:$C$484,0)),"有","无")</f>
        <v>有</v>
      </c>
    </row>
    <row r="212" ht="14.3" hidden="1" customHeight="1" spans="1:34">
      <c r="A212" s="77" t="s">
        <v>427</v>
      </c>
      <c r="B212" s="78">
        <v>46106</v>
      </c>
      <c r="C212" s="77" t="s">
        <v>97</v>
      </c>
      <c r="D212" s="77" t="s">
        <v>35</v>
      </c>
      <c r="E212" s="77" t="s">
        <v>308</v>
      </c>
      <c r="F212" s="77" t="s">
        <v>37</v>
      </c>
      <c r="G212" s="77"/>
      <c r="H212" s="77" t="s">
        <v>302</v>
      </c>
      <c r="I212" s="77" t="s">
        <v>39</v>
      </c>
      <c r="J212" s="77" t="s">
        <v>332</v>
      </c>
      <c r="K212" s="77" t="s">
        <v>333</v>
      </c>
      <c r="L212" s="77" t="s">
        <v>334</v>
      </c>
      <c r="M212" s="77"/>
      <c r="N212" s="77" t="s">
        <v>428</v>
      </c>
      <c r="O212" s="77" t="s">
        <v>336</v>
      </c>
      <c r="P212" s="77" t="s">
        <v>95</v>
      </c>
      <c r="Q212" s="77" t="s">
        <v>46</v>
      </c>
      <c r="R212" s="77">
        <v>6.87</v>
      </c>
      <c r="S212" s="77">
        <v>17928</v>
      </c>
      <c r="T212" s="77">
        <v>17928</v>
      </c>
      <c r="U212" s="77">
        <v>125.5</v>
      </c>
      <c r="V212" s="77">
        <v>15.12</v>
      </c>
      <c r="W212" s="77">
        <v>0</v>
      </c>
      <c r="X212" s="77">
        <v>138000</v>
      </c>
      <c r="Y212" s="77">
        <v>15876.11</v>
      </c>
      <c r="Z212" s="77">
        <v>840.17</v>
      </c>
      <c r="AA212" s="77">
        <v>0</v>
      </c>
      <c r="AB212" s="77">
        <v>0</v>
      </c>
      <c r="AC212" s="77">
        <v>0</v>
      </c>
      <c r="AD212" s="77">
        <v>0</v>
      </c>
      <c r="AE212" s="77">
        <v>0</v>
      </c>
      <c r="AF212" s="77">
        <v>0</v>
      </c>
      <c r="AG212" s="79">
        <f t="shared" si="6"/>
        <v>-764.759399999997</v>
      </c>
      <c r="AH212" s="45" t="str">
        <f>IF(ISNUMBER(MATCH(A212,'畅想出运数据（核算明细导出）'!$C$2:$C$484,0)),"有","无")</f>
        <v>有</v>
      </c>
    </row>
    <row r="213" ht="14.3" hidden="1" customHeight="1" spans="1:34">
      <c r="A213" s="77" t="s">
        <v>429</v>
      </c>
      <c r="B213" s="78">
        <v>46106</v>
      </c>
      <c r="C213" s="77" t="s">
        <v>34</v>
      </c>
      <c r="D213" s="77" t="s">
        <v>35</v>
      </c>
      <c r="E213" s="77" t="s">
        <v>308</v>
      </c>
      <c r="F213" s="77" t="s">
        <v>37</v>
      </c>
      <c r="G213" s="77"/>
      <c r="H213" s="77" t="s">
        <v>302</v>
      </c>
      <c r="I213" s="77" t="s">
        <v>39</v>
      </c>
      <c r="J213" s="77" t="s">
        <v>303</v>
      </c>
      <c r="K213" s="77" t="s">
        <v>304</v>
      </c>
      <c r="L213" s="77" t="s">
        <v>309</v>
      </c>
      <c r="M213" s="77"/>
      <c r="N213" s="77" t="s">
        <v>310</v>
      </c>
      <c r="O213" s="77" t="s">
        <v>72</v>
      </c>
      <c r="P213" s="77" t="s">
        <v>45</v>
      </c>
      <c r="Q213" s="77" t="s">
        <v>46</v>
      </c>
      <c r="R213" s="77">
        <v>6.87</v>
      </c>
      <c r="S213" s="77">
        <v>945</v>
      </c>
      <c r="T213" s="77">
        <v>945</v>
      </c>
      <c r="U213" s="77">
        <v>6.62</v>
      </c>
      <c r="V213" s="77">
        <v>7.15</v>
      </c>
      <c r="W213" s="77">
        <v>0</v>
      </c>
      <c r="X213" s="77">
        <v>5821.2</v>
      </c>
      <c r="Y213" s="77">
        <v>669.7</v>
      </c>
      <c r="Z213" s="77">
        <v>160.23</v>
      </c>
      <c r="AA213" s="77">
        <v>0</v>
      </c>
      <c r="AB213" s="77">
        <v>0</v>
      </c>
      <c r="AC213" s="77">
        <v>0</v>
      </c>
      <c r="AD213" s="77">
        <v>0</v>
      </c>
      <c r="AE213" s="77">
        <v>0</v>
      </c>
      <c r="AF213" s="77">
        <v>0</v>
      </c>
      <c r="AG213" s="79">
        <f t="shared" si="6"/>
        <v>1085.8201</v>
      </c>
      <c r="AH213" s="45" t="str">
        <f>IF(ISNUMBER(MATCH(A213,'畅想出运数据（核算明细导出）'!$C$2:$C$484,0)),"有","无")</f>
        <v>有</v>
      </c>
    </row>
    <row r="214" ht="14.3" hidden="1" customHeight="1" spans="1:34">
      <c r="A214" s="77" t="s">
        <v>430</v>
      </c>
      <c r="B214" s="78">
        <v>46106</v>
      </c>
      <c r="C214" s="77" t="s">
        <v>34</v>
      </c>
      <c r="D214" s="77" t="s">
        <v>35</v>
      </c>
      <c r="E214" s="77" t="s">
        <v>308</v>
      </c>
      <c r="F214" s="77" t="s">
        <v>37</v>
      </c>
      <c r="G214" s="77"/>
      <c r="H214" s="77" t="s">
        <v>302</v>
      </c>
      <c r="I214" s="77" t="s">
        <v>39</v>
      </c>
      <c r="J214" s="77" t="s">
        <v>303</v>
      </c>
      <c r="K214" s="77" t="s">
        <v>325</v>
      </c>
      <c r="L214" s="77" t="s">
        <v>326</v>
      </c>
      <c r="M214" s="77"/>
      <c r="N214" s="77" t="s">
        <v>431</v>
      </c>
      <c r="O214" s="77" t="s">
        <v>72</v>
      </c>
      <c r="P214" s="77" t="s">
        <v>45</v>
      </c>
      <c r="Q214" s="77" t="s">
        <v>46</v>
      </c>
      <c r="R214" s="77">
        <v>6.89</v>
      </c>
      <c r="S214" s="77">
        <v>5250</v>
      </c>
      <c r="T214" s="77">
        <v>5250</v>
      </c>
      <c r="U214" s="77">
        <v>36.75</v>
      </c>
      <c r="V214" s="77">
        <v>25.24</v>
      </c>
      <c r="W214" s="77">
        <v>0</v>
      </c>
      <c r="X214" s="77">
        <v>36600</v>
      </c>
      <c r="Y214" s="77">
        <v>4210.62</v>
      </c>
      <c r="Z214" s="77">
        <v>754.66</v>
      </c>
      <c r="AA214" s="77">
        <v>0</v>
      </c>
      <c r="AB214" s="77">
        <v>0</v>
      </c>
      <c r="AC214" s="77">
        <v>0</v>
      </c>
      <c r="AD214" s="77">
        <v>0</v>
      </c>
      <c r="AE214" s="77">
        <v>0</v>
      </c>
      <c r="AF214" s="77">
        <v>0</v>
      </c>
      <c r="AG214" s="79">
        <f t="shared" si="6"/>
        <v>2601.3489</v>
      </c>
      <c r="AH214" s="45" t="str">
        <f>IF(ISNUMBER(MATCH(A214,'畅想出运数据（核算明细导出）'!$C$2:$C$484,0)),"有","无")</f>
        <v>有</v>
      </c>
    </row>
    <row r="215" ht="25.6" hidden="1" customHeight="1" spans="1:34">
      <c r="A215" s="77" t="s">
        <v>429</v>
      </c>
      <c r="B215" s="78">
        <v>46106</v>
      </c>
      <c r="C215" s="77" t="s">
        <v>34</v>
      </c>
      <c r="D215" s="77" t="s">
        <v>35</v>
      </c>
      <c r="E215" s="77" t="s">
        <v>308</v>
      </c>
      <c r="F215" s="77" t="s">
        <v>37</v>
      </c>
      <c r="G215" s="77"/>
      <c r="H215" s="77" t="s">
        <v>302</v>
      </c>
      <c r="I215" s="77" t="s">
        <v>39</v>
      </c>
      <c r="J215" s="77" t="s">
        <v>303</v>
      </c>
      <c r="K215" s="77" t="s">
        <v>317</v>
      </c>
      <c r="L215" s="77" t="s">
        <v>318</v>
      </c>
      <c r="M215" s="77"/>
      <c r="N215" s="77" t="s">
        <v>432</v>
      </c>
      <c r="O215" s="77" t="s">
        <v>72</v>
      </c>
      <c r="P215" s="77" t="s">
        <v>45</v>
      </c>
      <c r="Q215" s="77" t="s">
        <v>46</v>
      </c>
      <c r="R215" s="77">
        <v>6.87</v>
      </c>
      <c r="S215" s="77">
        <v>4180</v>
      </c>
      <c r="T215" s="77">
        <v>4180</v>
      </c>
      <c r="U215" s="77">
        <v>29.26</v>
      </c>
      <c r="V215" s="77">
        <v>31.65</v>
      </c>
      <c r="W215" s="77">
        <v>0</v>
      </c>
      <c r="X215" s="77">
        <v>26000</v>
      </c>
      <c r="Y215" s="77">
        <v>2991.15</v>
      </c>
      <c r="Z215" s="77">
        <v>1402.28</v>
      </c>
      <c r="AA215" s="77">
        <v>0</v>
      </c>
      <c r="AB215" s="77">
        <v>0</v>
      </c>
      <c r="AC215" s="77">
        <v>0</v>
      </c>
      <c r="AD215" s="77">
        <v>0</v>
      </c>
      <c r="AE215" s="77">
        <v>0</v>
      </c>
      <c r="AF215" s="77">
        <v>0</v>
      </c>
      <c r="AG215" s="79">
        <f t="shared" si="6"/>
        <v>3887.0183</v>
      </c>
      <c r="AH215" s="45" t="str">
        <f>IF(ISNUMBER(MATCH(A215,'畅想出运数据（核算明细导出）'!$C$2:$C$484,0)),"有","无")</f>
        <v>有</v>
      </c>
    </row>
    <row r="216" ht="25.6" hidden="1" customHeight="1" spans="1:34">
      <c r="A216" s="77" t="s">
        <v>429</v>
      </c>
      <c r="B216" s="78">
        <v>46106</v>
      </c>
      <c r="C216" s="77" t="s">
        <v>34</v>
      </c>
      <c r="D216" s="77" t="s">
        <v>35</v>
      </c>
      <c r="E216" s="77" t="s">
        <v>308</v>
      </c>
      <c r="F216" s="77" t="s">
        <v>37</v>
      </c>
      <c r="G216" s="77"/>
      <c r="H216" s="77" t="s">
        <v>302</v>
      </c>
      <c r="I216" s="77" t="s">
        <v>39</v>
      </c>
      <c r="J216" s="77" t="s">
        <v>303</v>
      </c>
      <c r="K216" s="77" t="s">
        <v>304</v>
      </c>
      <c r="L216" s="77" t="s">
        <v>309</v>
      </c>
      <c r="M216" s="77"/>
      <c r="N216" s="77" t="s">
        <v>433</v>
      </c>
      <c r="O216" s="77" t="s">
        <v>72</v>
      </c>
      <c r="P216" s="77" t="s">
        <v>45</v>
      </c>
      <c r="Q216" s="77" t="s">
        <v>46</v>
      </c>
      <c r="R216" s="77">
        <v>6.87</v>
      </c>
      <c r="S216" s="77">
        <v>1479</v>
      </c>
      <c r="T216" s="77">
        <v>1479</v>
      </c>
      <c r="U216" s="77">
        <v>10.35</v>
      </c>
      <c r="V216" s="77">
        <v>11.2</v>
      </c>
      <c r="W216" s="77">
        <v>0</v>
      </c>
      <c r="X216" s="77">
        <v>10863</v>
      </c>
      <c r="Y216" s="77">
        <v>1249.73</v>
      </c>
      <c r="Z216" s="77">
        <v>126.45</v>
      </c>
      <c r="AA216" s="77">
        <v>0</v>
      </c>
      <c r="AB216" s="77">
        <v>0</v>
      </c>
      <c r="AC216" s="77">
        <v>0</v>
      </c>
      <c r="AD216" s="77">
        <v>0</v>
      </c>
      <c r="AE216" s="77">
        <v>0</v>
      </c>
      <c r="AF216" s="77">
        <v>0</v>
      </c>
      <c r="AG216" s="79">
        <f t="shared" si="6"/>
        <v>272.961500000001</v>
      </c>
      <c r="AH216" s="45" t="str">
        <f>IF(ISNUMBER(MATCH(A216,'畅想出运数据（核算明细导出）'!$C$2:$C$484,0)),"有","无")</f>
        <v>有</v>
      </c>
    </row>
    <row r="217" ht="25.6" hidden="1" customHeight="1" spans="1:34">
      <c r="A217" s="77" t="s">
        <v>430</v>
      </c>
      <c r="B217" s="78">
        <v>46106</v>
      </c>
      <c r="C217" s="77" t="s">
        <v>34</v>
      </c>
      <c r="D217" s="77" t="s">
        <v>35</v>
      </c>
      <c r="E217" s="77" t="s">
        <v>308</v>
      </c>
      <c r="F217" s="77" t="s">
        <v>37</v>
      </c>
      <c r="G217" s="77"/>
      <c r="H217" s="77" t="s">
        <v>302</v>
      </c>
      <c r="I217" s="77" t="s">
        <v>39</v>
      </c>
      <c r="J217" s="77" t="s">
        <v>303</v>
      </c>
      <c r="K217" s="77" t="s">
        <v>304</v>
      </c>
      <c r="L217" s="77" t="s">
        <v>309</v>
      </c>
      <c r="M217" s="77"/>
      <c r="N217" s="77" t="s">
        <v>434</v>
      </c>
      <c r="O217" s="77" t="s">
        <v>72</v>
      </c>
      <c r="P217" s="77" t="s">
        <v>45</v>
      </c>
      <c r="Q217" s="77" t="s">
        <v>46</v>
      </c>
      <c r="R217" s="77">
        <v>6.89</v>
      </c>
      <c r="S217" s="77">
        <v>950</v>
      </c>
      <c r="T217" s="77">
        <v>950</v>
      </c>
      <c r="U217" s="77">
        <v>6.65</v>
      </c>
      <c r="V217" s="77">
        <v>4.57</v>
      </c>
      <c r="W217" s="77">
        <v>0</v>
      </c>
      <c r="X217" s="77">
        <v>6764</v>
      </c>
      <c r="Y217" s="77">
        <v>778.16</v>
      </c>
      <c r="Z217" s="77">
        <v>111.05</v>
      </c>
      <c r="AA217" s="77">
        <v>0</v>
      </c>
      <c r="AB217" s="77">
        <v>0</v>
      </c>
      <c r="AC217" s="77">
        <v>0</v>
      </c>
      <c r="AD217" s="77">
        <v>0</v>
      </c>
      <c r="AE217" s="77">
        <v>0</v>
      </c>
      <c r="AF217" s="77">
        <v>0</v>
      </c>
      <c r="AG217" s="79">
        <f t="shared" si="6"/>
        <v>371.3042</v>
      </c>
      <c r="AH217" s="45" t="str">
        <f>IF(ISNUMBER(MATCH(A217,'畅想出运数据（核算明细导出）'!$C$2:$C$484,0)),"有","无")</f>
        <v>有</v>
      </c>
    </row>
    <row r="218" ht="25.6" hidden="1" customHeight="1" spans="1:34">
      <c r="A218" s="77" t="s">
        <v>430</v>
      </c>
      <c r="B218" s="78">
        <v>46106</v>
      </c>
      <c r="C218" s="77" t="s">
        <v>34</v>
      </c>
      <c r="D218" s="77" t="s">
        <v>35</v>
      </c>
      <c r="E218" s="77" t="s">
        <v>308</v>
      </c>
      <c r="F218" s="77" t="s">
        <v>37</v>
      </c>
      <c r="G218" s="77"/>
      <c r="H218" s="77" t="s">
        <v>302</v>
      </c>
      <c r="I218" s="77" t="s">
        <v>39</v>
      </c>
      <c r="J218" s="77" t="s">
        <v>303</v>
      </c>
      <c r="K218" s="77" t="s">
        <v>317</v>
      </c>
      <c r="L218" s="77" t="s">
        <v>435</v>
      </c>
      <c r="M218" s="77" t="s">
        <v>436</v>
      </c>
      <c r="N218" s="77" t="s">
        <v>437</v>
      </c>
      <c r="O218" s="77" t="s">
        <v>400</v>
      </c>
      <c r="P218" s="77" t="s">
        <v>45</v>
      </c>
      <c r="Q218" s="77" t="s">
        <v>46</v>
      </c>
      <c r="R218" s="77">
        <v>6.89</v>
      </c>
      <c r="S218" s="77">
        <v>4200</v>
      </c>
      <c r="T218" s="77">
        <v>4200</v>
      </c>
      <c r="U218" s="77">
        <v>29.4</v>
      </c>
      <c r="V218" s="77">
        <v>20.19</v>
      </c>
      <c r="W218" s="77">
        <v>0</v>
      </c>
      <c r="X218" s="77">
        <v>27750</v>
      </c>
      <c r="Y218" s="77">
        <v>3192.48</v>
      </c>
      <c r="Z218" s="77">
        <v>2552.52</v>
      </c>
      <c r="AA218" s="77">
        <v>0</v>
      </c>
      <c r="AB218" s="77">
        <v>0</v>
      </c>
      <c r="AC218" s="77">
        <v>0</v>
      </c>
      <c r="AD218" s="77">
        <v>0</v>
      </c>
      <c r="AE218" s="77">
        <v>0</v>
      </c>
      <c r="AF218" s="77">
        <v>0</v>
      </c>
      <c r="AG218" s="79">
        <f t="shared" si="6"/>
        <v>1486.2849</v>
      </c>
      <c r="AH218" s="45" t="str">
        <f>IF(ISNUMBER(MATCH(A218,'畅想出运数据（核算明细导出）'!$C$2:$C$484,0)),"有","无")</f>
        <v>有</v>
      </c>
    </row>
    <row r="219" ht="25.6" hidden="1" customHeight="1" spans="1:34">
      <c r="A219" s="77" t="s">
        <v>427</v>
      </c>
      <c r="B219" s="78">
        <v>46106</v>
      </c>
      <c r="C219" s="77" t="s">
        <v>97</v>
      </c>
      <c r="D219" s="77" t="s">
        <v>35</v>
      </c>
      <c r="E219" s="77" t="s">
        <v>308</v>
      </c>
      <c r="F219" s="77" t="s">
        <v>37</v>
      </c>
      <c r="G219" s="77"/>
      <c r="H219" s="77" t="s">
        <v>302</v>
      </c>
      <c r="I219" s="77" t="s">
        <v>39</v>
      </c>
      <c r="J219" s="77" t="s">
        <v>332</v>
      </c>
      <c r="K219" s="77" t="s">
        <v>333</v>
      </c>
      <c r="L219" s="77" t="s">
        <v>334</v>
      </c>
      <c r="M219" s="77"/>
      <c r="N219" s="77" t="s">
        <v>438</v>
      </c>
      <c r="O219" s="77" t="s">
        <v>336</v>
      </c>
      <c r="P219" s="77" t="s">
        <v>95</v>
      </c>
      <c r="Q219" s="77" t="s">
        <v>46</v>
      </c>
      <c r="R219" s="77">
        <v>6.87</v>
      </c>
      <c r="S219" s="77">
        <v>24694.52</v>
      </c>
      <c r="T219" s="77">
        <v>24694.52</v>
      </c>
      <c r="U219" s="77">
        <v>172.86</v>
      </c>
      <c r="V219" s="77">
        <v>20.83</v>
      </c>
      <c r="W219" s="77">
        <v>0</v>
      </c>
      <c r="X219" s="77">
        <v>189264.6</v>
      </c>
      <c r="Y219" s="77">
        <v>21773.8</v>
      </c>
      <c r="Z219" s="77">
        <v>1063.55</v>
      </c>
      <c r="AA219" s="77">
        <v>0</v>
      </c>
      <c r="AB219" s="77">
        <v>0</v>
      </c>
      <c r="AC219" s="77">
        <v>0</v>
      </c>
      <c r="AD219" s="77">
        <v>0</v>
      </c>
      <c r="AE219" s="77">
        <v>0</v>
      </c>
      <c r="AF219" s="77">
        <v>0</v>
      </c>
      <c r="AG219" s="79">
        <f t="shared" si="6"/>
        <v>-233.647900000012</v>
      </c>
      <c r="AH219" s="45" t="str">
        <f>IF(ISNUMBER(MATCH(A219,'畅想出运数据（核算明细导出）'!$C$2:$C$484,0)),"有","无")</f>
        <v>有</v>
      </c>
    </row>
    <row r="220" customFormat="1" ht="25.6" hidden="1" customHeight="1" spans="1:34">
      <c r="A220" s="77" t="s">
        <v>439</v>
      </c>
      <c r="B220" s="78">
        <v>46106</v>
      </c>
      <c r="C220" s="77" t="s">
        <v>34</v>
      </c>
      <c r="D220" s="77" t="s">
        <v>35</v>
      </c>
      <c r="E220" s="77" t="s">
        <v>308</v>
      </c>
      <c r="F220" s="77" t="s">
        <v>37</v>
      </c>
      <c r="G220" s="77"/>
      <c r="H220" s="77" t="s">
        <v>302</v>
      </c>
      <c r="I220" s="77" t="s">
        <v>39</v>
      </c>
      <c r="J220" s="77" t="s">
        <v>320</v>
      </c>
      <c r="K220" s="77" t="s">
        <v>321</v>
      </c>
      <c r="L220" s="77" t="s">
        <v>322</v>
      </c>
      <c r="M220" s="77"/>
      <c r="N220" s="77" t="s">
        <v>323</v>
      </c>
      <c r="O220" s="77" t="s">
        <v>72</v>
      </c>
      <c r="P220" s="77" t="s">
        <v>45</v>
      </c>
      <c r="Q220" s="77" t="s">
        <v>46</v>
      </c>
      <c r="R220" s="77">
        <v>6.87</v>
      </c>
      <c r="S220" s="77">
        <v>2660</v>
      </c>
      <c r="T220" s="77">
        <v>2660</v>
      </c>
      <c r="U220" s="77">
        <v>18.62</v>
      </c>
      <c r="V220" s="77">
        <v>50</v>
      </c>
      <c r="W220" s="77">
        <v>0</v>
      </c>
      <c r="X220" s="77">
        <v>21000</v>
      </c>
      <c r="Y220" s="77">
        <v>2415.93</v>
      </c>
      <c r="Z220" s="77">
        <v>427.45</v>
      </c>
      <c r="AA220" s="77">
        <v>0</v>
      </c>
      <c r="AB220" s="77">
        <v>0</v>
      </c>
      <c r="AC220" s="77">
        <v>0</v>
      </c>
      <c r="AD220" s="77">
        <v>0</v>
      </c>
      <c r="AE220" s="77">
        <v>0</v>
      </c>
      <c r="AF220" s="77">
        <v>0</v>
      </c>
      <c r="AG220" s="79">
        <f t="shared" ref="AG220:AG251" si="7">(T220-U220-V220-W220)*R220-X220+Y220-Z220-AA220-AB220-AC220-AD220-AE220-AF220</f>
        <v>-1208.7394</v>
      </c>
      <c r="AH220" s="45" t="str">
        <f>IF(ISNUMBER(MATCH(A220,'畅想出运数据（核算明细导出）'!$C$2:$C$484,0)),"有","无")</f>
        <v>有</v>
      </c>
    </row>
    <row r="221" customFormat="1" ht="14.3" hidden="1" customHeight="1" spans="1:34">
      <c r="A221" s="77" t="s">
        <v>427</v>
      </c>
      <c r="B221" s="78">
        <v>46106</v>
      </c>
      <c r="C221" s="77" t="s">
        <v>97</v>
      </c>
      <c r="D221" s="77" t="s">
        <v>35</v>
      </c>
      <c r="E221" s="77" t="s">
        <v>308</v>
      </c>
      <c r="F221" s="77" t="s">
        <v>37</v>
      </c>
      <c r="G221" s="77"/>
      <c r="H221" s="77" t="s">
        <v>302</v>
      </c>
      <c r="I221" s="77" t="s">
        <v>39</v>
      </c>
      <c r="J221" s="77" t="s">
        <v>440</v>
      </c>
      <c r="K221" s="77" t="s">
        <v>441</v>
      </c>
      <c r="L221" s="77" t="s">
        <v>442</v>
      </c>
      <c r="M221" s="77"/>
      <c r="N221" s="77" t="s">
        <v>443</v>
      </c>
      <c r="O221" s="77" t="s">
        <v>336</v>
      </c>
      <c r="P221" s="77" t="s">
        <v>95</v>
      </c>
      <c r="Q221" s="77" t="s">
        <v>46</v>
      </c>
      <c r="R221" s="77">
        <v>6.87</v>
      </c>
      <c r="S221" s="77">
        <v>16656</v>
      </c>
      <c r="T221" s="77">
        <v>16656</v>
      </c>
      <c r="U221" s="77">
        <v>116.59</v>
      </c>
      <c r="V221" s="77">
        <v>14.05</v>
      </c>
      <c r="W221" s="77">
        <v>0</v>
      </c>
      <c r="X221" s="77">
        <v>128400</v>
      </c>
      <c r="Y221" s="77">
        <v>14771.68</v>
      </c>
      <c r="Z221" s="77">
        <v>1320.27</v>
      </c>
      <c r="AA221" s="77">
        <v>0</v>
      </c>
      <c r="AB221" s="77">
        <v>0</v>
      </c>
      <c r="AC221" s="77">
        <v>0</v>
      </c>
      <c r="AD221" s="77">
        <v>0</v>
      </c>
      <c r="AE221" s="77">
        <v>0</v>
      </c>
      <c r="AF221" s="77">
        <v>0</v>
      </c>
      <c r="AG221" s="79">
        <f t="shared" si="7"/>
        <v>-1419.36679999999</v>
      </c>
      <c r="AH221" s="45" t="str">
        <f>IF(ISNUMBER(MATCH(A221,'畅想出运数据（核算明细导出）'!$C$2:$C$484,0)),"有","无")</f>
        <v>有</v>
      </c>
    </row>
    <row r="222" customFormat="1" ht="25.6" hidden="1" customHeight="1" spans="1:34">
      <c r="A222" s="77" t="s">
        <v>444</v>
      </c>
      <c r="B222" s="78">
        <v>46106</v>
      </c>
      <c r="C222" s="77" t="s">
        <v>34</v>
      </c>
      <c r="D222" s="77" t="s">
        <v>35</v>
      </c>
      <c r="E222" s="77" t="s">
        <v>58</v>
      </c>
      <c r="F222" s="77" t="s">
        <v>59</v>
      </c>
      <c r="G222" s="77"/>
      <c r="H222" s="77" t="s">
        <v>302</v>
      </c>
      <c r="I222" s="77" t="s">
        <v>59</v>
      </c>
      <c r="J222" s="77" t="s">
        <v>303</v>
      </c>
      <c r="K222" s="77" t="s">
        <v>304</v>
      </c>
      <c r="L222" s="77" t="s">
        <v>309</v>
      </c>
      <c r="M222" s="77"/>
      <c r="N222" s="77" t="s">
        <v>445</v>
      </c>
      <c r="O222" s="77" t="s">
        <v>72</v>
      </c>
      <c r="P222" s="77" t="s">
        <v>45</v>
      </c>
      <c r="Q222" s="77" t="s">
        <v>46</v>
      </c>
      <c r="R222" s="77">
        <v>6.9</v>
      </c>
      <c r="S222" s="77">
        <v>836.4</v>
      </c>
      <c r="T222" s="77">
        <v>836.4</v>
      </c>
      <c r="U222" s="77">
        <v>5.85</v>
      </c>
      <c r="V222" s="77">
        <v>14.41</v>
      </c>
      <c r="W222" s="77">
        <v>0</v>
      </c>
      <c r="X222" s="77">
        <v>5904</v>
      </c>
      <c r="Y222" s="77">
        <v>470.23</v>
      </c>
      <c r="Z222" s="77">
        <v>0</v>
      </c>
      <c r="AA222" s="77">
        <v>0</v>
      </c>
      <c r="AB222" s="77">
        <v>0</v>
      </c>
      <c r="AC222" s="77">
        <v>0</v>
      </c>
      <c r="AD222" s="77">
        <v>0</v>
      </c>
      <c r="AE222" s="77">
        <v>0</v>
      </c>
      <c r="AF222" s="77">
        <v>0</v>
      </c>
      <c r="AG222" s="79">
        <f t="shared" si="7"/>
        <v>197.596</v>
      </c>
      <c r="AH222" s="45" t="str">
        <f>IF(ISNUMBER(MATCH(A222,'畅想出运数据（核算明细导出）'!$C$2:$C$484,0)),"有","无")</f>
        <v>有</v>
      </c>
    </row>
    <row r="223" customFormat="1" ht="14.3" hidden="1" customHeight="1" spans="1:34">
      <c r="A223" s="77" t="s">
        <v>444</v>
      </c>
      <c r="B223" s="78">
        <v>46106</v>
      </c>
      <c r="C223" s="77" t="s">
        <v>34</v>
      </c>
      <c r="D223" s="77" t="s">
        <v>35</v>
      </c>
      <c r="E223" s="77" t="s">
        <v>58</v>
      </c>
      <c r="F223" s="77" t="s">
        <v>59</v>
      </c>
      <c r="G223" s="77"/>
      <c r="H223" s="77" t="s">
        <v>302</v>
      </c>
      <c r="I223" s="77" t="s">
        <v>59</v>
      </c>
      <c r="J223" s="77" t="s">
        <v>303</v>
      </c>
      <c r="K223" s="77" t="s">
        <v>304</v>
      </c>
      <c r="L223" s="77" t="s">
        <v>309</v>
      </c>
      <c r="M223" s="77"/>
      <c r="N223" s="77" t="s">
        <v>446</v>
      </c>
      <c r="O223" s="77" t="s">
        <v>72</v>
      </c>
      <c r="P223" s="77" t="s">
        <v>45</v>
      </c>
      <c r="Q223" s="77" t="s">
        <v>46</v>
      </c>
      <c r="R223" s="77">
        <v>6.9</v>
      </c>
      <c r="S223" s="77">
        <v>1033.2</v>
      </c>
      <c r="T223" s="77">
        <v>1033.2</v>
      </c>
      <c r="U223" s="77">
        <v>7.23</v>
      </c>
      <c r="V223" s="77">
        <v>17.8</v>
      </c>
      <c r="W223" s="77">
        <v>0</v>
      </c>
      <c r="X223" s="77">
        <v>7183.2</v>
      </c>
      <c r="Y223" s="77">
        <v>572.11</v>
      </c>
      <c r="Z223" s="77">
        <v>0</v>
      </c>
      <c r="AA223" s="77">
        <v>0</v>
      </c>
      <c r="AB223" s="77">
        <v>0</v>
      </c>
      <c r="AC223" s="77">
        <v>0</v>
      </c>
      <c r="AD223" s="77">
        <v>0</v>
      </c>
      <c r="AE223" s="77">
        <v>0</v>
      </c>
      <c r="AF223" s="77">
        <v>0</v>
      </c>
      <c r="AG223" s="79">
        <f t="shared" si="7"/>
        <v>345.283000000001</v>
      </c>
      <c r="AH223" s="45" t="str">
        <f>IF(ISNUMBER(MATCH(A223,'畅想出运数据（核算明细导出）'!$C$2:$C$484,0)),"有","无")</f>
        <v>有</v>
      </c>
    </row>
    <row r="224" customFormat="1" ht="25.6" hidden="1" customHeight="1" spans="1:34">
      <c r="A224" s="77" t="s">
        <v>444</v>
      </c>
      <c r="B224" s="78">
        <v>46106</v>
      </c>
      <c r="C224" s="77" t="s">
        <v>34</v>
      </c>
      <c r="D224" s="77" t="s">
        <v>35</v>
      </c>
      <c r="E224" s="77" t="s">
        <v>58</v>
      </c>
      <c r="F224" s="77" t="s">
        <v>59</v>
      </c>
      <c r="G224" s="77"/>
      <c r="H224" s="77" t="s">
        <v>302</v>
      </c>
      <c r="I224" s="77" t="s">
        <v>59</v>
      </c>
      <c r="J224" s="77" t="s">
        <v>303</v>
      </c>
      <c r="K224" s="77" t="s">
        <v>304</v>
      </c>
      <c r="L224" s="77" t="s">
        <v>309</v>
      </c>
      <c r="M224" s="77"/>
      <c r="N224" s="77" t="s">
        <v>447</v>
      </c>
      <c r="O224" s="77" t="s">
        <v>72</v>
      </c>
      <c r="P224" s="77" t="s">
        <v>45</v>
      </c>
      <c r="Q224" s="77" t="s">
        <v>46</v>
      </c>
      <c r="R224" s="77">
        <v>6.9</v>
      </c>
      <c r="S224" s="77">
        <v>1033.2</v>
      </c>
      <c r="T224" s="77">
        <v>1033.2</v>
      </c>
      <c r="U224" s="77">
        <v>7.23</v>
      </c>
      <c r="V224" s="77">
        <v>17.8</v>
      </c>
      <c r="W224" s="77">
        <v>0</v>
      </c>
      <c r="X224" s="77">
        <v>7183.2</v>
      </c>
      <c r="Y224" s="77">
        <v>572.11</v>
      </c>
      <c r="Z224" s="77">
        <v>0</v>
      </c>
      <c r="AA224" s="77">
        <v>0</v>
      </c>
      <c r="AB224" s="77">
        <v>0</v>
      </c>
      <c r="AC224" s="77">
        <v>0</v>
      </c>
      <c r="AD224" s="77">
        <v>0</v>
      </c>
      <c r="AE224" s="77">
        <v>0</v>
      </c>
      <c r="AF224" s="77">
        <v>0</v>
      </c>
      <c r="AG224" s="79">
        <f t="shared" si="7"/>
        <v>345.283000000001</v>
      </c>
      <c r="AH224" s="45" t="str">
        <f>IF(ISNUMBER(MATCH(A224,'畅想出运数据（核算明细导出）'!$C$2:$C$484,0)),"有","无")</f>
        <v>有</v>
      </c>
    </row>
    <row r="225" customFormat="1" ht="14.3" hidden="1" customHeight="1" spans="1:34">
      <c r="A225" s="77" t="s">
        <v>448</v>
      </c>
      <c r="B225" s="78">
        <v>46106</v>
      </c>
      <c r="C225" s="77" t="s">
        <v>34</v>
      </c>
      <c r="D225" s="77" t="s">
        <v>35</v>
      </c>
      <c r="E225" s="77" t="s">
        <v>58</v>
      </c>
      <c r="F225" s="77" t="s">
        <v>59</v>
      </c>
      <c r="G225" s="77"/>
      <c r="H225" s="77" t="s">
        <v>302</v>
      </c>
      <c r="I225" s="77" t="s">
        <v>59</v>
      </c>
      <c r="J225" s="77" t="s">
        <v>303</v>
      </c>
      <c r="K225" s="77" t="s">
        <v>325</v>
      </c>
      <c r="L225" s="77" t="s">
        <v>326</v>
      </c>
      <c r="M225" s="77"/>
      <c r="N225" s="77" t="s">
        <v>327</v>
      </c>
      <c r="O225" s="77" t="s">
        <v>72</v>
      </c>
      <c r="P225" s="77" t="s">
        <v>45</v>
      </c>
      <c r="Q225" s="77" t="s">
        <v>46</v>
      </c>
      <c r="R225" s="77">
        <v>6.88</v>
      </c>
      <c r="S225" s="77">
        <v>944</v>
      </c>
      <c r="T225" s="77">
        <v>944</v>
      </c>
      <c r="U225" s="77">
        <v>6.61</v>
      </c>
      <c r="V225" s="77">
        <v>50</v>
      </c>
      <c r="W225" s="77">
        <v>0</v>
      </c>
      <c r="X225" s="77">
        <v>6680</v>
      </c>
      <c r="Y225" s="77">
        <v>768.5</v>
      </c>
      <c r="Z225" s="77">
        <v>1423.87</v>
      </c>
      <c r="AA225" s="77">
        <v>0</v>
      </c>
      <c r="AB225" s="77">
        <v>0</v>
      </c>
      <c r="AC225" s="77">
        <v>0</v>
      </c>
      <c r="AD225" s="77">
        <v>0</v>
      </c>
      <c r="AE225" s="77">
        <v>0</v>
      </c>
      <c r="AF225" s="77">
        <v>0</v>
      </c>
      <c r="AG225" s="79">
        <f t="shared" si="7"/>
        <v>-1230.1268</v>
      </c>
      <c r="AH225" s="45" t="str">
        <f>IF(ISNUMBER(MATCH(A225,'畅想出运数据（核算明细导出）'!$C$2:$C$484,0)),"有","无")</f>
        <v>有</v>
      </c>
    </row>
    <row r="226" customFormat="1" ht="14.3" hidden="1" customHeight="1" spans="1:34">
      <c r="A226" s="77" t="s">
        <v>449</v>
      </c>
      <c r="B226" s="78">
        <v>46106</v>
      </c>
      <c r="C226" s="77" t="s">
        <v>34</v>
      </c>
      <c r="D226" s="77" t="s">
        <v>35</v>
      </c>
      <c r="E226" s="77" t="s">
        <v>58</v>
      </c>
      <c r="F226" s="77" t="s">
        <v>59</v>
      </c>
      <c r="G226" s="77"/>
      <c r="H226" s="77" t="s">
        <v>302</v>
      </c>
      <c r="I226" s="77" t="s">
        <v>59</v>
      </c>
      <c r="J226" s="77" t="s">
        <v>332</v>
      </c>
      <c r="K226" s="77" t="s">
        <v>333</v>
      </c>
      <c r="L226" s="77" t="s">
        <v>334</v>
      </c>
      <c r="M226" s="77"/>
      <c r="N226" s="77" t="s">
        <v>335</v>
      </c>
      <c r="O226" s="77" t="s">
        <v>336</v>
      </c>
      <c r="P226" s="77" t="s">
        <v>95</v>
      </c>
      <c r="Q226" s="77" t="s">
        <v>46</v>
      </c>
      <c r="R226" s="77">
        <v>6.88</v>
      </c>
      <c r="S226" s="77">
        <v>1152</v>
      </c>
      <c r="T226" s="77">
        <v>1152</v>
      </c>
      <c r="U226" s="77">
        <v>8.06</v>
      </c>
      <c r="V226" s="77">
        <v>50</v>
      </c>
      <c r="W226" s="77">
        <v>0</v>
      </c>
      <c r="X226" s="77">
        <v>7200</v>
      </c>
      <c r="Y226" s="77">
        <v>828.32</v>
      </c>
      <c r="Z226" s="77">
        <v>1064.47</v>
      </c>
      <c r="AA226" s="77">
        <v>0</v>
      </c>
      <c r="AB226" s="77">
        <v>0</v>
      </c>
      <c r="AC226" s="77">
        <v>0</v>
      </c>
      <c r="AD226" s="77">
        <v>0</v>
      </c>
      <c r="AE226" s="77">
        <v>0</v>
      </c>
      <c r="AF226" s="77">
        <v>0</v>
      </c>
      <c r="AG226" s="79">
        <f t="shared" si="7"/>
        <v>90.1572000000003</v>
      </c>
      <c r="AH226" s="45" t="str">
        <f>IF(ISNUMBER(MATCH(A226,'畅想出运数据（核算明细导出）'!$C$2:$C$484,0)),"有","无")</f>
        <v>有</v>
      </c>
    </row>
    <row r="227" customFormat="1" ht="14.3" hidden="1" customHeight="1" spans="1:34">
      <c r="A227" s="77" t="s">
        <v>450</v>
      </c>
      <c r="B227" s="78">
        <v>46106</v>
      </c>
      <c r="C227" s="77" t="s">
        <v>165</v>
      </c>
      <c r="D227" s="77" t="s">
        <v>105</v>
      </c>
      <c r="E227" s="77" t="s">
        <v>166</v>
      </c>
      <c r="F227" s="77" t="s">
        <v>37</v>
      </c>
      <c r="G227" s="77"/>
      <c r="H227" s="77" t="s">
        <v>167</v>
      </c>
      <c r="I227" s="77" t="s">
        <v>39</v>
      </c>
      <c r="J227" s="77" t="s">
        <v>173</v>
      </c>
      <c r="K227" s="77" t="s">
        <v>174</v>
      </c>
      <c r="L227" s="77" t="s">
        <v>451</v>
      </c>
      <c r="M227" s="77" t="s">
        <v>452</v>
      </c>
      <c r="N227" s="77" t="s">
        <v>453</v>
      </c>
      <c r="O227" s="77" t="s">
        <v>454</v>
      </c>
      <c r="P227" s="77" t="s">
        <v>45</v>
      </c>
      <c r="Q227" s="77" t="s">
        <v>46</v>
      </c>
      <c r="R227" s="77">
        <v>6.89</v>
      </c>
      <c r="S227" s="77">
        <v>13231.2</v>
      </c>
      <c r="T227" s="77">
        <v>13231.2</v>
      </c>
      <c r="U227" s="77">
        <v>92.62</v>
      </c>
      <c r="V227" s="77">
        <v>50</v>
      </c>
      <c r="W227" s="77">
        <v>0</v>
      </c>
      <c r="X227" s="77">
        <v>100128</v>
      </c>
      <c r="Y227" s="77">
        <v>11519.15</v>
      </c>
      <c r="Z227" s="77">
        <v>6331.64</v>
      </c>
      <c r="AA227" s="77">
        <v>0</v>
      </c>
      <c r="AB227" s="77">
        <v>0</v>
      </c>
      <c r="AC227" s="77">
        <v>0</v>
      </c>
      <c r="AD227" s="77">
        <v>0</v>
      </c>
      <c r="AE227" s="77">
        <v>0</v>
      </c>
      <c r="AF227" s="77">
        <v>0</v>
      </c>
      <c r="AG227" s="79">
        <f t="shared" si="7"/>
        <v>-4760.1738</v>
      </c>
      <c r="AH227" s="45" t="str">
        <f>IF(ISNUMBER(MATCH(A227,'畅想出运数据（核算明细导出）'!$C$2:$C$484,0)),"有","无")</f>
        <v>有</v>
      </c>
    </row>
    <row r="228" customFormat="1" ht="14.3" hidden="1" customHeight="1" spans="1:34">
      <c r="A228" s="77" t="s">
        <v>455</v>
      </c>
      <c r="B228" s="78">
        <v>46137</v>
      </c>
      <c r="C228" s="77" t="s">
        <v>34</v>
      </c>
      <c r="D228" s="77" t="s">
        <v>35</v>
      </c>
      <c r="E228" s="77" t="s">
        <v>48</v>
      </c>
      <c r="F228" s="77" t="s">
        <v>37</v>
      </c>
      <c r="G228" s="77"/>
      <c r="H228" s="77" t="s">
        <v>87</v>
      </c>
      <c r="I228" s="77" t="s">
        <v>39</v>
      </c>
      <c r="J228" s="77" t="s">
        <v>53</v>
      </c>
      <c r="K228" s="77" t="s">
        <v>54</v>
      </c>
      <c r="L228" s="77" t="s">
        <v>55</v>
      </c>
      <c r="M228" s="77"/>
      <c r="N228" s="77" t="s">
        <v>456</v>
      </c>
      <c r="O228" s="77" t="s">
        <v>44</v>
      </c>
      <c r="P228" s="77" t="s">
        <v>45</v>
      </c>
      <c r="Q228" s="77" t="s">
        <v>46</v>
      </c>
      <c r="R228" s="77">
        <v>6.9</v>
      </c>
      <c r="S228" s="77">
        <v>1216</v>
      </c>
      <c r="T228" s="80">
        <v>1216</v>
      </c>
      <c r="U228" s="77">
        <v>8.51</v>
      </c>
      <c r="V228" s="77">
        <v>50</v>
      </c>
      <c r="W228" s="77">
        <v>0</v>
      </c>
      <c r="X228" s="77">
        <v>4803.2</v>
      </c>
      <c r="Y228" s="77">
        <v>552.58</v>
      </c>
      <c r="Z228" s="77">
        <v>119.06</v>
      </c>
      <c r="AA228" s="77">
        <v>0</v>
      </c>
      <c r="AB228" s="77">
        <v>0</v>
      </c>
      <c r="AC228" s="77">
        <v>0</v>
      </c>
      <c r="AD228" s="77">
        <v>0</v>
      </c>
      <c r="AE228" s="77">
        <v>0</v>
      </c>
      <c r="AF228" s="77">
        <v>0</v>
      </c>
      <c r="AG228" s="79">
        <f t="shared" si="7"/>
        <v>3617.001</v>
      </c>
      <c r="AH228" s="45" t="str">
        <f>IF(ISNUMBER(MATCH(A228,'畅想出运数据（核算明细导出）'!$C$2:$C$484,0)),"有","无")</f>
        <v>有</v>
      </c>
    </row>
    <row r="229" customFormat="1" ht="14.3" hidden="1" customHeight="1" spans="1:34">
      <c r="A229" s="77" t="s">
        <v>457</v>
      </c>
      <c r="B229" s="78">
        <v>46137</v>
      </c>
      <c r="C229" s="77" t="s">
        <v>34</v>
      </c>
      <c r="D229" s="77" t="s">
        <v>35</v>
      </c>
      <c r="E229" s="77" t="s">
        <v>48</v>
      </c>
      <c r="F229" s="77" t="s">
        <v>37</v>
      </c>
      <c r="G229" s="77"/>
      <c r="H229" s="77" t="s">
        <v>87</v>
      </c>
      <c r="I229" s="77" t="s">
        <v>39</v>
      </c>
      <c r="J229" s="77" t="s">
        <v>81</v>
      </c>
      <c r="K229" s="77" t="s">
        <v>82</v>
      </c>
      <c r="L229" s="77" t="s">
        <v>83</v>
      </c>
      <c r="M229" s="77" t="s">
        <v>458</v>
      </c>
      <c r="N229" s="77" t="s">
        <v>459</v>
      </c>
      <c r="O229" s="77" t="s">
        <v>460</v>
      </c>
      <c r="P229" s="77" t="s">
        <v>45</v>
      </c>
      <c r="Q229" s="77" t="s">
        <v>46</v>
      </c>
      <c r="R229" s="77">
        <v>6.81</v>
      </c>
      <c r="S229" s="77">
        <v>1260</v>
      </c>
      <c r="T229" s="80">
        <v>1260</v>
      </c>
      <c r="U229" s="77">
        <v>8.82</v>
      </c>
      <c r="V229" s="77">
        <v>50</v>
      </c>
      <c r="W229" s="77">
        <v>0</v>
      </c>
      <c r="X229" s="77">
        <v>7963.2</v>
      </c>
      <c r="Y229" s="77">
        <v>916.12</v>
      </c>
      <c r="Z229" s="77">
        <v>1216.97</v>
      </c>
      <c r="AA229" s="77">
        <v>0</v>
      </c>
      <c r="AB229" s="77">
        <v>0</v>
      </c>
      <c r="AC229" s="77">
        <v>0</v>
      </c>
      <c r="AD229" s="77">
        <v>0</v>
      </c>
      <c r="AE229" s="77">
        <v>0</v>
      </c>
      <c r="AF229" s="77">
        <v>0</v>
      </c>
      <c r="AG229" s="79">
        <f t="shared" si="7"/>
        <v>-84.0142000000003</v>
      </c>
      <c r="AH229" s="45" t="str">
        <f>IF(ISNUMBER(MATCH(A229,'畅想出运数据（核算明细导出）'!$C$2:$C$484,0)),"有","无")</f>
        <v>有</v>
      </c>
    </row>
    <row r="230" customFormat="1" ht="14.3" hidden="1" customHeight="1" spans="1:34">
      <c r="A230" s="77" t="s">
        <v>455</v>
      </c>
      <c r="B230" s="78">
        <v>46137</v>
      </c>
      <c r="C230" s="77" t="s">
        <v>34</v>
      </c>
      <c r="D230" s="77" t="s">
        <v>35</v>
      </c>
      <c r="E230" s="77" t="s">
        <v>48</v>
      </c>
      <c r="F230" s="77" t="s">
        <v>37</v>
      </c>
      <c r="G230" s="77"/>
      <c r="H230" s="77" t="s">
        <v>87</v>
      </c>
      <c r="I230" s="77" t="s">
        <v>39</v>
      </c>
      <c r="J230" s="77" t="s">
        <v>461</v>
      </c>
      <c r="K230" s="77" t="s">
        <v>462</v>
      </c>
      <c r="L230" s="77" t="s">
        <v>51</v>
      </c>
      <c r="M230" s="77"/>
      <c r="N230" s="77" t="s">
        <v>463</v>
      </c>
      <c r="O230" s="77" t="s">
        <v>44</v>
      </c>
      <c r="P230" s="77" t="s">
        <v>45</v>
      </c>
      <c r="Q230" s="77" t="s">
        <v>46</v>
      </c>
      <c r="R230" s="77">
        <v>6.9</v>
      </c>
      <c r="S230" s="77">
        <v>0</v>
      </c>
      <c r="T230" s="80">
        <v>0</v>
      </c>
      <c r="U230" s="77">
        <v>0</v>
      </c>
      <c r="V230" s="77">
        <v>0</v>
      </c>
      <c r="W230" s="77">
        <v>0</v>
      </c>
      <c r="X230" s="77">
        <v>3526.4</v>
      </c>
      <c r="Y230" s="77">
        <v>405.69</v>
      </c>
      <c r="Z230" s="77">
        <v>0</v>
      </c>
      <c r="AA230" s="77">
        <v>0</v>
      </c>
      <c r="AB230" s="77">
        <v>0</v>
      </c>
      <c r="AC230" s="77">
        <v>0</v>
      </c>
      <c r="AD230" s="77">
        <v>0</v>
      </c>
      <c r="AE230" s="77">
        <v>0</v>
      </c>
      <c r="AF230" s="77">
        <v>0</v>
      </c>
      <c r="AG230" s="79">
        <f t="shared" si="7"/>
        <v>-3120.71</v>
      </c>
      <c r="AH230" s="45" t="str">
        <f>IF(ISNUMBER(MATCH(A230,'畅想出运数据（核算明细导出）'!$C$2:$C$484,0)),"有","无")</f>
        <v>有</v>
      </c>
    </row>
    <row r="231" customFormat="1" ht="14.3" hidden="1" customHeight="1" spans="1:34">
      <c r="A231" s="77" t="s">
        <v>464</v>
      </c>
      <c r="B231" s="78">
        <v>46137</v>
      </c>
      <c r="C231" s="77" t="s">
        <v>34</v>
      </c>
      <c r="D231" s="77" t="s">
        <v>35</v>
      </c>
      <c r="E231" s="77" t="s">
        <v>48</v>
      </c>
      <c r="F231" s="77" t="s">
        <v>37</v>
      </c>
      <c r="G231" s="77"/>
      <c r="H231" s="77" t="s">
        <v>87</v>
      </c>
      <c r="I231" s="77" t="s">
        <v>39</v>
      </c>
      <c r="J231" s="77" t="s">
        <v>461</v>
      </c>
      <c r="K231" s="77" t="s">
        <v>462</v>
      </c>
      <c r="L231" s="77" t="s">
        <v>51</v>
      </c>
      <c r="M231" s="77"/>
      <c r="N231" s="77" t="s">
        <v>465</v>
      </c>
      <c r="O231" s="77" t="s">
        <v>44</v>
      </c>
      <c r="P231" s="77" t="s">
        <v>45</v>
      </c>
      <c r="Q231" s="77" t="s">
        <v>46</v>
      </c>
      <c r="R231" s="77">
        <v>6.96</v>
      </c>
      <c r="S231" s="77">
        <v>947.52</v>
      </c>
      <c r="T231" s="80">
        <v>947.52</v>
      </c>
      <c r="U231" s="77">
        <v>6.63</v>
      </c>
      <c r="V231" s="77">
        <v>50</v>
      </c>
      <c r="W231" s="77">
        <v>0</v>
      </c>
      <c r="X231" s="77">
        <v>7068.8</v>
      </c>
      <c r="Y231" s="77">
        <v>813.22</v>
      </c>
      <c r="Z231" s="77">
        <v>111.67</v>
      </c>
      <c r="AA231" s="77">
        <v>0</v>
      </c>
      <c r="AB231" s="77">
        <v>0</v>
      </c>
      <c r="AC231" s="77">
        <v>0</v>
      </c>
      <c r="AD231" s="77">
        <v>0</v>
      </c>
      <c r="AE231" s="77">
        <v>0</v>
      </c>
      <c r="AF231" s="77">
        <v>0</v>
      </c>
      <c r="AG231" s="79">
        <f t="shared" si="7"/>
        <v>-166.6556</v>
      </c>
      <c r="AH231" s="45" t="str">
        <f>IF(ISNUMBER(MATCH(A231,'畅想出运数据（核算明细导出）'!$C$2:$C$484,0)),"有","无")</f>
        <v>有</v>
      </c>
    </row>
    <row r="232" customFormat="1" ht="14.3" hidden="1" customHeight="1" spans="1:34">
      <c r="A232" s="77" t="s">
        <v>466</v>
      </c>
      <c r="B232" s="78">
        <v>46137</v>
      </c>
      <c r="C232" s="77" t="s">
        <v>34</v>
      </c>
      <c r="D232" s="77" t="s">
        <v>35</v>
      </c>
      <c r="E232" s="77" t="s">
        <v>48</v>
      </c>
      <c r="F232" s="77" t="s">
        <v>37</v>
      </c>
      <c r="G232" s="77"/>
      <c r="H232" s="77" t="s">
        <v>87</v>
      </c>
      <c r="I232" s="77" t="s">
        <v>39</v>
      </c>
      <c r="J232" s="77" t="s">
        <v>81</v>
      </c>
      <c r="K232" s="77" t="s">
        <v>82</v>
      </c>
      <c r="L232" s="77" t="s">
        <v>467</v>
      </c>
      <c r="M232" s="77"/>
      <c r="N232" s="77" t="s">
        <v>468</v>
      </c>
      <c r="O232" s="77" t="s">
        <v>92</v>
      </c>
      <c r="P232" s="77" t="s">
        <v>95</v>
      </c>
      <c r="Q232" s="77" t="s">
        <v>46</v>
      </c>
      <c r="R232" s="77">
        <v>6.87</v>
      </c>
      <c r="S232" s="77">
        <v>900</v>
      </c>
      <c r="T232" s="80">
        <v>900</v>
      </c>
      <c r="U232" s="77">
        <v>6.3</v>
      </c>
      <c r="V232" s="77">
        <v>25</v>
      </c>
      <c r="W232" s="77">
        <v>0</v>
      </c>
      <c r="X232" s="77">
        <v>4560</v>
      </c>
      <c r="Y232" s="77">
        <v>524.6</v>
      </c>
      <c r="Z232" s="77">
        <v>628.53</v>
      </c>
      <c r="AA232" s="77">
        <v>0</v>
      </c>
      <c r="AB232" s="77">
        <v>0</v>
      </c>
      <c r="AC232" s="77">
        <v>0</v>
      </c>
      <c r="AD232" s="77">
        <v>0</v>
      </c>
      <c r="AE232" s="77">
        <v>0</v>
      </c>
      <c r="AF232" s="77">
        <v>0</v>
      </c>
      <c r="AG232" s="79">
        <f t="shared" si="7"/>
        <v>1304.039</v>
      </c>
      <c r="AH232" s="45" t="str">
        <f>IF(ISNUMBER(MATCH(A232,'畅想出运数据（核算明细导出）'!$C$2:$C$484,0)),"有","无")</f>
        <v>有</v>
      </c>
    </row>
    <row r="233" customFormat="1" ht="14.3" hidden="1" customHeight="1" spans="1:34">
      <c r="A233" s="77" t="s">
        <v>469</v>
      </c>
      <c r="B233" s="78">
        <v>46137</v>
      </c>
      <c r="C233" s="77" t="s">
        <v>34</v>
      </c>
      <c r="D233" s="77" t="s">
        <v>35</v>
      </c>
      <c r="E233" s="77" t="s">
        <v>48</v>
      </c>
      <c r="F233" s="77" t="s">
        <v>37</v>
      </c>
      <c r="G233" s="77"/>
      <c r="H233" s="77" t="s">
        <v>87</v>
      </c>
      <c r="I233" s="77" t="s">
        <v>39</v>
      </c>
      <c r="J233" s="77" t="s">
        <v>210</v>
      </c>
      <c r="K233" s="77" t="s">
        <v>470</v>
      </c>
      <c r="L233" s="77" t="s">
        <v>471</v>
      </c>
      <c r="M233" s="77"/>
      <c r="N233" s="77" t="s">
        <v>472</v>
      </c>
      <c r="O233" s="77" t="s">
        <v>92</v>
      </c>
      <c r="P233" s="77" t="s">
        <v>45</v>
      </c>
      <c r="Q233" s="77" t="s">
        <v>46</v>
      </c>
      <c r="R233" s="77">
        <v>6.87</v>
      </c>
      <c r="S233" s="77">
        <v>923.4</v>
      </c>
      <c r="T233" s="80">
        <v>923.4</v>
      </c>
      <c r="U233" s="77">
        <v>6.46</v>
      </c>
      <c r="V233" s="77">
        <v>50</v>
      </c>
      <c r="W233" s="77">
        <v>0</v>
      </c>
      <c r="X233" s="77">
        <v>6309.9</v>
      </c>
      <c r="Y233" s="77">
        <v>725.92</v>
      </c>
      <c r="Z233" s="77">
        <v>464.78</v>
      </c>
      <c r="AA233" s="77">
        <v>0</v>
      </c>
      <c r="AB233" s="77">
        <v>0</v>
      </c>
      <c r="AC233" s="77">
        <v>0</v>
      </c>
      <c r="AD233" s="77">
        <v>0</v>
      </c>
      <c r="AE233" s="77">
        <v>0</v>
      </c>
      <c r="AF233" s="77">
        <v>0</v>
      </c>
      <c r="AG233" s="79">
        <f t="shared" si="7"/>
        <v>-92.8822000000004</v>
      </c>
      <c r="AH233" s="45" t="str">
        <f>IF(ISNUMBER(MATCH(A233,'畅想出运数据（核算明细导出）'!$C$2:$C$484,0)),"有","无")</f>
        <v>有</v>
      </c>
    </row>
    <row r="234" customFormat="1" ht="14.3" hidden="1" customHeight="1" spans="1:34">
      <c r="A234" s="77" t="s">
        <v>466</v>
      </c>
      <c r="B234" s="78">
        <v>46137</v>
      </c>
      <c r="C234" s="77" t="s">
        <v>34</v>
      </c>
      <c r="D234" s="77" t="s">
        <v>35</v>
      </c>
      <c r="E234" s="77" t="s">
        <v>48</v>
      </c>
      <c r="F234" s="77" t="s">
        <v>37</v>
      </c>
      <c r="G234" s="77"/>
      <c r="H234" s="77" t="s">
        <v>87</v>
      </c>
      <c r="I234" s="77" t="s">
        <v>39</v>
      </c>
      <c r="J234" s="77" t="s">
        <v>81</v>
      </c>
      <c r="K234" s="77" t="s">
        <v>82</v>
      </c>
      <c r="L234" s="77" t="s">
        <v>467</v>
      </c>
      <c r="M234" s="77"/>
      <c r="N234" s="77" t="s">
        <v>473</v>
      </c>
      <c r="O234" s="77" t="s">
        <v>92</v>
      </c>
      <c r="P234" s="77" t="s">
        <v>95</v>
      </c>
      <c r="Q234" s="77" t="s">
        <v>46</v>
      </c>
      <c r="R234" s="77">
        <v>6.87</v>
      </c>
      <c r="S234" s="77">
        <v>900</v>
      </c>
      <c r="T234" s="80">
        <v>900</v>
      </c>
      <c r="U234" s="77">
        <v>6.3</v>
      </c>
      <c r="V234" s="77">
        <v>25</v>
      </c>
      <c r="W234" s="77">
        <v>0</v>
      </c>
      <c r="X234" s="77">
        <v>4760</v>
      </c>
      <c r="Y234" s="77">
        <v>547.61</v>
      </c>
      <c r="Z234" s="77">
        <v>628.53</v>
      </c>
      <c r="AA234" s="77">
        <v>0</v>
      </c>
      <c r="AB234" s="77">
        <v>0</v>
      </c>
      <c r="AC234" s="77">
        <v>0</v>
      </c>
      <c r="AD234" s="77">
        <v>0</v>
      </c>
      <c r="AE234" s="77">
        <v>0</v>
      </c>
      <c r="AF234" s="77">
        <v>0</v>
      </c>
      <c r="AG234" s="79">
        <f t="shared" si="7"/>
        <v>1127.049</v>
      </c>
      <c r="AH234" s="45" t="str">
        <f>IF(ISNUMBER(MATCH(A234,'畅想出运数据（核算明细导出）'!$C$2:$C$484,0)),"有","无")</f>
        <v>有</v>
      </c>
    </row>
    <row r="235" customFormat="1" ht="14.3" hidden="1" customHeight="1" spans="1:34">
      <c r="A235" s="77" t="s">
        <v>474</v>
      </c>
      <c r="B235" s="78">
        <v>46137</v>
      </c>
      <c r="C235" s="77" t="s">
        <v>97</v>
      </c>
      <c r="D235" s="77" t="s">
        <v>35</v>
      </c>
      <c r="E235" s="77" t="s">
        <v>308</v>
      </c>
      <c r="F235" s="77" t="s">
        <v>37</v>
      </c>
      <c r="G235" s="77"/>
      <c r="H235" s="77" t="s">
        <v>302</v>
      </c>
      <c r="I235" s="77" t="s">
        <v>39</v>
      </c>
      <c r="J235" s="77" t="s">
        <v>332</v>
      </c>
      <c r="K235" s="77" t="s">
        <v>333</v>
      </c>
      <c r="L235" s="77" t="s">
        <v>334</v>
      </c>
      <c r="M235" s="77"/>
      <c r="N235" s="77" t="s">
        <v>438</v>
      </c>
      <c r="O235" s="77" t="s">
        <v>336</v>
      </c>
      <c r="P235" s="77" t="s">
        <v>95</v>
      </c>
      <c r="Q235" s="77" t="s">
        <v>46</v>
      </c>
      <c r="R235" s="77">
        <v>6.87</v>
      </c>
      <c r="S235" s="77">
        <v>4897.48</v>
      </c>
      <c r="T235" s="80">
        <v>4897.48</v>
      </c>
      <c r="U235" s="77">
        <v>34.28</v>
      </c>
      <c r="V235" s="77">
        <v>50</v>
      </c>
      <c r="W235" s="77">
        <v>0</v>
      </c>
      <c r="X235" s="77">
        <v>37535.4</v>
      </c>
      <c r="Y235" s="77">
        <v>4318.23</v>
      </c>
      <c r="Z235" s="77">
        <v>750</v>
      </c>
      <c r="AA235" s="77">
        <v>0</v>
      </c>
      <c r="AB235" s="77">
        <v>0</v>
      </c>
      <c r="AC235" s="77">
        <v>0</v>
      </c>
      <c r="AD235" s="77">
        <v>0</v>
      </c>
      <c r="AE235" s="77">
        <v>0</v>
      </c>
      <c r="AF235" s="77">
        <v>0</v>
      </c>
      <c r="AG235" s="79">
        <f t="shared" si="7"/>
        <v>-900.486000000001</v>
      </c>
      <c r="AH235" s="45" t="str">
        <f>IF(ISNUMBER(MATCH(A235,'畅想出运数据（核算明细导出）'!$C$2:$C$484,0)),"有","无")</f>
        <v>有</v>
      </c>
    </row>
    <row r="236" customFormat="1" ht="14.3" hidden="1" customHeight="1" spans="1:34">
      <c r="A236" s="77" t="s">
        <v>475</v>
      </c>
      <c r="B236" s="78">
        <v>46137</v>
      </c>
      <c r="C236" s="77" t="s">
        <v>97</v>
      </c>
      <c r="D236" s="77" t="s">
        <v>35</v>
      </c>
      <c r="E236" s="77" t="s">
        <v>48</v>
      </c>
      <c r="F236" s="77" t="s">
        <v>59</v>
      </c>
      <c r="G236" s="77"/>
      <c r="H236" s="77" t="s">
        <v>87</v>
      </c>
      <c r="I236" s="77" t="s">
        <v>59</v>
      </c>
      <c r="J236" s="77" t="s">
        <v>476</v>
      </c>
      <c r="K236" s="77" t="s">
        <v>477</v>
      </c>
      <c r="L236" s="77" t="s">
        <v>478</v>
      </c>
      <c r="M236" s="77"/>
      <c r="N236" s="77" t="s">
        <v>479</v>
      </c>
      <c r="O236" s="77" t="s">
        <v>92</v>
      </c>
      <c r="P236" s="77" t="s">
        <v>45</v>
      </c>
      <c r="Q236" s="77" t="s">
        <v>46</v>
      </c>
      <c r="R236" s="77">
        <v>6.82</v>
      </c>
      <c r="S236" s="77">
        <v>5961.41</v>
      </c>
      <c r="T236" s="80">
        <v>5961.41</v>
      </c>
      <c r="U236" s="77">
        <v>41.73</v>
      </c>
      <c r="V236" s="77">
        <v>24.71</v>
      </c>
      <c r="W236" s="77">
        <v>0</v>
      </c>
      <c r="X236" s="77">
        <v>40434.96</v>
      </c>
      <c r="Y236" s="77">
        <v>4651.81</v>
      </c>
      <c r="Z236" s="77">
        <v>1799.13</v>
      </c>
      <c r="AA236" s="77">
        <v>0</v>
      </c>
      <c r="AB236" s="77">
        <v>0</v>
      </c>
      <c r="AC236" s="77">
        <v>0</v>
      </c>
      <c r="AD236" s="77">
        <v>0</v>
      </c>
      <c r="AE236" s="77">
        <v>0</v>
      </c>
      <c r="AF236" s="77">
        <v>0</v>
      </c>
      <c r="AG236" s="79">
        <f t="shared" si="7"/>
        <v>2621.41540000001</v>
      </c>
      <c r="AH236" s="45" t="str">
        <f>IF(ISNUMBER(MATCH(A236,'畅想出运数据（核算明细导出）'!$C$2:$C$484,0)),"有","无")</f>
        <v>有</v>
      </c>
    </row>
    <row r="237" customFormat="1" ht="14.3" hidden="1" customHeight="1" spans="1:34">
      <c r="A237" s="77" t="s">
        <v>480</v>
      </c>
      <c r="B237" s="78">
        <v>46137</v>
      </c>
      <c r="C237" s="77" t="s">
        <v>86</v>
      </c>
      <c r="D237" s="77" t="s">
        <v>35</v>
      </c>
      <c r="E237" s="77" t="s">
        <v>48</v>
      </c>
      <c r="F237" s="77" t="s">
        <v>59</v>
      </c>
      <c r="G237" s="77"/>
      <c r="H237" s="77" t="s">
        <v>87</v>
      </c>
      <c r="I237" s="77" t="s">
        <v>59</v>
      </c>
      <c r="J237" s="77" t="s">
        <v>476</v>
      </c>
      <c r="K237" s="77" t="s">
        <v>477</v>
      </c>
      <c r="L237" s="77" t="s">
        <v>478</v>
      </c>
      <c r="M237" s="77"/>
      <c r="N237" s="77" t="s">
        <v>479</v>
      </c>
      <c r="O237" s="77" t="s">
        <v>92</v>
      </c>
      <c r="P237" s="77" t="s">
        <v>45</v>
      </c>
      <c r="Q237" s="77" t="s">
        <v>46</v>
      </c>
      <c r="R237" s="77">
        <v>6.82</v>
      </c>
      <c r="S237" s="77">
        <v>1083.6</v>
      </c>
      <c r="T237" s="80">
        <v>1083.6</v>
      </c>
      <c r="U237" s="77">
        <v>7.59</v>
      </c>
      <c r="V237" s="77">
        <v>3.52</v>
      </c>
      <c r="W237" s="77">
        <v>0</v>
      </c>
      <c r="X237" s="77">
        <v>5115.6</v>
      </c>
      <c r="Y237" s="77">
        <v>588.52</v>
      </c>
      <c r="Z237" s="77">
        <v>470.36</v>
      </c>
      <c r="AA237" s="77">
        <v>0</v>
      </c>
      <c r="AB237" s="77">
        <v>0</v>
      </c>
      <c r="AC237" s="77">
        <v>0</v>
      </c>
      <c r="AD237" s="77">
        <v>0</v>
      </c>
      <c r="AE237" s="77">
        <v>0</v>
      </c>
      <c r="AF237" s="77">
        <v>0</v>
      </c>
      <c r="AG237" s="79">
        <f t="shared" si="7"/>
        <v>2316.9418</v>
      </c>
      <c r="AH237" s="45" t="str">
        <f>IF(ISNUMBER(MATCH(A237,'畅想出运数据（核算明细导出）'!$C$2:$C$484,0)),"有","无")</f>
        <v>有</v>
      </c>
    </row>
    <row r="238" customFormat="1" ht="14.3" hidden="1" customHeight="1" spans="1:34">
      <c r="A238" s="77" t="s">
        <v>481</v>
      </c>
      <c r="B238" s="78">
        <v>46137</v>
      </c>
      <c r="C238" s="77" t="s">
        <v>97</v>
      </c>
      <c r="D238" s="77" t="s">
        <v>35</v>
      </c>
      <c r="E238" s="77" t="s">
        <v>48</v>
      </c>
      <c r="F238" s="77" t="s">
        <v>59</v>
      </c>
      <c r="G238" s="77"/>
      <c r="H238" s="77" t="s">
        <v>87</v>
      </c>
      <c r="I238" s="77" t="s">
        <v>59</v>
      </c>
      <c r="J238" s="77" t="s">
        <v>482</v>
      </c>
      <c r="K238" s="77" t="s">
        <v>483</v>
      </c>
      <c r="L238" s="77" t="s">
        <v>484</v>
      </c>
      <c r="M238" s="77"/>
      <c r="N238" s="77" t="s">
        <v>485</v>
      </c>
      <c r="O238" s="77" t="s">
        <v>92</v>
      </c>
      <c r="P238" s="77" t="s">
        <v>45</v>
      </c>
      <c r="Q238" s="77" t="s">
        <v>46</v>
      </c>
      <c r="R238" s="77">
        <v>6.82</v>
      </c>
      <c r="S238" s="77">
        <v>3140.64</v>
      </c>
      <c r="T238" s="80">
        <v>3140.64</v>
      </c>
      <c r="U238" s="77">
        <v>21.98</v>
      </c>
      <c r="V238" s="77">
        <v>16.96</v>
      </c>
      <c r="W238" s="77">
        <v>0</v>
      </c>
      <c r="X238" s="77">
        <v>23860.14</v>
      </c>
      <c r="Y238" s="77">
        <v>2744.97</v>
      </c>
      <c r="Z238" s="77">
        <v>542.34</v>
      </c>
      <c r="AA238" s="77">
        <v>0</v>
      </c>
      <c r="AB238" s="77">
        <v>0</v>
      </c>
      <c r="AC238" s="77">
        <v>0</v>
      </c>
      <c r="AD238" s="77">
        <v>0</v>
      </c>
      <c r="AE238" s="77">
        <v>0</v>
      </c>
      <c r="AF238" s="77">
        <v>0</v>
      </c>
      <c r="AG238" s="79">
        <f t="shared" si="7"/>
        <v>-503.915999999999</v>
      </c>
      <c r="AH238" s="45" t="str">
        <f>IF(ISNUMBER(MATCH(A238,'畅想出运数据（核算明细导出）'!$C$2:$C$484,0)),"有","无")</f>
        <v>有</v>
      </c>
    </row>
    <row r="239" customFormat="1" ht="14.3" hidden="1" customHeight="1" spans="1:34">
      <c r="A239" s="77" t="s">
        <v>486</v>
      </c>
      <c r="B239" s="78">
        <v>46137</v>
      </c>
      <c r="C239" s="77" t="s">
        <v>97</v>
      </c>
      <c r="D239" s="77" t="s">
        <v>35</v>
      </c>
      <c r="E239" s="77" t="s">
        <v>48</v>
      </c>
      <c r="F239" s="77" t="s">
        <v>59</v>
      </c>
      <c r="G239" s="77"/>
      <c r="H239" s="77" t="s">
        <v>87</v>
      </c>
      <c r="I239" s="77" t="s">
        <v>59</v>
      </c>
      <c r="J239" s="77" t="s">
        <v>482</v>
      </c>
      <c r="K239" s="77" t="s">
        <v>483</v>
      </c>
      <c r="L239" s="77" t="s">
        <v>484</v>
      </c>
      <c r="M239" s="77"/>
      <c r="N239" s="77" t="s">
        <v>485</v>
      </c>
      <c r="O239" s="77" t="s">
        <v>92</v>
      </c>
      <c r="P239" s="77" t="s">
        <v>45</v>
      </c>
      <c r="Q239" s="77" t="s">
        <v>46</v>
      </c>
      <c r="R239" s="77">
        <v>6.81</v>
      </c>
      <c r="S239" s="77">
        <v>1352.16</v>
      </c>
      <c r="T239" s="80">
        <v>1352.16</v>
      </c>
      <c r="U239" s="77">
        <v>9.47</v>
      </c>
      <c r="V239" s="77">
        <v>50</v>
      </c>
      <c r="W239" s="77">
        <v>0</v>
      </c>
      <c r="X239" s="77">
        <v>10272.66</v>
      </c>
      <c r="Y239" s="77">
        <v>1181.81</v>
      </c>
      <c r="Z239" s="77">
        <v>806</v>
      </c>
      <c r="AA239" s="77">
        <v>0</v>
      </c>
      <c r="AB239" s="77">
        <v>0</v>
      </c>
      <c r="AC239" s="77">
        <v>0</v>
      </c>
      <c r="AD239" s="77">
        <v>0</v>
      </c>
      <c r="AE239" s="77">
        <v>0</v>
      </c>
      <c r="AF239" s="77">
        <v>0</v>
      </c>
      <c r="AG239" s="79">
        <f t="shared" si="7"/>
        <v>-1093.6311</v>
      </c>
      <c r="AH239" s="45" t="str">
        <f>IF(ISNUMBER(MATCH(A239,'畅想出运数据（核算明细导出）'!$C$2:$C$484,0)),"有","无")</f>
        <v>有</v>
      </c>
    </row>
    <row r="240" customFormat="1" ht="14.3" hidden="1" customHeight="1" spans="1:34">
      <c r="A240" s="77" t="s">
        <v>475</v>
      </c>
      <c r="B240" s="78">
        <v>46137</v>
      </c>
      <c r="C240" s="77" t="s">
        <v>97</v>
      </c>
      <c r="D240" s="77" t="s">
        <v>35</v>
      </c>
      <c r="E240" s="77" t="s">
        <v>48</v>
      </c>
      <c r="F240" s="77" t="s">
        <v>59</v>
      </c>
      <c r="G240" s="77"/>
      <c r="H240" s="77" t="s">
        <v>87</v>
      </c>
      <c r="I240" s="77" t="s">
        <v>59</v>
      </c>
      <c r="J240" s="77" t="s">
        <v>482</v>
      </c>
      <c r="K240" s="77" t="s">
        <v>483</v>
      </c>
      <c r="L240" s="77" t="s">
        <v>484</v>
      </c>
      <c r="M240" s="77"/>
      <c r="N240" s="77" t="s">
        <v>485</v>
      </c>
      <c r="O240" s="77" t="s">
        <v>92</v>
      </c>
      <c r="P240" s="77" t="s">
        <v>45</v>
      </c>
      <c r="Q240" s="77" t="s">
        <v>46</v>
      </c>
      <c r="R240" s="77">
        <v>6.82</v>
      </c>
      <c r="S240" s="77">
        <v>5032.8</v>
      </c>
      <c r="T240" s="80">
        <v>5032.8</v>
      </c>
      <c r="U240" s="77">
        <v>35.23</v>
      </c>
      <c r="V240" s="77">
        <v>20.86</v>
      </c>
      <c r="W240" s="77">
        <v>0</v>
      </c>
      <c r="X240" s="77">
        <v>38235.3</v>
      </c>
      <c r="Y240" s="77">
        <v>4398.75</v>
      </c>
      <c r="Z240" s="77">
        <v>514.73</v>
      </c>
      <c r="AA240" s="77">
        <v>0</v>
      </c>
      <c r="AB240" s="77">
        <v>0</v>
      </c>
      <c r="AC240" s="77">
        <v>0</v>
      </c>
      <c r="AD240" s="77">
        <v>0</v>
      </c>
      <c r="AE240" s="77">
        <v>0</v>
      </c>
      <c r="AF240" s="77">
        <v>0</v>
      </c>
      <c r="AG240" s="79">
        <f t="shared" si="7"/>
        <v>-410.117799999997</v>
      </c>
      <c r="AH240" s="45" t="str">
        <f>IF(ISNUMBER(MATCH(A240,'畅想出运数据（核算明细导出）'!$C$2:$C$484,0)),"有","无")</f>
        <v>有</v>
      </c>
    </row>
    <row r="241" customFormat="1" ht="14.3" hidden="1" customHeight="1" spans="1:34">
      <c r="A241" s="77" t="s">
        <v>475</v>
      </c>
      <c r="B241" s="78">
        <v>46137</v>
      </c>
      <c r="C241" s="77" t="s">
        <v>97</v>
      </c>
      <c r="D241" s="77" t="s">
        <v>35</v>
      </c>
      <c r="E241" s="77" t="s">
        <v>48</v>
      </c>
      <c r="F241" s="77" t="s">
        <v>59</v>
      </c>
      <c r="G241" s="77"/>
      <c r="H241" s="77" t="s">
        <v>87</v>
      </c>
      <c r="I241" s="77" t="s">
        <v>59</v>
      </c>
      <c r="J241" s="77" t="s">
        <v>482</v>
      </c>
      <c r="K241" s="77" t="s">
        <v>483</v>
      </c>
      <c r="L241" s="77" t="s">
        <v>484</v>
      </c>
      <c r="M241" s="77"/>
      <c r="N241" s="77" t="s">
        <v>485</v>
      </c>
      <c r="O241" s="77" t="s">
        <v>92</v>
      </c>
      <c r="P241" s="77" t="s">
        <v>45</v>
      </c>
      <c r="Q241" s="77" t="s">
        <v>46</v>
      </c>
      <c r="R241" s="77">
        <v>6.82</v>
      </c>
      <c r="S241" s="77">
        <v>1067.04</v>
      </c>
      <c r="T241" s="80">
        <v>1067.04</v>
      </c>
      <c r="U241" s="77">
        <v>7.47</v>
      </c>
      <c r="V241" s="77">
        <v>4.42</v>
      </c>
      <c r="W241" s="77">
        <v>0</v>
      </c>
      <c r="X241" s="77">
        <v>8106.54</v>
      </c>
      <c r="Y241" s="77">
        <v>932.61</v>
      </c>
      <c r="Z241" s="77">
        <v>109.13</v>
      </c>
      <c r="AA241" s="77">
        <v>0</v>
      </c>
      <c r="AB241" s="77">
        <v>0</v>
      </c>
      <c r="AC241" s="77">
        <v>0</v>
      </c>
      <c r="AD241" s="77">
        <v>0</v>
      </c>
      <c r="AE241" s="77">
        <v>0</v>
      </c>
      <c r="AF241" s="77">
        <v>0</v>
      </c>
      <c r="AG241" s="79">
        <f t="shared" si="7"/>
        <v>-86.9370000000004</v>
      </c>
      <c r="AH241" s="45" t="str">
        <f>IF(ISNUMBER(MATCH(A241,'畅想出运数据（核算明细导出）'!$C$2:$C$484,0)),"有","无")</f>
        <v>有</v>
      </c>
    </row>
    <row r="242" customFormat="1" ht="14.3" hidden="1" customHeight="1" spans="1:34">
      <c r="A242" s="77" t="s">
        <v>487</v>
      </c>
      <c r="B242" s="78">
        <v>46137</v>
      </c>
      <c r="C242" s="77" t="s">
        <v>97</v>
      </c>
      <c r="D242" s="77" t="s">
        <v>35</v>
      </c>
      <c r="E242" s="77" t="s">
        <v>48</v>
      </c>
      <c r="F242" s="77" t="s">
        <v>59</v>
      </c>
      <c r="G242" s="77"/>
      <c r="H242" s="77" t="s">
        <v>87</v>
      </c>
      <c r="I242" s="77" t="s">
        <v>59</v>
      </c>
      <c r="J242" s="77" t="s">
        <v>88</v>
      </c>
      <c r="K242" s="77" t="s">
        <v>488</v>
      </c>
      <c r="L242" s="77" t="s">
        <v>489</v>
      </c>
      <c r="M242" s="77"/>
      <c r="N242" s="77" t="s">
        <v>490</v>
      </c>
      <c r="O242" s="77" t="s">
        <v>92</v>
      </c>
      <c r="P242" s="77" t="s">
        <v>45</v>
      </c>
      <c r="Q242" s="77" t="s">
        <v>46</v>
      </c>
      <c r="R242" s="77">
        <v>6.82</v>
      </c>
      <c r="S242" s="77">
        <v>10872</v>
      </c>
      <c r="T242" s="80">
        <v>10872</v>
      </c>
      <c r="U242" s="77">
        <v>76.1</v>
      </c>
      <c r="V242" s="77">
        <v>50</v>
      </c>
      <c r="W242" s="77">
        <v>0</v>
      </c>
      <c r="X242" s="77">
        <v>80676</v>
      </c>
      <c r="Y242" s="77">
        <v>9281.31</v>
      </c>
      <c r="Z242" s="77">
        <v>2400</v>
      </c>
      <c r="AA242" s="77">
        <v>0</v>
      </c>
      <c r="AB242" s="77">
        <v>0</v>
      </c>
      <c r="AC242" s="77">
        <v>0</v>
      </c>
      <c r="AD242" s="77">
        <v>0</v>
      </c>
      <c r="AE242" s="77">
        <v>0</v>
      </c>
      <c r="AF242" s="77">
        <v>0</v>
      </c>
      <c r="AG242" s="79">
        <f t="shared" si="7"/>
        <v>-507.652</v>
      </c>
      <c r="AH242" s="45" t="str">
        <f>IF(ISNUMBER(MATCH(A242,'畅想出运数据（核算明细导出）'!$C$2:$C$484,0)),"有","无")</f>
        <v>有</v>
      </c>
    </row>
    <row r="243" customFormat="1" ht="14.3" hidden="1" customHeight="1" spans="1:34">
      <c r="A243" s="77" t="s">
        <v>480</v>
      </c>
      <c r="B243" s="78">
        <v>46137</v>
      </c>
      <c r="C243" s="77" t="s">
        <v>86</v>
      </c>
      <c r="D243" s="77" t="s">
        <v>35</v>
      </c>
      <c r="E243" s="77" t="s">
        <v>48</v>
      </c>
      <c r="F243" s="77" t="s">
        <v>59</v>
      </c>
      <c r="G243" s="77"/>
      <c r="H243" s="77" t="s">
        <v>87</v>
      </c>
      <c r="I243" s="77" t="s">
        <v>59</v>
      </c>
      <c r="J243" s="77" t="s">
        <v>88</v>
      </c>
      <c r="K243" s="77" t="s">
        <v>98</v>
      </c>
      <c r="L243" s="77" t="s">
        <v>99</v>
      </c>
      <c r="M243" s="77"/>
      <c r="N243" s="77" t="s">
        <v>100</v>
      </c>
      <c r="O243" s="77" t="s">
        <v>92</v>
      </c>
      <c r="P243" s="77" t="s">
        <v>45</v>
      </c>
      <c r="Q243" s="77" t="s">
        <v>46</v>
      </c>
      <c r="R243" s="77">
        <v>6.82</v>
      </c>
      <c r="S243" s="77">
        <v>1726.38</v>
      </c>
      <c r="T243" s="80">
        <v>1726.38</v>
      </c>
      <c r="U243" s="77">
        <v>12.08</v>
      </c>
      <c r="V243" s="77">
        <v>5.61</v>
      </c>
      <c r="W243" s="77">
        <v>0</v>
      </c>
      <c r="X243" s="77">
        <v>9257.4</v>
      </c>
      <c r="Y243" s="77">
        <v>1065.01</v>
      </c>
      <c r="Z243" s="77">
        <v>769.18</v>
      </c>
      <c r="AA243" s="77">
        <v>0</v>
      </c>
      <c r="AB243" s="77">
        <v>0</v>
      </c>
      <c r="AC243" s="77">
        <v>0</v>
      </c>
      <c r="AD243" s="77">
        <v>0</v>
      </c>
      <c r="AE243" s="77">
        <v>0</v>
      </c>
      <c r="AF243" s="77">
        <v>0</v>
      </c>
      <c r="AG243" s="79">
        <f t="shared" si="7"/>
        <v>2691.6958</v>
      </c>
      <c r="AH243" s="45" t="str">
        <f>IF(ISNUMBER(MATCH(A243,'畅想出运数据（核算明细导出）'!$C$2:$C$484,0)),"有","无")</f>
        <v>有</v>
      </c>
    </row>
    <row r="244" customFormat="1" ht="14.3" hidden="1" customHeight="1" spans="1:34">
      <c r="A244" s="77" t="s">
        <v>480</v>
      </c>
      <c r="B244" s="78">
        <v>46137</v>
      </c>
      <c r="C244" s="77" t="s">
        <v>86</v>
      </c>
      <c r="D244" s="77" t="s">
        <v>35</v>
      </c>
      <c r="E244" s="77" t="s">
        <v>48</v>
      </c>
      <c r="F244" s="77" t="s">
        <v>59</v>
      </c>
      <c r="G244" s="77"/>
      <c r="H244" s="77" t="s">
        <v>87</v>
      </c>
      <c r="I244" s="77" t="s">
        <v>59</v>
      </c>
      <c r="J244" s="77" t="s">
        <v>482</v>
      </c>
      <c r="K244" s="77" t="s">
        <v>483</v>
      </c>
      <c r="L244" s="77" t="s">
        <v>484</v>
      </c>
      <c r="M244" s="77"/>
      <c r="N244" s="77" t="s">
        <v>491</v>
      </c>
      <c r="O244" s="77" t="s">
        <v>92</v>
      </c>
      <c r="P244" s="77" t="s">
        <v>45</v>
      </c>
      <c r="Q244" s="77" t="s">
        <v>46</v>
      </c>
      <c r="R244" s="77">
        <v>6.82</v>
      </c>
      <c r="S244" s="77">
        <v>5388</v>
      </c>
      <c r="T244" s="80">
        <v>5388</v>
      </c>
      <c r="U244" s="77">
        <v>37.72</v>
      </c>
      <c r="V244" s="77">
        <v>17.51</v>
      </c>
      <c r="W244" s="77">
        <v>0</v>
      </c>
      <c r="X244" s="77">
        <v>29820</v>
      </c>
      <c r="Y244" s="77">
        <v>3430.62</v>
      </c>
      <c r="Z244" s="77">
        <v>1449.3</v>
      </c>
      <c r="AA244" s="77">
        <v>0</v>
      </c>
      <c r="AB244" s="77">
        <v>0</v>
      </c>
      <c r="AC244" s="77">
        <v>0</v>
      </c>
      <c r="AD244" s="77">
        <v>0</v>
      </c>
      <c r="AE244" s="77">
        <v>0</v>
      </c>
      <c r="AF244" s="77">
        <v>0</v>
      </c>
      <c r="AG244" s="79">
        <f t="shared" si="7"/>
        <v>8530.8114</v>
      </c>
      <c r="AH244" s="45" t="str">
        <f>IF(ISNUMBER(MATCH(A244,'畅想出运数据（核算明细导出）'!$C$2:$C$484,0)),"有","无")</f>
        <v>有</v>
      </c>
    </row>
    <row r="245" customFormat="1" ht="14.3" hidden="1" customHeight="1" spans="1:34">
      <c r="A245" s="77" t="s">
        <v>480</v>
      </c>
      <c r="B245" s="78">
        <v>46137</v>
      </c>
      <c r="C245" s="77" t="s">
        <v>86</v>
      </c>
      <c r="D245" s="77" t="s">
        <v>35</v>
      </c>
      <c r="E245" s="77" t="s">
        <v>48</v>
      </c>
      <c r="F245" s="77" t="s">
        <v>59</v>
      </c>
      <c r="G245" s="77"/>
      <c r="H245" s="77" t="s">
        <v>87</v>
      </c>
      <c r="I245" s="77" t="s">
        <v>59</v>
      </c>
      <c r="J245" s="77" t="s">
        <v>190</v>
      </c>
      <c r="K245" s="77" t="s">
        <v>191</v>
      </c>
      <c r="L245" s="77" t="s">
        <v>492</v>
      </c>
      <c r="M245" s="77"/>
      <c r="N245" s="77" t="s">
        <v>493</v>
      </c>
      <c r="O245" s="77" t="s">
        <v>92</v>
      </c>
      <c r="P245" s="77" t="s">
        <v>45</v>
      </c>
      <c r="Q245" s="77" t="s">
        <v>46</v>
      </c>
      <c r="R245" s="77">
        <v>6.82</v>
      </c>
      <c r="S245" s="77">
        <v>2242.8</v>
      </c>
      <c r="T245" s="80">
        <v>2242.8</v>
      </c>
      <c r="U245" s="77">
        <v>15.7</v>
      </c>
      <c r="V245" s="77">
        <v>7.29</v>
      </c>
      <c r="W245" s="77">
        <v>0</v>
      </c>
      <c r="X245" s="77">
        <v>13608</v>
      </c>
      <c r="Y245" s="77">
        <v>1565.52</v>
      </c>
      <c r="Z245" s="77">
        <v>516.48</v>
      </c>
      <c r="AA245" s="77">
        <v>0</v>
      </c>
      <c r="AB245" s="77">
        <v>0</v>
      </c>
      <c r="AC245" s="77">
        <v>0</v>
      </c>
      <c r="AD245" s="77">
        <v>0</v>
      </c>
      <c r="AE245" s="77">
        <v>0</v>
      </c>
      <c r="AF245" s="77">
        <v>0</v>
      </c>
      <c r="AG245" s="79">
        <f t="shared" si="7"/>
        <v>2580.1442</v>
      </c>
      <c r="AH245" s="45" t="str">
        <f>IF(ISNUMBER(MATCH(A245,'畅想出运数据（核算明细导出）'!$C$2:$C$484,0)),"有","无")</f>
        <v>有</v>
      </c>
    </row>
    <row r="246" customFormat="1" ht="14.3" hidden="1" customHeight="1" spans="1:34">
      <c r="A246" s="77" t="s">
        <v>494</v>
      </c>
      <c r="B246" s="78">
        <v>46137</v>
      </c>
      <c r="C246" s="77" t="s">
        <v>97</v>
      </c>
      <c r="D246" s="77" t="s">
        <v>35</v>
      </c>
      <c r="E246" s="77" t="s">
        <v>48</v>
      </c>
      <c r="F246" s="77" t="s">
        <v>59</v>
      </c>
      <c r="G246" s="77"/>
      <c r="H246" s="77" t="s">
        <v>87</v>
      </c>
      <c r="I246" s="77" t="s">
        <v>59</v>
      </c>
      <c r="J246" s="77" t="s">
        <v>229</v>
      </c>
      <c r="K246" s="77" t="s">
        <v>230</v>
      </c>
      <c r="L246" s="77" t="s">
        <v>231</v>
      </c>
      <c r="M246" s="77"/>
      <c r="N246" s="77" t="s">
        <v>232</v>
      </c>
      <c r="O246" s="77" t="s">
        <v>92</v>
      </c>
      <c r="P246" s="77" t="s">
        <v>45</v>
      </c>
      <c r="Q246" s="77" t="s">
        <v>46</v>
      </c>
      <c r="R246" s="77">
        <v>6.82</v>
      </c>
      <c r="S246" s="77">
        <v>8856</v>
      </c>
      <c r="T246" s="80">
        <v>8856</v>
      </c>
      <c r="U246" s="77">
        <v>61.99</v>
      </c>
      <c r="V246" s="77">
        <v>50</v>
      </c>
      <c r="W246" s="77">
        <v>0</v>
      </c>
      <c r="X246" s="77">
        <v>64800</v>
      </c>
      <c r="Y246" s="77">
        <v>7454.87</v>
      </c>
      <c r="Z246" s="77">
        <v>0</v>
      </c>
      <c r="AA246" s="77">
        <v>0</v>
      </c>
      <c r="AB246" s="77">
        <v>0</v>
      </c>
      <c r="AC246" s="77">
        <v>0</v>
      </c>
      <c r="AD246" s="77">
        <v>0</v>
      </c>
      <c r="AE246" s="77">
        <v>0</v>
      </c>
      <c r="AF246" s="77">
        <v>0</v>
      </c>
      <c r="AG246" s="79">
        <f t="shared" si="7"/>
        <v>2289.0182</v>
      </c>
      <c r="AH246" s="45" t="str">
        <f>IF(ISNUMBER(MATCH(A246,'畅想出运数据（核算明细导出）'!$C$2:$C$484,0)),"有","无")</f>
        <v>有</v>
      </c>
    </row>
    <row r="247" customFormat="1" ht="14.3" hidden="1" customHeight="1" spans="1:34">
      <c r="A247" s="77" t="s">
        <v>480</v>
      </c>
      <c r="B247" s="78">
        <v>46137</v>
      </c>
      <c r="C247" s="77" t="s">
        <v>86</v>
      </c>
      <c r="D247" s="77" t="s">
        <v>35</v>
      </c>
      <c r="E247" s="77" t="s">
        <v>48</v>
      </c>
      <c r="F247" s="77" t="s">
        <v>59</v>
      </c>
      <c r="G247" s="77"/>
      <c r="H247" s="77" t="s">
        <v>87</v>
      </c>
      <c r="I247" s="77" t="s">
        <v>59</v>
      </c>
      <c r="J247" s="77" t="s">
        <v>88</v>
      </c>
      <c r="K247" s="77" t="s">
        <v>98</v>
      </c>
      <c r="L247" s="77" t="s">
        <v>99</v>
      </c>
      <c r="M247" s="77"/>
      <c r="N247" s="77" t="s">
        <v>112</v>
      </c>
      <c r="O247" s="77" t="s">
        <v>92</v>
      </c>
      <c r="P247" s="77" t="s">
        <v>45</v>
      </c>
      <c r="Q247" s="77" t="s">
        <v>46</v>
      </c>
      <c r="R247" s="77">
        <v>6.82</v>
      </c>
      <c r="S247" s="77">
        <v>752.4</v>
      </c>
      <c r="T247" s="80">
        <v>752.4</v>
      </c>
      <c r="U247" s="77">
        <v>5.27</v>
      </c>
      <c r="V247" s="77">
        <v>2.45</v>
      </c>
      <c r="W247" s="77">
        <v>0</v>
      </c>
      <c r="X247" s="77">
        <v>3576.41</v>
      </c>
      <c r="Y247" s="77">
        <v>411.45</v>
      </c>
      <c r="Z247" s="77">
        <v>220.29</v>
      </c>
      <c r="AA247" s="77">
        <v>0</v>
      </c>
      <c r="AB247" s="77">
        <v>0</v>
      </c>
      <c r="AC247" s="77">
        <v>0</v>
      </c>
      <c r="AD247" s="77">
        <v>0</v>
      </c>
      <c r="AE247" s="77">
        <v>0</v>
      </c>
      <c r="AF247" s="77">
        <v>0</v>
      </c>
      <c r="AG247" s="79">
        <f t="shared" si="7"/>
        <v>1693.4676</v>
      </c>
      <c r="AH247" s="45" t="str">
        <f>IF(ISNUMBER(MATCH(A247,'畅想出运数据（核算明细导出）'!$C$2:$C$484,0)),"有","无")</f>
        <v>有</v>
      </c>
    </row>
    <row r="248" customFormat="1" ht="14.3" hidden="1" customHeight="1" spans="1:34">
      <c r="A248" s="77" t="s">
        <v>481</v>
      </c>
      <c r="B248" s="78">
        <v>46137</v>
      </c>
      <c r="C248" s="77" t="s">
        <v>97</v>
      </c>
      <c r="D248" s="77" t="s">
        <v>35</v>
      </c>
      <c r="E248" s="77" t="s">
        <v>48</v>
      </c>
      <c r="F248" s="77" t="s">
        <v>59</v>
      </c>
      <c r="G248" s="77"/>
      <c r="H248" s="77" t="s">
        <v>87</v>
      </c>
      <c r="I248" s="77" t="s">
        <v>59</v>
      </c>
      <c r="J248" s="77" t="s">
        <v>210</v>
      </c>
      <c r="K248" s="77" t="s">
        <v>470</v>
      </c>
      <c r="L248" s="77" t="s">
        <v>471</v>
      </c>
      <c r="M248" s="77"/>
      <c r="N248" s="77" t="s">
        <v>495</v>
      </c>
      <c r="O248" s="77" t="s">
        <v>92</v>
      </c>
      <c r="P248" s="77" t="s">
        <v>45</v>
      </c>
      <c r="Q248" s="77" t="s">
        <v>46</v>
      </c>
      <c r="R248" s="77">
        <v>6.82</v>
      </c>
      <c r="S248" s="77">
        <v>6120</v>
      </c>
      <c r="T248" s="80">
        <v>6120</v>
      </c>
      <c r="U248" s="77">
        <v>42.84</v>
      </c>
      <c r="V248" s="77">
        <v>33.04</v>
      </c>
      <c r="W248" s="77">
        <v>0</v>
      </c>
      <c r="X248" s="77">
        <v>43680</v>
      </c>
      <c r="Y248" s="77">
        <v>5025.13</v>
      </c>
      <c r="Z248" s="77">
        <v>2486.66</v>
      </c>
      <c r="AA248" s="77">
        <v>0</v>
      </c>
      <c r="AB248" s="77">
        <v>0</v>
      </c>
      <c r="AC248" s="77">
        <v>0</v>
      </c>
      <c r="AD248" s="77">
        <v>0</v>
      </c>
      <c r="AE248" s="77">
        <v>0</v>
      </c>
      <c r="AF248" s="77">
        <v>0</v>
      </c>
      <c r="AG248" s="79">
        <f t="shared" si="7"/>
        <v>79.3683999999985</v>
      </c>
      <c r="AH248" s="45" t="str">
        <f>IF(ISNUMBER(MATCH(A248,'畅想出运数据（核算明细导出）'!$C$2:$C$484,0)),"有","无")</f>
        <v>有</v>
      </c>
    </row>
    <row r="249" customFormat="1" ht="14.3" hidden="1" customHeight="1" spans="1:34">
      <c r="A249" s="77" t="s">
        <v>480</v>
      </c>
      <c r="B249" s="78">
        <v>46137</v>
      </c>
      <c r="C249" s="77" t="s">
        <v>86</v>
      </c>
      <c r="D249" s="77" t="s">
        <v>35</v>
      </c>
      <c r="E249" s="77" t="s">
        <v>48</v>
      </c>
      <c r="F249" s="77" t="s">
        <v>59</v>
      </c>
      <c r="G249" s="77"/>
      <c r="H249" s="77" t="s">
        <v>87</v>
      </c>
      <c r="I249" s="77" t="s">
        <v>59</v>
      </c>
      <c r="J249" s="77" t="s">
        <v>496</v>
      </c>
      <c r="K249" s="77" t="s">
        <v>497</v>
      </c>
      <c r="L249" s="77" t="s">
        <v>498</v>
      </c>
      <c r="M249" s="77"/>
      <c r="N249" s="77" t="s">
        <v>499</v>
      </c>
      <c r="O249" s="77" t="s">
        <v>92</v>
      </c>
      <c r="P249" s="77" t="s">
        <v>45</v>
      </c>
      <c r="Q249" s="77" t="s">
        <v>46</v>
      </c>
      <c r="R249" s="77">
        <v>6.82</v>
      </c>
      <c r="S249" s="77">
        <v>1881</v>
      </c>
      <c r="T249" s="80">
        <v>1881</v>
      </c>
      <c r="U249" s="77">
        <v>13.17</v>
      </c>
      <c r="V249" s="77">
        <v>6.11</v>
      </c>
      <c r="W249" s="77">
        <v>0</v>
      </c>
      <c r="X249" s="77">
        <v>11536.8</v>
      </c>
      <c r="Y249" s="77">
        <v>1327.24</v>
      </c>
      <c r="Z249" s="77">
        <v>458.94</v>
      </c>
      <c r="AA249" s="77">
        <v>0</v>
      </c>
      <c r="AB249" s="77">
        <v>0</v>
      </c>
      <c r="AC249" s="77">
        <v>0</v>
      </c>
      <c r="AD249" s="77">
        <v>0</v>
      </c>
      <c r="AE249" s="77">
        <v>0</v>
      </c>
      <c r="AF249" s="77">
        <v>0</v>
      </c>
      <c r="AG249" s="79">
        <f t="shared" si="7"/>
        <v>2028.4304</v>
      </c>
      <c r="AH249" s="45" t="str">
        <f>IF(ISNUMBER(MATCH(A249,'畅想出运数据（核算明细导出）'!$C$2:$C$484,0)),"有","无")</f>
        <v>有</v>
      </c>
    </row>
    <row r="250" customFormat="1" ht="14.3" hidden="1" customHeight="1" spans="1:34">
      <c r="A250" s="77" t="s">
        <v>480</v>
      </c>
      <c r="B250" s="78">
        <v>46137</v>
      </c>
      <c r="C250" s="77" t="s">
        <v>86</v>
      </c>
      <c r="D250" s="77" t="s">
        <v>35</v>
      </c>
      <c r="E250" s="77" t="s">
        <v>48</v>
      </c>
      <c r="F250" s="77" t="s">
        <v>59</v>
      </c>
      <c r="G250" s="77"/>
      <c r="H250" s="77" t="s">
        <v>87</v>
      </c>
      <c r="I250" s="77" t="s">
        <v>59</v>
      </c>
      <c r="J250" s="77" t="s">
        <v>88</v>
      </c>
      <c r="K250" s="77" t="s">
        <v>338</v>
      </c>
      <c r="L250" s="77" t="s">
        <v>500</v>
      </c>
      <c r="M250" s="77" t="s">
        <v>501</v>
      </c>
      <c r="N250" s="77" t="s">
        <v>502</v>
      </c>
      <c r="O250" s="77" t="s">
        <v>460</v>
      </c>
      <c r="P250" s="77" t="s">
        <v>45</v>
      </c>
      <c r="Q250" s="77" t="s">
        <v>46</v>
      </c>
      <c r="R250" s="77">
        <v>6.82</v>
      </c>
      <c r="S250" s="77">
        <v>2310</v>
      </c>
      <c r="T250" s="80">
        <v>2310</v>
      </c>
      <c r="U250" s="77">
        <v>16.17</v>
      </c>
      <c r="V250" s="77">
        <v>7.51</v>
      </c>
      <c r="W250" s="77">
        <v>0</v>
      </c>
      <c r="X250" s="77">
        <v>13845</v>
      </c>
      <c r="Y250" s="77">
        <v>1592.79</v>
      </c>
      <c r="Z250" s="77">
        <v>296.45</v>
      </c>
      <c r="AA250" s="77">
        <v>0</v>
      </c>
      <c r="AB250" s="77">
        <v>0</v>
      </c>
      <c r="AC250" s="77">
        <v>0</v>
      </c>
      <c r="AD250" s="77">
        <v>0</v>
      </c>
      <c r="AE250" s="77">
        <v>0</v>
      </c>
      <c r="AF250" s="77">
        <v>0</v>
      </c>
      <c r="AG250" s="79">
        <f t="shared" si="7"/>
        <v>3044.0424</v>
      </c>
      <c r="AH250" s="45" t="str">
        <f>IF(ISNUMBER(MATCH(A250,'畅想出运数据（核算明细导出）'!$C$2:$C$484,0)),"有","无")</f>
        <v>有</v>
      </c>
    </row>
    <row r="251" customFormat="1" ht="14.3" hidden="1" customHeight="1" spans="1:34">
      <c r="A251" s="77" t="s">
        <v>503</v>
      </c>
      <c r="B251" s="78">
        <v>46137</v>
      </c>
      <c r="C251" s="77" t="s">
        <v>504</v>
      </c>
      <c r="D251" s="77" t="s">
        <v>35</v>
      </c>
      <c r="E251" s="77" t="s">
        <v>355</v>
      </c>
      <c r="F251" s="77" t="s">
        <v>37</v>
      </c>
      <c r="G251" s="77"/>
      <c r="H251" s="77" t="s">
        <v>234</v>
      </c>
      <c r="I251" s="77"/>
      <c r="J251" s="77" t="s">
        <v>505</v>
      </c>
      <c r="K251" s="77" t="s">
        <v>506</v>
      </c>
      <c r="L251" s="77" t="s">
        <v>507</v>
      </c>
      <c r="M251" s="77"/>
      <c r="N251" s="77" t="s">
        <v>508</v>
      </c>
      <c r="O251" s="77" t="s">
        <v>250</v>
      </c>
      <c r="P251" s="77" t="s">
        <v>45</v>
      </c>
      <c r="Q251" s="77" t="s">
        <v>46</v>
      </c>
      <c r="R251" s="77">
        <v>6.81</v>
      </c>
      <c r="S251" s="77">
        <v>180</v>
      </c>
      <c r="T251" s="77">
        <v>180</v>
      </c>
      <c r="U251" s="77">
        <v>1.26</v>
      </c>
      <c r="V251" s="77">
        <v>3.65</v>
      </c>
      <c r="W251" s="77">
        <v>0</v>
      </c>
      <c r="X251" s="77">
        <v>810</v>
      </c>
      <c r="Y251" s="77">
        <v>93.19</v>
      </c>
      <c r="Z251" s="77">
        <v>0</v>
      </c>
      <c r="AA251" s="77">
        <v>0</v>
      </c>
      <c r="AB251" s="77">
        <v>0</v>
      </c>
      <c r="AC251" s="77">
        <v>0</v>
      </c>
      <c r="AD251" s="77">
        <v>0</v>
      </c>
      <c r="AE251" s="77">
        <v>0</v>
      </c>
      <c r="AF251" s="77">
        <v>0</v>
      </c>
      <c r="AG251" s="79">
        <f t="shared" si="7"/>
        <v>475.5529</v>
      </c>
      <c r="AH251" s="45" t="str">
        <f>IF(ISNUMBER(MATCH(A251,'畅想出运数据（核算明细导出）'!$C$2:$C$484,0)),"有","无")</f>
        <v>有</v>
      </c>
    </row>
    <row r="252" customFormat="1" ht="14.3" hidden="1" customHeight="1" spans="1:34">
      <c r="A252" s="77" t="s">
        <v>509</v>
      </c>
      <c r="B252" s="78">
        <v>46137</v>
      </c>
      <c r="C252" s="77" t="s">
        <v>504</v>
      </c>
      <c r="D252" s="77" t="s">
        <v>35</v>
      </c>
      <c r="E252" s="77" t="s">
        <v>355</v>
      </c>
      <c r="F252" s="77" t="s">
        <v>37</v>
      </c>
      <c r="G252" s="77"/>
      <c r="H252" s="77" t="s">
        <v>234</v>
      </c>
      <c r="I252" s="77"/>
      <c r="J252" s="77" t="s">
        <v>505</v>
      </c>
      <c r="K252" s="77" t="s">
        <v>506</v>
      </c>
      <c r="L252" s="77" t="s">
        <v>507</v>
      </c>
      <c r="M252" s="77"/>
      <c r="N252" s="77" t="s">
        <v>508</v>
      </c>
      <c r="O252" s="77" t="s">
        <v>250</v>
      </c>
      <c r="P252" s="77" t="s">
        <v>45</v>
      </c>
      <c r="Q252" s="77" t="s">
        <v>46</v>
      </c>
      <c r="R252" s="77">
        <v>6.81</v>
      </c>
      <c r="S252" s="77">
        <v>10500</v>
      </c>
      <c r="T252" s="77">
        <v>10500</v>
      </c>
      <c r="U252" s="77">
        <v>73.5</v>
      </c>
      <c r="V252" s="77">
        <v>7.35</v>
      </c>
      <c r="W252" s="77">
        <v>0</v>
      </c>
      <c r="X252" s="77">
        <v>47250</v>
      </c>
      <c r="Y252" s="77">
        <v>5435.84</v>
      </c>
      <c r="Z252" s="77">
        <v>17156</v>
      </c>
      <c r="AA252" s="77">
        <v>5.88</v>
      </c>
      <c r="AB252" s="77">
        <v>0</v>
      </c>
      <c r="AC252" s="77">
        <v>0</v>
      </c>
      <c r="AD252" s="77">
        <v>0</v>
      </c>
      <c r="AE252" s="77">
        <v>0</v>
      </c>
      <c r="AF252" s="77">
        <v>0</v>
      </c>
      <c r="AG252" s="79">
        <f t="shared" ref="AG252:AG283" si="8">(T252-U252-V252-W252)*R252-X252+Y252-Z252-AA252-AB252-AC252-AD252-AE252-AF252</f>
        <v>11978.3715</v>
      </c>
      <c r="AH252" s="45" t="str">
        <f>IF(ISNUMBER(MATCH(A252,'畅想出运数据（核算明细导出）'!$C$2:$C$484,0)),"有","无")</f>
        <v>有</v>
      </c>
    </row>
    <row r="253" customFormat="1" ht="14.3" hidden="1" customHeight="1" spans="1:34">
      <c r="A253" s="77" t="s">
        <v>503</v>
      </c>
      <c r="B253" s="78">
        <v>46137</v>
      </c>
      <c r="C253" s="77" t="s">
        <v>504</v>
      </c>
      <c r="D253" s="77" t="s">
        <v>35</v>
      </c>
      <c r="E253" s="77" t="s">
        <v>355</v>
      </c>
      <c r="F253" s="77" t="s">
        <v>37</v>
      </c>
      <c r="G253" s="77"/>
      <c r="H253" s="77" t="s">
        <v>234</v>
      </c>
      <c r="I253" s="77"/>
      <c r="J253" s="77" t="s">
        <v>505</v>
      </c>
      <c r="K253" s="77" t="s">
        <v>506</v>
      </c>
      <c r="L253" s="77" t="s">
        <v>510</v>
      </c>
      <c r="M253" s="77"/>
      <c r="N253" s="77" t="s">
        <v>511</v>
      </c>
      <c r="O253" s="77" t="s">
        <v>250</v>
      </c>
      <c r="P253" s="77" t="s">
        <v>45</v>
      </c>
      <c r="Q253" s="77" t="s">
        <v>46</v>
      </c>
      <c r="R253" s="77">
        <v>6.81</v>
      </c>
      <c r="S253" s="77">
        <v>248.6</v>
      </c>
      <c r="T253" s="77">
        <v>248.6</v>
      </c>
      <c r="U253" s="77">
        <v>1.74</v>
      </c>
      <c r="V253" s="77">
        <v>5.04</v>
      </c>
      <c r="W253" s="77">
        <v>0</v>
      </c>
      <c r="X253" s="77">
        <v>1551</v>
      </c>
      <c r="Y253" s="77">
        <v>178.43</v>
      </c>
      <c r="Z253" s="77">
        <v>0</v>
      </c>
      <c r="AA253" s="77">
        <v>0</v>
      </c>
      <c r="AB253" s="77">
        <v>0</v>
      </c>
      <c r="AC253" s="77">
        <v>0</v>
      </c>
      <c r="AD253" s="77">
        <v>0</v>
      </c>
      <c r="AE253" s="77">
        <v>0</v>
      </c>
      <c r="AF253" s="77">
        <v>0</v>
      </c>
      <c r="AG253" s="79">
        <f t="shared" si="8"/>
        <v>274.2242</v>
      </c>
      <c r="AH253" s="45" t="str">
        <f>IF(ISNUMBER(MATCH(A253,'畅想出运数据（核算明细导出）'!$C$2:$C$484,0)),"有","无")</f>
        <v>有</v>
      </c>
    </row>
    <row r="254" customFormat="1" ht="25.6" hidden="1" customHeight="1" spans="1:34">
      <c r="A254" s="77" t="s">
        <v>512</v>
      </c>
      <c r="B254" s="78">
        <v>46137</v>
      </c>
      <c r="C254" s="77" t="s">
        <v>504</v>
      </c>
      <c r="D254" s="77" t="s">
        <v>35</v>
      </c>
      <c r="E254" s="77" t="s">
        <v>355</v>
      </c>
      <c r="F254" s="77" t="s">
        <v>37</v>
      </c>
      <c r="G254" s="77"/>
      <c r="H254" s="77" t="s">
        <v>234</v>
      </c>
      <c r="I254" s="77"/>
      <c r="J254" s="77" t="s">
        <v>505</v>
      </c>
      <c r="K254" s="77" t="s">
        <v>506</v>
      </c>
      <c r="L254" s="77" t="s">
        <v>510</v>
      </c>
      <c r="M254" s="77"/>
      <c r="N254" s="77" t="s">
        <v>511</v>
      </c>
      <c r="O254" s="77" t="s">
        <v>250</v>
      </c>
      <c r="P254" s="77" t="s">
        <v>45</v>
      </c>
      <c r="Q254" s="77" t="s">
        <v>46</v>
      </c>
      <c r="R254" s="77">
        <v>6.81</v>
      </c>
      <c r="S254" s="77">
        <v>13560</v>
      </c>
      <c r="T254" s="77">
        <v>13560</v>
      </c>
      <c r="U254" s="77">
        <v>94.92</v>
      </c>
      <c r="V254" s="77">
        <v>10</v>
      </c>
      <c r="W254" s="77">
        <v>0</v>
      </c>
      <c r="X254" s="77">
        <v>84600</v>
      </c>
      <c r="Y254" s="77">
        <v>9732.74</v>
      </c>
      <c r="Z254" s="77">
        <v>0</v>
      </c>
      <c r="AA254" s="77">
        <v>0</v>
      </c>
      <c r="AB254" s="77">
        <v>0</v>
      </c>
      <c r="AC254" s="77">
        <v>0</v>
      </c>
      <c r="AD254" s="77">
        <v>0</v>
      </c>
      <c r="AE254" s="77">
        <v>0</v>
      </c>
      <c r="AF254" s="77">
        <v>0</v>
      </c>
      <c r="AG254" s="79">
        <f t="shared" si="8"/>
        <v>16761.8348</v>
      </c>
      <c r="AH254" s="45" t="str">
        <f>IF(ISNUMBER(MATCH(A254,'畅想出运数据（核算明细导出）'!$C$2:$C$484,0)),"有","无")</f>
        <v>有</v>
      </c>
    </row>
    <row r="255" customFormat="1" ht="25.6" hidden="1" customHeight="1" spans="1:34">
      <c r="A255" s="77" t="s">
        <v>513</v>
      </c>
      <c r="B255" s="78">
        <v>46137</v>
      </c>
      <c r="C255" s="77" t="s">
        <v>504</v>
      </c>
      <c r="D255" s="77" t="s">
        <v>35</v>
      </c>
      <c r="E255" s="77" t="s">
        <v>355</v>
      </c>
      <c r="F255" s="77" t="s">
        <v>37</v>
      </c>
      <c r="G255" s="77"/>
      <c r="H255" s="77" t="s">
        <v>234</v>
      </c>
      <c r="I255" s="77"/>
      <c r="J255" s="77" t="s">
        <v>505</v>
      </c>
      <c r="K255" s="77" t="s">
        <v>506</v>
      </c>
      <c r="L255" s="77" t="s">
        <v>510</v>
      </c>
      <c r="M255" s="77"/>
      <c r="N255" s="77" t="s">
        <v>511</v>
      </c>
      <c r="O255" s="77" t="s">
        <v>250</v>
      </c>
      <c r="P255" s="77" t="s">
        <v>45</v>
      </c>
      <c r="Q255" s="77" t="s">
        <v>46</v>
      </c>
      <c r="R255" s="77">
        <v>6.81</v>
      </c>
      <c r="S255" s="77">
        <v>13560</v>
      </c>
      <c r="T255" s="77">
        <v>13560</v>
      </c>
      <c r="U255" s="77">
        <v>94.92</v>
      </c>
      <c r="V255" s="77">
        <v>10</v>
      </c>
      <c r="W255" s="77">
        <v>0</v>
      </c>
      <c r="X255" s="77">
        <v>84600</v>
      </c>
      <c r="Y255" s="77">
        <v>9732.74</v>
      </c>
      <c r="Z255" s="77">
        <v>0</v>
      </c>
      <c r="AA255" s="77">
        <v>0</v>
      </c>
      <c r="AB255" s="77">
        <v>0</v>
      </c>
      <c r="AC255" s="77">
        <v>0</v>
      </c>
      <c r="AD255" s="77">
        <v>0</v>
      </c>
      <c r="AE255" s="77">
        <v>0</v>
      </c>
      <c r="AF255" s="77">
        <v>0</v>
      </c>
      <c r="AG255" s="79">
        <f t="shared" si="8"/>
        <v>16761.8348</v>
      </c>
      <c r="AH255" s="45" t="str">
        <f>IF(ISNUMBER(MATCH(A255,'畅想出运数据（核算明细导出）'!$C$2:$C$484,0)),"有","无")</f>
        <v>有</v>
      </c>
    </row>
    <row r="256" customFormat="1" ht="25.6" hidden="1" customHeight="1" spans="1:34">
      <c r="A256" s="77" t="s">
        <v>503</v>
      </c>
      <c r="B256" s="78">
        <v>46137</v>
      </c>
      <c r="C256" s="77" t="s">
        <v>504</v>
      </c>
      <c r="D256" s="77" t="s">
        <v>35</v>
      </c>
      <c r="E256" s="77" t="s">
        <v>355</v>
      </c>
      <c r="F256" s="77" t="s">
        <v>37</v>
      </c>
      <c r="G256" s="77"/>
      <c r="H256" s="77" t="s">
        <v>234</v>
      </c>
      <c r="I256" s="77"/>
      <c r="J256" s="77" t="s">
        <v>505</v>
      </c>
      <c r="K256" s="77" t="s">
        <v>506</v>
      </c>
      <c r="L256" s="77" t="s">
        <v>507</v>
      </c>
      <c r="M256" s="77"/>
      <c r="N256" s="77" t="s">
        <v>514</v>
      </c>
      <c r="O256" s="77" t="s">
        <v>250</v>
      </c>
      <c r="P256" s="77" t="s">
        <v>45</v>
      </c>
      <c r="Q256" s="77" t="s">
        <v>46</v>
      </c>
      <c r="R256" s="77">
        <v>6.81</v>
      </c>
      <c r="S256" s="77">
        <v>144</v>
      </c>
      <c r="T256" s="77">
        <v>144</v>
      </c>
      <c r="U256" s="77">
        <v>1.01</v>
      </c>
      <c r="V256" s="77">
        <v>2.92</v>
      </c>
      <c r="W256" s="77">
        <v>0</v>
      </c>
      <c r="X256" s="77">
        <v>972</v>
      </c>
      <c r="Y256" s="77">
        <v>111.82</v>
      </c>
      <c r="Z256" s="77">
        <v>485.26</v>
      </c>
      <c r="AA256" s="77">
        <v>0</v>
      </c>
      <c r="AB256" s="77">
        <v>0</v>
      </c>
      <c r="AC256" s="77">
        <v>0</v>
      </c>
      <c r="AD256" s="77">
        <v>0</v>
      </c>
      <c r="AE256" s="77">
        <v>0</v>
      </c>
      <c r="AF256" s="77">
        <v>0</v>
      </c>
      <c r="AG256" s="79">
        <f t="shared" si="8"/>
        <v>-391.5633</v>
      </c>
      <c r="AH256" s="45" t="str">
        <f>IF(ISNUMBER(MATCH(A256,'畅想出运数据（核算明细导出）'!$C$2:$C$484,0)),"有","无")</f>
        <v>有</v>
      </c>
    </row>
    <row r="257" customFormat="1" ht="25.6" hidden="1" customHeight="1" spans="1:34">
      <c r="A257" s="77" t="s">
        <v>509</v>
      </c>
      <c r="B257" s="78">
        <v>46137</v>
      </c>
      <c r="C257" s="77" t="s">
        <v>504</v>
      </c>
      <c r="D257" s="77" t="s">
        <v>35</v>
      </c>
      <c r="E257" s="77" t="s">
        <v>355</v>
      </c>
      <c r="F257" s="77" t="s">
        <v>37</v>
      </c>
      <c r="G257" s="77"/>
      <c r="H257" s="77" t="s">
        <v>234</v>
      </c>
      <c r="I257" s="77"/>
      <c r="J257" s="77" t="s">
        <v>505</v>
      </c>
      <c r="K257" s="77" t="s">
        <v>506</v>
      </c>
      <c r="L257" s="77" t="s">
        <v>507</v>
      </c>
      <c r="M257" s="77"/>
      <c r="N257" s="77" t="s">
        <v>514</v>
      </c>
      <c r="O257" s="77" t="s">
        <v>250</v>
      </c>
      <c r="P257" s="77" t="s">
        <v>45</v>
      </c>
      <c r="Q257" s="77" t="s">
        <v>46</v>
      </c>
      <c r="R257" s="77">
        <v>6.81</v>
      </c>
      <c r="S257" s="77">
        <v>8400</v>
      </c>
      <c r="T257" s="77">
        <v>8400</v>
      </c>
      <c r="U257" s="77">
        <v>58.8</v>
      </c>
      <c r="V257" s="77">
        <v>5.88</v>
      </c>
      <c r="W257" s="77">
        <v>0</v>
      </c>
      <c r="X257" s="77">
        <v>56700</v>
      </c>
      <c r="Y257" s="77">
        <v>6523.01</v>
      </c>
      <c r="Z257" s="77">
        <v>0</v>
      </c>
      <c r="AA257" s="77">
        <v>4.71</v>
      </c>
      <c r="AB257" s="77">
        <v>0</v>
      </c>
      <c r="AC257" s="77">
        <v>0</v>
      </c>
      <c r="AD257" s="77">
        <v>0</v>
      </c>
      <c r="AE257" s="77">
        <v>0</v>
      </c>
      <c r="AF257" s="77">
        <v>0</v>
      </c>
      <c r="AG257" s="79">
        <f t="shared" si="8"/>
        <v>6581.8292</v>
      </c>
      <c r="AH257" s="45" t="str">
        <f>IF(ISNUMBER(MATCH(A257,'畅想出运数据（核算明细导出）'!$C$2:$C$484,0)),"有","无")</f>
        <v>有</v>
      </c>
    </row>
    <row r="258" customFormat="1" ht="14.3" hidden="1" customHeight="1" spans="1:34">
      <c r="A258" s="77" t="s">
        <v>515</v>
      </c>
      <c r="B258" s="78">
        <v>46137</v>
      </c>
      <c r="C258" s="77" t="s">
        <v>115</v>
      </c>
      <c r="D258" s="77" t="s">
        <v>35</v>
      </c>
      <c r="E258" s="77" t="s">
        <v>355</v>
      </c>
      <c r="F258" s="77" t="s">
        <v>37</v>
      </c>
      <c r="G258" s="77"/>
      <c r="H258" s="77" t="s">
        <v>234</v>
      </c>
      <c r="I258" s="77"/>
      <c r="J258" s="77" t="s">
        <v>118</v>
      </c>
      <c r="K258" s="77" t="s">
        <v>119</v>
      </c>
      <c r="L258" s="77" t="s">
        <v>120</v>
      </c>
      <c r="M258" s="77" t="s">
        <v>121</v>
      </c>
      <c r="N258" s="77" t="s">
        <v>122</v>
      </c>
      <c r="O258" s="77" t="s">
        <v>123</v>
      </c>
      <c r="P258" s="77" t="s">
        <v>45</v>
      </c>
      <c r="Q258" s="77" t="s">
        <v>46</v>
      </c>
      <c r="R258" s="77">
        <v>6.82</v>
      </c>
      <c r="S258" s="77">
        <v>391.68</v>
      </c>
      <c r="T258" s="77">
        <v>391.68</v>
      </c>
      <c r="U258" s="77">
        <v>2.74</v>
      </c>
      <c r="V258" s="77">
        <v>3.62</v>
      </c>
      <c r="W258" s="77">
        <v>7.83</v>
      </c>
      <c r="X258" s="77">
        <v>3035.52</v>
      </c>
      <c r="Y258" s="77">
        <v>349.22</v>
      </c>
      <c r="Z258" s="77">
        <v>105.96</v>
      </c>
      <c r="AA258" s="77">
        <v>0</v>
      </c>
      <c r="AB258" s="77">
        <v>0</v>
      </c>
      <c r="AC258" s="77">
        <v>0</v>
      </c>
      <c r="AD258" s="77">
        <v>0</v>
      </c>
      <c r="AE258" s="77">
        <v>0</v>
      </c>
      <c r="AF258" s="77">
        <v>0</v>
      </c>
      <c r="AG258" s="79">
        <f t="shared" si="8"/>
        <v>-217.7782</v>
      </c>
      <c r="AH258" s="45" t="str">
        <f>IF(ISNUMBER(MATCH(A258,'畅想出运数据（核算明细导出）'!$C$2:$C$484,0)),"有","无")</f>
        <v>有</v>
      </c>
    </row>
    <row r="259" customFormat="1" ht="14.3" hidden="1" customHeight="1" spans="1:34">
      <c r="A259" s="77" t="s">
        <v>516</v>
      </c>
      <c r="B259" s="78">
        <v>46137</v>
      </c>
      <c r="C259" s="77" t="s">
        <v>115</v>
      </c>
      <c r="D259" s="77" t="s">
        <v>35</v>
      </c>
      <c r="E259" s="77" t="s">
        <v>355</v>
      </c>
      <c r="F259" s="77" t="s">
        <v>37</v>
      </c>
      <c r="G259" s="77"/>
      <c r="H259" s="77" t="s">
        <v>234</v>
      </c>
      <c r="I259" s="77"/>
      <c r="J259" s="77" t="s">
        <v>118</v>
      </c>
      <c r="K259" s="77" t="s">
        <v>119</v>
      </c>
      <c r="L259" s="77" t="s">
        <v>120</v>
      </c>
      <c r="M259" s="77" t="s">
        <v>121</v>
      </c>
      <c r="N259" s="77" t="s">
        <v>122</v>
      </c>
      <c r="O259" s="77" t="s">
        <v>123</v>
      </c>
      <c r="P259" s="77" t="s">
        <v>45</v>
      </c>
      <c r="Q259" s="77" t="s">
        <v>46</v>
      </c>
      <c r="R259" s="77">
        <v>6.82</v>
      </c>
      <c r="S259" s="77">
        <v>460.8</v>
      </c>
      <c r="T259" s="77">
        <v>460.8</v>
      </c>
      <c r="U259" s="77">
        <v>3.23</v>
      </c>
      <c r="V259" s="77">
        <v>3.62</v>
      </c>
      <c r="W259" s="77">
        <v>9.22</v>
      </c>
      <c r="X259" s="77">
        <v>3571.2</v>
      </c>
      <c r="Y259" s="77">
        <v>410.85</v>
      </c>
      <c r="Z259" s="77">
        <v>125.68</v>
      </c>
      <c r="AA259" s="77">
        <v>0</v>
      </c>
      <c r="AB259" s="77">
        <v>0</v>
      </c>
      <c r="AC259" s="77">
        <v>0</v>
      </c>
      <c r="AD259" s="77">
        <v>0</v>
      </c>
      <c r="AE259" s="77">
        <v>0</v>
      </c>
      <c r="AF259" s="77">
        <v>0</v>
      </c>
      <c r="AG259" s="79">
        <f t="shared" si="8"/>
        <v>-252.9714</v>
      </c>
      <c r="AH259" s="45" t="str">
        <f>IF(ISNUMBER(MATCH(A259,'畅想出运数据（核算明细导出）'!$C$2:$C$484,0)),"有","无")</f>
        <v>有</v>
      </c>
    </row>
    <row r="260" customFormat="1" ht="14.3" hidden="1" customHeight="1" spans="1:34">
      <c r="A260" s="77" t="s">
        <v>517</v>
      </c>
      <c r="B260" s="78">
        <v>46137</v>
      </c>
      <c r="C260" s="77" t="s">
        <v>115</v>
      </c>
      <c r="D260" s="77" t="s">
        <v>35</v>
      </c>
      <c r="E260" s="77" t="s">
        <v>355</v>
      </c>
      <c r="F260" s="77" t="s">
        <v>37</v>
      </c>
      <c r="G260" s="77"/>
      <c r="H260" s="77" t="s">
        <v>234</v>
      </c>
      <c r="I260" s="77"/>
      <c r="J260" s="77" t="s">
        <v>118</v>
      </c>
      <c r="K260" s="77" t="s">
        <v>119</v>
      </c>
      <c r="L260" s="77" t="s">
        <v>120</v>
      </c>
      <c r="M260" s="77" t="s">
        <v>121</v>
      </c>
      <c r="N260" s="77" t="s">
        <v>122</v>
      </c>
      <c r="O260" s="77" t="s">
        <v>123</v>
      </c>
      <c r="P260" s="77" t="s">
        <v>45</v>
      </c>
      <c r="Q260" s="77" t="s">
        <v>46</v>
      </c>
      <c r="R260" s="77">
        <v>6.82</v>
      </c>
      <c r="S260" s="77">
        <v>391.68</v>
      </c>
      <c r="T260" s="77">
        <v>391.68</v>
      </c>
      <c r="U260" s="77">
        <v>2.74</v>
      </c>
      <c r="V260" s="77">
        <v>3.64</v>
      </c>
      <c r="W260" s="77">
        <v>7.83</v>
      </c>
      <c r="X260" s="77">
        <v>3035.52</v>
      </c>
      <c r="Y260" s="77">
        <v>349.22</v>
      </c>
      <c r="Z260" s="77">
        <v>102.63</v>
      </c>
      <c r="AA260" s="77">
        <v>0</v>
      </c>
      <c r="AB260" s="77">
        <v>0</v>
      </c>
      <c r="AC260" s="77">
        <v>0</v>
      </c>
      <c r="AD260" s="77">
        <v>0</v>
      </c>
      <c r="AE260" s="77">
        <v>0</v>
      </c>
      <c r="AF260" s="77">
        <v>0</v>
      </c>
      <c r="AG260" s="79">
        <f t="shared" si="8"/>
        <v>-214.5846</v>
      </c>
      <c r="AH260" s="45" t="str">
        <f>IF(ISNUMBER(MATCH(A260,'畅想出运数据（核算明细导出）'!$C$2:$C$484,0)),"有","无")</f>
        <v>有</v>
      </c>
    </row>
    <row r="261" customFormat="1" ht="14.3" hidden="1" customHeight="1" spans="1:34">
      <c r="A261" s="77" t="s">
        <v>518</v>
      </c>
      <c r="B261" s="78">
        <v>46137</v>
      </c>
      <c r="C261" s="77" t="s">
        <v>115</v>
      </c>
      <c r="D261" s="77" t="s">
        <v>35</v>
      </c>
      <c r="E261" s="77" t="s">
        <v>355</v>
      </c>
      <c r="F261" s="77" t="s">
        <v>37</v>
      </c>
      <c r="G261" s="77"/>
      <c r="H261" s="77" t="s">
        <v>234</v>
      </c>
      <c r="I261" s="77"/>
      <c r="J261" s="77" t="s">
        <v>118</v>
      </c>
      <c r="K261" s="77" t="s">
        <v>119</v>
      </c>
      <c r="L261" s="77" t="s">
        <v>120</v>
      </c>
      <c r="M261" s="77" t="s">
        <v>121</v>
      </c>
      <c r="N261" s="77" t="s">
        <v>122</v>
      </c>
      <c r="O261" s="77" t="s">
        <v>123</v>
      </c>
      <c r="P261" s="77" t="s">
        <v>45</v>
      </c>
      <c r="Q261" s="77" t="s">
        <v>46</v>
      </c>
      <c r="R261" s="77">
        <v>6.82</v>
      </c>
      <c r="S261" s="77">
        <v>376.32</v>
      </c>
      <c r="T261" s="77">
        <v>376.32</v>
      </c>
      <c r="U261" s="77">
        <v>2.63</v>
      </c>
      <c r="V261" s="77">
        <v>3.61</v>
      </c>
      <c r="W261" s="77">
        <v>7.53</v>
      </c>
      <c r="X261" s="77">
        <v>4538.48</v>
      </c>
      <c r="Y261" s="77">
        <v>522.13</v>
      </c>
      <c r="Z261" s="77">
        <v>277.95</v>
      </c>
      <c r="AA261" s="77">
        <v>0</v>
      </c>
      <c r="AB261" s="77">
        <v>0</v>
      </c>
      <c r="AC261" s="77">
        <v>0</v>
      </c>
      <c r="AD261" s="77">
        <v>0</v>
      </c>
      <c r="AE261" s="77">
        <v>0</v>
      </c>
      <c r="AF261" s="77">
        <v>0</v>
      </c>
      <c r="AG261" s="79">
        <f t="shared" si="8"/>
        <v>-1821.709</v>
      </c>
      <c r="AH261" s="45" t="str">
        <f>IF(ISNUMBER(MATCH(A261,'畅想出运数据（核算明细导出）'!$C$2:$C$484,0)),"有","无")</f>
        <v>有</v>
      </c>
    </row>
    <row r="262" customFormat="1" ht="14.3" hidden="1" customHeight="1" spans="1:34">
      <c r="A262" s="77" t="s">
        <v>519</v>
      </c>
      <c r="B262" s="78">
        <v>46137</v>
      </c>
      <c r="C262" s="77" t="s">
        <v>34</v>
      </c>
      <c r="D262" s="77" t="s">
        <v>35</v>
      </c>
      <c r="E262" s="77" t="s">
        <v>355</v>
      </c>
      <c r="F262" s="77" t="s">
        <v>37</v>
      </c>
      <c r="G262" s="77"/>
      <c r="H262" s="77" t="s">
        <v>234</v>
      </c>
      <c r="I262" s="77"/>
      <c r="J262" s="77" t="s">
        <v>145</v>
      </c>
      <c r="K262" s="77" t="s">
        <v>235</v>
      </c>
      <c r="L262" s="77" t="s">
        <v>236</v>
      </c>
      <c r="M262" s="77"/>
      <c r="N262" s="77" t="s">
        <v>520</v>
      </c>
      <c r="O262" s="77" t="s">
        <v>250</v>
      </c>
      <c r="P262" s="77" t="s">
        <v>45</v>
      </c>
      <c r="Q262" s="77" t="s">
        <v>46</v>
      </c>
      <c r="R262" s="77">
        <v>6.81</v>
      </c>
      <c r="S262" s="77">
        <v>4767.84</v>
      </c>
      <c r="T262" s="77">
        <v>4767.84</v>
      </c>
      <c r="U262" s="77">
        <v>33.37</v>
      </c>
      <c r="V262" s="77">
        <v>50</v>
      </c>
      <c r="W262" s="77">
        <v>0</v>
      </c>
      <c r="X262" s="77">
        <v>27014.4</v>
      </c>
      <c r="Y262" s="77">
        <v>3107.85</v>
      </c>
      <c r="Z262" s="77">
        <v>1883.62</v>
      </c>
      <c r="AA262" s="77">
        <v>0</v>
      </c>
      <c r="AB262" s="77">
        <v>0</v>
      </c>
      <c r="AC262" s="77">
        <v>0</v>
      </c>
      <c r="AD262" s="77">
        <v>0</v>
      </c>
      <c r="AE262" s="77">
        <v>0</v>
      </c>
      <c r="AF262" s="77">
        <v>0</v>
      </c>
      <c r="AG262" s="79">
        <f t="shared" si="8"/>
        <v>6111.0707</v>
      </c>
      <c r="AH262" s="45" t="str">
        <f>IF(ISNUMBER(MATCH(A262,'畅想出运数据（核算明细导出）'!$C$2:$C$484,0)),"有","无")</f>
        <v>有</v>
      </c>
    </row>
    <row r="263" customFormat="1" ht="14.3" hidden="1" customHeight="1" spans="1:34">
      <c r="A263" s="77" t="s">
        <v>515</v>
      </c>
      <c r="B263" s="78">
        <v>46137</v>
      </c>
      <c r="C263" s="77" t="s">
        <v>115</v>
      </c>
      <c r="D263" s="77" t="s">
        <v>35</v>
      </c>
      <c r="E263" s="77" t="s">
        <v>355</v>
      </c>
      <c r="F263" s="77" t="s">
        <v>37</v>
      </c>
      <c r="G263" s="77"/>
      <c r="H263" s="77" t="s">
        <v>234</v>
      </c>
      <c r="I263" s="77"/>
      <c r="J263" s="77" t="s">
        <v>126</v>
      </c>
      <c r="K263" s="77" t="s">
        <v>127</v>
      </c>
      <c r="L263" s="77" t="s">
        <v>128</v>
      </c>
      <c r="M263" s="77" t="s">
        <v>129</v>
      </c>
      <c r="N263" s="77" t="s">
        <v>130</v>
      </c>
      <c r="O263" s="77" t="s">
        <v>66</v>
      </c>
      <c r="P263" s="77" t="s">
        <v>45</v>
      </c>
      <c r="Q263" s="77" t="s">
        <v>46</v>
      </c>
      <c r="R263" s="77">
        <v>6.82</v>
      </c>
      <c r="S263" s="77">
        <v>5023.6</v>
      </c>
      <c r="T263" s="77">
        <v>5023.6</v>
      </c>
      <c r="U263" s="77">
        <v>35.17</v>
      </c>
      <c r="V263" s="77">
        <v>46.38</v>
      </c>
      <c r="W263" s="77">
        <v>100.48</v>
      </c>
      <c r="X263" s="77">
        <v>33050</v>
      </c>
      <c r="Y263" s="77">
        <v>3802.21</v>
      </c>
      <c r="Z263" s="77">
        <v>2594.04</v>
      </c>
      <c r="AA263" s="77">
        <v>0</v>
      </c>
      <c r="AB263" s="77">
        <v>0</v>
      </c>
      <c r="AC263" s="77">
        <v>0</v>
      </c>
      <c r="AD263" s="77">
        <v>0</v>
      </c>
      <c r="AE263" s="77">
        <v>0</v>
      </c>
      <c r="AF263" s="77">
        <v>0</v>
      </c>
      <c r="AG263" s="79">
        <f t="shared" si="8"/>
        <v>1177.6774</v>
      </c>
      <c r="AH263" s="45" t="str">
        <f>IF(ISNUMBER(MATCH(A263,'畅想出运数据（核算明细导出）'!$C$2:$C$484,0)),"有","无")</f>
        <v>有</v>
      </c>
    </row>
    <row r="264" customFormat="1" ht="14.3" hidden="1" customHeight="1" spans="1:34">
      <c r="A264" s="77" t="s">
        <v>516</v>
      </c>
      <c r="B264" s="78">
        <v>46137</v>
      </c>
      <c r="C264" s="77" t="s">
        <v>115</v>
      </c>
      <c r="D264" s="77" t="s">
        <v>35</v>
      </c>
      <c r="E264" s="77" t="s">
        <v>355</v>
      </c>
      <c r="F264" s="77" t="s">
        <v>37</v>
      </c>
      <c r="G264" s="77"/>
      <c r="H264" s="77" t="s">
        <v>234</v>
      </c>
      <c r="I264" s="77"/>
      <c r="J264" s="77" t="s">
        <v>126</v>
      </c>
      <c r="K264" s="77" t="s">
        <v>127</v>
      </c>
      <c r="L264" s="77" t="s">
        <v>128</v>
      </c>
      <c r="M264" s="77" t="s">
        <v>129</v>
      </c>
      <c r="N264" s="77" t="s">
        <v>130</v>
      </c>
      <c r="O264" s="77" t="s">
        <v>66</v>
      </c>
      <c r="P264" s="77" t="s">
        <v>45</v>
      </c>
      <c r="Q264" s="77" t="s">
        <v>46</v>
      </c>
      <c r="R264" s="77">
        <v>6.82</v>
      </c>
      <c r="S264" s="77">
        <v>5905.2</v>
      </c>
      <c r="T264" s="77">
        <v>5905.2</v>
      </c>
      <c r="U264" s="77">
        <v>41.33</v>
      </c>
      <c r="V264" s="77">
        <v>46.38</v>
      </c>
      <c r="W264" s="77">
        <v>118.1</v>
      </c>
      <c r="X264" s="77">
        <v>38850</v>
      </c>
      <c r="Y264" s="77">
        <v>4469.47</v>
      </c>
      <c r="Z264" s="77">
        <v>3074.32</v>
      </c>
      <c r="AA264" s="77">
        <v>0</v>
      </c>
      <c r="AB264" s="77">
        <v>0</v>
      </c>
      <c r="AC264" s="77">
        <v>0</v>
      </c>
      <c r="AD264" s="77">
        <v>0</v>
      </c>
      <c r="AE264" s="77">
        <v>0</v>
      </c>
      <c r="AF264" s="77">
        <v>0</v>
      </c>
      <c r="AG264" s="79">
        <f t="shared" si="8"/>
        <v>1414.98979999999</v>
      </c>
      <c r="AH264" s="45" t="str">
        <f>IF(ISNUMBER(MATCH(A264,'畅想出运数据（核算明细导出）'!$C$2:$C$484,0)),"有","无")</f>
        <v>有</v>
      </c>
    </row>
    <row r="265" customFormat="1" ht="14.3" hidden="1" customHeight="1" spans="1:34">
      <c r="A265" s="77" t="s">
        <v>517</v>
      </c>
      <c r="B265" s="78">
        <v>46137</v>
      </c>
      <c r="C265" s="77" t="s">
        <v>115</v>
      </c>
      <c r="D265" s="77" t="s">
        <v>35</v>
      </c>
      <c r="E265" s="77" t="s">
        <v>355</v>
      </c>
      <c r="F265" s="77" t="s">
        <v>37</v>
      </c>
      <c r="G265" s="77"/>
      <c r="H265" s="77" t="s">
        <v>234</v>
      </c>
      <c r="I265" s="77"/>
      <c r="J265" s="77" t="s">
        <v>126</v>
      </c>
      <c r="K265" s="77" t="s">
        <v>127</v>
      </c>
      <c r="L265" s="77" t="s">
        <v>128</v>
      </c>
      <c r="M265" s="77" t="s">
        <v>129</v>
      </c>
      <c r="N265" s="77" t="s">
        <v>130</v>
      </c>
      <c r="O265" s="77" t="s">
        <v>66</v>
      </c>
      <c r="P265" s="77" t="s">
        <v>45</v>
      </c>
      <c r="Q265" s="77" t="s">
        <v>46</v>
      </c>
      <c r="R265" s="77">
        <v>6.82</v>
      </c>
      <c r="S265" s="77">
        <v>4993.2</v>
      </c>
      <c r="T265" s="77">
        <v>4993.2</v>
      </c>
      <c r="U265" s="77">
        <v>34.95</v>
      </c>
      <c r="V265" s="77">
        <v>46.36</v>
      </c>
      <c r="W265" s="77">
        <v>99.87</v>
      </c>
      <c r="X265" s="77">
        <v>32850</v>
      </c>
      <c r="Y265" s="77">
        <v>3779.2</v>
      </c>
      <c r="Z265" s="77">
        <v>2497.37</v>
      </c>
      <c r="AA265" s="77">
        <v>0</v>
      </c>
      <c r="AB265" s="77">
        <v>0</v>
      </c>
      <c r="AC265" s="77">
        <v>0</v>
      </c>
      <c r="AD265" s="77">
        <v>0</v>
      </c>
      <c r="AE265" s="77">
        <v>0</v>
      </c>
      <c r="AF265" s="77">
        <v>0</v>
      </c>
      <c r="AG265" s="79">
        <f t="shared" si="8"/>
        <v>1249.80640000001</v>
      </c>
      <c r="AH265" s="45" t="str">
        <f>IF(ISNUMBER(MATCH(A265,'畅想出运数据（核算明细导出）'!$C$2:$C$484,0)),"有","无")</f>
        <v>有</v>
      </c>
    </row>
    <row r="266" customFormat="1" ht="14.3" hidden="1" customHeight="1" spans="1:34">
      <c r="A266" s="77" t="s">
        <v>518</v>
      </c>
      <c r="B266" s="78">
        <v>46137</v>
      </c>
      <c r="C266" s="77" t="s">
        <v>115</v>
      </c>
      <c r="D266" s="77" t="s">
        <v>35</v>
      </c>
      <c r="E266" s="77" t="s">
        <v>355</v>
      </c>
      <c r="F266" s="77" t="s">
        <v>37</v>
      </c>
      <c r="G266" s="77"/>
      <c r="H266" s="77" t="s">
        <v>234</v>
      </c>
      <c r="I266" s="77"/>
      <c r="J266" s="77" t="s">
        <v>126</v>
      </c>
      <c r="K266" s="77" t="s">
        <v>127</v>
      </c>
      <c r="L266" s="77" t="s">
        <v>128</v>
      </c>
      <c r="M266" s="77" t="s">
        <v>129</v>
      </c>
      <c r="N266" s="77" t="s">
        <v>130</v>
      </c>
      <c r="O266" s="77" t="s">
        <v>66</v>
      </c>
      <c r="P266" s="77" t="s">
        <v>45</v>
      </c>
      <c r="Q266" s="77" t="s">
        <v>46</v>
      </c>
      <c r="R266" s="77">
        <v>6.82</v>
      </c>
      <c r="S266" s="77">
        <v>4833.6</v>
      </c>
      <c r="T266" s="77">
        <v>4833.6</v>
      </c>
      <c r="U266" s="77">
        <v>33.84</v>
      </c>
      <c r="V266" s="77">
        <v>46.39</v>
      </c>
      <c r="W266" s="77">
        <v>96.67</v>
      </c>
      <c r="X266" s="77">
        <v>31800</v>
      </c>
      <c r="Y266" s="77">
        <v>3658.41</v>
      </c>
      <c r="Z266" s="77">
        <v>6814.55</v>
      </c>
      <c r="AA266" s="77">
        <v>0</v>
      </c>
      <c r="AB266" s="77">
        <v>0</v>
      </c>
      <c r="AC266" s="77">
        <v>0</v>
      </c>
      <c r="AD266" s="77">
        <v>0</v>
      </c>
      <c r="AE266" s="77">
        <v>0</v>
      </c>
      <c r="AF266" s="77">
        <v>0</v>
      </c>
      <c r="AG266" s="79">
        <f t="shared" si="8"/>
        <v>-3197.446</v>
      </c>
      <c r="AH266" s="45" t="str">
        <f>IF(ISNUMBER(MATCH(A266,'畅想出运数据（核算明细导出）'!$C$2:$C$484,0)),"有","无")</f>
        <v>有</v>
      </c>
    </row>
    <row r="267" customFormat="1" ht="14.3" hidden="1" customHeight="1" spans="1:34">
      <c r="A267" s="77" t="s">
        <v>521</v>
      </c>
      <c r="B267" s="78">
        <v>46137</v>
      </c>
      <c r="C267" s="77" t="s">
        <v>115</v>
      </c>
      <c r="D267" s="77" t="s">
        <v>35</v>
      </c>
      <c r="E267" s="77" t="s">
        <v>355</v>
      </c>
      <c r="F267" s="77" t="s">
        <v>37</v>
      </c>
      <c r="G267" s="77"/>
      <c r="H267" s="77" t="s">
        <v>234</v>
      </c>
      <c r="I267" s="77"/>
      <c r="J267" s="77" t="s">
        <v>118</v>
      </c>
      <c r="K267" s="77" t="s">
        <v>132</v>
      </c>
      <c r="L267" s="77" t="s">
        <v>133</v>
      </c>
      <c r="M267" s="77" t="s">
        <v>134</v>
      </c>
      <c r="N267" s="77" t="s">
        <v>135</v>
      </c>
      <c r="O267" s="77" t="s">
        <v>123</v>
      </c>
      <c r="P267" s="77" t="s">
        <v>45</v>
      </c>
      <c r="Q267" s="77" t="s">
        <v>46</v>
      </c>
      <c r="R267" s="77">
        <v>6.81</v>
      </c>
      <c r="S267" s="77">
        <v>1420.8</v>
      </c>
      <c r="T267" s="77">
        <v>1420.8</v>
      </c>
      <c r="U267" s="77">
        <v>9.95</v>
      </c>
      <c r="V267" s="77">
        <v>18.71</v>
      </c>
      <c r="W267" s="77">
        <v>28.42</v>
      </c>
      <c r="X267" s="77">
        <v>8702.4</v>
      </c>
      <c r="Y267" s="77">
        <v>1001.16</v>
      </c>
      <c r="Z267" s="77">
        <v>1171.54</v>
      </c>
      <c r="AA267" s="77">
        <v>0</v>
      </c>
      <c r="AB267" s="77">
        <v>0</v>
      </c>
      <c r="AC267" s="77">
        <v>0</v>
      </c>
      <c r="AD267" s="77">
        <v>0</v>
      </c>
      <c r="AE267" s="77">
        <v>0</v>
      </c>
      <c r="AF267" s="77">
        <v>0</v>
      </c>
      <c r="AG267" s="79">
        <f t="shared" si="8"/>
        <v>414.153199999998</v>
      </c>
      <c r="AH267" s="45" t="str">
        <f>IF(ISNUMBER(MATCH(A267,'畅想出运数据（核算明细导出）'!$C$2:$C$484,0)),"有","无")</f>
        <v>有</v>
      </c>
    </row>
    <row r="268" customFormat="1" ht="14.3" hidden="1" customHeight="1" spans="1:34">
      <c r="A268" s="77" t="s">
        <v>522</v>
      </c>
      <c r="B268" s="78">
        <v>46137</v>
      </c>
      <c r="C268" s="77" t="s">
        <v>115</v>
      </c>
      <c r="D268" s="77" t="s">
        <v>35</v>
      </c>
      <c r="E268" s="77" t="s">
        <v>355</v>
      </c>
      <c r="F268" s="77" t="s">
        <v>37</v>
      </c>
      <c r="G268" s="77"/>
      <c r="H268" s="77" t="s">
        <v>234</v>
      </c>
      <c r="I268" s="77"/>
      <c r="J268" s="77" t="s">
        <v>118</v>
      </c>
      <c r="K268" s="77" t="s">
        <v>132</v>
      </c>
      <c r="L268" s="77" t="s">
        <v>133</v>
      </c>
      <c r="M268" s="77" t="s">
        <v>134</v>
      </c>
      <c r="N268" s="77" t="s">
        <v>135</v>
      </c>
      <c r="O268" s="77" t="s">
        <v>123</v>
      </c>
      <c r="P268" s="77" t="s">
        <v>45</v>
      </c>
      <c r="Q268" s="77" t="s">
        <v>46</v>
      </c>
      <c r="R268" s="77">
        <v>6.81</v>
      </c>
      <c r="S268" s="77">
        <v>1657.6</v>
      </c>
      <c r="T268" s="77">
        <v>1657.6</v>
      </c>
      <c r="U268" s="77">
        <v>11.6</v>
      </c>
      <c r="V268" s="77">
        <v>18.94</v>
      </c>
      <c r="W268" s="77">
        <v>33.15</v>
      </c>
      <c r="X268" s="77">
        <v>10152.8</v>
      </c>
      <c r="Y268" s="77">
        <v>1168.02</v>
      </c>
      <c r="Z268" s="77">
        <v>1207.88</v>
      </c>
      <c r="AA268" s="77">
        <v>0</v>
      </c>
      <c r="AB268" s="77">
        <v>0</v>
      </c>
      <c r="AC268" s="77">
        <v>0</v>
      </c>
      <c r="AD268" s="77">
        <v>0</v>
      </c>
      <c r="AE268" s="77">
        <v>0</v>
      </c>
      <c r="AF268" s="77">
        <v>0</v>
      </c>
      <c r="AG268" s="79">
        <f t="shared" si="8"/>
        <v>661.867099999998</v>
      </c>
      <c r="AH268" s="45" t="str">
        <f>IF(ISNUMBER(MATCH(A268,'畅想出运数据（核算明细导出）'!$C$2:$C$484,0)),"有","无")</f>
        <v>有</v>
      </c>
    </row>
    <row r="269" customFormat="1" ht="14.3" hidden="1" customHeight="1" spans="1:34">
      <c r="A269" s="77" t="s">
        <v>523</v>
      </c>
      <c r="B269" s="78">
        <v>46137</v>
      </c>
      <c r="C269" s="77" t="s">
        <v>115</v>
      </c>
      <c r="D269" s="77" t="s">
        <v>35</v>
      </c>
      <c r="E269" s="77" t="s">
        <v>355</v>
      </c>
      <c r="F269" s="77" t="s">
        <v>37</v>
      </c>
      <c r="G269" s="77"/>
      <c r="H269" s="77" t="s">
        <v>234</v>
      </c>
      <c r="I269" s="77"/>
      <c r="J269" s="77" t="s">
        <v>118</v>
      </c>
      <c r="K269" s="77" t="s">
        <v>132</v>
      </c>
      <c r="L269" s="77" t="s">
        <v>133</v>
      </c>
      <c r="M269" s="77" t="s">
        <v>134</v>
      </c>
      <c r="N269" s="77" t="s">
        <v>135</v>
      </c>
      <c r="O269" s="77" t="s">
        <v>123</v>
      </c>
      <c r="P269" s="77" t="s">
        <v>45</v>
      </c>
      <c r="Q269" s="77" t="s">
        <v>46</v>
      </c>
      <c r="R269" s="77">
        <v>6.83</v>
      </c>
      <c r="S269" s="77">
        <v>1644.8</v>
      </c>
      <c r="T269" s="77">
        <v>1644.8</v>
      </c>
      <c r="U269" s="77">
        <v>11.52</v>
      </c>
      <c r="V269" s="77">
        <v>20.64</v>
      </c>
      <c r="W269" s="77">
        <v>32.9</v>
      </c>
      <c r="X269" s="77">
        <v>10074.4</v>
      </c>
      <c r="Y269" s="77">
        <v>1159</v>
      </c>
      <c r="Z269" s="77">
        <v>1391.29</v>
      </c>
      <c r="AA269" s="77">
        <v>0</v>
      </c>
      <c r="AB269" s="77">
        <v>0</v>
      </c>
      <c r="AC269" s="77">
        <v>0</v>
      </c>
      <c r="AD269" s="77">
        <v>0</v>
      </c>
      <c r="AE269" s="77">
        <v>0</v>
      </c>
      <c r="AF269" s="77">
        <v>0</v>
      </c>
      <c r="AG269" s="79">
        <f t="shared" si="8"/>
        <v>482.934199999999</v>
      </c>
      <c r="AH269" s="45" t="str">
        <f>IF(ISNUMBER(MATCH(A269,'畅想出运数据（核算明细导出）'!$C$2:$C$484,0)),"有","无")</f>
        <v>有</v>
      </c>
    </row>
    <row r="270" customFormat="1" ht="14.3" hidden="1" customHeight="1" spans="1:34">
      <c r="A270" s="77" t="s">
        <v>524</v>
      </c>
      <c r="B270" s="78">
        <v>46137</v>
      </c>
      <c r="C270" s="77" t="s">
        <v>115</v>
      </c>
      <c r="D270" s="77" t="s">
        <v>35</v>
      </c>
      <c r="E270" s="77" t="s">
        <v>355</v>
      </c>
      <c r="F270" s="77" t="s">
        <v>37</v>
      </c>
      <c r="G270" s="77"/>
      <c r="H270" s="77" t="s">
        <v>234</v>
      </c>
      <c r="I270" s="77"/>
      <c r="J270" s="77" t="s">
        <v>118</v>
      </c>
      <c r="K270" s="77" t="s">
        <v>132</v>
      </c>
      <c r="L270" s="77" t="s">
        <v>133</v>
      </c>
      <c r="M270" s="77" t="s">
        <v>134</v>
      </c>
      <c r="N270" s="77" t="s">
        <v>135</v>
      </c>
      <c r="O270" s="77" t="s">
        <v>123</v>
      </c>
      <c r="P270" s="77" t="s">
        <v>45</v>
      </c>
      <c r="Q270" s="77" t="s">
        <v>46</v>
      </c>
      <c r="R270" s="77">
        <v>6.82</v>
      </c>
      <c r="S270" s="77">
        <v>2156.8</v>
      </c>
      <c r="T270" s="77">
        <v>2156.8</v>
      </c>
      <c r="U270" s="77">
        <v>15.1</v>
      </c>
      <c r="V270" s="77">
        <v>50</v>
      </c>
      <c r="W270" s="77">
        <v>43.14</v>
      </c>
      <c r="X270" s="77">
        <v>13210.4</v>
      </c>
      <c r="Y270" s="77">
        <v>1519.78</v>
      </c>
      <c r="Z270" s="77">
        <v>1733.04</v>
      </c>
      <c r="AA270" s="77">
        <v>0</v>
      </c>
      <c r="AB270" s="77">
        <v>0</v>
      </c>
      <c r="AC270" s="77">
        <v>0</v>
      </c>
      <c r="AD270" s="77">
        <v>0</v>
      </c>
      <c r="AE270" s="77">
        <v>0</v>
      </c>
      <c r="AF270" s="77">
        <v>0</v>
      </c>
      <c r="AG270" s="79">
        <f t="shared" si="8"/>
        <v>547.519200000004</v>
      </c>
      <c r="AH270" s="45" t="str">
        <f>IF(ISNUMBER(MATCH(A270,'畅想出运数据（核算明细导出）'!$C$2:$C$484,0)),"有","无")</f>
        <v>有</v>
      </c>
    </row>
    <row r="271" customFormat="1" ht="14.3" hidden="1" customHeight="1" spans="1:34">
      <c r="A271" s="77" t="s">
        <v>525</v>
      </c>
      <c r="B271" s="78">
        <v>46137</v>
      </c>
      <c r="C271" s="77" t="s">
        <v>115</v>
      </c>
      <c r="D271" s="77" t="s">
        <v>35</v>
      </c>
      <c r="E271" s="77" t="s">
        <v>355</v>
      </c>
      <c r="F271" s="77" t="s">
        <v>37</v>
      </c>
      <c r="G271" s="77"/>
      <c r="H271" s="77" t="s">
        <v>234</v>
      </c>
      <c r="I271" s="77"/>
      <c r="J271" s="77" t="s">
        <v>118</v>
      </c>
      <c r="K271" s="77" t="s">
        <v>132</v>
      </c>
      <c r="L271" s="77" t="s">
        <v>133</v>
      </c>
      <c r="M271" s="77" t="s">
        <v>134</v>
      </c>
      <c r="N271" s="77" t="s">
        <v>135</v>
      </c>
      <c r="O271" s="77" t="s">
        <v>123</v>
      </c>
      <c r="P271" s="77" t="s">
        <v>45</v>
      </c>
      <c r="Q271" s="77" t="s">
        <v>46</v>
      </c>
      <c r="R271" s="77">
        <v>6.88</v>
      </c>
      <c r="S271" s="77">
        <v>1683.2</v>
      </c>
      <c r="T271" s="77">
        <v>1683.2</v>
      </c>
      <c r="U271" s="77">
        <v>11.78</v>
      </c>
      <c r="V271" s="77">
        <v>14.79</v>
      </c>
      <c r="W271" s="77">
        <v>33.66</v>
      </c>
      <c r="X271" s="77">
        <v>10309.6</v>
      </c>
      <c r="Y271" s="77">
        <v>1186.06</v>
      </c>
      <c r="Z271" s="77">
        <v>1172.4</v>
      </c>
      <c r="AA271" s="77">
        <v>0</v>
      </c>
      <c r="AB271" s="77">
        <v>0</v>
      </c>
      <c r="AC271" s="77">
        <v>0</v>
      </c>
      <c r="AD271" s="77">
        <v>0</v>
      </c>
      <c r="AE271" s="77">
        <v>0</v>
      </c>
      <c r="AF271" s="77">
        <v>0</v>
      </c>
      <c r="AG271" s="79">
        <f t="shared" si="8"/>
        <v>870.0936</v>
      </c>
      <c r="AH271" s="45" t="str">
        <f>IF(ISNUMBER(MATCH(A271,'畅想出运数据（核算明细导出）'!$C$2:$C$484,0)),"有","无")</f>
        <v>有</v>
      </c>
    </row>
    <row r="272" customFormat="1" ht="14.3" hidden="1" customHeight="1" spans="1:34">
      <c r="A272" s="77" t="s">
        <v>526</v>
      </c>
      <c r="B272" s="78">
        <v>46137</v>
      </c>
      <c r="C272" s="77" t="s">
        <v>115</v>
      </c>
      <c r="D272" s="77" t="s">
        <v>35</v>
      </c>
      <c r="E272" s="77" t="s">
        <v>355</v>
      </c>
      <c r="F272" s="77" t="s">
        <v>37</v>
      </c>
      <c r="G272" s="77"/>
      <c r="H272" s="77" t="s">
        <v>234</v>
      </c>
      <c r="I272" s="77"/>
      <c r="J272" s="77" t="s">
        <v>118</v>
      </c>
      <c r="K272" s="77" t="s">
        <v>132</v>
      </c>
      <c r="L272" s="77" t="s">
        <v>133</v>
      </c>
      <c r="M272" s="77" t="s">
        <v>134</v>
      </c>
      <c r="N272" s="77" t="s">
        <v>135</v>
      </c>
      <c r="O272" s="77" t="s">
        <v>123</v>
      </c>
      <c r="P272" s="77" t="s">
        <v>45</v>
      </c>
      <c r="Q272" s="77" t="s">
        <v>46</v>
      </c>
      <c r="R272" s="77">
        <v>6.88</v>
      </c>
      <c r="S272" s="77">
        <v>2185.6</v>
      </c>
      <c r="T272" s="77">
        <v>2185.6</v>
      </c>
      <c r="U272" s="77">
        <v>15.3</v>
      </c>
      <c r="V272" s="77">
        <v>34.31</v>
      </c>
      <c r="W272" s="77">
        <v>43.72</v>
      </c>
      <c r="X272" s="77">
        <v>13386.8</v>
      </c>
      <c r="Y272" s="77">
        <v>1540.07</v>
      </c>
      <c r="Z272" s="77">
        <v>1723.92</v>
      </c>
      <c r="AA272" s="77">
        <v>0</v>
      </c>
      <c r="AB272" s="77">
        <v>0</v>
      </c>
      <c r="AC272" s="77">
        <v>0</v>
      </c>
      <c r="AD272" s="77">
        <v>0</v>
      </c>
      <c r="AE272" s="77">
        <v>0</v>
      </c>
      <c r="AF272" s="77">
        <v>0</v>
      </c>
      <c r="AG272" s="79">
        <f t="shared" si="8"/>
        <v>824.167600000001</v>
      </c>
      <c r="AH272" s="45" t="str">
        <f>IF(ISNUMBER(MATCH(A272,'畅想出运数据（核算明细导出）'!$C$2:$C$484,0)),"有","无")</f>
        <v>有</v>
      </c>
    </row>
    <row r="273" customFormat="1" ht="14.3" hidden="1" customHeight="1" spans="1:34">
      <c r="A273" s="77" t="s">
        <v>527</v>
      </c>
      <c r="B273" s="78">
        <v>46137</v>
      </c>
      <c r="C273" s="77" t="s">
        <v>115</v>
      </c>
      <c r="D273" s="77" t="s">
        <v>35</v>
      </c>
      <c r="E273" s="77" t="s">
        <v>355</v>
      </c>
      <c r="F273" s="77" t="s">
        <v>37</v>
      </c>
      <c r="G273" s="77"/>
      <c r="H273" s="77" t="s">
        <v>234</v>
      </c>
      <c r="I273" s="77"/>
      <c r="J273" s="77" t="s">
        <v>118</v>
      </c>
      <c r="K273" s="77" t="s">
        <v>132</v>
      </c>
      <c r="L273" s="77" t="s">
        <v>133</v>
      </c>
      <c r="M273" s="77" t="s">
        <v>134</v>
      </c>
      <c r="N273" s="77" t="s">
        <v>135</v>
      </c>
      <c r="O273" s="77" t="s">
        <v>123</v>
      </c>
      <c r="P273" s="77" t="s">
        <v>45</v>
      </c>
      <c r="Q273" s="77" t="s">
        <v>46</v>
      </c>
      <c r="R273" s="77">
        <v>6.82</v>
      </c>
      <c r="S273" s="77">
        <v>2016</v>
      </c>
      <c r="T273" s="77">
        <v>2016</v>
      </c>
      <c r="U273" s="77">
        <v>14.11</v>
      </c>
      <c r="V273" s="77">
        <v>42.71</v>
      </c>
      <c r="W273" s="77">
        <v>40.32</v>
      </c>
      <c r="X273" s="77">
        <v>12348</v>
      </c>
      <c r="Y273" s="77">
        <v>1420.57</v>
      </c>
      <c r="Z273" s="77">
        <v>1645.21</v>
      </c>
      <c r="AA273" s="77">
        <v>0</v>
      </c>
      <c r="AB273" s="77">
        <v>0</v>
      </c>
      <c r="AC273" s="77">
        <v>0</v>
      </c>
      <c r="AD273" s="77">
        <v>0</v>
      </c>
      <c r="AE273" s="77">
        <v>0</v>
      </c>
      <c r="AF273" s="77">
        <v>0</v>
      </c>
      <c r="AG273" s="79">
        <f t="shared" si="8"/>
        <v>513.985200000002</v>
      </c>
      <c r="AH273" s="45" t="str">
        <f>IF(ISNUMBER(MATCH(A273,'畅想出运数据（核算明细导出）'!$C$2:$C$484,0)),"有","无")</f>
        <v>有</v>
      </c>
    </row>
    <row r="274" customFormat="1" ht="14.3" hidden="1" customHeight="1" spans="1:34">
      <c r="A274" s="77" t="s">
        <v>528</v>
      </c>
      <c r="B274" s="78">
        <v>46137</v>
      </c>
      <c r="C274" s="77" t="s">
        <v>34</v>
      </c>
      <c r="D274" s="77" t="s">
        <v>35</v>
      </c>
      <c r="E274" s="77" t="s">
        <v>355</v>
      </c>
      <c r="F274" s="77" t="s">
        <v>37</v>
      </c>
      <c r="G274" s="77"/>
      <c r="H274" s="77" t="s">
        <v>234</v>
      </c>
      <c r="I274" s="77"/>
      <c r="J274" s="77" t="s">
        <v>145</v>
      </c>
      <c r="K274" s="77" t="s">
        <v>235</v>
      </c>
      <c r="L274" s="77" t="s">
        <v>236</v>
      </c>
      <c r="M274" s="77"/>
      <c r="N274" s="77" t="s">
        <v>244</v>
      </c>
      <c r="O274" s="77" t="s">
        <v>72</v>
      </c>
      <c r="P274" s="77" t="s">
        <v>45</v>
      </c>
      <c r="Q274" s="77" t="s">
        <v>46</v>
      </c>
      <c r="R274" s="77">
        <v>6.87</v>
      </c>
      <c r="S274" s="77">
        <v>1998</v>
      </c>
      <c r="T274" s="77">
        <v>1998</v>
      </c>
      <c r="U274" s="77">
        <v>13.99</v>
      </c>
      <c r="V274" s="77">
        <v>50</v>
      </c>
      <c r="W274" s="77">
        <v>0</v>
      </c>
      <c r="X274" s="77">
        <v>14385.6</v>
      </c>
      <c r="Y274" s="77">
        <v>1654.98</v>
      </c>
      <c r="Z274" s="77">
        <v>773.45</v>
      </c>
      <c r="AA274" s="77">
        <v>0</v>
      </c>
      <c r="AB274" s="77">
        <v>0</v>
      </c>
      <c r="AC274" s="77">
        <v>0</v>
      </c>
      <c r="AD274" s="77">
        <v>0</v>
      </c>
      <c r="AE274" s="77">
        <v>0</v>
      </c>
      <c r="AF274" s="77">
        <v>0</v>
      </c>
      <c r="AG274" s="79">
        <f t="shared" si="8"/>
        <v>-217.421300000001</v>
      </c>
      <c r="AH274" s="45" t="str">
        <f>IF(ISNUMBER(MATCH(A274,'畅想出运数据（核算明细导出）'!$C$2:$C$484,0)),"有","无")</f>
        <v>有</v>
      </c>
    </row>
    <row r="275" customFormat="1" ht="14.3" hidden="1" customHeight="1" spans="1:34">
      <c r="A275" s="77" t="s">
        <v>529</v>
      </c>
      <c r="B275" s="78">
        <v>46137</v>
      </c>
      <c r="C275" s="77" t="s">
        <v>34</v>
      </c>
      <c r="D275" s="77" t="s">
        <v>35</v>
      </c>
      <c r="E275" s="77" t="s">
        <v>355</v>
      </c>
      <c r="F275" s="77" t="s">
        <v>37</v>
      </c>
      <c r="G275" s="77"/>
      <c r="H275" s="77" t="s">
        <v>234</v>
      </c>
      <c r="I275" s="77"/>
      <c r="J275" s="77" t="s">
        <v>246</v>
      </c>
      <c r="K275" s="77" t="s">
        <v>247</v>
      </c>
      <c r="L275" s="77" t="s">
        <v>248</v>
      </c>
      <c r="M275" s="77"/>
      <c r="N275" s="77" t="s">
        <v>249</v>
      </c>
      <c r="O275" s="77" t="s">
        <v>250</v>
      </c>
      <c r="P275" s="77" t="s">
        <v>45</v>
      </c>
      <c r="Q275" s="77" t="s">
        <v>46</v>
      </c>
      <c r="R275" s="77">
        <v>6.87</v>
      </c>
      <c r="S275" s="77">
        <v>4000</v>
      </c>
      <c r="T275" s="77">
        <v>4000</v>
      </c>
      <c r="U275" s="77">
        <v>28</v>
      </c>
      <c r="V275" s="77">
        <v>50</v>
      </c>
      <c r="W275" s="77">
        <v>0</v>
      </c>
      <c r="X275" s="77">
        <v>26200</v>
      </c>
      <c r="Y275" s="77">
        <v>3014.16</v>
      </c>
      <c r="Z275" s="77">
        <v>807.84</v>
      </c>
      <c r="AA275" s="77">
        <v>0</v>
      </c>
      <c r="AB275" s="77">
        <v>0</v>
      </c>
      <c r="AC275" s="77">
        <v>0</v>
      </c>
      <c r="AD275" s="77">
        <v>0</v>
      </c>
      <c r="AE275" s="77">
        <v>0</v>
      </c>
      <c r="AF275" s="77">
        <v>0</v>
      </c>
      <c r="AG275" s="79">
        <f t="shared" si="8"/>
        <v>2950.46</v>
      </c>
      <c r="AH275" s="45" t="str">
        <f>IF(ISNUMBER(MATCH(A275,'畅想出运数据（核算明细导出）'!$C$2:$C$484,0)),"有","无")</f>
        <v>有</v>
      </c>
    </row>
    <row r="276" customFormat="1" ht="14.3" hidden="1" customHeight="1" spans="1:34">
      <c r="A276" s="77" t="s">
        <v>503</v>
      </c>
      <c r="B276" s="78">
        <v>46137</v>
      </c>
      <c r="C276" s="77" t="s">
        <v>504</v>
      </c>
      <c r="D276" s="77" t="s">
        <v>35</v>
      </c>
      <c r="E276" s="77" t="s">
        <v>355</v>
      </c>
      <c r="F276" s="77" t="s">
        <v>37</v>
      </c>
      <c r="G276" s="77"/>
      <c r="H276" s="77" t="s">
        <v>234</v>
      </c>
      <c r="I276" s="77"/>
      <c r="J276" s="77" t="s">
        <v>505</v>
      </c>
      <c r="K276" s="77" t="s">
        <v>506</v>
      </c>
      <c r="L276" s="77" t="s">
        <v>507</v>
      </c>
      <c r="M276" s="77"/>
      <c r="N276" s="77" t="s">
        <v>530</v>
      </c>
      <c r="O276" s="77" t="s">
        <v>250</v>
      </c>
      <c r="P276" s="77" t="s">
        <v>45</v>
      </c>
      <c r="Q276" s="77" t="s">
        <v>46</v>
      </c>
      <c r="R276" s="77">
        <v>6.81</v>
      </c>
      <c r="S276" s="77">
        <v>180</v>
      </c>
      <c r="T276" s="77">
        <v>180</v>
      </c>
      <c r="U276" s="77">
        <v>1.26</v>
      </c>
      <c r="V276" s="77">
        <v>3.65</v>
      </c>
      <c r="W276" s="77">
        <v>0</v>
      </c>
      <c r="X276" s="77">
        <v>930</v>
      </c>
      <c r="Y276" s="77">
        <v>106.99</v>
      </c>
      <c r="Z276" s="77">
        <v>0</v>
      </c>
      <c r="AA276" s="77">
        <v>0</v>
      </c>
      <c r="AB276" s="77">
        <v>0</v>
      </c>
      <c r="AC276" s="77">
        <v>0</v>
      </c>
      <c r="AD276" s="77">
        <v>0</v>
      </c>
      <c r="AE276" s="77">
        <v>0</v>
      </c>
      <c r="AF276" s="77">
        <v>0</v>
      </c>
      <c r="AG276" s="79">
        <f t="shared" si="8"/>
        <v>369.3529</v>
      </c>
      <c r="AH276" s="45" t="str">
        <f>IF(ISNUMBER(MATCH(A276,'畅想出运数据（核算明细导出）'!$C$2:$C$484,0)),"有","无")</f>
        <v>有</v>
      </c>
    </row>
    <row r="277" customFormat="1" ht="14.3" hidden="1" customHeight="1" spans="1:34">
      <c r="A277" s="77" t="s">
        <v>509</v>
      </c>
      <c r="B277" s="78">
        <v>46137</v>
      </c>
      <c r="C277" s="77" t="s">
        <v>504</v>
      </c>
      <c r="D277" s="77" t="s">
        <v>35</v>
      </c>
      <c r="E277" s="77" t="s">
        <v>355</v>
      </c>
      <c r="F277" s="77" t="s">
        <v>37</v>
      </c>
      <c r="G277" s="77"/>
      <c r="H277" s="77" t="s">
        <v>234</v>
      </c>
      <c r="I277" s="77"/>
      <c r="J277" s="77" t="s">
        <v>505</v>
      </c>
      <c r="K277" s="77" t="s">
        <v>506</v>
      </c>
      <c r="L277" s="77" t="s">
        <v>507</v>
      </c>
      <c r="M277" s="77"/>
      <c r="N277" s="77" t="s">
        <v>530</v>
      </c>
      <c r="O277" s="77" t="s">
        <v>250</v>
      </c>
      <c r="P277" s="77" t="s">
        <v>45</v>
      </c>
      <c r="Q277" s="77" t="s">
        <v>46</v>
      </c>
      <c r="R277" s="77">
        <v>6.81</v>
      </c>
      <c r="S277" s="77">
        <v>10500</v>
      </c>
      <c r="T277" s="77">
        <v>10500</v>
      </c>
      <c r="U277" s="77">
        <v>73.5</v>
      </c>
      <c r="V277" s="77">
        <v>7.35</v>
      </c>
      <c r="W277" s="77">
        <v>0</v>
      </c>
      <c r="X277" s="77">
        <v>54250</v>
      </c>
      <c r="Y277" s="77">
        <v>6241.15</v>
      </c>
      <c r="Z277" s="77">
        <v>0</v>
      </c>
      <c r="AA277" s="77">
        <v>5.88</v>
      </c>
      <c r="AB277" s="77">
        <v>0</v>
      </c>
      <c r="AC277" s="77">
        <v>0</v>
      </c>
      <c r="AD277" s="77">
        <v>0</v>
      </c>
      <c r="AE277" s="77">
        <v>0</v>
      </c>
      <c r="AF277" s="77">
        <v>0</v>
      </c>
      <c r="AG277" s="79">
        <f t="shared" si="8"/>
        <v>22939.6815</v>
      </c>
      <c r="AH277" s="45" t="str">
        <f>IF(ISNUMBER(MATCH(A277,'畅想出运数据（核算明细导出）'!$C$2:$C$484,0)),"有","无")</f>
        <v>有</v>
      </c>
    </row>
    <row r="278" customFormat="1" ht="14.3" hidden="1" customHeight="1" spans="1:34">
      <c r="A278" s="77" t="s">
        <v>503</v>
      </c>
      <c r="B278" s="78">
        <v>46137</v>
      </c>
      <c r="C278" s="77" t="s">
        <v>504</v>
      </c>
      <c r="D278" s="77" t="s">
        <v>35</v>
      </c>
      <c r="E278" s="77" t="s">
        <v>355</v>
      </c>
      <c r="F278" s="77" t="s">
        <v>37</v>
      </c>
      <c r="G278" s="77"/>
      <c r="H278" s="77" t="s">
        <v>234</v>
      </c>
      <c r="I278" s="77"/>
      <c r="J278" s="77" t="s">
        <v>505</v>
      </c>
      <c r="K278" s="77" t="s">
        <v>531</v>
      </c>
      <c r="L278" s="77" t="s">
        <v>532</v>
      </c>
      <c r="M278" s="77"/>
      <c r="N278" s="77" t="s">
        <v>533</v>
      </c>
      <c r="O278" s="77" t="s">
        <v>250</v>
      </c>
      <c r="P278" s="77" t="s">
        <v>45</v>
      </c>
      <c r="Q278" s="77" t="s">
        <v>46</v>
      </c>
      <c r="R278" s="77">
        <v>6.81</v>
      </c>
      <c r="S278" s="77">
        <v>435.05</v>
      </c>
      <c r="T278" s="77">
        <v>435.05</v>
      </c>
      <c r="U278" s="77">
        <v>3.05</v>
      </c>
      <c r="V278" s="77">
        <v>8.82</v>
      </c>
      <c r="W278" s="77">
        <v>0</v>
      </c>
      <c r="X278" s="77">
        <v>3003</v>
      </c>
      <c r="Y278" s="77">
        <v>345.48</v>
      </c>
      <c r="Z278" s="77">
        <v>631.08</v>
      </c>
      <c r="AA278" s="77">
        <v>0</v>
      </c>
      <c r="AB278" s="77">
        <v>0</v>
      </c>
      <c r="AC278" s="77">
        <v>0</v>
      </c>
      <c r="AD278" s="77">
        <v>0</v>
      </c>
      <c r="AE278" s="77">
        <v>0</v>
      </c>
      <c r="AF278" s="77">
        <v>0</v>
      </c>
      <c r="AG278" s="79">
        <f t="shared" si="8"/>
        <v>-406.7442</v>
      </c>
      <c r="AH278" s="45" t="str">
        <f>IF(ISNUMBER(MATCH(A278,'畅想出运数据（核算明细导出）'!$C$2:$C$484,0)),"有","无")</f>
        <v>有</v>
      </c>
    </row>
    <row r="279" customFormat="1" ht="14.3" hidden="1" customHeight="1" spans="1:34">
      <c r="A279" s="77" t="s">
        <v>512</v>
      </c>
      <c r="B279" s="78">
        <v>46137</v>
      </c>
      <c r="C279" s="77" t="s">
        <v>504</v>
      </c>
      <c r="D279" s="77" t="s">
        <v>35</v>
      </c>
      <c r="E279" s="77" t="s">
        <v>355</v>
      </c>
      <c r="F279" s="77" t="s">
        <v>37</v>
      </c>
      <c r="G279" s="77"/>
      <c r="H279" s="77" t="s">
        <v>234</v>
      </c>
      <c r="I279" s="77"/>
      <c r="J279" s="77" t="s">
        <v>505</v>
      </c>
      <c r="K279" s="77" t="s">
        <v>531</v>
      </c>
      <c r="L279" s="77" t="s">
        <v>532</v>
      </c>
      <c r="M279" s="77"/>
      <c r="N279" s="77" t="s">
        <v>533</v>
      </c>
      <c r="O279" s="77" t="s">
        <v>250</v>
      </c>
      <c r="P279" s="77" t="s">
        <v>45</v>
      </c>
      <c r="Q279" s="77" t="s">
        <v>46</v>
      </c>
      <c r="R279" s="77">
        <v>6.81</v>
      </c>
      <c r="S279" s="77">
        <v>23730</v>
      </c>
      <c r="T279" s="77">
        <v>23730</v>
      </c>
      <c r="U279" s="77">
        <v>166.11</v>
      </c>
      <c r="V279" s="77">
        <v>17.5</v>
      </c>
      <c r="W279" s="77">
        <v>0</v>
      </c>
      <c r="X279" s="77">
        <v>166110</v>
      </c>
      <c r="Y279" s="77">
        <v>19110</v>
      </c>
      <c r="Z279" s="77">
        <v>0</v>
      </c>
      <c r="AA279" s="77">
        <v>0</v>
      </c>
      <c r="AB279" s="77">
        <v>0</v>
      </c>
      <c r="AC279" s="77">
        <v>0</v>
      </c>
      <c r="AD279" s="77">
        <v>0</v>
      </c>
      <c r="AE279" s="77">
        <v>0</v>
      </c>
      <c r="AF279" s="77">
        <v>0</v>
      </c>
      <c r="AG279" s="79">
        <f t="shared" si="8"/>
        <v>13350.9159</v>
      </c>
      <c r="AH279" s="45" t="str">
        <f>IF(ISNUMBER(MATCH(A279,'畅想出运数据（核算明细导出）'!$C$2:$C$484,0)),"有","无")</f>
        <v>有</v>
      </c>
    </row>
    <row r="280" customFormat="1" ht="14.3" hidden="1" customHeight="1" spans="1:34">
      <c r="A280" s="77" t="s">
        <v>513</v>
      </c>
      <c r="B280" s="78">
        <v>46137</v>
      </c>
      <c r="C280" s="77" t="s">
        <v>504</v>
      </c>
      <c r="D280" s="77" t="s">
        <v>35</v>
      </c>
      <c r="E280" s="77" t="s">
        <v>355</v>
      </c>
      <c r="F280" s="77" t="s">
        <v>37</v>
      </c>
      <c r="G280" s="77"/>
      <c r="H280" s="77" t="s">
        <v>234</v>
      </c>
      <c r="I280" s="77"/>
      <c r="J280" s="77" t="s">
        <v>505</v>
      </c>
      <c r="K280" s="77" t="s">
        <v>531</v>
      </c>
      <c r="L280" s="77" t="s">
        <v>532</v>
      </c>
      <c r="M280" s="77"/>
      <c r="N280" s="77" t="s">
        <v>533</v>
      </c>
      <c r="O280" s="77" t="s">
        <v>250</v>
      </c>
      <c r="P280" s="77" t="s">
        <v>45</v>
      </c>
      <c r="Q280" s="77" t="s">
        <v>46</v>
      </c>
      <c r="R280" s="77">
        <v>6.81</v>
      </c>
      <c r="S280" s="77">
        <v>23730</v>
      </c>
      <c r="T280" s="77">
        <v>23730</v>
      </c>
      <c r="U280" s="77">
        <v>166.11</v>
      </c>
      <c r="V280" s="77">
        <v>17.5</v>
      </c>
      <c r="W280" s="77">
        <v>0</v>
      </c>
      <c r="X280" s="77">
        <v>166110</v>
      </c>
      <c r="Y280" s="77">
        <v>19110</v>
      </c>
      <c r="Z280" s="77">
        <v>0</v>
      </c>
      <c r="AA280" s="77">
        <v>0</v>
      </c>
      <c r="AB280" s="77">
        <v>0</v>
      </c>
      <c r="AC280" s="77">
        <v>0</v>
      </c>
      <c r="AD280" s="77">
        <v>0</v>
      </c>
      <c r="AE280" s="77">
        <v>0</v>
      </c>
      <c r="AF280" s="77">
        <v>0</v>
      </c>
      <c r="AG280" s="79">
        <f t="shared" si="8"/>
        <v>13350.9159</v>
      </c>
      <c r="AH280" s="45" t="str">
        <f>IF(ISNUMBER(MATCH(A280,'畅想出运数据（核算明细导出）'!$C$2:$C$484,0)),"有","无")</f>
        <v>有</v>
      </c>
    </row>
    <row r="281" customFormat="1" ht="14.3" hidden="1" customHeight="1" spans="1:34">
      <c r="A281" s="77" t="s">
        <v>534</v>
      </c>
      <c r="B281" s="78">
        <v>46137</v>
      </c>
      <c r="C281" s="77" t="s">
        <v>34</v>
      </c>
      <c r="D281" s="77" t="s">
        <v>35</v>
      </c>
      <c r="E281" s="77" t="s">
        <v>355</v>
      </c>
      <c r="F281" s="77" t="s">
        <v>37</v>
      </c>
      <c r="G281" s="77"/>
      <c r="H281" s="77" t="s">
        <v>234</v>
      </c>
      <c r="I281" s="77"/>
      <c r="J281" s="77" t="s">
        <v>145</v>
      </c>
      <c r="K281" s="77" t="s">
        <v>535</v>
      </c>
      <c r="L281" s="77" t="s">
        <v>536</v>
      </c>
      <c r="M281" s="77" t="s">
        <v>64</v>
      </c>
      <c r="N281" s="77" t="s">
        <v>65</v>
      </c>
      <c r="O281" s="77" t="s">
        <v>66</v>
      </c>
      <c r="P281" s="77" t="s">
        <v>45</v>
      </c>
      <c r="Q281" s="77" t="s">
        <v>46</v>
      </c>
      <c r="R281" s="77">
        <v>6.87</v>
      </c>
      <c r="S281" s="77">
        <v>1082.4</v>
      </c>
      <c r="T281" s="77">
        <v>1082.4</v>
      </c>
      <c r="U281" s="77">
        <v>7.58</v>
      </c>
      <c r="V281" s="77">
        <v>50</v>
      </c>
      <c r="W281" s="77">
        <v>0</v>
      </c>
      <c r="X281" s="77">
        <v>7183.2</v>
      </c>
      <c r="Y281" s="77">
        <v>826.39</v>
      </c>
      <c r="Z281" s="77">
        <v>2017.28</v>
      </c>
      <c r="AA281" s="77">
        <v>0</v>
      </c>
      <c r="AB281" s="77">
        <v>0</v>
      </c>
      <c r="AC281" s="77">
        <v>0</v>
      </c>
      <c r="AD281" s="77">
        <v>0</v>
      </c>
      <c r="AE281" s="77">
        <v>0</v>
      </c>
      <c r="AF281" s="77">
        <v>0</v>
      </c>
      <c r="AG281" s="79">
        <f t="shared" si="8"/>
        <v>-1333.5766</v>
      </c>
      <c r="AH281" s="45" t="str">
        <f>IF(ISNUMBER(MATCH(A281,'畅想出运数据（核算明细导出）'!$C$2:$C$484,0)),"有","无")</f>
        <v>有</v>
      </c>
    </row>
    <row r="282" customFormat="1" ht="14.3" hidden="1" customHeight="1" spans="1:34">
      <c r="A282" s="77" t="s">
        <v>503</v>
      </c>
      <c r="B282" s="78">
        <v>46137</v>
      </c>
      <c r="C282" s="77" t="s">
        <v>504</v>
      </c>
      <c r="D282" s="77" t="s">
        <v>35</v>
      </c>
      <c r="E282" s="77" t="s">
        <v>355</v>
      </c>
      <c r="F282" s="77" t="s">
        <v>37</v>
      </c>
      <c r="G282" s="77"/>
      <c r="H282" s="77" t="s">
        <v>234</v>
      </c>
      <c r="I282" s="77"/>
      <c r="J282" s="77" t="s">
        <v>505</v>
      </c>
      <c r="K282" s="77" t="s">
        <v>506</v>
      </c>
      <c r="L282" s="77" t="s">
        <v>507</v>
      </c>
      <c r="M282" s="77"/>
      <c r="N282" s="77" t="s">
        <v>537</v>
      </c>
      <c r="O282" s="77" t="s">
        <v>250</v>
      </c>
      <c r="P282" s="77" t="s">
        <v>45</v>
      </c>
      <c r="Q282" s="77" t="s">
        <v>46</v>
      </c>
      <c r="R282" s="77">
        <v>6.81</v>
      </c>
      <c r="S282" s="77">
        <v>144</v>
      </c>
      <c r="T282" s="77">
        <v>144</v>
      </c>
      <c r="U282" s="77">
        <v>1.01</v>
      </c>
      <c r="V282" s="77">
        <v>2.92</v>
      </c>
      <c r="W282" s="77">
        <v>0</v>
      </c>
      <c r="X282" s="77">
        <v>1152</v>
      </c>
      <c r="Y282" s="77">
        <v>132.53</v>
      </c>
      <c r="Z282" s="77">
        <v>0</v>
      </c>
      <c r="AA282" s="77">
        <v>0</v>
      </c>
      <c r="AB282" s="77">
        <v>0</v>
      </c>
      <c r="AC282" s="77">
        <v>0</v>
      </c>
      <c r="AD282" s="77">
        <v>0</v>
      </c>
      <c r="AE282" s="77">
        <v>0</v>
      </c>
      <c r="AF282" s="77">
        <v>0</v>
      </c>
      <c r="AG282" s="79">
        <f t="shared" si="8"/>
        <v>-65.5932999999999</v>
      </c>
      <c r="AH282" s="45" t="str">
        <f>IF(ISNUMBER(MATCH(A282,'畅想出运数据（核算明细导出）'!$C$2:$C$484,0)),"有","无")</f>
        <v>有</v>
      </c>
    </row>
    <row r="283" customFormat="1" ht="14.3" hidden="1" customHeight="1" spans="1:34">
      <c r="A283" s="77" t="s">
        <v>509</v>
      </c>
      <c r="B283" s="78">
        <v>46137</v>
      </c>
      <c r="C283" s="77" t="s">
        <v>504</v>
      </c>
      <c r="D283" s="77" t="s">
        <v>35</v>
      </c>
      <c r="E283" s="77" t="s">
        <v>355</v>
      </c>
      <c r="F283" s="77" t="s">
        <v>37</v>
      </c>
      <c r="G283" s="77"/>
      <c r="H283" s="77" t="s">
        <v>234</v>
      </c>
      <c r="I283" s="77"/>
      <c r="J283" s="77" t="s">
        <v>505</v>
      </c>
      <c r="K283" s="77" t="s">
        <v>506</v>
      </c>
      <c r="L283" s="77" t="s">
        <v>507</v>
      </c>
      <c r="M283" s="77"/>
      <c r="N283" s="77" t="s">
        <v>537</v>
      </c>
      <c r="O283" s="77" t="s">
        <v>250</v>
      </c>
      <c r="P283" s="77" t="s">
        <v>45</v>
      </c>
      <c r="Q283" s="77" t="s">
        <v>46</v>
      </c>
      <c r="R283" s="77">
        <v>6.81</v>
      </c>
      <c r="S283" s="77">
        <v>8400</v>
      </c>
      <c r="T283" s="77">
        <v>8400</v>
      </c>
      <c r="U283" s="77">
        <v>58.8</v>
      </c>
      <c r="V283" s="77">
        <v>5.88</v>
      </c>
      <c r="W283" s="77">
        <v>0</v>
      </c>
      <c r="X283" s="77">
        <v>67200</v>
      </c>
      <c r="Y283" s="77">
        <v>7730.97</v>
      </c>
      <c r="Z283" s="77">
        <v>0</v>
      </c>
      <c r="AA283" s="77">
        <v>4.71</v>
      </c>
      <c r="AB283" s="77">
        <v>0</v>
      </c>
      <c r="AC283" s="77">
        <v>0</v>
      </c>
      <c r="AD283" s="77">
        <v>0</v>
      </c>
      <c r="AE283" s="77">
        <v>0</v>
      </c>
      <c r="AF283" s="77">
        <v>0</v>
      </c>
      <c r="AG283" s="79">
        <f t="shared" si="8"/>
        <v>-2710.2108</v>
      </c>
      <c r="AH283" s="45" t="str">
        <f>IF(ISNUMBER(MATCH(A283,'畅想出运数据（核算明细导出）'!$C$2:$C$484,0)),"有","无")</f>
        <v>有</v>
      </c>
    </row>
    <row r="284" customFormat="1" ht="14.3" hidden="1" customHeight="1" spans="1:34">
      <c r="A284" s="77" t="s">
        <v>521</v>
      </c>
      <c r="B284" s="78">
        <v>46137</v>
      </c>
      <c r="C284" s="77" t="s">
        <v>115</v>
      </c>
      <c r="D284" s="77" t="s">
        <v>35</v>
      </c>
      <c r="E284" s="77" t="s">
        <v>355</v>
      </c>
      <c r="F284" s="77" t="s">
        <v>37</v>
      </c>
      <c r="G284" s="77"/>
      <c r="H284" s="77" t="s">
        <v>234</v>
      </c>
      <c r="I284" s="77"/>
      <c r="J284" s="77" t="s">
        <v>538</v>
      </c>
      <c r="K284" s="77" t="s">
        <v>139</v>
      </c>
      <c r="L284" s="77" t="s">
        <v>140</v>
      </c>
      <c r="M284" s="77" t="s">
        <v>141</v>
      </c>
      <c r="N284" s="77" t="s">
        <v>142</v>
      </c>
      <c r="O284" s="77" t="s">
        <v>123</v>
      </c>
      <c r="P284" s="77" t="s">
        <v>45</v>
      </c>
      <c r="Q284" s="77" t="s">
        <v>46</v>
      </c>
      <c r="R284" s="77">
        <v>6.81</v>
      </c>
      <c r="S284" s="77">
        <v>856.8</v>
      </c>
      <c r="T284" s="77">
        <v>856.8</v>
      </c>
      <c r="U284" s="77">
        <v>6</v>
      </c>
      <c r="V284" s="77">
        <v>11.28</v>
      </c>
      <c r="W284" s="77">
        <v>17.14</v>
      </c>
      <c r="X284" s="77">
        <v>4896</v>
      </c>
      <c r="Y284" s="77">
        <v>563.26</v>
      </c>
      <c r="Z284" s="77">
        <v>155.27</v>
      </c>
      <c r="AA284" s="77">
        <v>0</v>
      </c>
      <c r="AB284" s="77">
        <v>0</v>
      </c>
      <c r="AC284" s="77">
        <v>0</v>
      </c>
      <c r="AD284" s="77">
        <v>0</v>
      </c>
      <c r="AE284" s="77">
        <v>0</v>
      </c>
      <c r="AF284" s="77">
        <v>0</v>
      </c>
      <c r="AG284" s="79">
        <f t="shared" ref="AG284:AG323" si="9">(T284-U284-V284-W284)*R284-X284+Y284-Z284-AA284-AB284-AC284-AD284-AE284-AF284</f>
        <v>1112.3978</v>
      </c>
      <c r="AH284" s="45" t="str">
        <f>IF(ISNUMBER(MATCH(A284,'畅想出运数据（核算明细导出）'!$C$2:$C$484,0)),"有","无")</f>
        <v>有</v>
      </c>
    </row>
    <row r="285" customFormat="1" ht="14.3" hidden="1" customHeight="1" spans="1:34">
      <c r="A285" s="77" t="s">
        <v>522</v>
      </c>
      <c r="B285" s="78">
        <v>46137</v>
      </c>
      <c r="C285" s="77" t="s">
        <v>115</v>
      </c>
      <c r="D285" s="77" t="s">
        <v>35</v>
      </c>
      <c r="E285" s="77" t="s">
        <v>355</v>
      </c>
      <c r="F285" s="77" t="s">
        <v>37</v>
      </c>
      <c r="G285" s="77"/>
      <c r="H285" s="77" t="s">
        <v>234</v>
      </c>
      <c r="I285" s="77"/>
      <c r="J285" s="77" t="s">
        <v>538</v>
      </c>
      <c r="K285" s="77" t="s">
        <v>139</v>
      </c>
      <c r="L285" s="77" t="s">
        <v>140</v>
      </c>
      <c r="M285" s="77" t="s">
        <v>141</v>
      </c>
      <c r="N285" s="77" t="s">
        <v>142</v>
      </c>
      <c r="O285" s="77" t="s">
        <v>123</v>
      </c>
      <c r="P285" s="77" t="s">
        <v>45</v>
      </c>
      <c r="Q285" s="77" t="s">
        <v>46</v>
      </c>
      <c r="R285" s="77">
        <v>6.81</v>
      </c>
      <c r="S285" s="77">
        <v>1159.2</v>
      </c>
      <c r="T285" s="77">
        <v>1159.2</v>
      </c>
      <c r="U285" s="77">
        <v>8.11</v>
      </c>
      <c r="V285" s="77">
        <v>13.25</v>
      </c>
      <c r="W285" s="77">
        <v>23.19</v>
      </c>
      <c r="X285" s="77">
        <v>6624</v>
      </c>
      <c r="Y285" s="77">
        <v>762.05</v>
      </c>
      <c r="Z285" s="77">
        <v>185.65</v>
      </c>
      <c r="AA285" s="77">
        <v>0</v>
      </c>
      <c r="AB285" s="77">
        <v>0</v>
      </c>
      <c r="AC285" s="77">
        <v>0</v>
      </c>
      <c r="AD285" s="77">
        <v>0</v>
      </c>
      <c r="AE285" s="77">
        <v>0</v>
      </c>
      <c r="AF285" s="77">
        <v>0</v>
      </c>
      <c r="AG285" s="79">
        <f t="shared" si="9"/>
        <v>1543.1665</v>
      </c>
      <c r="AH285" s="45" t="str">
        <f>IF(ISNUMBER(MATCH(A285,'畅想出运数据（核算明细导出）'!$C$2:$C$484,0)),"有","无")</f>
        <v>有</v>
      </c>
    </row>
    <row r="286" customFormat="1" ht="14.3" hidden="1" customHeight="1" spans="1:34">
      <c r="A286" s="77" t="s">
        <v>523</v>
      </c>
      <c r="B286" s="78">
        <v>46137</v>
      </c>
      <c r="C286" s="77" t="s">
        <v>115</v>
      </c>
      <c r="D286" s="77" t="s">
        <v>35</v>
      </c>
      <c r="E286" s="77" t="s">
        <v>355</v>
      </c>
      <c r="F286" s="77" t="s">
        <v>37</v>
      </c>
      <c r="G286" s="77"/>
      <c r="H286" s="77" t="s">
        <v>234</v>
      </c>
      <c r="I286" s="77"/>
      <c r="J286" s="77" t="s">
        <v>538</v>
      </c>
      <c r="K286" s="77" t="s">
        <v>139</v>
      </c>
      <c r="L286" s="77" t="s">
        <v>140</v>
      </c>
      <c r="M286" s="77" t="s">
        <v>141</v>
      </c>
      <c r="N286" s="77" t="s">
        <v>142</v>
      </c>
      <c r="O286" s="77" t="s">
        <v>123</v>
      </c>
      <c r="P286" s="77" t="s">
        <v>45</v>
      </c>
      <c r="Q286" s="77" t="s">
        <v>46</v>
      </c>
      <c r="R286" s="77">
        <v>6.83</v>
      </c>
      <c r="S286" s="77">
        <v>890.4</v>
      </c>
      <c r="T286" s="77">
        <v>890.4</v>
      </c>
      <c r="U286" s="77">
        <v>6.23</v>
      </c>
      <c r="V286" s="77">
        <v>11.18</v>
      </c>
      <c r="W286" s="77">
        <v>17.81</v>
      </c>
      <c r="X286" s="77">
        <v>5088</v>
      </c>
      <c r="Y286" s="77">
        <v>585.35</v>
      </c>
      <c r="Z286" s="77">
        <v>165.53</v>
      </c>
      <c r="AA286" s="77">
        <v>0</v>
      </c>
      <c r="AB286" s="77">
        <v>0</v>
      </c>
      <c r="AC286" s="77">
        <v>0</v>
      </c>
      <c r="AD286" s="77">
        <v>0</v>
      </c>
      <c r="AE286" s="77">
        <v>0</v>
      </c>
      <c r="AF286" s="77">
        <v>0</v>
      </c>
      <c r="AG286" s="79">
        <f t="shared" si="9"/>
        <v>1172.6994</v>
      </c>
      <c r="AH286" s="45" t="str">
        <f>IF(ISNUMBER(MATCH(A286,'畅想出运数据（核算明细导出）'!$C$2:$C$484,0)),"有","无")</f>
        <v>有</v>
      </c>
    </row>
    <row r="287" customFormat="1" ht="14.3" hidden="1" customHeight="1" spans="1:34">
      <c r="A287" s="77" t="s">
        <v>539</v>
      </c>
      <c r="B287" s="78">
        <v>46137</v>
      </c>
      <c r="C287" s="77" t="s">
        <v>115</v>
      </c>
      <c r="D287" s="77" t="s">
        <v>35</v>
      </c>
      <c r="E287" s="77" t="s">
        <v>355</v>
      </c>
      <c r="F287" s="77" t="s">
        <v>37</v>
      </c>
      <c r="G287" s="77"/>
      <c r="H287" s="77" t="s">
        <v>234</v>
      </c>
      <c r="I287" s="77"/>
      <c r="J287" s="77" t="s">
        <v>538</v>
      </c>
      <c r="K287" s="77" t="s">
        <v>139</v>
      </c>
      <c r="L287" s="77" t="s">
        <v>140</v>
      </c>
      <c r="M287" s="77" t="s">
        <v>141</v>
      </c>
      <c r="N287" s="77" t="s">
        <v>142</v>
      </c>
      <c r="O287" s="77" t="s">
        <v>123</v>
      </c>
      <c r="P287" s="77" t="s">
        <v>45</v>
      </c>
      <c r="Q287" s="77" t="s">
        <v>46</v>
      </c>
      <c r="R287" s="77">
        <v>6.82</v>
      </c>
      <c r="S287" s="77">
        <v>1629.6</v>
      </c>
      <c r="T287" s="77">
        <v>1629.6</v>
      </c>
      <c r="U287" s="77">
        <v>11.41</v>
      </c>
      <c r="V287" s="77">
        <v>18.68</v>
      </c>
      <c r="W287" s="77">
        <v>32.59</v>
      </c>
      <c r="X287" s="77">
        <v>9312</v>
      </c>
      <c r="Y287" s="77">
        <v>1071.29</v>
      </c>
      <c r="Z287" s="77">
        <v>312.07</v>
      </c>
      <c r="AA287" s="77">
        <v>0</v>
      </c>
      <c r="AB287" s="77">
        <v>0</v>
      </c>
      <c r="AC287" s="77">
        <v>0</v>
      </c>
      <c r="AD287" s="77">
        <v>0</v>
      </c>
      <c r="AE287" s="77">
        <v>0</v>
      </c>
      <c r="AF287" s="77">
        <v>0</v>
      </c>
      <c r="AG287" s="79">
        <f t="shared" si="9"/>
        <v>2133.6144</v>
      </c>
      <c r="AH287" s="45" t="str">
        <f>IF(ISNUMBER(MATCH(A287,'畅想出运数据（核算明细导出）'!$C$2:$C$484,0)),"有","无")</f>
        <v>有</v>
      </c>
    </row>
    <row r="288" customFormat="1" ht="14.3" hidden="1" customHeight="1" spans="1:34">
      <c r="A288" s="77" t="s">
        <v>525</v>
      </c>
      <c r="B288" s="78">
        <v>46137</v>
      </c>
      <c r="C288" s="77" t="s">
        <v>115</v>
      </c>
      <c r="D288" s="77" t="s">
        <v>35</v>
      </c>
      <c r="E288" s="77" t="s">
        <v>355</v>
      </c>
      <c r="F288" s="77" t="s">
        <v>37</v>
      </c>
      <c r="G288" s="77"/>
      <c r="H288" s="77" t="s">
        <v>234</v>
      </c>
      <c r="I288" s="77"/>
      <c r="J288" s="77" t="s">
        <v>538</v>
      </c>
      <c r="K288" s="77" t="s">
        <v>139</v>
      </c>
      <c r="L288" s="77" t="s">
        <v>140</v>
      </c>
      <c r="M288" s="77" t="s">
        <v>141</v>
      </c>
      <c r="N288" s="77" t="s">
        <v>142</v>
      </c>
      <c r="O288" s="77" t="s">
        <v>123</v>
      </c>
      <c r="P288" s="77" t="s">
        <v>45</v>
      </c>
      <c r="Q288" s="77" t="s">
        <v>46</v>
      </c>
      <c r="R288" s="77">
        <v>6.88</v>
      </c>
      <c r="S288" s="77">
        <v>1411.2</v>
      </c>
      <c r="T288" s="77">
        <v>1411.2</v>
      </c>
      <c r="U288" s="77">
        <v>9.88</v>
      </c>
      <c r="V288" s="77">
        <v>12.4</v>
      </c>
      <c r="W288" s="77">
        <v>28.22</v>
      </c>
      <c r="X288" s="77">
        <v>8064</v>
      </c>
      <c r="Y288" s="77">
        <v>927.72</v>
      </c>
      <c r="Z288" s="77">
        <v>216.03</v>
      </c>
      <c r="AA288" s="77">
        <v>0</v>
      </c>
      <c r="AB288" s="77">
        <v>0</v>
      </c>
      <c r="AC288" s="77">
        <v>0</v>
      </c>
      <c r="AD288" s="77">
        <v>0</v>
      </c>
      <c r="AE288" s="77">
        <v>0</v>
      </c>
      <c r="AF288" s="77">
        <v>0</v>
      </c>
      <c r="AG288" s="79">
        <f t="shared" si="9"/>
        <v>2009.306</v>
      </c>
      <c r="AH288" s="45" t="str">
        <f>IF(ISNUMBER(MATCH(A288,'畅想出运数据（核算明细导出）'!$C$2:$C$484,0)),"有","无")</f>
        <v>有</v>
      </c>
    </row>
    <row r="289" customFormat="1" ht="14.3" hidden="1" customHeight="1" spans="1:34">
      <c r="A289" s="77" t="s">
        <v>540</v>
      </c>
      <c r="B289" s="78">
        <v>46137</v>
      </c>
      <c r="C289" s="77" t="s">
        <v>115</v>
      </c>
      <c r="D289" s="77" t="s">
        <v>35</v>
      </c>
      <c r="E289" s="77" t="s">
        <v>355</v>
      </c>
      <c r="F289" s="77" t="s">
        <v>37</v>
      </c>
      <c r="G289" s="77"/>
      <c r="H289" s="77" t="s">
        <v>234</v>
      </c>
      <c r="I289" s="77"/>
      <c r="J289" s="77" t="s">
        <v>538</v>
      </c>
      <c r="K289" s="77" t="s">
        <v>139</v>
      </c>
      <c r="L289" s="77" t="s">
        <v>140</v>
      </c>
      <c r="M289" s="77" t="s">
        <v>141</v>
      </c>
      <c r="N289" s="77" t="s">
        <v>142</v>
      </c>
      <c r="O289" s="77" t="s">
        <v>123</v>
      </c>
      <c r="P289" s="77" t="s">
        <v>45</v>
      </c>
      <c r="Q289" s="77" t="s">
        <v>46</v>
      </c>
      <c r="R289" s="77">
        <v>6.88</v>
      </c>
      <c r="S289" s="77">
        <v>1663.2</v>
      </c>
      <c r="T289" s="77">
        <v>1663.2</v>
      </c>
      <c r="U289" s="77">
        <v>11.64</v>
      </c>
      <c r="V289" s="77">
        <v>23.59</v>
      </c>
      <c r="W289" s="77">
        <v>33.27</v>
      </c>
      <c r="X289" s="77">
        <v>9504</v>
      </c>
      <c r="Y289" s="77">
        <v>1093.38</v>
      </c>
      <c r="Z289" s="77">
        <v>341.67</v>
      </c>
      <c r="AA289" s="77">
        <v>0</v>
      </c>
      <c r="AB289" s="77">
        <v>0</v>
      </c>
      <c r="AC289" s="77">
        <v>0</v>
      </c>
      <c r="AD289" s="77">
        <v>0</v>
      </c>
      <c r="AE289" s="77">
        <v>0</v>
      </c>
      <c r="AF289" s="77">
        <v>0</v>
      </c>
      <c r="AG289" s="79">
        <f t="shared" si="9"/>
        <v>2219.246</v>
      </c>
      <c r="AH289" s="45" t="str">
        <f>IF(ISNUMBER(MATCH(A289,'畅想出运数据（核算明细导出）'!$C$2:$C$484,0)),"有","无")</f>
        <v>有</v>
      </c>
    </row>
    <row r="290" customFormat="1" ht="14.3" hidden="1" customHeight="1" spans="1:34">
      <c r="A290" s="77" t="s">
        <v>541</v>
      </c>
      <c r="B290" s="78">
        <v>46137</v>
      </c>
      <c r="C290" s="77" t="s">
        <v>115</v>
      </c>
      <c r="D290" s="77" t="s">
        <v>35</v>
      </c>
      <c r="E290" s="77" t="s">
        <v>355</v>
      </c>
      <c r="F290" s="77" t="s">
        <v>37</v>
      </c>
      <c r="G290" s="77"/>
      <c r="H290" s="77" t="s">
        <v>234</v>
      </c>
      <c r="I290" s="77"/>
      <c r="J290" s="77" t="s">
        <v>538</v>
      </c>
      <c r="K290" s="77" t="s">
        <v>139</v>
      </c>
      <c r="L290" s="77" t="s">
        <v>140</v>
      </c>
      <c r="M290" s="77" t="s">
        <v>141</v>
      </c>
      <c r="N290" s="77" t="s">
        <v>142</v>
      </c>
      <c r="O290" s="77" t="s">
        <v>123</v>
      </c>
      <c r="P290" s="77" t="s">
        <v>45</v>
      </c>
      <c r="Q290" s="77" t="s">
        <v>46</v>
      </c>
      <c r="R290" s="77">
        <v>6.82</v>
      </c>
      <c r="S290" s="77">
        <v>2654.4</v>
      </c>
      <c r="T290" s="77">
        <v>2654.4</v>
      </c>
      <c r="U290" s="77">
        <v>18.58</v>
      </c>
      <c r="V290" s="77">
        <v>20.61</v>
      </c>
      <c r="W290" s="77">
        <v>53.09</v>
      </c>
      <c r="X290" s="77">
        <v>15168</v>
      </c>
      <c r="Y290" s="77">
        <v>1744.99</v>
      </c>
      <c r="Z290" s="77">
        <v>439.08</v>
      </c>
      <c r="AA290" s="77">
        <v>0</v>
      </c>
      <c r="AB290" s="77">
        <v>0</v>
      </c>
      <c r="AC290" s="77">
        <v>0</v>
      </c>
      <c r="AD290" s="77">
        <v>0</v>
      </c>
      <c r="AE290" s="77">
        <v>0</v>
      </c>
      <c r="AF290" s="77">
        <v>0</v>
      </c>
      <c r="AG290" s="79">
        <f t="shared" si="9"/>
        <v>3611.5684</v>
      </c>
      <c r="AH290" s="45" t="str">
        <f>IF(ISNUMBER(MATCH(A290,'畅想出运数据（核算明细导出）'!$C$2:$C$484,0)),"有","无")</f>
        <v>有</v>
      </c>
    </row>
    <row r="291" customFormat="1" ht="14.3" hidden="1" customHeight="1" spans="1:34">
      <c r="A291" s="77" t="s">
        <v>521</v>
      </c>
      <c r="B291" s="78">
        <v>46137</v>
      </c>
      <c r="C291" s="77" t="s">
        <v>115</v>
      </c>
      <c r="D291" s="77" t="s">
        <v>35</v>
      </c>
      <c r="E291" s="77" t="s">
        <v>355</v>
      </c>
      <c r="F291" s="77" t="s">
        <v>37</v>
      </c>
      <c r="G291" s="77"/>
      <c r="H291" s="77" t="s">
        <v>234</v>
      </c>
      <c r="I291" s="77"/>
      <c r="J291" s="77" t="s">
        <v>145</v>
      </c>
      <c r="K291" s="77" t="s">
        <v>146</v>
      </c>
      <c r="L291" s="77" t="s">
        <v>147</v>
      </c>
      <c r="M291" s="77" t="s">
        <v>148</v>
      </c>
      <c r="N291" s="77" t="s">
        <v>149</v>
      </c>
      <c r="O291" s="77" t="s">
        <v>123</v>
      </c>
      <c r="P291" s="77" t="s">
        <v>45</v>
      </c>
      <c r="Q291" s="77" t="s">
        <v>46</v>
      </c>
      <c r="R291" s="77">
        <v>6.81</v>
      </c>
      <c r="S291" s="77">
        <v>294.84</v>
      </c>
      <c r="T291" s="77">
        <v>294.84</v>
      </c>
      <c r="U291" s="77">
        <v>2.06</v>
      </c>
      <c r="V291" s="77">
        <v>3.88</v>
      </c>
      <c r="W291" s="77">
        <v>5.9</v>
      </c>
      <c r="X291" s="77">
        <v>2041.2</v>
      </c>
      <c r="Y291" s="77">
        <v>234.83</v>
      </c>
      <c r="Z291" s="77">
        <v>49.32</v>
      </c>
      <c r="AA291" s="77">
        <v>0</v>
      </c>
      <c r="AB291" s="77">
        <v>0</v>
      </c>
      <c r="AC291" s="77">
        <v>0</v>
      </c>
      <c r="AD291" s="77">
        <v>0</v>
      </c>
      <c r="AE291" s="77">
        <v>0</v>
      </c>
      <c r="AF291" s="77">
        <v>0</v>
      </c>
      <c r="AG291" s="79">
        <f t="shared" si="9"/>
        <v>71.5399999999998</v>
      </c>
      <c r="AH291" s="45" t="str">
        <f>IF(ISNUMBER(MATCH(A291,'畅想出运数据（核算明细导出）'!$C$2:$C$484,0)),"有","无")</f>
        <v>有</v>
      </c>
    </row>
    <row r="292" customFormat="1" ht="14.3" hidden="1" customHeight="1" spans="1:34">
      <c r="A292" s="77" t="s">
        <v>542</v>
      </c>
      <c r="B292" s="78">
        <v>46137</v>
      </c>
      <c r="C292" s="77" t="s">
        <v>115</v>
      </c>
      <c r="D292" s="77" t="s">
        <v>35</v>
      </c>
      <c r="E292" s="77" t="s">
        <v>355</v>
      </c>
      <c r="F292" s="77" t="s">
        <v>37</v>
      </c>
      <c r="G292" s="77"/>
      <c r="H292" s="77" t="s">
        <v>234</v>
      </c>
      <c r="I292" s="77"/>
      <c r="J292" s="77" t="s">
        <v>145</v>
      </c>
      <c r="K292" s="77" t="s">
        <v>146</v>
      </c>
      <c r="L292" s="77" t="s">
        <v>147</v>
      </c>
      <c r="M292" s="77" t="s">
        <v>148</v>
      </c>
      <c r="N292" s="77" t="s">
        <v>149</v>
      </c>
      <c r="O292" s="77" t="s">
        <v>123</v>
      </c>
      <c r="P292" s="77" t="s">
        <v>45</v>
      </c>
      <c r="Q292" s="77" t="s">
        <v>46</v>
      </c>
      <c r="R292" s="77">
        <v>6.83</v>
      </c>
      <c r="S292" s="77">
        <v>294.84</v>
      </c>
      <c r="T292" s="77">
        <v>294.84</v>
      </c>
      <c r="U292" s="77">
        <v>2.06</v>
      </c>
      <c r="V292" s="77">
        <v>50</v>
      </c>
      <c r="W292" s="77">
        <v>5.9</v>
      </c>
      <c r="X292" s="77">
        <v>2041.2</v>
      </c>
      <c r="Y292" s="77">
        <v>234.83</v>
      </c>
      <c r="Z292" s="77">
        <v>352.19</v>
      </c>
      <c r="AA292" s="77">
        <v>0</v>
      </c>
      <c r="AB292" s="77">
        <v>0</v>
      </c>
      <c r="AC292" s="77">
        <v>0</v>
      </c>
      <c r="AD292" s="77">
        <v>0</v>
      </c>
      <c r="AE292" s="77">
        <v>0</v>
      </c>
      <c r="AF292" s="77">
        <v>0</v>
      </c>
      <c r="AG292" s="79">
        <f t="shared" si="9"/>
        <v>-540.6696</v>
      </c>
      <c r="AH292" s="45" t="str">
        <f>IF(ISNUMBER(MATCH(A292,'畅想出运数据（核算明细导出）'!$C$2:$C$484,0)),"有","无")</f>
        <v>有</v>
      </c>
    </row>
    <row r="293" customFormat="1" ht="14.3" hidden="1" customHeight="1" spans="1:34">
      <c r="A293" s="77" t="s">
        <v>522</v>
      </c>
      <c r="B293" s="78">
        <v>46137</v>
      </c>
      <c r="C293" s="77" t="s">
        <v>115</v>
      </c>
      <c r="D293" s="77" t="s">
        <v>35</v>
      </c>
      <c r="E293" s="77" t="s">
        <v>355</v>
      </c>
      <c r="F293" s="77" t="s">
        <v>37</v>
      </c>
      <c r="G293" s="77"/>
      <c r="H293" s="77" t="s">
        <v>234</v>
      </c>
      <c r="I293" s="77"/>
      <c r="J293" s="77" t="s">
        <v>145</v>
      </c>
      <c r="K293" s="77" t="s">
        <v>146</v>
      </c>
      <c r="L293" s="77" t="s">
        <v>147</v>
      </c>
      <c r="M293" s="77" t="s">
        <v>148</v>
      </c>
      <c r="N293" s="77" t="s">
        <v>149</v>
      </c>
      <c r="O293" s="77" t="s">
        <v>123</v>
      </c>
      <c r="P293" s="77" t="s">
        <v>45</v>
      </c>
      <c r="Q293" s="77" t="s">
        <v>46</v>
      </c>
      <c r="R293" s="77">
        <v>6.81</v>
      </c>
      <c r="S293" s="77">
        <v>207.48</v>
      </c>
      <c r="T293" s="77">
        <v>207.48</v>
      </c>
      <c r="U293" s="77">
        <v>1.45</v>
      </c>
      <c r="V293" s="77">
        <v>2.37</v>
      </c>
      <c r="W293" s="77">
        <v>4.15</v>
      </c>
      <c r="X293" s="77">
        <v>1436.4</v>
      </c>
      <c r="Y293" s="77">
        <v>165.25</v>
      </c>
      <c r="Z293" s="77">
        <v>30.67</v>
      </c>
      <c r="AA293" s="77">
        <v>0</v>
      </c>
      <c r="AB293" s="77">
        <v>0</v>
      </c>
      <c r="AC293" s="77">
        <v>0</v>
      </c>
      <c r="AD293" s="77">
        <v>0</v>
      </c>
      <c r="AE293" s="77">
        <v>0</v>
      </c>
      <c r="AF293" s="77">
        <v>0</v>
      </c>
      <c r="AG293" s="79">
        <f t="shared" si="9"/>
        <v>56.8430999999997</v>
      </c>
      <c r="AH293" s="45" t="str">
        <f>IF(ISNUMBER(MATCH(A293,'畅想出运数据（核算明细导出）'!$C$2:$C$484,0)),"有","无")</f>
        <v>有</v>
      </c>
    </row>
    <row r="294" customFormat="1" ht="14.3" hidden="1" customHeight="1" spans="1:34">
      <c r="A294" s="77" t="s">
        <v>539</v>
      </c>
      <c r="B294" s="78">
        <v>46137</v>
      </c>
      <c r="C294" s="77" t="s">
        <v>115</v>
      </c>
      <c r="D294" s="77" t="s">
        <v>35</v>
      </c>
      <c r="E294" s="77" t="s">
        <v>355</v>
      </c>
      <c r="F294" s="77" t="s">
        <v>37</v>
      </c>
      <c r="G294" s="77"/>
      <c r="H294" s="77" t="s">
        <v>234</v>
      </c>
      <c r="I294" s="77"/>
      <c r="J294" s="77" t="s">
        <v>145</v>
      </c>
      <c r="K294" s="77" t="s">
        <v>146</v>
      </c>
      <c r="L294" s="77" t="s">
        <v>147</v>
      </c>
      <c r="M294" s="77" t="s">
        <v>148</v>
      </c>
      <c r="N294" s="77" t="s">
        <v>149</v>
      </c>
      <c r="O294" s="77" t="s">
        <v>123</v>
      </c>
      <c r="P294" s="77" t="s">
        <v>45</v>
      </c>
      <c r="Q294" s="77" t="s">
        <v>46</v>
      </c>
      <c r="R294" s="77">
        <v>6.82</v>
      </c>
      <c r="S294" s="77">
        <v>376.74</v>
      </c>
      <c r="T294" s="77">
        <v>376.74</v>
      </c>
      <c r="U294" s="77">
        <v>2.64</v>
      </c>
      <c r="V294" s="77">
        <v>4.32</v>
      </c>
      <c r="W294" s="77">
        <v>7.53</v>
      </c>
      <c r="X294" s="77">
        <v>2608.2</v>
      </c>
      <c r="Y294" s="77">
        <v>300.06</v>
      </c>
      <c r="Z294" s="77">
        <v>66.6</v>
      </c>
      <c r="AA294" s="77">
        <v>0</v>
      </c>
      <c r="AB294" s="77">
        <v>0</v>
      </c>
      <c r="AC294" s="77">
        <v>0</v>
      </c>
      <c r="AD294" s="77">
        <v>0</v>
      </c>
      <c r="AE294" s="77">
        <v>0</v>
      </c>
      <c r="AF294" s="77">
        <v>0</v>
      </c>
      <c r="AG294" s="79">
        <f t="shared" si="9"/>
        <v>95.8050000000007</v>
      </c>
      <c r="AH294" s="45" t="str">
        <f>IF(ISNUMBER(MATCH(A294,'畅想出运数据（核算明细导出）'!$C$2:$C$484,0)),"有","无")</f>
        <v>有</v>
      </c>
    </row>
    <row r="295" customFormat="1" ht="14.3" hidden="1" customHeight="1" spans="1:34">
      <c r="A295" s="77" t="s">
        <v>525</v>
      </c>
      <c r="B295" s="78">
        <v>46137</v>
      </c>
      <c r="C295" s="77" t="s">
        <v>115</v>
      </c>
      <c r="D295" s="77" t="s">
        <v>35</v>
      </c>
      <c r="E295" s="77" t="s">
        <v>355</v>
      </c>
      <c r="F295" s="77" t="s">
        <v>37</v>
      </c>
      <c r="G295" s="77"/>
      <c r="H295" s="77" t="s">
        <v>234</v>
      </c>
      <c r="I295" s="77"/>
      <c r="J295" s="77" t="s">
        <v>145</v>
      </c>
      <c r="K295" s="77" t="s">
        <v>146</v>
      </c>
      <c r="L295" s="77" t="s">
        <v>147</v>
      </c>
      <c r="M295" s="77" t="s">
        <v>148</v>
      </c>
      <c r="N295" s="77" t="s">
        <v>149</v>
      </c>
      <c r="O295" s="77" t="s">
        <v>123</v>
      </c>
      <c r="P295" s="77" t="s">
        <v>45</v>
      </c>
      <c r="Q295" s="77" t="s">
        <v>46</v>
      </c>
      <c r="R295" s="77">
        <v>6.88</v>
      </c>
      <c r="S295" s="77">
        <v>333.06</v>
      </c>
      <c r="T295" s="77">
        <v>333.06</v>
      </c>
      <c r="U295" s="77">
        <v>2.33</v>
      </c>
      <c r="V295" s="77">
        <v>2.93</v>
      </c>
      <c r="W295" s="77">
        <v>6.66</v>
      </c>
      <c r="X295" s="77">
        <v>2305.8</v>
      </c>
      <c r="Y295" s="77">
        <v>265.27</v>
      </c>
      <c r="Z295" s="77">
        <v>47.06</v>
      </c>
      <c r="AA295" s="77">
        <v>0</v>
      </c>
      <c r="AB295" s="77">
        <v>0</v>
      </c>
      <c r="AC295" s="77">
        <v>0</v>
      </c>
      <c r="AD295" s="77">
        <v>0</v>
      </c>
      <c r="AE295" s="77">
        <v>0</v>
      </c>
      <c r="AF295" s="77">
        <v>0</v>
      </c>
      <c r="AG295" s="79">
        <f t="shared" si="9"/>
        <v>121.8532</v>
      </c>
      <c r="AH295" s="45" t="str">
        <f>IF(ISNUMBER(MATCH(A295,'畅想出运数据（核算明细导出）'!$C$2:$C$484,0)),"有","无")</f>
        <v>有</v>
      </c>
    </row>
    <row r="296" customFormat="1" ht="14.3" hidden="1" customHeight="1" spans="1:34">
      <c r="A296" s="77" t="s">
        <v>526</v>
      </c>
      <c r="B296" s="78">
        <v>46137</v>
      </c>
      <c r="C296" s="77" t="s">
        <v>115</v>
      </c>
      <c r="D296" s="77" t="s">
        <v>35</v>
      </c>
      <c r="E296" s="77" t="s">
        <v>355</v>
      </c>
      <c r="F296" s="77" t="s">
        <v>37</v>
      </c>
      <c r="G296" s="77"/>
      <c r="H296" s="77" t="s">
        <v>234</v>
      </c>
      <c r="I296" s="77"/>
      <c r="J296" s="77" t="s">
        <v>145</v>
      </c>
      <c r="K296" s="77" t="s">
        <v>146</v>
      </c>
      <c r="L296" s="77" t="s">
        <v>147</v>
      </c>
      <c r="M296" s="77" t="s">
        <v>148</v>
      </c>
      <c r="N296" s="77" t="s">
        <v>149</v>
      </c>
      <c r="O296" s="77" t="s">
        <v>123</v>
      </c>
      <c r="P296" s="77" t="s">
        <v>45</v>
      </c>
      <c r="Q296" s="77" t="s">
        <v>46</v>
      </c>
      <c r="R296" s="77">
        <v>6.88</v>
      </c>
      <c r="S296" s="77">
        <v>387.66</v>
      </c>
      <c r="T296" s="77">
        <v>387.66</v>
      </c>
      <c r="U296" s="77">
        <v>2.71</v>
      </c>
      <c r="V296" s="77">
        <v>6.09</v>
      </c>
      <c r="W296" s="77">
        <v>7.75</v>
      </c>
      <c r="X296" s="77">
        <v>2683.8</v>
      </c>
      <c r="Y296" s="77">
        <v>308.76</v>
      </c>
      <c r="Z296" s="77">
        <v>62.03</v>
      </c>
      <c r="AA296" s="77">
        <v>0</v>
      </c>
      <c r="AB296" s="77">
        <v>0</v>
      </c>
      <c r="AC296" s="77">
        <v>0</v>
      </c>
      <c r="AD296" s="77">
        <v>0</v>
      </c>
      <c r="AE296" s="77">
        <v>0</v>
      </c>
      <c r="AF296" s="77">
        <v>0</v>
      </c>
      <c r="AG296" s="79">
        <f t="shared" si="9"/>
        <v>116.1668</v>
      </c>
      <c r="AH296" s="45" t="str">
        <f>IF(ISNUMBER(MATCH(A296,'畅想出运数据（核算明细导出）'!$C$2:$C$484,0)),"有","无")</f>
        <v>有</v>
      </c>
    </row>
    <row r="297" customFormat="1" ht="14.3" hidden="1" customHeight="1" spans="1:34">
      <c r="A297" s="77" t="s">
        <v>527</v>
      </c>
      <c r="B297" s="78">
        <v>46137</v>
      </c>
      <c r="C297" s="77" t="s">
        <v>115</v>
      </c>
      <c r="D297" s="77" t="s">
        <v>35</v>
      </c>
      <c r="E297" s="77" t="s">
        <v>355</v>
      </c>
      <c r="F297" s="77" t="s">
        <v>37</v>
      </c>
      <c r="G297" s="77"/>
      <c r="H297" s="77" t="s">
        <v>234</v>
      </c>
      <c r="I297" s="77"/>
      <c r="J297" s="77" t="s">
        <v>145</v>
      </c>
      <c r="K297" s="77" t="s">
        <v>146</v>
      </c>
      <c r="L297" s="77" t="s">
        <v>147</v>
      </c>
      <c r="M297" s="77" t="s">
        <v>148</v>
      </c>
      <c r="N297" s="77" t="s">
        <v>149</v>
      </c>
      <c r="O297" s="77" t="s">
        <v>123</v>
      </c>
      <c r="P297" s="77" t="s">
        <v>45</v>
      </c>
      <c r="Q297" s="77" t="s">
        <v>46</v>
      </c>
      <c r="R297" s="77">
        <v>6.82</v>
      </c>
      <c r="S297" s="77">
        <v>343.98</v>
      </c>
      <c r="T297" s="77">
        <v>343.98</v>
      </c>
      <c r="U297" s="77">
        <v>2.41</v>
      </c>
      <c r="V297" s="77">
        <v>7.29</v>
      </c>
      <c r="W297" s="77">
        <v>6.88</v>
      </c>
      <c r="X297" s="77">
        <v>2381.4</v>
      </c>
      <c r="Y297" s="77">
        <v>273.97</v>
      </c>
      <c r="Z297" s="77">
        <v>56.95</v>
      </c>
      <c r="AA297" s="77">
        <v>0</v>
      </c>
      <c r="AB297" s="77">
        <v>0</v>
      </c>
      <c r="AC297" s="77">
        <v>0</v>
      </c>
      <c r="AD297" s="77">
        <v>0</v>
      </c>
      <c r="AE297" s="77">
        <v>0</v>
      </c>
      <c r="AF297" s="77">
        <v>0</v>
      </c>
      <c r="AG297" s="79">
        <f t="shared" si="9"/>
        <v>68.4879999999999</v>
      </c>
      <c r="AH297" s="45" t="str">
        <f>IF(ISNUMBER(MATCH(A297,'畅想出运数据（核算明细导出）'!$C$2:$C$484,0)),"有","无")</f>
        <v>有</v>
      </c>
    </row>
    <row r="298" customFormat="1" ht="14.3" hidden="1" customHeight="1" spans="1:34">
      <c r="A298" s="77" t="s">
        <v>503</v>
      </c>
      <c r="B298" s="78">
        <v>46137</v>
      </c>
      <c r="C298" s="77" t="s">
        <v>504</v>
      </c>
      <c r="D298" s="77" t="s">
        <v>35</v>
      </c>
      <c r="E298" s="77" t="s">
        <v>355</v>
      </c>
      <c r="F298" s="77" t="s">
        <v>37</v>
      </c>
      <c r="G298" s="77"/>
      <c r="H298" s="77" t="s">
        <v>234</v>
      </c>
      <c r="I298" s="77"/>
      <c r="J298" s="77" t="s">
        <v>505</v>
      </c>
      <c r="K298" s="77" t="s">
        <v>506</v>
      </c>
      <c r="L298" s="77" t="s">
        <v>507</v>
      </c>
      <c r="M298" s="77"/>
      <c r="N298" s="77" t="s">
        <v>543</v>
      </c>
      <c r="O298" s="77" t="s">
        <v>250</v>
      </c>
      <c r="P298" s="77" t="s">
        <v>45</v>
      </c>
      <c r="Q298" s="77" t="s">
        <v>46</v>
      </c>
      <c r="R298" s="77">
        <v>6.81</v>
      </c>
      <c r="S298" s="77">
        <v>180</v>
      </c>
      <c r="T298" s="77">
        <v>180</v>
      </c>
      <c r="U298" s="77">
        <v>1.26</v>
      </c>
      <c r="V298" s="77">
        <v>3.65</v>
      </c>
      <c r="W298" s="77">
        <v>0</v>
      </c>
      <c r="X298" s="77">
        <v>1020</v>
      </c>
      <c r="Y298" s="77">
        <v>117.35</v>
      </c>
      <c r="Z298" s="77">
        <v>0</v>
      </c>
      <c r="AA298" s="77">
        <v>0</v>
      </c>
      <c r="AB298" s="77">
        <v>0</v>
      </c>
      <c r="AC298" s="77">
        <v>0</v>
      </c>
      <c r="AD298" s="77">
        <v>0</v>
      </c>
      <c r="AE298" s="77">
        <v>0</v>
      </c>
      <c r="AF298" s="77">
        <v>0</v>
      </c>
      <c r="AG298" s="79">
        <f t="shared" si="9"/>
        <v>289.7129</v>
      </c>
      <c r="AH298" s="45" t="str">
        <f>IF(ISNUMBER(MATCH(A298,'畅想出运数据（核算明细导出）'!$C$2:$C$484,0)),"有","无")</f>
        <v>有</v>
      </c>
    </row>
    <row r="299" customFormat="1" ht="14.3" hidden="1" customHeight="1" spans="1:34">
      <c r="A299" s="77" t="s">
        <v>509</v>
      </c>
      <c r="B299" s="78">
        <v>46137</v>
      </c>
      <c r="C299" s="77" t="s">
        <v>504</v>
      </c>
      <c r="D299" s="77" t="s">
        <v>35</v>
      </c>
      <c r="E299" s="77" t="s">
        <v>355</v>
      </c>
      <c r="F299" s="77" t="s">
        <v>37</v>
      </c>
      <c r="G299" s="77"/>
      <c r="H299" s="77" t="s">
        <v>234</v>
      </c>
      <c r="I299" s="77"/>
      <c r="J299" s="77" t="s">
        <v>505</v>
      </c>
      <c r="K299" s="77" t="s">
        <v>506</v>
      </c>
      <c r="L299" s="77" t="s">
        <v>507</v>
      </c>
      <c r="M299" s="77"/>
      <c r="N299" s="77" t="s">
        <v>543</v>
      </c>
      <c r="O299" s="77" t="s">
        <v>250</v>
      </c>
      <c r="P299" s="77" t="s">
        <v>45</v>
      </c>
      <c r="Q299" s="77" t="s">
        <v>46</v>
      </c>
      <c r="R299" s="77">
        <v>6.81</v>
      </c>
      <c r="S299" s="77">
        <v>10500</v>
      </c>
      <c r="T299" s="77">
        <v>10500</v>
      </c>
      <c r="U299" s="77">
        <v>73.5</v>
      </c>
      <c r="V299" s="77">
        <v>7.35</v>
      </c>
      <c r="W299" s="77">
        <v>0</v>
      </c>
      <c r="X299" s="77">
        <v>59500</v>
      </c>
      <c r="Y299" s="77">
        <v>6845.13</v>
      </c>
      <c r="Z299" s="77">
        <v>0</v>
      </c>
      <c r="AA299" s="77">
        <v>5.88</v>
      </c>
      <c r="AB299" s="77">
        <v>0</v>
      </c>
      <c r="AC299" s="77">
        <v>0</v>
      </c>
      <c r="AD299" s="77">
        <v>0</v>
      </c>
      <c r="AE299" s="77">
        <v>0</v>
      </c>
      <c r="AF299" s="77">
        <v>0</v>
      </c>
      <c r="AG299" s="79">
        <f t="shared" si="9"/>
        <v>18293.6615</v>
      </c>
      <c r="AH299" s="45" t="str">
        <f>IF(ISNUMBER(MATCH(A299,'畅想出运数据（核算明细导出）'!$C$2:$C$484,0)),"有","无")</f>
        <v>有</v>
      </c>
    </row>
    <row r="300" customFormat="1" ht="14.3" hidden="1" customHeight="1" spans="1:34">
      <c r="A300" s="77" t="s">
        <v>503</v>
      </c>
      <c r="B300" s="78">
        <v>46137</v>
      </c>
      <c r="C300" s="77" t="s">
        <v>504</v>
      </c>
      <c r="D300" s="77" t="s">
        <v>35</v>
      </c>
      <c r="E300" s="77" t="s">
        <v>355</v>
      </c>
      <c r="F300" s="77" t="s">
        <v>37</v>
      </c>
      <c r="G300" s="77"/>
      <c r="H300" s="77" t="s">
        <v>234</v>
      </c>
      <c r="I300" s="77"/>
      <c r="J300" s="77" t="s">
        <v>505</v>
      </c>
      <c r="K300" s="77" t="s">
        <v>506</v>
      </c>
      <c r="L300" s="77" t="s">
        <v>507</v>
      </c>
      <c r="M300" s="77"/>
      <c r="N300" s="77" t="s">
        <v>544</v>
      </c>
      <c r="O300" s="77" t="s">
        <v>250</v>
      </c>
      <c r="P300" s="77" t="s">
        <v>45</v>
      </c>
      <c r="Q300" s="77" t="s">
        <v>46</v>
      </c>
      <c r="R300" s="77">
        <v>6.81</v>
      </c>
      <c r="S300" s="77">
        <v>108</v>
      </c>
      <c r="T300" s="77">
        <v>108</v>
      </c>
      <c r="U300" s="77">
        <v>0.76</v>
      </c>
      <c r="V300" s="77">
        <v>2.19</v>
      </c>
      <c r="W300" s="77">
        <v>0</v>
      </c>
      <c r="X300" s="77">
        <v>972</v>
      </c>
      <c r="Y300" s="77">
        <v>111.82</v>
      </c>
      <c r="Z300" s="77">
        <v>0</v>
      </c>
      <c r="AA300" s="77">
        <v>0</v>
      </c>
      <c r="AB300" s="77">
        <v>0</v>
      </c>
      <c r="AC300" s="77">
        <v>0</v>
      </c>
      <c r="AD300" s="77">
        <v>0</v>
      </c>
      <c r="AE300" s="77">
        <v>0</v>
      </c>
      <c r="AF300" s="77">
        <v>0</v>
      </c>
      <c r="AG300" s="79">
        <f t="shared" si="9"/>
        <v>-144.7895</v>
      </c>
      <c r="AH300" s="45" t="str">
        <f>IF(ISNUMBER(MATCH(A300,'畅想出运数据（核算明细导出）'!$C$2:$C$484,0)),"有","无")</f>
        <v>有</v>
      </c>
    </row>
    <row r="301" customFormat="1" ht="14.3" hidden="1" customHeight="1" spans="1:34">
      <c r="A301" s="77" t="s">
        <v>509</v>
      </c>
      <c r="B301" s="78">
        <v>46137</v>
      </c>
      <c r="C301" s="77" t="s">
        <v>504</v>
      </c>
      <c r="D301" s="77" t="s">
        <v>35</v>
      </c>
      <c r="E301" s="77" t="s">
        <v>355</v>
      </c>
      <c r="F301" s="77" t="s">
        <v>37</v>
      </c>
      <c r="G301" s="77"/>
      <c r="H301" s="77" t="s">
        <v>234</v>
      </c>
      <c r="I301" s="77"/>
      <c r="J301" s="77" t="s">
        <v>505</v>
      </c>
      <c r="K301" s="77" t="s">
        <v>506</v>
      </c>
      <c r="L301" s="77" t="s">
        <v>507</v>
      </c>
      <c r="M301" s="77"/>
      <c r="N301" s="77" t="s">
        <v>544</v>
      </c>
      <c r="O301" s="77" t="s">
        <v>250</v>
      </c>
      <c r="P301" s="77" t="s">
        <v>45</v>
      </c>
      <c r="Q301" s="77" t="s">
        <v>46</v>
      </c>
      <c r="R301" s="77">
        <v>6.81</v>
      </c>
      <c r="S301" s="77">
        <v>6300</v>
      </c>
      <c r="T301" s="77">
        <v>6300</v>
      </c>
      <c r="U301" s="77">
        <v>44.1</v>
      </c>
      <c r="V301" s="77">
        <v>4.41</v>
      </c>
      <c r="W301" s="77">
        <v>0</v>
      </c>
      <c r="X301" s="77">
        <v>56700</v>
      </c>
      <c r="Y301" s="77">
        <v>6523.01</v>
      </c>
      <c r="Z301" s="77">
        <v>0</v>
      </c>
      <c r="AA301" s="77">
        <v>3.53</v>
      </c>
      <c r="AB301" s="77">
        <v>0</v>
      </c>
      <c r="AC301" s="77">
        <v>0</v>
      </c>
      <c r="AD301" s="77">
        <v>0</v>
      </c>
      <c r="AE301" s="77">
        <v>0</v>
      </c>
      <c r="AF301" s="77">
        <v>0</v>
      </c>
      <c r="AG301" s="79">
        <f t="shared" si="9"/>
        <v>-7607.87310000001</v>
      </c>
      <c r="AH301" s="45" t="str">
        <f>IF(ISNUMBER(MATCH(A301,'畅想出运数据（核算明细导出）'!$C$2:$C$484,0)),"有","无")</f>
        <v>有</v>
      </c>
    </row>
    <row r="302" customFormat="1" ht="14.3" hidden="1" customHeight="1" spans="1:34">
      <c r="A302" s="77" t="s">
        <v>503</v>
      </c>
      <c r="B302" s="78">
        <v>46137</v>
      </c>
      <c r="C302" s="77" t="s">
        <v>504</v>
      </c>
      <c r="D302" s="77" t="s">
        <v>35</v>
      </c>
      <c r="E302" s="77" t="s">
        <v>355</v>
      </c>
      <c r="F302" s="77" t="s">
        <v>37</v>
      </c>
      <c r="G302" s="77"/>
      <c r="H302" s="77" t="s">
        <v>234</v>
      </c>
      <c r="I302" s="77"/>
      <c r="J302" s="77" t="s">
        <v>505</v>
      </c>
      <c r="K302" s="77" t="s">
        <v>506</v>
      </c>
      <c r="L302" s="77" t="s">
        <v>545</v>
      </c>
      <c r="M302" s="77"/>
      <c r="N302" s="77" t="s">
        <v>546</v>
      </c>
      <c r="O302" s="77" t="s">
        <v>250</v>
      </c>
      <c r="P302" s="77" t="s">
        <v>45</v>
      </c>
      <c r="Q302" s="77" t="s">
        <v>46</v>
      </c>
      <c r="R302" s="77">
        <v>6.81</v>
      </c>
      <c r="S302" s="77">
        <v>248.6</v>
      </c>
      <c r="T302" s="77">
        <v>248.6</v>
      </c>
      <c r="U302" s="77">
        <v>1.74</v>
      </c>
      <c r="V302" s="77">
        <v>5.04</v>
      </c>
      <c r="W302" s="77">
        <v>0</v>
      </c>
      <c r="X302" s="77">
        <v>1848</v>
      </c>
      <c r="Y302" s="77">
        <v>212.6</v>
      </c>
      <c r="Z302" s="77">
        <v>0</v>
      </c>
      <c r="AA302" s="77">
        <v>0</v>
      </c>
      <c r="AB302" s="77">
        <v>0</v>
      </c>
      <c r="AC302" s="77">
        <v>0</v>
      </c>
      <c r="AD302" s="77">
        <v>0</v>
      </c>
      <c r="AE302" s="77">
        <v>0</v>
      </c>
      <c r="AF302" s="77">
        <v>0</v>
      </c>
      <c r="AG302" s="79">
        <f t="shared" si="9"/>
        <v>11.3941999999998</v>
      </c>
      <c r="AH302" s="45" t="str">
        <f>IF(ISNUMBER(MATCH(A302,'畅想出运数据（核算明细导出）'!$C$2:$C$484,0)),"有","无")</f>
        <v>有</v>
      </c>
    </row>
    <row r="303" customFormat="1" ht="14.3" hidden="1" customHeight="1" spans="1:34">
      <c r="A303" s="77" t="s">
        <v>512</v>
      </c>
      <c r="B303" s="78">
        <v>46137</v>
      </c>
      <c r="C303" s="77" t="s">
        <v>504</v>
      </c>
      <c r="D303" s="77" t="s">
        <v>35</v>
      </c>
      <c r="E303" s="77" t="s">
        <v>355</v>
      </c>
      <c r="F303" s="77" t="s">
        <v>37</v>
      </c>
      <c r="G303" s="77"/>
      <c r="H303" s="77" t="s">
        <v>234</v>
      </c>
      <c r="I303" s="77"/>
      <c r="J303" s="77" t="s">
        <v>505</v>
      </c>
      <c r="K303" s="77" t="s">
        <v>506</v>
      </c>
      <c r="L303" s="77" t="s">
        <v>545</v>
      </c>
      <c r="M303" s="77"/>
      <c r="N303" s="77" t="s">
        <v>546</v>
      </c>
      <c r="O303" s="77" t="s">
        <v>250</v>
      </c>
      <c r="P303" s="77" t="s">
        <v>45</v>
      </c>
      <c r="Q303" s="77" t="s">
        <v>46</v>
      </c>
      <c r="R303" s="77">
        <v>6.81</v>
      </c>
      <c r="S303" s="77">
        <v>13560</v>
      </c>
      <c r="T303" s="77">
        <v>13560</v>
      </c>
      <c r="U303" s="77">
        <v>94.92</v>
      </c>
      <c r="V303" s="77">
        <v>10</v>
      </c>
      <c r="W303" s="77">
        <v>0</v>
      </c>
      <c r="X303" s="77">
        <v>100800</v>
      </c>
      <c r="Y303" s="77">
        <v>11596.46</v>
      </c>
      <c r="Z303" s="77">
        <v>0</v>
      </c>
      <c r="AA303" s="77">
        <v>0</v>
      </c>
      <c r="AB303" s="77">
        <v>0</v>
      </c>
      <c r="AC303" s="77">
        <v>0</v>
      </c>
      <c r="AD303" s="77">
        <v>0</v>
      </c>
      <c r="AE303" s="77">
        <v>0</v>
      </c>
      <c r="AF303" s="77">
        <v>0</v>
      </c>
      <c r="AG303" s="79">
        <f t="shared" si="9"/>
        <v>2425.55479999999</v>
      </c>
      <c r="AH303" s="45" t="str">
        <f>IF(ISNUMBER(MATCH(A303,'畅想出运数据（核算明细导出）'!$C$2:$C$484,0)),"有","无")</f>
        <v>有</v>
      </c>
    </row>
    <row r="304" customFormat="1" ht="14.3" hidden="1" customHeight="1" spans="1:34">
      <c r="A304" s="77" t="s">
        <v>513</v>
      </c>
      <c r="B304" s="78">
        <v>46137</v>
      </c>
      <c r="C304" s="77" t="s">
        <v>504</v>
      </c>
      <c r="D304" s="77" t="s">
        <v>35</v>
      </c>
      <c r="E304" s="77" t="s">
        <v>355</v>
      </c>
      <c r="F304" s="77" t="s">
        <v>37</v>
      </c>
      <c r="G304" s="77"/>
      <c r="H304" s="77" t="s">
        <v>234</v>
      </c>
      <c r="I304" s="77"/>
      <c r="J304" s="77" t="s">
        <v>505</v>
      </c>
      <c r="K304" s="77" t="s">
        <v>506</v>
      </c>
      <c r="L304" s="77" t="s">
        <v>545</v>
      </c>
      <c r="M304" s="77"/>
      <c r="N304" s="77" t="s">
        <v>546</v>
      </c>
      <c r="O304" s="77" t="s">
        <v>250</v>
      </c>
      <c r="P304" s="77" t="s">
        <v>45</v>
      </c>
      <c r="Q304" s="77" t="s">
        <v>46</v>
      </c>
      <c r="R304" s="77">
        <v>6.81</v>
      </c>
      <c r="S304" s="77">
        <v>13560</v>
      </c>
      <c r="T304" s="77">
        <v>13560</v>
      </c>
      <c r="U304" s="77">
        <v>94.92</v>
      </c>
      <c r="V304" s="77">
        <v>10</v>
      </c>
      <c r="W304" s="77">
        <v>0</v>
      </c>
      <c r="X304" s="77">
        <v>100800</v>
      </c>
      <c r="Y304" s="77">
        <v>11596.46</v>
      </c>
      <c r="Z304" s="77">
        <v>0</v>
      </c>
      <c r="AA304" s="77">
        <v>0</v>
      </c>
      <c r="AB304" s="77">
        <v>0</v>
      </c>
      <c r="AC304" s="77">
        <v>0</v>
      </c>
      <c r="AD304" s="77">
        <v>0</v>
      </c>
      <c r="AE304" s="77">
        <v>0</v>
      </c>
      <c r="AF304" s="77">
        <v>0</v>
      </c>
      <c r="AG304" s="79">
        <f t="shared" si="9"/>
        <v>2425.55479999999</v>
      </c>
      <c r="AH304" s="45" t="str">
        <f>IF(ISNUMBER(MATCH(A304,'畅想出运数据（核算明细导出）'!$C$2:$C$484,0)),"有","无")</f>
        <v>有</v>
      </c>
    </row>
    <row r="305" customFormat="1" ht="14.3" hidden="1" customHeight="1" spans="1:34">
      <c r="A305" s="77" t="s">
        <v>503</v>
      </c>
      <c r="B305" s="78">
        <v>46137</v>
      </c>
      <c r="C305" s="77" t="s">
        <v>504</v>
      </c>
      <c r="D305" s="77" t="s">
        <v>35</v>
      </c>
      <c r="E305" s="77" t="s">
        <v>355</v>
      </c>
      <c r="F305" s="77" t="s">
        <v>37</v>
      </c>
      <c r="G305" s="77"/>
      <c r="H305" s="77" t="s">
        <v>234</v>
      </c>
      <c r="I305" s="77"/>
      <c r="J305" s="77" t="s">
        <v>505</v>
      </c>
      <c r="K305" s="77" t="s">
        <v>531</v>
      </c>
      <c r="L305" s="77" t="s">
        <v>532</v>
      </c>
      <c r="M305" s="77"/>
      <c r="N305" s="77" t="s">
        <v>547</v>
      </c>
      <c r="O305" s="77" t="s">
        <v>250</v>
      </c>
      <c r="P305" s="77" t="s">
        <v>45</v>
      </c>
      <c r="Q305" s="77" t="s">
        <v>46</v>
      </c>
      <c r="R305" s="77">
        <v>6.81</v>
      </c>
      <c r="S305" s="77">
        <v>310.75</v>
      </c>
      <c r="T305" s="77">
        <v>310.75</v>
      </c>
      <c r="U305" s="77">
        <v>2.18</v>
      </c>
      <c r="V305" s="77">
        <v>6.3</v>
      </c>
      <c r="W305" s="77">
        <v>0</v>
      </c>
      <c r="X305" s="77">
        <v>2015.75</v>
      </c>
      <c r="Y305" s="77">
        <v>231.9</v>
      </c>
      <c r="Z305" s="77">
        <v>0</v>
      </c>
      <c r="AA305" s="77">
        <v>0</v>
      </c>
      <c r="AB305" s="77">
        <v>0</v>
      </c>
      <c r="AC305" s="77">
        <v>0</v>
      </c>
      <c r="AD305" s="77">
        <v>0</v>
      </c>
      <c r="AE305" s="77">
        <v>0</v>
      </c>
      <c r="AF305" s="77">
        <v>0</v>
      </c>
      <c r="AG305" s="79">
        <f t="shared" si="9"/>
        <v>274.6087</v>
      </c>
      <c r="AH305" s="45" t="str">
        <f>IF(ISNUMBER(MATCH(A305,'畅想出运数据（核算明细导出）'!$C$2:$C$484,0)),"有","无")</f>
        <v>有</v>
      </c>
    </row>
    <row r="306" customFormat="1" ht="14.3" hidden="1" customHeight="1" spans="1:34">
      <c r="A306" s="77" t="s">
        <v>512</v>
      </c>
      <c r="B306" s="78">
        <v>46137</v>
      </c>
      <c r="C306" s="77" t="s">
        <v>504</v>
      </c>
      <c r="D306" s="77" t="s">
        <v>35</v>
      </c>
      <c r="E306" s="77" t="s">
        <v>355</v>
      </c>
      <c r="F306" s="77" t="s">
        <v>37</v>
      </c>
      <c r="G306" s="77"/>
      <c r="H306" s="77" t="s">
        <v>234</v>
      </c>
      <c r="I306" s="77"/>
      <c r="J306" s="77" t="s">
        <v>505</v>
      </c>
      <c r="K306" s="77" t="s">
        <v>531</v>
      </c>
      <c r="L306" s="77" t="s">
        <v>532</v>
      </c>
      <c r="M306" s="77"/>
      <c r="N306" s="77" t="s">
        <v>547</v>
      </c>
      <c r="O306" s="77" t="s">
        <v>250</v>
      </c>
      <c r="P306" s="77" t="s">
        <v>45</v>
      </c>
      <c r="Q306" s="77" t="s">
        <v>46</v>
      </c>
      <c r="R306" s="77">
        <v>6.81</v>
      </c>
      <c r="S306" s="77">
        <v>16950</v>
      </c>
      <c r="T306" s="77">
        <v>16950</v>
      </c>
      <c r="U306" s="77">
        <v>118.65</v>
      </c>
      <c r="V306" s="77">
        <v>12.5</v>
      </c>
      <c r="W306" s="77">
        <v>0</v>
      </c>
      <c r="X306" s="77">
        <v>109950</v>
      </c>
      <c r="Y306" s="77">
        <v>12649.11</v>
      </c>
      <c r="Z306" s="77">
        <v>0</v>
      </c>
      <c r="AA306" s="77">
        <v>0</v>
      </c>
      <c r="AB306" s="77">
        <v>0</v>
      </c>
      <c r="AC306" s="77">
        <v>0</v>
      </c>
      <c r="AD306" s="77">
        <v>0</v>
      </c>
      <c r="AE306" s="77">
        <v>0</v>
      </c>
      <c r="AF306" s="77">
        <v>0</v>
      </c>
      <c r="AG306" s="79">
        <f t="shared" si="9"/>
        <v>17235.4785</v>
      </c>
      <c r="AH306" s="45" t="str">
        <f>IF(ISNUMBER(MATCH(A306,'畅想出运数据（核算明细导出）'!$C$2:$C$484,0)),"有","无")</f>
        <v>有</v>
      </c>
    </row>
    <row r="307" customFormat="1" ht="14.3" hidden="1" customHeight="1" spans="1:34">
      <c r="A307" s="77" t="s">
        <v>513</v>
      </c>
      <c r="B307" s="78">
        <v>46137</v>
      </c>
      <c r="C307" s="77" t="s">
        <v>504</v>
      </c>
      <c r="D307" s="77" t="s">
        <v>35</v>
      </c>
      <c r="E307" s="77" t="s">
        <v>355</v>
      </c>
      <c r="F307" s="77" t="s">
        <v>37</v>
      </c>
      <c r="G307" s="77"/>
      <c r="H307" s="77" t="s">
        <v>234</v>
      </c>
      <c r="I307" s="77"/>
      <c r="J307" s="77" t="s">
        <v>505</v>
      </c>
      <c r="K307" s="77" t="s">
        <v>531</v>
      </c>
      <c r="L307" s="77" t="s">
        <v>532</v>
      </c>
      <c r="M307" s="77"/>
      <c r="N307" s="77" t="s">
        <v>547</v>
      </c>
      <c r="O307" s="77" t="s">
        <v>250</v>
      </c>
      <c r="P307" s="77" t="s">
        <v>45</v>
      </c>
      <c r="Q307" s="77" t="s">
        <v>46</v>
      </c>
      <c r="R307" s="77">
        <v>6.81</v>
      </c>
      <c r="S307" s="77">
        <v>16950</v>
      </c>
      <c r="T307" s="77">
        <v>16950</v>
      </c>
      <c r="U307" s="77">
        <v>118.65</v>
      </c>
      <c r="V307" s="77">
        <v>12.5</v>
      </c>
      <c r="W307" s="77">
        <v>0</v>
      </c>
      <c r="X307" s="77">
        <v>109950</v>
      </c>
      <c r="Y307" s="77">
        <v>12649.11</v>
      </c>
      <c r="Z307" s="77">
        <v>0</v>
      </c>
      <c r="AA307" s="77">
        <v>0</v>
      </c>
      <c r="AB307" s="77">
        <v>0</v>
      </c>
      <c r="AC307" s="77">
        <v>0</v>
      </c>
      <c r="AD307" s="77">
        <v>0</v>
      </c>
      <c r="AE307" s="77">
        <v>0</v>
      </c>
      <c r="AF307" s="77">
        <v>0</v>
      </c>
      <c r="AG307" s="79">
        <f t="shared" si="9"/>
        <v>17235.4785</v>
      </c>
      <c r="AH307" s="45" t="str">
        <f>IF(ISNUMBER(MATCH(A307,'畅想出运数据（核算明细导出）'!$C$2:$C$484,0)),"有","无")</f>
        <v>有</v>
      </c>
    </row>
    <row r="308" customFormat="1" ht="14.3" hidden="1" customHeight="1" spans="1:34">
      <c r="A308" s="77" t="s">
        <v>503</v>
      </c>
      <c r="B308" s="78">
        <v>46137</v>
      </c>
      <c r="C308" s="77" t="s">
        <v>504</v>
      </c>
      <c r="D308" s="77" t="s">
        <v>35</v>
      </c>
      <c r="E308" s="77" t="s">
        <v>355</v>
      </c>
      <c r="F308" s="77" t="s">
        <v>37</v>
      </c>
      <c r="G308" s="77"/>
      <c r="H308" s="77" t="s">
        <v>234</v>
      </c>
      <c r="I308" s="77"/>
      <c r="J308" s="77" t="s">
        <v>505</v>
      </c>
      <c r="K308" s="77" t="s">
        <v>506</v>
      </c>
      <c r="L308" s="77" t="s">
        <v>507</v>
      </c>
      <c r="M308" s="77"/>
      <c r="N308" s="77" t="s">
        <v>548</v>
      </c>
      <c r="O308" s="77" t="s">
        <v>250</v>
      </c>
      <c r="P308" s="77" t="s">
        <v>45</v>
      </c>
      <c r="Q308" s="77" t="s">
        <v>46</v>
      </c>
      <c r="R308" s="77">
        <v>6.81</v>
      </c>
      <c r="S308" s="77">
        <v>108</v>
      </c>
      <c r="T308" s="77">
        <v>108</v>
      </c>
      <c r="U308" s="77">
        <v>0.76</v>
      </c>
      <c r="V308" s="77">
        <v>2.19</v>
      </c>
      <c r="W308" s="77">
        <v>0</v>
      </c>
      <c r="X308" s="77">
        <v>1098</v>
      </c>
      <c r="Y308" s="77">
        <v>126.32</v>
      </c>
      <c r="Z308" s="77">
        <v>0</v>
      </c>
      <c r="AA308" s="77">
        <v>0</v>
      </c>
      <c r="AB308" s="77">
        <v>0</v>
      </c>
      <c r="AC308" s="77">
        <v>0</v>
      </c>
      <c r="AD308" s="77">
        <v>0</v>
      </c>
      <c r="AE308" s="77">
        <v>0</v>
      </c>
      <c r="AF308" s="77">
        <v>0</v>
      </c>
      <c r="AG308" s="79">
        <f t="shared" si="9"/>
        <v>-256.2895</v>
      </c>
      <c r="AH308" s="45" t="str">
        <f>IF(ISNUMBER(MATCH(A308,'畅想出运数据（核算明细导出）'!$C$2:$C$484,0)),"有","无")</f>
        <v>有</v>
      </c>
    </row>
    <row r="309" customFormat="1" ht="14.3" hidden="1" customHeight="1" spans="1:34">
      <c r="A309" s="77" t="s">
        <v>509</v>
      </c>
      <c r="B309" s="78">
        <v>46137</v>
      </c>
      <c r="C309" s="77" t="s">
        <v>504</v>
      </c>
      <c r="D309" s="77" t="s">
        <v>35</v>
      </c>
      <c r="E309" s="77" t="s">
        <v>355</v>
      </c>
      <c r="F309" s="77" t="s">
        <v>37</v>
      </c>
      <c r="G309" s="77"/>
      <c r="H309" s="77" t="s">
        <v>234</v>
      </c>
      <c r="I309" s="77"/>
      <c r="J309" s="77" t="s">
        <v>505</v>
      </c>
      <c r="K309" s="77" t="s">
        <v>506</v>
      </c>
      <c r="L309" s="77" t="s">
        <v>507</v>
      </c>
      <c r="M309" s="77"/>
      <c r="N309" s="77" t="s">
        <v>548</v>
      </c>
      <c r="O309" s="77" t="s">
        <v>250</v>
      </c>
      <c r="P309" s="77" t="s">
        <v>45</v>
      </c>
      <c r="Q309" s="77" t="s">
        <v>46</v>
      </c>
      <c r="R309" s="77">
        <v>6.81</v>
      </c>
      <c r="S309" s="77">
        <v>6300</v>
      </c>
      <c r="T309" s="77">
        <v>6300</v>
      </c>
      <c r="U309" s="77">
        <v>44.1</v>
      </c>
      <c r="V309" s="77">
        <v>4.41</v>
      </c>
      <c r="W309" s="77">
        <v>0</v>
      </c>
      <c r="X309" s="77">
        <v>64050</v>
      </c>
      <c r="Y309" s="77">
        <v>7368.58</v>
      </c>
      <c r="Z309" s="77">
        <v>0</v>
      </c>
      <c r="AA309" s="77">
        <v>3.53</v>
      </c>
      <c r="AB309" s="77">
        <v>0</v>
      </c>
      <c r="AC309" s="77">
        <v>0</v>
      </c>
      <c r="AD309" s="77">
        <v>0</v>
      </c>
      <c r="AE309" s="77">
        <v>0</v>
      </c>
      <c r="AF309" s="77">
        <v>0</v>
      </c>
      <c r="AG309" s="79">
        <f t="shared" si="9"/>
        <v>-14112.3031</v>
      </c>
      <c r="AH309" s="45" t="str">
        <f>IF(ISNUMBER(MATCH(A309,'畅想出运数据（核算明细导出）'!$C$2:$C$484,0)),"有","无")</f>
        <v>有</v>
      </c>
    </row>
    <row r="310" customFormat="1" ht="14.3" hidden="1" customHeight="1" spans="1:34">
      <c r="A310" s="77" t="s">
        <v>522</v>
      </c>
      <c r="B310" s="78">
        <v>46137</v>
      </c>
      <c r="C310" s="77" t="s">
        <v>115</v>
      </c>
      <c r="D310" s="77" t="s">
        <v>35</v>
      </c>
      <c r="E310" s="77" t="s">
        <v>355</v>
      </c>
      <c r="F310" s="77" t="s">
        <v>37</v>
      </c>
      <c r="G310" s="77"/>
      <c r="H310" s="77" t="s">
        <v>234</v>
      </c>
      <c r="I310" s="77"/>
      <c r="J310" s="77" t="s">
        <v>538</v>
      </c>
      <c r="K310" s="77" t="s">
        <v>139</v>
      </c>
      <c r="L310" s="77" t="s">
        <v>140</v>
      </c>
      <c r="M310" s="77" t="s">
        <v>150</v>
      </c>
      <c r="N310" s="77" t="s">
        <v>151</v>
      </c>
      <c r="O310" s="77" t="s">
        <v>123</v>
      </c>
      <c r="P310" s="77" t="s">
        <v>45</v>
      </c>
      <c r="Q310" s="77" t="s">
        <v>46</v>
      </c>
      <c r="R310" s="77">
        <v>6.81</v>
      </c>
      <c r="S310" s="77">
        <v>306</v>
      </c>
      <c r="T310" s="77">
        <v>306</v>
      </c>
      <c r="U310" s="77">
        <v>2.14</v>
      </c>
      <c r="V310" s="77">
        <v>3.5</v>
      </c>
      <c r="W310" s="77">
        <v>6.12</v>
      </c>
      <c r="X310" s="77">
        <v>1680</v>
      </c>
      <c r="Y310" s="77">
        <v>193.27</v>
      </c>
      <c r="Z310" s="77">
        <v>48.43</v>
      </c>
      <c r="AA310" s="77">
        <v>0</v>
      </c>
      <c r="AB310" s="77">
        <v>0</v>
      </c>
      <c r="AC310" s="77">
        <v>0</v>
      </c>
      <c r="AD310" s="77">
        <v>0</v>
      </c>
      <c r="AE310" s="77">
        <v>0</v>
      </c>
      <c r="AF310" s="77">
        <v>0</v>
      </c>
      <c r="AG310" s="79">
        <f t="shared" si="9"/>
        <v>468.6144</v>
      </c>
      <c r="AH310" s="45" t="str">
        <f>IF(ISNUMBER(MATCH(A310,'畅想出运数据（核算明细导出）'!$C$2:$C$484,0)),"有","无")</f>
        <v>有</v>
      </c>
    </row>
    <row r="311" customFormat="1" ht="14.3" hidden="1" customHeight="1" spans="1:34">
      <c r="A311" s="77" t="s">
        <v>523</v>
      </c>
      <c r="B311" s="78">
        <v>46137</v>
      </c>
      <c r="C311" s="77" t="s">
        <v>115</v>
      </c>
      <c r="D311" s="77" t="s">
        <v>35</v>
      </c>
      <c r="E311" s="77" t="s">
        <v>355</v>
      </c>
      <c r="F311" s="77" t="s">
        <v>37</v>
      </c>
      <c r="G311" s="77"/>
      <c r="H311" s="77" t="s">
        <v>234</v>
      </c>
      <c r="I311" s="77"/>
      <c r="J311" s="77" t="s">
        <v>538</v>
      </c>
      <c r="K311" s="77" t="s">
        <v>139</v>
      </c>
      <c r="L311" s="77" t="s">
        <v>140</v>
      </c>
      <c r="M311" s="77" t="s">
        <v>150</v>
      </c>
      <c r="N311" s="77" t="s">
        <v>151</v>
      </c>
      <c r="O311" s="77" t="s">
        <v>123</v>
      </c>
      <c r="P311" s="77" t="s">
        <v>45</v>
      </c>
      <c r="Q311" s="77" t="s">
        <v>46</v>
      </c>
      <c r="R311" s="77">
        <v>6.83</v>
      </c>
      <c r="S311" s="77">
        <v>326.4</v>
      </c>
      <c r="T311" s="77">
        <v>326.4</v>
      </c>
      <c r="U311" s="77">
        <v>2.29</v>
      </c>
      <c r="V311" s="77">
        <v>4.1</v>
      </c>
      <c r="W311" s="77">
        <v>6.53</v>
      </c>
      <c r="X311" s="77">
        <v>1792</v>
      </c>
      <c r="Y311" s="77">
        <v>206.16</v>
      </c>
      <c r="Z311" s="77">
        <v>59.97</v>
      </c>
      <c r="AA311" s="77">
        <v>0</v>
      </c>
      <c r="AB311" s="77">
        <v>0</v>
      </c>
      <c r="AC311" s="77">
        <v>0</v>
      </c>
      <c r="AD311" s="77">
        <v>0</v>
      </c>
      <c r="AE311" s="77">
        <v>0</v>
      </c>
      <c r="AF311" s="77">
        <v>0</v>
      </c>
      <c r="AG311" s="79">
        <f t="shared" si="9"/>
        <v>495.2584</v>
      </c>
      <c r="AH311" s="45" t="str">
        <f>IF(ISNUMBER(MATCH(A311,'畅想出运数据（核算明细导出）'!$C$2:$C$484,0)),"有","无")</f>
        <v>有</v>
      </c>
    </row>
    <row r="312" customFormat="1" ht="14.3" hidden="1" customHeight="1" spans="1:34">
      <c r="A312" s="77" t="s">
        <v>525</v>
      </c>
      <c r="B312" s="78">
        <v>46137</v>
      </c>
      <c r="C312" s="77" t="s">
        <v>115</v>
      </c>
      <c r="D312" s="77" t="s">
        <v>35</v>
      </c>
      <c r="E312" s="77" t="s">
        <v>355</v>
      </c>
      <c r="F312" s="77" t="s">
        <v>37</v>
      </c>
      <c r="G312" s="77"/>
      <c r="H312" s="77" t="s">
        <v>234</v>
      </c>
      <c r="I312" s="77"/>
      <c r="J312" s="77" t="s">
        <v>538</v>
      </c>
      <c r="K312" s="77" t="s">
        <v>139</v>
      </c>
      <c r="L312" s="77" t="s">
        <v>140</v>
      </c>
      <c r="M312" s="77" t="s">
        <v>150</v>
      </c>
      <c r="N312" s="77" t="s">
        <v>151</v>
      </c>
      <c r="O312" s="77" t="s">
        <v>123</v>
      </c>
      <c r="P312" s="77" t="s">
        <v>45</v>
      </c>
      <c r="Q312" s="77" t="s">
        <v>46</v>
      </c>
      <c r="R312" s="77">
        <v>6.88</v>
      </c>
      <c r="S312" s="77">
        <v>530.4</v>
      </c>
      <c r="T312" s="77">
        <v>530.4</v>
      </c>
      <c r="U312" s="77">
        <v>3.71</v>
      </c>
      <c r="V312" s="77">
        <v>4.66</v>
      </c>
      <c r="W312" s="77">
        <v>10.61</v>
      </c>
      <c r="X312" s="77">
        <v>2912</v>
      </c>
      <c r="Y312" s="77">
        <v>335.01</v>
      </c>
      <c r="Z312" s="77">
        <v>80.24</v>
      </c>
      <c r="AA312" s="77">
        <v>0</v>
      </c>
      <c r="AB312" s="77">
        <v>0</v>
      </c>
      <c r="AC312" s="77">
        <v>0</v>
      </c>
      <c r="AD312" s="77">
        <v>0</v>
      </c>
      <c r="AE312" s="77">
        <v>0</v>
      </c>
      <c r="AF312" s="77">
        <v>0</v>
      </c>
      <c r="AG312" s="79">
        <f t="shared" si="9"/>
        <v>861.3396</v>
      </c>
      <c r="AH312" s="45" t="str">
        <f>IF(ISNUMBER(MATCH(A312,'畅想出运数据（核算明细导出）'!$C$2:$C$484,0)),"有","无")</f>
        <v>有</v>
      </c>
    </row>
    <row r="313" customFormat="1" ht="14.3" hidden="1" customHeight="1" spans="1:34">
      <c r="A313" s="77" t="s">
        <v>539</v>
      </c>
      <c r="B313" s="78">
        <v>46137</v>
      </c>
      <c r="C313" s="77" t="s">
        <v>115</v>
      </c>
      <c r="D313" s="77" t="s">
        <v>35</v>
      </c>
      <c r="E313" s="77" t="s">
        <v>355</v>
      </c>
      <c r="F313" s="77" t="s">
        <v>37</v>
      </c>
      <c r="G313" s="77"/>
      <c r="H313" s="77" t="s">
        <v>234</v>
      </c>
      <c r="I313" s="77"/>
      <c r="J313" s="77" t="s">
        <v>538</v>
      </c>
      <c r="K313" s="77" t="s">
        <v>139</v>
      </c>
      <c r="L313" s="77" t="s">
        <v>140</v>
      </c>
      <c r="M313" s="77" t="s">
        <v>150</v>
      </c>
      <c r="N313" s="77" t="s">
        <v>151</v>
      </c>
      <c r="O313" s="77" t="s">
        <v>123</v>
      </c>
      <c r="P313" s="77" t="s">
        <v>45</v>
      </c>
      <c r="Q313" s="77" t="s">
        <v>46</v>
      </c>
      <c r="R313" s="77">
        <v>6.82</v>
      </c>
      <c r="S313" s="77">
        <v>571.2</v>
      </c>
      <c r="T313" s="77">
        <v>571.2</v>
      </c>
      <c r="U313" s="77">
        <v>4</v>
      </c>
      <c r="V313" s="77">
        <v>6.55</v>
      </c>
      <c r="W313" s="77">
        <v>11.42</v>
      </c>
      <c r="X313" s="77">
        <v>3136</v>
      </c>
      <c r="Y313" s="77">
        <v>360.78</v>
      </c>
      <c r="Z313" s="77">
        <v>108.1</v>
      </c>
      <c r="AA313" s="77">
        <v>0</v>
      </c>
      <c r="AB313" s="77">
        <v>0</v>
      </c>
      <c r="AC313" s="77">
        <v>0</v>
      </c>
      <c r="AD313" s="77">
        <v>0</v>
      </c>
      <c r="AE313" s="77">
        <v>0</v>
      </c>
      <c r="AF313" s="77">
        <v>0</v>
      </c>
      <c r="AG313" s="79">
        <f t="shared" si="9"/>
        <v>862.428600000001</v>
      </c>
      <c r="AH313" s="45" t="str">
        <f>IF(ISNUMBER(MATCH(A313,'畅想出运数据（核算明细导出）'!$C$2:$C$484,0)),"有","无")</f>
        <v>有</v>
      </c>
    </row>
    <row r="314" customFormat="1" ht="14.3" hidden="1" customHeight="1" spans="1:34">
      <c r="A314" s="77" t="s">
        <v>526</v>
      </c>
      <c r="B314" s="78">
        <v>46137</v>
      </c>
      <c r="C314" s="77" t="s">
        <v>115</v>
      </c>
      <c r="D314" s="77" t="s">
        <v>35</v>
      </c>
      <c r="E314" s="77" t="s">
        <v>355</v>
      </c>
      <c r="F314" s="77" t="s">
        <v>37</v>
      </c>
      <c r="G314" s="77"/>
      <c r="H314" s="77" t="s">
        <v>234</v>
      </c>
      <c r="I314" s="77"/>
      <c r="J314" s="77" t="s">
        <v>538</v>
      </c>
      <c r="K314" s="77" t="s">
        <v>139</v>
      </c>
      <c r="L314" s="77" t="s">
        <v>140</v>
      </c>
      <c r="M314" s="77" t="s">
        <v>150</v>
      </c>
      <c r="N314" s="77" t="s">
        <v>151</v>
      </c>
      <c r="O314" s="77" t="s">
        <v>123</v>
      </c>
      <c r="P314" s="77" t="s">
        <v>45</v>
      </c>
      <c r="Q314" s="77" t="s">
        <v>46</v>
      </c>
      <c r="R314" s="77">
        <v>6.88</v>
      </c>
      <c r="S314" s="77">
        <v>612</v>
      </c>
      <c r="T314" s="77">
        <v>612</v>
      </c>
      <c r="U314" s="77">
        <v>4.28</v>
      </c>
      <c r="V314" s="77">
        <v>9.61</v>
      </c>
      <c r="W314" s="77">
        <v>12.24</v>
      </c>
      <c r="X314" s="77">
        <v>3360</v>
      </c>
      <c r="Y314" s="77">
        <v>386.55</v>
      </c>
      <c r="Z314" s="77">
        <v>104.84</v>
      </c>
      <c r="AA314" s="77">
        <v>0</v>
      </c>
      <c r="AB314" s="77">
        <v>0</v>
      </c>
      <c r="AC314" s="77">
        <v>0</v>
      </c>
      <c r="AD314" s="77">
        <v>0</v>
      </c>
      <c r="AE314" s="77">
        <v>0</v>
      </c>
      <c r="AF314" s="77">
        <v>0</v>
      </c>
      <c r="AG314" s="79">
        <f t="shared" si="9"/>
        <v>952.4956</v>
      </c>
      <c r="AH314" s="45" t="str">
        <f>IF(ISNUMBER(MATCH(A314,'畅想出运数据（核算明细导出）'!$C$2:$C$484,0)),"有","无")</f>
        <v>有</v>
      </c>
    </row>
    <row r="315" customFormat="1" ht="14.3" hidden="1" customHeight="1" spans="1:34">
      <c r="A315" s="77" t="s">
        <v>541</v>
      </c>
      <c r="B315" s="78">
        <v>46137</v>
      </c>
      <c r="C315" s="77" t="s">
        <v>115</v>
      </c>
      <c r="D315" s="77" t="s">
        <v>35</v>
      </c>
      <c r="E315" s="77" t="s">
        <v>355</v>
      </c>
      <c r="F315" s="77" t="s">
        <v>37</v>
      </c>
      <c r="G315" s="77"/>
      <c r="H315" s="77" t="s">
        <v>234</v>
      </c>
      <c r="I315" s="77"/>
      <c r="J315" s="77" t="s">
        <v>538</v>
      </c>
      <c r="K315" s="77" t="s">
        <v>139</v>
      </c>
      <c r="L315" s="77" t="s">
        <v>140</v>
      </c>
      <c r="M315" s="77" t="s">
        <v>150</v>
      </c>
      <c r="N315" s="77" t="s">
        <v>151</v>
      </c>
      <c r="O315" s="77" t="s">
        <v>123</v>
      </c>
      <c r="P315" s="77" t="s">
        <v>45</v>
      </c>
      <c r="Q315" s="77" t="s">
        <v>46</v>
      </c>
      <c r="R315" s="77">
        <v>6.82</v>
      </c>
      <c r="S315" s="77">
        <v>877.2</v>
      </c>
      <c r="T315" s="77">
        <v>877.2</v>
      </c>
      <c r="U315" s="77">
        <v>6.14</v>
      </c>
      <c r="V315" s="77">
        <v>6.81</v>
      </c>
      <c r="W315" s="77">
        <v>17.54</v>
      </c>
      <c r="X315" s="77">
        <v>4816</v>
      </c>
      <c r="Y315" s="77">
        <v>554.05</v>
      </c>
      <c r="Z315" s="77">
        <v>143.4</v>
      </c>
      <c r="AA315" s="77">
        <v>0</v>
      </c>
      <c r="AB315" s="77">
        <v>0</v>
      </c>
      <c r="AC315" s="77">
        <v>0</v>
      </c>
      <c r="AD315" s="77">
        <v>0</v>
      </c>
      <c r="AE315" s="77">
        <v>0</v>
      </c>
      <c r="AF315" s="77">
        <v>0</v>
      </c>
      <c r="AG315" s="79">
        <f t="shared" si="9"/>
        <v>1369.2122</v>
      </c>
      <c r="AH315" s="45" t="str">
        <f>IF(ISNUMBER(MATCH(A315,'畅想出运数据（核算明细导出）'!$C$2:$C$484,0)),"有","无")</f>
        <v>有</v>
      </c>
    </row>
    <row r="316" customFormat="1" ht="14.3" hidden="1" customHeight="1" spans="1:34">
      <c r="A316" s="77" t="s">
        <v>521</v>
      </c>
      <c r="B316" s="78">
        <v>46137</v>
      </c>
      <c r="C316" s="77" t="s">
        <v>115</v>
      </c>
      <c r="D316" s="77" t="s">
        <v>35</v>
      </c>
      <c r="E316" s="77" t="s">
        <v>355</v>
      </c>
      <c r="F316" s="77" t="s">
        <v>37</v>
      </c>
      <c r="G316" s="77"/>
      <c r="H316" s="77" t="s">
        <v>234</v>
      </c>
      <c r="I316" s="77"/>
      <c r="J316" s="77" t="s">
        <v>538</v>
      </c>
      <c r="K316" s="77" t="s">
        <v>139</v>
      </c>
      <c r="L316" s="77" t="s">
        <v>140</v>
      </c>
      <c r="M316" s="77" t="s">
        <v>152</v>
      </c>
      <c r="N316" s="77" t="s">
        <v>153</v>
      </c>
      <c r="O316" s="77" t="s">
        <v>123</v>
      </c>
      <c r="P316" s="77" t="s">
        <v>45</v>
      </c>
      <c r="Q316" s="77" t="s">
        <v>46</v>
      </c>
      <c r="R316" s="77">
        <v>6.81</v>
      </c>
      <c r="S316" s="77">
        <v>1224</v>
      </c>
      <c r="T316" s="77">
        <v>1224</v>
      </c>
      <c r="U316" s="77">
        <v>8.57</v>
      </c>
      <c r="V316" s="77">
        <v>16.12</v>
      </c>
      <c r="W316" s="77">
        <v>24.48</v>
      </c>
      <c r="X316" s="77">
        <v>7776</v>
      </c>
      <c r="Y316" s="77">
        <v>894.58</v>
      </c>
      <c r="Z316" s="77">
        <v>160.75</v>
      </c>
      <c r="AA316" s="77">
        <v>0</v>
      </c>
      <c r="AB316" s="77">
        <v>0</v>
      </c>
      <c r="AC316" s="77">
        <v>0</v>
      </c>
      <c r="AD316" s="77">
        <v>0</v>
      </c>
      <c r="AE316" s="77">
        <v>0</v>
      </c>
      <c r="AF316" s="77">
        <v>0</v>
      </c>
      <c r="AG316" s="79">
        <f t="shared" si="9"/>
        <v>958.4223</v>
      </c>
      <c r="AH316" s="45" t="str">
        <f>IF(ISNUMBER(MATCH(A316,'畅想出运数据（核算明细导出）'!$C$2:$C$484,0)),"有","无")</f>
        <v>有</v>
      </c>
    </row>
    <row r="317" customFormat="1" ht="25.6" hidden="1" customHeight="1" spans="1:34">
      <c r="A317" s="77" t="s">
        <v>522</v>
      </c>
      <c r="B317" s="78">
        <v>46137</v>
      </c>
      <c r="C317" s="77" t="s">
        <v>115</v>
      </c>
      <c r="D317" s="77" t="s">
        <v>35</v>
      </c>
      <c r="E317" s="77" t="s">
        <v>355</v>
      </c>
      <c r="F317" s="77" t="s">
        <v>37</v>
      </c>
      <c r="G317" s="77"/>
      <c r="H317" s="77" t="s">
        <v>234</v>
      </c>
      <c r="I317" s="77"/>
      <c r="J317" s="77" t="s">
        <v>538</v>
      </c>
      <c r="K317" s="77" t="s">
        <v>139</v>
      </c>
      <c r="L317" s="77" t="s">
        <v>140</v>
      </c>
      <c r="M317" s="77" t="s">
        <v>152</v>
      </c>
      <c r="N317" s="77" t="s">
        <v>153</v>
      </c>
      <c r="O317" s="77" t="s">
        <v>123</v>
      </c>
      <c r="P317" s="77" t="s">
        <v>45</v>
      </c>
      <c r="Q317" s="77" t="s">
        <v>46</v>
      </c>
      <c r="R317" s="77">
        <v>6.81</v>
      </c>
      <c r="S317" s="77">
        <v>1045.5</v>
      </c>
      <c r="T317" s="77">
        <v>1045.5</v>
      </c>
      <c r="U317" s="77">
        <v>7.32</v>
      </c>
      <c r="V317" s="77">
        <v>11.95</v>
      </c>
      <c r="W317" s="77">
        <v>20.91</v>
      </c>
      <c r="X317" s="77">
        <v>6642</v>
      </c>
      <c r="Y317" s="77">
        <v>764.12</v>
      </c>
      <c r="Z317" s="77">
        <v>121.34</v>
      </c>
      <c r="AA317" s="77">
        <v>0</v>
      </c>
      <c r="AB317" s="77">
        <v>0</v>
      </c>
      <c r="AC317" s="77">
        <v>0</v>
      </c>
      <c r="AD317" s="77">
        <v>0</v>
      </c>
      <c r="AE317" s="77">
        <v>0</v>
      </c>
      <c r="AF317" s="77">
        <v>0</v>
      </c>
      <c r="AG317" s="79">
        <f t="shared" si="9"/>
        <v>847.0092</v>
      </c>
      <c r="AH317" s="45" t="str">
        <f>IF(ISNUMBER(MATCH(A317,'畅想出运数据（核算明细导出）'!$C$2:$C$484,0)),"有","无")</f>
        <v>有</v>
      </c>
    </row>
    <row r="318" customFormat="1" ht="14.3" hidden="1" customHeight="1" spans="1:34">
      <c r="A318" s="77" t="s">
        <v>523</v>
      </c>
      <c r="B318" s="78">
        <v>46137</v>
      </c>
      <c r="C318" s="77" t="s">
        <v>115</v>
      </c>
      <c r="D318" s="77" t="s">
        <v>35</v>
      </c>
      <c r="E318" s="77" t="s">
        <v>355</v>
      </c>
      <c r="F318" s="77" t="s">
        <v>37</v>
      </c>
      <c r="G318" s="77"/>
      <c r="H318" s="77" t="s">
        <v>234</v>
      </c>
      <c r="I318" s="77"/>
      <c r="J318" s="77" t="s">
        <v>538</v>
      </c>
      <c r="K318" s="77" t="s">
        <v>139</v>
      </c>
      <c r="L318" s="77" t="s">
        <v>140</v>
      </c>
      <c r="M318" s="77" t="s">
        <v>152</v>
      </c>
      <c r="N318" s="77" t="s">
        <v>153</v>
      </c>
      <c r="O318" s="77" t="s">
        <v>123</v>
      </c>
      <c r="P318" s="77" t="s">
        <v>45</v>
      </c>
      <c r="Q318" s="77" t="s">
        <v>46</v>
      </c>
      <c r="R318" s="77">
        <v>6.83</v>
      </c>
      <c r="S318" s="77">
        <v>1122</v>
      </c>
      <c r="T318" s="77">
        <v>1122</v>
      </c>
      <c r="U318" s="77">
        <v>7.86</v>
      </c>
      <c r="V318" s="77">
        <v>14.08</v>
      </c>
      <c r="W318" s="77">
        <v>22.44</v>
      </c>
      <c r="X318" s="77">
        <v>7128</v>
      </c>
      <c r="Y318" s="77">
        <v>820.04</v>
      </c>
      <c r="Z318" s="77">
        <v>151.16</v>
      </c>
      <c r="AA318" s="77">
        <v>0</v>
      </c>
      <c r="AB318" s="77">
        <v>0</v>
      </c>
      <c r="AC318" s="77">
        <v>0</v>
      </c>
      <c r="AD318" s="77">
        <v>0</v>
      </c>
      <c r="AE318" s="77">
        <v>0</v>
      </c>
      <c r="AF318" s="77">
        <v>0</v>
      </c>
      <c r="AG318" s="79">
        <f t="shared" si="9"/>
        <v>901.024600000001</v>
      </c>
      <c r="AH318" s="45" t="str">
        <f>IF(ISNUMBER(MATCH(A318,'畅想出运数据（核算明细导出）'!$C$2:$C$484,0)),"有","无")</f>
        <v>有</v>
      </c>
    </row>
    <row r="319" customFormat="1" ht="14.3" hidden="1" customHeight="1" spans="1:34">
      <c r="A319" s="77" t="s">
        <v>539</v>
      </c>
      <c r="B319" s="78">
        <v>46137</v>
      </c>
      <c r="C319" s="77" t="s">
        <v>115</v>
      </c>
      <c r="D319" s="77" t="s">
        <v>35</v>
      </c>
      <c r="E319" s="77" t="s">
        <v>355</v>
      </c>
      <c r="F319" s="77" t="s">
        <v>37</v>
      </c>
      <c r="G319" s="77"/>
      <c r="H319" s="77" t="s">
        <v>234</v>
      </c>
      <c r="I319" s="77"/>
      <c r="J319" s="77" t="s">
        <v>538</v>
      </c>
      <c r="K319" s="77" t="s">
        <v>139</v>
      </c>
      <c r="L319" s="77" t="s">
        <v>140</v>
      </c>
      <c r="M319" s="77" t="s">
        <v>152</v>
      </c>
      <c r="N319" s="77" t="s">
        <v>153</v>
      </c>
      <c r="O319" s="77" t="s">
        <v>123</v>
      </c>
      <c r="P319" s="77" t="s">
        <v>45</v>
      </c>
      <c r="Q319" s="77" t="s">
        <v>46</v>
      </c>
      <c r="R319" s="77">
        <v>6.82</v>
      </c>
      <c r="S319" s="77">
        <v>1785</v>
      </c>
      <c r="T319" s="77">
        <v>1785</v>
      </c>
      <c r="U319" s="77">
        <v>12.5</v>
      </c>
      <c r="V319" s="77">
        <v>20.46</v>
      </c>
      <c r="W319" s="77">
        <v>35.7</v>
      </c>
      <c r="X319" s="77">
        <v>11340</v>
      </c>
      <c r="Y319" s="77">
        <v>1304.6</v>
      </c>
      <c r="Z319" s="77">
        <v>247.72</v>
      </c>
      <c r="AA319" s="77">
        <v>0</v>
      </c>
      <c r="AB319" s="77">
        <v>0</v>
      </c>
      <c r="AC319" s="77">
        <v>0</v>
      </c>
      <c r="AD319" s="77">
        <v>0</v>
      </c>
      <c r="AE319" s="77">
        <v>0</v>
      </c>
      <c r="AF319" s="77">
        <v>0</v>
      </c>
      <c r="AG319" s="79">
        <f t="shared" si="9"/>
        <v>1422.3188</v>
      </c>
      <c r="AH319" s="45" t="str">
        <f>IF(ISNUMBER(MATCH(A319,'畅想出运数据（核算明细导出）'!$C$2:$C$484,0)),"有","无")</f>
        <v>有</v>
      </c>
    </row>
    <row r="320" customFormat="1" ht="14.3" hidden="1" customHeight="1" spans="1:34">
      <c r="A320" s="77" t="s">
        <v>525</v>
      </c>
      <c r="B320" s="78">
        <v>46137</v>
      </c>
      <c r="C320" s="77" t="s">
        <v>115</v>
      </c>
      <c r="D320" s="77" t="s">
        <v>35</v>
      </c>
      <c r="E320" s="77" t="s">
        <v>355</v>
      </c>
      <c r="F320" s="77" t="s">
        <v>37</v>
      </c>
      <c r="G320" s="77"/>
      <c r="H320" s="77" t="s">
        <v>234</v>
      </c>
      <c r="I320" s="77"/>
      <c r="J320" s="77" t="s">
        <v>538</v>
      </c>
      <c r="K320" s="77" t="s">
        <v>139</v>
      </c>
      <c r="L320" s="77" t="s">
        <v>140</v>
      </c>
      <c r="M320" s="77" t="s">
        <v>152</v>
      </c>
      <c r="N320" s="77" t="s">
        <v>153</v>
      </c>
      <c r="O320" s="77" t="s">
        <v>123</v>
      </c>
      <c r="P320" s="77" t="s">
        <v>45</v>
      </c>
      <c r="Q320" s="77" t="s">
        <v>46</v>
      </c>
      <c r="R320" s="77">
        <v>6.88</v>
      </c>
      <c r="S320" s="77">
        <v>1734</v>
      </c>
      <c r="T320" s="77">
        <v>1734</v>
      </c>
      <c r="U320" s="77">
        <v>12.14</v>
      </c>
      <c r="V320" s="77">
        <v>15.23</v>
      </c>
      <c r="W320" s="77">
        <v>34.68</v>
      </c>
      <c r="X320" s="77">
        <v>11016</v>
      </c>
      <c r="Y320" s="77">
        <v>1267.33</v>
      </c>
      <c r="Z320" s="77">
        <v>192.37</v>
      </c>
      <c r="AA320" s="77">
        <v>0</v>
      </c>
      <c r="AB320" s="77">
        <v>0</v>
      </c>
      <c r="AC320" s="77">
        <v>0</v>
      </c>
      <c r="AD320" s="77">
        <v>0</v>
      </c>
      <c r="AE320" s="77">
        <v>0</v>
      </c>
      <c r="AF320" s="77">
        <v>0</v>
      </c>
      <c r="AG320" s="79">
        <f t="shared" si="9"/>
        <v>1561.976</v>
      </c>
      <c r="AH320" s="45" t="str">
        <f>IF(ISNUMBER(MATCH(A320,'畅想出运数据（核算明细导出）'!$C$2:$C$484,0)),"有","无")</f>
        <v>有</v>
      </c>
    </row>
    <row r="321" customFormat="1" ht="14.3" hidden="1" customHeight="1" spans="1:34">
      <c r="A321" s="77" t="s">
        <v>540</v>
      </c>
      <c r="B321" s="78">
        <v>46137</v>
      </c>
      <c r="C321" s="77" t="s">
        <v>115</v>
      </c>
      <c r="D321" s="77" t="s">
        <v>35</v>
      </c>
      <c r="E321" s="77" t="s">
        <v>355</v>
      </c>
      <c r="F321" s="77" t="s">
        <v>37</v>
      </c>
      <c r="G321" s="77"/>
      <c r="H321" s="77" t="s">
        <v>234</v>
      </c>
      <c r="I321" s="77"/>
      <c r="J321" s="77" t="s">
        <v>538</v>
      </c>
      <c r="K321" s="77" t="s">
        <v>139</v>
      </c>
      <c r="L321" s="77" t="s">
        <v>140</v>
      </c>
      <c r="M321" s="77" t="s">
        <v>152</v>
      </c>
      <c r="N321" s="77" t="s">
        <v>153</v>
      </c>
      <c r="O321" s="77" t="s">
        <v>123</v>
      </c>
      <c r="P321" s="77" t="s">
        <v>45</v>
      </c>
      <c r="Q321" s="77" t="s">
        <v>46</v>
      </c>
      <c r="R321" s="77">
        <v>6.88</v>
      </c>
      <c r="S321" s="77">
        <v>1861.5</v>
      </c>
      <c r="T321" s="77">
        <v>1861.5</v>
      </c>
      <c r="U321" s="77">
        <v>13.03</v>
      </c>
      <c r="V321" s="77">
        <v>26.41</v>
      </c>
      <c r="W321" s="77">
        <v>37.23</v>
      </c>
      <c r="X321" s="77">
        <v>11826</v>
      </c>
      <c r="Y321" s="77">
        <v>1360.51</v>
      </c>
      <c r="Z321" s="77">
        <v>277.13</v>
      </c>
      <c r="AA321" s="77">
        <v>0</v>
      </c>
      <c r="AB321" s="77">
        <v>0</v>
      </c>
      <c r="AC321" s="77">
        <v>0</v>
      </c>
      <c r="AD321" s="77">
        <v>0</v>
      </c>
      <c r="AE321" s="77">
        <v>0</v>
      </c>
      <c r="AF321" s="77">
        <v>0</v>
      </c>
      <c r="AG321" s="79">
        <f t="shared" si="9"/>
        <v>1537.0104</v>
      </c>
      <c r="AH321" s="45" t="str">
        <f>IF(ISNUMBER(MATCH(A321,'畅想出运数据（核算明细导出）'!$C$2:$C$484,0)),"有","无")</f>
        <v>有</v>
      </c>
    </row>
    <row r="322" customFormat="1" ht="14.3" hidden="1" customHeight="1" spans="1:34">
      <c r="A322" s="77" t="s">
        <v>541</v>
      </c>
      <c r="B322" s="78">
        <v>46137</v>
      </c>
      <c r="C322" s="77" t="s">
        <v>115</v>
      </c>
      <c r="D322" s="77" t="s">
        <v>35</v>
      </c>
      <c r="E322" s="77" t="s">
        <v>355</v>
      </c>
      <c r="F322" s="77" t="s">
        <v>37</v>
      </c>
      <c r="G322" s="77"/>
      <c r="H322" s="77" t="s">
        <v>234</v>
      </c>
      <c r="I322" s="77"/>
      <c r="J322" s="77" t="s">
        <v>538</v>
      </c>
      <c r="K322" s="77" t="s">
        <v>139</v>
      </c>
      <c r="L322" s="77" t="s">
        <v>140</v>
      </c>
      <c r="M322" s="77" t="s">
        <v>152</v>
      </c>
      <c r="N322" s="77" t="s">
        <v>153</v>
      </c>
      <c r="O322" s="77" t="s">
        <v>123</v>
      </c>
      <c r="P322" s="77" t="s">
        <v>45</v>
      </c>
      <c r="Q322" s="77" t="s">
        <v>46</v>
      </c>
      <c r="R322" s="77">
        <v>6.82</v>
      </c>
      <c r="S322" s="77">
        <v>2907</v>
      </c>
      <c r="T322" s="77">
        <v>2907</v>
      </c>
      <c r="U322" s="77">
        <v>20.35</v>
      </c>
      <c r="V322" s="77">
        <v>22.57</v>
      </c>
      <c r="W322" s="77">
        <v>58.14</v>
      </c>
      <c r="X322" s="77">
        <v>18468</v>
      </c>
      <c r="Y322" s="77">
        <v>2124.64</v>
      </c>
      <c r="Z322" s="77">
        <v>348.48</v>
      </c>
      <c r="AA322" s="77">
        <v>0</v>
      </c>
      <c r="AB322" s="77">
        <v>0</v>
      </c>
      <c r="AC322" s="77">
        <v>0</v>
      </c>
      <c r="AD322" s="77">
        <v>0</v>
      </c>
      <c r="AE322" s="77">
        <v>0</v>
      </c>
      <c r="AF322" s="77">
        <v>0</v>
      </c>
      <c r="AG322" s="79">
        <f t="shared" si="9"/>
        <v>2444.6708</v>
      </c>
      <c r="AH322" s="45" t="str">
        <f>IF(ISNUMBER(MATCH(A322,'畅想出运数据（核算明细导出）'!$C$2:$C$484,0)),"有","无")</f>
        <v>有</v>
      </c>
    </row>
    <row r="323" customFormat="1" ht="14.3" hidden="1" customHeight="1" spans="1:34">
      <c r="A323" s="77" t="s">
        <v>503</v>
      </c>
      <c r="B323" s="78">
        <v>46137</v>
      </c>
      <c r="C323" s="77" t="s">
        <v>504</v>
      </c>
      <c r="D323" s="77" t="s">
        <v>35</v>
      </c>
      <c r="E323" s="77" t="s">
        <v>355</v>
      </c>
      <c r="F323" s="77" t="s">
        <v>37</v>
      </c>
      <c r="G323" s="77"/>
      <c r="H323" s="77" t="s">
        <v>234</v>
      </c>
      <c r="I323" s="77"/>
      <c r="J323" s="77" t="s">
        <v>505</v>
      </c>
      <c r="K323" s="77" t="s">
        <v>506</v>
      </c>
      <c r="L323" s="77" t="s">
        <v>507</v>
      </c>
      <c r="M323" s="77"/>
      <c r="N323" s="77" t="s">
        <v>549</v>
      </c>
      <c r="O323" s="77" t="s">
        <v>250</v>
      </c>
      <c r="P323" s="77" t="s">
        <v>45</v>
      </c>
      <c r="Q323" s="77" t="s">
        <v>46</v>
      </c>
      <c r="R323" s="77">
        <v>6.81</v>
      </c>
      <c r="S323" s="77">
        <v>180</v>
      </c>
      <c r="T323" s="77">
        <v>180</v>
      </c>
      <c r="U323" s="77">
        <v>1.26</v>
      </c>
      <c r="V323" s="77">
        <v>3.65</v>
      </c>
      <c r="W323" s="77">
        <v>0</v>
      </c>
      <c r="X323" s="77">
        <v>1872</v>
      </c>
      <c r="Y323" s="77">
        <v>215.36</v>
      </c>
      <c r="Z323" s="77">
        <v>0</v>
      </c>
      <c r="AA323" s="77">
        <v>0</v>
      </c>
      <c r="AB323" s="77">
        <v>0</v>
      </c>
      <c r="AC323" s="77">
        <v>0</v>
      </c>
      <c r="AD323" s="77">
        <v>0</v>
      </c>
      <c r="AE323" s="77">
        <v>0</v>
      </c>
      <c r="AF323" s="77">
        <v>0</v>
      </c>
      <c r="AG323" s="79">
        <f t="shared" si="9"/>
        <v>-464.2771</v>
      </c>
      <c r="AH323" s="45" t="str">
        <f>IF(ISNUMBER(MATCH(A323,'畅想出运数据（核算明细导出）'!$C$2:$C$484,0)),"有","无")</f>
        <v>有</v>
      </c>
    </row>
    <row r="324" customFormat="1" ht="14.3" hidden="1" customHeight="1" spans="1:34">
      <c r="A324" s="77" t="s">
        <v>509</v>
      </c>
      <c r="B324" s="78">
        <v>46137</v>
      </c>
      <c r="C324" s="77" t="s">
        <v>504</v>
      </c>
      <c r="D324" s="77" t="s">
        <v>35</v>
      </c>
      <c r="E324" s="77" t="s">
        <v>355</v>
      </c>
      <c r="F324" s="77" t="s">
        <v>37</v>
      </c>
      <c r="G324" s="77"/>
      <c r="H324" s="77" t="s">
        <v>234</v>
      </c>
      <c r="I324" s="77"/>
      <c r="J324" s="77" t="s">
        <v>505</v>
      </c>
      <c r="K324" s="77" t="s">
        <v>506</v>
      </c>
      <c r="L324" s="77" t="s">
        <v>507</v>
      </c>
      <c r="M324" s="77"/>
      <c r="N324" s="77" t="s">
        <v>549</v>
      </c>
      <c r="O324" s="77" t="s">
        <v>250</v>
      </c>
      <c r="P324" s="77" t="s">
        <v>45</v>
      </c>
      <c r="Q324" s="77" t="s">
        <v>46</v>
      </c>
      <c r="R324" s="77">
        <v>6.81</v>
      </c>
      <c r="S324" s="77">
        <v>10500</v>
      </c>
      <c r="T324" s="77">
        <v>10500</v>
      </c>
      <c r="U324" s="77">
        <v>73.5</v>
      </c>
      <c r="V324" s="77">
        <v>7.35</v>
      </c>
      <c r="W324" s="77">
        <v>0</v>
      </c>
      <c r="X324" s="77">
        <v>119175</v>
      </c>
      <c r="Y324" s="77">
        <v>13710.4</v>
      </c>
      <c r="Z324" s="77">
        <v>0</v>
      </c>
      <c r="AA324" s="77">
        <v>5.88</v>
      </c>
      <c r="AB324" s="77">
        <v>0</v>
      </c>
      <c r="AC324" s="77">
        <v>0</v>
      </c>
      <c r="AD324" s="77">
        <v>0</v>
      </c>
      <c r="AE324" s="77">
        <v>0</v>
      </c>
      <c r="AF324" s="77">
        <v>0</v>
      </c>
      <c r="AG324" s="79">
        <f t="shared" ref="AG324:AG355" si="10">(T324-U324-V324-W324)*R324-X324+Y324-Z324-AA324-AB324-AC324-AD324-AE324-AF324</f>
        <v>-34516.0685</v>
      </c>
      <c r="AH324" s="45" t="str">
        <f>IF(ISNUMBER(MATCH(A324,'畅想出运数据（核算明细导出）'!$C$2:$C$484,0)),"有","无")</f>
        <v>有</v>
      </c>
    </row>
    <row r="325" customFormat="1" ht="14.3" hidden="1" customHeight="1" spans="1:34">
      <c r="A325" s="77" t="s">
        <v>550</v>
      </c>
      <c r="B325" s="78">
        <v>46137</v>
      </c>
      <c r="C325" s="77" t="s">
        <v>373</v>
      </c>
      <c r="D325" s="77" t="s">
        <v>35</v>
      </c>
      <c r="E325" s="77" t="s">
        <v>116</v>
      </c>
      <c r="F325" s="77" t="s">
        <v>59</v>
      </c>
      <c r="G325" s="77"/>
      <c r="H325" s="77" t="s">
        <v>234</v>
      </c>
      <c r="I325" s="77" t="s">
        <v>59</v>
      </c>
      <c r="J325" s="77" t="s">
        <v>145</v>
      </c>
      <c r="K325" s="77" t="s">
        <v>235</v>
      </c>
      <c r="L325" s="77" t="s">
        <v>236</v>
      </c>
      <c r="M325" s="77" t="s">
        <v>551</v>
      </c>
      <c r="N325" s="77" t="s">
        <v>552</v>
      </c>
      <c r="O325" s="77" t="s">
        <v>66</v>
      </c>
      <c r="P325" s="77" t="s">
        <v>45</v>
      </c>
      <c r="Q325" s="77" t="s">
        <v>380</v>
      </c>
      <c r="R325" s="77">
        <v>6.91</v>
      </c>
      <c r="S325" s="77">
        <v>55680</v>
      </c>
      <c r="T325" s="77">
        <v>8060.22</v>
      </c>
      <c r="U325" s="77">
        <v>56.42</v>
      </c>
      <c r="V325" s="77">
        <v>0</v>
      </c>
      <c r="W325" s="77">
        <v>0</v>
      </c>
      <c r="X325" s="77">
        <v>49440</v>
      </c>
      <c r="Y325" s="77">
        <v>0</v>
      </c>
      <c r="Z325" s="77">
        <v>0</v>
      </c>
      <c r="AA325" s="77">
        <v>0</v>
      </c>
      <c r="AB325" s="77">
        <v>0</v>
      </c>
      <c r="AC325" s="77">
        <v>0</v>
      </c>
      <c r="AD325" s="77">
        <v>0</v>
      </c>
      <c r="AE325" s="77">
        <v>0</v>
      </c>
      <c r="AF325" s="77">
        <v>0</v>
      </c>
      <c r="AG325" s="79">
        <f t="shared" si="10"/>
        <v>5866.258</v>
      </c>
      <c r="AH325" s="45" t="str">
        <f>IF(ISNUMBER(MATCH(A325,'畅想出运数据（核算明细导出）'!$C$2:$C$484,0)),"有","无")</f>
        <v>有</v>
      </c>
    </row>
    <row r="326" customFormat="1" ht="14.3" hidden="1" customHeight="1" spans="1:34">
      <c r="A326" s="77" t="s">
        <v>553</v>
      </c>
      <c r="B326" s="78">
        <v>46137</v>
      </c>
      <c r="C326" s="77" t="s">
        <v>407</v>
      </c>
      <c r="D326" s="77" t="s">
        <v>105</v>
      </c>
      <c r="E326" s="77" t="s">
        <v>36</v>
      </c>
      <c r="F326" s="77" t="s">
        <v>37</v>
      </c>
      <c r="G326" s="77"/>
      <c r="H326" s="77" t="s">
        <v>257</v>
      </c>
      <c r="I326" s="77" t="s">
        <v>39</v>
      </c>
      <c r="J326" s="77" t="s">
        <v>476</v>
      </c>
      <c r="K326" s="77" t="s">
        <v>554</v>
      </c>
      <c r="L326" s="77" t="s">
        <v>168</v>
      </c>
      <c r="M326" s="77"/>
      <c r="N326" s="77" t="s">
        <v>408</v>
      </c>
      <c r="O326" s="77" t="s">
        <v>44</v>
      </c>
      <c r="P326" s="77" t="s">
        <v>45</v>
      </c>
      <c r="Q326" s="77" t="s">
        <v>46</v>
      </c>
      <c r="R326" s="77">
        <v>6.82</v>
      </c>
      <c r="S326" s="77">
        <v>1732.25</v>
      </c>
      <c r="T326" s="77">
        <v>1732.25</v>
      </c>
      <c r="U326" s="77">
        <v>12.13</v>
      </c>
      <c r="V326" s="77">
        <v>44.89</v>
      </c>
      <c r="W326" s="77">
        <v>0</v>
      </c>
      <c r="X326" s="77">
        <v>9802</v>
      </c>
      <c r="Y326" s="77">
        <v>1127.66</v>
      </c>
      <c r="Z326" s="77">
        <v>901.73</v>
      </c>
      <c r="AA326" s="77">
        <v>0</v>
      </c>
      <c r="AB326" s="77">
        <v>0</v>
      </c>
      <c r="AC326" s="77">
        <v>0</v>
      </c>
      <c r="AD326" s="77">
        <v>0</v>
      </c>
      <c r="AE326" s="77">
        <v>0</v>
      </c>
      <c r="AF326" s="77">
        <v>0</v>
      </c>
      <c r="AG326" s="79">
        <f t="shared" si="10"/>
        <v>1848.9986</v>
      </c>
      <c r="AH326" s="45" t="str">
        <f>IF(ISNUMBER(MATCH(A326,'畅想出运数据（核算明细导出）'!$C$2:$C$484,0)),"有","无")</f>
        <v>有</v>
      </c>
    </row>
    <row r="327" customFormat="1" ht="14.3" hidden="1" customHeight="1" spans="1:34">
      <c r="A327" s="77" t="s">
        <v>553</v>
      </c>
      <c r="B327" s="78">
        <v>46137</v>
      </c>
      <c r="C327" s="77" t="s">
        <v>407</v>
      </c>
      <c r="D327" s="77" t="s">
        <v>105</v>
      </c>
      <c r="E327" s="77" t="s">
        <v>36</v>
      </c>
      <c r="F327" s="77" t="s">
        <v>37</v>
      </c>
      <c r="G327" s="77"/>
      <c r="H327" s="77" t="s">
        <v>257</v>
      </c>
      <c r="I327" s="77" t="s">
        <v>39</v>
      </c>
      <c r="J327" s="77" t="s">
        <v>476</v>
      </c>
      <c r="K327" s="77" t="s">
        <v>554</v>
      </c>
      <c r="L327" s="77" t="s">
        <v>168</v>
      </c>
      <c r="M327" s="77"/>
      <c r="N327" s="77" t="s">
        <v>422</v>
      </c>
      <c r="O327" s="77" t="s">
        <v>44</v>
      </c>
      <c r="P327" s="77" t="s">
        <v>45</v>
      </c>
      <c r="Q327" s="77" t="s">
        <v>46</v>
      </c>
      <c r="R327" s="77">
        <v>6.82</v>
      </c>
      <c r="S327" s="77">
        <v>197.3</v>
      </c>
      <c r="T327" s="77">
        <v>197.3</v>
      </c>
      <c r="U327" s="77">
        <v>1.38</v>
      </c>
      <c r="V327" s="77">
        <v>5.11</v>
      </c>
      <c r="W327" s="77">
        <v>0</v>
      </c>
      <c r="X327" s="77">
        <v>1280</v>
      </c>
      <c r="Y327" s="77">
        <v>147.26</v>
      </c>
      <c r="Z327" s="77">
        <v>103.03</v>
      </c>
      <c r="AA327" s="77">
        <v>0</v>
      </c>
      <c r="AB327" s="77">
        <v>0</v>
      </c>
      <c r="AC327" s="77">
        <v>0</v>
      </c>
      <c r="AD327" s="77">
        <v>0</v>
      </c>
      <c r="AE327" s="77">
        <v>0</v>
      </c>
      <c r="AF327" s="77">
        <v>0</v>
      </c>
      <c r="AG327" s="79">
        <f t="shared" si="10"/>
        <v>65.5542</v>
      </c>
      <c r="AH327" s="45" t="str">
        <f>IF(ISNUMBER(MATCH(A327,'畅想出运数据（核算明细导出）'!$C$2:$C$484,0)),"有","无")</f>
        <v>有</v>
      </c>
    </row>
    <row r="328" customFormat="1" ht="14.3" hidden="1" customHeight="1" spans="1:34">
      <c r="A328" s="77" t="s">
        <v>555</v>
      </c>
      <c r="B328" s="78">
        <v>46137</v>
      </c>
      <c r="C328" s="77" t="s">
        <v>165</v>
      </c>
      <c r="D328" s="77" t="s">
        <v>105</v>
      </c>
      <c r="E328" s="77" t="s">
        <v>166</v>
      </c>
      <c r="F328" s="77" t="s">
        <v>37</v>
      </c>
      <c r="G328" s="77"/>
      <c r="H328" s="77" t="s">
        <v>167</v>
      </c>
      <c r="I328" s="77" t="s">
        <v>39</v>
      </c>
      <c r="J328" s="77" t="s">
        <v>556</v>
      </c>
      <c r="K328" s="77" t="s">
        <v>557</v>
      </c>
      <c r="L328" s="77" t="s">
        <v>558</v>
      </c>
      <c r="M328" s="77"/>
      <c r="N328" s="77" t="s">
        <v>559</v>
      </c>
      <c r="O328" s="77" t="s">
        <v>177</v>
      </c>
      <c r="P328" s="77" t="s">
        <v>45</v>
      </c>
      <c r="Q328" s="77" t="s">
        <v>46</v>
      </c>
      <c r="R328" s="77">
        <v>6.87</v>
      </c>
      <c r="S328" s="77">
        <v>4709.76</v>
      </c>
      <c r="T328" s="77">
        <v>4709.76</v>
      </c>
      <c r="U328" s="77">
        <v>32.97</v>
      </c>
      <c r="V328" s="77">
        <v>50</v>
      </c>
      <c r="W328" s="77">
        <v>0</v>
      </c>
      <c r="X328" s="77">
        <v>33792</v>
      </c>
      <c r="Y328" s="77">
        <v>3887.58</v>
      </c>
      <c r="Z328" s="77">
        <v>1627</v>
      </c>
      <c r="AA328" s="77">
        <v>0</v>
      </c>
      <c r="AB328" s="77">
        <v>0</v>
      </c>
      <c r="AC328" s="77">
        <v>0</v>
      </c>
      <c r="AD328" s="77">
        <v>0</v>
      </c>
      <c r="AE328" s="77">
        <v>0</v>
      </c>
      <c r="AF328" s="77">
        <v>0</v>
      </c>
      <c r="AG328" s="79">
        <f t="shared" si="10"/>
        <v>254.627300000002</v>
      </c>
      <c r="AH328" s="45" t="str">
        <f>IF(ISNUMBER(MATCH(A328,'畅想出运数据（核算明细导出）'!$C$2:$C$484,0)),"有","无")</f>
        <v>有</v>
      </c>
    </row>
    <row r="329" customFormat="1" ht="14.3" hidden="1" customHeight="1" spans="1:34">
      <c r="A329" s="77" t="s">
        <v>560</v>
      </c>
      <c r="B329" s="78">
        <v>46137</v>
      </c>
      <c r="C329" s="77" t="s">
        <v>165</v>
      </c>
      <c r="D329" s="77" t="s">
        <v>105</v>
      </c>
      <c r="E329" s="77" t="s">
        <v>166</v>
      </c>
      <c r="F329" s="77" t="s">
        <v>37</v>
      </c>
      <c r="G329" s="77"/>
      <c r="H329" s="77" t="s">
        <v>167</v>
      </c>
      <c r="I329" s="77" t="s">
        <v>39</v>
      </c>
      <c r="J329" s="77" t="s">
        <v>556</v>
      </c>
      <c r="K329" s="77" t="s">
        <v>557</v>
      </c>
      <c r="L329" s="77" t="s">
        <v>558</v>
      </c>
      <c r="M329" s="77"/>
      <c r="N329" s="77" t="s">
        <v>559</v>
      </c>
      <c r="O329" s="77" t="s">
        <v>177</v>
      </c>
      <c r="P329" s="77" t="s">
        <v>45</v>
      </c>
      <c r="Q329" s="77" t="s">
        <v>46</v>
      </c>
      <c r="R329" s="77">
        <v>6.82</v>
      </c>
      <c r="S329" s="77">
        <v>2676</v>
      </c>
      <c r="T329" s="77">
        <v>2676</v>
      </c>
      <c r="U329" s="77">
        <v>18.73</v>
      </c>
      <c r="V329" s="77">
        <v>50</v>
      </c>
      <c r="W329" s="77">
        <v>0</v>
      </c>
      <c r="X329" s="77">
        <v>19200</v>
      </c>
      <c r="Y329" s="77">
        <v>2208.85</v>
      </c>
      <c r="Z329" s="77">
        <v>2114</v>
      </c>
      <c r="AA329" s="77">
        <v>0</v>
      </c>
      <c r="AB329" s="77">
        <v>0</v>
      </c>
      <c r="AC329" s="77">
        <v>0</v>
      </c>
      <c r="AD329" s="77">
        <v>0</v>
      </c>
      <c r="AE329" s="77">
        <v>0</v>
      </c>
      <c r="AF329" s="77">
        <v>0</v>
      </c>
      <c r="AG329" s="79">
        <f t="shared" si="10"/>
        <v>-1323.5686</v>
      </c>
      <c r="AH329" s="45" t="str">
        <f>IF(ISNUMBER(MATCH(A329,'畅想出运数据（核算明细导出）'!$C$2:$C$484,0)),"有","无")</f>
        <v>有</v>
      </c>
    </row>
    <row r="330" customFormat="1" ht="14.3" hidden="1" customHeight="1" spans="1:34">
      <c r="A330" s="77" t="s">
        <v>561</v>
      </c>
      <c r="B330" s="78">
        <v>46137</v>
      </c>
      <c r="C330" s="77" t="s">
        <v>165</v>
      </c>
      <c r="D330" s="77" t="s">
        <v>105</v>
      </c>
      <c r="E330" s="77" t="s">
        <v>166</v>
      </c>
      <c r="F330" s="77" t="s">
        <v>37</v>
      </c>
      <c r="G330" s="77"/>
      <c r="H330" s="77" t="s">
        <v>167</v>
      </c>
      <c r="I330" s="77" t="s">
        <v>39</v>
      </c>
      <c r="J330" s="77" t="s">
        <v>562</v>
      </c>
      <c r="K330" s="77" t="s">
        <v>563</v>
      </c>
      <c r="L330" s="77" t="s">
        <v>564</v>
      </c>
      <c r="M330" s="77"/>
      <c r="N330" s="77" t="s">
        <v>565</v>
      </c>
      <c r="O330" s="77" t="s">
        <v>170</v>
      </c>
      <c r="P330" s="77" t="s">
        <v>45</v>
      </c>
      <c r="Q330" s="77" t="s">
        <v>46</v>
      </c>
      <c r="R330" s="77">
        <v>6.82</v>
      </c>
      <c r="S330" s="77">
        <v>6950.4</v>
      </c>
      <c r="T330" s="77">
        <v>6950.4</v>
      </c>
      <c r="U330" s="77">
        <v>48.65</v>
      </c>
      <c r="V330" s="77">
        <v>50</v>
      </c>
      <c r="W330" s="77">
        <v>0</v>
      </c>
      <c r="X330" s="77">
        <v>43004</v>
      </c>
      <c r="Y330" s="77">
        <v>4947.36</v>
      </c>
      <c r="Z330" s="77">
        <v>2096</v>
      </c>
      <c r="AA330" s="77">
        <v>0</v>
      </c>
      <c r="AB330" s="77">
        <v>0</v>
      </c>
      <c r="AC330" s="77">
        <v>0</v>
      </c>
      <c r="AD330" s="77">
        <v>0</v>
      </c>
      <c r="AE330" s="77">
        <v>0</v>
      </c>
      <c r="AF330" s="77">
        <v>0</v>
      </c>
      <c r="AG330" s="79">
        <f t="shared" si="10"/>
        <v>6576.29500000001</v>
      </c>
      <c r="AH330" s="45" t="str">
        <f>IF(ISNUMBER(MATCH(A330,'畅想出运数据（核算明细导出）'!$C$2:$C$484,0)),"有","无")</f>
        <v>有</v>
      </c>
    </row>
    <row r="331" customFormat="1" ht="14.3" hidden="1" customHeight="1" spans="1:34">
      <c r="A331" s="77" t="s">
        <v>566</v>
      </c>
      <c r="B331" s="78">
        <v>46137</v>
      </c>
      <c r="C331" s="77" t="s">
        <v>165</v>
      </c>
      <c r="D331" s="77" t="s">
        <v>105</v>
      </c>
      <c r="E331" s="77" t="s">
        <v>166</v>
      </c>
      <c r="F331" s="77" t="s">
        <v>37</v>
      </c>
      <c r="G331" s="77"/>
      <c r="H331" s="77" t="s">
        <v>167</v>
      </c>
      <c r="I331" s="77" t="s">
        <v>39</v>
      </c>
      <c r="J331" s="77" t="s">
        <v>562</v>
      </c>
      <c r="K331" s="77" t="s">
        <v>563</v>
      </c>
      <c r="L331" s="77" t="s">
        <v>564</v>
      </c>
      <c r="M331" s="77"/>
      <c r="N331" s="77" t="s">
        <v>565</v>
      </c>
      <c r="O331" s="77" t="s">
        <v>170</v>
      </c>
      <c r="P331" s="77" t="s">
        <v>45</v>
      </c>
      <c r="Q331" s="77" t="s">
        <v>46</v>
      </c>
      <c r="R331" s="77">
        <v>6.82</v>
      </c>
      <c r="S331" s="77">
        <v>2258.88</v>
      </c>
      <c r="T331" s="77">
        <v>2258.88</v>
      </c>
      <c r="U331" s="77">
        <v>15.81</v>
      </c>
      <c r="V331" s="77">
        <v>50</v>
      </c>
      <c r="W331" s="77">
        <v>0</v>
      </c>
      <c r="X331" s="77">
        <v>14788.8</v>
      </c>
      <c r="Y331" s="77">
        <v>1701.37</v>
      </c>
      <c r="Z331" s="77">
        <v>0</v>
      </c>
      <c r="AA331" s="77">
        <v>0</v>
      </c>
      <c r="AB331" s="77">
        <v>0</v>
      </c>
      <c r="AC331" s="77">
        <v>0</v>
      </c>
      <c r="AD331" s="77">
        <v>0</v>
      </c>
      <c r="AE331" s="77">
        <v>0</v>
      </c>
      <c r="AF331" s="77">
        <v>0</v>
      </c>
      <c r="AG331" s="79">
        <f t="shared" si="10"/>
        <v>1869.3074</v>
      </c>
      <c r="AH331" s="45" t="str">
        <f>IF(ISNUMBER(MATCH(A331,'畅想出运数据（核算明细导出）'!$C$2:$C$484,0)),"有","无")</f>
        <v>有</v>
      </c>
    </row>
    <row r="332" customFormat="1" ht="14.3" hidden="1" customHeight="1" spans="1:34">
      <c r="A332" s="77" t="s">
        <v>567</v>
      </c>
      <c r="B332" s="78">
        <v>46167</v>
      </c>
      <c r="C332" s="77" t="s">
        <v>568</v>
      </c>
      <c r="D332" s="77" t="s">
        <v>35</v>
      </c>
      <c r="E332" s="77" t="s">
        <v>48</v>
      </c>
      <c r="F332" s="77" t="s">
        <v>37</v>
      </c>
      <c r="G332" s="77"/>
      <c r="H332" s="77" t="s">
        <v>87</v>
      </c>
      <c r="I332" s="77" t="s">
        <v>39</v>
      </c>
      <c r="J332" s="77" t="s">
        <v>81</v>
      </c>
      <c r="K332" s="77" t="s">
        <v>82</v>
      </c>
      <c r="L332" s="77" t="s">
        <v>569</v>
      </c>
      <c r="M332" s="77" t="s">
        <v>570</v>
      </c>
      <c r="N332" s="77" t="s">
        <v>571</v>
      </c>
      <c r="O332" s="77" t="s">
        <v>460</v>
      </c>
      <c r="P332" s="77" t="s">
        <v>45</v>
      </c>
      <c r="Q332" s="77" t="s">
        <v>380</v>
      </c>
      <c r="R332" s="77">
        <v>6.76</v>
      </c>
      <c r="S332" s="77">
        <v>18792</v>
      </c>
      <c r="T332" s="80">
        <v>2780.42</v>
      </c>
      <c r="U332" s="77">
        <v>19.46</v>
      </c>
      <c r="V332" s="77">
        <v>15.33</v>
      </c>
      <c r="W332" s="77">
        <v>0</v>
      </c>
      <c r="X332" s="77">
        <v>14544</v>
      </c>
      <c r="Y332" s="77">
        <v>0</v>
      </c>
      <c r="Z332" s="77">
        <v>0</v>
      </c>
      <c r="AA332" s="77">
        <v>0</v>
      </c>
      <c r="AB332" s="77">
        <v>0</v>
      </c>
      <c r="AC332" s="77">
        <v>0</v>
      </c>
      <c r="AD332" s="77">
        <v>0</v>
      </c>
      <c r="AE332" s="77">
        <v>0</v>
      </c>
      <c r="AF332" s="77">
        <v>0</v>
      </c>
      <c r="AG332" s="79">
        <f t="shared" si="10"/>
        <v>4016.4588</v>
      </c>
      <c r="AH332" s="45" t="str">
        <f>IF(ISNUMBER(MATCH(A332,'畅想出运数据（核算明细导出）'!$C$2:$C$484,0)),"有","无")</f>
        <v>有</v>
      </c>
    </row>
    <row r="333" customFormat="1" ht="14.3" hidden="1" customHeight="1" spans="1:34">
      <c r="A333" s="77" t="s">
        <v>572</v>
      </c>
      <c r="B333" s="78">
        <v>46167</v>
      </c>
      <c r="C333" s="77" t="s">
        <v>34</v>
      </c>
      <c r="D333" s="77" t="s">
        <v>35</v>
      </c>
      <c r="E333" s="77" t="s">
        <v>48</v>
      </c>
      <c r="F333" s="77" t="s">
        <v>37</v>
      </c>
      <c r="G333" s="77"/>
      <c r="H333" s="77" t="s">
        <v>87</v>
      </c>
      <c r="I333" s="77" t="s">
        <v>39</v>
      </c>
      <c r="J333" s="77" t="s">
        <v>210</v>
      </c>
      <c r="K333" s="77" t="s">
        <v>573</v>
      </c>
      <c r="L333" s="77" t="s">
        <v>574</v>
      </c>
      <c r="M333" s="77"/>
      <c r="N333" s="77" t="s">
        <v>575</v>
      </c>
      <c r="O333" s="77" t="s">
        <v>208</v>
      </c>
      <c r="P333" s="77" t="s">
        <v>45</v>
      </c>
      <c r="Q333" s="77" t="s">
        <v>46</v>
      </c>
      <c r="R333" s="77">
        <v>6.92</v>
      </c>
      <c r="S333" s="77">
        <v>1209.6</v>
      </c>
      <c r="T333" s="80">
        <v>1209.6</v>
      </c>
      <c r="U333" s="77">
        <v>8.47</v>
      </c>
      <c r="V333" s="77">
        <v>7.09</v>
      </c>
      <c r="W333" s="77">
        <v>0</v>
      </c>
      <c r="X333" s="77">
        <v>8467.2</v>
      </c>
      <c r="Y333" s="77">
        <v>974.1</v>
      </c>
      <c r="Z333" s="77">
        <v>376.22</v>
      </c>
      <c r="AA333" s="77">
        <v>0</v>
      </c>
      <c r="AB333" s="77">
        <v>0</v>
      </c>
      <c r="AC333" s="77">
        <v>0</v>
      </c>
      <c r="AD333" s="77">
        <v>0</v>
      </c>
      <c r="AE333" s="77">
        <v>0</v>
      </c>
      <c r="AF333" s="77">
        <v>0</v>
      </c>
      <c r="AG333" s="79">
        <f t="shared" si="10"/>
        <v>393.436799999998</v>
      </c>
      <c r="AH333" s="45" t="str">
        <f>IF(ISNUMBER(MATCH(A333,'畅想出运数据（核算明细导出）'!$C$2:$C$484,0)),"有","无")</f>
        <v>有</v>
      </c>
    </row>
    <row r="334" customFormat="1" ht="14.3" hidden="1" customHeight="1" spans="1:34">
      <c r="A334" s="77" t="s">
        <v>572</v>
      </c>
      <c r="B334" s="78">
        <v>46167</v>
      </c>
      <c r="C334" s="77" t="s">
        <v>34</v>
      </c>
      <c r="D334" s="77" t="s">
        <v>35</v>
      </c>
      <c r="E334" s="77" t="s">
        <v>48</v>
      </c>
      <c r="F334" s="77" t="s">
        <v>37</v>
      </c>
      <c r="G334" s="77"/>
      <c r="H334" s="77" t="s">
        <v>87</v>
      </c>
      <c r="I334" s="77" t="s">
        <v>39</v>
      </c>
      <c r="J334" s="77" t="s">
        <v>210</v>
      </c>
      <c r="K334" s="77" t="s">
        <v>573</v>
      </c>
      <c r="L334" s="77" t="s">
        <v>574</v>
      </c>
      <c r="M334" s="77"/>
      <c r="N334" s="77" t="s">
        <v>576</v>
      </c>
      <c r="O334" s="77" t="s">
        <v>208</v>
      </c>
      <c r="P334" s="77" t="s">
        <v>45</v>
      </c>
      <c r="Q334" s="77" t="s">
        <v>46</v>
      </c>
      <c r="R334" s="77">
        <v>6.92</v>
      </c>
      <c r="S334" s="77">
        <v>2131.92</v>
      </c>
      <c r="T334" s="80">
        <v>2131.92</v>
      </c>
      <c r="U334" s="77">
        <v>14.92</v>
      </c>
      <c r="V334" s="77">
        <v>12.5</v>
      </c>
      <c r="W334" s="77">
        <v>0</v>
      </c>
      <c r="X334" s="77">
        <v>14666.4</v>
      </c>
      <c r="Y334" s="77">
        <v>1687.29</v>
      </c>
      <c r="Z334" s="77">
        <v>584.18</v>
      </c>
      <c r="AA334" s="77">
        <v>0</v>
      </c>
      <c r="AB334" s="77">
        <v>0</v>
      </c>
      <c r="AC334" s="77">
        <v>0</v>
      </c>
      <c r="AD334" s="77">
        <v>0</v>
      </c>
      <c r="AE334" s="77">
        <v>0</v>
      </c>
      <c r="AF334" s="77">
        <v>0</v>
      </c>
      <c r="AG334" s="79">
        <f t="shared" si="10"/>
        <v>999.85</v>
      </c>
      <c r="AH334" s="45" t="str">
        <f>IF(ISNUMBER(MATCH(A334,'畅想出运数据（核算明细导出）'!$C$2:$C$484,0)),"有","无")</f>
        <v>有</v>
      </c>
    </row>
    <row r="335" customFormat="1" ht="14.3" hidden="1" customHeight="1" spans="1:34">
      <c r="A335" s="77" t="s">
        <v>567</v>
      </c>
      <c r="B335" s="78">
        <v>46167</v>
      </c>
      <c r="C335" s="77" t="s">
        <v>568</v>
      </c>
      <c r="D335" s="77" t="s">
        <v>35</v>
      </c>
      <c r="E335" s="77" t="s">
        <v>48</v>
      </c>
      <c r="F335" s="77" t="s">
        <v>37</v>
      </c>
      <c r="G335" s="77"/>
      <c r="H335" s="77" t="s">
        <v>87</v>
      </c>
      <c r="I335" s="77" t="s">
        <v>39</v>
      </c>
      <c r="J335" s="77" t="s">
        <v>81</v>
      </c>
      <c r="K335" s="77" t="s">
        <v>82</v>
      </c>
      <c r="L335" s="77" t="s">
        <v>569</v>
      </c>
      <c r="M335" s="77" t="s">
        <v>577</v>
      </c>
      <c r="N335" s="77" t="s">
        <v>578</v>
      </c>
      <c r="O335" s="77" t="s">
        <v>460</v>
      </c>
      <c r="P335" s="77" t="s">
        <v>45</v>
      </c>
      <c r="Q335" s="77" t="s">
        <v>380</v>
      </c>
      <c r="R335" s="77">
        <v>6.76</v>
      </c>
      <c r="S335" s="77">
        <v>25444.8</v>
      </c>
      <c r="T335" s="80">
        <v>3764.75</v>
      </c>
      <c r="U335" s="77">
        <v>26.35</v>
      </c>
      <c r="V335" s="77">
        <v>20.76</v>
      </c>
      <c r="W335" s="77">
        <v>0</v>
      </c>
      <c r="X335" s="77">
        <v>19440</v>
      </c>
      <c r="Y335" s="77">
        <v>0</v>
      </c>
      <c r="Z335" s="77">
        <v>0</v>
      </c>
      <c r="AA335" s="77">
        <v>0</v>
      </c>
      <c r="AB335" s="77">
        <v>0</v>
      </c>
      <c r="AC335" s="77">
        <v>0</v>
      </c>
      <c r="AD335" s="77">
        <v>0</v>
      </c>
      <c r="AE335" s="77">
        <v>0</v>
      </c>
      <c r="AF335" s="77">
        <v>0</v>
      </c>
      <c r="AG335" s="79">
        <f t="shared" si="10"/>
        <v>5691.2464</v>
      </c>
      <c r="AH335" s="45" t="str">
        <f>IF(ISNUMBER(MATCH(A335,'畅想出运数据（核算明细导出）'!$C$2:$C$484,0)),"有","无")</f>
        <v>有</v>
      </c>
    </row>
    <row r="336" customFormat="1" ht="14.3" hidden="1" customHeight="1" spans="1:34">
      <c r="A336" s="77" t="s">
        <v>572</v>
      </c>
      <c r="B336" s="78">
        <v>46167</v>
      </c>
      <c r="C336" s="77" t="s">
        <v>34</v>
      </c>
      <c r="D336" s="77" t="s">
        <v>35</v>
      </c>
      <c r="E336" s="77" t="s">
        <v>48</v>
      </c>
      <c r="F336" s="77" t="s">
        <v>37</v>
      </c>
      <c r="G336" s="77"/>
      <c r="H336" s="77" t="s">
        <v>87</v>
      </c>
      <c r="I336" s="77" t="s">
        <v>39</v>
      </c>
      <c r="J336" s="77" t="s">
        <v>210</v>
      </c>
      <c r="K336" s="77" t="s">
        <v>573</v>
      </c>
      <c r="L336" s="77" t="s">
        <v>574</v>
      </c>
      <c r="M336" s="77"/>
      <c r="N336" s="77" t="s">
        <v>579</v>
      </c>
      <c r="O336" s="77" t="s">
        <v>208</v>
      </c>
      <c r="P336" s="77" t="s">
        <v>45</v>
      </c>
      <c r="Q336" s="77" t="s">
        <v>46</v>
      </c>
      <c r="R336" s="77">
        <v>6.92</v>
      </c>
      <c r="S336" s="77">
        <v>2343.6</v>
      </c>
      <c r="T336" s="80">
        <v>2343.6</v>
      </c>
      <c r="U336" s="77">
        <v>16.4</v>
      </c>
      <c r="V336" s="77">
        <v>13.74</v>
      </c>
      <c r="W336" s="77">
        <v>0</v>
      </c>
      <c r="X336" s="77">
        <v>16934.4</v>
      </c>
      <c r="Y336" s="77">
        <v>1948.21</v>
      </c>
      <c r="Z336" s="77">
        <v>695.3</v>
      </c>
      <c r="AA336" s="77">
        <v>0</v>
      </c>
      <c r="AB336" s="77">
        <v>0</v>
      </c>
      <c r="AC336" s="77">
        <v>0</v>
      </c>
      <c r="AD336" s="77">
        <v>0</v>
      </c>
      <c r="AE336" s="77">
        <v>0</v>
      </c>
      <c r="AF336" s="77">
        <v>0</v>
      </c>
      <c r="AG336" s="79">
        <f t="shared" si="10"/>
        <v>327.653199999999</v>
      </c>
      <c r="AH336" s="45" t="str">
        <f>IF(ISNUMBER(MATCH(A336,'畅想出运数据（核算明细导出）'!$C$2:$C$484,0)),"有","无")</f>
        <v>有</v>
      </c>
    </row>
    <row r="337" customFormat="1" ht="14.3" hidden="1" customHeight="1" spans="1:34">
      <c r="A337" s="77" t="s">
        <v>567</v>
      </c>
      <c r="B337" s="78">
        <v>46167</v>
      </c>
      <c r="C337" s="77" t="s">
        <v>568</v>
      </c>
      <c r="D337" s="77" t="s">
        <v>35</v>
      </c>
      <c r="E337" s="77" t="s">
        <v>48</v>
      </c>
      <c r="F337" s="77" t="s">
        <v>37</v>
      </c>
      <c r="G337" s="77"/>
      <c r="H337" s="77" t="s">
        <v>87</v>
      </c>
      <c r="I337" s="77" t="s">
        <v>39</v>
      </c>
      <c r="J337" s="77" t="s">
        <v>81</v>
      </c>
      <c r="K337" s="77" t="s">
        <v>82</v>
      </c>
      <c r="L337" s="77" t="s">
        <v>569</v>
      </c>
      <c r="M337" s="77" t="s">
        <v>580</v>
      </c>
      <c r="N337" s="77" t="s">
        <v>581</v>
      </c>
      <c r="O337" s="77" t="s">
        <v>460</v>
      </c>
      <c r="P337" s="77" t="s">
        <v>45</v>
      </c>
      <c r="Q337" s="77" t="s">
        <v>380</v>
      </c>
      <c r="R337" s="77">
        <v>6.76</v>
      </c>
      <c r="S337" s="77">
        <v>17052</v>
      </c>
      <c r="T337" s="80">
        <v>2522.97</v>
      </c>
      <c r="U337" s="77">
        <v>17.66</v>
      </c>
      <c r="V337" s="77">
        <v>13.91</v>
      </c>
      <c r="W337" s="77">
        <v>0</v>
      </c>
      <c r="X337" s="77">
        <v>12936</v>
      </c>
      <c r="Y337" s="77">
        <v>0</v>
      </c>
      <c r="Z337" s="77">
        <v>0</v>
      </c>
      <c r="AA337" s="77">
        <v>0</v>
      </c>
      <c r="AB337" s="77">
        <v>0</v>
      </c>
      <c r="AC337" s="77">
        <v>0</v>
      </c>
      <c r="AD337" s="77">
        <v>0</v>
      </c>
      <c r="AE337" s="77">
        <v>0</v>
      </c>
      <c r="AF337" s="77">
        <v>0</v>
      </c>
      <c r="AG337" s="79">
        <f t="shared" si="10"/>
        <v>3905.864</v>
      </c>
      <c r="AH337" s="45" t="str">
        <f>IF(ISNUMBER(MATCH(A337,'畅想出运数据（核算明细导出）'!$C$2:$C$484,0)),"有","无")</f>
        <v>有</v>
      </c>
    </row>
    <row r="338" customFormat="1" ht="14.3" hidden="1" customHeight="1" spans="1:34">
      <c r="A338" s="77" t="s">
        <v>572</v>
      </c>
      <c r="B338" s="78">
        <v>46167</v>
      </c>
      <c r="C338" s="77" t="s">
        <v>34</v>
      </c>
      <c r="D338" s="77" t="s">
        <v>35</v>
      </c>
      <c r="E338" s="77" t="s">
        <v>48</v>
      </c>
      <c r="F338" s="77" t="s">
        <v>37</v>
      </c>
      <c r="G338" s="77"/>
      <c r="H338" s="77" t="s">
        <v>87</v>
      </c>
      <c r="I338" s="77" t="s">
        <v>39</v>
      </c>
      <c r="J338" s="77" t="s">
        <v>210</v>
      </c>
      <c r="K338" s="77" t="s">
        <v>573</v>
      </c>
      <c r="L338" s="77" t="s">
        <v>574</v>
      </c>
      <c r="M338" s="77"/>
      <c r="N338" s="77" t="s">
        <v>582</v>
      </c>
      <c r="O338" s="77" t="s">
        <v>208</v>
      </c>
      <c r="P338" s="77" t="s">
        <v>45</v>
      </c>
      <c r="Q338" s="77" t="s">
        <v>46</v>
      </c>
      <c r="R338" s="77">
        <v>6.92</v>
      </c>
      <c r="S338" s="77">
        <v>2842.56</v>
      </c>
      <c r="T338" s="80">
        <v>2842.56</v>
      </c>
      <c r="U338" s="77">
        <v>19.9</v>
      </c>
      <c r="V338" s="77">
        <v>16.67</v>
      </c>
      <c r="W338" s="77">
        <v>0</v>
      </c>
      <c r="X338" s="77">
        <v>19202.4</v>
      </c>
      <c r="Y338" s="77">
        <v>2209.13</v>
      </c>
      <c r="Z338" s="77">
        <v>742.92</v>
      </c>
      <c r="AA338" s="77">
        <v>0</v>
      </c>
      <c r="AB338" s="77">
        <v>0</v>
      </c>
      <c r="AC338" s="77">
        <v>0</v>
      </c>
      <c r="AD338" s="77">
        <v>0</v>
      </c>
      <c r="AE338" s="77">
        <v>0</v>
      </c>
      <c r="AF338" s="77">
        <v>0</v>
      </c>
      <c r="AG338" s="79">
        <f t="shared" si="10"/>
        <v>1681.2608</v>
      </c>
      <c r="AH338" s="45" t="str">
        <f>IF(ISNUMBER(MATCH(A338,'畅想出运数据（核算明细导出）'!$C$2:$C$484,0)),"有","无")</f>
        <v>有</v>
      </c>
    </row>
    <row r="339" customFormat="1" ht="14.3" hidden="1" customHeight="1" spans="1:34">
      <c r="A339" s="77" t="s">
        <v>583</v>
      </c>
      <c r="B339" s="78">
        <v>46167</v>
      </c>
      <c r="C339" s="77" t="s">
        <v>97</v>
      </c>
      <c r="D339" s="77" t="s">
        <v>35</v>
      </c>
      <c r="E339" s="77" t="s">
        <v>48</v>
      </c>
      <c r="F339" s="77" t="s">
        <v>37</v>
      </c>
      <c r="G339" s="77"/>
      <c r="H339" s="77" t="s">
        <v>87</v>
      </c>
      <c r="I339" s="77" t="s">
        <v>39</v>
      </c>
      <c r="J339" s="77" t="s">
        <v>88</v>
      </c>
      <c r="K339" s="77" t="s">
        <v>98</v>
      </c>
      <c r="L339" s="77" t="s">
        <v>99</v>
      </c>
      <c r="M339" s="77"/>
      <c r="N339" s="77" t="s">
        <v>112</v>
      </c>
      <c r="O339" s="77" t="s">
        <v>92</v>
      </c>
      <c r="P339" s="77" t="s">
        <v>45</v>
      </c>
      <c r="Q339" s="77" t="s">
        <v>46</v>
      </c>
      <c r="R339" s="77">
        <v>6.82</v>
      </c>
      <c r="S339" s="77">
        <v>969.84</v>
      </c>
      <c r="T339" s="80">
        <v>969.84</v>
      </c>
      <c r="U339" s="77">
        <v>6.79</v>
      </c>
      <c r="V339" s="77">
        <v>50</v>
      </c>
      <c r="W339" s="77">
        <v>0</v>
      </c>
      <c r="X339" s="77">
        <v>6573.36</v>
      </c>
      <c r="Y339" s="77">
        <v>756.23</v>
      </c>
      <c r="Z339" s="77">
        <v>445</v>
      </c>
      <c r="AA339" s="77">
        <v>0</v>
      </c>
      <c r="AB339" s="77">
        <v>0</v>
      </c>
      <c r="AC339" s="77">
        <v>0</v>
      </c>
      <c r="AD339" s="77">
        <v>0</v>
      </c>
      <c r="AE339" s="77">
        <v>0</v>
      </c>
      <c r="AF339" s="77">
        <v>0</v>
      </c>
      <c r="AG339" s="79">
        <f t="shared" si="10"/>
        <v>-35.1289999999985</v>
      </c>
      <c r="AH339" s="45" t="str">
        <f>IF(ISNUMBER(MATCH(A339,'畅想出运数据（核算明细导出）'!$C$2:$C$484,0)),"有","无")</f>
        <v>有</v>
      </c>
    </row>
    <row r="340" customFormat="1" ht="14.3" hidden="1" customHeight="1" spans="1:34">
      <c r="A340" s="77" t="s">
        <v>584</v>
      </c>
      <c r="B340" s="78">
        <v>46167</v>
      </c>
      <c r="C340" s="77" t="s">
        <v>86</v>
      </c>
      <c r="D340" s="77" t="s">
        <v>35</v>
      </c>
      <c r="E340" s="77" t="s">
        <v>48</v>
      </c>
      <c r="F340" s="77" t="s">
        <v>59</v>
      </c>
      <c r="G340" s="77"/>
      <c r="H340" s="77" t="s">
        <v>87</v>
      </c>
      <c r="I340" s="77" t="s">
        <v>59</v>
      </c>
      <c r="J340" s="77" t="s">
        <v>88</v>
      </c>
      <c r="K340" s="77" t="s">
        <v>585</v>
      </c>
      <c r="L340" s="77" t="s">
        <v>110</v>
      </c>
      <c r="M340" s="77" t="s">
        <v>586</v>
      </c>
      <c r="N340" s="77" t="s">
        <v>587</v>
      </c>
      <c r="O340" s="77" t="s">
        <v>460</v>
      </c>
      <c r="P340" s="77" t="s">
        <v>45</v>
      </c>
      <c r="Q340" s="77" t="s">
        <v>46</v>
      </c>
      <c r="R340" s="77">
        <v>6.77</v>
      </c>
      <c r="S340" s="77">
        <v>2205</v>
      </c>
      <c r="T340" s="80">
        <v>2205</v>
      </c>
      <c r="U340" s="77">
        <v>15.43</v>
      </c>
      <c r="V340" s="77">
        <v>3.95</v>
      </c>
      <c r="W340" s="77">
        <v>0</v>
      </c>
      <c r="X340" s="77">
        <v>12900</v>
      </c>
      <c r="Y340" s="77">
        <v>1484.07</v>
      </c>
      <c r="Z340" s="77">
        <v>68.73</v>
      </c>
      <c r="AA340" s="77">
        <v>0</v>
      </c>
      <c r="AB340" s="77">
        <v>0</v>
      </c>
      <c r="AC340" s="77">
        <v>0</v>
      </c>
      <c r="AD340" s="77">
        <v>0</v>
      </c>
      <c r="AE340" s="77">
        <v>0</v>
      </c>
      <c r="AF340" s="77">
        <v>0</v>
      </c>
      <c r="AG340" s="79">
        <f t="shared" si="10"/>
        <v>3311.9874</v>
      </c>
      <c r="AH340" s="45" t="str">
        <f>IF(ISNUMBER(MATCH(A340,'畅想出运数据（核算明细导出）'!$C$2:$C$484,0)),"有","无")</f>
        <v>有</v>
      </c>
    </row>
    <row r="341" customFormat="1" ht="14.3" hidden="1" customHeight="1" spans="1:34">
      <c r="A341" s="77" t="s">
        <v>584</v>
      </c>
      <c r="B341" s="78">
        <v>46167</v>
      </c>
      <c r="C341" s="77" t="s">
        <v>86</v>
      </c>
      <c r="D341" s="77" t="s">
        <v>35</v>
      </c>
      <c r="E341" s="77" t="s">
        <v>48</v>
      </c>
      <c r="F341" s="77" t="s">
        <v>59</v>
      </c>
      <c r="G341" s="77"/>
      <c r="H341" s="77" t="s">
        <v>87</v>
      </c>
      <c r="I341" s="77" t="s">
        <v>59</v>
      </c>
      <c r="J341" s="77" t="s">
        <v>224</v>
      </c>
      <c r="K341" s="77" t="s">
        <v>588</v>
      </c>
      <c r="L341" s="77" t="s">
        <v>589</v>
      </c>
      <c r="M341" s="77" t="s">
        <v>590</v>
      </c>
      <c r="N341" s="77" t="s">
        <v>591</v>
      </c>
      <c r="O341" s="77" t="s">
        <v>460</v>
      </c>
      <c r="P341" s="77" t="s">
        <v>45</v>
      </c>
      <c r="Q341" s="77" t="s">
        <v>46</v>
      </c>
      <c r="R341" s="77">
        <v>6.77</v>
      </c>
      <c r="S341" s="77">
        <v>1874.88</v>
      </c>
      <c r="T341" s="80">
        <v>1874.88</v>
      </c>
      <c r="U341" s="77">
        <v>13.12</v>
      </c>
      <c r="V341" s="77">
        <v>3.36</v>
      </c>
      <c r="W341" s="77">
        <v>0</v>
      </c>
      <c r="X341" s="77">
        <v>11645.12</v>
      </c>
      <c r="Y341" s="77">
        <v>1339.7</v>
      </c>
      <c r="Z341" s="77">
        <v>172.14</v>
      </c>
      <c r="AA341" s="77">
        <v>0</v>
      </c>
      <c r="AB341" s="77">
        <v>0</v>
      </c>
      <c r="AC341" s="77">
        <v>0</v>
      </c>
      <c r="AD341" s="77">
        <v>0</v>
      </c>
      <c r="AE341" s="77">
        <v>0</v>
      </c>
      <c r="AF341" s="77">
        <v>0</v>
      </c>
      <c r="AG341" s="79">
        <f t="shared" si="10"/>
        <v>2103.808</v>
      </c>
      <c r="AH341" s="45" t="str">
        <f>IF(ISNUMBER(MATCH(A341,'畅想出运数据（核算明细导出）'!$C$2:$C$484,0)),"有","无")</f>
        <v>有</v>
      </c>
    </row>
    <row r="342" customFormat="1" ht="14.3" hidden="1" customHeight="1" spans="1:34">
      <c r="A342" s="77" t="s">
        <v>592</v>
      </c>
      <c r="B342" s="78">
        <v>46167</v>
      </c>
      <c r="C342" s="77" t="s">
        <v>97</v>
      </c>
      <c r="D342" s="77" t="s">
        <v>35</v>
      </c>
      <c r="E342" s="77" t="s">
        <v>48</v>
      </c>
      <c r="F342" s="77" t="s">
        <v>59</v>
      </c>
      <c r="G342" s="77"/>
      <c r="H342" s="77" t="s">
        <v>87</v>
      </c>
      <c r="I342" s="77" t="s">
        <v>59</v>
      </c>
      <c r="J342" s="77" t="s">
        <v>482</v>
      </c>
      <c r="K342" s="77" t="s">
        <v>483</v>
      </c>
      <c r="L342" s="77" t="s">
        <v>484</v>
      </c>
      <c r="M342" s="77"/>
      <c r="N342" s="77" t="s">
        <v>485</v>
      </c>
      <c r="O342" s="77" t="s">
        <v>92</v>
      </c>
      <c r="P342" s="77" t="s">
        <v>45</v>
      </c>
      <c r="Q342" s="77" t="s">
        <v>46</v>
      </c>
      <c r="R342" s="77">
        <v>6.82</v>
      </c>
      <c r="S342" s="77">
        <v>920.16</v>
      </c>
      <c r="T342" s="80">
        <v>920.16</v>
      </c>
      <c r="U342" s="77">
        <v>6.44</v>
      </c>
      <c r="V342" s="77">
        <v>50</v>
      </c>
      <c r="W342" s="77">
        <v>0</v>
      </c>
      <c r="X342" s="77">
        <v>6990.66</v>
      </c>
      <c r="Y342" s="77">
        <v>804.24</v>
      </c>
      <c r="Z342" s="77">
        <v>726</v>
      </c>
      <c r="AA342" s="77">
        <v>0</v>
      </c>
      <c r="AB342" s="77">
        <v>0</v>
      </c>
      <c r="AC342" s="77">
        <v>0</v>
      </c>
      <c r="AD342" s="77">
        <v>0</v>
      </c>
      <c r="AE342" s="77">
        <v>0</v>
      </c>
      <c r="AF342" s="77">
        <v>0</v>
      </c>
      <c r="AG342" s="79">
        <f t="shared" si="10"/>
        <v>-1021.8496</v>
      </c>
      <c r="AH342" s="45" t="str">
        <f>IF(ISNUMBER(MATCH(A342,'畅想出运数据（核算明细导出）'!$C$2:$C$484,0)),"有","无")</f>
        <v>有</v>
      </c>
    </row>
    <row r="343" customFormat="1" ht="14.3" hidden="1" customHeight="1" spans="1:34">
      <c r="A343" s="77" t="s">
        <v>584</v>
      </c>
      <c r="B343" s="78">
        <v>46167</v>
      </c>
      <c r="C343" s="77" t="s">
        <v>86</v>
      </c>
      <c r="D343" s="77" t="s">
        <v>35</v>
      </c>
      <c r="E343" s="77" t="s">
        <v>48</v>
      </c>
      <c r="F343" s="77" t="s">
        <v>59</v>
      </c>
      <c r="G343" s="77"/>
      <c r="H343" s="77" t="s">
        <v>87</v>
      </c>
      <c r="I343" s="77" t="s">
        <v>59</v>
      </c>
      <c r="J343" s="77" t="s">
        <v>224</v>
      </c>
      <c r="K343" s="77" t="s">
        <v>588</v>
      </c>
      <c r="L343" s="77" t="s">
        <v>589</v>
      </c>
      <c r="M343" s="77" t="s">
        <v>593</v>
      </c>
      <c r="N343" s="77" t="s">
        <v>594</v>
      </c>
      <c r="O343" s="77" t="s">
        <v>460</v>
      </c>
      <c r="P343" s="77" t="s">
        <v>45</v>
      </c>
      <c r="Q343" s="77" t="s">
        <v>46</v>
      </c>
      <c r="R343" s="77">
        <v>6.77</v>
      </c>
      <c r="S343" s="77">
        <v>2630.88</v>
      </c>
      <c r="T343" s="80">
        <v>2630.88</v>
      </c>
      <c r="U343" s="77">
        <v>18.42</v>
      </c>
      <c r="V343" s="77">
        <v>4.72</v>
      </c>
      <c r="W343" s="77">
        <v>0</v>
      </c>
      <c r="X343" s="77">
        <v>15458.38</v>
      </c>
      <c r="Y343" s="77">
        <v>1778.4</v>
      </c>
      <c r="Z343" s="77">
        <v>243.52</v>
      </c>
      <c r="AA343" s="77">
        <v>0</v>
      </c>
      <c r="AB343" s="77">
        <v>0</v>
      </c>
      <c r="AC343" s="77">
        <v>0</v>
      </c>
      <c r="AD343" s="77">
        <v>0</v>
      </c>
      <c r="AE343" s="77">
        <v>0</v>
      </c>
      <c r="AF343" s="77">
        <v>0</v>
      </c>
      <c r="AG343" s="79">
        <f t="shared" si="10"/>
        <v>3730.8998</v>
      </c>
      <c r="AH343" s="45" t="str">
        <f>IF(ISNUMBER(MATCH(A343,'畅想出运数据（核算明细导出）'!$C$2:$C$484,0)),"有","无")</f>
        <v>有</v>
      </c>
    </row>
    <row r="344" customFormat="1" ht="14.3" hidden="1" customHeight="1" spans="1:34">
      <c r="A344" s="77" t="s">
        <v>584</v>
      </c>
      <c r="B344" s="78">
        <v>46167</v>
      </c>
      <c r="C344" s="77" t="s">
        <v>86</v>
      </c>
      <c r="D344" s="77" t="s">
        <v>35</v>
      </c>
      <c r="E344" s="77" t="s">
        <v>48</v>
      </c>
      <c r="F344" s="77" t="s">
        <v>59</v>
      </c>
      <c r="G344" s="77"/>
      <c r="H344" s="77" t="s">
        <v>87</v>
      </c>
      <c r="I344" s="77" t="s">
        <v>59</v>
      </c>
      <c r="J344" s="77" t="s">
        <v>81</v>
      </c>
      <c r="K344" s="77" t="s">
        <v>82</v>
      </c>
      <c r="L344" s="77" t="s">
        <v>467</v>
      </c>
      <c r="M344" s="77" t="s">
        <v>595</v>
      </c>
      <c r="N344" s="77" t="s">
        <v>596</v>
      </c>
      <c r="O344" s="77" t="s">
        <v>460</v>
      </c>
      <c r="P344" s="77" t="s">
        <v>45</v>
      </c>
      <c r="Q344" s="77" t="s">
        <v>46</v>
      </c>
      <c r="R344" s="77">
        <v>6.77</v>
      </c>
      <c r="S344" s="77">
        <v>921.6</v>
      </c>
      <c r="T344" s="80">
        <v>921.6</v>
      </c>
      <c r="U344" s="77">
        <v>6.45</v>
      </c>
      <c r="V344" s="77">
        <v>1.65</v>
      </c>
      <c r="W344" s="77">
        <v>0</v>
      </c>
      <c r="X344" s="77">
        <v>4896</v>
      </c>
      <c r="Y344" s="77">
        <v>563.26</v>
      </c>
      <c r="Z344" s="77">
        <v>74.98</v>
      </c>
      <c r="AA344" s="77">
        <v>0</v>
      </c>
      <c r="AB344" s="77">
        <v>0</v>
      </c>
      <c r="AC344" s="77">
        <v>0</v>
      </c>
      <c r="AD344" s="77">
        <v>0</v>
      </c>
      <c r="AE344" s="77">
        <v>0</v>
      </c>
      <c r="AF344" s="77">
        <v>0</v>
      </c>
      <c r="AG344" s="79">
        <f t="shared" si="10"/>
        <v>1776.675</v>
      </c>
      <c r="AH344" s="45" t="str">
        <f>IF(ISNUMBER(MATCH(A344,'畅想出运数据（核算明细导出）'!$C$2:$C$484,0)),"有","无")</f>
        <v>有</v>
      </c>
    </row>
    <row r="345" customFormat="1" ht="14.3" hidden="1" customHeight="1" spans="1:34">
      <c r="A345" s="77" t="s">
        <v>584</v>
      </c>
      <c r="B345" s="78">
        <v>46167</v>
      </c>
      <c r="C345" s="77" t="s">
        <v>86</v>
      </c>
      <c r="D345" s="77" t="s">
        <v>35</v>
      </c>
      <c r="E345" s="77" t="s">
        <v>48</v>
      </c>
      <c r="F345" s="77" t="s">
        <v>59</v>
      </c>
      <c r="G345" s="77"/>
      <c r="H345" s="77" t="s">
        <v>87</v>
      </c>
      <c r="I345" s="77" t="s">
        <v>59</v>
      </c>
      <c r="J345" s="77" t="s">
        <v>224</v>
      </c>
      <c r="K345" s="77" t="s">
        <v>588</v>
      </c>
      <c r="L345" s="77" t="s">
        <v>589</v>
      </c>
      <c r="M345" s="77" t="s">
        <v>597</v>
      </c>
      <c r="N345" s="77" t="s">
        <v>598</v>
      </c>
      <c r="O345" s="77" t="s">
        <v>460</v>
      </c>
      <c r="P345" s="77" t="s">
        <v>45</v>
      </c>
      <c r="Q345" s="77" t="s">
        <v>46</v>
      </c>
      <c r="R345" s="77">
        <v>6.77</v>
      </c>
      <c r="S345" s="77">
        <v>1874.88</v>
      </c>
      <c r="T345" s="80">
        <v>1874.88</v>
      </c>
      <c r="U345" s="77">
        <v>13.12</v>
      </c>
      <c r="V345" s="77">
        <v>3.36</v>
      </c>
      <c r="W345" s="77">
        <v>0</v>
      </c>
      <c r="X345" s="77">
        <v>11938.44</v>
      </c>
      <c r="Y345" s="77">
        <v>1373.45</v>
      </c>
      <c r="Z345" s="77">
        <v>214.13</v>
      </c>
      <c r="AA345" s="77">
        <v>0</v>
      </c>
      <c r="AB345" s="77">
        <v>0</v>
      </c>
      <c r="AC345" s="77">
        <v>0</v>
      </c>
      <c r="AD345" s="77">
        <v>0</v>
      </c>
      <c r="AE345" s="77">
        <v>0</v>
      </c>
      <c r="AF345" s="77">
        <v>0</v>
      </c>
      <c r="AG345" s="79">
        <f t="shared" si="10"/>
        <v>1802.248</v>
      </c>
      <c r="AH345" s="45" t="str">
        <f>IF(ISNUMBER(MATCH(A345,'畅想出运数据（核算明细导出）'!$C$2:$C$484,0)),"有","无")</f>
        <v>有</v>
      </c>
    </row>
    <row r="346" customFormat="1" ht="14.3" hidden="1" customHeight="1" spans="1:34">
      <c r="A346" s="77" t="s">
        <v>599</v>
      </c>
      <c r="B346" s="78">
        <v>46167</v>
      </c>
      <c r="C346" s="77" t="s">
        <v>34</v>
      </c>
      <c r="D346" s="77" t="s">
        <v>35</v>
      </c>
      <c r="E346" s="77" t="s">
        <v>48</v>
      </c>
      <c r="F346" s="77" t="s">
        <v>59</v>
      </c>
      <c r="G346" s="77"/>
      <c r="H346" s="77" t="s">
        <v>87</v>
      </c>
      <c r="I346" s="77" t="s">
        <v>59</v>
      </c>
      <c r="J346" s="77" t="s">
        <v>81</v>
      </c>
      <c r="K346" s="77" t="s">
        <v>82</v>
      </c>
      <c r="L346" s="77" t="s">
        <v>83</v>
      </c>
      <c r="M346" s="77" t="s">
        <v>600</v>
      </c>
      <c r="N346" s="77" t="s">
        <v>601</v>
      </c>
      <c r="O346" s="77" t="s">
        <v>460</v>
      </c>
      <c r="P346" s="77" t="s">
        <v>45</v>
      </c>
      <c r="Q346" s="77" t="s">
        <v>46</v>
      </c>
      <c r="R346" s="77">
        <v>6.79</v>
      </c>
      <c r="S346" s="77">
        <v>2761.2</v>
      </c>
      <c r="T346" s="80">
        <v>2761.2</v>
      </c>
      <c r="U346" s="77">
        <v>19.33</v>
      </c>
      <c r="V346" s="77">
        <v>50</v>
      </c>
      <c r="W346" s="77">
        <v>0</v>
      </c>
      <c r="X346" s="77">
        <v>17841.6</v>
      </c>
      <c r="Y346" s="77">
        <v>2052.57</v>
      </c>
      <c r="Z346" s="77">
        <v>810.52</v>
      </c>
      <c r="AA346" s="77">
        <v>0</v>
      </c>
      <c r="AB346" s="77">
        <v>0</v>
      </c>
      <c r="AC346" s="77">
        <v>0</v>
      </c>
      <c r="AD346" s="77">
        <v>0</v>
      </c>
      <c r="AE346" s="77">
        <v>0</v>
      </c>
      <c r="AF346" s="77">
        <v>0</v>
      </c>
      <c r="AG346" s="79">
        <f t="shared" si="10"/>
        <v>1678.2473</v>
      </c>
      <c r="AH346" s="45" t="str">
        <f>IF(ISNUMBER(MATCH(A346,'畅想出运数据（核算明细导出）'!$C$2:$C$484,0)),"有","无")</f>
        <v>有</v>
      </c>
    </row>
    <row r="347" customFormat="1" ht="14.3" hidden="1" customHeight="1" spans="1:34">
      <c r="A347" s="77" t="s">
        <v>584</v>
      </c>
      <c r="B347" s="78">
        <v>46167</v>
      </c>
      <c r="C347" s="77" t="s">
        <v>86</v>
      </c>
      <c r="D347" s="77" t="s">
        <v>35</v>
      </c>
      <c r="E347" s="77" t="s">
        <v>48</v>
      </c>
      <c r="F347" s="77" t="s">
        <v>59</v>
      </c>
      <c r="G347" s="77"/>
      <c r="H347" s="77" t="s">
        <v>87</v>
      </c>
      <c r="I347" s="77" t="s">
        <v>59</v>
      </c>
      <c r="J347" s="77" t="s">
        <v>88</v>
      </c>
      <c r="K347" s="77" t="s">
        <v>89</v>
      </c>
      <c r="L347" s="77" t="s">
        <v>93</v>
      </c>
      <c r="M347" s="77" t="s">
        <v>602</v>
      </c>
      <c r="N347" s="77" t="s">
        <v>603</v>
      </c>
      <c r="O347" s="77" t="s">
        <v>460</v>
      </c>
      <c r="P347" s="77" t="s">
        <v>45</v>
      </c>
      <c r="Q347" s="77" t="s">
        <v>46</v>
      </c>
      <c r="R347" s="77">
        <v>6.77</v>
      </c>
      <c r="S347" s="77">
        <v>3030</v>
      </c>
      <c r="T347" s="80">
        <v>3030</v>
      </c>
      <c r="U347" s="77">
        <v>21.21</v>
      </c>
      <c r="V347" s="77">
        <v>5.43</v>
      </c>
      <c r="W347" s="77">
        <v>0</v>
      </c>
      <c r="X347" s="77">
        <v>18000</v>
      </c>
      <c r="Y347" s="77">
        <v>2070.8</v>
      </c>
      <c r="Z347" s="77">
        <v>99.97</v>
      </c>
      <c r="AA347" s="77">
        <v>0</v>
      </c>
      <c r="AB347" s="77">
        <v>0</v>
      </c>
      <c r="AC347" s="77">
        <v>0</v>
      </c>
      <c r="AD347" s="77">
        <v>0</v>
      </c>
      <c r="AE347" s="77">
        <v>0</v>
      </c>
      <c r="AF347" s="77">
        <v>0</v>
      </c>
      <c r="AG347" s="79">
        <f t="shared" si="10"/>
        <v>4303.5772</v>
      </c>
      <c r="AH347" s="45" t="str">
        <f>IF(ISNUMBER(MATCH(A347,'畅想出运数据（核算明细导出）'!$C$2:$C$484,0)),"有","无")</f>
        <v>有</v>
      </c>
    </row>
    <row r="348" customFormat="1" ht="14.3" hidden="1" customHeight="1" spans="1:34">
      <c r="A348" s="77" t="s">
        <v>584</v>
      </c>
      <c r="B348" s="78">
        <v>46167</v>
      </c>
      <c r="C348" s="77" t="s">
        <v>86</v>
      </c>
      <c r="D348" s="77" t="s">
        <v>35</v>
      </c>
      <c r="E348" s="77" t="s">
        <v>48</v>
      </c>
      <c r="F348" s="77" t="s">
        <v>59</v>
      </c>
      <c r="G348" s="77"/>
      <c r="H348" s="77" t="s">
        <v>87</v>
      </c>
      <c r="I348" s="77" t="s">
        <v>59</v>
      </c>
      <c r="J348" s="77" t="s">
        <v>88</v>
      </c>
      <c r="K348" s="77" t="s">
        <v>89</v>
      </c>
      <c r="L348" s="77" t="s">
        <v>101</v>
      </c>
      <c r="M348" s="77"/>
      <c r="N348" s="77" t="s">
        <v>102</v>
      </c>
      <c r="O348" s="77" t="s">
        <v>92</v>
      </c>
      <c r="P348" s="77" t="s">
        <v>95</v>
      </c>
      <c r="Q348" s="77" t="s">
        <v>46</v>
      </c>
      <c r="R348" s="77">
        <v>6.77</v>
      </c>
      <c r="S348" s="77">
        <v>3830.4</v>
      </c>
      <c r="T348" s="80">
        <v>3830.4</v>
      </c>
      <c r="U348" s="77">
        <v>26.81</v>
      </c>
      <c r="V348" s="77">
        <v>6.87</v>
      </c>
      <c r="W348" s="77">
        <v>0</v>
      </c>
      <c r="X348" s="77">
        <v>23385.6</v>
      </c>
      <c r="Y348" s="77">
        <v>2690.38</v>
      </c>
      <c r="Z348" s="77">
        <v>131.96</v>
      </c>
      <c r="AA348" s="77">
        <v>0</v>
      </c>
      <c r="AB348" s="77">
        <v>0</v>
      </c>
      <c r="AC348" s="77">
        <v>0</v>
      </c>
      <c r="AD348" s="77">
        <v>0</v>
      </c>
      <c r="AE348" s="77">
        <v>0</v>
      </c>
      <c r="AF348" s="77">
        <v>0</v>
      </c>
      <c r="AG348" s="79">
        <f t="shared" si="10"/>
        <v>4876.6144</v>
      </c>
      <c r="AH348" s="45" t="str">
        <f>IF(ISNUMBER(MATCH(A348,'畅想出运数据（核算明细导出）'!$C$2:$C$484,0)),"有","无")</f>
        <v>有</v>
      </c>
    </row>
    <row r="349" customFormat="1" ht="14.3" hidden="1" customHeight="1" spans="1:34">
      <c r="A349" s="77" t="s">
        <v>584</v>
      </c>
      <c r="B349" s="78">
        <v>46167</v>
      </c>
      <c r="C349" s="77" t="s">
        <v>86</v>
      </c>
      <c r="D349" s="77" t="s">
        <v>35</v>
      </c>
      <c r="E349" s="77" t="s">
        <v>48</v>
      </c>
      <c r="F349" s="77" t="s">
        <v>59</v>
      </c>
      <c r="G349" s="77"/>
      <c r="H349" s="77" t="s">
        <v>87</v>
      </c>
      <c r="I349" s="77" t="s">
        <v>59</v>
      </c>
      <c r="J349" s="77" t="s">
        <v>224</v>
      </c>
      <c r="K349" s="77" t="s">
        <v>225</v>
      </c>
      <c r="L349" s="77" t="s">
        <v>604</v>
      </c>
      <c r="M349" s="77" t="s">
        <v>605</v>
      </c>
      <c r="N349" s="77" t="s">
        <v>606</v>
      </c>
      <c r="O349" s="77" t="s">
        <v>460</v>
      </c>
      <c r="P349" s="77" t="s">
        <v>45</v>
      </c>
      <c r="Q349" s="77" t="s">
        <v>46</v>
      </c>
      <c r="R349" s="77">
        <v>6.77</v>
      </c>
      <c r="S349" s="77">
        <v>4500</v>
      </c>
      <c r="T349" s="80">
        <v>4500</v>
      </c>
      <c r="U349" s="77">
        <v>31.5</v>
      </c>
      <c r="V349" s="77">
        <v>8.07</v>
      </c>
      <c r="W349" s="77">
        <v>0</v>
      </c>
      <c r="X349" s="77">
        <v>27266.69</v>
      </c>
      <c r="Y349" s="77">
        <v>3136.88</v>
      </c>
      <c r="Z349" s="77">
        <v>1124.63</v>
      </c>
      <c r="AA349" s="77">
        <v>0</v>
      </c>
      <c r="AB349" s="77">
        <v>0</v>
      </c>
      <c r="AC349" s="77">
        <v>0</v>
      </c>
      <c r="AD349" s="77">
        <v>0</v>
      </c>
      <c r="AE349" s="77">
        <v>0</v>
      </c>
      <c r="AF349" s="77">
        <v>0</v>
      </c>
      <c r="AG349" s="79">
        <f t="shared" si="10"/>
        <v>4942.6711</v>
      </c>
      <c r="AH349" s="45" t="str">
        <f>IF(ISNUMBER(MATCH(A349,'畅想出运数据（核算明细导出）'!$C$2:$C$484,0)),"有","无")</f>
        <v>有</v>
      </c>
    </row>
    <row r="350" customFormat="1" ht="25.6" hidden="1" customHeight="1" spans="1:34">
      <c r="A350" s="77" t="s">
        <v>584</v>
      </c>
      <c r="B350" s="78">
        <v>46167</v>
      </c>
      <c r="C350" s="77" t="s">
        <v>86</v>
      </c>
      <c r="D350" s="77" t="s">
        <v>35</v>
      </c>
      <c r="E350" s="77" t="s">
        <v>48</v>
      </c>
      <c r="F350" s="77" t="s">
        <v>59</v>
      </c>
      <c r="G350" s="77"/>
      <c r="H350" s="77" t="s">
        <v>87</v>
      </c>
      <c r="I350" s="77" t="s">
        <v>59</v>
      </c>
      <c r="J350" s="77" t="s">
        <v>81</v>
      </c>
      <c r="K350" s="77" t="s">
        <v>82</v>
      </c>
      <c r="L350" s="77" t="s">
        <v>467</v>
      </c>
      <c r="M350" s="77" t="s">
        <v>607</v>
      </c>
      <c r="N350" s="77" t="s">
        <v>608</v>
      </c>
      <c r="O350" s="77" t="s">
        <v>460</v>
      </c>
      <c r="P350" s="77" t="s">
        <v>45</v>
      </c>
      <c r="Q350" s="77" t="s">
        <v>46</v>
      </c>
      <c r="R350" s="77">
        <v>6.77</v>
      </c>
      <c r="S350" s="77">
        <v>1440</v>
      </c>
      <c r="T350" s="80">
        <v>1440</v>
      </c>
      <c r="U350" s="77">
        <v>10.08</v>
      </c>
      <c r="V350" s="77">
        <v>2.58</v>
      </c>
      <c r="W350" s="77">
        <v>0</v>
      </c>
      <c r="X350" s="77">
        <v>8352</v>
      </c>
      <c r="Y350" s="77">
        <v>960.85</v>
      </c>
      <c r="Z350" s="77">
        <v>269.91</v>
      </c>
      <c r="AA350" s="77">
        <v>0</v>
      </c>
      <c r="AB350" s="77">
        <v>0</v>
      </c>
      <c r="AC350" s="77">
        <v>0</v>
      </c>
      <c r="AD350" s="77">
        <v>0</v>
      </c>
      <c r="AE350" s="77">
        <v>0</v>
      </c>
      <c r="AF350" s="77">
        <v>0</v>
      </c>
      <c r="AG350" s="79">
        <f t="shared" si="10"/>
        <v>2002.0318</v>
      </c>
      <c r="AH350" s="45" t="str">
        <f>IF(ISNUMBER(MATCH(A350,'畅想出运数据（核算明细导出）'!$C$2:$C$484,0)),"有","无")</f>
        <v>有</v>
      </c>
    </row>
    <row r="351" customFormat="1" ht="25.6" hidden="1" customHeight="1" spans="1:34">
      <c r="A351" s="77" t="s">
        <v>609</v>
      </c>
      <c r="B351" s="78">
        <v>46167</v>
      </c>
      <c r="C351" s="77" t="s">
        <v>34</v>
      </c>
      <c r="D351" s="77" t="s">
        <v>35</v>
      </c>
      <c r="E351" s="77" t="s">
        <v>48</v>
      </c>
      <c r="F351" s="77" t="s">
        <v>59</v>
      </c>
      <c r="G351" s="77"/>
      <c r="H351" s="77" t="s">
        <v>87</v>
      </c>
      <c r="I351" s="77" t="s">
        <v>59</v>
      </c>
      <c r="J351" s="77" t="s">
        <v>224</v>
      </c>
      <c r="K351" s="77" t="s">
        <v>588</v>
      </c>
      <c r="L351" s="77" t="s">
        <v>589</v>
      </c>
      <c r="M351" s="77" t="s">
        <v>610</v>
      </c>
      <c r="N351" s="77" t="s">
        <v>611</v>
      </c>
      <c r="O351" s="77" t="s">
        <v>460</v>
      </c>
      <c r="P351" s="77" t="s">
        <v>45</v>
      </c>
      <c r="Q351" s="77" t="s">
        <v>46</v>
      </c>
      <c r="R351" s="77">
        <v>6.82</v>
      </c>
      <c r="S351" s="77">
        <v>907.2</v>
      </c>
      <c r="T351" s="80">
        <v>907.2</v>
      </c>
      <c r="U351" s="77">
        <v>6.35</v>
      </c>
      <c r="V351" s="77">
        <v>50</v>
      </c>
      <c r="W351" s="77">
        <v>0</v>
      </c>
      <c r="X351" s="77">
        <v>5241.6</v>
      </c>
      <c r="Y351" s="77">
        <v>603.02</v>
      </c>
      <c r="Z351" s="77">
        <v>1058.98</v>
      </c>
      <c r="AA351" s="77">
        <v>0</v>
      </c>
      <c r="AB351" s="77">
        <v>0</v>
      </c>
      <c r="AC351" s="77">
        <v>0</v>
      </c>
      <c r="AD351" s="77">
        <v>0</v>
      </c>
      <c r="AE351" s="77">
        <v>0</v>
      </c>
      <c r="AF351" s="77">
        <v>0</v>
      </c>
      <c r="AG351" s="79">
        <f t="shared" si="10"/>
        <v>105.237</v>
      </c>
      <c r="AH351" s="45" t="str">
        <f>IF(ISNUMBER(MATCH(A351,'畅想出运数据（核算明细导出）'!$C$2:$C$484,0)),"有","无")</f>
        <v>有</v>
      </c>
    </row>
    <row r="352" customFormat="1" ht="25.6" hidden="1" customHeight="1" spans="1:34">
      <c r="A352" s="77" t="s">
        <v>612</v>
      </c>
      <c r="B352" s="78">
        <v>46167</v>
      </c>
      <c r="C352" s="77" t="s">
        <v>34</v>
      </c>
      <c r="D352" s="77" t="s">
        <v>35</v>
      </c>
      <c r="E352" s="77" t="s">
        <v>48</v>
      </c>
      <c r="F352" s="77" t="s">
        <v>59</v>
      </c>
      <c r="G352" s="77"/>
      <c r="H352" s="77" t="s">
        <v>87</v>
      </c>
      <c r="I352" s="77" t="s">
        <v>59</v>
      </c>
      <c r="J352" s="77" t="s">
        <v>224</v>
      </c>
      <c r="K352" s="77" t="s">
        <v>588</v>
      </c>
      <c r="L352" s="77" t="s">
        <v>589</v>
      </c>
      <c r="M352" s="77" t="s">
        <v>610</v>
      </c>
      <c r="N352" s="77" t="s">
        <v>611</v>
      </c>
      <c r="O352" s="77" t="s">
        <v>460</v>
      </c>
      <c r="P352" s="77" t="s">
        <v>45</v>
      </c>
      <c r="Q352" s="77" t="s">
        <v>46</v>
      </c>
      <c r="R352" s="77">
        <v>6.78</v>
      </c>
      <c r="S352" s="77">
        <v>1166.4</v>
      </c>
      <c r="T352" s="80">
        <v>1166.4</v>
      </c>
      <c r="U352" s="77">
        <v>8.16</v>
      </c>
      <c r="V352" s="77">
        <v>50</v>
      </c>
      <c r="W352" s="77">
        <v>0</v>
      </c>
      <c r="X352" s="77">
        <v>6739.2</v>
      </c>
      <c r="Y352" s="77">
        <v>775.31</v>
      </c>
      <c r="Z352" s="77">
        <v>107.53</v>
      </c>
      <c r="AA352" s="77">
        <v>0</v>
      </c>
      <c r="AB352" s="77">
        <v>0</v>
      </c>
      <c r="AC352" s="77">
        <v>0</v>
      </c>
      <c r="AD352" s="77">
        <v>0</v>
      </c>
      <c r="AE352" s="77">
        <v>0</v>
      </c>
      <c r="AF352" s="77">
        <v>0</v>
      </c>
      <c r="AG352" s="79">
        <f t="shared" si="10"/>
        <v>1442.4472</v>
      </c>
      <c r="AH352" s="45" t="str">
        <f>IF(ISNUMBER(MATCH(A352,'畅想出运数据（核算明细导出）'!$C$2:$C$484,0)),"有","无")</f>
        <v>有</v>
      </c>
    </row>
    <row r="353" customFormat="1" ht="25.6" hidden="1" customHeight="1" spans="1:34">
      <c r="A353" s="77" t="s">
        <v>613</v>
      </c>
      <c r="B353" s="78">
        <v>46167</v>
      </c>
      <c r="C353" s="77" t="s">
        <v>97</v>
      </c>
      <c r="D353" s="77" t="s">
        <v>35</v>
      </c>
      <c r="E353" s="77" t="s">
        <v>48</v>
      </c>
      <c r="F353" s="77" t="s">
        <v>59</v>
      </c>
      <c r="G353" s="77"/>
      <c r="H353" s="77" t="s">
        <v>87</v>
      </c>
      <c r="I353" s="77" t="s">
        <v>59</v>
      </c>
      <c r="J353" s="77" t="s">
        <v>88</v>
      </c>
      <c r="K353" s="77" t="s">
        <v>98</v>
      </c>
      <c r="L353" s="77" t="s">
        <v>99</v>
      </c>
      <c r="M353" s="77"/>
      <c r="N353" s="77" t="s">
        <v>112</v>
      </c>
      <c r="O353" s="77" t="s">
        <v>92</v>
      </c>
      <c r="P353" s="77" t="s">
        <v>45</v>
      </c>
      <c r="Q353" s="77" t="s">
        <v>46</v>
      </c>
      <c r="R353" s="77">
        <v>6.78</v>
      </c>
      <c r="S353" s="77">
        <v>900.72</v>
      </c>
      <c r="T353" s="80">
        <v>900.72</v>
      </c>
      <c r="U353" s="77">
        <v>6.31</v>
      </c>
      <c r="V353" s="77">
        <v>50</v>
      </c>
      <c r="W353" s="77">
        <v>0</v>
      </c>
      <c r="X353" s="77">
        <v>6104.88</v>
      </c>
      <c r="Y353" s="77">
        <v>702.33</v>
      </c>
      <c r="Z353" s="77">
        <v>-393</v>
      </c>
      <c r="AA353" s="77">
        <v>0</v>
      </c>
      <c r="AB353" s="77">
        <v>0</v>
      </c>
      <c r="AC353" s="77">
        <v>0</v>
      </c>
      <c r="AD353" s="77">
        <v>0</v>
      </c>
      <c r="AE353" s="77">
        <v>0</v>
      </c>
      <c r="AF353" s="77">
        <v>0</v>
      </c>
      <c r="AG353" s="79">
        <f t="shared" si="10"/>
        <v>715.549800000001</v>
      </c>
      <c r="AH353" s="45" t="str">
        <f>IF(ISNUMBER(MATCH(A353,'畅想出运数据（核算明细导出）'!$C$2:$C$484,0)),"有","无")</f>
        <v>有</v>
      </c>
    </row>
    <row r="354" customFormat="1" ht="25.6" hidden="1" customHeight="1" spans="1:34">
      <c r="A354" s="77" t="s">
        <v>584</v>
      </c>
      <c r="B354" s="78">
        <v>46167</v>
      </c>
      <c r="C354" s="77" t="s">
        <v>86</v>
      </c>
      <c r="D354" s="77" t="s">
        <v>35</v>
      </c>
      <c r="E354" s="77" t="s">
        <v>48</v>
      </c>
      <c r="F354" s="77" t="s">
        <v>59</v>
      </c>
      <c r="G354" s="77"/>
      <c r="H354" s="77" t="s">
        <v>87</v>
      </c>
      <c r="I354" s="77" t="s">
        <v>59</v>
      </c>
      <c r="J354" s="77" t="s">
        <v>81</v>
      </c>
      <c r="K354" s="77" t="s">
        <v>82</v>
      </c>
      <c r="L354" s="77" t="s">
        <v>467</v>
      </c>
      <c r="M354" s="77" t="s">
        <v>614</v>
      </c>
      <c r="N354" s="77" t="s">
        <v>615</v>
      </c>
      <c r="O354" s="77" t="s">
        <v>460</v>
      </c>
      <c r="P354" s="77" t="s">
        <v>45</v>
      </c>
      <c r="Q354" s="77" t="s">
        <v>46</v>
      </c>
      <c r="R354" s="77">
        <v>6.77</v>
      </c>
      <c r="S354" s="77">
        <v>1296</v>
      </c>
      <c r="T354" s="80">
        <v>1296</v>
      </c>
      <c r="U354" s="77">
        <v>9.07</v>
      </c>
      <c r="V354" s="77">
        <v>2.32</v>
      </c>
      <c r="W354" s="77">
        <v>0</v>
      </c>
      <c r="X354" s="77">
        <v>7776</v>
      </c>
      <c r="Y354" s="77">
        <v>894.58</v>
      </c>
      <c r="Z354" s="77">
        <v>125.96</v>
      </c>
      <c r="AA354" s="77">
        <v>0</v>
      </c>
      <c r="AB354" s="77">
        <v>0</v>
      </c>
      <c r="AC354" s="77">
        <v>0</v>
      </c>
      <c r="AD354" s="77">
        <v>0</v>
      </c>
      <c r="AE354" s="77">
        <v>0</v>
      </c>
      <c r="AF354" s="77">
        <v>0</v>
      </c>
      <c r="AG354" s="79">
        <f t="shared" si="10"/>
        <v>1689.4297</v>
      </c>
      <c r="AH354" s="45" t="str">
        <f>IF(ISNUMBER(MATCH(A354,'畅想出运数据（核算明细导出）'!$C$2:$C$484,0)),"有","无")</f>
        <v>有</v>
      </c>
    </row>
    <row r="355" customFormat="1" ht="14.3" hidden="1" customHeight="1" spans="1:34">
      <c r="A355" s="77" t="s">
        <v>584</v>
      </c>
      <c r="B355" s="78">
        <v>46167</v>
      </c>
      <c r="C355" s="77" t="s">
        <v>86</v>
      </c>
      <c r="D355" s="77" t="s">
        <v>35</v>
      </c>
      <c r="E355" s="77" t="s">
        <v>48</v>
      </c>
      <c r="F355" s="77" t="s">
        <v>59</v>
      </c>
      <c r="G355" s="77"/>
      <c r="H355" s="77" t="s">
        <v>87</v>
      </c>
      <c r="I355" s="77" t="s">
        <v>59</v>
      </c>
      <c r="J355" s="77" t="s">
        <v>224</v>
      </c>
      <c r="K355" s="77" t="s">
        <v>616</v>
      </c>
      <c r="L355" s="77" t="s">
        <v>617</v>
      </c>
      <c r="M355" s="77" t="s">
        <v>618</v>
      </c>
      <c r="N355" s="77" t="s">
        <v>619</v>
      </c>
      <c r="O355" s="77" t="s">
        <v>460</v>
      </c>
      <c r="P355" s="77" t="s">
        <v>45</v>
      </c>
      <c r="Q355" s="77" t="s">
        <v>46</v>
      </c>
      <c r="R355" s="77">
        <v>6.77</v>
      </c>
      <c r="S355" s="77">
        <v>1784.16</v>
      </c>
      <c r="T355" s="80">
        <v>1784.16</v>
      </c>
      <c r="U355" s="77">
        <v>12.49</v>
      </c>
      <c r="V355" s="77">
        <v>3.2</v>
      </c>
      <c r="W355" s="77">
        <v>0</v>
      </c>
      <c r="X355" s="77">
        <v>11351.79</v>
      </c>
      <c r="Y355" s="77">
        <v>1305.96</v>
      </c>
      <c r="Z355" s="77">
        <v>163.75</v>
      </c>
      <c r="AA355" s="77">
        <v>0</v>
      </c>
      <c r="AB355" s="77">
        <v>0</v>
      </c>
      <c r="AC355" s="77">
        <v>0</v>
      </c>
      <c r="AD355" s="77">
        <v>0</v>
      </c>
      <c r="AE355" s="77">
        <v>0</v>
      </c>
      <c r="AF355" s="77">
        <v>0</v>
      </c>
      <c r="AG355" s="79">
        <f t="shared" si="10"/>
        <v>1762.9619</v>
      </c>
      <c r="AH355" s="45" t="str">
        <f>IF(ISNUMBER(MATCH(A355,'畅想出运数据（核算明细导出）'!$C$2:$C$484,0)),"有","无")</f>
        <v>有</v>
      </c>
    </row>
    <row r="356" customFormat="1" ht="14.3" hidden="1" customHeight="1" spans="1:34">
      <c r="A356" s="77" t="s">
        <v>584</v>
      </c>
      <c r="B356" s="78">
        <v>46167</v>
      </c>
      <c r="C356" s="77" t="s">
        <v>86</v>
      </c>
      <c r="D356" s="77" t="s">
        <v>35</v>
      </c>
      <c r="E356" s="77" t="s">
        <v>48</v>
      </c>
      <c r="F356" s="77" t="s">
        <v>59</v>
      </c>
      <c r="G356" s="77"/>
      <c r="H356" s="77" t="s">
        <v>87</v>
      </c>
      <c r="I356" s="77" t="s">
        <v>59</v>
      </c>
      <c r="J356" s="77" t="s">
        <v>224</v>
      </c>
      <c r="K356" s="77" t="s">
        <v>588</v>
      </c>
      <c r="L356" s="77" t="s">
        <v>589</v>
      </c>
      <c r="M356" s="77" t="s">
        <v>620</v>
      </c>
      <c r="N356" s="77" t="s">
        <v>621</v>
      </c>
      <c r="O356" s="77" t="s">
        <v>460</v>
      </c>
      <c r="P356" s="77" t="s">
        <v>45</v>
      </c>
      <c r="Q356" s="77" t="s">
        <v>46</v>
      </c>
      <c r="R356" s="77">
        <v>6.77</v>
      </c>
      <c r="S356" s="77">
        <v>1784.16</v>
      </c>
      <c r="T356" s="80">
        <v>1784.16</v>
      </c>
      <c r="U356" s="77">
        <v>12.49</v>
      </c>
      <c r="V356" s="77">
        <v>3.2</v>
      </c>
      <c r="W356" s="77">
        <v>0</v>
      </c>
      <c r="X356" s="77">
        <v>11351.79</v>
      </c>
      <c r="Y356" s="77">
        <v>1305.96</v>
      </c>
      <c r="Z356" s="77">
        <v>134.36</v>
      </c>
      <c r="AA356" s="77">
        <v>0</v>
      </c>
      <c r="AB356" s="77">
        <v>0</v>
      </c>
      <c r="AC356" s="77">
        <v>0</v>
      </c>
      <c r="AD356" s="77">
        <v>0</v>
      </c>
      <c r="AE356" s="77">
        <v>0</v>
      </c>
      <c r="AF356" s="77">
        <v>0</v>
      </c>
      <c r="AG356" s="79">
        <f t="shared" ref="AG356:AG380" si="11">(T356-U356-V356-W356)*R356-X356+Y356-Z356-AA356-AB356-AC356-AD356-AE356-AF356</f>
        <v>1792.3519</v>
      </c>
      <c r="AH356" s="45" t="str">
        <f>IF(ISNUMBER(MATCH(A356,'畅想出运数据（核算明细导出）'!$C$2:$C$484,0)),"有","无")</f>
        <v>有</v>
      </c>
    </row>
    <row r="357" customFormat="1" ht="14.3" hidden="1" customHeight="1" spans="1:34">
      <c r="A357" s="77" t="s">
        <v>584</v>
      </c>
      <c r="B357" s="78">
        <v>46167</v>
      </c>
      <c r="C357" s="77" t="s">
        <v>86</v>
      </c>
      <c r="D357" s="77" t="s">
        <v>35</v>
      </c>
      <c r="E357" s="77" t="s">
        <v>48</v>
      </c>
      <c r="F357" s="77" t="s">
        <v>59</v>
      </c>
      <c r="G357" s="77"/>
      <c r="H357" s="77" t="s">
        <v>87</v>
      </c>
      <c r="I357" s="77" t="s">
        <v>59</v>
      </c>
      <c r="J357" s="77" t="s">
        <v>81</v>
      </c>
      <c r="K357" s="77" t="s">
        <v>82</v>
      </c>
      <c r="L357" s="77" t="s">
        <v>467</v>
      </c>
      <c r="M357" s="77" t="s">
        <v>622</v>
      </c>
      <c r="N357" s="77" t="s">
        <v>623</v>
      </c>
      <c r="O357" s="77" t="s">
        <v>460</v>
      </c>
      <c r="P357" s="77" t="s">
        <v>45</v>
      </c>
      <c r="Q357" s="77" t="s">
        <v>46</v>
      </c>
      <c r="R357" s="77">
        <v>6.77</v>
      </c>
      <c r="S357" s="77">
        <v>720</v>
      </c>
      <c r="T357" s="80">
        <v>720</v>
      </c>
      <c r="U357" s="77">
        <v>5.04</v>
      </c>
      <c r="V357" s="77">
        <v>1.29</v>
      </c>
      <c r="W357" s="77">
        <v>0</v>
      </c>
      <c r="X357" s="77">
        <v>4032</v>
      </c>
      <c r="Y357" s="77">
        <v>463.86</v>
      </c>
      <c r="Z357" s="77">
        <v>80.97</v>
      </c>
      <c r="AA357" s="77">
        <v>0</v>
      </c>
      <c r="AB357" s="77">
        <v>0</v>
      </c>
      <c r="AC357" s="77">
        <v>0</v>
      </c>
      <c r="AD357" s="77">
        <v>0</v>
      </c>
      <c r="AE357" s="77">
        <v>0</v>
      </c>
      <c r="AF357" s="77">
        <v>0</v>
      </c>
      <c r="AG357" s="79">
        <f t="shared" si="11"/>
        <v>1182.4359</v>
      </c>
      <c r="AH357" s="45" t="str">
        <f>IF(ISNUMBER(MATCH(A357,'畅想出运数据（核算明细导出）'!$C$2:$C$484,0)),"有","无")</f>
        <v>有</v>
      </c>
    </row>
    <row r="358" customFormat="1" ht="14.3" hidden="1" customHeight="1" spans="1:34">
      <c r="A358" s="77" t="s">
        <v>624</v>
      </c>
      <c r="B358" s="78">
        <v>46167</v>
      </c>
      <c r="C358" s="77" t="s">
        <v>115</v>
      </c>
      <c r="D358" s="77" t="s">
        <v>35</v>
      </c>
      <c r="E358" s="77" t="s">
        <v>355</v>
      </c>
      <c r="F358" s="77" t="s">
        <v>37</v>
      </c>
      <c r="G358" s="77"/>
      <c r="H358" s="77" t="s">
        <v>234</v>
      </c>
      <c r="I358" s="77"/>
      <c r="J358" s="77" t="s">
        <v>118</v>
      </c>
      <c r="K358" s="77" t="s">
        <v>119</v>
      </c>
      <c r="L358" s="77" t="s">
        <v>120</v>
      </c>
      <c r="M358" s="77" t="s">
        <v>121</v>
      </c>
      <c r="N358" s="77" t="s">
        <v>122</v>
      </c>
      <c r="O358" s="77" t="s">
        <v>123</v>
      </c>
      <c r="P358" s="77" t="s">
        <v>45</v>
      </c>
      <c r="Q358" s="77" t="s">
        <v>46</v>
      </c>
      <c r="R358" s="77">
        <v>6.83</v>
      </c>
      <c r="S358" s="77">
        <v>399.36</v>
      </c>
      <c r="T358" s="77">
        <v>399.36</v>
      </c>
      <c r="U358" s="77">
        <v>2.8</v>
      </c>
      <c r="V358" s="77">
        <v>4.1</v>
      </c>
      <c r="W358" s="77">
        <v>7.99</v>
      </c>
      <c r="X358" s="77">
        <v>3095.04</v>
      </c>
      <c r="Y358" s="77">
        <v>356.07</v>
      </c>
      <c r="Z358" s="77">
        <v>107.34</v>
      </c>
      <c r="AA358" s="77">
        <v>0</v>
      </c>
      <c r="AB358" s="77">
        <v>0</v>
      </c>
      <c r="AC358" s="77">
        <v>0</v>
      </c>
      <c r="AD358" s="77">
        <v>0</v>
      </c>
      <c r="AE358" s="77">
        <v>0</v>
      </c>
      <c r="AF358" s="77">
        <v>0</v>
      </c>
      <c r="AG358" s="79">
        <f t="shared" si="11"/>
        <v>-220.3799</v>
      </c>
      <c r="AH358" s="45" t="str">
        <f>IF(ISNUMBER(MATCH(A358,'畅想出运数据（核算明细导出）'!$C$2:$C$484,0)),"有","无")</f>
        <v>有</v>
      </c>
    </row>
    <row r="359" customFormat="1" ht="14.3" hidden="1" customHeight="1" spans="1:34">
      <c r="A359" s="77" t="s">
        <v>625</v>
      </c>
      <c r="B359" s="78">
        <v>46167</v>
      </c>
      <c r="C359" s="77" t="s">
        <v>115</v>
      </c>
      <c r="D359" s="77" t="s">
        <v>35</v>
      </c>
      <c r="E359" s="77" t="s">
        <v>355</v>
      </c>
      <c r="F359" s="77" t="s">
        <v>37</v>
      </c>
      <c r="G359" s="77"/>
      <c r="H359" s="77" t="s">
        <v>234</v>
      </c>
      <c r="I359" s="77"/>
      <c r="J359" s="77" t="s">
        <v>118</v>
      </c>
      <c r="K359" s="77" t="s">
        <v>119</v>
      </c>
      <c r="L359" s="77" t="s">
        <v>120</v>
      </c>
      <c r="M359" s="77" t="s">
        <v>121</v>
      </c>
      <c r="N359" s="77" t="s">
        <v>122</v>
      </c>
      <c r="O359" s="77" t="s">
        <v>123</v>
      </c>
      <c r="P359" s="77" t="s">
        <v>45</v>
      </c>
      <c r="Q359" s="77" t="s">
        <v>46</v>
      </c>
      <c r="R359" s="77">
        <v>6.82</v>
      </c>
      <c r="S359" s="77">
        <v>399.36</v>
      </c>
      <c r="T359" s="77">
        <v>399.36</v>
      </c>
      <c r="U359" s="77">
        <v>2.8</v>
      </c>
      <c r="V359" s="77">
        <v>4.1</v>
      </c>
      <c r="W359" s="77">
        <v>7.99</v>
      </c>
      <c r="X359" s="77">
        <v>3095.04</v>
      </c>
      <c r="Y359" s="77">
        <v>356.07</v>
      </c>
      <c r="Z359" s="77">
        <v>111.81</v>
      </c>
      <c r="AA359" s="77">
        <v>0</v>
      </c>
      <c r="AB359" s="77">
        <v>0</v>
      </c>
      <c r="AC359" s="77">
        <v>0</v>
      </c>
      <c r="AD359" s="77">
        <v>0</v>
      </c>
      <c r="AE359" s="77">
        <v>0</v>
      </c>
      <c r="AF359" s="77">
        <v>0</v>
      </c>
      <c r="AG359" s="79">
        <f t="shared" si="11"/>
        <v>-228.6946</v>
      </c>
      <c r="AH359" s="45" t="str">
        <f>IF(ISNUMBER(MATCH(A359,'畅想出运数据（核算明细导出）'!$C$2:$C$484,0)),"有","无")</f>
        <v>有</v>
      </c>
    </row>
    <row r="360" customFormat="1" ht="25.6" hidden="1" customHeight="1" spans="1:34">
      <c r="A360" s="77" t="s">
        <v>626</v>
      </c>
      <c r="B360" s="78">
        <v>46167</v>
      </c>
      <c r="C360" s="77" t="s">
        <v>115</v>
      </c>
      <c r="D360" s="77" t="s">
        <v>35</v>
      </c>
      <c r="E360" s="77" t="s">
        <v>355</v>
      </c>
      <c r="F360" s="77" t="s">
        <v>37</v>
      </c>
      <c r="G360" s="77"/>
      <c r="H360" s="77" t="s">
        <v>234</v>
      </c>
      <c r="I360" s="77"/>
      <c r="J360" s="77" t="s">
        <v>118</v>
      </c>
      <c r="K360" s="77" t="s">
        <v>119</v>
      </c>
      <c r="L360" s="77" t="s">
        <v>120</v>
      </c>
      <c r="M360" s="77" t="s">
        <v>121</v>
      </c>
      <c r="N360" s="77" t="s">
        <v>122</v>
      </c>
      <c r="O360" s="77" t="s">
        <v>123</v>
      </c>
      <c r="P360" s="77" t="s">
        <v>45</v>
      </c>
      <c r="Q360" s="77" t="s">
        <v>46</v>
      </c>
      <c r="R360" s="77">
        <v>6.81</v>
      </c>
      <c r="S360" s="77">
        <v>360.96</v>
      </c>
      <c r="T360" s="77">
        <v>360.96</v>
      </c>
      <c r="U360" s="77">
        <v>2.53</v>
      </c>
      <c r="V360" s="77">
        <v>4.2</v>
      </c>
      <c r="W360" s="77">
        <v>7.22</v>
      </c>
      <c r="X360" s="77">
        <v>2797.44</v>
      </c>
      <c r="Y360" s="77">
        <v>321.83</v>
      </c>
      <c r="Z360" s="77">
        <v>0</v>
      </c>
      <c r="AA360" s="77">
        <v>0</v>
      </c>
      <c r="AB360" s="77">
        <v>0</v>
      </c>
      <c r="AC360" s="77">
        <v>0</v>
      </c>
      <c r="AD360" s="77">
        <v>0</v>
      </c>
      <c r="AE360" s="77">
        <v>0</v>
      </c>
      <c r="AF360" s="77">
        <v>0</v>
      </c>
      <c r="AG360" s="79">
        <f t="shared" si="11"/>
        <v>-112.4719</v>
      </c>
      <c r="AH360" s="45" t="str">
        <f>IF(ISNUMBER(MATCH(A360,'畅想出运数据（核算明细导出）'!$C$2:$C$484,0)),"有","无")</f>
        <v>有</v>
      </c>
    </row>
    <row r="361" customFormat="1" ht="14.3" hidden="1" customHeight="1" spans="1:34">
      <c r="A361" s="77" t="s">
        <v>627</v>
      </c>
      <c r="B361" s="78">
        <v>46167</v>
      </c>
      <c r="C361" s="77" t="s">
        <v>115</v>
      </c>
      <c r="D361" s="77" t="s">
        <v>35</v>
      </c>
      <c r="E361" s="77" t="s">
        <v>355</v>
      </c>
      <c r="F361" s="77" t="s">
        <v>37</v>
      </c>
      <c r="G361" s="77"/>
      <c r="H361" s="77" t="s">
        <v>234</v>
      </c>
      <c r="I361" s="77"/>
      <c r="J361" s="77" t="s">
        <v>118</v>
      </c>
      <c r="K361" s="77" t="s">
        <v>119</v>
      </c>
      <c r="L361" s="77" t="s">
        <v>120</v>
      </c>
      <c r="M361" s="77" t="s">
        <v>121</v>
      </c>
      <c r="N361" s="77" t="s">
        <v>122</v>
      </c>
      <c r="O361" s="77" t="s">
        <v>123</v>
      </c>
      <c r="P361" s="77" t="s">
        <v>45</v>
      </c>
      <c r="Q361" s="77" t="s">
        <v>46</v>
      </c>
      <c r="R361" s="77">
        <v>6.81</v>
      </c>
      <c r="S361" s="77">
        <v>364.8</v>
      </c>
      <c r="T361" s="77">
        <v>364.8</v>
      </c>
      <c r="U361" s="77">
        <v>2.55</v>
      </c>
      <c r="V361" s="77">
        <v>4.21</v>
      </c>
      <c r="W361" s="77">
        <v>7.3</v>
      </c>
      <c r="X361" s="77">
        <v>2827.2</v>
      </c>
      <c r="Y361" s="77">
        <v>325.25</v>
      </c>
      <c r="Z361" s="77">
        <v>0</v>
      </c>
      <c r="AA361" s="77">
        <v>0</v>
      </c>
      <c r="AB361" s="77">
        <v>0</v>
      </c>
      <c r="AC361" s="77">
        <v>0</v>
      </c>
      <c r="AD361" s="77">
        <v>0</v>
      </c>
      <c r="AE361" s="77">
        <v>0</v>
      </c>
      <c r="AF361" s="77">
        <v>0</v>
      </c>
      <c r="AG361" s="79">
        <f t="shared" si="11"/>
        <v>-113.4106</v>
      </c>
      <c r="AH361" s="45" t="str">
        <f>IF(ISNUMBER(MATCH(A361,'畅想出运数据（核算明细导出）'!$C$2:$C$484,0)),"有","无")</f>
        <v>有</v>
      </c>
    </row>
    <row r="362" customFormat="1" ht="14.3" hidden="1" customHeight="1" spans="1:34">
      <c r="A362" s="77" t="s">
        <v>628</v>
      </c>
      <c r="B362" s="78">
        <v>46167</v>
      </c>
      <c r="C362" s="77" t="s">
        <v>34</v>
      </c>
      <c r="D362" s="77" t="s">
        <v>35</v>
      </c>
      <c r="E362" s="77" t="s">
        <v>355</v>
      </c>
      <c r="F362" s="77" t="s">
        <v>37</v>
      </c>
      <c r="G362" s="77"/>
      <c r="H362" s="77" t="s">
        <v>234</v>
      </c>
      <c r="I362" s="77"/>
      <c r="J362" s="77" t="s">
        <v>145</v>
      </c>
      <c r="K362" s="77" t="s">
        <v>235</v>
      </c>
      <c r="L362" s="77" t="s">
        <v>236</v>
      </c>
      <c r="M362" s="77"/>
      <c r="N362" s="77" t="s">
        <v>520</v>
      </c>
      <c r="O362" s="77" t="s">
        <v>250</v>
      </c>
      <c r="P362" s="77" t="s">
        <v>45</v>
      </c>
      <c r="Q362" s="77" t="s">
        <v>46</v>
      </c>
      <c r="R362" s="77">
        <v>6.78</v>
      </c>
      <c r="S362" s="77">
        <v>4767.84</v>
      </c>
      <c r="T362" s="77">
        <v>4767.84</v>
      </c>
      <c r="U362" s="77">
        <v>33.37</v>
      </c>
      <c r="V362" s="77">
        <v>50</v>
      </c>
      <c r="W362" s="77">
        <v>0</v>
      </c>
      <c r="X362" s="77">
        <v>27014.4</v>
      </c>
      <c r="Y362" s="77">
        <v>3107.85</v>
      </c>
      <c r="Z362" s="77">
        <v>1905.33</v>
      </c>
      <c r="AA362" s="77">
        <v>0</v>
      </c>
      <c r="AB362" s="77">
        <v>0</v>
      </c>
      <c r="AC362" s="77">
        <v>0</v>
      </c>
      <c r="AD362" s="77">
        <v>0</v>
      </c>
      <c r="AE362" s="77">
        <v>0</v>
      </c>
      <c r="AF362" s="77">
        <v>0</v>
      </c>
      <c r="AG362" s="79">
        <f t="shared" si="11"/>
        <v>5948.8266</v>
      </c>
      <c r="AH362" s="45" t="str">
        <f>IF(ISNUMBER(MATCH(A362,'畅想出运数据（核算明细导出）'!$C$2:$C$484,0)),"有","无")</f>
        <v>有</v>
      </c>
    </row>
    <row r="363" customFormat="1" ht="14.3" hidden="1" customHeight="1" spans="1:34">
      <c r="A363" s="77" t="s">
        <v>624</v>
      </c>
      <c r="B363" s="78">
        <v>46167</v>
      </c>
      <c r="C363" s="77" t="s">
        <v>115</v>
      </c>
      <c r="D363" s="77" t="s">
        <v>35</v>
      </c>
      <c r="E363" s="77" t="s">
        <v>355</v>
      </c>
      <c r="F363" s="77" t="s">
        <v>37</v>
      </c>
      <c r="G363" s="77"/>
      <c r="H363" s="77" t="s">
        <v>234</v>
      </c>
      <c r="I363" s="77"/>
      <c r="J363" s="77" t="s">
        <v>126</v>
      </c>
      <c r="K363" s="77" t="s">
        <v>127</v>
      </c>
      <c r="L363" s="77" t="s">
        <v>128</v>
      </c>
      <c r="M363" s="77" t="s">
        <v>129</v>
      </c>
      <c r="N363" s="77" t="s">
        <v>130</v>
      </c>
      <c r="O363" s="77" t="s">
        <v>66</v>
      </c>
      <c r="P363" s="77" t="s">
        <v>45</v>
      </c>
      <c r="Q363" s="77" t="s">
        <v>46</v>
      </c>
      <c r="R363" s="77">
        <v>6.83</v>
      </c>
      <c r="S363" s="77">
        <v>4468.8</v>
      </c>
      <c r="T363" s="77">
        <v>4468.8</v>
      </c>
      <c r="U363" s="77">
        <v>31.28</v>
      </c>
      <c r="V363" s="77">
        <v>45.9</v>
      </c>
      <c r="W363" s="77">
        <v>89.37</v>
      </c>
      <c r="X363" s="77">
        <v>29400</v>
      </c>
      <c r="Y363" s="77">
        <v>3382.3</v>
      </c>
      <c r="Z363" s="77">
        <v>2292.66</v>
      </c>
      <c r="AA363" s="77">
        <v>0</v>
      </c>
      <c r="AB363" s="77">
        <v>0</v>
      </c>
      <c r="AC363" s="77">
        <v>0</v>
      </c>
      <c r="AD363" s="77">
        <v>0</v>
      </c>
      <c r="AE363" s="77">
        <v>0</v>
      </c>
      <c r="AF363" s="77">
        <v>0</v>
      </c>
      <c r="AG363" s="79">
        <f t="shared" si="11"/>
        <v>1074.00750000001</v>
      </c>
      <c r="AH363" s="45" t="str">
        <f>IF(ISNUMBER(MATCH(A363,'畅想出运数据（核算明细导出）'!$C$2:$C$484,0)),"有","无")</f>
        <v>有</v>
      </c>
    </row>
    <row r="364" customFormat="1" ht="14.3" hidden="1" customHeight="1" spans="1:34">
      <c r="A364" s="77" t="s">
        <v>625</v>
      </c>
      <c r="B364" s="78">
        <v>46167</v>
      </c>
      <c r="C364" s="77" t="s">
        <v>115</v>
      </c>
      <c r="D364" s="77" t="s">
        <v>35</v>
      </c>
      <c r="E364" s="77" t="s">
        <v>355</v>
      </c>
      <c r="F364" s="77" t="s">
        <v>37</v>
      </c>
      <c r="G364" s="77"/>
      <c r="H364" s="77" t="s">
        <v>234</v>
      </c>
      <c r="I364" s="77"/>
      <c r="J364" s="77" t="s">
        <v>126</v>
      </c>
      <c r="K364" s="77" t="s">
        <v>127</v>
      </c>
      <c r="L364" s="77" t="s">
        <v>128</v>
      </c>
      <c r="M364" s="77" t="s">
        <v>129</v>
      </c>
      <c r="N364" s="77" t="s">
        <v>130</v>
      </c>
      <c r="O364" s="77" t="s">
        <v>66</v>
      </c>
      <c r="P364" s="77" t="s">
        <v>45</v>
      </c>
      <c r="Q364" s="77" t="s">
        <v>46</v>
      </c>
      <c r="R364" s="77">
        <v>6.82</v>
      </c>
      <c r="S364" s="77">
        <v>4468.8</v>
      </c>
      <c r="T364" s="77">
        <v>4468.8</v>
      </c>
      <c r="U364" s="77">
        <v>31.28</v>
      </c>
      <c r="V364" s="77">
        <v>45.9</v>
      </c>
      <c r="W364" s="77">
        <v>89.37</v>
      </c>
      <c r="X364" s="77">
        <v>29400</v>
      </c>
      <c r="Y364" s="77">
        <v>3382.3</v>
      </c>
      <c r="Z364" s="77">
        <v>2388.19</v>
      </c>
      <c r="AA364" s="77">
        <v>0</v>
      </c>
      <c r="AB364" s="77">
        <v>0</v>
      </c>
      <c r="AC364" s="77">
        <v>0</v>
      </c>
      <c r="AD364" s="77">
        <v>0</v>
      </c>
      <c r="AE364" s="77">
        <v>0</v>
      </c>
      <c r="AF364" s="77">
        <v>0</v>
      </c>
      <c r="AG364" s="79">
        <f t="shared" si="11"/>
        <v>935.455000000009</v>
      </c>
      <c r="AH364" s="45" t="str">
        <f>IF(ISNUMBER(MATCH(A364,'畅想出运数据（核算明细导出）'!$C$2:$C$484,0)),"有","无")</f>
        <v>有</v>
      </c>
    </row>
    <row r="365" customFormat="1" ht="25.6" hidden="1" customHeight="1" spans="1:34">
      <c r="A365" s="77" t="s">
        <v>626</v>
      </c>
      <c r="B365" s="78">
        <v>46167</v>
      </c>
      <c r="C365" s="77" t="s">
        <v>115</v>
      </c>
      <c r="D365" s="77" t="s">
        <v>35</v>
      </c>
      <c r="E365" s="77" t="s">
        <v>355</v>
      </c>
      <c r="F365" s="77" t="s">
        <v>37</v>
      </c>
      <c r="G365" s="77"/>
      <c r="H365" s="77" t="s">
        <v>234</v>
      </c>
      <c r="I365" s="77"/>
      <c r="J365" s="77" t="s">
        <v>126</v>
      </c>
      <c r="K365" s="77" t="s">
        <v>127</v>
      </c>
      <c r="L365" s="77" t="s">
        <v>128</v>
      </c>
      <c r="M365" s="77" t="s">
        <v>129</v>
      </c>
      <c r="N365" s="77" t="s">
        <v>130</v>
      </c>
      <c r="O365" s="77" t="s">
        <v>66</v>
      </c>
      <c r="P365" s="77" t="s">
        <v>45</v>
      </c>
      <c r="Q365" s="77" t="s">
        <v>46</v>
      </c>
      <c r="R365" s="77">
        <v>6.81</v>
      </c>
      <c r="S365" s="77">
        <v>3936.8</v>
      </c>
      <c r="T365" s="77">
        <v>3936.8</v>
      </c>
      <c r="U365" s="77">
        <v>27.55</v>
      </c>
      <c r="V365" s="77">
        <v>45.8</v>
      </c>
      <c r="W365" s="77">
        <v>78.73</v>
      </c>
      <c r="X365" s="77">
        <v>43628</v>
      </c>
      <c r="Y365" s="77">
        <v>5019.15</v>
      </c>
      <c r="Z365" s="77">
        <v>0</v>
      </c>
      <c r="AA365" s="77">
        <v>0</v>
      </c>
      <c r="AB365" s="77">
        <v>0</v>
      </c>
      <c r="AC365" s="77">
        <v>0</v>
      </c>
      <c r="AD365" s="77">
        <v>0</v>
      </c>
      <c r="AE365" s="77">
        <v>0</v>
      </c>
      <c r="AF365" s="77">
        <v>0</v>
      </c>
      <c r="AG365" s="79">
        <f t="shared" si="11"/>
        <v>-12834.9068</v>
      </c>
      <c r="AH365" s="45" t="str">
        <f>IF(ISNUMBER(MATCH(A365,'畅想出运数据（核算明细导出）'!$C$2:$C$484,0)),"有","无")</f>
        <v>有</v>
      </c>
    </row>
    <row r="366" customFormat="1" ht="25.6" hidden="1" customHeight="1" spans="1:34">
      <c r="A366" s="77" t="s">
        <v>627</v>
      </c>
      <c r="B366" s="78">
        <v>46167</v>
      </c>
      <c r="C366" s="77" t="s">
        <v>115</v>
      </c>
      <c r="D366" s="77" t="s">
        <v>35</v>
      </c>
      <c r="E366" s="77" t="s">
        <v>355</v>
      </c>
      <c r="F366" s="77" t="s">
        <v>37</v>
      </c>
      <c r="G366" s="77"/>
      <c r="H366" s="77" t="s">
        <v>234</v>
      </c>
      <c r="I366" s="77"/>
      <c r="J366" s="77" t="s">
        <v>126</v>
      </c>
      <c r="K366" s="77" t="s">
        <v>127</v>
      </c>
      <c r="L366" s="77" t="s">
        <v>128</v>
      </c>
      <c r="M366" s="77" t="s">
        <v>129</v>
      </c>
      <c r="N366" s="77" t="s">
        <v>130</v>
      </c>
      <c r="O366" s="77" t="s">
        <v>66</v>
      </c>
      <c r="P366" s="77" t="s">
        <v>45</v>
      </c>
      <c r="Q366" s="77" t="s">
        <v>46</v>
      </c>
      <c r="R366" s="77">
        <v>6.81</v>
      </c>
      <c r="S366" s="77">
        <v>3967.2</v>
      </c>
      <c r="T366" s="77">
        <v>3967.2</v>
      </c>
      <c r="U366" s="77">
        <v>27.77</v>
      </c>
      <c r="V366" s="77">
        <v>45.79</v>
      </c>
      <c r="W366" s="77">
        <v>79.34</v>
      </c>
      <c r="X366" s="77">
        <v>26100</v>
      </c>
      <c r="Y366" s="77">
        <v>3002.65</v>
      </c>
      <c r="Z366" s="77">
        <v>0</v>
      </c>
      <c r="AA366" s="77">
        <v>0</v>
      </c>
      <c r="AB366" s="77">
        <v>0</v>
      </c>
      <c r="AC366" s="77">
        <v>0</v>
      </c>
      <c r="AD366" s="77">
        <v>0</v>
      </c>
      <c r="AE366" s="77">
        <v>0</v>
      </c>
      <c r="AF366" s="77">
        <v>0</v>
      </c>
      <c r="AG366" s="79">
        <f t="shared" si="11"/>
        <v>2878.033</v>
      </c>
      <c r="AH366" s="45" t="str">
        <f>IF(ISNUMBER(MATCH(A366,'畅想出运数据（核算明细导出）'!$C$2:$C$484,0)),"有","无")</f>
        <v>有</v>
      </c>
    </row>
    <row r="367" customFormat="1" ht="14.3" hidden="1" customHeight="1" spans="1:34">
      <c r="A367" s="77" t="s">
        <v>629</v>
      </c>
      <c r="B367" s="78">
        <v>46167</v>
      </c>
      <c r="C367" s="77" t="s">
        <v>115</v>
      </c>
      <c r="D367" s="77" t="s">
        <v>35</v>
      </c>
      <c r="E367" s="77" t="s">
        <v>355</v>
      </c>
      <c r="F367" s="77" t="s">
        <v>37</v>
      </c>
      <c r="G367" s="77"/>
      <c r="H367" s="77" t="s">
        <v>234</v>
      </c>
      <c r="I367" s="77"/>
      <c r="J367" s="77" t="s">
        <v>145</v>
      </c>
      <c r="K367" s="77" t="s">
        <v>146</v>
      </c>
      <c r="L367" s="77" t="s">
        <v>147</v>
      </c>
      <c r="M367" s="77" t="s">
        <v>148</v>
      </c>
      <c r="N367" s="77" t="s">
        <v>149</v>
      </c>
      <c r="O367" s="77" t="s">
        <v>123</v>
      </c>
      <c r="P367" s="77" t="s">
        <v>45</v>
      </c>
      <c r="Q367" s="77" t="s">
        <v>46</v>
      </c>
      <c r="R367" s="77">
        <v>6.82</v>
      </c>
      <c r="S367" s="77">
        <v>240.24</v>
      </c>
      <c r="T367" s="77">
        <v>240.24</v>
      </c>
      <c r="U367" s="77">
        <v>1.68</v>
      </c>
      <c r="V367" s="77">
        <v>50</v>
      </c>
      <c r="W367" s="77">
        <v>4.8</v>
      </c>
      <c r="X367" s="77">
        <v>1663.2</v>
      </c>
      <c r="Y367" s="77">
        <v>191.34</v>
      </c>
      <c r="Z367" s="77">
        <v>155.1</v>
      </c>
      <c r="AA367" s="77">
        <v>0</v>
      </c>
      <c r="AB367" s="77">
        <v>0</v>
      </c>
      <c r="AC367" s="77">
        <v>0</v>
      </c>
      <c r="AD367" s="77">
        <v>0</v>
      </c>
      <c r="AE367" s="77">
        <v>0</v>
      </c>
      <c r="AF367" s="77">
        <v>0</v>
      </c>
      <c r="AG367" s="79">
        <f t="shared" si="11"/>
        <v>-373.7168</v>
      </c>
      <c r="AH367" s="45" t="str">
        <f>IF(ISNUMBER(MATCH(A367,'畅想出运数据（核算明细导出）'!$C$2:$C$484,0)),"有","无")</f>
        <v>有</v>
      </c>
    </row>
    <row r="368" customFormat="1" ht="14.3" hidden="1" customHeight="1" spans="1:34">
      <c r="A368" s="77" t="s">
        <v>630</v>
      </c>
      <c r="B368" s="78">
        <v>46167</v>
      </c>
      <c r="C368" s="77" t="s">
        <v>34</v>
      </c>
      <c r="D368" s="77" t="s">
        <v>35</v>
      </c>
      <c r="E368" s="77" t="s">
        <v>355</v>
      </c>
      <c r="F368" s="77" t="s">
        <v>59</v>
      </c>
      <c r="G368" s="77"/>
      <c r="H368" s="77" t="s">
        <v>234</v>
      </c>
      <c r="I368" s="77" t="s">
        <v>59</v>
      </c>
      <c r="J368" s="77" t="s">
        <v>320</v>
      </c>
      <c r="K368" s="77" t="s">
        <v>321</v>
      </c>
      <c r="L368" s="77" t="s">
        <v>322</v>
      </c>
      <c r="M368" s="77"/>
      <c r="N368" s="77" t="s">
        <v>631</v>
      </c>
      <c r="O368" s="77" t="s">
        <v>72</v>
      </c>
      <c r="P368" s="77" t="s">
        <v>45</v>
      </c>
      <c r="Q368" s="77" t="s">
        <v>46</v>
      </c>
      <c r="R368" s="77">
        <v>6.82</v>
      </c>
      <c r="S368" s="77">
        <v>4011.84</v>
      </c>
      <c r="T368" s="77">
        <v>4011.84</v>
      </c>
      <c r="U368" s="77">
        <v>28.08</v>
      </c>
      <c r="V368" s="77">
        <v>50</v>
      </c>
      <c r="W368" s="77">
        <v>0</v>
      </c>
      <c r="X368" s="77">
        <v>27720</v>
      </c>
      <c r="Y368" s="77">
        <v>3189.03</v>
      </c>
      <c r="Z368" s="77">
        <v>1326.3</v>
      </c>
      <c r="AA368" s="77">
        <v>0</v>
      </c>
      <c r="AB368" s="77">
        <v>0</v>
      </c>
      <c r="AC368" s="77">
        <v>0</v>
      </c>
      <c r="AD368" s="77">
        <v>0</v>
      </c>
      <c r="AE368" s="77">
        <v>0</v>
      </c>
      <c r="AF368" s="77">
        <v>0</v>
      </c>
      <c r="AG368" s="79">
        <f t="shared" si="11"/>
        <v>970.973200000001</v>
      </c>
      <c r="AH368" s="45" t="str">
        <f>IF(ISNUMBER(MATCH(A368,'畅想出运数据（核算明细导出）'!$C$2:$C$484,0)),"有","无")</f>
        <v>有</v>
      </c>
    </row>
    <row r="369" customFormat="1" ht="14.3" hidden="1" customHeight="1" spans="1:34">
      <c r="A369" s="77" t="s">
        <v>632</v>
      </c>
      <c r="B369" s="78">
        <v>46167</v>
      </c>
      <c r="C369" s="77" t="s">
        <v>34</v>
      </c>
      <c r="D369" s="77" t="s">
        <v>35</v>
      </c>
      <c r="E369" s="77" t="s">
        <v>48</v>
      </c>
      <c r="F369" s="77" t="s">
        <v>59</v>
      </c>
      <c r="G369" s="77"/>
      <c r="H369" s="77" t="s">
        <v>234</v>
      </c>
      <c r="I369" s="77" t="s">
        <v>59</v>
      </c>
      <c r="J369" s="77" t="s">
        <v>633</v>
      </c>
      <c r="K369" s="77" t="s">
        <v>634</v>
      </c>
      <c r="L369" s="77" t="s">
        <v>191</v>
      </c>
      <c r="M369" s="77" t="s">
        <v>635</v>
      </c>
      <c r="N369" s="77" t="s">
        <v>636</v>
      </c>
      <c r="O369" s="77" t="s">
        <v>460</v>
      </c>
      <c r="P369" s="77" t="s">
        <v>45</v>
      </c>
      <c r="Q369" s="77" t="s">
        <v>46</v>
      </c>
      <c r="R369" s="77">
        <v>6.77</v>
      </c>
      <c r="S369" s="77">
        <v>2540.16</v>
      </c>
      <c r="T369" s="77">
        <v>2540.16</v>
      </c>
      <c r="U369" s="77">
        <v>18.35</v>
      </c>
      <c r="V369" s="77">
        <v>50</v>
      </c>
      <c r="W369" s="77">
        <v>0</v>
      </c>
      <c r="X369" s="77">
        <v>15120</v>
      </c>
      <c r="Y369" s="77">
        <v>1739.47</v>
      </c>
      <c r="Z369" s="77">
        <v>955.9</v>
      </c>
      <c r="AA369" s="77">
        <v>0</v>
      </c>
      <c r="AB369" s="77">
        <v>0</v>
      </c>
      <c r="AC369" s="77">
        <v>0</v>
      </c>
      <c r="AD369" s="77">
        <v>0</v>
      </c>
      <c r="AE369" s="77">
        <v>0</v>
      </c>
      <c r="AF369" s="77">
        <v>0</v>
      </c>
      <c r="AG369" s="79">
        <f t="shared" si="11"/>
        <v>2397.7237</v>
      </c>
      <c r="AH369" s="45" t="str">
        <f>IF(ISNUMBER(MATCH(A369,'畅想出运数据（核算明细导出）'!$C$2:$C$484,0)),"有","无")</f>
        <v>有</v>
      </c>
    </row>
    <row r="370" customFormat="1" ht="14.3" hidden="1" customHeight="1" spans="1:34">
      <c r="A370" s="77" t="s">
        <v>637</v>
      </c>
      <c r="B370" s="78">
        <v>46167</v>
      </c>
      <c r="C370" s="77" t="s">
        <v>34</v>
      </c>
      <c r="D370" s="77" t="s">
        <v>35</v>
      </c>
      <c r="E370" s="77" t="s">
        <v>48</v>
      </c>
      <c r="F370" s="77" t="s">
        <v>59</v>
      </c>
      <c r="G370" s="77"/>
      <c r="H370" s="77" t="s">
        <v>234</v>
      </c>
      <c r="I370" s="77" t="s">
        <v>59</v>
      </c>
      <c r="J370" s="77" t="s">
        <v>224</v>
      </c>
      <c r="K370" s="77" t="s">
        <v>588</v>
      </c>
      <c r="L370" s="77" t="s">
        <v>589</v>
      </c>
      <c r="M370" s="77" t="s">
        <v>610</v>
      </c>
      <c r="N370" s="77" t="s">
        <v>611</v>
      </c>
      <c r="O370" s="77" t="s">
        <v>460</v>
      </c>
      <c r="P370" s="77" t="s">
        <v>45</v>
      </c>
      <c r="Q370" s="77" t="s">
        <v>46</v>
      </c>
      <c r="R370" s="77">
        <v>6.77</v>
      </c>
      <c r="S370" s="77">
        <v>907.2</v>
      </c>
      <c r="T370" s="77">
        <v>907.2</v>
      </c>
      <c r="U370" s="77">
        <v>6.35</v>
      </c>
      <c r="V370" s="77">
        <v>50</v>
      </c>
      <c r="W370" s="77">
        <v>0</v>
      </c>
      <c r="X370" s="77">
        <v>5241.6</v>
      </c>
      <c r="Y370" s="77">
        <v>603.02</v>
      </c>
      <c r="Z370" s="77">
        <v>200</v>
      </c>
      <c r="AA370" s="77">
        <v>0</v>
      </c>
      <c r="AB370" s="77">
        <v>0</v>
      </c>
      <c r="AC370" s="77">
        <v>0</v>
      </c>
      <c r="AD370" s="77">
        <v>0</v>
      </c>
      <c r="AE370" s="77">
        <v>0</v>
      </c>
      <c r="AF370" s="77">
        <v>0</v>
      </c>
      <c r="AG370" s="79">
        <f t="shared" si="11"/>
        <v>921.6745</v>
      </c>
      <c r="AH370" s="45" t="str">
        <f>IF(ISNUMBER(MATCH(A370,'畅想出运数据（核算明细导出）'!$C$2:$C$484,0)),"有","无")</f>
        <v>有</v>
      </c>
    </row>
    <row r="371" customFormat="1" ht="14.3" hidden="1" customHeight="1" spans="1:34">
      <c r="A371" s="77" t="s">
        <v>638</v>
      </c>
      <c r="B371" s="78">
        <v>46167</v>
      </c>
      <c r="C371" s="77" t="s">
        <v>34</v>
      </c>
      <c r="D371" s="77" t="s">
        <v>35</v>
      </c>
      <c r="E371" s="77" t="s">
        <v>36</v>
      </c>
      <c r="F371" s="77" t="s">
        <v>37</v>
      </c>
      <c r="G371" s="77"/>
      <c r="H371" s="77" t="s">
        <v>257</v>
      </c>
      <c r="I371" s="77" t="s">
        <v>39</v>
      </c>
      <c r="J371" s="77" t="s">
        <v>412</v>
      </c>
      <c r="K371" s="77" t="s">
        <v>413</v>
      </c>
      <c r="L371" s="77" t="s">
        <v>275</v>
      </c>
      <c r="M371" s="77"/>
      <c r="N371" s="77" t="s">
        <v>276</v>
      </c>
      <c r="O371" s="77" t="s">
        <v>208</v>
      </c>
      <c r="P371" s="77" t="s">
        <v>45</v>
      </c>
      <c r="Q371" s="77" t="s">
        <v>46</v>
      </c>
      <c r="R371" s="77">
        <v>6.78</v>
      </c>
      <c r="S371" s="77">
        <v>554.4</v>
      </c>
      <c r="T371" s="77">
        <v>554.4</v>
      </c>
      <c r="U371" s="77">
        <v>3.88</v>
      </c>
      <c r="V371" s="77">
        <v>3.5</v>
      </c>
      <c r="W371" s="77">
        <v>0</v>
      </c>
      <c r="X371" s="77">
        <v>3326.4</v>
      </c>
      <c r="Y371" s="77">
        <v>382.68</v>
      </c>
      <c r="Z371" s="77">
        <v>11.74</v>
      </c>
      <c r="AA371" s="77">
        <v>0</v>
      </c>
      <c r="AB371" s="77">
        <v>0</v>
      </c>
      <c r="AC371" s="77">
        <v>0</v>
      </c>
      <c r="AD371" s="77">
        <v>0</v>
      </c>
      <c r="AE371" s="77">
        <v>0</v>
      </c>
      <c r="AF371" s="77">
        <v>0</v>
      </c>
      <c r="AG371" s="79">
        <f t="shared" si="11"/>
        <v>753.3356</v>
      </c>
      <c r="AH371" s="45" t="str">
        <f>IF(ISNUMBER(MATCH(A371,'畅想出运数据（核算明细导出）'!$C$2:$C$484,0)),"有","无")</f>
        <v>有</v>
      </c>
    </row>
    <row r="372" customFormat="1" ht="25.6" hidden="1" customHeight="1" spans="1:34">
      <c r="A372" s="77" t="s">
        <v>639</v>
      </c>
      <c r="B372" s="78">
        <v>46167</v>
      </c>
      <c r="C372" s="77" t="s">
        <v>34</v>
      </c>
      <c r="D372" s="77" t="s">
        <v>35</v>
      </c>
      <c r="E372" s="77" t="s">
        <v>36</v>
      </c>
      <c r="F372" s="77" t="s">
        <v>37</v>
      </c>
      <c r="G372" s="77"/>
      <c r="H372" s="77" t="s">
        <v>257</v>
      </c>
      <c r="I372" s="77" t="s">
        <v>39</v>
      </c>
      <c r="J372" s="77" t="s">
        <v>412</v>
      </c>
      <c r="K372" s="77" t="s">
        <v>640</v>
      </c>
      <c r="L372" s="77" t="s">
        <v>280</v>
      </c>
      <c r="M372" s="77"/>
      <c r="N372" s="77" t="s">
        <v>281</v>
      </c>
      <c r="O372" s="77" t="s">
        <v>208</v>
      </c>
      <c r="P372" s="77" t="s">
        <v>45</v>
      </c>
      <c r="Q372" s="77" t="s">
        <v>46</v>
      </c>
      <c r="R372" s="77">
        <v>6.79</v>
      </c>
      <c r="S372" s="77">
        <v>2820</v>
      </c>
      <c r="T372" s="77">
        <v>2820</v>
      </c>
      <c r="U372" s="77">
        <v>19.74</v>
      </c>
      <c r="V372" s="77">
        <v>39.3</v>
      </c>
      <c r="W372" s="77">
        <v>0</v>
      </c>
      <c r="X372" s="77">
        <v>18900</v>
      </c>
      <c r="Y372" s="77">
        <v>2174.34</v>
      </c>
      <c r="Z372" s="77">
        <v>453.34</v>
      </c>
      <c r="AA372" s="77">
        <v>0</v>
      </c>
      <c r="AB372" s="77">
        <v>0</v>
      </c>
      <c r="AC372" s="77">
        <v>0</v>
      </c>
      <c r="AD372" s="77">
        <v>0</v>
      </c>
      <c r="AE372" s="77">
        <v>0</v>
      </c>
      <c r="AF372" s="77">
        <v>0</v>
      </c>
      <c r="AG372" s="79">
        <f t="shared" si="11"/>
        <v>1567.9184</v>
      </c>
      <c r="AH372" s="45" t="str">
        <f>IF(ISNUMBER(MATCH(A372,'畅想出运数据（核算明细导出）'!$C$2:$C$484,0)),"有","无")</f>
        <v>有</v>
      </c>
    </row>
    <row r="373" customFormat="1" ht="14.3" hidden="1" customHeight="1" spans="1:34">
      <c r="A373" s="77" t="s">
        <v>638</v>
      </c>
      <c r="B373" s="78">
        <v>46167</v>
      </c>
      <c r="C373" s="77" t="s">
        <v>34</v>
      </c>
      <c r="D373" s="77" t="s">
        <v>35</v>
      </c>
      <c r="E373" s="77" t="s">
        <v>36</v>
      </c>
      <c r="F373" s="77" t="s">
        <v>37</v>
      </c>
      <c r="G373" s="77"/>
      <c r="H373" s="77" t="s">
        <v>257</v>
      </c>
      <c r="I373" s="77" t="s">
        <v>39</v>
      </c>
      <c r="J373" s="77" t="s">
        <v>641</v>
      </c>
      <c r="K373" s="77" t="s">
        <v>415</v>
      </c>
      <c r="L373" s="77" t="s">
        <v>416</v>
      </c>
      <c r="M373" s="77"/>
      <c r="N373" s="77" t="s">
        <v>417</v>
      </c>
      <c r="O373" s="77" t="s">
        <v>208</v>
      </c>
      <c r="P373" s="77" t="s">
        <v>45</v>
      </c>
      <c r="Q373" s="77" t="s">
        <v>46</v>
      </c>
      <c r="R373" s="77">
        <v>6.78</v>
      </c>
      <c r="S373" s="77">
        <v>2076</v>
      </c>
      <c r="T373" s="77">
        <v>2076</v>
      </c>
      <c r="U373" s="77">
        <v>14.53</v>
      </c>
      <c r="V373" s="77">
        <v>13.09</v>
      </c>
      <c r="W373" s="77">
        <v>0</v>
      </c>
      <c r="X373" s="77">
        <v>12720</v>
      </c>
      <c r="Y373" s="77">
        <v>1463.36</v>
      </c>
      <c r="Z373" s="77">
        <v>314.41</v>
      </c>
      <c r="AA373" s="77">
        <v>0</v>
      </c>
      <c r="AB373" s="77">
        <v>0</v>
      </c>
      <c r="AC373" s="77">
        <v>0</v>
      </c>
      <c r="AD373" s="77">
        <v>0</v>
      </c>
      <c r="AE373" s="77">
        <v>0</v>
      </c>
      <c r="AF373" s="77">
        <v>0</v>
      </c>
      <c r="AG373" s="79">
        <f t="shared" si="11"/>
        <v>2316.9664</v>
      </c>
      <c r="AH373" s="45" t="str">
        <f>IF(ISNUMBER(MATCH(A373,'畅想出运数据（核算明细导出）'!$C$2:$C$484,0)),"有","无")</f>
        <v>有</v>
      </c>
    </row>
    <row r="374" customFormat="1" ht="14.3" hidden="1" customHeight="1" spans="1:34">
      <c r="A374" s="77" t="s">
        <v>638</v>
      </c>
      <c r="B374" s="78">
        <v>46167</v>
      </c>
      <c r="C374" s="77" t="s">
        <v>34</v>
      </c>
      <c r="D374" s="77" t="s">
        <v>35</v>
      </c>
      <c r="E374" s="77" t="s">
        <v>36</v>
      </c>
      <c r="F374" s="77" t="s">
        <v>37</v>
      </c>
      <c r="G374" s="77"/>
      <c r="H374" s="77" t="s">
        <v>257</v>
      </c>
      <c r="I374" s="77" t="s">
        <v>39</v>
      </c>
      <c r="J374" s="77" t="s">
        <v>641</v>
      </c>
      <c r="K374" s="77" t="s">
        <v>415</v>
      </c>
      <c r="L374" s="77" t="s">
        <v>416</v>
      </c>
      <c r="M374" s="77"/>
      <c r="N374" s="77" t="s">
        <v>418</v>
      </c>
      <c r="O374" s="77" t="s">
        <v>208</v>
      </c>
      <c r="P374" s="77" t="s">
        <v>45</v>
      </c>
      <c r="Q374" s="77" t="s">
        <v>46</v>
      </c>
      <c r="R374" s="77">
        <v>6.78</v>
      </c>
      <c r="S374" s="77">
        <v>1136</v>
      </c>
      <c r="T374" s="77">
        <v>1136</v>
      </c>
      <c r="U374" s="77">
        <v>7.95</v>
      </c>
      <c r="V374" s="77">
        <v>7.16</v>
      </c>
      <c r="W374" s="77">
        <v>0</v>
      </c>
      <c r="X374" s="77">
        <v>7040</v>
      </c>
      <c r="Y374" s="77">
        <v>809.91</v>
      </c>
      <c r="Z374" s="77">
        <v>113.19</v>
      </c>
      <c r="AA374" s="77">
        <v>0</v>
      </c>
      <c r="AB374" s="77">
        <v>0</v>
      </c>
      <c r="AC374" s="77">
        <v>0</v>
      </c>
      <c r="AD374" s="77">
        <v>0</v>
      </c>
      <c r="AE374" s="77">
        <v>0</v>
      </c>
      <c r="AF374" s="77">
        <v>0</v>
      </c>
      <c r="AG374" s="79">
        <f t="shared" si="11"/>
        <v>1256.3542</v>
      </c>
      <c r="AH374" s="45" t="str">
        <f>IF(ISNUMBER(MATCH(A374,'畅想出运数据（核算明细导出）'!$C$2:$C$484,0)),"有","无")</f>
        <v>有</v>
      </c>
    </row>
    <row r="375" customFormat="1" ht="14.3" hidden="1" customHeight="1" spans="1:34">
      <c r="A375" s="77" t="s">
        <v>639</v>
      </c>
      <c r="B375" s="78">
        <v>46167</v>
      </c>
      <c r="C375" s="77" t="s">
        <v>34</v>
      </c>
      <c r="D375" s="77" t="s">
        <v>35</v>
      </c>
      <c r="E375" s="77" t="s">
        <v>36</v>
      </c>
      <c r="F375" s="77" t="s">
        <v>37</v>
      </c>
      <c r="G375" s="77"/>
      <c r="H375" s="77" t="s">
        <v>257</v>
      </c>
      <c r="I375" s="77" t="s">
        <v>39</v>
      </c>
      <c r="J375" s="77" t="s">
        <v>412</v>
      </c>
      <c r="K375" s="77" t="s">
        <v>640</v>
      </c>
      <c r="L375" s="77" t="s">
        <v>280</v>
      </c>
      <c r="M375" s="77"/>
      <c r="N375" s="77" t="s">
        <v>283</v>
      </c>
      <c r="O375" s="77" t="s">
        <v>208</v>
      </c>
      <c r="P375" s="77" t="s">
        <v>45</v>
      </c>
      <c r="Q375" s="77" t="s">
        <v>46</v>
      </c>
      <c r="R375" s="77">
        <v>6.79</v>
      </c>
      <c r="S375" s="77">
        <v>768</v>
      </c>
      <c r="T375" s="77">
        <v>768</v>
      </c>
      <c r="U375" s="77">
        <v>5.38</v>
      </c>
      <c r="V375" s="77">
        <v>10.7</v>
      </c>
      <c r="W375" s="77">
        <v>0</v>
      </c>
      <c r="X375" s="77">
        <v>5040</v>
      </c>
      <c r="Y375" s="77">
        <v>579.82</v>
      </c>
      <c r="Z375" s="77">
        <v>120.89</v>
      </c>
      <c r="AA375" s="77">
        <v>0</v>
      </c>
      <c r="AB375" s="77">
        <v>0</v>
      </c>
      <c r="AC375" s="77">
        <v>0</v>
      </c>
      <c r="AD375" s="77">
        <v>0</v>
      </c>
      <c r="AE375" s="77">
        <v>0</v>
      </c>
      <c r="AF375" s="77">
        <v>0</v>
      </c>
      <c r="AG375" s="79">
        <f t="shared" si="11"/>
        <v>524.4668</v>
      </c>
      <c r="AH375" s="45" t="str">
        <f>IF(ISNUMBER(MATCH(A375,'畅想出运数据（核算明细导出）'!$C$2:$C$484,0)),"有","无")</f>
        <v>有</v>
      </c>
    </row>
    <row r="376" customFormat="1" ht="14.3" hidden="1" customHeight="1" spans="1:34">
      <c r="A376" s="77" t="s">
        <v>638</v>
      </c>
      <c r="B376" s="78">
        <v>46167</v>
      </c>
      <c r="C376" s="77" t="s">
        <v>34</v>
      </c>
      <c r="D376" s="77" t="s">
        <v>35</v>
      </c>
      <c r="E376" s="77" t="s">
        <v>36</v>
      </c>
      <c r="F376" s="77" t="s">
        <v>37</v>
      </c>
      <c r="G376" s="77"/>
      <c r="H376" s="77" t="s">
        <v>257</v>
      </c>
      <c r="I376" s="77" t="s">
        <v>39</v>
      </c>
      <c r="J376" s="77" t="s">
        <v>641</v>
      </c>
      <c r="K376" s="77" t="s">
        <v>642</v>
      </c>
      <c r="L376" s="77" t="s">
        <v>285</v>
      </c>
      <c r="M376" s="77"/>
      <c r="N376" s="77" t="s">
        <v>286</v>
      </c>
      <c r="O376" s="77" t="s">
        <v>208</v>
      </c>
      <c r="P376" s="77" t="s">
        <v>45</v>
      </c>
      <c r="Q376" s="77" t="s">
        <v>46</v>
      </c>
      <c r="R376" s="77">
        <v>6.78</v>
      </c>
      <c r="S376" s="77">
        <v>1103.76</v>
      </c>
      <c r="T376" s="77">
        <v>1103.76</v>
      </c>
      <c r="U376" s="77">
        <v>7.73</v>
      </c>
      <c r="V376" s="77">
        <v>6.96</v>
      </c>
      <c r="W376" s="77">
        <v>0</v>
      </c>
      <c r="X376" s="77">
        <v>6955.2</v>
      </c>
      <c r="Y376" s="77">
        <v>800.16</v>
      </c>
      <c r="Z376" s="77">
        <v>486.7</v>
      </c>
      <c r="AA376" s="77">
        <v>0</v>
      </c>
      <c r="AB376" s="77">
        <v>0</v>
      </c>
      <c r="AC376" s="77">
        <v>0</v>
      </c>
      <c r="AD376" s="77">
        <v>0</v>
      </c>
      <c r="AE376" s="77">
        <v>0</v>
      </c>
      <c r="AF376" s="77">
        <v>0</v>
      </c>
      <c r="AG376" s="79">
        <f t="shared" si="11"/>
        <v>742.1546</v>
      </c>
      <c r="AH376" s="45" t="str">
        <f>IF(ISNUMBER(MATCH(A376,'畅想出运数据（核算明细导出）'!$C$2:$C$484,0)),"有","无")</f>
        <v>有</v>
      </c>
    </row>
    <row r="377" customFormat="1" ht="14.3" hidden="1" customHeight="1" spans="1:34">
      <c r="A377" s="77" t="s">
        <v>638</v>
      </c>
      <c r="B377" s="78">
        <v>46167</v>
      </c>
      <c r="C377" s="77" t="s">
        <v>34</v>
      </c>
      <c r="D377" s="77" t="s">
        <v>35</v>
      </c>
      <c r="E377" s="77" t="s">
        <v>36</v>
      </c>
      <c r="F377" s="77" t="s">
        <v>37</v>
      </c>
      <c r="G377" s="77"/>
      <c r="H377" s="77" t="s">
        <v>257</v>
      </c>
      <c r="I377" s="77" t="s">
        <v>39</v>
      </c>
      <c r="J377" s="77" t="s">
        <v>641</v>
      </c>
      <c r="K377" s="77" t="s">
        <v>642</v>
      </c>
      <c r="L377" s="77" t="s">
        <v>270</v>
      </c>
      <c r="M377" s="77"/>
      <c r="N377" s="77" t="s">
        <v>643</v>
      </c>
      <c r="O377" s="77" t="s">
        <v>208</v>
      </c>
      <c r="P377" s="77" t="s">
        <v>45</v>
      </c>
      <c r="Q377" s="77" t="s">
        <v>46</v>
      </c>
      <c r="R377" s="77">
        <v>6.78</v>
      </c>
      <c r="S377" s="77">
        <v>1449.9</v>
      </c>
      <c r="T377" s="77">
        <v>1449.9</v>
      </c>
      <c r="U377" s="77">
        <v>10.15</v>
      </c>
      <c r="V377" s="77">
        <v>9.14</v>
      </c>
      <c r="W377" s="77">
        <v>0</v>
      </c>
      <c r="X377" s="77">
        <v>9963</v>
      </c>
      <c r="Y377" s="77">
        <v>1146.19</v>
      </c>
      <c r="Z377" s="77">
        <v>548.96</v>
      </c>
      <c r="AA377" s="77">
        <v>0</v>
      </c>
      <c r="AB377" s="77">
        <v>0</v>
      </c>
      <c r="AC377" s="77">
        <v>0</v>
      </c>
      <c r="AD377" s="77">
        <v>0</v>
      </c>
      <c r="AE377" s="77">
        <v>0</v>
      </c>
      <c r="AF377" s="77">
        <v>0</v>
      </c>
      <c r="AG377" s="79">
        <f t="shared" si="11"/>
        <v>333.7658</v>
      </c>
      <c r="AH377" s="45" t="str">
        <f>IF(ISNUMBER(MATCH(A377,'畅想出运数据（核算明细导出）'!$C$2:$C$484,0)),"有","无")</f>
        <v>有</v>
      </c>
    </row>
    <row r="378" customFormat="1" ht="14.3" hidden="1" customHeight="1" spans="1:34">
      <c r="A378" s="77" t="s">
        <v>638</v>
      </c>
      <c r="B378" s="78">
        <v>46167</v>
      </c>
      <c r="C378" s="77" t="s">
        <v>34</v>
      </c>
      <c r="D378" s="77" t="s">
        <v>35</v>
      </c>
      <c r="E378" s="77" t="s">
        <v>36</v>
      </c>
      <c r="F378" s="77" t="s">
        <v>37</v>
      </c>
      <c r="G378" s="77"/>
      <c r="H378" s="77" t="s">
        <v>257</v>
      </c>
      <c r="I378" s="77" t="s">
        <v>39</v>
      </c>
      <c r="J378" s="77" t="s">
        <v>641</v>
      </c>
      <c r="K378" s="77" t="s">
        <v>642</v>
      </c>
      <c r="L378" s="77" t="s">
        <v>270</v>
      </c>
      <c r="M378" s="77"/>
      <c r="N378" s="77" t="s">
        <v>296</v>
      </c>
      <c r="O378" s="77" t="s">
        <v>208</v>
      </c>
      <c r="P378" s="77" t="s">
        <v>45</v>
      </c>
      <c r="Q378" s="77" t="s">
        <v>46</v>
      </c>
      <c r="R378" s="77">
        <v>6.78</v>
      </c>
      <c r="S378" s="77">
        <v>1608</v>
      </c>
      <c r="T378" s="77">
        <v>1608</v>
      </c>
      <c r="U378" s="77">
        <v>11.26</v>
      </c>
      <c r="V378" s="77">
        <v>10.14</v>
      </c>
      <c r="W378" s="77">
        <v>0</v>
      </c>
      <c r="X378" s="77">
        <v>11040</v>
      </c>
      <c r="Y378" s="77">
        <v>1270.09</v>
      </c>
      <c r="Z378" s="77">
        <v>856.76</v>
      </c>
      <c r="AA378" s="77">
        <v>0</v>
      </c>
      <c r="AB378" s="77">
        <v>0</v>
      </c>
      <c r="AC378" s="77">
        <v>0</v>
      </c>
      <c r="AD378" s="77">
        <v>0</v>
      </c>
      <c r="AE378" s="77">
        <v>0</v>
      </c>
      <c r="AF378" s="77">
        <v>0</v>
      </c>
      <c r="AG378" s="79">
        <f t="shared" si="11"/>
        <v>130.477999999999</v>
      </c>
      <c r="AH378" s="45" t="str">
        <f>IF(ISNUMBER(MATCH(A378,'畅想出运数据（核算明细导出）'!$C$2:$C$484,0)),"有","无")</f>
        <v>有</v>
      </c>
    </row>
    <row r="379" customFormat="1" ht="14.3" hidden="1" customHeight="1" spans="1:34">
      <c r="A379" s="77" t="s">
        <v>644</v>
      </c>
      <c r="B379" s="78">
        <v>46167</v>
      </c>
      <c r="C379" s="77" t="s">
        <v>34</v>
      </c>
      <c r="D379" s="77" t="s">
        <v>35</v>
      </c>
      <c r="E379" s="77" t="s">
        <v>308</v>
      </c>
      <c r="F379" s="77" t="s">
        <v>37</v>
      </c>
      <c r="G379" s="77"/>
      <c r="H379" s="77" t="s">
        <v>302</v>
      </c>
      <c r="I379" s="77" t="s">
        <v>39</v>
      </c>
      <c r="J379" s="77" t="s">
        <v>303</v>
      </c>
      <c r="K379" s="77" t="s">
        <v>317</v>
      </c>
      <c r="L379" s="77" t="s">
        <v>318</v>
      </c>
      <c r="M379" s="77"/>
      <c r="N379" s="77" t="s">
        <v>319</v>
      </c>
      <c r="O379" s="77" t="s">
        <v>72</v>
      </c>
      <c r="P379" s="77" t="s">
        <v>45</v>
      </c>
      <c r="Q379" s="77" t="s">
        <v>46</v>
      </c>
      <c r="R379" s="77">
        <v>6.82</v>
      </c>
      <c r="S379" s="77">
        <v>1716</v>
      </c>
      <c r="T379" s="77">
        <v>1716</v>
      </c>
      <c r="U379" s="77">
        <v>12.01</v>
      </c>
      <c r="V379" s="77">
        <v>50</v>
      </c>
      <c r="W379" s="77">
        <v>0</v>
      </c>
      <c r="X379" s="77">
        <v>10680</v>
      </c>
      <c r="Y379" s="77">
        <v>1228.67</v>
      </c>
      <c r="Z379" s="77">
        <v>1827.65</v>
      </c>
      <c r="AA379" s="77">
        <v>0</v>
      </c>
      <c r="AB379" s="77">
        <v>0</v>
      </c>
      <c r="AC379" s="77">
        <v>0</v>
      </c>
      <c r="AD379" s="77">
        <v>0</v>
      </c>
      <c r="AE379" s="77">
        <v>0</v>
      </c>
      <c r="AF379" s="77">
        <v>0</v>
      </c>
      <c r="AG379" s="79">
        <f t="shared" si="11"/>
        <v>1.23180000000093</v>
      </c>
      <c r="AH379" s="45" t="str">
        <f>IF(ISNUMBER(MATCH(A379,'畅想出运数据（核算明细导出）'!$C$2:$C$484,0)),"有","无")</f>
        <v>有</v>
      </c>
    </row>
    <row r="380" customFormat="1" ht="25.6" hidden="1" customHeight="1" spans="1:34">
      <c r="A380" s="77" t="s">
        <v>645</v>
      </c>
      <c r="B380" s="78">
        <v>46167</v>
      </c>
      <c r="C380" s="77" t="s">
        <v>165</v>
      </c>
      <c r="D380" s="77" t="s">
        <v>105</v>
      </c>
      <c r="E380" s="77" t="s">
        <v>166</v>
      </c>
      <c r="F380" s="77" t="s">
        <v>37</v>
      </c>
      <c r="G380" s="77"/>
      <c r="H380" s="77" t="s">
        <v>167</v>
      </c>
      <c r="I380" s="77" t="s">
        <v>39</v>
      </c>
      <c r="J380" s="77" t="s">
        <v>476</v>
      </c>
      <c r="K380" s="77" t="s">
        <v>646</v>
      </c>
      <c r="L380" s="77" t="s">
        <v>647</v>
      </c>
      <c r="M380" s="77" t="s">
        <v>648</v>
      </c>
      <c r="N380" s="77" t="s">
        <v>649</v>
      </c>
      <c r="O380" s="77" t="s">
        <v>454</v>
      </c>
      <c r="P380" s="77" t="s">
        <v>95</v>
      </c>
      <c r="Q380" s="77" t="s">
        <v>46</v>
      </c>
      <c r="R380" s="77">
        <v>6.81</v>
      </c>
      <c r="S380" s="77">
        <v>20280</v>
      </c>
      <c r="T380" s="77">
        <v>20280</v>
      </c>
      <c r="U380" s="77">
        <v>141.96</v>
      </c>
      <c r="V380" s="77">
        <v>50</v>
      </c>
      <c r="W380" s="77">
        <v>0</v>
      </c>
      <c r="X380" s="77">
        <v>129000</v>
      </c>
      <c r="Y380" s="77">
        <v>14840.71</v>
      </c>
      <c r="Z380" s="77">
        <v>19592.3</v>
      </c>
      <c r="AA380" s="77">
        <v>0</v>
      </c>
      <c r="AB380" s="77">
        <v>0</v>
      </c>
      <c r="AC380" s="77">
        <v>0</v>
      </c>
      <c r="AD380" s="77">
        <v>0</v>
      </c>
      <c r="AE380" s="77">
        <v>0</v>
      </c>
      <c r="AF380" s="77">
        <v>0</v>
      </c>
      <c r="AG380" s="79">
        <f t="shared" si="11"/>
        <v>3047.96239999999</v>
      </c>
      <c r="AH380" s="45" t="str">
        <f>IF(ISNUMBER(MATCH(A380,'畅想出运数据（核算明细导出）'!$C$2:$C$484,0)),"有","无")</f>
        <v>有</v>
      </c>
    </row>
    <row r="381" s="45" customFormat="1" ht="14.3" hidden="1" customHeight="1" spans="1:34">
      <c r="A381" s="77" t="s">
        <v>650</v>
      </c>
      <c r="B381" s="78">
        <v>46167</v>
      </c>
      <c r="C381" s="77" t="s">
        <v>165</v>
      </c>
      <c r="D381" s="77" t="s">
        <v>105</v>
      </c>
      <c r="E381" s="77" t="s">
        <v>166</v>
      </c>
      <c r="F381" s="77" t="s">
        <v>37</v>
      </c>
      <c r="G381" s="77"/>
      <c r="H381" s="77" t="s">
        <v>167</v>
      </c>
      <c r="I381" s="77" t="s">
        <v>39</v>
      </c>
      <c r="J381" s="77" t="s">
        <v>476</v>
      </c>
      <c r="K381" s="77" t="s">
        <v>651</v>
      </c>
      <c r="L381" s="77" t="s">
        <v>652</v>
      </c>
      <c r="M381" s="77"/>
      <c r="N381" s="77" t="s">
        <v>653</v>
      </c>
      <c r="O381" s="77" t="s">
        <v>177</v>
      </c>
      <c r="P381" s="77" t="s">
        <v>45</v>
      </c>
      <c r="Q381" s="77" t="s">
        <v>46</v>
      </c>
      <c r="R381" s="77">
        <v>6.82</v>
      </c>
      <c r="S381" s="77">
        <v>7781.04</v>
      </c>
      <c r="T381" s="77">
        <v>7781.04</v>
      </c>
      <c r="U381" s="77">
        <v>54.47</v>
      </c>
      <c r="V381" s="77">
        <v>16.61</v>
      </c>
      <c r="W381" s="77">
        <v>0</v>
      </c>
      <c r="X381" s="77">
        <v>50310.12</v>
      </c>
      <c r="Y381" s="77">
        <v>5787.89</v>
      </c>
      <c r="Z381" s="77">
        <v>2855.91</v>
      </c>
      <c r="AA381" s="77">
        <v>0</v>
      </c>
      <c r="AB381" s="77">
        <v>0</v>
      </c>
      <c r="AC381" s="77">
        <v>0</v>
      </c>
      <c r="AD381" s="77">
        <v>0</v>
      </c>
      <c r="AE381" s="77">
        <v>0</v>
      </c>
      <c r="AF381" s="77">
        <v>0</v>
      </c>
      <c r="AG381" s="79">
        <f t="shared" ref="AG381:AG412" si="12">(T381-U381-V381-W381)*R381-X381+Y381-Z381-AA381-AB381-AC381-AD381-AE381-AF381</f>
        <v>5203.7872</v>
      </c>
      <c r="AH381" s="45" t="str">
        <f>IF(ISNUMBER(MATCH(A381,'畅想出运数据（核算明细导出）'!$C$2:$C$484,0)),"有","无")</f>
        <v>有</v>
      </c>
    </row>
    <row r="382" s="45" customFormat="1" ht="14.3" hidden="1" customHeight="1" spans="1:34">
      <c r="A382" s="77" t="s">
        <v>650</v>
      </c>
      <c r="B382" s="78">
        <v>46167</v>
      </c>
      <c r="C382" s="77" t="s">
        <v>165</v>
      </c>
      <c r="D382" s="77" t="s">
        <v>105</v>
      </c>
      <c r="E382" s="77" t="s">
        <v>166</v>
      </c>
      <c r="F382" s="77" t="s">
        <v>37</v>
      </c>
      <c r="G382" s="77"/>
      <c r="H382" s="77" t="s">
        <v>167</v>
      </c>
      <c r="I382" s="77" t="s">
        <v>39</v>
      </c>
      <c r="J382" s="77" t="s">
        <v>476</v>
      </c>
      <c r="K382" s="77" t="s">
        <v>651</v>
      </c>
      <c r="L382" s="77" t="s">
        <v>652</v>
      </c>
      <c r="M382" s="77"/>
      <c r="N382" s="77" t="s">
        <v>653</v>
      </c>
      <c r="O382" s="77" t="s">
        <v>177</v>
      </c>
      <c r="P382" s="77" t="s">
        <v>45</v>
      </c>
      <c r="Q382" s="77" t="s">
        <v>46</v>
      </c>
      <c r="R382" s="77">
        <v>6.82</v>
      </c>
      <c r="S382" s="77">
        <v>7781.04</v>
      </c>
      <c r="T382" s="77">
        <v>7781.04</v>
      </c>
      <c r="U382" s="77">
        <v>54.47</v>
      </c>
      <c r="V382" s="77">
        <v>16.61</v>
      </c>
      <c r="W382" s="77">
        <v>0</v>
      </c>
      <c r="X382" s="77">
        <v>50310.12</v>
      </c>
      <c r="Y382" s="77">
        <v>5787.89</v>
      </c>
      <c r="Z382" s="77">
        <v>2855.91</v>
      </c>
      <c r="AA382" s="77">
        <v>0</v>
      </c>
      <c r="AB382" s="77">
        <v>0</v>
      </c>
      <c r="AC382" s="77">
        <v>0</v>
      </c>
      <c r="AD382" s="77">
        <v>0</v>
      </c>
      <c r="AE382" s="77">
        <v>0</v>
      </c>
      <c r="AF382" s="77">
        <v>0</v>
      </c>
      <c r="AG382" s="79">
        <f t="shared" si="12"/>
        <v>5203.7872</v>
      </c>
      <c r="AH382" s="45" t="str">
        <f>IF(ISNUMBER(MATCH(A382,'畅想出运数据（核算明细导出）'!$C$2:$C$484,0)),"有","无")</f>
        <v>有</v>
      </c>
    </row>
    <row r="383" s="45" customFormat="1" ht="14.3" hidden="1" customHeight="1" spans="1:34">
      <c r="A383" s="77" t="s">
        <v>650</v>
      </c>
      <c r="B383" s="78">
        <v>46167</v>
      </c>
      <c r="C383" s="77" t="s">
        <v>165</v>
      </c>
      <c r="D383" s="77" t="s">
        <v>105</v>
      </c>
      <c r="E383" s="77" t="s">
        <v>166</v>
      </c>
      <c r="F383" s="77" t="s">
        <v>37</v>
      </c>
      <c r="G383" s="77"/>
      <c r="H383" s="77" t="s">
        <v>167</v>
      </c>
      <c r="I383" s="77" t="s">
        <v>39</v>
      </c>
      <c r="J383" s="77" t="s">
        <v>476</v>
      </c>
      <c r="K383" s="77" t="s">
        <v>651</v>
      </c>
      <c r="L383" s="77" t="s">
        <v>652</v>
      </c>
      <c r="M383" s="77"/>
      <c r="N383" s="77" t="s">
        <v>653</v>
      </c>
      <c r="O383" s="77" t="s">
        <v>177</v>
      </c>
      <c r="P383" s="77" t="s">
        <v>45</v>
      </c>
      <c r="Q383" s="77" t="s">
        <v>46</v>
      </c>
      <c r="R383" s="77">
        <v>6.82</v>
      </c>
      <c r="S383" s="77">
        <v>7858.08</v>
      </c>
      <c r="T383" s="77">
        <v>7858.08</v>
      </c>
      <c r="U383" s="77">
        <v>55.01</v>
      </c>
      <c r="V383" s="77">
        <v>16.78</v>
      </c>
      <c r="W383" s="77">
        <v>0</v>
      </c>
      <c r="X383" s="77">
        <v>50808.24</v>
      </c>
      <c r="Y383" s="77">
        <v>5845.2</v>
      </c>
      <c r="Z383" s="77">
        <v>2884.18</v>
      </c>
      <c r="AA383" s="77">
        <v>0</v>
      </c>
      <c r="AB383" s="77">
        <v>0</v>
      </c>
      <c r="AC383" s="77">
        <v>0</v>
      </c>
      <c r="AD383" s="77">
        <v>0</v>
      </c>
      <c r="AE383" s="77">
        <v>0</v>
      </c>
      <c r="AF383" s="77">
        <v>0</v>
      </c>
      <c r="AG383" s="79">
        <f t="shared" si="12"/>
        <v>5255.27780000001</v>
      </c>
      <c r="AH383" s="45" t="str">
        <f>IF(ISNUMBER(MATCH(A383,'畅想出运数据（核算明细导出）'!$C$2:$C$484,0)),"有","无")</f>
        <v>有</v>
      </c>
    </row>
    <row r="384" s="45" customFormat="1" ht="14.3" hidden="1" customHeight="1" spans="1:34">
      <c r="A384" s="77" t="s">
        <v>654</v>
      </c>
      <c r="B384" s="78">
        <v>46167</v>
      </c>
      <c r="C384" s="77" t="s">
        <v>165</v>
      </c>
      <c r="D384" s="77" t="s">
        <v>105</v>
      </c>
      <c r="E384" s="77" t="s">
        <v>166</v>
      </c>
      <c r="F384" s="77" t="s">
        <v>37</v>
      </c>
      <c r="G384" s="77"/>
      <c r="H384" s="77" t="s">
        <v>167</v>
      </c>
      <c r="I384" s="77" t="s">
        <v>39</v>
      </c>
      <c r="J384" s="77" t="s">
        <v>476</v>
      </c>
      <c r="K384" s="77" t="s">
        <v>554</v>
      </c>
      <c r="L384" s="77" t="s">
        <v>655</v>
      </c>
      <c r="M384" s="77"/>
      <c r="N384" s="77" t="s">
        <v>656</v>
      </c>
      <c r="O384" s="77" t="s">
        <v>177</v>
      </c>
      <c r="P384" s="77" t="s">
        <v>45</v>
      </c>
      <c r="Q384" s="77" t="s">
        <v>46</v>
      </c>
      <c r="R384" s="77">
        <v>6.82</v>
      </c>
      <c r="S384" s="77">
        <v>8538.48</v>
      </c>
      <c r="T384" s="77">
        <v>8538.48</v>
      </c>
      <c r="U384" s="77">
        <v>59.77</v>
      </c>
      <c r="V384" s="77">
        <v>18.62</v>
      </c>
      <c r="W384" s="77">
        <v>0</v>
      </c>
      <c r="X384" s="77">
        <v>51825.6</v>
      </c>
      <c r="Y384" s="77">
        <v>5962.24</v>
      </c>
      <c r="Z384" s="77">
        <v>156.88</v>
      </c>
      <c r="AA384" s="77">
        <v>0</v>
      </c>
      <c r="AB384" s="77">
        <v>0</v>
      </c>
      <c r="AC384" s="77">
        <v>0</v>
      </c>
      <c r="AD384" s="77">
        <v>0</v>
      </c>
      <c r="AE384" s="77">
        <v>0</v>
      </c>
      <c r="AF384" s="77">
        <v>0</v>
      </c>
      <c r="AG384" s="79">
        <f t="shared" si="12"/>
        <v>11677.5738</v>
      </c>
      <c r="AH384" s="45" t="str">
        <f>IF(ISNUMBER(MATCH(A384,'畅想出运数据（核算明细导出）'!$C$2:$C$484,0)),"有","无")</f>
        <v>有</v>
      </c>
    </row>
    <row r="385" s="45" customFormat="1" ht="14.3" hidden="1" customHeight="1" spans="1:34">
      <c r="A385" s="77" t="s">
        <v>654</v>
      </c>
      <c r="B385" s="78">
        <v>46167</v>
      </c>
      <c r="C385" s="77" t="s">
        <v>165</v>
      </c>
      <c r="D385" s="77" t="s">
        <v>105</v>
      </c>
      <c r="E385" s="77" t="s">
        <v>166</v>
      </c>
      <c r="F385" s="77" t="s">
        <v>37</v>
      </c>
      <c r="G385" s="77"/>
      <c r="H385" s="77" t="s">
        <v>167</v>
      </c>
      <c r="I385" s="77" t="s">
        <v>39</v>
      </c>
      <c r="J385" s="77" t="s">
        <v>476</v>
      </c>
      <c r="K385" s="77" t="s">
        <v>554</v>
      </c>
      <c r="L385" s="77" t="s">
        <v>655</v>
      </c>
      <c r="M385" s="77"/>
      <c r="N385" s="77" t="s">
        <v>656</v>
      </c>
      <c r="O385" s="77" t="s">
        <v>177</v>
      </c>
      <c r="P385" s="77" t="s">
        <v>45</v>
      </c>
      <c r="Q385" s="77" t="s">
        <v>46</v>
      </c>
      <c r="R385" s="77">
        <v>6.82</v>
      </c>
      <c r="S385" s="77">
        <v>7193.28</v>
      </c>
      <c r="T385" s="77">
        <v>7193.28</v>
      </c>
      <c r="U385" s="77">
        <v>50.35</v>
      </c>
      <c r="V385" s="77">
        <v>15.69</v>
      </c>
      <c r="W385" s="77">
        <v>0</v>
      </c>
      <c r="X385" s="77">
        <v>47244</v>
      </c>
      <c r="Y385" s="77">
        <v>5435.15</v>
      </c>
      <c r="Z385" s="77">
        <v>112.56</v>
      </c>
      <c r="AA385" s="77">
        <v>0</v>
      </c>
      <c r="AB385" s="77">
        <v>0</v>
      </c>
      <c r="AC385" s="77">
        <v>0</v>
      </c>
      <c r="AD385" s="77">
        <v>0</v>
      </c>
      <c r="AE385" s="77">
        <v>0</v>
      </c>
      <c r="AF385" s="77">
        <v>0</v>
      </c>
      <c r="AG385" s="79">
        <f t="shared" si="12"/>
        <v>6686.3668</v>
      </c>
      <c r="AH385" s="45" t="str">
        <f>IF(ISNUMBER(MATCH(A385,'畅想出运数据（核算明细导出）'!$C$2:$C$484,0)),"有","无")</f>
        <v>有</v>
      </c>
    </row>
    <row r="386" s="45" customFormat="1" ht="14.3" hidden="1" customHeight="1" spans="1:34">
      <c r="A386" s="77" t="s">
        <v>654</v>
      </c>
      <c r="B386" s="78">
        <v>46167</v>
      </c>
      <c r="C386" s="77" t="s">
        <v>165</v>
      </c>
      <c r="D386" s="77" t="s">
        <v>105</v>
      </c>
      <c r="E386" s="77" t="s">
        <v>166</v>
      </c>
      <c r="F386" s="77" t="s">
        <v>37</v>
      </c>
      <c r="G386" s="77"/>
      <c r="H386" s="77" t="s">
        <v>167</v>
      </c>
      <c r="I386" s="77" t="s">
        <v>39</v>
      </c>
      <c r="J386" s="77" t="s">
        <v>476</v>
      </c>
      <c r="K386" s="77" t="s">
        <v>554</v>
      </c>
      <c r="L386" s="77" t="s">
        <v>655</v>
      </c>
      <c r="M386" s="77"/>
      <c r="N386" s="77" t="s">
        <v>656</v>
      </c>
      <c r="O386" s="77" t="s">
        <v>177</v>
      </c>
      <c r="P386" s="77" t="s">
        <v>45</v>
      </c>
      <c r="Q386" s="77" t="s">
        <v>46</v>
      </c>
      <c r="R386" s="77">
        <v>6.82</v>
      </c>
      <c r="S386" s="77">
        <v>7193.28</v>
      </c>
      <c r="T386" s="77">
        <v>7193.28</v>
      </c>
      <c r="U386" s="77">
        <v>50.35</v>
      </c>
      <c r="V386" s="77">
        <v>15.69</v>
      </c>
      <c r="W386" s="77">
        <v>0</v>
      </c>
      <c r="X386" s="77">
        <v>47244</v>
      </c>
      <c r="Y386" s="77">
        <v>5435.15</v>
      </c>
      <c r="Z386" s="77">
        <v>112.56</v>
      </c>
      <c r="AA386" s="77">
        <v>0</v>
      </c>
      <c r="AB386" s="77">
        <v>0</v>
      </c>
      <c r="AC386" s="77">
        <v>0</v>
      </c>
      <c r="AD386" s="77">
        <v>0</v>
      </c>
      <c r="AE386" s="77">
        <v>0</v>
      </c>
      <c r="AF386" s="77">
        <v>0</v>
      </c>
      <c r="AG386" s="79">
        <f t="shared" si="12"/>
        <v>6686.3668</v>
      </c>
      <c r="AH386" s="45" t="str">
        <f>IF(ISNUMBER(MATCH(A386,'畅想出运数据（核算明细导出）'!$C$2:$C$484,0)),"有","无")</f>
        <v>有</v>
      </c>
    </row>
    <row r="387" s="45" customFormat="1" ht="14.3" hidden="1" customHeight="1" spans="1:34">
      <c r="A387" s="77" t="s">
        <v>657</v>
      </c>
      <c r="B387" s="78">
        <v>46167</v>
      </c>
      <c r="C387" s="77" t="s">
        <v>165</v>
      </c>
      <c r="D387" s="77" t="s">
        <v>105</v>
      </c>
      <c r="E387" s="77" t="s">
        <v>166</v>
      </c>
      <c r="F387" s="77" t="s">
        <v>37</v>
      </c>
      <c r="G387" s="77"/>
      <c r="H387" s="77" t="s">
        <v>167</v>
      </c>
      <c r="I387" s="77" t="s">
        <v>39</v>
      </c>
      <c r="J387" s="77" t="s">
        <v>556</v>
      </c>
      <c r="K387" s="77" t="s">
        <v>557</v>
      </c>
      <c r="L387" s="77" t="s">
        <v>558</v>
      </c>
      <c r="M387" s="77"/>
      <c r="N387" s="77" t="s">
        <v>559</v>
      </c>
      <c r="O387" s="77" t="s">
        <v>177</v>
      </c>
      <c r="P387" s="77" t="s">
        <v>45</v>
      </c>
      <c r="Q387" s="77" t="s">
        <v>46</v>
      </c>
      <c r="R387" s="77">
        <v>6.79</v>
      </c>
      <c r="S387" s="77">
        <v>3371.76</v>
      </c>
      <c r="T387" s="77">
        <v>3371.76</v>
      </c>
      <c r="U387" s="77">
        <v>23.6</v>
      </c>
      <c r="V387" s="77">
        <v>50</v>
      </c>
      <c r="W387" s="77">
        <v>0</v>
      </c>
      <c r="X387" s="77">
        <v>24192</v>
      </c>
      <c r="Y387" s="77">
        <v>2783.15</v>
      </c>
      <c r="Z387" s="77">
        <v>866</v>
      </c>
      <c r="AA387" s="77">
        <v>0</v>
      </c>
      <c r="AB387" s="77">
        <v>0</v>
      </c>
      <c r="AC387" s="77">
        <v>0</v>
      </c>
      <c r="AD387" s="77">
        <v>0</v>
      </c>
      <c r="AE387" s="77">
        <v>0</v>
      </c>
      <c r="AF387" s="77">
        <v>0</v>
      </c>
      <c r="AG387" s="79">
        <f t="shared" si="12"/>
        <v>119.656400000002</v>
      </c>
      <c r="AH387" s="45" t="str">
        <f>IF(ISNUMBER(MATCH(A387,'畅想出运数据（核算明细导出）'!$C$2:$C$484,0)),"有","无")</f>
        <v>有</v>
      </c>
    </row>
    <row r="388" s="45" customFormat="1" ht="14.3" hidden="1" customHeight="1" spans="1:34">
      <c r="A388" s="77" t="s">
        <v>658</v>
      </c>
      <c r="B388" s="78">
        <v>46167</v>
      </c>
      <c r="C388" s="77" t="s">
        <v>165</v>
      </c>
      <c r="D388" s="77" t="s">
        <v>105</v>
      </c>
      <c r="E388" s="77" t="s">
        <v>166</v>
      </c>
      <c r="F388" s="77" t="s">
        <v>37</v>
      </c>
      <c r="G388" s="77"/>
      <c r="H388" s="77" t="s">
        <v>167</v>
      </c>
      <c r="I388" s="77" t="s">
        <v>39</v>
      </c>
      <c r="J388" s="77" t="s">
        <v>476</v>
      </c>
      <c r="K388" s="77" t="s">
        <v>646</v>
      </c>
      <c r="L388" s="77" t="s">
        <v>647</v>
      </c>
      <c r="M388" s="77" t="s">
        <v>659</v>
      </c>
      <c r="N388" s="77" t="s">
        <v>660</v>
      </c>
      <c r="O388" s="77" t="s">
        <v>454</v>
      </c>
      <c r="P388" s="77" t="s">
        <v>392</v>
      </c>
      <c r="Q388" s="77" t="s">
        <v>46</v>
      </c>
      <c r="R388" s="77">
        <v>6.76</v>
      </c>
      <c r="S388" s="77">
        <v>6876</v>
      </c>
      <c r="T388" s="77">
        <v>6876</v>
      </c>
      <c r="U388" s="77">
        <v>48.13</v>
      </c>
      <c r="V388" s="77">
        <v>50</v>
      </c>
      <c r="W388" s="77">
        <v>0</v>
      </c>
      <c r="X388" s="77">
        <v>46800</v>
      </c>
      <c r="Y388" s="77">
        <v>5384.07</v>
      </c>
      <c r="Z388" s="77">
        <v>1500</v>
      </c>
      <c r="AA388" s="77">
        <v>0</v>
      </c>
      <c r="AB388" s="77">
        <v>0</v>
      </c>
      <c r="AC388" s="77">
        <v>0</v>
      </c>
      <c r="AD388" s="77">
        <v>0</v>
      </c>
      <c r="AE388" s="77">
        <v>0</v>
      </c>
      <c r="AF388" s="77">
        <v>0</v>
      </c>
      <c r="AG388" s="79">
        <f t="shared" si="12"/>
        <v>2902.4712</v>
      </c>
      <c r="AH388" s="45" t="str">
        <f>IF(ISNUMBER(MATCH(A388,'畅想出运数据（核算明细导出）'!$C$2:$C$484,0)),"有","无")</f>
        <v>有</v>
      </c>
    </row>
    <row r="389" s="45" customFormat="1" ht="14.3" hidden="1" customHeight="1" spans="1:34">
      <c r="A389" s="77" t="s">
        <v>661</v>
      </c>
      <c r="B389" s="78">
        <v>46198</v>
      </c>
      <c r="C389" s="77" t="s">
        <v>568</v>
      </c>
      <c r="D389" s="77" t="s">
        <v>35</v>
      </c>
      <c r="E389" s="77" t="s">
        <v>48</v>
      </c>
      <c r="F389" s="77" t="s">
        <v>37</v>
      </c>
      <c r="G389" s="77"/>
      <c r="H389" s="77" t="s">
        <v>87</v>
      </c>
      <c r="I389" s="77" t="s">
        <v>39</v>
      </c>
      <c r="J389" s="77" t="s">
        <v>81</v>
      </c>
      <c r="K389" s="77" t="s">
        <v>82</v>
      </c>
      <c r="L389" s="77" t="s">
        <v>83</v>
      </c>
      <c r="M389" s="77" t="s">
        <v>662</v>
      </c>
      <c r="N389" s="77" t="s">
        <v>663</v>
      </c>
      <c r="O389" s="77" t="s">
        <v>460</v>
      </c>
      <c r="P389" s="77" t="s">
        <v>45</v>
      </c>
      <c r="Q389" s="77" t="s">
        <v>380</v>
      </c>
      <c r="R389" s="77">
        <v>6.79</v>
      </c>
      <c r="S389" s="77">
        <v>120000</v>
      </c>
      <c r="T389" s="80">
        <v>17667.58</v>
      </c>
      <c r="U389" s="77">
        <v>123.67</v>
      </c>
      <c r="V389" s="77">
        <v>0</v>
      </c>
      <c r="W389" s="77">
        <v>0</v>
      </c>
      <c r="X389" s="77">
        <v>115500</v>
      </c>
      <c r="Y389" s="77">
        <v>0</v>
      </c>
      <c r="Z389" s="77">
        <v>0</v>
      </c>
      <c r="AA389" s="77">
        <v>0</v>
      </c>
      <c r="AB389" s="77">
        <v>0</v>
      </c>
      <c r="AC389" s="77">
        <v>0</v>
      </c>
      <c r="AD389" s="77">
        <v>0</v>
      </c>
      <c r="AE389" s="77">
        <v>0</v>
      </c>
      <c r="AF389" s="77">
        <v>0</v>
      </c>
      <c r="AG389" s="79">
        <f t="shared" si="12"/>
        <v>3623.14890000003</v>
      </c>
      <c r="AH389" s="45" t="str">
        <f>IF(ISNUMBER(MATCH(A389,'畅想出运数据（核算明细导出）'!$C$2:$C$484,0)),"有","无")</f>
        <v>有</v>
      </c>
    </row>
    <row r="390" s="45" customFormat="1" ht="14.3" hidden="1" customHeight="1" spans="1:34">
      <c r="A390" s="77" t="s">
        <v>664</v>
      </c>
      <c r="B390" s="78">
        <v>46198</v>
      </c>
      <c r="C390" s="77" t="s">
        <v>665</v>
      </c>
      <c r="D390" s="77" t="s">
        <v>35</v>
      </c>
      <c r="E390" s="77" t="s">
        <v>48</v>
      </c>
      <c r="F390" s="77" t="s">
        <v>37</v>
      </c>
      <c r="G390" s="77"/>
      <c r="H390" s="77" t="s">
        <v>87</v>
      </c>
      <c r="I390" s="77" t="s">
        <v>39</v>
      </c>
      <c r="J390" s="77" t="s">
        <v>81</v>
      </c>
      <c r="K390" s="77" t="s">
        <v>666</v>
      </c>
      <c r="L390" s="77" t="s">
        <v>666</v>
      </c>
      <c r="M390" s="77" t="s">
        <v>667</v>
      </c>
      <c r="N390" s="77" t="s">
        <v>668</v>
      </c>
      <c r="O390" s="77" t="s">
        <v>460</v>
      </c>
      <c r="P390" s="77" t="s">
        <v>45</v>
      </c>
      <c r="Q390" s="77" t="s">
        <v>46</v>
      </c>
      <c r="R390" s="77">
        <v>6.79</v>
      </c>
      <c r="S390" s="77">
        <v>2160</v>
      </c>
      <c r="T390" s="80">
        <v>2160</v>
      </c>
      <c r="U390" s="77">
        <v>15.12</v>
      </c>
      <c r="V390" s="77">
        <v>50</v>
      </c>
      <c r="W390" s="77">
        <v>0</v>
      </c>
      <c r="X390" s="77">
        <v>15000</v>
      </c>
      <c r="Y390" s="77">
        <v>1725.66</v>
      </c>
      <c r="Z390" s="77">
        <v>1500</v>
      </c>
      <c r="AA390" s="77">
        <v>0</v>
      </c>
      <c r="AB390" s="77">
        <v>0</v>
      </c>
      <c r="AC390" s="77">
        <v>0</v>
      </c>
      <c r="AD390" s="77">
        <v>0</v>
      </c>
      <c r="AE390" s="77">
        <v>0</v>
      </c>
      <c r="AF390" s="77">
        <v>0</v>
      </c>
      <c r="AG390" s="79">
        <f t="shared" si="12"/>
        <v>-550.104799999999</v>
      </c>
      <c r="AH390" s="45" t="str">
        <f>IF(ISNUMBER(MATCH(A390,'畅想出运数据（核算明细导出）'!$C$2:$C$484,0)),"有","无")</f>
        <v>有</v>
      </c>
    </row>
    <row r="391" s="45" customFormat="1" ht="14.3" hidden="1" customHeight="1" spans="1:34">
      <c r="A391" s="77" t="s">
        <v>669</v>
      </c>
      <c r="B391" s="78">
        <v>46198</v>
      </c>
      <c r="C391" s="77" t="s">
        <v>97</v>
      </c>
      <c r="D391" s="77" t="s">
        <v>35</v>
      </c>
      <c r="E391" s="77" t="s">
        <v>48</v>
      </c>
      <c r="F391" s="77" t="s">
        <v>37</v>
      </c>
      <c r="G391" s="77"/>
      <c r="H391" s="77" t="s">
        <v>87</v>
      </c>
      <c r="I391" s="77" t="s">
        <v>39</v>
      </c>
      <c r="J391" s="77" t="s">
        <v>88</v>
      </c>
      <c r="K391" s="77" t="s">
        <v>98</v>
      </c>
      <c r="L391" s="77" t="s">
        <v>99</v>
      </c>
      <c r="M391" s="77"/>
      <c r="N391" s="77" t="s">
        <v>112</v>
      </c>
      <c r="O391" s="77" t="s">
        <v>92</v>
      </c>
      <c r="P391" s="77" t="s">
        <v>45</v>
      </c>
      <c r="Q391" s="77" t="s">
        <v>46</v>
      </c>
      <c r="R391" s="77">
        <v>6.76</v>
      </c>
      <c r="S391" s="77">
        <v>900.72</v>
      </c>
      <c r="T391" s="80">
        <v>900.72</v>
      </c>
      <c r="U391" s="77">
        <v>6.31</v>
      </c>
      <c r="V391" s="77">
        <v>22.85</v>
      </c>
      <c r="W391" s="77">
        <v>0</v>
      </c>
      <c r="X391" s="77">
        <v>6104.88</v>
      </c>
      <c r="Y391" s="77">
        <v>702.33</v>
      </c>
      <c r="Z391" s="77">
        <v>356.12</v>
      </c>
      <c r="AA391" s="77">
        <v>0</v>
      </c>
      <c r="AB391" s="77">
        <v>0</v>
      </c>
      <c r="AC391" s="77">
        <v>0</v>
      </c>
      <c r="AD391" s="77">
        <v>0</v>
      </c>
      <c r="AE391" s="77">
        <v>0</v>
      </c>
      <c r="AF391" s="77">
        <v>0</v>
      </c>
      <c r="AG391" s="79">
        <f t="shared" si="12"/>
        <v>133.0756</v>
      </c>
      <c r="AH391" s="45" t="str">
        <f>IF(ISNUMBER(MATCH(A391,'畅想出运数据（核算明细导出）'!$C$2:$C$484,0)),"有","无")</f>
        <v>有</v>
      </c>
    </row>
    <row r="392" s="45" customFormat="1" ht="14.3" hidden="1" customHeight="1" spans="1:34">
      <c r="A392" s="77" t="s">
        <v>669</v>
      </c>
      <c r="B392" s="78">
        <v>46198</v>
      </c>
      <c r="C392" s="77" t="s">
        <v>97</v>
      </c>
      <c r="D392" s="77" t="s">
        <v>35</v>
      </c>
      <c r="E392" s="77" t="s">
        <v>48</v>
      </c>
      <c r="F392" s="77" t="s">
        <v>37</v>
      </c>
      <c r="G392" s="77"/>
      <c r="H392" s="77" t="s">
        <v>87</v>
      </c>
      <c r="I392" s="77" t="s">
        <v>39</v>
      </c>
      <c r="J392" s="77" t="s">
        <v>88</v>
      </c>
      <c r="K392" s="77" t="s">
        <v>98</v>
      </c>
      <c r="L392" s="77" t="s">
        <v>99</v>
      </c>
      <c r="M392" s="77"/>
      <c r="N392" s="77" t="s">
        <v>112</v>
      </c>
      <c r="O392" s="77" t="s">
        <v>92</v>
      </c>
      <c r="P392" s="77" t="s">
        <v>45</v>
      </c>
      <c r="Q392" s="77" t="s">
        <v>46</v>
      </c>
      <c r="R392" s="77">
        <v>6.76</v>
      </c>
      <c r="S392" s="77">
        <v>1070.4</v>
      </c>
      <c r="T392" s="80">
        <v>1070.4</v>
      </c>
      <c r="U392" s="77">
        <v>7.49</v>
      </c>
      <c r="V392" s="77">
        <v>27.15</v>
      </c>
      <c r="W392" s="77">
        <v>0</v>
      </c>
      <c r="X392" s="77">
        <v>6529.44</v>
      </c>
      <c r="Y392" s="77">
        <v>751.17</v>
      </c>
      <c r="Z392" s="77">
        <v>380.88</v>
      </c>
      <c r="AA392" s="77">
        <v>0</v>
      </c>
      <c r="AB392" s="77">
        <v>0</v>
      </c>
      <c r="AC392" s="77">
        <v>0</v>
      </c>
      <c r="AD392" s="77">
        <v>0</v>
      </c>
      <c r="AE392" s="77">
        <v>0</v>
      </c>
      <c r="AF392" s="77">
        <v>0</v>
      </c>
      <c r="AG392" s="79">
        <f t="shared" si="12"/>
        <v>842.5876</v>
      </c>
      <c r="AH392" s="45" t="str">
        <f>IF(ISNUMBER(MATCH(A392,'畅想出运数据（核算明细导出）'!$C$2:$C$484,0)),"有","无")</f>
        <v>有</v>
      </c>
    </row>
    <row r="393" s="45" customFormat="1" ht="14.3" hidden="1" customHeight="1" spans="1:34">
      <c r="A393" s="77" t="s">
        <v>670</v>
      </c>
      <c r="B393" s="78">
        <v>46198</v>
      </c>
      <c r="C393" s="77" t="s">
        <v>97</v>
      </c>
      <c r="D393" s="77" t="s">
        <v>35</v>
      </c>
      <c r="E393" s="77" t="s">
        <v>48</v>
      </c>
      <c r="F393" s="77" t="s">
        <v>59</v>
      </c>
      <c r="G393" s="77"/>
      <c r="H393" s="77" t="s">
        <v>87</v>
      </c>
      <c r="I393" s="77" t="s">
        <v>59</v>
      </c>
      <c r="J393" s="77" t="s">
        <v>229</v>
      </c>
      <c r="K393" s="77" t="s">
        <v>230</v>
      </c>
      <c r="L393" s="77" t="s">
        <v>231</v>
      </c>
      <c r="M393" s="77"/>
      <c r="N393" s="77" t="s">
        <v>232</v>
      </c>
      <c r="O393" s="77" t="s">
        <v>92</v>
      </c>
      <c r="P393" s="77" t="s">
        <v>45</v>
      </c>
      <c r="Q393" s="77" t="s">
        <v>46</v>
      </c>
      <c r="R393" s="77">
        <v>6.77</v>
      </c>
      <c r="S393" s="77">
        <v>9298.8</v>
      </c>
      <c r="T393" s="80">
        <v>9298.8</v>
      </c>
      <c r="U393" s="77">
        <v>65.09</v>
      </c>
      <c r="V393" s="77">
        <v>50</v>
      </c>
      <c r="W393" s="77">
        <v>0</v>
      </c>
      <c r="X393" s="77">
        <v>68040</v>
      </c>
      <c r="Y393" s="77">
        <v>7827.61</v>
      </c>
      <c r="Z393" s="77">
        <v>1885</v>
      </c>
      <c r="AA393" s="77">
        <v>0</v>
      </c>
      <c r="AB393" s="77">
        <v>0</v>
      </c>
      <c r="AC393" s="77">
        <v>0</v>
      </c>
      <c r="AD393" s="77">
        <v>0</v>
      </c>
      <c r="AE393" s="77">
        <v>0</v>
      </c>
      <c r="AF393" s="77">
        <v>0</v>
      </c>
      <c r="AG393" s="79">
        <f t="shared" si="12"/>
        <v>76.3266999999896</v>
      </c>
      <c r="AH393" s="45" t="str">
        <f>IF(ISNUMBER(MATCH(A393,'畅想出运数据（核算明细导出）'!$C$2:$C$484,0)),"有","无")</f>
        <v>有</v>
      </c>
    </row>
    <row r="394" s="45" customFormat="1" ht="14.3" hidden="1" customHeight="1" spans="1:34">
      <c r="A394" s="77" t="s">
        <v>671</v>
      </c>
      <c r="B394" s="78">
        <v>46198</v>
      </c>
      <c r="C394" s="77" t="s">
        <v>34</v>
      </c>
      <c r="D394" s="77" t="s">
        <v>35</v>
      </c>
      <c r="E394" s="77" t="s">
        <v>355</v>
      </c>
      <c r="F394" s="77" t="s">
        <v>37</v>
      </c>
      <c r="G394" s="77"/>
      <c r="H394" s="77" t="s">
        <v>234</v>
      </c>
      <c r="I394" s="77"/>
      <c r="J394" s="77" t="s">
        <v>672</v>
      </c>
      <c r="K394" s="77" t="s">
        <v>673</v>
      </c>
      <c r="L394" s="77" t="s">
        <v>674</v>
      </c>
      <c r="M394" s="77" t="s">
        <v>675</v>
      </c>
      <c r="N394" s="77" t="s">
        <v>676</v>
      </c>
      <c r="O394" s="77" t="s">
        <v>460</v>
      </c>
      <c r="P394" s="77" t="s">
        <v>45</v>
      </c>
      <c r="Q394" s="77" t="s">
        <v>46</v>
      </c>
      <c r="R394" s="77">
        <v>6.76</v>
      </c>
      <c r="S394" s="77">
        <v>1984</v>
      </c>
      <c r="T394" s="77">
        <v>1984</v>
      </c>
      <c r="U394" s="77">
        <v>13.89</v>
      </c>
      <c r="V394" s="77">
        <v>13.79</v>
      </c>
      <c r="W394" s="77">
        <v>0</v>
      </c>
      <c r="X394" s="77">
        <v>12400</v>
      </c>
      <c r="Y394" s="77">
        <v>1426.55</v>
      </c>
      <c r="Z394" s="77">
        <v>508.2</v>
      </c>
      <c r="AA394" s="77">
        <v>0</v>
      </c>
      <c r="AB394" s="77">
        <v>0</v>
      </c>
      <c r="AC394" s="77">
        <v>0</v>
      </c>
      <c r="AD394" s="77">
        <v>0</v>
      </c>
      <c r="AE394" s="77">
        <v>0</v>
      </c>
      <c r="AF394" s="77">
        <v>0</v>
      </c>
      <c r="AG394" s="79">
        <f t="shared" si="12"/>
        <v>1743.0732</v>
      </c>
      <c r="AH394" s="45" t="str">
        <f>IF(ISNUMBER(MATCH(A394,'畅想出运数据（核算明细导出）'!$C$2:$C$484,0)),"有","无")</f>
        <v>有</v>
      </c>
    </row>
    <row r="395" s="45" customFormat="1" ht="14.3" hidden="1" customHeight="1" spans="1:34">
      <c r="A395" s="77" t="s">
        <v>677</v>
      </c>
      <c r="B395" s="78">
        <v>46198</v>
      </c>
      <c r="C395" s="77" t="s">
        <v>34</v>
      </c>
      <c r="D395" s="77" t="s">
        <v>35</v>
      </c>
      <c r="E395" s="77" t="s">
        <v>48</v>
      </c>
      <c r="F395" s="77" t="s">
        <v>37</v>
      </c>
      <c r="G395" s="77"/>
      <c r="H395" s="77" t="s">
        <v>234</v>
      </c>
      <c r="I395" s="77"/>
      <c r="J395" s="77" t="s">
        <v>81</v>
      </c>
      <c r="K395" s="77" t="s">
        <v>666</v>
      </c>
      <c r="L395" s="77" t="s">
        <v>666</v>
      </c>
      <c r="M395" s="77" t="s">
        <v>678</v>
      </c>
      <c r="N395" s="77" t="s">
        <v>679</v>
      </c>
      <c r="O395" s="77" t="s">
        <v>460</v>
      </c>
      <c r="P395" s="77" t="s">
        <v>45</v>
      </c>
      <c r="Q395" s="77" t="s">
        <v>46</v>
      </c>
      <c r="R395" s="77">
        <v>6.76</v>
      </c>
      <c r="S395" s="77">
        <v>2000</v>
      </c>
      <c r="T395" s="77">
        <v>2000</v>
      </c>
      <c r="U395" s="77">
        <v>14</v>
      </c>
      <c r="V395" s="77">
        <v>50</v>
      </c>
      <c r="W395" s="77">
        <v>0</v>
      </c>
      <c r="X395" s="77">
        <v>13600</v>
      </c>
      <c r="Y395" s="77">
        <v>1564.6</v>
      </c>
      <c r="Z395" s="77">
        <v>1962.92</v>
      </c>
      <c r="AA395" s="77">
        <v>0</v>
      </c>
      <c r="AB395" s="77">
        <v>0</v>
      </c>
      <c r="AC395" s="77">
        <v>0</v>
      </c>
      <c r="AD395" s="77">
        <v>0</v>
      </c>
      <c r="AE395" s="77">
        <v>0</v>
      </c>
      <c r="AF395" s="77">
        <v>0</v>
      </c>
      <c r="AG395" s="79">
        <f t="shared" si="12"/>
        <v>-910.960000000001</v>
      </c>
      <c r="AH395" s="45" t="str">
        <f>IF(ISNUMBER(MATCH(A395,'畅想出运数据（核算明细导出）'!$C$2:$C$484,0)),"有","无")</f>
        <v>有</v>
      </c>
    </row>
    <row r="396" s="45" customFormat="1" ht="14.3" hidden="1" customHeight="1" spans="1:34">
      <c r="A396" s="77" t="s">
        <v>680</v>
      </c>
      <c r="B396" s="78">
        <v>46198</v>
      </c>
      <c r="C396" s="77" t="s">
        <v>34</v>
      </c>
      <c r="D396" s="77" t="s">
        <v>35</v>
      </c>
      <c r="E396" s="77" t="s">
        <v>48</v>
      </c>
      <c r="F396" s="77" t="s">
        <v>37</v>
      </c>
      <c r="G396" s="77"/>
      <c r="H396" s="77" t="s">
        <v>234</v>
      </c>
      <c r="I396" s="77"/>
      <c r="J396" s="77" t="s">
        <v>210</v>
      </c>
      <c r="K396" s="77" t="s">
        <v>573</v>
      </c>
      <c r="L396" s="77" t="s">
        <v>574</v>
      </c>
      <c r="M396" s="77" t="s">
        <v>681</v>
      </c>
      <c r="N396" s="77" t="s">
        <v>682</v>
      </c>
      <c r="O396" s="77" t="s">
        <v>460</v>
      </c>
      <c r="P396" s="77" t="s">
        <v>45</v>
      </c>
      <c r="Q396" s="77" t="s">
        <v>46</v>
      </c>
      <c r="R396" s="77">
        <v>6.77</v>
      </c>
      <c r="S396" s="77">
        <v>1582.56</v>
      </c>
      <c r="T396" s="77">
        <v>1582.56</v>
      </c>
      <c r="U396" s="77">
        <v>11.08</v>
      </c>
      <c r="V396" s="77">
        <v>50</v>
      </c>
      <c r="W396" s="77">
        <v>0</v>
      </c>
      <c r="X396" s="77">
        <v>8769.6</v>
      </c>
      <c r="Y396" s="77">
        <v>1008.89</v>
      </c>
      <c r="Z396" s="77">
        <v>222.26</v>
      </c>
      <c r="AA396" s="77">
        <v>0</v>
      </c>
      <c r="AB396" s="77">
        <v>0</v>
      </c>
      <c r="AC396" s="77">
        <v>0</v>
      </c>
      <c r="AD396" s="77">
        <v>0</v>
      </c>
      <c r="AE396" s="77">
        <v>0</v>
      </c>
      <c r="AF396" s="77">
        <v>0</v>
      </c>
      <c r="AG396" s="79">
        <f t="shared" si="12"/>
        <v>2317.4496</v>
      </c>
      <c r="AH396" s="45" t="str">
        <f>IF(ISNUMBER(MATCH(A396,'畅想出运数据（核算明细导出）'!$C$2:$C$484,0)),"有","无")</f>
        <v>有</v>
      </c>
    </row>
    <row r="397" s="45" customFormat="1" ht="14.3" hidden="1" customHeight="1" spans="1:34">
      <c r="A397" s="77" t="s">
        <v>683</v>
      </c>
      <c r="B397" s="78">
        <v>46198</v>
      </c>
      <c r="C397" s="77" t="s">
        <v>34</v>
      </c>
      <c r="D397" s="77" t="s">
        <v>35</v>
      </c>
      <c r="E397" s="77" t="s">
        <v>308</v>
      </c>
      <c r="F397" s="77" t="s">
        <v>37</v>
      </c>
      <c r="G397" s="77"/>
      <c r="H397" s="77" t="s">
        <v>234</v>
      </c>
      <c r="I397" s="77"/>
      <c r="J397" s="77" t="s">
        <v>684</v>
      </c>
      <c r="K397" s="77" t="s">
        <v>685</v>
      </c>
      <c r="L397" s="77" t="s">
        <v>686</v>
      </c>
      <c r="M397" s="77" t="s">
        <v>687</v>
      </c>
      <c r="N397" s="77" t="s">
        <v>688</v>
      </c>
      <c r="O397" s="77" t="s">
        <v>689</v>
      </c>
      <c r="P397" s="77" t="s">
        <v>45</v>
      </c>
      <c r="Q397" s="77" t="s">
        <v>46</v>
      </c>
      <c r="R397" s="77">
        <v>6.76</v>
      </c>
      <c r="S397" s="77">
        <v>2251.2</v>
      </c>
      <c r="T397" s="77">
        <v>2251.2</v>
      </c>
      <c r="U397" s="77">
        <v>15.76</v>
      </c>
      <c r="V397" s="77">
        <v>50</v>
      </c>
      <c r="W397" s="77">
        <v>0</v>
      </c>
      <c r="X397" s="77">
        <v>13426.8</v>
      </c>
      <c r="Y397" s="77">
        <v>1544.68</v>
      </c>
      <c r="Z397" s="77">
        <v>1200</v>
      </c>
      <c r="AA397" s="77">
        <v>0</v>
      </c>
      <c r="AB397" s="77">
        <v>0</v>
      </c>
      <c r="AC397" s="77">
        <v>0</v>
      </c>
      <c r="AD397" s="77">
        <v>0</v>
      </c>
      <c r="AE397" s="77">
        <v>0</v>
      </c>
      <c r="AF397" s="77">
        <v>0</v>
      </c>
      <c r="AG397" s="79">
        <f t="shared" si="12"/>
        <v>1691.4544</v>
      </c>
      <c r="AH397" s="45" t="str">
        <f>IF(ISNUMBER(MATCH(A397,'畅想出运数据（核算明细导出）'!$C$2:$C$484,0)),"有","无")</f>
        <v>有</v>
      </c>
    </row>
    <row r="398" s="45" customFormat="1" ht="14.3" hidden="1" customHeight="1" spans="1:34">
      <c r="A398" s="77" t="s">
        <v>690</v>
      </c>
      <c r="B398" s="78">
        <v>46198</v>
      </c>
      <c r="C398" s="77" t="s">
        <v>34</v>
      </c>
      <c r="D398" s="77" t="s">
        <v>35</v>
      </c>
      <c r="E398" s="77" t="s">
        <v>308</v>
      </c>
      <c r="F398" s="77" t="s">
        <v>37</v>
      </c>
      <c r="G398" s="77"/>
      <c r="H398" s="77" t="s">
        <v>234</v>
      </c>
      <c r="I398" s="77"/>
      <c r="J398" s="77" t="s">
        <v>317</v>
      </c>
      <c r="K398" s="77" t="s">
        <v>317</v>
      </c>
      <c r="L398" s="77" t="s">
        <v>318</v>
      </c>
      <c r="M398" s="77"/>
      <c r="N398" s="77" t="s">
        <v>313</v>
      </c>
      <c r="O398" s="77" t="s">
        <v>72</v>
      </c>
      <c r="P398" s="77" t="s">
        <v>45</v>
      </c>
      <c r="Q398" s="77" t="s">
        <v>46</v>
      </c>
      <c r="R398" s="77">
        <v>6.77</v>
      </c>
      <c r="S398" s="77">
        <v>4108.2</v>
      </c>
      <c r="T398" s="77">
        <v>4108.2</v>
      </c>
      <c r="U398" s="77">
        <v>28.76</v>
      </c>
      <c r="V398" s="77">
        <v>22.75</v>
      </c>
      <c r="W398" s="77">
        <v>0</v>
      </c>
      <c r="X398" s="77">
        <v>28156.2</v>
      </c>
      <c r="Y398" s="77">
        <v>3239.21</v>
      </c>
      <c r="Z398" s="77">
        <v>910.08</v>
      </c>
      <c r="AA398" s="77">
        <v>0</v>
      </c>
      <c r="AB398" s="77">
        <v>0</v>
      </c>
      <c r="AC398" s="77">
        <v>0</v>
      </c>
      <c r="AD398" s="77">
        <v>0</v>
      </c>
      <c r="AE398" s="77">
        <v>0</v>
      </c>
      <c r="AF398" s="77">
        <v>0</v>
      </c>
      <c r="AG398" s="79">
        <f t="shared" si="12"/>
        <v>1636.7213</v>
      </c>
      <c r="AH398" s="45" t="str">
        <f>IF(ISNUMBER(MATCH(A398,'畅想出运数据（核算明细导出）'!$C$2:$C$484,0)),"有","无")</f>
        <v>有</v>
      </c>
    </row>
    <row r="399" s="45" customFormat="1" ht="14.3" hidden="1" customHeight="1" spans="1:34">
      <c r="A399" s="77" t="s">
        <v>690</v>
      </c>
      <c r="B399" s="78">
        <v>46198</v>
      </c>
      <c r="C399" s="77" t="s">
        <v>34</v>
      </c>
      <c r="D399" s="77" t="s">
        <v>35</v>
      </c>
      <c r="E399" s="77" t="s">
        <v>308</v>
      </c>
      <c r="F399" s="77" t="s">
        <v>37</v>
      </c>
      <c r="G399" s="77"/>
      <c r="H399" s="77" t="s">
        <v>234</v>
      </c>
      <c r="I399" s="77"/>
      <c r="J399" s="77" t="s">
        <v>317</v>
      </c>
      <c r="K399" s="77" t="s">
        <v>317</v>
      </c>
      <c r="L399" s="77" t="s">
        <v>318</v>
      </c>
      <c r="M399" s="77"/>
      <c r="N399" s="77" t="s">
        <v>313</v>
      </c>
      <c r="O399" s="77" t="s">
        <v>72</v>
      </c>
      <c r="P399" s="77" t="s">
        <v>45</v>
      </c>
      <c r="Q399" s="77" t="s">
        <v>46</v>
      </c>
      <c r="R399" s="77">
        <v>6.77</v>
      </c>
      <c r="S399" s="77">
        <v>4920</v>
      </c>
      <c r="T399" s="77">
        <v>4920</v>
      </c>
      <c r="U399" s="77">
        <v>34.44</v>
      </c>
      <c r="V399" s="77">
        <v>27.25</v>
      </c>
      <c r="W399" s="77">
        <v>0</v>
      </c>
      <c r="X399" s="77">
        <v>33720</v>
      </c>
      <c r="Y399" s="77">
        <v>3879.29</v>
      </c>
      <c r="Z399" s="77">
        <v>1089.92</v>
      </c>
      <c r="AA399" s="77">
        <v>0</v>
      </c>
      <c r="AB399" s="77">
        <v>0</v>
      </c>
      <c r="AC399" s="77">
        <v>0</v>
      </c>
      <c r="AD399" s="77">
        <v>0</v>
      </c>
      <c r="AE399" s="77">
        <v>0</v>
      </c>
      <c r="AF399" s="77">
        <v>0</v>
      </c>
      <c r="AG399" s="79">
        <f t="shared" si="12"/>
        <v>1960.1287</v>
      </c>
      <c r="AH399" s="45" t="str">
        <f>IF(ISNUMBER(MATCH(A399,'畅想出运数据（核算明细导出）'!$C$2:$C$484,0)),"有","无")</f>
        <v>有</v>
      </c>
    </row>
    <row r="400" s="45" customFormat="1" ht="14.3" hidden="1" customHeight="1" spans="1:34">
      <c r="A400" s="77" t="s">
        <v>691</v>
      </c>
      <c r="B400" s="78">
        <v>46198</v>
      </c>
      <c r="C400" s="77" t="s">
        <v>115</v>
      </c>
      <c r="D400" s="77" t="s">
        <v>35</v>
      </c>
      <c r="E400" s="77" t="s">
        <v>355</v>
      </c>
      <c r="F400" s="77" t="s">
        <v>37</v>
      </c>
      <c r="G400" s="77"/>
      <c r="H400" s="77" t="s">
        <v>234</v>
      </c>
      <c r="I400" s="77"/>
      <c r="J400" s="77" t="s">
        <v>118</v>
      </c>
      <c r="K400" s="77" t="s">
        <v>132</v>
      </c>
      <c r="L400" s="77" t="s">
        <v>133</v>
      </c>
      <c r="M400" s="77" t="s">
        <v>134</v>
      </c>
      <c r="N400" s="77" t="s">
        <v>135</v>
      </c>
      <c r="O400" s="77" t="s">
        <v>123</v>
      </c>
      <c r="P400" s="77" t="s">
        <v>45</v>
      </c>
      <c r="Q400" s="77" t="s">
        <v>46</v>
      </c>
      <c r="R400" s="77">
        <v>6.82</v>
      </c>
      <c r="S400" s="77">
        <v>1776</v>
      </c>
      <c r="T400" s="77">
        <v>1776</v>
      </c>
      <c r="U400" s="77">
        <v>12.43</v>
      </c>
      <c r="V400" s="77">
        <v>19.3</v>
      </c>
      <c r="W400" s="77">
        <v>-375.67</v>
      </c>
      <c r="X400" s="77">
        <v>10878</v>
      </c>
      <c r="Y400" s="77">
        <v>1251.45</v>
      </c>
      <c r="Z400" s="77">
        <v>22469.12</v>
      </c>
      <c r="AA400" s="77">
        <v>0</v>
      </c>
      <c r="AB400" s="77">
        <v>0</v>
      </c>
      <c r="AC400" s="77">
        <v>0</v>
      </c>
      <c r="AD400" s="77">
        <v>0</v>
      </c>
      <c r="AE400" s="77">
        <v>0</v>
      </c>
      <c r="AF400" s="77">
        <v>0</v>
      </c>
      <c r="AG400" s="79">
        <f t="shared" si="12"/>
        <v>-17637.6792</v>
      </c>
      <c r="AH400" s="45" t="str">
        <f>IF(ISNUMBER(MATCH(A400,'畅想出运数据（核算明细导出）'!$C$2:$C$484,0)),"有","无")</f>
        <v>有</v>
      </c>
    </row>
    <row r="401" s="45" customFormat="1" ht="14.3" hidden="1" customHeight="1" spans="1:34">
      <c r="A401" s="77" t="s">
        <v>692</v>
      </c>
      <c r="B401" s="78">
        <v>46198</v>
      </c>
      <c r="C401" s="77" t="s">
        <v>693</v>
      </c>
      <c r="D401" s="77" t="s">
        <v>105</v>
      </c>
      <c r="E401" s="77" t="s">
        <v>355</v>
      </c>
      <c r="F401" s="77" t="s">
        <v>37</v>
      </c>
      <c r="G401" s="77"/>
      <c r="H401" s="77" t="s">
        <v>234</v>
      </c>
      <c r="I401" s="77"/>
      <c r="J401" s="77" t="s">
        <v>505</v>
      </c>
      <c r="K401" s="77" t="s">
        <v>506</v>
      </c>
      <c r="L401" s="77" t="s">
        <v>507</v>
      </c>
      <c r="M401" s="77" t="s">
        <v>694</v>
      </c>
      <c r="N401" s="77" t="s">
        <v>695</v>
      </c>
      <c r="O401" s="77" t="s">
        <v>460</v>
      </c>
      <c r="P401" s="77" t="s">
        <v>45</v>
      </c>
      <c r="Q401" s="77" t="s">
        <v>46</v>
      </c>
      <c r="R401" s="77">
        <v>6.76</v>
      </c>
      <c r="S401" s="77">
        <v>2000</v>
      </c>
      <c r="T401" s="77">
        <v>2000</v>
      </c>
      <c r="U401" s="77">
        <v>14</v>
      </c>
      <c r="V401" s="77">
        <v>50</v>
      </c>
      <c r="W401" s="77">
        <v>0</v>
      </c>
      <c r="X401" s="77">
        <v>11000</v>
      </c>
      <c r="Y401" s="77">
        <v>1265.49</v>
      </c>
      <c r="Z401" s="77">
        <v>805</v>
      </c>
      <c r="AA401" s="77">
        <v>0</v>
      </c>
      <c r="AB401" s="77">
        <v>0</v>
      </c>
      <c r="AC401" s="77">
        <v>0</v>
      </c>
      <c r="AD401" s="77">
        <v>0</v>
      </c>
      <c r="AE401" s="77">
        <v>0</v>
      </c>
      <c r="AF401" s="77">
        <v>0</v>
      </c>
      <c r="AG401" s="79">
        <f t="shared" si="12"/>
        <v>2547.85</v>
      </c>
      <c r="AH401" s="45" t="str">
        <f>IF(ISNUMBER(MATCH(A401,'畅想出运数据（核算明细导出）'!$C$2:$C$484,0)),"有","无")</f>
        <v>有</v>
      </c>
    </row>
    <row r="402" s="45" customFormat="1" ht="14.3" hidden="1" customHeight="1" spans="1:34">
      <c r="A402" s="77" t="s">
        <v>696</v>
      </c>
      <c r="B402" s="78">
        <v>46198</v>
      </c>
      <c r="C402" s="77" t="s">
        <v>34</v>
      </c>
      <c r="D402" s="77" t="s">
        <v>35</v>
      </c>
      <c r="E402" s="77" t="s">
        <v>308</v>
      </c>
      <c r="F402" s="77" t="s">
        <v>37</v>
      </c>
      <c r="G402" s="77"/>
      <c r="H402" s="77" t="s">
        <v>234</v>
      </c>
      <c r="I402" s="77"/>
      <c r="J402" s="77" t="s">
        <v>412</v>
      </c>
      <c r="K402" s="77" t="s">
        <v>413</v>
      </c>
      <c r="L402" s="77" t="s">
        <v>275</v>
      </c>
      <c r="M402" s="77"/>
      <c r="N402" s="77" t="s">
        <v>414</v>
      </c>
      <c r="O402" s="77" t="s">
        <v>208</v>
      </c>
      <c r="P402" s="77" t="s">
        <v>45</v>
      </c>
      <c r="Q402" s="77" t="s">
        <v>46</v>
      </c>
      <c r="R402" s="77">
        <v>6.76</v>
      </c>
      <c r="S402" s="77">
        <v>640</v>
      </c>
      <c r="T402" s="77">
        <v>640</v>
      </c>
      <c r="U402" s="77">
        <v>4.48</v>
      </c>
      <c r="V402" s="77">
        <v>50</v>
      </c>
      <c r="W402" s="77">
        <v>0</v>
      </c>
      <c r="X402" s="77">
        <v>4000</v>
      </c>
      <c r="Y402" s="77">
        <v>460.18</v>
      </c>
      <c r="Z402" s="77">
        <v>1362.74</v>
      </c>
      <c r="AA402" s="77">
        <v>0</v>
      </c>
      <c r="AB402" s="77">
        <v>0</v>
      </c>
      <c r="AC402" s="77">
        <v>0</v>
      </c>
      <c r="AD402" s="77">
        <v>0</v>
      </c>
      <c r="AE402" s="77">
        <v>0</v>
      </c>
      <c r="AF402" s="77">
        <v>0</v>
      </c>
      <c r="AG402" s="79">
        <f t="shared" si="12"/>
        <v>-944.4448</v>
      </c>
      <c r="AH402" s="45" t="str">
        <f>IF(ISNUMBER(MATCH(A402,'畅想出运数据（核算明细导出）'!$C$2:$C$484,0)),"有","无")</f>
        <v>有</v>
      </c>
    </row>
    <row r="403" s="45" customFormat="1" ht="14.3" hidden="1" customHeight="1" spans="1:34">
      <c r="A403" s="77" t="s">
        <v>691</v>
      </c>
      <c r="B403" s="78">
        <v>46198</v>
      </c>
      <c r="C403" s="77" t="s">
        <v>115</v>
      </c>
      <c r="D403" s="77" t="s">
        <v>35</v>
      </c>
      <c r="E403" s="77" t="s">
        <v>355</v>
      </c>
      <c r="F403" s="77" t="s">
        <v>37</v>
      </c>
      <c r="G403" s="77"/>
      <c r="H403" s="77" t="s">
        <v>234</v>
      </c>
      <c r="I403" s="77"/>
      <c r="J403" s="77" t="s">
        <v>538</v>
      </c>
      <c r="K403" s="77" t="s">
        <v>139</v>
      </c>
      <c r="L403" s="77" t="s">
        <v>140</v>
      </c>
      <c r="M403" s="77" t="s">
        <v>141</v>
      </c>
      <c r="N403" s="77" t="s">
        <v>142</v>
      </c>
      <c r="O403" s="77" t="s">
        <v>123</v>
      </c>
      <c r="P403" s="77" t="s">
        <v>45</v>
      </c>
      <c r="Q403" s="77" t="s">
        <v>46</v>
      </c>
      <c r="R403" s="77">
        <v>6.82</v>
      </c>
      <c r="S403" s="77">
        <v>1260</v>
      </c>
      <c r="T403" s="77">
        <v>1260</v>
      </c>
      <c r="U403" s="77">
        <v>8.82</v>
      </c>
      <c r="V403" s="77">
        <v>13.69</v>
      </c>
      <c r="W403" s="77">
        <v>-266.52</v>
      </c>
      <c r="X403" s="77">
        <v>7200</v>
      </c>
      <c r="Y403" s="77">
        <v>828.32</v>
      </c>
      <c r="Z403" s="77">
        <v>3503.5</v>
      </c>
      <c r="AA403" s="77">
        <v>0</v>
      </c>
      <c r="AB403" s="77">
        <v>0</v>
      </c>
      <c r="AC403" s="77">
        <v>0</v>
      </c>
      <c r="AD403" s="77">
        <v>0</v>
      </c>
      <c r="AE403" s="77">
        <v>0</v>
      </c>
      <c r="AF403" s="77">
        <v>0</v>
      </c>
      <c r="AG403" s="79">
        <f t="shared" si="12"/>
        <v>382.168200000001</v>
      </c>
      <c r="AH403" s="45" t="str">
        <f>IF(ISNUMBER(MATCH(A403,'畅想出运数据（核算明细导出）'!$C$2:$C$484,0)),"有","无")</f>
        <v>有</v>
      </c>
    </row>
    <row r="404" s="45" customFormat="1" ht="25.6" hidden="1" customHeight="1" spans="1:34">
      <c r="A404" s="77" t="s">
        <v>671</v>
      </c>
      <c r="B404" s="78">
        <v>46198</v>
      </c>
      <c r="C404" s="77" t="s">
        <v>34</v>
      </c>
      <c r="D404" s="77" t="s">
        <v>35</v>
      </c>
      <c r="E404" s="77" t="s">
        <v>355</v>
      </c>
      <c r="F404" s="77" t="s">
        <v>37</v>
      </c>
      <c r="G404" s="77"/>
      <c r="H404" s="77" t="s">
        <v>234</v>
      </c>
      <c r="I404" s="77"/>
      <c r="J404" s="77" t="s">
        <v>476</v>
      </c>
      <c r="K404" s="77" t="s">
        <v>651</v>
      </c>
      <c r="L404" s="77" t="s">
        <v>652</v>
      </c>
      <c r="M404" s="77" t="s">
        <v>697</v>
      </c>
      <c r="N404" s="77" t="s">
        <v>698</v>
      </c>
      <c r="O404" s="77" t="s">
        <v>460</v>
      </c>
      <c r="P404" s="77" t="s">
        <v>45</v>
      </c>
      <c r="Q404" s="77" t="s">
        <v>46</v>
      </c>
      <c r="R404" s="77">
        <v>6.76</v>
      </c>
      <c r="S404" s="77">
        <v>5208</v>
      </c>
      <c r="T404" s="77">
        <v>5208</v>
      </c>
      <c r="U404" s="77">
        <v>36.45</v>
      </c>
      <c r="V404" s="77">
        <v>36.21</v>
      </c>
      <c r="W404" s="77">
        <v>0</v>
      </c>
      <c r="X404" s="77">
        <v>31744</v>
      </c>
      <c r="Y404" s="77">
        <v>3651.96</v>
      </c>
      <c r="Z404" s="77">
        <v>1016.41</v>
      </c>
      <c r="AA404" s="77">
        <v>0</v>
      </c>
      <c r="AB404" s="77">
        <v>0</v>
      </c>
      <c r="AC404" s="77">
        <v>0</v>
      </c>
      <c r="AD404" s="77">
        <v>0</v>
      </c>
      <c r="AE404" s="77">
        <v>0</v>
      </c>
      <c r="AF404" s="77">
        <v>0</v>
      </c>
      <c r="AG404" s="79">
        <f t="shared" si="12"/>
        <v>5606.4484</v>
      </c>
      <c r="AH404" s="45" t="str">
        <f>IF(ISNUMBER(MATCH(A404,'畅想出运数据（核算明细导出）'!$C$2:$C$484,0)),"有","无")</f>
        <v>有</v>
      </c>
    </row>
    <row r="405" s="45" customFormat="1" ht="25.6" hidden="1" customHeight="1" spans="1:34">
      <c r="A405" s="77" t="s">
        <v>699</v>
      </c>
      <c r="B405" s="78">
        <v>46198</v>
      </c>
      <c r="C405" s="77" t="s">
        <v>700</v>
      </c>
      <c r="D405" s="77" t="s">
        <v>105</v>
      </c>
      <c r="E405" s="77" t="s">
        <v>355</v>
      </c>
      <c r="F405" s="77" t="s">
        <v>37</v>
      </c>
      <c r="G405" s="77"/>
      <c r="H405" s="77" t="s">
        <v>234</v>
      </c>
      <c r="I405" s="77"/>
      <c r="J405" s="77" t="s">
        <v>505</v>
      </c>
      <c r="K405" s="77" t="s">
        <v>506</v>
      </c>
      <c r="L405" s="77" t="s">
        <v>701</v>
      </c>
      <c r="M405" s="77" t="s">
        <v>702</v>
      </c>
      <c r="N405" s="77" t="s">
        <v>703</v>
      </c>
      <c r="O405" s="77" t="s">
        <v>460</v>
      </c>
      <c r="P405" s="77" t="s">
        <v>45</v>
      </c>
      <c r="Q405" s="77" t="s">
        <v>46</v>
      </c>
      <c r="R405" s="77">
        <v>6.76</v>
      </c>
      <c r="S405" s="77">
        <v>6120</v>
      </c>
      <c r="T405" s="77">
        <v>6120</v>
      </c>
      <c r="U405" s="77">
        <v>42.84</v>
      </c>
      <c r="V405" s="77">
        <v>20.24</v>
      </c>
      <c r="W405" s="77">
        <v>0</v>
      </c>
      <c r="X405" s="77">
        <v>31862.25</v>
      </c>
      <c r="Y405" s="77">
        <v>3665.57</v>
      </c>
      <c r="Z405" s="77">
        <v>387.48</v>
      </c>
      <c r="AA405" s="77">
        <v>0</v>
      </c>
      <c r="AB405" s="77">
        <v>0</v>
      </c>
      <c r="AC405" s="77">
        <v>0</v>
      </c>
      <c r="AD405" s="77">
        <v>0</v>
      </c>
      <c r="AE405" s="77">
        <v>0</v>
      </c>
      <c r="AF405" s="77">
        <v>0</v>
      </c>
      <c r="AG405" s="79">
        <f t="shared" si="12"/>
        <v>12360.6192</v>
      </c>
      <c r="AH405" s="45" t="str">
        <f>IF(ISNUMBER(MATCH(A405,'畅想出运数据（核算明细导出）'!$C$2:$C$484,0)),"有","无")</f>
        <v>有</v>
      </c>
    </row>
    <row r="406" s="45" customFormat="1" ht="14.3" hidden="1" customHeight="1" spans="1:34">
      <c r="A406" s="77" t="s">
        <v>699</v>
      </c>
      <c r="B406" s="78">
        <v>46198</v>
      </c>
      <c r="C406" s="77" t="s">
        <v>700</v>
      </c>
      <c r="D406" s="77" t="s">
        <v>105</v>
      </c>
      <c r="E406" s="77" t="s">
        <v>355</v>
      </c>
      <c r="F406" s="77" t="s">
        <v>37</v>
      </c>
      <c r="G406" s="77"/>
      <c r="H406" s="77" t="s">
        <v>234</v>
      </c>
      <c r="I406" s="77"/>
      <c r="J406" s="77" t="s">
        <v>505</v>
      </c>
      <c r="K406" s="77" t="s">
        <v>506</v>
      </c>
      <c r="L406" s="77" t="s">
        <v>701</v>
      </c>
      <c r="M406" s="77" t="s">
        <v>704</v>
      </c>
      <c r="N406" s="77" t="s">
        <v>705</v>
      </c>
      <c r="O406" s="77" t="s">
        <v>460</v>
      </c>
      <c r="P406" s="77" t="s">
        <v>45</v>
      </c>
      <c r="Q406" s="77" t="s">
        <v>46</v>
      </c>
      <c r="R406" s="77">
        <v>6.76</v>
      </c>
      <c r="S406" s="77">
        <v>8996.4</v>
      </c>
      <c r="T406" s="77">
        <v>8996.4</v>
      </c>
      <c r="U406" s="77">
        <v>62.97</v>
      </c>
      <c r="V406" s="77">
        <v>29.76</v>
      </c>
      <c r="W406" s="77">
        <v>0</v>
      </c>
      <c r="X406" s="77">
        <v>57014.55</v>
      </c>
      <c r="Y406" s="77">
        <v>6559.2</v>
      </c>
      <c r="Z406" s="77">
        <v>700.59</v>
      </c>
      <c r="AA406" s="77">
        <v>0</v>
      </c>
      <c r="AB406" s="77">
        <v>0</v>
      </c>
      <c r="AC406" s="77">
        <v>0</v>
      </c>
      <c r="AD406" s="77">
        <v>0</v>
      </c>
      <c r="AE406" s="77">
        <v>0</v>
      </c>
      <c r="AF406" s="77">
        <v>0</v>
      </c>
      <c r="AG406" s="79">
        <f t="shared" si="12"/>
        <v>9032.86919999999</v>
      </c>
      <c r="AH406" s="45" t="str">
        <f>IF(ISNUMBER(MATCH(A406,'畅想出运数据（核算明细导出）'!$C$2:$C$484,0)),"有","无")</f>
        <v>有</v>
      </c>
    </row>
    <row r="407" s="45" customFormat="1" ht="14.3" hidden="1" customHeight="1" spans="1:34">
      <c r="A407" s="77" t="s">
        <v>706</v>
      </c>
      <c r="B407" s="78">
        <v>46198</v>
      </c>
      <c r="C407" s="77" t="s">
        <v>34</v>
      </c>
      <c r="D407" s="77" t="s">
        <v>35</v>
      </c>
      <c r="E407" s="77" t="s">
        <v>355</v>
      </c>
      <c r="F407" s="77" t="s">
        <v>37</v>
      </c>
      <c r="G407" s="77"/>
      <c r="H407" s="77" t="s">
        <v>234</v>
      </c>
      <c r="I407" s="77"/>
      <c r="J407" s="77" t="s">
        <v>476</v>
      </c>
      <c r="K407" s="77" t="s">
        <v>651</v>
      </c>
      <c r="L407" s="77" t="s">
        <v>652</v>
      </c>
      <c r="M407" s="77" t="s">
        <v>707</v>
      </c>
      <c r="N407" s="77" t="s">
        <v>708</v>
      </c>
      <c r="O407" s="77" t="s">
        <v>460</v>
      </c>
      <c r="P407" s="77" t="s">
        <v>45</v>
      </c>
      <c r="Q407" s="77" t="s">
        <v>46</v>
      </c>
      <c r="R407" s="77">
        <v>6.79</v>
      </c>
      <c r="S407" s="77">
        <v>3124.8</v>
      </c>
      <c r="T407" s="77">
        <v>3124.8</v>
      </c>
      <c r="U407" s="77">
        <v>21.87</v>
      </c>
      <c r="V407" s="77">
        <v>50</v>
      </c>
      <c r="W407" s="77">
        <v>0</v>
      </c>
      <c r="X407" s="77">
        <v>20832</v>
      </c>
      <c r="Y407" s="77">
        <v>2396.6</v>
      </c>
      <c r="Z407" s="77">
        <v>1347.72</v>
      </c>
      <c r="AA407" s="77">
        <v>0</v>
      </c>
      <c r="AB407" s="77">
        <v>0</v>
      </c>
      <c r="AC407" s="77">
        <v>0</v>
      </c>
      <c r="AD407" s="77">
        <v>0</v>
      </c>
      <c r="AE407" s="77">
        <v>0</v>
      </c>
      <c r="AF407" s="77">
        <v>0</v>
      </c>
      <c r="AG407" s="79">
        <f t="shared" si="12"/>
        <v>946.274700000001</v>
      </c>
      <c r="AH407" s="45" t="str">
        <f>IF(ISNUMBER(MATCH(A407,'畅想出运数据（核算明细导出）'!$C$2:$C$484,0)),"有","无")</f>
        <v>有</v>
      </c>
    </row>
    <row r="408" s="45" customFormat="1" ht="14.3" hidden="1" customHeight="1" spans="1:34">
      <c r="A408" s="77" t="s">
        <v>691</v>
      </c>
      <c r="B408" s="78">
        <v>46198</v>
      </c>
      <c r="C408" s="77" t="s">
        <v>115</v>
      </c>
      <c r="D408" s="77" t="s">
        <v>35</v>
      </c>
      <c r="E408" s="77" t="s">
        <v>355</v>
      </c>
      <c r="F408" s="77" t="s">
        <v>37</v>
      </c>
      <c r="G408" s="77"/>
      <c r="H408" s="77" t="s">
        <v>234</v>
      </c>
      <c r="I408" s="77"/>
      <c r="J408" s="77" t="s">
        <v>538</v>
      </c>
      <c r="K408" s="77" t="s">
        <v>139</v>
      </c>
      <c r="L408" s="77" t="s">
        <v>140</v>
      </c>
      <c r="M408" s="77" t="s">
        <v>150</v>
      </c>
      <c r="N408" s="77" t="s">
        <v>151</v>
      </c>
      <c r="O408" s="77" t="s">
        <v>123</v>
      </c>
      <c r="P408" s="77" t="s">
        <v>45</v>
      </c>
      <c r="Q408" s="77" t="s">
        <v>46</v>
      </c>
      <c r="R408" s="77">
        <v>6.82</v>
      </c>
      <c r="S408" s="77">
        <v>367.2</v>
      </c>
      <c r="T408" s="77">
        <v>367.2</v>
      </c>
      <c r="U408" s="77">
        <v>2.57</v>
      </c>
      <c r="V408" s="77">
        <v>3.99</v>
      </c>
      <c r="W408" s="77">
        <v>-77.67</v>
      </c>
      <c r="X408" s="77">
        <v>2016</v>
      </c>
      <c r="Y408" s="77">
        <v>231.93</v>
      </c>
      <c r="Z408" s="77">
        <v>1009.01</v>
      </c>
      <c r="AA408" s="77">
        <v>0</v>
      </c>
      <c r="AB408" s="77">
        <v>0</v>
      </c>
      <c r="AC408" s="77">
        <v>0</v>
      </c>
      <c r="AD408" s="77">
        <v>0</v>
      </c>
      <c r="AE408" s="77">
        <v>0</v>
      </c>
      <c r="AF408" s="77">
        <v>0</v>
      </c>
      <c r="AG408" s="79">
        <f t="shared" si="12"/>
        <v>196.1942</v>
      </c>
      <c r="AH408" s="45" t="str">
        <f>IF(ISNUMBER(MATCH(A408,'畅想出运数据（核算明细导出）'!$C$2:$C$484,0)),"有","无")</f>
        <v>有</v>
      </c>
    </row>
    <row r="409" s="45" customFormat="1" ht="14.3" hidden="1" customHeight="1" spans="1:34">
      <c r="A409" s="77" t="s">
        <v>691</v>
      </c>
      <c r="B409" s="78">
        <v>46198</v>
      </c>
      <c r="C409" s="77" t="s">
        <v>115</v>
      </c>
      <c r="D409" s="77" t="s">
        <v>35</v>
      </c>
      <c r="E409" s="77" t="s">
        <v>355</v>
      </c>
      <c r="F409" s="77" t="s">
        <v>37</v>
      </c>
      <c r="G409" s="77"/>
      <c r="H409" s="77" t="s">
        <v>234</v>
      </c>
      <c r="I409" s="77"/>
      <c r="J409" s="77" t="s">
        <v>538</v>
      </c>
      <c r="K409" s="77" t="s">
        <v>139</v>
      </c>
      <c r="L409" s="77" t="s">
        <v>140</v>
      </c>
      <c r="M409" s="77" t="s">
        <v>152</v>
      </c>
      <c r="N409" s="77" t="s">
        <v>153</v>
      </c>
      <c r="O409" s="77" t="s">
        <v>123</v>
      </c>
      <c r="P409" s="77" t="s">
        <v>45</v>
      </c>
      <c r="Q409" s="77" t="s">
        <v>46</v>
      </c>
      <c r="R409" s="77">
        <v>6.82</v>
      </c>
      <c r="S409" s="77">
        <v>1198.5</v>
      </c>
      <c r="T409" s="77">
        <v>1198.5</v>
      </c>
      <c r="U409" s="77">
        <v>8.39</v>
      </c>
      <c r="V409" s="77">
        <v>13.02</v>
      </c>
      <c r="W409" s="77">
        <v>-253.51</v>
      </c>
      <c r="X409" s="77">
        <v>7614</v>
      </c>
      <c r="Y409" s="77">
        <v>875.95</v>
      </c>
      <c r="Z409" s="77">
        <v>2415.08</v>
      </c>
      <c r="AA409" s="77">
        <v>0</v>
      </c>
      <c r="AB409" s="77">
        <v>0</v>
      </c>
      <c r="AC409" s="77">
        <v>0</v>
      </c>
      <c r="AD409" s="77">
        <v>0</v>
      </c>
      <c r="AE409" s="77">
        <v>0</v>
      </c>
      <c r="AF409" s="77">
        <v>0</v>
      </c>
      <c r="AG409" s="79">
        <f t="shared" si="12"/>
        <v>603.561999999999</v>
      </c>
      <c r="AH409" s="45" t="str">
        <f>IF(ISNUMBER(MATCH(A409,'畅想出运数据（核算明细导出）'!$C$2:$C$484,0)),"有","无")</f>
        <v>有</v>
      </c>
    </row>
    <row r="410" s="45" customFormat="1" ht="14.3" hidden="1" customHeight="1" spans="1:34">
      <c r="A410" s="77" t="s">
        <v>709</v>
      </c>
      <c r="B410" s="78">
        <v>46198</v>
      </c>
      <c r="C410" s="77" t="s">
        <v>34</v>
      </c>
      <c r="D410" s="77" t="s">
        <v>35</v>
      </c>
      <c r="E410" s="77" t="s">
        <v>48</v>
      </c>
      <c r="F410" s="77" t="s">
        <v>59</v>
      </c>
      <c r="G410" s="77"/>
      <c r="H410" s="77" t="s">
        <v>234</v>
      </c>
      <c r="I410" s="77" t="s">
        <v>59</v>
      </c>
      <c r="J410" s="77" t="s">
        <v>224</v>
      </c>
      <c r="K410" s="77" t="s">
        <v>588</v>
      </c>
      <c r="L410" s="77" t="s">
        <v>710</v>
      </c>
      <c r="M410" s="77" t="s">
        <v>711</v>
      </c>
      <c r="N410" s="77" t="s">
        <v>712</v>
      </c>
      <c r="O410" s="77" t="s">
        <v>689</v>
      </c>
      <c r="P410" s="77" t="s">
        <v>45</v>
      </c>
      <c r="Q410" s="77" t="s">
        <v>46</v>
      </c>
      <c r="R410" s="77">
        <v>6.76</v>
      </c>
      <c r="S410" s="77">
        <v>1800</v>
      </c>
      <c r="T410" s="77">
        <v>1800</v>
      </c>
      <c r="U410" s="77">
        <v>12.6</v>
      </c>
      <c r="V410" s="77">
        <v>50</v>
      </c>
      <c r="W410" s="77">
        <v>0</v>
      </c>
      <c r="X410" s="77">
        <v>11100</v>
      </c>
      <c r="Y410" s="77">
        <v>0</v>
      </c>
      <c r="Z410" s="77">
        <v>283.62</v>
      </c>
      <c r="AA410" s="77">
        <v>0</v>
      </c>
      <c r="AB410" s="77">
        <v>0</v>
      </c>
      <c r="AC410" s="77">
        <v>0</v>
      </c>
      <c r="AD410" s="77">
        <v>0</v>
      </c>
      <c r="AE410" s="77">
        <v>0</v>
      </c>
      <c r="AF410" s="77">
        <v>0</v>
      </c>
      <c r="AG410" s="79">
        <f t="shared" si="12"/>
        <v>361.204000000001</v>
      </c>
      <c r="AH410" s="45" t="str">
        <f>IF(ISNUMBER(MATCH(A410,'畅想出运数据（核算明细导出）'!$C$2:$C$484,0)),"有","无")</f>
        <v>有</v>
      </c>
    </row>
    <row r="411" s="45" customFormat="1" ht="14.3" hidden="1" customHeight="1" spans="1:34">
      <c r="A411" s="77" t="s">
        <v>713</v>
      </c>
      <c r="B411" s="78">
        <v>46198</v>
      </c>
      <c r="C411" s="77" t="s">
        <v>34</v>
      </c>
      <c r="D411" s="77" t="s">
        <v>35</v>
      </c>
      <c r="E411" s="77" t="s">
        <v>36</v>
      </c>
      <c r="F411" s="77" t="s">
        <v>59</v>
      </c>
      <c r="G411" s="77"/>
      <c r="H411" s="77" t="s">
        <v>234</v>
      </c>
      <c r="I411" s="77" t="s">
        <v>59</v>
      </c>
      <c r="J411" s="77" t="s">
        <v>412</v>
      </c>
      <c r="K411" s="77" t="s">
        <v>640</v>
      </c>
      <c r="L411" s="77" t="s">
        <v>280</v>
      </c>
      <c r="M411" s="77"/>
      <c r="N411" s="77" t="s">
        <v>281</v>
      </c>
      <c r="O411" s="77" t="s">
        <v>208</v>
      </c>
      <c r="P411" s="77" t="s">
        <v>45</v>
      </c>
      <c r="Q411" s="77" t="s">
        <v>46</v>
      </c>
      <c r="R411" s="77">
        <v>6.77</v>
      </c>
      <c r="S411" s="77">
        <v>2820</v>
      </c>
      <c r="T411" s="77">
        <v>2820</v>
      </c>
      <c r="U411" s="77">
        <v>19.74</v>
      </c>
      <c r="V411" s="77">
        <v>17.84</v>
      </c>
      <c r="W411" s="77">
        <v>0</v>
      </c>
      <c r="X411" s="77">
        <v>18900</v>
      </c>
      <c r="Y411" s="77">
        <v>2174.34</v>
      </c>
      <c r="Z411" s="77">
        <v>174.4</v>
      </c>
      <c r="AA411" s="77">
        <v>0</v>
      </c>
      <c r="AB411" s="77">
        <v>0</v>
      </c>
      <c r="AC411" s="77">
        <v>0</v>
      </c>
      <c r="AD411" s="77">
        <v>0</v>
      </c>
      <c r="AE411" s="77">
        <v>0</v>
      </c>
      <c r="AF411" s="77">
        <v>0</v>
      </c>
      <c r="AG411" s="79">
        <f t="shared" si="12"/>
        <v>1936.9234</v>
      </c>
      <c r="AH411" s="45" t="str">
        <f>IF(ISNUMBER(MATCH(A411,'畅想出运数据（核算明细导出）'!$C$2:$C$484,0)),"有","无")</f>
        <v>有</v>
      </c>
    </row>
    <row r="412" s="45" customFormat="1" ht="25.6" hidden="1" customHeight="1" spans="1:34">
      <c r="A412" s="77" t="s">
        <v>713</v>
      </c>
      <c r="B412" s="78">
        <v>46198</v>
      </c>
      <c r="C412" s="77" t="s">
        <v>34</v>
      </c>
      <c r="D412" s="77" t="s">
        <v>35</v>
      </c>
      <c r="E412" s="77" t="s">
        <v>36</v>
      </c>
      <c r="F412" s="77" t="s">
        <v>59</v>
      </c>
      <c r="G412" s="77"/>
      <c r="H412" s="77" t="s">
        <v>234</v>
      </c>
      <c r="I412" s="77" t="s">
        <v>59</v>
      </c>
      <c r="J412" s="77" t="s">
        <v>641</v>
      </c>
      <c r="K412" s="77" t="s">
        <v>415</v>
      </c>
      <c r="L412" s="77" t="s">
        <v>416</v>
      </c>
      <c r="M412" s="77"/>
      <c r="N412" s="77" t="s">
        <v>417</v>
      </c>
      <c r="O412" s="77" t="s">
        <v>208</v>
      </c>
      <c r="P412" s="77" t="s">
        <v>45</v>
      </c>
      <c r="Q412" s="77" t="s">
        <v>46</v>
      </c>
      <c r="R412" s="77">
        <v>6.77</v>
      </c>
      <c r="S412" s="77">
        <v>2076</v>
      </c>
      <c r="T412" s="77">
        <v>2076</v>
      </c>
      <c r="U412" s="77">
        <v>14.53</v>
      </c>
      <c r="V412" s="77">
        <v>13.13</v>
      </c>
      <c r="W412" s="77">
        <v>0</v>
      </c>
      <c r="X412" s="77">
        <v>12720</v>
      </c>
      <c r="Y412" s="77">
        <v>1463.36</v>
      </c>
      <c r="Z412" s="77">
        <v>317.09</v>
      </c>
      <c r="AA412" s="77">
        <v>0</v>
      </c>
      <c r="AB412" s="77">
        <v>0</v>
      </c>
      <c r="AC412" s="77">
        <v>0</v>
      </c>
      <c r="AD412" s="77">
        <v>0</v>
      </c>
      <c r="AE412" s="77">
        <v>0</v>
      </c>
      <c r="AF412" s="77">
        <v>0</v>
      </c>
      <c r="AG412" s="79">
        <f t="shared" si="12"/>
        <v>2293.5318</v>
      </c>
      <c r="AH412" s="45" t="str">
        <f>IF(ISNUMBER(MATCH(A412,'畅想出运数据（核算明细导出）'!$C$2:$C$484,0)),"有","无")</f>
        <v>有</v>
      </c>
    </row>
    <row r="413" s="45" customFormat="1" ht="14.3" hidden="1" customHeight="1" spans="1:34">
      <c r="A413" s="77" t="s">
        <v>713</v>
      </c>
      <c r="B413" s="78">
        <v>46198</v>
      </c>
      <c r="C413" s="77" t="s">
        <v>34</v>
      </c>
      <c r="D413" s="77" t="s">
        <v>35</v>
      </c>
      <c r="E413" s="77" t="s">
        <v>36</v>
      </c>
      <c r="F413" s="77" t="s">
        <v>59</v>
      </c>
      <c r="G413" s="77"/>
      <c r="H413" s="77" t="s">
        <v>234</v>
      </c>
      <c r="I413" s="77" t="s">
        <v>59</v>
      </c>
      <c r="J413" s="77" t="s">
        <v>641</v>
      </c>
      <c r="K413" s="77" t="s">
        <v>415</v>
      </c>
      <c r="L413" s="77" t="s">
        <v>416</v>
      </c>
      <c r="M413" s="77"/>
      <c r="N413" s="77" t="s">
        <v>418</v>
      </c>
      <c r="O413" s="77" t="s">
        <v>208</v>
      </c>
      <c r="P413" s="77" t="s">
        <v>45</v>
      </c>
      <c r="Q413" s="77" t="s">
        <v>46</v>
      </c>
      <c r="R413" s="77">
        <v>6.77</v>
      </c>
      <c r="S413" s="77">
        <v>1136</v>
      </c>
      <c r="T413" s="77">
        <v>1136</v>
      </c>
      <c r="U413" s="77">
        <v>7.95</v>
      </c>
      <c r="V413" s="77">
        <v>7.19</v>
      </c>
      <c r="W413" s="77">
        <v>0</v>
      </c>
      <c r="X413" s="77">
        <v>7040</v>
      </c>
      <c r="Y413" s="77">
        <v>809.91</v>
      </c>
      <c r="Z413" s="77">
        <v>114.15</v>
      </c>
      <c r="AA413" s="77">
        <v>0</v>
      </c>
      <c r="AB413" s="77">
        <v>0</v>
      </c>
      <c r="AC413" s="77">
        <v>0</v>
      </c>
      <c r="AD413" s="77">
        <v>0</v>
      </c>
      <c r="AE413" s="77">
        <v>0</v>
      </c>
      <c r="AF413" s="77">
        <v>0</v>
      </c>
      <c r="AG413" s="79">
        <f t="shared" ref="AG413:AG436" si="13">(T413-U413-V413-W413)*R413-X413+Y413-Z413-AA413-AB413-AC413-AD413-AE413-AF413</f>
        <v>1243.9822</v>
      </c>
      <c r="AH413" s="45" t="str">
        <f>IF(ISNUMBER(MATCH(A413,'畅想出运数据（核算明细导出）'!$C$2:$C$484,0)),"有","无")</f>
        <v>有</v>
      </c>
    </row>
    <row r="414" s="45" customFormat="1" ht="14.3" hidden="1" customHeight="1" spans="1:34">
      <c r="A414" s="77" t="s">
        <v>714</v>
      </c>
      <c r="B414" s="78">
        <v>46198</v>
      </c>
      <c r="C414" s="77" t="s">
        <v>34</v>
      </c>
      <c r="D414" s="77" t="s">
        <v>35</v>
      </c>
      <c r="E414" s="77" t="s">
        <v>48</v>
      </c>
      <c r="F414" s="77" t="s">
        <v>59</v>
      </c>
      <c r="G414" s="77"/>
      <c r="H414" s="77" t="s">
        <v>234</v>
      </c>
      <c r="I414" s="77" t="s">
        <v>59</v>
      </c>
      <c r="J414" s="77" t="s">
        <v>210</v>
      </c>
      <c r="K414" s="77" t="s">
        <v>715</v>
      </c>
      <c r="L414" s="77" t="s">
        <v>716</v>
      </c>
      <c r="M414" s="77" t="s">
        <v>717</v>
      </c>
      <c r="N414" s="77" t="s">
        <v>718</v>
      </c>
      <c r="O414" s="77" t="s">
        <v>460</v>
      </c>
      <c r="P414" s="77" t="s">
        <v>45</v>
      </c>
      <c r="Q414" s="77" t="s">
        <v>46</v>
      </c>
      <c r="R414" s="77">
        <v>6.77</v>
      </c>
      <c r="S414" s="77">
        <v>3890.88</v>
      </c>
      <c r="T414" s="77">
        <v>3890.88</v>
      </c>
      <c r="U414" s="77">
        <v>27.24</v>
      </c>
      <c r="V414" s="77">
        <v>50</v>
      </c>
      <c r="W414" s="77">
        <v>0</v>
      </c>
      <c r="X414" s="77">
        <v>24696</v>
      </c>
      <c r="Y414" s="77">
        <v>2841.13</v>
      </c>
      <c r="Z414" s="77">
        <v>1000</v>
      </c>
      <c r="AA414" s="77">
        <v>0</v>
      </c>
      <c r="AB414" s="77">
        <v>0</v>
      </c>
      <c r="AC414" s="77">
        <v>0</v>
      </c>
      <c r="AD414" s="77">
        <v>0</v>
      </c>
      <c r="AE414" s="77">
        <v>0</v>
      </c>
      <c r="AF414" s="77">
        <v>0</v>
      </c>
      <c r="AG414" s="79">
        <f t="shared" si="13"/>
        <v>2963.4728</v>
      </c>
      <c r="AH414" s="45" t="str">
        <f>IF(ISNUMBER(MATCH(A414,'畅想出运数据（核算明细导出）'!$C$2:$C$484,0)),"有","无")</f>
        <v>有</v>
      </c>
    </row>
    <row r="415" s="45" customFormat="1" ht="25.6" hidden="1" customHeight="1" spans="1:34">
      <c r="A415" s="77" t="s">
        <v>713</v>
      </c>
      <c r="B415" s="78">
        <v>46198</v>
      </c>
      <c r="C415" s="77" t="s">
        <v>34</v>
      </c>
      <c r="D415" s="77" t="s">
        <v>35</v>
      </c>
      <c r="E415" s="77" t="s">
        <v>36</v>
      </c>
      <c r="F415" s="77" t="s">
        <v>59</v>
      </c>
      <c r="G415" s="77"/>
      <c r="H415" s="77" t="s">
        <v>234</v>
      </c>
      <c r="I415" s="77" t="s">
        <v>59</v>
      </c>
      <c r="J415" s="77" t="s">
        <v>412</v>
      </c>
      <c r="K415" s="77" t="s">
        <v>640</v>
      </c>
      <c r="L415" s="77" t="s">
        <v>280</v>
      </c>
      <c r="M415" s="77"/>
      <c r="N415" s="77" t="s">
        <v>283</v>
      </c>
      <c r="O415" s="77" t="s">
        <v>208</v>
      </c>
      <c r="P415" s="77" t="s">
        <v>45</v>
      </c>
      <c r="Q415" s="77" t="s">
        <v>46</v>
      </c>
      <c r="R415" s="77">
        <v>6.77</v>
      </c>
      <c r="S415" s="77">
        <v>768</v>
      </c>
      <c r="T415" s="77">
        <v>768</v>
      </c>
      <c r="U415" s="77">
        <v>5.38</v>
      </c>
      <c r="V415" s="77">
        <v>4.86</v>
      </c>
      <c r="W415" s="77">
        <v>0</v>
      </c>
      <c r="X415" s="77">
        <v>5040</v>
      </c>
      <c r="Y415" s="77">
        <v>579.82</v>
      </c>
      <c r="Z415" s="77">
        <v>46.51</v>
      </c>
      <c r="AA415" s="77">
        <v>0</v>
      </c>
      <c r="AB415" s="77">
        <v>0</v>
      </c>
      <c r="AC415" s="77">
        <v>0</v>
      </c>
      <c r="AD415" s="77">
        <v>0</v>
      </c>
      <c r="AE415" s="77">
        <v>0</v>
      </c>
      <c r="AF415" s="77">
        <v>0</v>
      </c>
      <c r="AG415" s="79">
        <f t="shared" si="13"/>
        <v>623.345199999999</v>
      </c>
      <c r="AH415" s="45" t="str">
        <f>IF(ISNUMBER(MATCH(A415,'畅想出运数据（核算明细导出）'!$C$2:$C$484,0)),"有","无")</f>
        <v>有</v>
      </c>
    </row>
    <row r="416" s="45" customFormat="1" ht="25.6" hidden="1" customHeight="1" spans="1:34">
      <c r="A416" s="77" t="s">
        <v>713</v>
      </c>
      <c r="B416" s="78">
        <v>46198</v>
      </c>
      <c r="C416" s="77" t="s">
        <v>34</v>
      </c>
      <c r="D416" s="77" t="s">
        <v>35</v>
      </c>
      <c r="E416" s="77" t="s">
        <v>36</v>
      </c>
      <c r="F416" s="77" t="s">
        <v>59</v>
      </c>
      <c r="G416" s="77"/>
      <c r="H416" s="77" t="s">
        <v>234</v>
      </c>
      <c r="I416" s="77" t="s">
        <v>59</v>
      </c>
      <c r="J416" s="77" t="s">
        <v>641</v>
      </c>
      <c r="K416" s="77" t="s">
        <v>642</v>
      </c>
      <c r="L416" s="77" t="s">
        <v>285</v>
      </c>
      <c r="M416" s="77"/>
      <c r="N416" s="77" t="s">
        <v>286</v>
      </c>
      <c r="O416" s="77" t="s">
        <v>208</v>
      </c>
      <c r="P416" s="77" t="s">
        <v>45</v>
      </c>
      <c r="Q416" s="77" t="s">
        <v>46</v>
      </c>
      <c r="R416" s="77">
        <v>6.77</v>
      </c>
      <c r="S416" s="77">
        <v>1103.76</v>
      </c>
      <c r="T416" s="77">
        <v>1103.76</v>
      </c>
      <c r="U416" s="77">
        <v>7.73</v>
      </c>
      <c r="V416" s="77">
        <v>6.98</v>
      </c>
      <c r="W416" s="77">
        <v>0</v>
      </c>
      <c r="X416" s="77">
        <v>6955.2</v>
      </c>
      <c r="Y416" s="77">
        <v>800.16</v>
      </c>
      <c r="Z416" s="77">
        <v>490.86</v>
      </c>
      <c r="AA416" s="77">
        <v>0</v>
      </c>
      <c r="AB416" s="77">
        <v>0</v>
      </c>
      <c r="AC416" s="77">
        <v>0</v>
      </c>
      <c r="AD416" s="77">
        <v>0</v>
      </c>
      <c r="AE416" s="77">
        <v>0</v>
      </c>
      <c r="AF416" s="77">
        <v>0</v>
      </c>
      <c r="AG416" s="79">
        <f t="shared" si="13"/>
        <v>726.9685</v>
      </c>
      <c r="AH416" s="45" t="str">
        <f>IF(ISNUMBER(MATCH(A416,'畅想出运数据（核算明细导出）'!$C$2:$C$484,0)),"有","无")</f>
        <v>有</v>
      </c>
    </row>
    <row r="417" s="45" customFormat="1" ht="14.3" hidden="1" customHeight="1" spans="1:34">
      <c r="A417" s="77" t="s">
        <v>719</v>
      </c>
      <c r="B417" s="78">
        <v>46198</v>
      </c>
      <c r="C417" s="77" t="s">
        <v>34</v>
      </c>
      <c r="D417" s="77" t="s">
        <v>35</v>
      </c>
      <c r="E417" s="77" t="s">
        <v>48</v>
      </c>
      <c r="F417" s="77" t="s">
        <v>59</v>
      </c>
      <c r="G417" s="77"/>
      <c r="H417" s="77" t="s">
        <v>234</v>
      </c>
      <c r="I417" s="77" t="s">
        <v>59</v>
      </c>
      <c r="J417" s="77" t="s">
        <v>224</v>
      </c>
      <c r="K417" s="77" t="s">
        <v>588</v>
      </c>
      <c r="L417" s="77" t="s">
        <v>589</v>
      </c>
      <c r="M417" s="77" t="s">
        <v>610</v>
      </c>
      <c r="N417" s="77" t="s">
        <v>611</v>
      </c>
      <c r="O417" s="77" t="s">
        <v>460</v>
      </c>
      <c r="P417" s="77" t="s">
        <v>45</v>
      </c>
      <c r="Q417" s="77" t="s">
        <v>46</v>
      </c>
      <c r="R417" s="77">
        <v>6.77</v>
      </c>
      <c r="S417" s="77">
        <v>907.2</v>
      </c>
      <c r="T417" s="77">
        <v>907.2</v>
      </c>
      <c r="U417" s="77">
        <v>6.35</v>
      </c>
      <c r="V417" s="77">
        <v>50</v>
      </c>
      <c r="W417" s="77">
        <v>0</v>
      </c>
      <c r="X417" s="77">
        <v>5241.6</v>
      </c>
      <c r="Y417" s="77">
        <v>603.02</v>
      </c>
      <c r="Z417" s="77">
        <v>0</v>
      </c>
      <c r="AA417" s="77">
        <v>0</v>
      </c>
      <c r="AB417" s="77">
        <v>0</v>
      </c>
      <c r="AC417" s="77">
        <v>0</v>
      </c>
      <c r="AD417" s="77">
        <v>0</v>
      </c>
      <c r="AE417" s="77">
        <v>0</v>
      </c>
      <c r="AF417" s="77">
        <v>0</v>
      </c>
      <c r="AG417" s="79">
        <f t="shared" si="13"/>
        <v>1121.6745</v>
      </c>
      <c r="AH417" s="45" t="str">
        <f>IF(ISNUMBER(MATCH(A417,'畅想出运数据（核算明细导出）'!$C$2:$C$484,0)),"有","无")</f>
        <v>有</v>
      </c>
    </row>
    <row r="418" s="45" customFormat="1" ht="14.3" hidden="1" customHeight="1" spans="1:34">
      <c r="A418" s="77" t="s">
        <v>720</v>
      </c>
      <c r="B418" s="78">
        <v>46198</v>
      </c>
      <c r="C418" s="77" t="s">
        <v>34</v>
      </c>
      <c r="D418" s="77" t="s">
        <v>35</v>
      </c>
      <c r="E418" s="77" t="s">
        <v>36</v>
      </c>
      <c r="F418" s="77" t="s">
        <v>59</v>
      </c>
      <c r="G418" s="77"/>
      <c r="H418" s="77" t="s">
        <v>234</v>
      </c>
      <c r="I418" s="77" t="s">
        <v>59</v>
      </c>
      <c r="J418" s="77" t="s">
        <v>641</v>
      </c>
      <c r="K418" s="77" t="s">
        <v>642</v>
      </c>
      <c r="L418" s="77" t="s">
        <v>270</v>
      </c>
      <c r="M418" s="77"/>
      <c r="N418" s="77" t="s">
        <v>296</v>
      </c>
      <c r="O418" s="77" t="s">
        <v>208</v>
      </c>
      <c r="P418" s="77" t="s">
        <v>45</v>
      </c>
      <c r="Q418" s="77" t="s">
        <v>46</v>
      </c>
      <c r="R418" s="77">
        <v>6.77</v>
      </c>
      <c r="S418" s="77">
        <v>1072</v>
      </c>
      <c r="T418" s="77">
        <v>1072</v>
      </c>
      <c r="U418" s="77">
        <v>7.5</v>
      </c>
      <c r="V418" s="77">
        <v>50</v>
      </c>
      <c r="W418" s="77">
        <v>0</v>
      </c>
      <c r="X418" s="77">
        <v>7360</v>
      </c>
      <c r="Y418" s="77">
        <v>846.73</v>
      </c>
      <c r="Z418" s="77">
        <v>732.05</v>
      </c>
      <c r="AA418" s="77">
        <v>0</v>
      </c>
      <c r="AB418" s="77">
        <v>0</v>
      </c>
      <c r="AC418" s="77">
        <v>0</v>
      </c>
      <c r="AD418" s="77">
        <v>0</v>
      </c>
      <c r="AE418" s="77">
        <v>0</v>
      </c>
      <c r="AF418" s="77">
        <v>0</v>
      </c>
      <c r="AG418" s="79">
        <f t="shared" si="13"/>
        <v>-377.155</v>
      </c>
      <c r="AH418" s="45" t="str">
        <f>IF(ISNUMBER(MATCH(A418,'畅想出运数据（核算明细导出）'!$C$2:$C$484,0)),"有","无")</f>
        <v>有</v>
      </c>
    </row>
    <row r="419" s="45" customFormat="1" ht="14.3" hidden="1" customHeight="1" spans="1:34">
      <c r="A419" s="77" t="s">
        <v>721</v>
      </c>
      <c r="B419" s="78">
        <v>46198</v>
      </c>
      <c r="C419" s="77" t="s">
        <v>722</v>
      </c>
      <c r="D419" s="77" t="s">
        <v>105</v>
      </c>
      <c r="E419" s="77" t="s">
        <v>308</v>
      </c>
      <c r="F419" s="77" t="s">
        <v>37</v>
      </c>
      <c r="G419" s="77"/>
      <c r="H419" s="77" t="s">
        <v>302</v>
      </c>
      <c r="I419" s="77" t="s">
        <v>39</v>
      </c>
      <c r="J419" s="77" t="s">
        <v>723</v>
      </c>
      <c r="K419" s="77" t="s">
        <v>724</v>
      </c>
      <c r="L419" s="77" t="s">
        <v>725</v>
      </c>
      <c r="M419" s="77" t="s">
        <v>726</v>
      </c>
      <c r="N419" s="77" t="s">
        <v>727</v>
      </c>
      <c r="O419" s="77" t="s">
        <v>460</v>
      </c>
      <c r="P419" s="77" t="s">
        <v>45</v>
      </c>
      <c r="Q419" s="77" t="s">
        <v>46</v>
      </c>
      <c r="R419" s="77">
        <v>6.76</v>
      </c>
      <c r="S419" s="77">
        <v>1935.36</v>
      </c>
      <c r="T419" s="77">
        <v>1935.36</v>
      </c>
      <c r="U419" s="77">
        <v>13.55</v>
      </c>
      <c r="V419" s="77">
        <v>13.67</v>
      </c>
      <c r="W419" s="77">
        <v>0</v>
      </c>
      <c r="X419" s="77">
        <v>12700.8</v>
      </c>
      <c r="Y419" s="77">
        <v>1461.15</v>
      </c>
      <c r="Z419" s="77">
        <v>0</v>
      </c>
      <c r="AA419" s="77">
        <v>0</v>
      </c>
      <c r="AB419" s="77">
        <v>0</v>
      </c>
      <c r="AC419" s="77">
        <v>0</v>
      </c>
      <c r="AD419" s="77">
        <v>0</v>
      </c>
      <c r="AE419" s="77">
        <v>0</v>
      </c>
      <c r="AF419" s="77">
        <v>0</v>
      </c>
      <c r="AG419" s="79">
        <f t="shared" si="13"/>
        <v>1659.3764</v>
      </c>
      <c r="AH419" s="45" t="str">
        <f>IF(ISNUMBER(MATCH(A419,'畅想出运数据（核算明细导出）'!$C$2:$C$484,0)),"有","无")</f>
        <v>有</v>
      </c>
    </row>
    <row r="420" s="45" customFormat="1" ht="14.3" hidden="1" customHeight="1" spans="1:34">
      <c r="A420" s="77" t="s">
        <v>728</v>
      </c>
      <c r="B420" s="78">
        <v>46198</v>
      </c>
      <c r="C420" s="77" t="s">
        <v>729</v>
      </c>
      <c r="D420" s="77" t="s">
        <v>105</v>
      </c>
      <c r="E420" s="77" t="s">
        <v>308</v>
      </c>
      <c r="F420" s="77" t="s">
        <v>37</v>
      </c>
      <c r="G420" s="77"/>
      <c r="H420" s="77" t="s">
        <v>302</v>
      </c>
      <c r="I420" s="77" t="s">
        <v>39</v>
      </c>
      <c r="J420" s="77" t="s">
        <v>730</v>
      </c>
      <c r="K420" s="77" t="s">
        <v>731</v>
      </c>
      <c r="L420" s="77" t="s">
        <v>732</v>
      </c>
      <c r="M420" s="77" t="s">
        <v>733</v>
      </c>
      <c r="N420" s="77" t="s">
        <v>734</v>
      </c>
      <c r="O420" s="77" t="s">
        <v>689</v>
      </c>
      <c r="P420" s="77" t="s">
        <v>45</v>
      </c>
      <c r="Q420" s="77" t="s">
        <v>46</v>
      </c>
      <c r="R420" s="77">
        <v>6.77</v>
      </c>
      <c r="S420" s="77">
        <v>480</v>
      </c>
      <c r="T420" s="77">
        <v>480</v>
      </c>
      <c r="U420" s="77">
        <v>3.36</v>
      </c>
      <c r="V420" s="77">
        <v>10.92</v>
      </c>
      <c r="W420" s="77">
        <v>0</v>
      </c>
      <c r="X420" s="77">
        <v>2850</v>
      </c>
      <c r="Y420" s="77">
        <v>327.88</v>
      </c>
      <c r="Z420" s="77">
        <v>80.2</v>
      </c>
      <c r="AA420" s="77">
        <v>0</v>
      </c>
      <c r="AB420" s="77">
        <v>0</v>
      </c>
      <c r="AC420" s="77">
        <v>0</v>
      </c>
      <c r="AD420" s="77">
        <v>0</v>
      </c>
      <c r="AE420" s="77">
        <v>0</v>
      </c>
      <c r="AF420" s="77">
        <v>0</v>
      </c>
      <c r="AG420" s="79">
        <f t="shared" si="13"/>
        <v>550.604399999999</v>
      </c>
      <c r="AH420" s="45" t="str">
        <f>IF(ISNUMBER(MATCH(A420,'畅想出运数据（核算明细导出）'!$C$2:$C$484,0)),"有","无")</f>
        <v>有</v>
      </c>
    </row>
    <row r="421" s="45" customFormat="1" ht="25.6" hidden="1" customHeight="1" spans="1:34">
      <c r="A421" s="77" t="s">
        <v>735</v>
      </c>
      <c r="B421" s="78">
        <v>46198</v>
      </c>
      <c r="C421" s="77" t="s">
        <v>722</v>
      </c>
      <c r="D421" s="77" t="s">
        <v>105</v>
      </c>
      <c r="E421" s="77" t="s">
        <v>308</v>
      </c>
      <c r="F421" s="77" t="s">
        <v>37</v>
      </c>
      <c r="G421" s="77"/>
      <c r="H421" s="77" t="s">
        <v>302</v>
      </c>
      <c r="I421" s="77" t="s">
        <v>39</v>
      </c>
      <c r="J421" s="77" t="s">
        <v>736</v>
      </c>
      <c r="K421" s="77" t="s">
        <v>737</v>
      </c>
      <c r="L421" s="77" t="s">
        <v>738</v>
      </c>
      <c r="M421" s="77" t="s">
        <v>739</v>
      </c>
      <c r="N421" s="77" t="s">
        <v>740</v>
      </c>
      <c r="O421" s="77" t="s">
        <v>460</v>
      </c>
      <c r="P421" s="77" t="s">
        <v>45</v>
      </c>
      <c r="Q421" s="77" t="s">
        <v>46</v>
      </c>
      <c r="R421" s="77">
        <v>6.75</v>
      </c>
      <c r="S421" s="77">
        <v>864</v>
      </c>
      <c r="T421" s="77">
        <v>864</v>
      </c>
      <c r="U421" s="77">
        <v>6.05</v>
      </c>
      <c r="V421" s="77">
        <v>6.37</v>
      </c>
      <c r="W421" s="77">
        <v>0</v>
      </c>
      <c r="X421" s="77">
        <v>5184</v>
      </c>
      <c r="Y421" s="77">
        <v>596.39</v>
      </c>
      <c r="Z421" s="77">
        <v>32.53</v>
      </c>
      <c r="AA421" s="77">
        <v>0</v>
      </c>
      <c r="AB421" s="77">
        <v>0</v>
      </c>
      <c r="AC421" s="77">
        <v>0</v>
      </c>
      <c r="AD421" s="77">
        <v>0</v>
      </c>
      <c r="AE421" s="77">
        <v>0</v>
      </c>
      <c r="AF421" s="77">
        <v>0</v>
      </c>
      <c r="AG421" s="79">
        <f t="shared" si="13"/>
        <v>1128.025</v>
      </c>
      <c r="AH421" s="45" t="str">
        <f>IF(ISNUMBER(MATCH(A421,'畅想出运数据（核算明细导出）'!$C$2:$C$484,0)),"有","无")</f>
        <v>有</v>
      </c>
    </row>
    <row r="422" s="45" customFormat="1" ht="14.3" hidden="1" customHeight="1" spans="1:34">
      <c r="A422" s="77" t="s">
        <v>735</v>
      </c>
      <c r="B422" s="78">
        <v>46198</v>
      </c>
      <c r="C422" s="77" t="s">
        <v>722</v>
      </c>
      <c r="D422" s="77" t="s">
        <v>105</v>
      </c>
      <c r="E422" s="77" t="s">
        <v>308</v>
      </c>
      <c r="F422" s="77" t="s">
        <v>37</v>
      </c>
      <c r="G422" s="77"/>
      <c r="H422" s="77" t="s">
        <v>302</v>
      </c>
      <c r="I422" s="77" t="s">
        <v>39</v>
      </c>
      <c r="J422" s="77" t="s">
        <v>736</v>
      </c>
      <c r="K422" s="77" t="s">
        <v>737</v>
      </c>
      <c r="L422" s="77" t="s">
        <v>738</v>
      </c>
      <c r="M422" s="77" t="s">
        <v>741</v>
      </c>
      <c r="N422" s="77" t="s">
        <v>742</v>
      </c>
      <c r="O422" s="77" t="s">
        <v>460</v>
      </c>
      <c r="P422" s="77" t="s">
        <v>45</v>
      </c>
      <c r="Q422" s="77" t="s">
        <v>46</v>
      </c>
      <c r="R422" s="77">
        <v>6.75</v>
      </c>
      <c r="S422" s="77">
        <v>864</v>
      </c>
      <c r="T422" s="77">
        <v>864</v>
      </c>
      <c r="U422" s="77">
        <v>6.05</v>
      </c>
      <c r="V422" s="77">
        <v>6.37</v>
      </c>
      <c r="W422" s="77">
        <v>0</v>
      </c>
      <c r="X422" s="77">
        <v>5184</v>
      </c>
      <c r="Y422" s="77">
        <v>596.39</v>
      </c>
      <c r="Z422" s="77">
        <v>32.53</v>
      </c>
      <c r="AA422" s="77">
        <v>0</v>
      </c>
      <c r="AB422" s="77">
        <v>0</v>
      </c>
      <c r="AC422" s="77">
        <v>0</v>
      </c>
      <c r="AD422" s="77">
        <v>0</v>
      </c>
      <c r="AE422" s="77">
        <v>0</v>
      </c>
      <c r="AF422" s="77">
        <v>0</v>
      </c>
      <c r="AG422" s="79">
        <f t="shared" si="13"/>
        <v>1128.025</v>
      </c>
      <c r="AH422" s="45" t="str">
        <f>IF(ISNUMBER(MATCH(A422,'畅想出运数据（核算明细导出）'!$C$2:$C$484,0)),"有","无")</f>
        <v>有</v>
      </c>
    </row>
    <row r="423" s="45" customFormat="1" ht="25.6" hidden="1" customHeight="1" spans="1:34">
      <c r="A423" s="77" t="s">
        <v>743</v>
      </c>
      <c r="B423" s="78">
        <v>46198</v>
      </c>
      <c r="C423" s="77" t="s">
        <v>744</v>
      </c>
      <c r="D423" s="77" t="s">
        <v>35</v>
      </c>
      <c r="E423" s="77" t="s">
        <v>308</v>
      </c>
      <c r="F423" s="77" t="s">
        <v>37</v>
      </c>
      <c r="G423" s="77"/>
      <c r="H423" s="77" t="s">
        <v>302</v>
      </c>
      <c r="I423" s="77" t="s">
        <v>39</v>
      </c>
      <c r="J423" s="77" t="s">
        <v>320</v>
      </c>
      <c r="K423" s="77" t="s">
        <v>321</v>
      </c>
      <c r="L423" s="77" t="s">
        <v>322</v>
      </c>
      <c r="M423" s="77"/>
      <c r="N423" s="77" t="s">
        <v>745</v>
      </c>
      <c r="O423" s="77" t="s">
        <v>72</v>
      </c>
      <c r="P423" s="77" t="s">
        <v>45</v>
      </c>
      <c r="Q423" s="77" t="s">
        <v>46</v>
      </c>
      <c r="R423" s="77">
        <v>6.76</v>
      </c>
      <c r="S423" s="77">
        <v>9813.6</v>
      </c>
      <c r="T423" s="77">
        <v>9813.6</v>
      </c>
      <c r="U423" s="77">
        <v>68.7</v>
      </c>
      <c r="V423" s="77">
        <v>28.64</v>
      </c>
      <c r="W423" s="77">
        <v>0</v>
      </c>
      <c r="X423" s="77">
        <v>66816</v>
      </c>
      <c r="Y423" s="77">
        <v>7686.8</v>
      </c>
      <c r="Z423" s="77">
        <v>1888.2</v>
      </c>
      <c r="AA423" s="77">
        <v>0</v>
      </c>
      <c r="AB423" s="77">
        <v>0</v>
      </c>
      <c r="AC423" s="77">
        <v>0</v>
      </c>
      <c r="AD423" s="77">
        <v>0</v>
      </c>
      <c r="AE423" s="77">
        <v>0</v>
      </c>
      <c r="AF423" s="77">
        <v>0</v>
      </c>
      <c r="AG423" s="79">
        <f t="shared" si="13"/>
        <v>4664.5176</v>
      </c>
      <c r="AH423" s="45" t="str">
        <f>IF(ISNUMBER(MATCH(A423,'畅想出运数据（核算明细导出）'!$C$2:$C$484,0)),"有","无")</f>
        <v>有</v>
      </c>
    </row>
    <row r="424" s="45" customFormat="1" ht="25.6" hidden="1" customHeight="1" spans="1:34">
      <c r="A424" s="77" t="s">
        <v>728</v>
      </c>
      <c r="B424" s="78">
        <v>46198</v>
      </c>
      <c r="C424" s="77" t="s">
        <v>729</v>
      </c>
      <c r="D424" s="77" t="s">
        <v>105</v>
      </c>
      <c r="E424" s="77" t="s">
        <v>308</v>
      </c>
      <c r="F424" s="77" t="s">
        <v>37</v>
      </c>
      <c r="G424" s="77"/>
      <c r="H424" s="77" t="s">
        <v>302</v>
      </c>
      <c r="I424" s="77" t="s">
        <v>39</v>
      </c>
      <c r="J424" s="77" t="s">
        <v>730</v>
      </c>
      <c r="K424" s="77" t="s">
        <v>731</v>
      </c>
      <c r="L424" s="77" t="s">
        <v>732</v>
      </c>
      <c r="M424" s="77" t="s">
        <v>746</v>
      </c>
      <c r="N424" s="77" t="s">
        <v>747</v>
      </c>
      <c r="O424" s="77" t="s">
        <v>689</v>
      </c>
      <c r="P424" s="77" t="s">
        <v>45</v>
      </c>
      <c r="Q424" s="77" t="s">
        <v>46</v>
      </c>
      <c r="R424" s="77">
        <v>6.77</v>
      </c>
      <c r="S424" s="77">
        <v>998</v>
      </c>
      <c r="T424" s="77">
        <v>998</v>
      </c>
      <c r="U424" s="77">
        <v>6.99</v>
      </c>
      <c r="V424" s="77">
        <v>22.7</v>
      </c>
      <c r="W424" s="77">
        <v>0</v>
      </c>
      <c r="X424" s="77">
        <v>6050</v>
      </c>
      <c r="Y424" s="77">
        <v>696.02</v>
      </c>
      <c r="Z424" s="77">
        <v>160.4</v>
      </c>
      <c r="AA424" s="77">
        <v>0</v>
      </c>
      <c r="AB424" s="77">
        <v>0</v>
      </c>
      <c r="AC424" s="77">
        <v>0</v>
      </c>
      <c r="AD424" s="77">
        <v>0</v>
      </c>
      <c r="AE424" s="77">
        <v>0</v>
      </c>
      <c r="AF424" s="77">
        <v>0</v>
      </c>
      <c r="AG424" s="79">
        <f t="shared" si="13"/>
        <v>1041.0787</v>
      </c>
      <c r="AH424" s="45" t="str">
        <f>IF(ISNUMBER(MATCH(A424,'畅想出运数据（核算明细导出）'!$C$2:$C$484,0)),"有","无")</f>
        <v>有</v>
      </c>
    </row>
    <row r="425" s="45" customFormat="1" ht="14.3" hidden="1" customHeight="1" spans="1:34">
      <c r="A425" s="77" t="s">
        <v>721</v>
      </c>
      <c r="B425" s="78">
        <v>46198</v>
      </c>
      <c r="C425" s="77" t="s">
        <v>722</v>
      </c>
      <c r="D425" s="77" t="s">
        <v>105</v>
      </c>
      <c r="E425" s="77" t="s">
        <v>308</v>
      </c>
      <c r="F425" s="77" t="s">
        <v>37</v>
      </c>
      <c r="G425" s="77"/>
      <c r="H425" s="77" t="s">
        <v>302</v>
      </c>
      <c r="I425" s="77" t="s">
        <v>39</v>
      </c>
      <c r="J425" s="77" t="s">
        <v>723</v>
      </c>
      <c r="K425" s="77" t="s">
        <v>724</v>
      </c>
      <c r="L425" s="77" t="s">
        <v>725</v>
      </c>
      <c r="M425" s="77" t="s">
        <v>748</v>
      </c>
      <c r="N425" s="77" t="s">
        <v>749</v>
      </c>
      <c r="O425" s="77" t="s">
        <v>460</v>
      </c>
      <c r="P425" s="77" t="s">
        <v>45</v>
      </c>
      <c r="Q425" s="77" t="s">
        <v>46</v>
      </c>
      <c r="R425" s="77">
        <v>6.76</v>
      </c>
      <c r="S425" s="77">
        <v>1350.72</v>
      </c>
      <c r="T425" s="77">
        <v>1350.72</v>
      </c>
      <c r="U425" s="77">
        <v>9.46</v>
      </c>
      <c r="V425" s="77">
        <v>9.54</v>
      </c>
      <c r="W425" s="77">
        <v>0</v>
      </c>
      <c r="X425" s="77">
        <v>8668.8</v>
      </c>
      <c r="Y425" s="77">
        <v>997.3</v>
      </c>
      <c r="Z425" s="77">
        <v>0</v>
      </c>
      <c r="AA425" s="77">
        <v>0</v>
      </c>
      <c r="AB425" s="77">
        <v>0</v>
      </c>
      <c r="AC425" s="77">
        <v>0</v>
      </c>
      <c r="AD425" s="77">
        <v>0</v>
      </c>
      <c r="AE425" s="77">
        <v>0</v>
      </c>
      <c r="AF425" s="77">
        <v>0</v>
      </c>
      <c r="AG425" s="79">
        <f t="shared" si="13"/>
        <v>1330.9272</v>
      </c>
      <c r="AH425" s="45" t="str">
        <f>IF(ISNUMBER(MATCH(A425,'畅想出运数据（核算明细导出）'!$C$2:$C$484,0)),"有","无")</f>
        <v>有</v>
      </c>
    </row>
    <row r="426" s="45" customFormat="1" ht="14.3" hidden="1" customHeight="1" spans="1:34">
      <c r="A426" s="77" t="s">
        <v>735</v>
      </c>
      <c r="B426" s="78">
        <v>46198</v>
      </c>
      <c r="C426" s="77" t="s">
        <v>722</v>
      </c>
      <c r="D426" s="77" t="s">
        <v>105</v>
      </c>
      <c r="E426" s="77" t="s">
        <v>308</v>
      </c>
      <c r="F426" s="77" t="s">
        <v>37</v>
      </c>
      <c r="G426" s="77"/>
      <c r="H426" s="77" t="s">
        <v>302</v>
      </c>
      <c r="I426" s="77" t="s">
        <v>39</v>
      </c>
      <c r="J426" s="77" t="s">
        <v>736</v>
      </c>
      <c r="K426" s="77" t="s">
        <v>750</v>
      </c>
      <c r="L426" s="77" t="s">
        <v>751</v>
      </c>
      <c r="M426" s="77" t="s">
        <v>752</v>
      </c>
      <c r="N426" s="77" t="s">
        <v>753</v>
      </c>
      <c r="O426" s="77" t="s">
        <v>460</v>
      </c>
      <c r="P426" s="77" t="s">
        <v>45</v>
      </c>
      <c r="Q426" s="77" t="s">
        <v>46</v>
      </c>
      <c r="R426" s="77">
        <v>6.75</v>
      </c>
      <c r="S426" s="77">
        <v>1425.6</v>
      </c>
      <c r="T426" s="77">
        <v>1425.6</v>
      </c>
      <c r="U426" s="77">
        <v>9.98</v>
      </c>
      <c r="V426" s="77">
        <v>10.51</v>
      </c>
      <c r="W426" s="77">
        <v>0</v>
      </c>
      <c r="X426" s="77">
        <v>10152</v>
      </c>
      <c r="Y426" s="77">
        <v>1167.93</v>
      </c>
      <c r="Z426" s="77">
        <v>98.45</v>
      </c>
      <c r="AA426" s="77">
        <v>0</v>
      </c>
      <c r="AB426" s="77">
        <v>0</v>
      </c>
      <c r="AC426" s="77">
        <v>0</v>
      </c>
      <c r="AD426" s="77">
        <v>0</v>
      </c>
      <c r="AE426" s="77">
        <v>0</v>
      </c>
      <c r="AF426" s="77">
        <v>0</v>
      </c>
      <c r="AG426" s="79">
        <f t="shared" si="13"/>
        <v>401.972499999999</v>
      </c>
      <c r="AH426" s="45" t="str">
        <f>IF(ISNUMBER(MATCH(A426,'畅想出运数据（核算明细导出）'!$C$2:$C$484,0)),"有","无")</f>
        <v>有</v>
      </c>
    </row>
    <row r="427" s="45" customFormat="1" ht="14.3" hidden="1" customHeight="1" spans="1:34">
      <c r="A427" s="77" t="s">
        <v>728</v>
      </c>
      <c r="B427" s="78">
        <v>46198</v>
      </c>
      <c r="C427" s="77" t="s">
        <v>729</v>
      </c>
      <c r="D427" s="77" t="s">
        <v>105</v>
      </c>
      <c r="E427" s="77" t="s">
        <v>308</v>
      </c>
      <c r="F427" s="77" t="s">
        <v>37</v>
      </c>
      <c r="G427" s="77"/>
      <c r="H427" s="77" t="s">
        <v>302</v>
      </c>
      <c r="I427" s="77" t="s">
        <v>39</v>
      </c>
      <c r="J427" s="77" t="s">
        <v>754</v>
      </c>
      <c r="K427" s="77" t="s">
        <v>755</v>
      </c>
      <c r="L427" s="77" t="s">
        <v>756</v>
      </c>
      <c r="M427" s="77" t="s">
        <v>757</v>
      </c>
      <c r="N427" s="77" t="s">
        <v>758</v>
      </c>
      <c r="O427" s="77" t="s">
        <v>689</v>
      </c>
      <c r="P427" s="77" t="s">
        <v>45</v>
      </c>
      <c r="Q427" s="77" t="s">
        <v>46</v>
      </c>
      <c r="R427" s="77">
        <v>6.77</v>
      </c>
      <c r="S427" s="77">
        <v>720</v>
      </c>
      <c r="T427" s="77">
        <v>720</v>
      </c>
      <c r="U427" s="77">
        <v>5.04</v>
      </c>
      <c r="V427" s="77">
        <v>16.38</v>
      </c>
      <c r="W427" s="77">
        <v>0</v>
      </c>
      <c r="X427" s="77">
        <v>3000</v>
      </c>
      <c r="Y427" s="77">
        <v>345.13</v>
      </c>
      <c r="Z427" s="77">
        <v>980</v>
      </c>
      <c r="AA427" s="77">
        <v>0</v>
      </c>
      <c r="AB427" s="77">
        <v>0</v>
      </c>
      <c r="AC427" s="77">
        <v>0</v>
      </c>
      <c r="AD427" s="77">
        <v>0</v>
      </c>
      <c r="AE427" s="77">
        <v>0</v>
      </c>
      <c r="AF427" s="77">
        <v>0</v>
      </c>
      <c r="AG427" s="79">
        <f t="shared" si="13"/>
        <v>1094.5166</v>
      </c>
      <c r="AH427" s="45" t="str">
        <f>IF(ISNUMBER(MATCH(A427,'畅想出运数据（核算明细导出）'!$C$2:$C$484,0)),"有","无")</f>
        <v>有</v>
      </c>
    </row>
    <row r="428" s="45" customFormat="1" ht="14.3" hidden="1" customHeight="1" spans="1:34">
      <c r="A428" s="77" t="s">
        <v>721</v>
      </c>
      <c r="B428" s="78">
        <v>46198</v>
      </c>
      <c r="C428" s="77" t="s">
        <v>722</v>
      </c>
      <c r="D428" s="77" t="s">
        <v>105</v>
      </c>
      <c r="E428" s="77" t="s">
        <v>308</v>
      </c>
      <c r="F428" s="77" t="s">
        <v>37</v>
      </c>
      <c r="G428" s="77"/>
      <c r="H428" s="77" t="s">
        <v>302</v>
      </c>
      <c r="I428" s="77" t="s">
        <v>39</v>
      </c>
      <c r="J428" s="77" t="s">
        <v>81</v>
      </c>
      <c r="K428" s="77" t="s">
        <v>82</v>
      </c>
      <c r="L428" s="77" t="s">
        <v>759</v>
      </c>
      <c r="M428" s="77" t="s">
        <v>760</v>
      </c>
      <c r="N428" s="77" t="s">
        <v>761</v>
      </c>
      <c r="O428" s="77" t="s">
        <v>460</v>
      </c>
      <c r="P428" s="77" t="s">
        <v>45</v>
      </c>
      <c r="Q428" s="77" t="s">
        <v>46</v>
      </c>
      <c r="R428" s="77">
        <v>6.76</v>
      </c>
      <c r="S428" s="77">
        <v>3790.8</v>
      </c>
      <c r="T428" s="77">
        <v>3790.8</v>
      </c>
      <c r="U428" s="77">
        <v>26.54</v>
      </c>
      <c r="V428" s="77">
        <v>26.78</v>
      </c>
      <c r="W428" s="77">
        <v>0</v>
      </c>
      <c r="X428" s="77">
        <v>24008.4</v>
      </c>
      <c r="Y428" s="77">
        <v>2762.03</v>
      </c>
      <c r="Z428" s="77">
        <v>0</v>
      </c>
      <c r="AA428" s="77">
        <v>0</v>
      </c>
      <c r="AB428" s="77">
        <v>0</v>
      </c>
      <c r="AC428" s="77">
        <v>0</v>
      </c>
      <c r="AD428" s="77">
        <v>0</v>
      </c>
      <c r="AE428" s="77">
        <v>0</v>
      </c>
      <c r="AF428" s="77">
        <v>0</v>
      </c>
      <c r="AG428" s="79">
        <f t="shared" si="13"/>
        <v>4018.9948</v>
      </c>
      <c r="AH428" s="45" t="str">
        <f>IF(ISNUMBER(MATCH(A428,'畅想出运数据（核算明细导出）'!$C$2:$C$484,0)),"有","无")</f>
        <v>有</v>
      </c>
    </row>
    <row r="429" s="45" customFormat="1" ht="14.3" hidden="1" customHeight="1" spans="1:34">
      <c r="A429" s="77" t="s">
        <v>743</v>
      </c>
      <c r="B429" s="78">
        <v>46198</v>
      </c>
      <c r="C429" s="77" t="s">
        <v>744</v>
      </c>
      <c r="D429" s="77" t="s">
        <v>35</v>
      </c>
      <c r="E429" s="77" t="s">
        <v>308</v>
      </c>
      <c r="F429" s="77" t="s">
        <v>37</v>
      </c>
      <c r="G429" s="77"/>
      <c r="H429" s="77" t="s">
        <v>302</v>
      </c>
      <c r="I429" s="77" t="s">
        <v>39</v>
      </c>
      <c r="J429" s="77" t="s">
        <v>320</v>
      </c>
      <c r="K429" s="77" t="s">
        <v>321</v>
      </c>
      <c r="L429" s="77" t="s">
        <v>322</v>
      </c>
      <c r="M429" s="77"/>
      <c r="N429" s="77" t="s">
        <v>762</v>
      </c>
      <c r="O429" s="77" t="s">
        <v>72</v>
      </c>
      <c r="P429" s="77" t="s">
        <v>45</v>
      </c>
      <c r="Q429" s="77" t="s">
        <v>46</v>
      </c>
      <c r="R429" s="77">
        <v>6.76</v>
      </c>
      <c r="S429" s="77">
        <v>7316.4</v>
      </c>
      <c r="T429" s="77">
        <v>7316.4</v>
      </c>
      <c r="U429" s="77">
        <v>51.21</v>
      </c>
      <c r="V429" s="77">
        <v>21.36</v>
      </c>
      <c r="W429" s="77">
        <v>0</v>
      </c>
      <c r="X429" s="77">
        <v>50652</v>
      </c>
      <c r="Y429" s="77">
        <v>5827.22</v>
      </c>
      <c r="Z429" s="77">
        <v>1649.2</v>
      </c>
      <c r="AA429" s="77">
        <v>0</v>
      </c>
      <c r="AB429" s="77">
        <v>0</v>
      </c>
      <c r="AC429" s="77">
        <v>0</v>
      </c>
      <c r="AD429" s="77">
        <v>0</v>
      </c>
      <c r="AE429" s="77">
        <v>0</v>
      </c>
      <c r="AF429" s="77">
        <v>0</v>
      </c>
      <c r="AG429" s="79">
        <f t="shared" si="13"/>
        <v>2494.3108</v>
      </c>
      <c r="AH429" s="45" t="str">
        <f>IF(ISNUMBER(MATCH(A429,'畅想出运数据（核算明细导出）'!$C$2:$C$484,0)),"有","无")</f>
        <v>有</v>
      </c>
    </row>
    <row r="430" s="45" customFormat="1" ht="14.3" hidden="1" customHeight="1" spans="1:34">
      <c r="A430" s="77" t="s">
        <v>735</v>
      </c>
      <c r="B430" s="78">
        <v>46198</v>
      </c>
      <c r="C430" s="77" t="s">
        <v>722</v>
      </c>
      <c r="D430" s="77" t="s">
        <v>105</v>
      </c>
      <c r="E430" s="77" t="s">
        <v>308</v>
      </c>
      <c r="F430" s="77" t="s">
        <v>37</v>
      </c>
      <c r="G430" s="77"/>
      <c r="H430" s="77" t="s">
        <v>302</v>
      </c>
      <c r="I430" s="77" t="s">
        <v>39</v>
      </c>
      <c r="J430" s="77" t="s">
        <v>332</v>
      </c>
      <c r="K430" s="77" t="s">
        <v>333</v>
      </c>
      <c r="L430" s="77" t="s">
        <v>763</v>
      </c>
      <c r="M430" s="77" t="s">
        <v>764</v>
      </c>
      <c r="N430" s="77" t="s">
        <v>765</v>
      </c>
      <c r="O430" s="77" t="s">
        <v>460</v>
      </c>
      <c r="P430" s="77" t="s">
        <v>45</v>
      </c>
      <c r="Q430" s="77" t="s">
        <v>46</v>
      </c>
      <c r="R430" s="77">
        <v>6.75</v>
      </c>
      <c r="S430" s="77">
        <v>3628.8</v>
      </c>
      <c r="T430" s="77">
        <v>3628.8</v>
      </c>
      <c r="U430" s="77">
        <v>25.4</v>
      </c>
      <c r="V430" s="77">
        <v>26.75</v>
      </c>
      <c r="W430" s="77">
        <v>0</v>
      </c>
      <c r="X430" s="77">
        <v>25603.2</v>
      </c>
      <c r="Y430" s="77">
        <v>2945.5</v>
      </c>
      <c r="Z430" s="77">
        <v>585.97</v>
      </c>
      <c r="AA430" s="77">
        <v>0</v>
      </c>
      <c r="AB430" s="77">
        <v>0</v>
      </c>
      <c r="AC430" s="77">
        <v>0</v>
      </c>
      <c r="AD430" s="77">
        <v>0</v>
      </c>
      <c r="AE430" s="77">
        <v>0</v>
      </c>
      <c r="AF430" s="77">
        <v>0</v>
      </c>
      <c r="AG430" s="79">
        <f t="shared" si="13"/>
        <v>898.7175</v>
      </c>
      <c r="AH430" s="45" t="str">
        <f>IF(ISNUMBER(MATCH(A430,'畅想出运数据（核算明细导出）'!$C$2:$C$484,0)),"有","无")</f>
        <v>有</v>
      </c>
    </row>
    <row r="431" s="45" customFormat="1" ht="14.3" hidden="1" customHeight="1" spans="1:34">
      <c r="A431" s="77" t="s">
        <v>766</v>
      </c>
      <c r="B431" s="78">
        <v>46198</v>
      </c>
      <c r="C431" s="77" t="s">
        <v>34</v>
      </c>
      <c r="D431" s="77" t="s">
        <v>35</v>
      </c>
      <c r="E431" s="77" t="s">
        <v>36</v>
      </c>
      <c r="F431" s="77" t="s">
        <v>59</v>
      </c>
      <c r="G431" s="77"/>
      <c r="H431" s="77" t="s">
        <v>302</v>
      </c>
      <c r="I431" s="77" t="s">
        <v>59</v>
      </c>
      <c r="J431" s="77" t="s">
        <v>412</v>
      </c>
      <c r="K431" s="77" t="s">
        <v>413</v>
      </c>
      <c r="L431" s="77" t="s">
        <v>275</v>
      </c>
      <c r="M431" s="77"/>
      <c r="N431" s="77" t="s">
        <v>414</v>
      </c>
      <c r="O431" s="77" t="s">
        <v>208</v>
      </c>
      <c r="P431" s="77" t="s">
        <v>45</v>
      </c>
      <c r="Q431" s="77" t="s">
        <v>46</v>
      </c>
      <c r="R431" s="77">
        <v>6.77</v>
      </c>
      <c r="S431" s="77">
        <v>640</v>
      </c>
      <c r="T431" s="77">
        <v>640</v>
      </c>
      <c r="U431" s="77">
        <v>4.48</v>
      </c>
      <c r="V431" s="77">
        <v>4.63</v>
      </c>
      <c r="W431" s="77">
        <v>0</v>
      </c>
      <c r="X431" s="77">
        <v>4000</v>
      </c>
      <c r="Y431" s="77">
        <v>460.18</v>
      </c>
      <c r="Z431" s="77">
        <v>35.06</v>
      </c>
      <c r="AA431" s="77">
        <v>0</v>
      </c>
      <c r="AB431" s="77">
        <v>0</v>
      </c>
      <c r="AC431" s="77">
        <v>0</v>
      </c>
      <c r="AD431" s="77">
        <v>0</v>
      </c>
      <c r="AE431" s="77">
        <v>0</v>
      </c>
      <c r="AF431" s="77">
        <v>0</v>
      </c>
      <c r="AG431" s="79">
        <f t="shared" si="13"/>
        <v>696.2453</v>
      </c>
      <c r="AH431" s="45" t="str">
        <f>IF(ISNUMBER(MATCH(A431,'畅想出运数据（核算明细导出）'!$C$2:$C$484,0)),"有","无")</f>
        <v>有</v>
      </c>
    </row>
    <row r="432" s="45" customFormat="1" ht="14.3" hidden="1" customHeight="1" spans="1:34">
      <c r="A432" s="77" t="s">
        <v>767</v>
      </c>
      <c r="B432" s="78">
        <v>46198</v>
      </c>
      <c r="C432" s="77" t="s">
        <v>34</v>
      </c>
      <c r="D432" s="77" t="s">
        <v>35</v>
      </c>
      <c r="E432" s="77" t="s">
        <v>36</v>
      </c>
      <c r="F432" s="77" t="s">
        <v>59</v>
      </c>
      <c r="G432" s="77"/>
      <c r="H432" s="77" t="s">
        <v>302</v>
      </c>
      <c r="I432" s="77" t="s">
        <v>59</v>
      </c>
      <c r="J432" s="77" t="s">
        <v>412</v>
      </c>
      <c r="K432" s="77" t="s">
        <v>640</v>
      </c>
      <c r="L432" s="77" t="s">
        <v>280</v>
      </c>
      <c r="M432" s="77"/>
      <c r="N432" s="77" t="s">
        <v>281</v>
      </c>
      <c r="O432" s="77" t="s">
        <v>208</v>
      </c>
      <c r="P432" s="77" t="s">
        <v>45</v>
      </c>
      <c r="Q432" s="77" t="s">
        <v>46</v>
      </c>
      <c r="R432" s="77">
        <v>6.77</v>
      </c>
      <c r="S432" s="77">
        <v>2820</v>
      </c>
      <c r="T432" s="77">
        <v>2820</v>
      </c>
      <c r="U432" s="77">
        <v>19.74</v>
      </c>
      <c r="V432" s="77">
        <v>35.5</v>
      </c>
      <c r="W432" s="77">
        <v>0</v>
      </c>
      <c r="X432" s="77">
        <v>18900</v>
      </c>
      <c r="Y432" s="77">
        <v>2174.34</v>
      </c>
      <c r="Z432" s="77">
        <v>329.41</v>
      </c>
      <c r="AA432" s="77">
        <v>0</v>
      </c>
      <c r="AB432" s="77">
        <v>0</v>
      </c>
      <c r="AC432" s="77">
        <v>0</v>
      </c>
      <c r="AD432" s="77">
        <v>0</v>
      </c>
      <c r="AE432" s="77">
        <v>0</v>
      </c>
      <c r="AF432" s="77">
        <v>0</v>
      </c>
      <c r="AG432" s="79">
        <f t="shared" si="13"/>
        <v>1662.3552</v>
      </c>
      <c r="AH432" s="45" t="str">
        <f>IF(ISNUMBER(MATCH(A432,'畅想出运数据（核算明细导出）'!$C$2:$C$484,0)),"有","无")</f>
        <v>有</v>
      </c>
    </row>
    <row r="433" s="45" customFormat="1" ht="14.3" hidden="1" customHeight="1" spans="1:34">
      <c r="A433" s="77" t="s">
        <v>766</v>
      </c>
      <c r="B433" s="78">
        <v>46198</v>
      </c>
      <c r="C433" s="77" t="s">
        <v>34</v>
      </c>
      <c r="D433" s="77" t="s">
        <v>35</v>
      </c>
      <c r="E433" s="77" t="s">
        <v>36</v>
      </c>
      <c r="F433" s="77" t="s">
        <v>59</v>
      </c>
      <c r="G433" s="77"/>
      <c r="H433" s="77" t="s">
        <v>302</v>
      </c>
      <c r="I433" s="77" t="s">
        <v>59</v>
      </c>
      <c r="J433" s="77" t="s">
        <v>641</v>
      </c>
      <c r="K433" s="77" t="s">
        <v>415</v>
      </c>
      <c r="L433" s="77" t="s">
        <v>416</v>
      </c>
      <c r="M433" s="77"/>
      <c r="N433" s="77" t="s">
        <v>417</v>
      </c>
      <c r="O433" s="77" t="s">
        <v>208</v>
      </c>
      <c r="P433" s="77" t="s">
        <v>45</v>
      </c>
      <c r="Q433" s="77" t="s">
        <v>46</v>
      </c>
      <c r="R433" s="77">
        <v>6.77</v>
      </c>
      <c r="S433" s="77">
        <v>2076</v>
      </c>
      <c r="T433" s="77">
        <v>2076</v>
      </c>
      <c r="U433" s="77">
        <v>14.53</v>
      </c>
      <c r="V433" s="77">
        <v>15.01</v>
      </c>
      <c r="W433" s="77">
        <v>0</v>
      </c>
      <c r="X433" s="77">
        <v>12720</v>
      </c>
      <c r="Y433" s="77">
        <v>1463.36</v>
      </c>
      <c r="Z433" s="77">
        <v>273.16</v>
      </c>
      <c r="AA433" s="77">
        <v>0</v>
      </c>
      <c r="AB433" s="77">
        <v>0</v>
      </c>
      <c r="AC433" s="77">
        <v>0</v>
      </c>
      <c r="AD433" s="77">
        <v>0</v>
      </c>
      <c r="AE433" s="77">
        <v>0</v>
      </c>
      <c r="AF433" s="77">
        <v>0</v>
      </c>
      <c r="AG433" s="79">
        <f t="shared" si="13"/>
        <v>2324.7342</v>
      </c>
      <c r="AH433" s="45" t="str">
        <f>IF(ISNUMBER(MATCH(A433,'畅想出运数据（核算明细导出）'!$C$2:$C$484,0)),"有","无")</f>
        <v>有</v>
      </c>
    </row>
    <row r="434" s="45" customFormat="1" ht="14.3" hidden="1" customHeight="1" spans="1:34">
      <c r="A434" s="77" t="s">
        <v>767</v>
      </c>
      <c r="B434" s="78">
        <v>46198</v>
      </c>
      <c r="C434" s="77" t="s">
        <v>34</v>
      </c>
      <c r="D434" s="77" t="s">
        <v>35</v>
      </c>
      <c r="E434" s="77" t="s">
        <v>36</v>
      </c>
      <c r="F434" s="77" t="s">
        <v>59</v>
      </c>
      <c r="G434" s="77"/>
      <c r="H434" s="77" t="s">
        <v>302</v>
      </c>
      <c r="I434" s="77" t="s">
        <v>59</v>
      </c>
      <c r="J434" s="77" t="s">
        <v>412</v>
      </c>
      <c r="K434" s="77" t="s">
        <v>640</v>
      </c>
      <c r="L434" s="77" t="s">
        <v>280</v>
      </c>
      <c r="M434" s="77"/>
      <c r="N434" s="77" t="s">
        <v>283</v>
      </c>
      <c r="O434" s="77" t="s">
        <v>208</v>
      </c>
      <c r="P434" s="77" t="s">
        <v>45</v>
      </c>
      <c r="Q434" s="77" t="s">
        <v>46</v>
      </c>
      <c r="R434" s="77">
        <v>6.77</v>
      </c>
      <c r="S434" s="77">
        <v>1152</v>
      </c>
      <c r="T434" s="77">
        <v>1152</v>
      </c>
      <c r="U434" s="77">
        <v>8.06</v>
      </c>
      <c r="V434" s="77">
        <v>14.5</v>
      </c>
      <c r="W434" s="77">
        <v>0</v>
      </c>
      <c r="X434" s="77">
        <v>7560</v>
      </c>
      <c r="Y434" s="77">
        <v>869.73</v>
      </c>
      <c r="Z434" s="77">
        <v>131.77</v>
      </c>
      <c r="AA434" s="77">
        <v>0</v>
      </c>
      <c r="AB434" s="77">
        <v>0</v>
      </c>
      <c r="AC434" s="77">
        <v>0</v>
      </c>
      <c r="AD434" s="77">
        <v>0</v>
      </c>
      <c r="AE434" s="77">
        <v>0</v>
      </c>
      <c r="AF434" s="77">
        <v>0</v>
      </c>
      <c r="AG434" s="79">
        <f t="shared" si="13"/>
        <v>824.2688</v>
      </c>
      <c r="AH434" s="45" t="str">
        <f>IF(ISNUMBER(MATCH(A434,'畅想出运数据（核算明细导出）'!$C$2:$C$484,0)),"有","无")</f>
        <v>有</v>
      </c>
    </row>
    <row r="435" s="45" customFormat="1" ht="14.3" hidden="1" customHeight="1" spans="1:34">
      <c r="A435" s="77" t="s">
        <v>766</v>
      </c>
      <c r="B435" s="78">
        <v>46198</v>
      </c>
      <c r="C435" s="77" t="s">
        <v>34</v>
      </c>
      <c r="D435" s="77" t="s">
        <v>35</v>
      </c>
      <c r="E435" s="77" t="s">
        <v>36</v>
      </c>
      <c r="F435" s="77" t="s">
        <v>59</v>
      </c>
      <c r="G435" s="77"/>
      <c r="H435" s="77" t="s">
        <v>302</v>
      </c>
      <c r="I435" s="77" t="s">
        <v>59</v>
      </c>
      <c r="J435" s="77" t="s">
        <v>641</v>
      </c>
      <c r="K435" s="77" t="s">
        <v>642</v>
      </c>
      <c r="L435" s="77" t="s">
        <v>285</v>
      </c>
      <c r="M435" s="77"/>
      <c r="N435" s="77" t="s">
        <v>286</v>
      </c>
      <c r="O435" s="77" t="s">
        <v>208</v>
      </c>
      <c r="P435" s="77" t="s">
        <v>45</v>
      </c>
      <c r="Q435" s="77" t="s">
        <v>46</v>
      </c>
      <c r="R435" s="77">
        <v>6.77</v>
      </c>
      <c r="S435" s="77">
        <v>735.84</v>
      </c>
      <c r="T435" s="77">
        <v>735.84</v>
      </c>
      <c r="U435" s="77">
        <v>5.15</v>
      </c>
      <c r="V435" s="77">
        <v>5.32</v>
      </c>
      <c r="W435" s="77">
        <v>0</v>
      </c>
      <c r="X435" s="77">
        <v>4636.8</v>
      </c>
      <c r="Y435" s="77">
        <v>533.44</v>
      </c>
      <c r="Z435" s="77">
        <v>281.9</v>
      </c>
      <c r="AA435" s="77">
        <v>0</v>
      </c>
      <c r="AB435" s="77">
        <v>0</v>
      </c>
      <c r="AC435" s="77">
        <v>0</v>
      </c>
      <c r="AD435" s="77">
        <v>0</v>
      </c>
      <c r="AE435" s="77">
        <v>0</v>
      </c>
      <c r="AF435" s="77">
        <v>0</v>
      </c>
      <c r="AG435" s="79">
        <f t="shared" si="13"/>
        <v>525.4949</v>
      </c>
      <c r="AH435" s="45" t="str">
        <f>IF(ISNUMBER(MATCH(A435,'畅想出运数据（核算明细导出）'!$C$2:$C$484,0)),"有","无")</f>
        <v>有</v>
      </c>
    </row>
    <row r="436" s="45" customFormat="1" ht="14.3" hidden="1" customHeight="1" spans="1:34">
      <c r="A436" s="77" t="s">
        <v>766</v>
      </c>
      <c r="B436" s="78">
        <v>46198</v>
      </c>
      <c r="C436" s="77" t="s">
        <v>34</v>
      </c>
      <c r="D436" s="77" t="s">
        <v>35</v>
      </c>
      <c r="E436" s="77" t="s">
        <v>36</v>
      </c>
      <c r="F436" s="77" t="s">
        <v>59</v>
      </c>
      <c r="G436" s="77"/>
      <c r="H436" s="77" t="s">
        <v>302</v>
      </c>
      <c r="I436" s="77" t="s">
        <v>59</v>
      </c>
      <c r="J436" s="77" t="s">
        <v>641</v>
      </c>
      <c r="K436" s="77" t="s">
        <v>642</v>
      </c>
      <c r="L436" s="77" t="s">
        <v>270</v>
      </c>
      <c r="M436" s="77"/>
      <c r="N436" s="77" t="s">
        <v>643</v>
      </c>
      <c r="O436" s="77" t="s">
        <v>208</v>
      </c>
      <c r="P436" s="77" t="s">
        <v>45</v>
      </c>
      <c r="Q436" s="77" t="s">
        <v>46</v>
      </c>
      <c r="R436" s="77">
        <v>6.77</v>
      </c>
      <c r="S436" s="77">
        <v>1449.9</v>
      </c>
      <c r="T436" s="77">
        <v>1449.9</v>
      </c>
      <c r="U436" s="77">
        <v>10.15</v>
      </c>
      <c r="V436" s="77">
        <v>10.48</v>
      </c>
      <c r="W436" s="77">
        <v>0</v>
      </c>
      <c r="X436" s="77">
        <v>9963</v>
      </c>
      <c r="Y436" s="77">
        <v>1146.19</v>
      </c>
      <c r="Z436" s="77">
        <v>476.94</v>
      </c>
      <c r="AA436" s="77">
        <v>0</v>
      </c>
      <c r="AB436" s="77">
        <v>0</v>
      </c>
      <c r="AC436" s="77">
        <v>0</v>
      </c>
      <c r="AD436" s="77">
        <v>0</v>
      </c>
      <c r="AE436" s="77">
        <v>0</v>
      </c>
      <c r="AF436" s="77">
        <v>0</v>
      </c>
      <c r="AG436" s="79">
        <f t="shared" si="13"/>
        <v>382.4079</v>
      </c>
      <c r="AH436" s="45" t="str">
        <f>IF(ISNUMBER(MATCH(A436,'畅想出运数据（核算明细导出）'!$C$2:$C$484,0)),"有","无")</f>
        <v>有</v>
      </c>
    </row>
    <row r="437" hidden="1" spans="1:34">
      <c r="A437" s="77" t="s">
        <v>766</v>
      </c>
      <c r="B437" s="78">
        <v>46198</v>
      </c>
      <c r="C437" s="77" t="s">
        <v>34</v>
      </c>
      <c r="D437" s="77" t="s">
        <v>35</v>
      </c>
      <c r="E437" s="77" t="s">
        <v>36</v>
      </c>
      <c r="F437" s="77" t="s">
        <v>59</v>
      </c>
      <c r="G437" s="77"/>
      <c r="H437" s="77" t="s">
        <v>302</v>
      </c>
      <c r="I437" s="77" t="s">
        <v>59</v>
      </c>
      <c r="J437" s="77" t="s">
        <v>641</v>
      </c>
      <c r="K437" s="77" t="s">
        <v>642</v>
      </c>
      <c r="L437" s="77" t="s">
        <v>270</v>
      </c>
      <c r="M437" s="77"/>
      <c r="N437" s="77" t="s">
        <v>296</v>
      </c>
      <c r="O437" s="77" t="s">
        <v>208</v>
      </c>
      <c r="P437" s="77" t="s">
        <v>45</v>
      </c>
      <c r="Q437" s="77" t="s">
        <v>46</v>
      </c>
      <c r="R437" s="77">
        <v>6.77</v>
      </c>
      <c r="S437" s="77">
        <v>2015.36</v>
      </c>
      <c r="T437" s="77">
        <v>2015.36</v>
      </c>
      <c r="U437" s="77">
        <v>14.11</v>
      </c>
      <c r="V437" s="77">
        <v>14.57</v>
      </c>
      <c r="W437" s="77">
        <v>0</v>
      </c>
      <c r="X437" s="77">
        <v>13836.8</v>
      </c>
      <c r="Y437" s="77">
        <v>1591.84</v>
      </c>
      <c r="Z437" s="77">
        <v>932.94</v>
      </c>
      <c r="AA437" s="77">
        <v>0</v>
      </c>
      <c r="AB437" s="77">
        <v>0</v>
      </c>
      <c r="AC437" s="77">
        <v>0</v>
      </c>
      <c r="AD437" s="77">
        <v>0</v>
      </c>
      <c r="AE437" s="77">
        <v>0</v>
      </c>
      <c r="AF437" s="77">
        <v>0</v>
      </c>
      <c r="AG437" s="79">
        <f t="shared" ref="AG437:AG451" si="14">(T437-U437-V437-W437)*R437-X437+Y437-Z437-AA437-AB437-AC437-AD437-AE437-AF437</f>
        <v>271.9236</v>
      </c>
      <c r="AH437" s="45" t="str">
        <f>IF(ISNUMBER(MATCH(A437,'畅想出运数据（核算明细导出）'!$C$2:$C$484,0)),"有","无")</f>
        <v>有</v>
      </c>
    </row>
    <row r="438" ht="26.4" hidden="1" spans="1:34">
      <c r="A438" s="77" t="s">
        <v>768</v>
      </c>
      <c r="B438" s="78">
        <v>46198</v>
      </c>
      <c r="C438" s="77" t="s">
        <v>165</v>
      </c>
      <c r="D438" s="77" t="s">
        <v>105</v>
      </c>
      <c r="E438" s="77" t="s">
        <v>166</v>
      </c>
      <c r="F438" s="77" t="s">
        <v>37</v>
      </c>
      <c r="G438" s="77"/>
      <c r="H438" s="77" t="s">
        <v>167</v>
      </c>
      <c r="I438" s="77" t="s">
        <v>39</v>
      </c>
      <c r="J438" s="77" t="s">
        <v>476</v>
      </c>
      <c r="K438" s="77" t="s">
        <v>646</v>
      </c>
      <c r="L438" s="77" t="s">
        <v>647</v>
      </c>
      <c r="M438" s="77" t="s">
        <v>648</v>
      </c>
      <c r="N438" s="77" t="s">
        <v>649</v>
      </c>
      <c r="O438" s="77" t="s">
        <v>454</v>
      </c>
      <c r="P438" s="77" t="s">
        <v>95</v>
      </c>
      <c r="Q438" s="77" t="s">
        <v>46</v>
      </c>
      <c r="R438" s="77">
        <v>6.76</v>
      </c>
      <c r="S438" s="77">
        <v>5493.6</v>
      </c>
      <c r="T438" s="77">
        <v>5493.6</v>
      </c>
      <c r="U438" s="77">
        <v>38.46</v>
      </c>
      <c r="V438" s="77">
        <v>50</v>
      </c>
      <c r="W438" s="77">
        <v>0</v>
      </c>
      <c r="X438" s="77">
        <v>35767.2</v>
      </c>
      <c r="Y438" s="77">
        <v>4114.81</v>
      </c>
      <c r="Z438" s="77">
        <v>1086</v>
      </c>
      <c r="AA438" s="77">
        <v>0</v>
      </c>
      <c r="AB438" s="77">
        <v>0</v>
      </c>
      <c r="AC438" s="77">
        <v>0</v>
      </c>
      <c r="AD438" s="77">
        <v>0</v>
      </c>
      <c r="AE438" s="77">
        <v>0</v>
      </c>
      <c r="AF438" s="77">
        <v>0</v>
      </c>
      <c r="AG438" s="79">
        <f t="shared" si="14"/>
        <v>3800.35640000001</v>
      </c>
      <c r="AH438" s="45" t="str">
        <f>IF(ISNUMBER(MATCH(A438,'畅想出运数据（核算明细导出）'!$C$2:$C$484,0)),"有","无")</f>
        <v>有</v>
      </c>
    </row>
    <row r="439" ht="26.4" hidden="1" spans="1:34">
      <c r="A439" s="77" t="s">
        <v>769</v>
      </c>
      <c r="B439" s="78">
        <v>46198</v>
      </c>
      <c r="C439" s="77" t="s">
        <v>165</v>
      </c>
      <c r="D439" s="77" t="s">
        <v>105</v>
      </c>
      <c r="E439" s="77" t="s">
        <v>166</v>
      </c>
      <c r="F439" s="77" t="s">
        <v>37</v>
      </c>
      <c r="G439" s="77"/>
      <c r="H439" s="77" t="s">
        <v>167</v>
      </c>
      <c r="I439" s="77" t="s">
        <v>39</v>
      </c>
      <c r="J439" s="77" t="s">
        <v>476</v>
      </c>
      <c r="K439" s="77" t="s">
        <v>646</v>
      </c>
      <c r="L439" s="77" t="s">
        <v>647</v>
      </c>
      <c r="M439" s="77"/>
      <c r="N439" s="77" t="s">
        <v>770</v>
      </c>
      <c r="O439" s="77" t="s">
        <v>177</v>
      </c>
      <c r="P439" s="77" t="s">
        <v>45</v>
      </c>
      <c r="Q439" s="77" t="s">
        <v>46</v>
      </c>
      <c r="R439" s="77">
        <v>6.77</v>
      </c>
      <c r="S439" s="77">
        <v>2848.32</v>
      </c>
      <c r="T439" s="77">
        <v>2848.32</v>
      </c>
      <c r="U439" s="77">
        <v>19.94</v>
      </c>
      <c r="V439" s="77">
        <v>50</v>
      </c>
      <c r="W439" s="77">
        <v>0</v>
      </c>
      <c r="X439" s="77">
        <v>18576</v>
      </c>
      <c r="Y439" s="77">
        <v>2137.06</v>
      </c>
      <c r="Z439" s="77">
        <v>1773</v>
      </c>
      <c r="AA439" s="77">
        <v>0</v>
      </c>
      <c r="AB439" s="77">
        <v>0</v>
      </c>
      <c r="AC439" s="77">
        <v>0</v>
      </c>
      <c r="AD439" s="77">
        <v>0</v>
      </c>
      <c r="AE439" s="77">
        <v>0</v>
      </c>
      <c r="AF439" s="77">
        <v>0</v>
      </c>
      <c r="AG439" s="79">
        <f t="shared" si="14"/>
        <v>597.692600000001</v>
      </c>
      <c r="AH439" s="45" t="str">
        <f>IF(ISNUMBER(MATCH(A439,'畅想出运数据（核算明细导出）'!$C$2:$C$484,0)),"有","无")</f>
        <v>有</v>
      </c>
    </row>
    <row r="440" hidden="1" spans="1:34">
      <c r="A440" s="77" t="s">
        <v>771</v>
      </c>
      <c r="B440" s="78">
        <v>46198</v>
      </c>
      <c r="C440" s="77" t="s">
        <v>772</v>
      </c>
      <c r="D440" s="77" t="s">
        <v>105</v>
      </c>
      <c r="E440" s="77" t="s">
        <v>166</v>
      </c>
      <c r="F440" s="77" t="s">
        <v>37</v>
      </c>
      <c r="G440" s="77"/>
      <c r="H440" s="77" t="s">
        <v>167</v>
      </c>
      <c r="I440" s="77" t="s">
        <v>39</v>
      </c>
      <c r="J440" s="77" t="s">
        <v>773</v>
      </c>
      <c r="K440" s="77" t="s">
        <v>774</v>
      </c>
      <c r="L440" s="77" t="s">
        <v>775</v>
      </c>
      <c r="M440" s="77"/>
      <c r="N440" s="77" t="s">
        <v>776</v>
      </c>
      <c r="O440" s="77" t="s">
        <v>177</v>
      </c>
      <c r="P440" s="77" t="s">
        <v>45</v>
      </c>
      <c r="Q440" s="77" t="s">
        <v>46</v>
      </c>
      <c r="R440" s="77">
        <v>6.79</v>
      </c>
      <c r="S440" s="77">
        <v>21610.8</v>
      </c>
      <c r="T440" s="77">
        <v>21610.8</v>
      </c>
      <c r="U440" s="77">
        <v>151.28</v>
      </c>
      <c r="V440" s="77">
        <v>50</v>
      </c>
      <c r="W440" s="77">
        <v>0</v>
      </c>
      <c r="X440" s="77">
        <v>155560.5</v>
      </c>
      <c r="Y440" s="77">
        <v>17896.34</v>
      </c>
      <c r="Z440" s="77">
        <v>5220</v>
      </c>
      <c r="AA440" s="77">
        <v>0</v>
      </c>
      <c r="AB440" s="77">
        <v>0</v>
      </c>
      <c r="AC440" s="77">
        <v>0</v>
      </c>
      <c r="AD440" s="77">
        <v>0</v>
      </c>
      <c r="AE440" s="77">
        <v>0</v>
      </c>
      <c r="AF440" s="77">
        <v>0</v>
      </c>
      <c r="AG440" s="79">
        <f t="shared" si="14"/>
        <v>2486.48079999999</v>
      </c>
      <c r="AH440" s="45" t="str">
        <f>IF(ISNUMBER(MATCH(A440,'畅想出运数据（核算明细导出）'!$C$2:$C$484,0)),"有","无")</f>
        <v>有</v>
      </c>
    </row>
    <row r="441" hidden="1" spans="1:34">
      <c r="A441" s="77" t="s">
        <v>777</v>
      </c>
      <c r="B441" s="78">
        <v>46198</v>
      </c>
      <c r="C441" s="77" t="s">
        <v>772</v>
      </c>
      <c r="D441" s="77" t="s">
        <v>105</v>
      </c>
      <c r="E441" s="77" t="s">
        <v>166</v>
      </c>
      <c r="F441" s="77" t="s">
        <v>37</v>
      </c>
      <c r="G441" s="77"/>
      <c r="H441" s="77" t="s">
        <v>167</v>
      </c>
      <c r="I441" s="77" t="s">
        <v>39</v>
      </c>
      <c r="J441" s="77" t="s">
        <v>773</v>
      </c>
      <c r="K441" s="77" t="s">
        <v>774</v>
      </c>
      <c r="L441" s="77" t="s">
        <v>775</v>
      </c>
      <c r="M441" s="77"/>
      <c r="N441" s="77" t="s">
        <v>776</v>
      </c>
      <c r="O441" s="77" t="s">
        <v>177</v>
      </c>
      <c r="P441" s="77" t="s">
        <v>45</v>
      </c>
      <c r="Q441" s="77" t="s">
        <v>46</v>
      </c>
      <c r="R441" s="77">
        <v>6.79</v>
      </c>
      <c r="S441" s="77">
        <v>25752</v>
      </c>
      <c r="T441" s="77">
        <v>25752</v>
      </c>
      <c r="U441" s="77">
        <v>180.26</v>
      </c>
      <c r="V441" s="77">
        <v>50</v>
      </c>
      <c r="W441" s="77">
        <v>0</v>
      </c>
      <c r="X441" s="77">
        <v>185370</v>
      </c>
      <c r="Y441" s="77">
        <v>21325.75</v>
      </c>
      <c r="Z441" s="77">
        <v>4955</v>
      </c>
      <c r="AA441" s="77">
        <v>0</v>
      </c>
      <c r="AB441" s="77">
        <v>0</v>
      </c>
      <c r="AC441" s="77">
        <v>0</v>
      </c>
      <c r="AD441" s="77">
        <v>0</v>
      </c>
      <c r="AE441" s="77">
        <v>0</v>
      </c>
      <c r="AF441" s="77">
        <v>0</v>
      </c>
      <c r="AG441" s="79">
        <f t="shared" si="14"/>
        <v>4293.3646</v>
      </c>
      <c r="AH441" s="45" t="str">
        <f>IF(ISNUMBER(MATCH(A441,'畅想出运数据（核算明细导出）'!$C$2:$C$484,0)),"有","无")</f>
        <v>有</v>
      </c>
    </row>
    <row r="442" hidden="1" spans="1:34">
      <c r="A442" s="77" t="s">
        <v>778</v>
      </c>
      <c r="B442" s="78">
        <v>46198</v>
      </c>
      <c r="C442" s="77" t="s">
        <v>772</v>
      </c>
      <c r="D442" s="77" t="s">
        <v>105</v>
      </c>
      <c r="E442" s="77" t="s">
        <v>166</v>
      </c>
      <c r="F442" s="77" t="s">
        <v>37</v>
      </c>
      <c r="G442" s="77"/>
      <c r="H442" s="77" t="s">
        <v>167</v>
      </c>
      <c r="I442" s="77" t="s">
        <v>39</v>
      </c>
      <c r="J442" s="77" t="s">
        <v>773</v>
      </c>
      <c r="K442" s="77" t="s">
        <v>774</v>
      </c>
      <c r="L442" s="77" t="s">
        <v>775</v>
      </c>
      <c r="M442" s="77"/>
      <c r="N442" s="77" t="s">
        <v>776</v>
      </c>
      <c r="O442" s="77" t="s">
        <v>177</v>
      </c>
      <c r="P442" s="77" t="s">
        <v>45</v>
      </c>
      <c r="Q442" s="77" t="s">
        <v>46</v>
      </c>
      <c r="R442" s="77">
        <v>6.79</v>
      </c>
      <c r="S442" s="77">
        <v>131291.2</v>
      </c>
      <c r="T442" s="77">
        <v>131291.2</v>
      </c>
      <c r="U442" s="77">
        <v>912.04</v>
      </c>
      <c r="V442" s="77">
        <v>50</v>
      </c>
      <c r="W442" s="77">
        <v>0</v>
      </c>
      <c r="X442" s="77">
        <v>937872</v>
      </c>
      <c r="Y442" s="77">
        <v>107896.78</v>
      </c>
      <c r="Z442" s="77">
        <v>14165</v>
      </c>
      <c r="AA442" s="77">
        <v>0</v>
      </c>
      <c r="AB442" s="77">
        <v>0</v>
      </c>
      <c r="AC442" s="77">
        <v>0</v>
      </c>
      <c r="AD442" s="77">
        <v>0</v>
      </c>
      <c r="AE442" s="77">
        <v>0</v>
      </c>
      <c r="AF442" s="77">
        <v>0</v>
      </c>
      <c r="AG442" s="79">
        <f t="shared" si="14"/>
        <v>40794.7764000002</v>
      </c>
      <c r="AH442" s="45" t="str">
        <f>IF(ISNUMBER(MATCH(A442,'畅想出运数据（核算明细导出）'!$C$2:$C$484,0)),"有","无")</f>
        <v>有</v>
      </c>
    </row>
    <row r="443" hidden="1" spans="1:34">
      <c r="A443" s="77" t="s">
        <v>779</v>
      </c>
      <c r="B443" s="78">
        <v>46198</v>
      </c>
      <c r="C443" s="77" t="s">
        <v>772</v>
      </c>
      <c r="D443" s="77" t="s">
        <v>105</v>
      </c>
      <c r="E443" s="77" t="s">
        <v>166</v>
      </c>
      <c r="F443" s="77" t="s">
        <v>37</v>
      </c>
      <c r="G443" s="77"/>
      <c r="H443" s="77" t="s">
        <v>167</v>
      </c>
      <c r="I443" s="77" t="s">
        <v>39</v>
      </c>
      <c r="J443" s="77" t="s">
        <v>773</v>
      </c>
      <c r="K443" s="77" t="s">
        <v>774</v>
      </c>
      <c r="L443" s="77" t="s">
        <v>775</v>
      </c>
      <c r="M443" s="77"/>
      <c r="N443" s="77" t="s">
        <v>776</v>
      </c>
      <c r="O443" s="77" t="s">
        <v>177</v>
      </c>
      <c r="P443" s="77" t="s">
        <v>45</v>
      </c>
      <c r="Q443" s="77" t="s">
        <v>46</v>
      </c>
      <c r="R443" s="77">
        <v>6.78</v>
      </c>
      <c r="S443" s="77">
        <v>65145.6</v>
      </c>
      <c r="T443" s="77">
        <v>65145.6</v>
      </c>
      <c r="U443" s="77">
        <v>456.02</v>
      </c>
      <c r="V443" s="77">
        <v>50</v>
      </c>
      <c r="W443" s="77">
        <v>0</v>
      </c>
      <c r="X443" s="77">
        <v>468936</v>
      </c>
      <c r="Y443" s="77">
        <v>53948.39</v>
      </c>
      <c r="Z443" s="77">
        <v>10447</v>
      </c>
      <c r="AA443" s="77">
        <v>0</v>
      </c>
      <c r="AB443" s="77">
        <v>0</v>
      </c>
      <c r="AC443" s="77">
        <v>0</v>
      </c>
      <c r="AD443" s="77">
        <v>0</v>
      </c>
      <c r="AE443" s="77">
        <v>0</v>
      </c>
      <c r="AF443" s="77">
        <v>0</v>
      </c>
      <c r="AG443" s="79">
        <f t="shared" si="14"/>
        <v>12821.7424</v>
      </c>
      <c r="AH443" s="45" t="str">
        <f>IF(ISNUMBER(MATCH(A443,'畅想出运数据（核算明细导出）'!$C$2:$C$484,0)),"有","无")</f>
        <v>有</v>
      </c>
    </row>
    <row r="444" hidden="1" spans="1:34">
      <c r="A444" s="77" t="s">
        <v>780</v>
      </c>
      <c r="B444" s="78">
        <v>46198</v>
      </c>
      <c r="C444" s="77" t="s">
        <v>772</v>
      </c>
      <c r="D444" s="77" t="s">
        <v>105</v>
      </c>
      <c r="E444" s="77" t="s">
        <v>166</v>
      </c>
      <c r="F444" s="77" t="s">
        <v>37</v>
      </c>
      <c r="G444" s="77"/>
      <c r="H444" s="77" t="s">
        <v>167</v>
      </c>
      <c r="I444" s="77" t="s">
        <v>39</v>
      </c>
      <c r="J444" s="77" t="s">
        <v>773</v>
      </c>
      <c r="K444" s="77" t="s">
        <v>774</v>
      </c>
      <c r="L444" s="77" t="s">
        <v>775</v>
      </c>
      <c r="M444" s="77"/>
      <c r="N444" s="77" t="s">
        <v>776</v>
      </c>
      <c r="O444" s="77" t="s">
        <v>177</v>
      </c>
      <c r="P444" s="77" t="s">
        <v>45</v>
      </c>
      <c r="Q444" s="77" t="s">
        <v>46</v>
      </c>
      <c r="R444" s="77">
        <v>6.78</v>
      </c>
      <c r="S444" s="77">
        <v>13363.2</v>
      </c>
      <c r="T444" s="77">
        <v>13363.2</v>
      </c>
      <c r="U444" s="77">
        <v>93.54</v>
      </c>
      <c r="V444" s="77">
        <v>50</v>
      </c>
      <c r="W444" s="77">
        <v>0</v>
      </c>
      <c r="X444" s="77">
        <v>96192</v>
      </c>
      <c r="Y444" s="77">
        <v>11066.34</v>
      </c>
      <c r="Z444" s="77">
        <v>1000</v>
      </c>
      <c r="AA444" s="77">
        <v>0</v>
      </c>
      <c r="AB444" s="77">
        <v>0</v>
      </c>
      <c r="AC444" s="77">
        <v>0</v>
      </c>
      <c r="AD444" s="77">
        <v>0</v>
      </c>
      <c r="AE444" s="77">
        <v>0</v>
      </c>
      <c r="AF444" s="77">
        <v>0</v>
      </c>
      <c r="AG444" s="79">
        <f t="shared" si="14"/>
        <v>3503.6348</v>
      </c>
      <c r="AH444" s="45" t="str">
        <f>IF(ISNUMBER(MATCH(A444,'畅想出运数据（核算明细导出）'!$C$2:$C$484,0)),"有","无")</f>
        <v>有</v>
      </c>
    </row>
    <row r="445" hidden="1" spans="1:34">
      <c r="A445" s="77" t="s">
        <v>781</v>
      </c>
      <c r="B445" s="78">
        <v>46198</v>
      </c>
      <c r="C445" s="77" t="s">
        <v>772</v>
      </c>
      <c r="D445" s="77" t="s">
        <v>105</v>
      </c>
      <c r="E445" s="77" t="s">
        <v>166</v>
      </c>
      <c r="F445" s="77" t="s">
        <v>37</v>
      </c>
      <c r="G445" s="77"/>
      <c r="H445" s="77" t="s">
        <v>167</v>
      </c>
      <c r="I445" s="77" t="s">
        <v>39</v>
      </c>
      <c r="J445" s="77" t="s">
        <v>773</v>
      </c>
      <c r="K445" s="77" t="s">
        <v>774</v>
      </c>
      <c r="L445" s="77" t="s">
        <v>775</v>
      </c>
      <c r="M445" s="77"/>
      <c r="N445" s="77" t="s">
        <v>776</v>
      </c>
      <c r="O445" s="77" t="s">
        <v>177</v>
      </c>
      <c r="P445" s="77" t="s">
        <v>45</v>
      </c>
      <c r="Q445" s="77" t="s">
        <v>46</v>
      </c>
      <c r="R445" s="77">
        <v>6.82</v>
      </c>
      <c r="S445" s="77">
        <v>25786.8</v>
      </c>
      <c r="T445" s="77">
        <v>25786.8</v>
      </c>
      <c r="U445" s="77">
        <v>180.5</v>
      </c>
      <c r="V445" s="77">
        <v>49.85</v>
      </c>
      <c r="W445" s="77">
        <v>0</v>
      </c>
      <c r="X445" s="77">
        <v>185620.5</v>
      </c>
      <c r="Y445" s="77">
        <v>21354.57</v>
      </c>
      <c r="Z445" s="77">
        <v>0</v>
      </c>
      <c r="AA445" s="77">
        <v>0</v>
      </c>
      <c r="AB445" s="77">
        <v>0</v>
      </c>
      <c r="AC445" s="77">
        <v>0</v>
      </c>
      <c r="AD445" s="77">
        <v>0</v>
      </c>
      <c r="AE445" s="77">
        <v>0</v>
      </c>
      <c r="AF445" s="77">
        <v>0</v>
      </c>
      <c r="AG445" s="79">
        <f t="shared" si="14"/>
        <v>10029.059</v>
      </c>
      <c r="AH445" s="45" t="str">
        <f>IF(ISNUMBER(MATCH(A445,'畅想出运数据（核算明细导出）'!$C$2:$C$484,0)),"有","无")</f>
        <v>有</v>
      </c>
    </row>
    <row r="446" hidden="1" spans="1:34">
      <c r="A446" s="77" t="s">
        <v>782</v>
      </c>
      <c r="B446" s="78">
        <v>46198</v>
      </c>
      <c r="C446" s="77" t="s">
        <v>772</v>
      </c>
      <c r="D446" s="77" t="s">
        <v>105</v>
      </c>
      <c r="E446" s="77" t="s">
        <v>166</v>
      </c>
      <c r="F446" s="77" t="s">
        <v>37</v>
      </c>
      <c r="G446" s="77"/>
      <c r="H446" s="77" t="s">
        <v>167</v>
      </c>
      <c r="I446" s="77" t="s">
        <v>39</v>
      </c>
      <c r="J446" s="77" t="s">
        <v>773</v>
      </c>
      <c r="K446" s="77" t="s">
        <v>774</v>
      </c>
      <c r="L446" s="77" t="s">
        <v>775</v>
      </c>
      <c r="M446" s="77"/>
      <c r="N446" s="77" t="s">
        <v>776</v>
      </c>
      <c r="O446" s="77" t="s">
        <v>177</v>
      </c>
      <c r="P446" s="77" t="s">
        <v>45</v>
      </c>
      <c r="Q446" s="77" t="s">
        <v>46</v>
      </c>
      <c r="R446" s="77">
        <v>6.82</v>
      </c>
      <c r="S446" s="77">
        <v>13411.92</v>
      </c>
      <c r="T446" s="77">
        <v>13411.92</v>
      </c>
      <c r="U446" s="77">
        <v>93.88</v>
      </c>
      <c r="V446" s="77">
        <v>24.37</v>
      </c>
      <c r="W446" s="77">
        <v>0</v>
      </c>
      <c r="X446" s="77">
        <v>96542.7</v>
      </c>
      <c r="Y446" s="77">
        <v>11106.68</v>
      </c>
      <c r="Z446" s="77">
        <v>0</v>
      </c>
      <c r="AA446" s="77">
        <v>0</v>
      </c>
      <c r="AB446" s="77">
        <v>0</v>
      </c>
      <c r="AC446" s="77">
        <v>0</v>
      </c>
      <c r="AD446" s="77">
        <v>0</v>
      </c>
      <c r="AE446" s="77">
        <v>0</v>
      </c>
      <c r="AF446" s="77">
        <v>0</v>
      </c>
      <c r="AG446" s="79">
        <f t="shared" si="14"/>
        <v>5226.80940000001</v>
      </c>
      <c r="AH446" s="45" t="str">
        <f>IF(ISNUMBER(MATCH(A446,'畅想出运数据（核算明细导出）'!$C$2:$C$484,0)),"有","无")</f>
        <v>有</v>
      </c>
    </row>
    <row r="447" hidden="1" spans="1:34">
      <c r="A447" s="77" t="s">
        <v>783</v>
      </c>
      <c r="B447" s="78">
        <v>46198</v>
      </c>
      <c r="C447" s="77" t="s">
        <v>772</v>
      </c>
      <c r="D447" s="77" t="s">
        <v>105</v>
      </c>
      <c r="E447" s="77" t="s">
        <v>166</v>
      </c>
      <c r="F447" s="77" t="s">
        <v>37</v>
      </c>
      <c r="G447" s="77"/>
      <c r="H447" s="77" t="s">
        <v>167</v>
      </c>
      <c r="I447" s="77" t="s">
        <v>39</v>
      </c>
      <c r="J447" s="77" t="s">
        <v>773</v>
      </c>
      <c r="K447" s="77" t="s">
        <v>774</v>
      </c>
      <c r="L447" s="77" t="s">
        <v>775</v>
      </c>
      <c r="M447" s="77"/>
      <c r="N447" s="77" t="s">
        <v>776</v>
      </c>
      <c r="O447" s="77" t="s">
        <v>177</v>
      </c>
      <c r="P447" s="77" t="s">
        <v>45</v>
      </c>
      <c r="Q447" s="77" t="s">
        <v>46</v>
      </c>
      <c r="R447" s="77">
        <v>6.82</v>
      </c>
      <c r="S447" s="77">
        <v>24255.6</v>
      </c>
      <c r="T447" s="77">
        <v>24255.6</v>
      </c>
      <c r="U447" s="77">
        <v>169.79</v>
      </c>
      <c r="V447" s="77">
        <v>47.62</v>
      </c>
      <c r="W447" s="77">
        <v>0</v>
      </c>
      <c r="X447" s="77">
        <v>174598.5</v>
      </c>
      <c r="Y447" s="77">
        <v>20086.55</v>
      </c>
      <c r="Z447" s="77">
        <v>12371.15</v>
      </c>
      <c r="AA447" s="77">
        <v>38.1</v>
      </c>
      <c r="AB447" s="77">
        <v>0</v>
      </c>
      <c r="AC447" s="77">
        <v>0</v>
      </c>
      <c r="AD447" s="77">
        <v>0</v>
      </c>
      <c r="AE447" s="77">
        <v>0</v>
      </c>
      <c r="AF447" s="77">
        <v>0</v>
      </c>
      <c r="AG447" s="79">
        <f t="shared" si="14"/>
        <v>-2980.7442</v>
      </c>
      <c r="AH447" s="45" t="str">
        <f>IF(ISNUMBER(MATCH(A447,'畅想出运数据（核算明细导出）'!$C$2:$C$484,0)),"有","无")</f>
        <v>有</v>
      </c>
    </row>
    <row r="448" hidden="1" spans="1:34">
      <c r="A448" s="77" t="s">
        <v>781</v>
      </c>
      <c r="B448" s="78">
        <v>46198</v>
      </c>
      <c r="C448" s="77" t="s">
        <v>772</v>
      </c>
      <c r="D448" s="77" t="s">
        <v>105</v>
      </c>
      <c r="E448" s="77" t="s">
        <v>166</v>
      </c>
      <c r="F448" s="77" t="s">
        <v>37</v>
      </c>
      <c r="G448" s="77"/>
      <c r="H448" s="77" t="s">
        <v>167</v>
      </c>
      <c r="I448" s="77" t="s">
        <v>39</v>
      </c>
      <c r="J448" s="77" t="s">
        <v>773</v>
      </c>
      <c r="K448" s="77" t="s">
        <v>774</v>
      </c>
      <c r="L448" s="77" t="s">
        <v>775</v>
      </c>
      <c r="M448" s="77"/>
      <c r="N448" s="77" t="s">
        <v>776</v>
      </c>
      <c r="O448" s="77" t="s">
        <v>177</v>
      </c>
      <c r="P448" s="77" t="s">
        <v>45</v>
      </c>
      <c r="Q448" s="77" t="s">
        <v>46</v>
      </c>
      <c r="R448" s="77">
        <v>6.82</v>
      </c>
      <c r="S448" s="77">
        <v>76.56</v>
      </c>
      <c r="T448" s="77">
        <v>76.56</v>
      </c>
      <c r="U448" s="77">
        <v>0.54</v>
      </c>
      <c r="V448" s="77">
        <v>0.15</v>
      </c>
      <c r="W448" s="77">
        <v>0</v>
      </c>
      <c r="X448" s="77">
        <v>551.1</v>
      </c>
      <c r="Y448" s="77">
        <v>63.4</v>
      </c>
      <c r="Z448" s="77">
        <v>0</v>
      </c>
      <c r="AA448" s="77">
        <v>0</v>
      </c>
      <c r="AB448" s="77">
        <v>0</v>
      </c>
      <c r="AC448" s="77">
        <v>0</v>
      </c>
      <c r="AD448" s="77">
        <v>0</v>
      </c>
      <c r="AE448" s="77">
        <v>0</v>
      </c>
      <c r="AF448" s="77">
        <v>0</v>
      </c>
      <c r="AG448" s="79">
        <f t="shared" si="14"/>
        <v>29.7334</v>
      </c>
      <c r="AH448" s="45" t="str">
        <f>IF(ISNUMBER(MATCH(A448,'畅想出运数据（核算明细导出）'!$C$2:$C$484,0)),"有","无")</f>
        <v>有</v>
      </c>
    </row>
    <row r="449" hidden="1" spans="1:34">
      <c r="A449" s="77" t="s">
        <v>782</v>
      </c>
      <c r="B449" s="78">
        <v>46198</v>
      </c>
      <c r="C449" s="77" t="s">
        <v>772</v>
      </c>
      <c r="D449" s="77" t="s">
        <v>105</v>
      </c>
      <c r="E449" s="77" t="s">
        <v>166</v>
      </c>
      <c r="F449" s="77" t="s">
        <v>37</v>
      </c>
      <c r="G449" s="77"/>
      <c r="H449" s="77" t="s">
        <v>167</v>
      </c>
      <c r="I449" s="77" t="s">
        <v>39</v>
      </c>
      <c r="J449" s="77" t="s">
        <v>773</v>
      </c>
      <c r="K449" s="77" t="s">
        <v>774</v>
      </c>
      <c r="L449" s="77" t="s">
        <v>775</v>
      </c>
      <c r="M449" s="77"/>
      <c r="N449" s="77" t="s">
        <v>776</v>
      </c>
      <c r="O449" s="77" t="s">
        <v>177</v>
      </c>
      <c r="P449" s="77" t="s">
        <v>45</v>
      </c>
      <c r="Q449" s="77" t="s">
        <v>46</v>
      </c>
      <c r="R449" s="77">
        <v>6.82</v>
      </c>
      <c r="S449" s="77">
        <v>14104.44</v>
      </c>
      <c r="T449" s="77">
        <v>14104.44</v>
      </c>
      <c r="U449" s="77">
        <v>98.73</v>
      </c>
      <c r="V449" s="77">
        <v>25.63</v>
      </c>
      <c r="W449" s="77">
        <v>0</v>
      </c>
      <c r="X449" s="77">
        <v>101527.65</v>
      </c>
      <c r="Y449" s="77">
        <v>11680.17</v>
      </c>
      <c r="Z449" s="77">
        <v>0</v>
      </c>
      <c r="AA449" s="77">
        <v>0</v>
      </c>
      <c r="AB449" s="77">
        <v>0</v>
      </c>
      <c r="AC449" s="77">
        <v>0</v>
      </c>
      <c r="AD449" s="77">
        <v>0</v>
      </c>
      <c r="AE449" s="77">
        <v>0</v>
      </c>
      <c r="AF449" s="77">
        <v>0</v>
      </c>
      <c r="AG449" s="79">
        <f t="shared" si="14"/>
        <v>5496.66560000002</v>
      </c>
      <c r="AH449" s="45" t="str">
        <f>IF(ISNUMBER(MATCH(A449,'畅想出运数据（核算明细导出）'!$C$2:$C$484,0)),"有","无")</f>
        <v>有</v>
      </c>
    </row>
    <row r="450" hidden="1" spans="1:34">
      <c r="A450" s="77" t="s">
        <v>783</v>
      </c>
      <c r="B450" s="78">
        <v>46198</v>
      </c>
      <c r="C450" s="77" t="s">
        <v>772</v>
      </c>
      <c r="D450" s="77" t="s">
        <v>105</v>
      </c>
      <c r="E450" s="77" t="s">
        <v>166</v>
      </c>
      <c r="F450" s="77" t="s">
        <v>37</v>
      </c>
      <c r="G450" s="77"/>
      <c r="H450" s="77" t="s">
        <v>167</v>
      </c>
      <c r="I450" s="77" t="s">
        <v>39</v>
      </c>
      <c r="J450" s="77" t="s">
        <v>773</v>
      </c>
      <c r="K450" s="77" t="s">
        <v>774</v>
      </c>
      <c r="L450" s="77" t="s">
        <v>775</v>
      </c>
      <c r="M450" s="77"/>
      <c r="N450" s="77" t="s">
        <v>776</v>
      </c>
      <c r="O450" s="77" t="s">
        <v>177</v>
      </c>
      <c r="P450" s="77" t="s">
        <v>45</v>
      </c>
      <c r="Q450" s="77" t="s">
        <v>46</v>
      </c>
      <c r="R450" s="77">
        <v>6.82</v>
      </c>
      <c r="S450" s="77">
        <v>1211.04</v>
      </c>
      <c r="T450" s="77">
        <v>1211.04</v>
      </c>
      <c r="U450" s="77">
        <v>8.48</v>
      </c>
      <c r="V450" s="77">
        <v>2.38</v>
      </c>
      <c r="W450" s="77">
        <v>0</v>
      </c>
      <c r="X450" s="77">
        <v>8717.4</v>
      </c>
      <c r="Y450" s="77">
        <v>1002.89</v>
      </c>
      <c r="Z450" s="77">
        <v>658.85</v>
      </c>
      <c r="AA450" s="77">
        <v>1.9</v>
      </c>
      <c r="AB450" s="77">
        <v>0</v>
      </c>
      <c r="AC450" s="77">
        <v>0</v>
      </c>
      <c r="AD450" s="77">
        <v>0</v>
      </c>
      <c r="AE450" s="77">
        <v>0</v>
      </c>
      <c r="AF450" s="77">
        <v>0</v>
      </c>
      <c r="AG450" s="79">
        <f t="shared" si="14"/>
        <v>-190.0324</v>
      </c>
      <c r="AH450" s="45" t="str">
        <f>IF(ISNUMBER(MATCH(A450,'畅想出运数据（核算明细导出）'!$C$2:$C$484,0)),"有","无")</f>
        <v>有</v>
      </c>
    </row>
    <row r="451" hidden="1" spans="1:34">
      <c r="A451" s="77" t="s">
        <v>784</v>
      </c>
      <c r="B451" s="78">
        <v>46198</v>
      </c>
      <c r="C451" s="77" t="s">
        <v>165</v>
      </c>
      <c r="D451" s="77" t="s">
        <v>105</v>
      </c>
      <c r="E451" s="77" t="s">
        <v>166</v>
      </c>
      <c r="F451" s="77" t="s">
        <v>37</v>
      </c>
      <c r="G451" s="77"/>
      <c r="H451" s="77" t="s">
        <v>167</v>
      </c>
      <c r="I451" s="77" t="s">
        <v>39</v>
      </c>
      <c r="J451" s="77" t="s">
        <v>476</v>
      </c>
      <c r="K451" s="77" t="s">
        <v>651</v>
      </c>
      <c r="L451" s="77" t="s">
        <v>652</v>
      </c>
      <c r="M451" s="77" t="s">
        <v>785</v>
      </c>
      <c r="N451" s="77" t="s">
        <v>786</v>
      </c>
      <c r="O451" s="77" t="s">
        <v>460</v>
      </c>
      <c r="P451" s="77" t="s">
        <v>45</v>
      </c>
      <c r="Q451" s="77" t="s">
        <v>46</v>
      </c>
      <c r="R451" s="77">
        <v>6.77</v>
      </c>
      <c r="S451" s="77">
        <v>7395</v>
      </c>
      <c r="T451" s="77">
        <v>7395</v>
      </c>
      <c r="U451" s="77">
        <v>51.77</v>
      </c>
      <c r="V451" s="77">
        <v>50</v>
      </c>
      <c r="W451" s="77">
        <v>0</v>
      </c>
      <c r="X451" s="77">
        <v>50320</v>
      </c>
      <c r="Y451" s="77">
        <v>5789.03</v>
      </c>
      <c r="Z451" s="77">
        <v>1500</v>
      </c>
      <c r="AA451" s="77">
        <v>0</v>
      </c>
      <c r="AB451" s="77">
        <v>0</v>
      </c>
      <c r="AC451" s="77">
        <v>0</v>
      </c>
      <c r="AD451" s="77">
        <v>0</v>
      </c>
      <c r="AE451" s="77">
        <v>0</v>
      </c>
      <c r="AF451" s="77">
        <v>0</v>
      </c>
      <c r="AG451" s="79">
        <f t="shared" si="14"/>
        <v>3344.19709999999</v>
      </c>
      <c r="AH451" s="45" t="str">
        <f>IF(ISNUMBER(MATCH(A451,'畅想出运数据（核算明细导出）'!$C$2:$C$484,0)),"有","无")</f>
        <v>有</v>
      </c>
    </row>
    <row r="452" s="45" customFormat="1" ht="14.3" hidden="1" customHeight="1" spans="1:34">
      <c r="A452" s="81" t="s">
        <v>787</v>
      </c>
      <c r="B452" s="82">
        <v>46228</v>
      </c>
      <c r="C452" s="81" t="s">
        <v>504</v>
      </c>
      <c r="D452" s="81" t="s">
        <v>35</v>
      </c>
      <c r="E452" s="81" t="s">
        <v>48</v>
      </c>
      <c r="F452" s="81" t="s">
        <v>37</v>
      </c>
      <c r="G452" s="81"/>
      <c r="H452" s="81" t="s">
        <v>87</v>
      </c>
      <c r="I452" s="81" t="s">
        <v>39</v>
      </c>
      <c r="J452" s="81" t="s">
        <v>81</v>
      </c>
      <c r="K452" s="81" t="s">
        <v>82</v>
      </c>
      <c r="L452" s="81" t="s">
        <v>569</v>
      </c>
      <c r="M452" s="81" t="s">
        <v>788</v>
      </c>
      <c r="N452" s="81" t="s">
        <v>789</v>
      </c>
      <c r="O452" s="81" t="s">
        <v>460</v>
      </c>
      <c r="P452" s="81" t="s">
        <v>45</v>
      </c>
      <c r="Q452" s="81" t="s">
        <v>46</v>
      </c>
      <c r="R452" s="81">
        <v>6.76</v>
      </c>
      <c r="S452" s="81">
        <v>12824</v>
      </c>
      <c r="T452" s="81">
        <v>12824</v>
      </c>
      <c r="U452" s="81">
        <v>89.77</v>
      </c>
      <c r="V452" s="81">
        <v>15.08</v>
      </c>
      <c r="W452" s="81">
        <v>0</v>
      </c>
      <c r="X452" s="81">
        <v>85600</v>
      </c>
      <c r="Y452" s="81">
        <v>9847.79</v>
      </c>
      <c r="Z452" s="81">
        <v>2031.56</v>
      </c>
      <c r="AA452" s="81">
        <v>0</v>
      </c>
      <c r="AB452" s="81">
        <v>0</v>
      </c>
      <c r="AC452" s="81">
        <v>0</v>
      </c>
      <c r="AD452" s="81">
        <v>0</v>
      </c>
      <c r="AE452" s="81">
        <v>0</v>
      </c>
      <c r="AF452" s="81">
        <v>0</v>
      </c>
      <c r="AG452" s="79">
        <f t="shared" ref="AG452:AG485" si="15">(T452-U452-V452-W452)*R452-X452+Y452-Z452-AA452-AB452-AC452-AD452-AE452-AF452</f>
        <v>8197.684</v>
      </c>
      <c r="AH452" s="45" t="str">
        <f>IF(ISNUMBER(MATCH(A452,'畅想出运数据（核算明细导出）'!$C$2:$C$484,0)),"有","无")</f>
        <v>有</v>
      </c>
    </row>
    <row r="453" s="45" customFormat="1" ht="14.3" hidden="1" customHeight="1" spans="1:34">
      <c r="A453" s="81" t="s">
        <v>787</v>
      </c>
      <c r="B453" s="82">
        <v>46228</v>
      </c>
      <c r="C453" s="81" t="s">
        <v>504</v>
      </c>
      <c r="D453" s="81" t="s">
        <v>35</v>
      </c>
      <c r="E453" s="81" t="s">
        <v>48</v>
      </c>
      <c r="F453" s="81" t="s">
        <v>37</v>
      </c>
      <c r="G453" s="81"/>
      <c r="H453" s="81" t="s">
        <v>87</v>
      </c>
      <c r="I453" s="81" t="s">
        <v>39</v>
      </c>
      <c r="J453" s="81" t="s">
        <v>81</v>
      </c>
      <c r="K453" s="81" t="s">
        <v>82</v>
      </c>
      <c r="L453" s="81" t="s">
        <v>569</v>
      </c>
      <c r="M453" s="81" t="s">
        <v>790</v>
      </c>
      <c r="N453" s="81" t="s">
        <v>791</v>
      </c>
      <c r="O453" s="81" t="s">
        <v>460</v>
      </c>
      <c r="P453" s="81" t="s">
        <v>45</v>
      </c>
      <c r="Q453" s="81" t="s">
        <v>46</v>
      </c>
      <c r="R453" s="81">
        <v>6.76</v>
      </c>
      <c r="S453" s="81">
        <v>11056</v>
      </c>
      <c r="T453" s="81">
        <v>11056</v>
      </c>
      <c r="U453" s="81">
        <v>77.39</v>
      </c>
      <c r="V453" s="81">
        <v>13</v>
      </c>
      <c r="W453" s="81">
        <v>0</v>
      </c>
      <c r="X453" s="81">
        <v>73600</v>
      </c>
      <c r="Y453" s="81">
        <v>8467.26</v>
      </c>
      <c r="Z453" s="81">
        <v>2365.86</v>
      </c>
      <c r="AA453" s="81">
        <v>0</v>
      </c>
      <c r="AB453" s="81">
        <v>0</v>
      </c>
      <c r="AC453" s="81">
        <v>0</v>
      </c>
      <c r="AD453" s="81">
        <v>0</v>
      </c>
      <c r="AE453" s="81">
        <v>0</v>
      </c>
      <c r="AF453" s="81">
        <v>0</v>
      </c>
      <c r="AG453" s="79">
        <f t="shared" si="15"/>
        <v>6628.9236</v>
      </c>
      <c r="AH453" s="45" t="str">
        <f>IF(ISNUMBER(MATCH(A453,'畅想出运数据（核算明细导出）'!$C$2:$C$484,0)),"有","无")</f>
        <v>有</v>
      </c>
    </row>
    <row r="454" s="45" customFormat="1" ht="14.3" hidden="1" customHeight="1" spans="1:34">
      <c r="A454" s="81" t="s">
        <v>787</v>
      </c>
      <c r="B454" s="82">
        <v>46228</v>
      </c>
      <c r="C454" s="81" t="s">
        <v>504</v>
      </c>
      <c r="D454" s="81" t="s">
        <v>35</v>
      </c>
      <c r="E454" s="81" t="s">
        <v>48</v>
      </c>
      <c r="F454" s="81" t="s">
        <v>37</v>
      </c>
      <c r="G454" s="81"/>
      <c r="H454" s="81" t="s">
        <v>87</v>
      </c>
      <c r="I454" s="81" t="s">
        <v>39</v>
      </c>
      <c r="J454" s="81" t="s">
        <v>81</v>
      </c>
      <c r="K454" s="81" t="s">
        <v>82</v>
      </c>
      <c r="L454" s="81" t="s">
        <v>569</v>
      </c>
      <c r="M454" s="81" t="s">
        <v>792</v>
      </c>
      <c r="N454" s="81" t="s">
        <v>793</v>
      </c>
      <c r="O454" s="81" t="s">
        <v>460</v>
      </c>
      <c r="P454" s="81" t="s">
        <v>45</v>
      </c>
      <c r="Q454" s="81" t="s">
        <v>46</v>
      </c>
      <c r="R454" s="81">
        <v>6.76</v>
      </c>
      <c r="S454" s="81">
        <v>8592</v>
      </c>
      <c r="T454" s="81">
        <v>8592</v>
      </c>
      <c r="U454" s="81">
        <v>60.14</v>
      </c>
      <c r="V454" s="81">
        <v>10.1</v>
      </c>
      <c r="W454" s="81">
        <v>0</v>
      </c>
      <c r="X454" s="81">
        <v>56800</v>
      </c>
      <c r="Y454" s="81">
        <v>6534.51</v>
      </c>
      <c r="Z454" s="81">
        <v>1182.93</v>
      </c>
      <c r="AA454" s="81">
        <v>0</v>
      </c>
      <c r="AB454" s="81">
        <v>0</v>
      </c>
      <c r="AC454" s="81">
        <v>0</v>
      </c>
      <c r="AD454" s="81">
        <v>0</v>
      </c>
      <c r="AE454" s="81">
        <v>0</v>
      </c>
      <c r="AF454" s="81">
        <v>0</v>
      </c>
      <c r="AG454" s="79">
        <f t="shared" si="15"/>
        <v>6158.6776</v>
      </c>
      <c r="AH454" s="45" t="str">
        <f>IF(ISNUMBER(MATCH(A454,'畅想出运数据（核算明细导出）'!$C$2:$C$484,0)),"有","无")</f>
        <v>有</v>
      </c>
    </row>
    <row r="455" s="45" customFormat="1" ht="14.3" hidden="1" customHeight="1" spans="1:34">
      <c r="A455" s="81" t="s">
        <v>787</v>
      </c>
      <c r="B455" s="82">
        <v>46228</v>
      </c>
      <c r="C455" s="81" t="s">
        <v>504</v>
      </c>
      <c r="D455" s="81" t="s">
        <v>35</v>
      </c>
      <c r="E455" s="81" t="s">
        <v>48</v>
      </c>
      <c r="F455" s="81" t="s">
        <v>37</v>
      </c>
      <c r="G455" s="81"/>
      <c r="H455" s="81" t="s">
        <v>87</v>
      </c>
      <c r="I455" s="81" t="s">
        <v>39</v>
      </c>
      <c r="J455" s="81" t="s">
        <v>81</v>
      </c>
      <c r="K455" s="81" t="s">
        <v>82</v>
      </c>
      <c r="L455" s="81" t="s">
        <v>569</v>
      </c>
      <c r="M455" s="81" t="s">
        <v>794</v>
      </c>
      <c r="N455" s="81" t="s">
        <v>795</v>
      </c>
      <c r="O455" s="81" t="s">
        <v>460</v>
      </c>
      <c r="P455" s="81" t="s">
        <v>45</v>
      </c>
      <c r="Q455" s="81" t="s">
        <v>46</v>
      </c>
      <c r="R455" s="81">
        <v>6.76</v>
      </c>
      <c r="S455" s="81">
        <v>9408</v>
      </c>
      <c r="T455" s="81">
        <v>9408</v>
      </c>
      <c r="U455" s="81">
        <v>65.86</v>
      </c>
      <c r="V455" s="81">
        <v>11.06</v>
      </c>
      <c r="W455" s="81">
        <v>0</v>
      </c>
      <c r="X455" s="81">
        <v>62400</v>
      </c>
      <c r="Y455" s="81">
        <v>7178.76</v>
      </c>
      <c r="Z455" s="81">
        <v>1069.78</v>
      </c>
      <c r="AA455" s="81">
        <v>0</v>
      </c>
      <c r="AB455" s="81">
        <v>0</v>
      </c>
      <c r="AC455" s="81">
        <v>0</v>
      </c>
      <c r="AD455" s="81">
        <v>0</v>
      </c>
      <c r="AE455" s="81">
        <v>0</v>
      </c>
      <c r="AF455" s="81">
        <v>0</v>
      </c>
      <c r="AG455" s="79">
        <f t="shared" si="15"/>
        <v>6787.0808</v>
      </c>
      <c r="AH455" s="45" t="str">
        <f>IF(ISNUMBER(MATCH(A455,'畅想出运数据（核算明细导出）'!$C$2:$C$484,0)),"有","无")</f>
        <v>有</v>
      </c>
    </row>
    <row r="456" s="45" customFormat="1" ht="14.3" hidden="1" customHeight="1" spans="1:34">
      <c r="A456" s="81" t="s">
        <v>787</v>
      </c>
      <c r="B456" s="82">
        <v>46228</v>
      </c>
      <c r="C456" s="81" t="s">
        <v>504</v>
      </c>
      <c r="D456" s="81" t="s">
        <v>35</v>
      </c>
      <c r="E456" s="81" t="s">
        <v>48</v>
      </c>
      <c r="F456" s="81" t="s">
        <v>37</v>
      </c>
      <c r="G456" s="81"/>
      <c r="H456" s="81" t="s">
        <v>87</v>
      </c>
      <c r="I456" s="81" t="s">
        <v>39</v>
      </c>
      <c r="J456" s="81" t="s">
        <v>81</v>
      </c>
      <c r="K456" s="81" t="s">
        <v>82</v>
      </c>
      <c r="L456" s="81" t="s">
        <v>569</v>
      </c>
      <c r="M456" s="81" t="s">
        <v>796</v>
      </c>
      <c r="N456" s="81" t="s">
        <v>797</v>
      </c>
      <c r="O456" s="81" t="s">
        <v>460</v>
      </c>
      <c r="P456" s="81" t="s">
        <v>45</v>
      </c>
      <c r="Q456" s="81" t="s">
        <v>46</v>
      </c>
      <c r="R456" s="81">
        <v>6.76</v>
      </c>
      <c r="S456" s="81">
        <v>641.2</v>
      </c>
      <c r="T456" s="81">
        <v>641.2</v>
      </c>
      <c r="U456" s="81">
        <v>4.49</v>
      </c>
      <c r="V456" s="81">
        <v>0.75</v>
      </c>
      <c r="W456" s="81">
        <v>0</v>
      </c>
      <c r="X456" s="81">
        <v>4280</v>
      </c>
      <c r="Y456" s="81">
        <v>492.39</v>
      </c>
      <c r="Z456" s="81">
        <v>174.87</v>
      </c>
      <c r="AA456" s="81">
        <v>0</v>
      </c>
      <c r="AB456" s="81">
        <v>0</v>
      </c>
      <c r="AC456" s="81">
        <v>0</v>
      </c>
      <c r="AD456" s="81">
        <v>0</v>
      </c>
      <c r="AE456" s="81">
        <v>0</v>
      </c>
      <c r="AF456" s="81">
        <v>0</v>
      </c>
      <c r="AG456" s="79">
        <f t="shared" si="15"/>
        <v>336.6096</v>
      </c>
      <c r="AH456" s="45" t="str">
        <f>IF(ISNUMBER(MATCH(A456,'畅想出运数据（核算明细导出）'!$C$2:$C$484,0)),"有","无")</f>
        <v>有</v>
      </c>
    </row>
    <row r="457" s="45" customFormat="1" ht="14.3" hidden="1" customHeight="1" spans="1:34">
      <c r="A457" s="81" t="s">
        <v>798</v>
      </c>
      <c r="B457" s="82">
        <v>46228</v>
      </c>
      <c r="C457" s="81" t="s">
        <v>504</v>
      </c>
      <c r="D457" s="81" t="s">
        <v>35</v>
      </c>
      <c r="E457" s="81" t="s">
        <v>48</v>
      </c>
      <c r="F457" s="81" t="s">
        <v>37</v>
      </c>
      <c r="G457" s="81"/>
      <c r="H457" s="81" t="s">
        <v>87</v>
      </c>
      <c r="I457" s="81" t="s">
        <v>39</v>
      </c>
      <c r="J457" s="81" t="s">
        <v>81</v>
      </c>
      <c r="K457" s="81" t="s">
        <v>82</v>
      </c>
      <c r="L457" s="81" t="s">
        <v>569</v>
      </c>
      <c r="M457" s="81" t="s">
        <v>796</v>
      </c>
      <c r="N457" s="81" t="s">
        <v>797</v>
      </c>
      <c r="O457" s="81" t="s">
        <v>460</v>
      </c>
      <c r="P457" s="81" t="s">
        <v>45</v>
      </c>
      <c r="Q457" s="81" t="s">
        <v>46</v>
      </c>
      <c r="R457" s="81">
        <v>6.76</v>
      </c>
      <c r="S457" s="81">
        <v>12182.8</v>
      </c>
      <c r="T457" s="81">
        <v>12182.8</v>
      </c>
      <c r="U457" s="81">
        <v>85.28</v>
      </c>
      <c r="V457" s="81">
        <v>50</v>
      </c>
      <c r="W457" s="81">
        <v>0</v>
      </c>
      <c r="X457" s="81">
        <v>81320</v>
      </c>
      <c r="Y457" s="81">
        <v>9355.4</v>
      </c>
      <c r="Z457" s="81">
        <v>8086.51</v>
      </c>
      <c r="AA457" s="81">
        <v>0</v>
      </c>
      <c r="AB457" s="81">
        <v>0</v>
      </c>
      <c r="AC457" s="81">
        <v>0</v>
      </c>
      <c r="AD457" s="81">
        <v>0</v>
      </c>
      <c r="AE457" s="81">
        <v>0</v>
      </c>
      <c r="AF457" s="81">
        <v>0</v>
      </c>
      <c r="AG457" s="79">
        <f t="shared" si="15"/>
        <v>1390.12519999998</v>
      </c>
      <c r="AH457" s="45" t="str">
        <f>IF(ISNUMBER(MATCH(A457,'畅想出运数据（核算明细导出）'!$C$2:$C$484,0)),"有","无")</f>
        <v>有</v>
      </c>
    </row>
    <row r="458" s="45" customFormat="1" ht="25.6" hidden="1" customHeight="1" spans="1:34">
      <c r="A458" s="81" t="s">
        <v>799</v>
      </c>
      <c r="B458" s="82">
        <v>46228</v>
      </c>
      <c r="C458" s="81" t="s">
        <v>504</v>
      </c>
      <c r="D458" s="81" t="s">
        <v>35</v>
      </c>
      <c r="E458" s="81" t="s">
        <v>48</v>
      </c>
      <c r="F458" s="81" t="s">
        <v>59</v>
      </c>
      <c r="G458" s="81"/>
      <c r="H458" s="81" t="s">
        <v>87</v>
      </c>
      <c r="I458" s="81" t="s">
        <v>59</v>
      </c>
      <c r="J458" s="81" t="s">
        <v>181</v>
      </c>
      <c r="K458" s="81" t="s">
        <v>800</v>
      </c>
      <c r="L458" s="81" t="s">
        <v>801</v>
      </c>
      <c r="M458" s="81" t="s">
        <v>802</v>
      </c>
      <c r="N458" s="81" t="s">
        <v>803</v>
      </c>
      <c r="O458" s="81" t="s">
        <v>460</v>
      </c>
      <c r="P458" s="81" t="s">
        <v>45</v>
      </c>
      <c r="Q458" s="81" t="s">
        <v>46</v>
      </c>
      <c r="R458" s="81">
        <v>6.76</v>
      </c>
      <c r="S458" s="81">
        <v>44121.6</v>
      </c>
      <c r="T458" s="81">
        <v>44121.6</v>
      </c>
      <c r="U458" s="81">
        <v>308.85</v>
      </c>
      <c r="V458" s="81">
        <v>50</v>
      </c>
      <c r="W458" s="81">
        <v>0</v>
      </c>
      <c r="X458" s="81">
        <v>269827.2</v>
      </c>
      <c r="Y458" s="81">
        <v>31042.07</v>
      </c>
      <c r="Z458" s="81">
        <v>6430</v>
      </c>
      <c r="AA458" s="81">
        <v>0</v>
      </c>
      <c r="AB458" s="81">
        <v>0</v>
      </c>
      <c r="AC458" s="81">
        <v>0</v>
      </c>
      <c r="AD458" s="81">
        <v>0</v>
      </c>
      <c r="AE458" s="81">
        <v>0</v>
      </c>
      <c r="AF458" s="81">
        <v>0</v>
      </c>
      <c r="AG458" s="79">
        <f t="shared" si="15"/>
        <v>50621.06</v>
      </c>
      <c r="AH458" s="45" t="str">
        <f>IF(ISNUMBER(MATCH(A458,'畅想出运数据（核算明细导出）'!$C$2:$C$484,0)),"有","无")</f>
        <v>有</v>
      </c>
    </row>
    <row r="459" s="45" customFormat="1" ht="25.6" hidden="1" customHeight="1" spans="1:34">
      <c r="A459" s="81" t="s">
        <v>804</v>
      </c>
      <c r="B459" s="82">
        <v>46228</v>
      </c>
      <c r="C459" s="81" t="s">
        <v>504</v>
      </c>
      <c r="D459" s="81" t="s">
        <v>35</v>
      </c>
      <c r="E459" s="81" t="s">
        <v>48</v>
      </c>
      <c r="F459" s="81" t="s">
        <v>59</v>
      </c>
      <c r="G459" s="81"/>
      <c r="H459" s="81" t="s">
        <v>87</v>
      </c>
      <c r="I459" s="81" t="s">
        <v>59</v>
      </c>
      <c r="J459" s="81" t="s">
        <v>181</v>
      </c>
      <c r="K459" s="81" t="s">
        <v>800</v>
      </c>
      <c r="L459" s="81" t="s">
        <v>801</v>
      </c>
      <c r="M459" s="81" t="s">
        <v>802</v>
      </c>
      <c r="N459" s="81" t="s">
        <v>803</v>
      </c>
      <c r="O459" s="81" t="s">
        <v>460</v>
      </c>
      <c r="P459" s="81" t="s">
        <v>45</v>
      </c>
      <c r="Q459" s="81" t="s">
        <v>46</v>
      </c>
      <c r="R459" s="81">
        <v>6.76</v>
      </c>
      <c r="S459" s="81">
        <v>44121.6</v>
      </c>
      <c r="T459" s="81">
        <v>44121.6</v>
      </c>
      <c r="U459" s="81">
        <v>308.85</v>
      </c>
      <c r="V459" s="81">
        <v>50</v>
      </c>
      <c r="W459" s="81">
        <v>0</v>
      </c>
      <c r="X459" s="81">
        <v>269827.2</v>
      </c>
      <c r="Y459" s="81">
        <v>31042.07</v>
      </c>
      <c r="Z459" s="81">
        <v>6400</v>
      </c>
      <c r="AA459" s="81">
        <v>0</v>
      </c>
      <c r="AB459" s="81">
        <v>0</v>
      </c>
      <c r="AC459" s="81">
        <v>0</v>
      </c>
      <c r="AD459" s="81">
        <v>0</v>
      </c>
      <c r="AE459" s="81">
        <v>0</v>
      </c>
      <c r="AF459" s="81">
        <v>0</v>
      </c>
      <c r="AG459" s="79">
        <f t="shared" si="15"/>
        <v>50651.06</v>
      </c>
      <c r="AH459" s="45" t="str">
        <f>IF(ISNUMBER(MATCH(A459,'畅想出运数据（核算明细导出）'!$C$2:$C$484,0)),"有","无")</f>
        <v>有</v>
      </c>
    </row>
    <row r="460" s="45" customFormat="1" ht="25.6" hidden="1" customHeight="1" spans="1:34">
      <c r="A460" s="81" t="s">
        <v>805</v>
      </c>
      <c r="B460" s="82">
        <v>46228</v>
      </c>
      <c r="C460" s="81" t="s">
        <v>504</v>
      </c>
      <c r="D460" s="81" t="s">
        <v>35</v>
      </c>
      <c r="E460" s="81" t="s">
        <v>48</v>
      </c>
      <c r="F460" s="81" t="s">
        <v>59</v>
      </c>
      <c r="G460" s="81"/>
      <c r="H460" s="81" t="s">
        <v>87</v>
      </c>
      <c r="I460" s="81" t="s">
        <v>59</v>
      </c>
      <c r="J460" s="81" t="s">
        <v>181</v>
      </c>
      <c r="K460" s="81" t="s">
        <v>800</v>
      </c>
      <c r="L460" s="81" t="s">
        <v>801</v>
      </c>
      <c r="M460" s="81" t="s">
        <v>802</v>
      </c>
      <c r="N460" s="81" t="s">
        <v>803</v>
      </c>
      <c r="O460" s="81" t="s">
        <v>460</v>
      </c>
      <c r="P460" s="81" t="s">
        <v>45</v>
      </c>
      <c r="Q460" s="81" t="s">
        <v>46</v>
      </c>
      <c r="R460" s="81">
        <v>6.76</v>
      </c>
      <c r="S460" s="81">
        <v>18996.8</v>
      </c>
      <c r="T460" s="81">
        <v>18996.8</v>
      </c>
      <c r="U460" s="81">
        <v>132.98</v>
      </c>
      <c r="V460" s="81">
        <v>50</v>
      </c>
      <c r="W460" s="81">
        <v>0</v>
      </c>
      <c r="X460" s="81">
        <v>116175.6</v>
      </c>
      <c r="Y460" s="81">
        <v>13365.33</v>
      </c>
      <c r="Z460" s="81">
        <v>6072</v>
      </c>
      <c r="AA460" s="81">
        <v>0</v>
      </c>
      <c r="AB460" s="81">
        <v>0</v>
      </c>
      <c r="AC460" s="81">
        <v>0</v>
      </c>
      <c r="AD460" s="81">
        <v>0</v>
      </c>
      <c r="AE460" s="81">
        <v>0</v>
      </c>
      <c r="AF460" s="81">
        <v>0</v>
      </c>
      <c r="AG460" s="79">
        <f t="shared" si="15"/>
        <v>18299.1532</v>
      </c>
      <c r="AH460" s="45" t="str">
        <f>IF(ISNUMBER(MATCH(A460,'畅想出运数据（核算明细导出）'!$C$2:$C$484,0)),"有","无")</f>
        <v>有</v>
      </c>
    </row>
    <row r="461" s="45" customFormat="1" ht="14.3" hidden="1" customHeight="1" spans="1:34">
      <c r="A461" s="81" t="s">
        <v>806</v>
      </c>
      <c r="B461" s="82">
        <v>46228</v>
      </c>
      <c r="C461" s="81" t="s">
        <v>34</v>
      </c>
      <c r="D461" s="81" t="s">
        <v>35</v>
      </c>
      <c r="E461" s="81" t="s">
        <v>48</v>
      </c>
      <c r="F461" s="81" t="s">
        <v>59</v>
      </c>
      <c r="G461" s="81"/>
      <c r="H461" s="81" t="s">
        <v>87</v>
      </c>
      <c r="I461" s="81" t="s">
        <v>59</v>
      </c>
      <c r="J461" s="81" t="s">
        <v>190</v>
      </c>
      <c r="K461" s="81" t="s">
        <v>191</v>
      </c>
      <c r="L461" s="81" t="s">
        <v>807</v>
      </c>
      <c r="M461" s="81" t="s">
        <v>808</v>
      </c>
      <c r="N461" s="81" t="s">
        <v>809</v>
      </c>
      <c r="O461" s="81" t="s">
        <v>460</v>
      </c>
      <c r="P461" s="81" t="s">
        <v>45</v>
      </c>
      <c r="Q461" s="81" t="s">
        <v>46</v>
      </c>
      <c r="R461" s="81">
        <v>6.77</v>
      </c>
      <c r="S461" s="81">
        <v>2120</v>
      </c>
      <c r="T461" s="81">
        <v>2120</v>
      </c>
      <c r="U461" s="81">
        <v>16.24</v>
      </c>
      <c r="V461" s="81">
        <v>7.41</v>
      </c>
      <c r="W461" s="81">
        <v>0</v>
      </c>
      <c r="X461" s="81">
        <v>13700</v>
      </c>
      <c r="Y461" s="81">
        <v>1576.11</v>
      </c>
      <c r="Z461" s="81">
        <v>523.94</v>
      </c>
      <c r="AA461" s="81">
        <v>0</v>
      </c>
      <c r="AB461" s="81">
        <v>0</v>
      </c>
      <c r="AC461" s="81">
        <v>0</v>
      </c>
      <c r="AD461" s="81">
        <v>0</v>
      </c>
      <c r="AE461" s="81">
        <v>0</v>
      </c>
      <c r="AF461" s="81">
        <v>0</v>
      </c>
      <c r="AG461" s="79">
        <f t="shared" si="15"/>
        <v>1544.4595</v>
      </c>
      <c r="AH461" s="45" t="str">
        <f>IF(ISNUMBER(MATCH(A461,'畅想出运数据（核算明细导出）'!$C$2:$C$484,0)),"有","无")</f>
        <v>有</v>
      </c>
    </row>
    <row r="462" s="45" customFormat="1" ht="14.3" hidden="1" customHeight="1" spans="1:34">
      <c r="A462" s="81" t="s">
        <v>810</v>
      </c>
      <c r="B462" s="82">
        <v>46228</v>
      </c>
      <c r="C462" s="81" t="s">
        <v>97</v>
      </c>
      <c r="D462" s="81" t="s">
        <v>35</v>
      </c>
      <c r="E462" s="81" t="s">
        <v>48</v>
      </c>
      <c r="F462" s="81" t="s">
        <v>59</v>
      </c>
      <c r="G462" s="81"/>
      <c r="H462" s="81" t="s">
        <v>87</v>
      </c>
      <c r="I462" s="81" t="s">
        <v>59</v>
      </c>
      <c r="J462" s="81" t="s">
        <v>88</v>
      </c>
      <c r="K462" s="81" t="s">
        <v>488</v>
      </c>
      <c r="L462" s="81" t="s">
        <v>489</v>
      </c>
      <c r="M462" s="81"/>
      <c r="N462" s="81" t="s">
        <v>490</v>
      </c>
      <c r="O462" s="81" t="s">
        <v>92</v>
      </c>
      <c r="P462" s="81" t="s">
        <v>45</v>
      </c>
      <c r="Q462" s="81" t="s">
        <v>46</v>
      </c>
      <c r="R462" s="81">
        <v>6.76</v>
      </c>
      <c r="S462" s="81">
        <v>2174.4</v>
      </c>
      <c r="T462" s="81">
        <v>2174.4</v>
      </c>
      <c r="U462" s="81">
        <v>15.22</v>
      </c>
      <c r="V462" s="81">
        <v>50</v>
      </c>
      <c r="W462" s="81">
        <v>0</v>
      </c>
      <c r="X462" s="81">
        <v>18655.2</v>
      </c>
      <c r="Y462" s="81">
        <v>2146.17</v>
      </c>
      <c r="Z462" s="81">
        <v>1019</v>
      </c>
      <c r="AA462" s="81">
        <v>0</v>
      </c>
      <c r="AB462" s="81">
        <v>0</v>
      </c>
      <c r="AC462" s="81">
        <v>0</v>
      </c>
      <c r="AD462" s="81">
        <v>0</v>
      </c>
      <c r="AE462" s="81">
        <v>0</v>
      </c>
      <c r="AF462" s="81">
        <v>0</v>
      </c>
      <c r="AG462" s="79">
        <f t="shared" si="15"/>
        <v>-3269.9732</v>
      </c>
      <c r="AH462" s="45" t="str">
        <f>IF(ISNUMBER(MATCH(A462,'畅想出运数据（核算明细导出）'!$C$2:$C$484,0)),"有","无")</f>
        <v>有</v>
      </c>
    </row>
    <row r="463" s="45" customFormat="1" ht="14.3" hidden="1" customHeight="1" spans="1:34">
      <c r="A463" s="81" t="s">
        <v>811</v>
      </c>
      <c r="B463" s="82">
        <v>46228</v>
      </c>
      <c r="C463" s="81" t="s">
        <v>34</v>
      </c>
      <c r="D463" s="81" t="s">
        <v>35</v>
      </c>
      <c r="E463" s="81" t="s">
        <v>48</v>
      </c>
      <c r="F463" s="81" t="s">
        <v>59</v>
      </c>
      <c r="G463" s="81"/>
      <c r="H463" s="81" t="s">
        <v>87</v>
      </c>
      <c r="I463" s="81" t="s">
        <v>59</v>
      </c>
      <c r="J463" s="81" t="s">
        <v>224</v>
      </c>
      <c r="K463" s="81" t="s">
        <v>588</v>
      </c>
      <c r="L463" s="81" t="s">
        <v>589</v>
      </c>
      <c r="M463" s="81" t="s">
        <v>610</v>
      </c>
      <c r="N463" s="81" t="s">
        <v>611</v>
      </c>
      <c r="O463" s="81" t="s">
        <v>460</v>
      </c>
      <c r="P463" s="81" t="s">
        <v>45</v>
      </c>
      <c r="Q463" s="81" t="s">
        <v>46</v>
      </c>
      <c r="R463" s="81">
        <v>6.77</v>
      </c>
      <c r="S463" s="81">
        <v>907.2</v>
      </c>
      <c r="T463" s="81">
        <v>907.2</v>
      </c>
      <c r="U463" s="81">
        <v>6.35</v>
      </c>
      <c r="V463" s="81">
        <v>50</v>
      </c>
      <c r="W463" s="81">
        <v>0</v>
      </c>
      <c r="X463" s="81">
        <v>5241.6</v>
      </c>
      <c r="Y463" s="81">
        <v>603.02</v>
      </c>
      <c r="Z463" s="81">
        <v>500</v>
      </c>
      <c r="AA463" s="81">
        <v>0</v>
      </c>
      <c r="AB463" s="81">
        <v>0</v>
      </c>
      <c r="AC463" s="81">
        <v>0</v>
      </c>
      <c r="AD463" s="81">
        <v>0</v>
      </c>
      <c r="AE463" s="81">
        <v>0</v>
      </c>
      <c r="AF463" s="81">
        <v>0</v>
      </c>
      <c r="AG463" s="79">
        <f t="shared" si="15"/>
        <v>621.6745</v>
      </c>
      <c r="AH463" s="45" t="str">
        <f>IF(ISNUMBER(MATCH(A463,'畅想出运数据（核算明细导出）'!$C$2:$C$484,0)),"有","无")</f>
        <v>有</v>
      </c>
    </row>
    <row r="464" s="45" customFormat="1" ht="14.3" hidden="1" customHeight="1" spans="1:34">
      <c r="A464" s="81" t="s">
        <v>806</v>
      </c>
      <c r="B464" s="82">
        <v>46228</v>
      </c>
      <c r="C464" s="81" t="s">
        <v>34</v>
      </c>
      <c r="D464" s="81" t="s">
        <v>35</v>
      </c>
      <c r="E464" s="81" t="s">
        <v>48</v>
      </c>
      <c r="F464" s="81" t="s">
        <v>59</v>
      </c>
      <c r="G464" s="81"/>
      <c r="H464" s="81" t="s">
        <v>87</v>
      </c>
      <c r="I464" s="81" t="s">
        <v>59</v>
      </c>
      <c r="J464" s="81" t="s">
        <v>81</v>
      </c>
      <c r="K464" s="81" t="s">
        <v>82</v>
      </c>
      <c r="L464" s="81" t="s">
        <v>812</v>
      </c>
      <c r="M464" s="81" t="s">
        <v>813</v>
      </c>
      <c r="N464" s="81" t="s">
        <v>814</v>
      </c>
      <c r="O464" s="81" t="s">
        <v>460</v>
      </c>
      <c r="P464" s="81" t="s">
        <v>45</v>
      </c>
      <c r="Q464" s="81" t="s">
        <v>46</v>
      </c>
      <c r="R464" s="81">
        <v>6.77</v>
      </c>
      <c r="S464" s="81">
        <v>12177</v>
      </c>
      <c r="T464" s="81">
        <v>12177</v>
      </c>
      <c r="U464" s="81">
        <v>93.29</v>
      </c>
      <c r="V464" s="81">
        <v>42.59</v>
      </c>
      <c r="W464" s="81">
        <v>0</v>
      </c>
      <c r="X464" s="81">
        <v>78744.6</v>
      </c>
      <c r="Y464" s="81">
        <v>9059.11</v>
      </c>
      <c r="Z464" s="81">
        <v>1476.06</v>
      </c>
      <c r="AA464" s="81">
        <v>0</v>
      </c>
      <c r="AB464" s="81">
        <v>0</v>
      </c>
      <c r="AC464" s="81">
        <v>0</v>
      </c>
      <c r="AD464" s="81">
        <v>0</v>
      </c>
      <c r="AE464" s="81">
        <v>0</v>
      </c>
      <c r="AF464" s="81">
        <v>0</v>
      </c>
      <c r="AG464" s="79">
        <f t="shared" si="15"/>
        <v>10356.8324</v>
      </c>
      <c r="AH464" s="45" t="str">
        <f>IF(ISNUMBER(MATCH(A464,'畅想出运数据（核算明细导出）'!$C$2:$C$484,0)),"有","无")</f>
        <v>有</v>
      </c>
    </row>
    <row r="465" s="45" customFormat="1" ht="14.3" hidden="1" customHeight="1" spans="1:34">
      <c r="A465" s="81" t="s">
        <v>815</v>
      </c>
      <c r="B465" s="82">
        <v>46228</v>
      </c>
      <c r="C465" s="81" t="s">
        <v>97</v>
      </c>
      <c r="D465" s="81" t="s">
        <v>35</v>
      </c>
      <c r="E465" s="81" t="s">
        <v>48</v>
      </c>
      <c r="F465" s="81" t="s">
        <v>59</v>
      </c>
      <c r="G465" s="81"/>
      <c r="H465" s="81" t="s">
        <v>87</v>
      </c>
      <c r="I465" s="81" t="s">
        <v>59</v>
      </c>
      <c r="J465" s="81" t="s">
        <v>210</v>
      </c>
      <c r="K465" s="81" t="s">
        <v>470</v>
      </c>
      <c r="L465" s="81" t="s">
        <v>471</v>
      </c>
      <c r="M465" s="81"/>
      <c r="N465" s="81" t="s">
        <v>495</v>
      </c>
      <c r="O465" s="81" t="s">
        <v>92</v>
      </c>
      <c r="P465" s="81" t="s">
        <v>45</v>
      </c>
      <c r="Q465" s="81" t="s">
        <v>46</v>
      </c>
      <c r="R465" s="81">
        <v>6.76</v>
      </c>
      <c r="S465" s="81">
        <v>1468.8</v>
      </c>
      <c r="T465" s="81">
        <v>1468.8</v>
      </c>
      <c r="U465" s="81">
        <v>10.28</v>
      </c>
      <c r="V465" s="81">
        <v>50</v>
      </c>
      <c r="W465" s="81">
        <v>0</v>
      </c>
      <c r="X465" s="81">
        <v>10252.8</v>
      </c>
      <c r="Y465" s="81">
        <v>1179.53</v>
      </c>
      <c r="Z465" s="81">
        <v>800</v>
      </c>
      <c r="AA465" s="81">
        <v>0</v>
      </c>
      <c r="AB465" s="81">
        <v>0</v>
      </c>
      <c r="AC465" s="81">
        <v>0</v>
      </c>
      <c r="AD465" s="81">
        <v>0</v>
      </c>
      <c r="AE465" s="81">
        <v>0</v>
      </c>
      <c r="AF465" s="81">
        <v>0</v>
      </c>
      <c r="AG465" s="79">
        <f t="shared" si="15"/>
        <v>-351.6748</v>
      </c>
      <c r="AH465" s="45" t="str">
        <f>IF(ISNUMBER(MATCH(A465,'畅想出运数据（核算明细导出）'!$C$2:$C$484,0)),"有","无")</f>
        <v>有</v>
      </c>
    </row>
    <row r="466" s="45" customFormat="1" ht="14.3" hidden="1" customHeight="1" spans="1:34">
      <c r="A466" s="81" t="s">
        <v>816</v>
      </c>
      <c r="B466" s="82">
        <v>46228</v>
      </c>
      <c r="C466" s="81" t="s">
        <v>97</v>
      </c>
      <c r="D466" s="81" t="s">
        <v>35</v>
      </c>
      <c r="E466" s="81" t="s">
        <v>48</v>
      </c>
      <c r="F466" s="81" t="s">
        <v>59</v>
      </c>
      <c r="G466" s="81"/>
      <c r="H466" s="81" t="s">
        <v>87</v>
      </c>
      <c r="I466" s="81" t="s">
        <v>59</v>
      </c>
      <c r="J466" s="81" t="s">
        <v>210</v>
      </c>
      <c r="K466" s="81" t="s">
        <v>470</v>
      </c>
      <c r="L466" s="81" t="s">
        <v>471</v>
      </c>
      <c r="M466" s="81"/>
      <c r="N466" s="81" t="s">
        <v>495</v>
      </c>
      <c r="O466" s="81" t="s">
        <v>92</v>
      </c>
      <c r="P466" s="81" t="s">
        <v>45</v>
      </c>
      <c r="Q466" s="81" t="s">
        <v>46</v>
      </c>
      <c r="R466" s="81">
        <v>6.75</v>
      </c>
      <c r="S466" s="81">
        <v>1693.44</v>
      </c>
      <c r="T466" s="81">
        <v>1693.44</v>
      </c>
      <c r="U466" s="81">
        <v>11.85</v>
      </c>
      <c r="V466" s="81">
        <v>50</v>
      </c>
      <c r="W466" s="81">
        <v>0</v>
      </c>
      <c r="X466" s="81">
        <v>10252.8</v>
      </c>
      <c r="Y466" s="81">
        <v>1179.53</v>
      </c>
      <c r="Z466" s="81">
        <v>0</v>
      </c>
      <c r="AA466" s="81">
        <v>0</v>
      </c>
      <c r="AB466" s="81">
        <v>0</v>
      </c>
      <c r="AC466" s="81">
        <v>0</v>
      </c>
      <c r="AD466" s="81">
        <v>0</v>
      </c>
      <c r="AE466" s="81">
        <v>0</v>
      </c>
      <c r="AF466" s="81">
        <v>0</v>
      </c>
      <c r="AG466" s="79">
        <f t="shared" si="15"/>
        <v>1939.9625</v>
      </c>
      <c r="AH466" s="45" t="str">
        <f>IF(ISNUMBER(MATCH(A466,'畅想出运数据（核算明细导出）'!$C$2:$C$484,0)),"有","无")</f>
        <v>有</v>
      </c>
    </row>
    <row r="467" s="45" customFormat="1" ht="25.6" hidden="1" customHeight="1" spans="1:34">
      <c r="A467" s="81" t="s">
        <v>817</v>
      </c>
      <c r="B467" s="82">
        <v>46228</v>
      </c>
      <c r="C467" s="81" t="s">
        <v>34</v>
      </c>
      <c r="D467" s="81" t="s">
        <v>35</v>
      </c>
      <c r="E467" s="81" t="s">
        <v>355</v>
      </c>
      <c r="F467" s="81" t="s">
        <v>37</v>
      </c>
      <c r="G467" s="81"/>
      <c r="H467" s="81" t="s">
        <v>234</v>
      </c>
      <c r="I467" s="81"/>
      <c r="J467" s="81" t="s">
        <v>818</v>
      </c>
      <c r="K467" s="81" t="s">
        <v>819</v>
      </c>
      <c r="L467" s="81" t="s">
        <v>820</v>
      </c>
      <c r="M467" s="81" t="s">
        <v>821</v>
      </c>
      <c r="N467" s="81" t="s">
        <v>822</v>
      </c>
      <c r="O467" s="81" t="s">
        <v>689</v>
      </c>
      <c r="P467" s="81" t="s">
        <v>45</v>
      </c>
      <c r="Q467" s="81" t="s">
        <v>46</v>
      </c>
      <c r="R467" s="81">
        <v>6.77</v>
      </c>
      <c r="S467" s="81">
        <v>791.52</v>
      </c>
      <c r="T467" s="81">
        <v>791.52</v>
      </c>
      <c r="U467" s="81">
        <v>5.54</v>
      </c>
      <c r="V467" s="81">
        <v>50</v>
      </c>
      <c r="W467" s="81">
        <v>0</v>
      </c>
      <c r="X467" s="81">
        <v>3876</v>
      </c>
      <c r="Y467" s="81">
        <v>0</v>
      </c>
      <c r="Z467" s="81">
        <v>238.83</v>
      </c>
      <c r="AA467" s="81">
        <v>0</v>
      </c>
      <c r="AB467" s="81">
        <v>0</v>
      </c>
      <c r="AC467" s="81">
        <v>0</v>
      </c>
      <c r="AD467" s="81">
        <v>0</v>
      </c>
      <c r="AE467" s="81">
        <v>0</v>
      </c>
      <c r="AF467" s="81">
        <v>0</v>
      </c>
      <c r="AG467" s="79">
        <f t="shared" si="15"/>
        <v>867.7546</v>
      </c>
      <c r="AH467" s="45" t="str">
        <f>IF(ISNUMBER(MATCH(A467,'畅想出运数据（核算明细导出）'!$C$2:$C$484,0)),"有","无")</f>
        <v>有</v>
      </c>
    </row>
    <row r="468" s="45" customFormat="1" ht="25.6" hidden="1" customHeight="1" spans="1:34">
      <c r="A468" s="81" t="s">
        <v>823</v>
      </c>
      <c r="B468" s="82">
        <v>46228</v>
      </c>
      <c r="C468" s="81" t="s">
        <v>34</v>
      </c>
      <c r="D468" s="81" t="s">
        <v>35</v>
      </c>
      <c r="E468" s="81" t="s">
        <v>355</v>
      </c>
      <c r="F468" s="81" t="s">
        <v>37</v>
      </c>
      <c r="G468" s="81"/>
      <c r="H468" s="81" t="s">
        <v>234</v>
      </c>
      <c r="I468" s="81"/>
      <c r="J468" s="81" t="s">
        <v>145</v>
      </c>
      <c r="K468" s="81" t="s">
        <v>235</v>
      </c>
      <c r="L468" s="81" t="s">
        <v>236</v>
      </c>
      <c r="M468" s="81"/>
      <c r="N468" s="81" t="s">
        <v>824</v>
      </c>
      <c r="O468" s="81" t="s">
        <v>72</v>
      </c>
      <c r="P468" s="81" t="s">
        <v>45</v>
      </c>
      <c r="Q468" s="81" t="s">
        <v>46</v>
      </c>
      <c r="R468" s="81">
        <v>6.77</v>
      </c>
      <c r="S468" s="81">
        <v>1713.6</v>
      </c>
      <c r="T468" s="81">
        <v>1713.6</v>
      </c>
      <c r="U468" s="81">
        <v>12</v>
      </c>
      <c r="V468" s="81">
        <v>50</v>
      </c>
      <c r="W468" s="81">
        <v>0</v>
      </c>
      <c r="X468" s="81">
        <v>10281.6</v>
      </c>
      <c r="Y468" s="81">
        <v>1182.84</v>
      </c>
      <c r="Z468" s="81">
        <v>2110.76</v>
      </c>
      <c r="AA468" s="81">
        <v>0</v>
      </c>
      <c r="AB468" s="81">
        <v>0</v>
      </c>
      <c r="AC468" s="81">
        <v>0</v>
      </c>
      <c r="AD468" s="81">
        <v>0</v>
      </c>
      <c r="AE468" s="81">
        <v>0</v>
      </c>
      <c r="AF468" s="81">
        <v>0</v>
      </c>
      <c r="AG468" s="79">
        <f t="shared" si="15"/>
        <v>-28.1880000000019</v>
      </c>
      <c r="AH468" s="45" t="str">
        <f>IF(ISNUMBER(MATCH(A468,'畅想出运数据（核算明细导出）'!$C$2:$C$484,0)),"有","无")</f>
        <v>有</v>
      </c>
    </row>
    <row r="469" s="45" customFormat="1" ht="25.6" hidden="1" customHeight="1" spans="1:34">
      <c r="A469" s="81" t="s">
        <v>825</v>
      </c>
      <c r="B469" s="82">
        <v>46228</v>
      </c>
      <c r="C469" s="81" t="s">
        <v>826</v>
      </c>
      <c r="D469" s="81" t="s">
        <v>35</v>
      </c>
      <c r="E469" s="81" t="s">
        <v>355</v>
      </c>
      <c r="F469" s="81" t="s">
        <v>37</v>
      </c>
      <c r="G469" s="81"/>
      <c r="H469" s="81" t="s">
        <v>234</v>
      </c>
      <c r="I469" s="81"/>
      <c r="J469" s="81" t="s">
        <v>827</v>
      </c>
      <c r="K469" s="81" t="s">
        <v>828</v>
      </c>
      <c r="L469" s="81" t="s">
        <v>829</v>
      </c>
      <c r="M469" s="81" t="s">
        <v>830</v>
      </c>
      <c r="N469" s="81" t="s">
        <v>831</v>
      </c>
      <c r="O469" s="81" t="s">
        <v>460</v>
      </c>
      <c r="P469" s="81" t="s">
        <v>45</v>
      </c>
      <c r="Q469" s="81" t="s">
        <v>380</v>
      </c>
      <c r="R469" s="81">
        <v>6.74</v>
      </c>
      <c r="S469" s="81">
        <v>1303241.76</v>
      </c>
      <c r="T469" s="81">
        <v>193448.29</v>
      </c>
      <c r="U469" s="81">
        <v>1349.27</v>
      </c>
      <c r="V469" s="81">
        <v>50</v>
      </c>
      <c r="W469" s="81">
        <v>0</v>
      </c>
      <c r="X469" s="81">
        <v>1281364.8</v>
      </c>
      <c r="Y469" s="81">
        <v>147413.65</v>
      </c>
      <c r="Z469" s="81">
        <v>11500</v>
      </c>
      <c r="AA469" s="81">
        <v>0</v>
      </c>
      <c r="AB469" s="81">
        <v>0</v>
      </c>
      <c r="AC469" s="81">
        <v>0</v>
      </c>
      <c r="AD469" s="81">
        <v>0</v>
      </c>
      <c r="AE469" s="81">
        <v>0</v>
      </c>
      <c r="AF469" s="81">
        <v>0</v>
      </c>
      <c r="AG469" s="79">
        <f t="shared" si="15"/>
        <v>148959.2448</v>
      </c>
      <c r="AH469" s="45" t="str">
        <f>IF(ISNUMBER(MATCH(A469,'畅想出运数据（核算明细导出）'!$C$2:$C$484,0)),"有","无")</f>
        <v>有</v>
      </c>
    </row>
    <row r="470" s="45" customFormat="1" ht="25.6" hidden="1" customHeight="1" spans="1:34">
      <c r="A470" s="81" t="s">
        <v>832</v>
      </c>
      <c r="B470" s="82">
        <v>46228</v>
      </c>
      <c r="C470" s="81" t="s">
        <v>826</v>
      </c>
      <c r="D470" s="81" t="s">
        <v>35</v>
      </c>
      <c r="E470" s="81" t="s">
        <v>355</v>
      </c>
      <c r="F470" s="81" t="s">
        <v>37</v>
      </c>
      <c r="G470" s="81"/>
      <c r="H470" s="81" t="s">
        <v>234</v>
      </c>
      <c r="I470" s="81"/>
      <c r="J470" s="81" t="s">
        <v>827</v>
      </c>
      <c r="K470" s="81" t="s">
        <v>828</v>
      </c>
      <c r="L470" s="81" t="s">
        <v>829</v>
      </c>
      <c r="M470" s="81" t="s">
        <v>833</v>
      </c>
      <c r="N470" s="81" t="s">
        <v>834</v>
      </c>
      <c r="O470" s="81" t="s">
        <v>460</v>
      </c>
      <c r="P470" s="81" t="s">
        <v>45</v>
      </c>
      <c r="Q470" s="81" t="s">
        <v>380</v>
      </c>
      <c r="R470" s="81">
        <v>6.76</v>
      </c>
      <c r="S470" s="81">
        <v>32334</v>
      </c>
      <c r="T470" s="81">
        <v>4784.48</v>
      </c>
      <c r="U470" s="81">
        <v>33.49</v>
      </c>
      <c r="V470" s="81">
        <v>50</v>
      </c>
      <c r="W470" s="81">
        <v>0</v>
      </c>
      <c r="X470" s="81">
        <v>29580</v>
      </c>
      <c r="Y470" s="81">
        <v>3403.01</v>
      </c>
      <c r="Z470" s="81">
        <v>2213.84</v>
      </c>
      <c r="AA470" s="81">
        <v>0</v>
      </c>
      <c r="AB470" s="81">
        <v>0</v>
      </c>
      <c r="AC470" s="81">
        <v>0</v>
      </c>
      <c r="AD470" s="81">
        <v>0</v>
      </c>
      <c r="AE470" s="81">
        <v>0</v>
      </c>
      <c r="AF470" s="81">
        <v>0</v>
      </c>
      <c r="AG470" s="79">
        <f t="shared" si="15"/>
        <v>3387.8624</v>
      </c>
      <c r="AH470" s="45" t="str">
        <f>IF(ISNUMBER(MATCH(A470,'畅想出运数据（核算明细导出）'!$C$2:$C$484,0)),"有","无")</f>
        <v>有</v>
      </c>
    </row>
    <row r="471" s="45" customFormat="1" ht="14.3" hidden="1" customHeight="1" spans="1:34">
      <c r="A471" s="81" t="s">
        <v>835</v>
      </c>
      <c r="B471" s="82">
        <v>46228</v>
      </c>
      <c r="C471" s="81" t="s">
        <v>34</v>
      </c>
      <c r="D471" s="81" t="s">
        <v>35</v>
      </c>
      <c r="E471" s="81" t="s">
        <v>355</v>
      </c>
      <c r="F471" s="81" t="s">
        <v>37</v>
      </c>
      <c r="G471" s="81"/>
      <c r="H471" s="81" t="s">
        <v>234</v>
      </c>
      <c r="I471" s="81"/>
      <c r="J471" s="81" t="s">
        <v>836</v>
      </c>
      <c r="K471" s="81" t="s">
        <v>837</v>
      </c>
      <c r="L471" s="81" t="s">
        <v>838</v>
      </c>
      <c r="M471" s="81" t="s">
        <v>839</v>
      </c>
      <c r="N471" s="81" t="s">
        <v>840</v>
      </c>
      <c r="O471" s="81" t="s">
        <v>460</v>
      </c>
      <c r="P471" s="81" t="s">
        <v>45</v>
      </c>
      <c r="Q471" s="81" t="s">
        <v>46</v>
      </c>
      <c r="R471" s="81">
        <v>6.74</v>
      </c>
      <c r="S471" s="81">
        <v>2420</v>
      </c>
      <c r="T471" s="81">
        <v>2420</v>
      </c>
      <c r="U471" s="81">
        <v>16.94</v>
      </c>
      <c r="V471" s="81">
        <v>50</v>
      </c>
      <c r="W471" s="81">
        <v>0</v>
      </c>
      <c r="X471" s="81">
        <v>13800</v>
      </c>
      <c r="Y471" s="81">
        <v>1587.61</v>
      </c>
      <c r="Z471" s="81">
        <v>0</v>
      </c>
      <c r="AA471" s="81">
        <v>0</v>
      </c>
      <c r="AB471" s="81">
        <v>0</v>
      </c>
      <c r="AC471" s="81">
        <v>0</v>
      </c>
      <c r="AD471" s="81">
        <v>0</v>
      </c>
      <c r="AE471" s="81">
        <v>0</v>
      </c>
      <c r="AF471" s="81">
        <v>0</v>
      </c>
      <c r="AG471" s="79">
        <f t="shared" si="15"/>
        <v>3647.2344</v>
      </c>
      <c r="AH471" s="45" t="str">
        <f>IF(ISNUMBER(MATCH(A471,'畅想出运数据（核算明细导出）'!$C$2:$C$484,0)),"有","无")</f>
        <v>有</v>
      </c>
    </row>
    <row r="472" s="45" customFormat="1" ht="25.6" hidden="1" customHeight="1" spans="1:34">
      <c r="A472" s="81" t="s">
        <v>841</v>
      </c>
      <c r="B472" s="82">
        <v>46228</v>
      </c>
      <c r="C472" s="81" t="s">
        <v>744</v>
      </c>
      <c r="D472" s="81" t="s">
        <v>35</v>
      </c>
      <c r="E472" s="81" t="s">
        <v>308</v>
      </c>
      <c r="F472" s="81" t="s">
        <v>37</v>
      </c>
      <c r="G472" s="81"/>
      <c r="H472" s="81" t="s">
        <v>302</v>
      </c>
      <c r="I472" s="81" t="s">
        <v>39</v>
      </c>
      <c r="J472" s="81" t="s">
        <v>320</v>
      </c>
      <c r="K472" s="81" t="s">
        <v>321</v>
      </c>
      <c r="L472" s="81" t="s">
        <v>322</v>
      </c>
      <c r="M472" s="81"/>
      <c r="N472" s="81" t="s">
        <v>745</v>
      </c>
      <c r="O472" s="81" t="s">
        <v>72</v>
      </c>
      <c r="P472" s="81" t="s">
        <v>45</v>
      </c>
      <c r="Q472" s="81" t="s">
        <v>46</v>
      </c>
      <c r="R472" s="81">
        <v>6.76</v>
      </c>
      <c r="S472" s="81">
        <v>9813.6</v>
      </c>
      <c r="T472" s="81">
        <v>9813.6</v>
      </c>
      <c r="U472" s="81">
        <v>68.7</v>
      </c>
      <c r="V472" s="81">
        <v>50</v>
      </c>
      <c r="W472" s="81">
        <v>0</v>
      </c>
      <c r="X472" s="81">
        <v>66816</v>
      </c>
      <c r="Y472" s="81">
        <v>7686.8</v>
      </c>
      <c r="Z472" s="81">
        <v>3466.47</v>
      </c>
      <c r="AA472" s="81">
        <v>0</v>
      </c>
      <c r="AB472" s="81">
        <v>0</v>
      </c>
      <c r="AC472" s="81">
        <v>0</v>
      </c>
      <c r="AD472" s="81">
        <v>0</v>
      </c>
      <c r="AE472" s="81">
        <v>0</v>
      </c>
      <c r="AF472" s="81">
        <v>0</v>
      </c>
      <c r="AG472" s="79">
        <f t="shared" si="15"/>
        <v>2941.85399999999</v>
      </c>
      <c r="AH472" s="45" t="str">
        <f>IF(ISNUMBER(MATCH(A472,'畅想出运数据（核算明细导出）'!$C$2:$C$484,0)),"有","无")</f>
        <v>有</v>
      </c>
    </row>
    <row r="473" s="45" customFormat="1" ht="14.3" hidden="1" customHeight="1" spans="1:34">
      <c r="A473" s="81" t="s">
        <v>842</v>
      </c>
      <c r="B473" s="82">
        <v>46228</v>
      </c>
      <c r="C473" s="81" t="s">
        <v>34</v>
      </c>
      <c r="D473" s="81" t="s">
        <v>35</v>
      </c>
      <c r="E473" s="81" t="s">
        <v>308</v>
      </c>
      <c r="F473" s="81" t="s">
        <v>37</v>
      </c>
      <c r="G473" s="81"/>
      <c r="H473" s="81" t="s">
        <v>302</v>
      </c>
      <c r="I473" s="81" t="s">
        <v>39</v>
      </c>
      <c r="J473" s="81" t="s">
        <v>412</v>
      </c>
      <c r="K473" s="81" t="s">
        <v>413</v>
      </c>
      <c r="L473" s="81" t="s">
        <v>275</v>
      </c>
      <c r="M473" s="81" t="s">
        <v>843</v>
      </c>
      <c r="N473" s="81" t="s">
        <v>844</v>
      </c>
      <c r="O473" s="81" t="s">
        <v>689</v>
      </c>
      <c r="P473" s="81" t="s">
        <v>45</v>
      </c>
      <c r="Q473" s="81" t="s">
        <v>46</v>
      </c>
      <c r="R473" s="81">
        <v>6.77</v>
      </c>
      <c r="S473" s="81">
        <v>769.6</v>
      </c>
      <c r="T473" s="81">
        <v>769.6</v>
      </c>
      <c r="U473" s="81">
        <v>5.39</v>
      </c>
      <c r="V473" s="81">
        <v>15.78</v>
      </c>
      <c r="W473" s="81">
        <v>0</v>
      </c>
      <c r="X473" s="81">
        <v>4680</v>
      </c>
      <c r="Y473" s="81">
        <v>538.41</v>
      </c>
      <c r="Z473" s="81">
        <v>79.16</v>
      </c>
      <c r="AA473" s="81">
        <v>0</v>
      </c>
      <c r="AB473" s="81">
        <v>0</v>
      </c>
      <c r="AC473" s="81">
        <v>0</v>
      </c>
      <c r="AD473" s="81">
        <v>0</v>
      </c>
      <c r="AE473" s="81">
        <v>0</v>
      </c>
      <c r="AF473" s="81">
        <v>0</v>
      </c>
      <c r="AG473" s="79">
        <f t="shared" si="15"/>
        <v>846.1211</v>
      </c>
      <c r="AH473" s="45" t="str">
        <f>IF(ISNUMBER(MATCH(A473,'畅想出运数据（核算明细导出）'!$C$2:$C$484,0)),"有","无")</f>
        <v>有</v>
      </c>
    </row>
    <row r="474" s="45" customFormat="1" ht="14.3" hidden="1" customHeight="1" spans="1:34">
      <c r="A474" s="81" t="s">
        <v>842</v>
      </c>
      <c r="B474" s="82">
        <v>46228</v>
      </c>
      <c r="C474" s="81" t="s">
        <v>34</v>
      </c>
      <c r="D474" s="81" t="s">
        <v>35</v>
      </c>
      <c r="E474" s="81" t="s">
        <v>308</v>
      </c>
      <c r="F474" s="81" t="s">
        <v>37</v>
      </c>
      <c r="G474" s="81"/>
      <c r="H474" s="81" t="s">
        <v>302</v>
      </c>
      <c r="I474" s="81" t="s">
        <v>39</v>
      </c>
      <c r="J474" s="81" t="s">
        <v>412</v>
      </c>
      <c r="K474" s="81" t="s">
        <v>413</v>
      </c>
      <c r="L474" s="81" t="s">
        <v>845</v>
      </c>
      <c r="M474" s="81" t="s">
        <v>846</v>
      </c>
      <c r="N474" s="81" t="s">
        <v>847</v>
      </c>
      <c r="O474" s="81" t="s">
        <v>689</v>
      </c>
      <c r="P474" s="81" t="s">
        <v>45</v>
      </c>
      <c r="Q474" s="81" t="s">
        <v>46</v>
      </c>
      <c r="R474" s="81">
        <v>6.77</v>
      </c>
      <c r="S474" s="81">
        <v>805</v>
      </c>
      <c r="T474" s="81">
        <v>805</v>
      </c>
      <c r="U474" s="81">
        <v>5.63</v>
      </c>
      <c r="V474" s="81">
        <v>16.51</v>
      </c>
      <c r="W474" s="81">
        <v>0</v>
      </c>
      <c r="X474" s="81">
        <v>4830</v>
      </c>
      <c r="Y474" s="81">
        <v>555.66</v>
      </c>
      <c r="Z474" s="81">
        <v>69.39</v>
      </c>
      <c r="AA474" s="81">
        <v>0</v>
      </c>
      <c r="AB474" s="81">
        <v>0</v>
      </c>
      <c r="AC474" s="81">
        <v>0</v>
      </c>
      <c r="AD474" s="81">
        <v>0</v>
      </c>
      <c r="AE474" s="81">
        <v>0</v>
      </c>
      <c r="AF474" s="81">
        <v>0</v>
      </c>
      <c r="AG474" s="79">
        <f t="shared" si="15"/>
        <v>956.2322</v>
      </c>
      <c r="AH474" s="45" t="str">
        <f>IF(ISNUMBER(MATCH(A474,'畅想出运数据（核算明细导出）'!$C$2:$C$484,0)),"有","无")</f>
        <v>有</v>
      </c>
    </row>
    <row r="475" s="45" customFormat="1" ht="14.3" hidden="1" customHeight="1" spans="1:34">
      <c r="A475" s="81" t="s">
        <v>848</v>
      </c>
      <c r="B475" s="82">
        <v>46228</v>
      </c>
      <c r="C475" s="81" t="s">
        <v>34</v>
      </c>
      <c r="D475" s="81" t="s">
        <v>35</v>
      </c>
      <c r="E475" s="81" t="s">
        <v>308</v>
      </c>
      <c r="F475" s="81" t="s">
        <v>37</v>
      </c>
      <c r="G475" s="81"/>
      <c r="H475" s="81" t="s">
        <v>302</v>
      </c>
      <c r="I475" s="81" t="s">
        <v>39</v>
      </c>
      <c r="J475" s="81" t="s">
        <v>412</v>
      </c>
      <c r="K475" s="81" t="s">
        <v>413</v>
      </c>
      <c r="L475" s="81" t="s">
        <v>275</v>
      </c>
      <c r="M475" s="81"/>
      <c r="N475" s="81" t="s">
        <v>276</v>
      </c>
      <c r="O475" s="81" t="s">
        <v>208</v>
      </c>
      <c r="P475" s="81" t="s">
        <v>45</v>
      </c>
      <c r="Q475" s="81" t="s">
        <v>46</v>
      </c>
      <c r="R475" s="81">
        <v>6.75</v>
      </c>
      <c r="S475" s="81">
        <v>1108.8</v>
      </c>
      <c r="T475" s="81">
        <v>1108.8</v>
      </c>
      <c r="U475" s="81">
        <v>7.76</v>
      </c>
      <c r="V475" s="81">
        <v>50</v>
      </c>
      <c r="W475" s="81">
        <v>0</v>
      </c>
      <c r="X475" s="81">
        <v>6652.8</v>
      </c>
      <c r="Y475" s="81">
        <v>765.37</v>
      </c>
      <c r="Z475" s="81">
        <v>0</v>
      </c>
      <c r="AA475" s="81">
        <v>0</v>
      </c>
      <c r="AB475" s="81">
        <v>0</v>
      </c>
      <c r="AC475" s="81">
        <v>0</v>
      </c>
      <c r="AD475" s="81">
        <v>0</v>
      </c>
      <c r="AE475" s="81">
        <v>0</v>
      </c>
      <c r="AF475" s="81">
        <v>0</v>
      </c>
      <c r="AG475" s="79">
        <f t="shared" si="15"/>
        <v>1207.09</v>
      </c>
      <c r="AH475" s="45" t="str">
        <f>IF(ISNUMBER(MATCH(A475,'畅想出运数据（核算明细导出）'!$C$2:$C$484,0)),"有","无")</f>
        <v>有</v>
      </c>
    </row>
    <row r="476" s="45" customFormat="1" ht="25.6" hidden="1" customHeight="1" spans="1:34">
      <c r="A476" s="81" t="s">
        <v>842</v>
      </c>
      <c r="B476" s="82">
        <v>46228</v>
      </c>
      <c r="C476" s="81" t="s">
        <v>34</v>
      </c>
      <c r="D476" s="81" t="s">
        <v>35</v>
      </c>
      <c r="E476" s="81" t="s">
        <v>308</v>
      </c>
      <c r="F476" s="81" t="s">
        <v>37</v>
      </c>
      <c r="G476" s="81"/>
      <c r="H476" s="81" t="s">
        <v>302</v>
      </c>
      <c r="I476" s="81" t="s">
        <v>39</v>
      </c>
      <c r="J476" s="81" t="s">
        <v>641</v>
      </c>
      <c r="K476" s="81" t="s">
        <v>415</v>
      </c>
      <c r="L476" s="81" t="s">
        <v>849</v>
      </c>
      <c r="M476" s="81" t="s">
        <v>850</v>
      </c>
      <c r="N476" s="81" t="s">
        <v>851</v>
      </c>
      <c r="O476" s="81" t="s">
        <v>689</v>
      </c>
      <c r="P476" s="81" t="s">
        <v>45</v>
      </c>
      <c r="Q476" s="81" t="s">
        <v>46</v>
      </c>
      <c r="R476" s="81">
        <v>6.77</v>
      </c>
      <c r="S476" s="81">
        <v>864</v>
      </c>
      <c r="T476" s="81">
        <v>864</v>
      </c>
      <c r="U476" s="81">
        <v>6.05</v>
      </c>
      <c r="V476" s="81">
        <v>17.72</v>
      </c>
      <c r="W476" s="81">
        <v>0</v>
      </c>
      <c r="X476" s="81">
        <v>5440</v>
      </c>
      <c r="Y476" s="81">
        <v>625.84</v>
      </c>
      <c r="Z476" s="81">
        <v>651.44</v>
      </c>
      <c r="AA476" s="81">
        <v>0</v>
      </c>
      <c r="AB476" s="81">
        <v>0</v>
      </c>
      <c r="AC476" s="81">
        <v>0</v>
      </c>
      <c r="AD476" s="81">
        <v>0</v>
      </c>
      <c r="AE476" s="81">
        <v>0</v>
      </c>
      <c r="AF476" s="81">
        <v>0</v>
      </c>
      <c r="AG476" s="79">
        <f t="shared" si="15"/>
        <v>222.7571</v>
      </c>
      <c r="AH476" s="45" t="str">
        <f>IF(ISNUMBER(MATCH(A476,'畅想出运数据（核算明细导出）'!$C$2:$C$484,0)),"有","无")</f>
        <v>有</v>
      </c>
    </row>
    <row r="477" s="45" customFormat="1" ht="14.3" hidden="1" customHeight="1" spans="1:34">
      <c r="A477" s="81" t="s">
        <v>852</v>
      </c>
      <c r="B477" s="82">
        <v>46228</v>
      </c>
      <c r="C477" s="81" t="s">
        <v>34</v>
      </c>
      <c r="D477" s="81" t="s">
        <v>35</v>
      </c>
      <c r="E477" s="81" t="s">
        <v>308</v>
      </c>
      <c r="F477" s="81" t="s">
        <v>37</v>
      </c>
      <c r="G477" s="81"/>
      <c r="H477" s="81" t="s">
        <v>302</v>
      </c>
      <c r="I477" s="81" t="s">
        <v>39</v>
      </c>
      <c r="J477" s="81" t="s">
        <v>317</v>
      </c>
      <c r="K477" s="81" t="s">
        <v>317</v>
      </c>
      <c r="L477" s="81" t="s">
        <v>318</v>
      </c>
      <c r="M477" s="81"/>
      <c r="N477" s="81" t="s">
        <v>313</v>
      </c>
      <c r="O477" s="81" t="s">
        <v>72</v>
      </c>
      <c r="P477" s="81" t="s">
        <v>45</v>
      </c>
      <c r="Q477" s="81" t="s">
        <v>46</v>
      </c>
      <c r="R477" s="81">
        <v>6.74</v>
      </c>
      <c r="S477" s="81">
        <v>4920</v>
      </c>
      <c r="T477" s="81">
        <v>4920</v>
      </c>
      <c r="U477" s="81">
        <v>34.44</v>
      </c>
      <c r="V477" s="81">
        <v>27.25</v>
      </c>
      <c r="W477" s="81">
        <v>0</v>
      </c>
      <c r="X477" s="81">
        <v>33720</v>
      </c>
      <c r="Y477" s="81">
        <v>3879.29</v>
      </c>
      <c r="Z477" s="81">
        <v>1634.88</v>
      </c>
      <c r="AA477" s="81">
        <v>0</v>
      </c>
      <c r="AB477" s="81">
        <v>0</v>
      </c>
      <c r="AC477" s="81">
        <v>0</v>
      </c>
      <c r="AD477" s="81">
        <v>0</v>
      </c>
      <c r="AE477" s="81">
        <v>0</v>
      </c>
      <c r="AF477" s="81">
        <v>0</v>
      </c>
      <c r="AG477" s="79">
        <f t="shared" si="15"/>
        <v>1269.4194</v>
      </c>
      <c r="AH477" s="45" t="str">
        <f>IF(ISNUMBER(MATCH(A477,'畅想出运数据（核算明细导出）'!$C$2:$C$484,0)),"有","无")</f>
        <v>有</v>
      </c>
    </row>
    <row r="478" s="45" customFormat="1" ht="14.3" hidden="1" customHeight="1" spans="1:34">
      <c r="A478" s="81" t="s">
        <v>852</v>
      </c>
      <c r="B478" s="82">
        <v>46228</v>
      </c>
      <c r="C478" s="81" t="s">
        <v>34</v>
      </c>
      <c r="D478" s="81" t="s">
        <v>35</v>
      </c>
      <c r="E478" s="81" t="s">
        <v>308</v>
      </c>
      <c r="F478" s="81" t="s">
        <v>37</v>
      </c>
      <c r="G478" s="81"/>
      <c r="H478" s="81" t="s">
        <v>302</v>
      </c>
      <c r="I478" s="81" t="s">
        <v>39</v>
      </c>
      <c r="J478" s="81" t="s">
        <v>317</v>
      </c>
      <c r="K478" s="81" t="s">
        <v>317</v>
      </c>
      <c r="L478" s="81" t="s">
        <v>318</v>
      </c>
      <c r="M478" s="81"/>
      <c r="N478" s="81" t="s">
        <v>313</v>
      </c>
      <c r="O478" s="81" t="s">
        <v>72</v>
      </c>
      <c r="P478" s="81" t="s">
        <v>45</v>
      </c>
      <c r="Q478" s="81" t="s">
        <v>46</v>
      </c>
      <c r="R478" s="81">
        <v>6.74</v>
      </c>
      <c r="S478" s="81">
        <v>4108.2</v>
      </c>
      <c r="T478" s="81">
        <v>4108.2</v>
      </c>
      <c r="U478" s="81">
        <v>28.76</v>
      </c>
      <c r="V478" s="81">
        <v>22.75</v>
      </c>
      <c r="W478" s="81">
        <v>0</v>
      </c>
      <c r="X478" s="81">
        <v>28156.2</v>
      </c>
      <c r="Y478" s="81">
        <v>3239.21</v>
      </c>
      <c r="Z478" s="81">
        <v>1365.12</v>
      </c>
      <c r="AA478" s="81">
        <v>0</v>
      </c>
      <c r="AB478" s="81">
        <v>0</v>
      </c>
      <c r="AC478" s="81">
        <v>0</v>
      </c>
      <c r="AD478" s="81">
        <v>0</v>
      </c>
      <c r="AE478" s="81">
        <v>0</v>
      </c>
      <c r="AF478" s="81">
        <v>0</v>
      </c>
      <c r="AG478" s="79">
        <f t="shared" si="15"/>
        <v>1059.9806</v>
      </c>
      <c r="AH478" s="45" t="str">
        <f>IF(ISNUMBER(MATCH(A478,'畅想出运数据（核算明细导出）'!$C$2:$C$484,0)),"有","无")</f>
        <v>有</v>
      </c>
    </row>
    <row r="479" s="45" customFormat="1" ht="25.6" hidden="1" customHeight="1" spans="1:34">
      <c r="A479" s="81" t="s">
        <v>853</v>
      </c>
      <c r="B479" s="82">
        <v>46228</v>
      </c>
      <c r="C479" s="81" t="s">
        <v>744</v>
      </c>
      <c r="D479" s="81" t="s">
        <v>35</v>
      </c>
      <c r="E479" s="81" t="s">
        <v>308</v>
      </c>
      <c r="F479" s="81" t="s">
        <v>37</v>
      </c>
      <c r="G479" s="81"/>
      <c r="H479" s="81" t="s">
        <v>302</v>
      </c>
      <c r="I479" s="81" t="s">
        <v>39</v>
      </c>
      <c r="J479" s="81" t="s">
        <v>320</v>
      </c>
      <c r="K479" s="81" t="s">
        <v>321</v>
      </c>
      <c r="L479" s="81" t="s">
        <v>322</v>
      </c>
      <c r="M479" s="81"/>
      <c r="N479" s="81" t="s">
        <v>762</v>
      </c>
      <c r="O479" s="81" t="s">
        <v>72</v>
      </c>
      <c r="P479" s="81" t="s">
        <v>45</v>
      </c>
      <c r="Q479" s="81" t="s">
        <v>46</v>
      </c>
      <c r="R479" s="81">
        <v>6.76</v>
      </c>
      <c r="S479" s="81">
        <v>15069.6</v>
      </c>
      <c r="T479" s="81">
        <v>15069.6</v>
      </c>
      <c r="U479" s="81">
        <v>105.49</v>
      </c>
      <c r="V479" s="81">
        <v>50</v>
      </c>
      <c r="W479" s="81">
        <v>0</v>
      </c>
      <c r="X479" s="81">
        <v>113400</v>
      </c>
      <c r="Y479" s="81">
        <v>13046.02</v>
      </c>
      <c r="Z479" s="81">
        <v>3631</v>
      </c>
      <c r="AA479" s="81">
        <v>0</v>
      </c>
      <c r="AB479" s="81">
        <v>0</v>
      </c>
      <c r="AC479" s="81">
        <v>0</v>
      </c>
      <c r="AD479" s="81">
        <v>0</v>
      </c>
      <c r="AE479" s="81">
        <v>0</v>
      </c>
      <c r="AF479" s="81">
        <v>0</v>
      </c>
      <c r="AG479" s="79">
        <f t="shared" si="15"/>
        <v>-3165.5964</v>
      </c>
      <c r="AH479" s="45" t="str">
        <f>IF(ISNUMBER(MATCH(A479,'畅想出运数据（核算明细导出）'!$C$2:$C$484,0)),"有","无")</f>
        <v>有</v>
      </c>
    </row>
    <row r="480" s="45" customFormat="1" ht="14.3" hidden="1" customHeight="1" spans="1:34">
      <c r="A480" s="81" t="s">
        <v>854</v>
      </c>
      <c r="B480" s="82">
        <v>46228</v>
      </c>
      <c r="C480" s="81" t="s">
        <v>34</v>
      </c>
      <c r="D480" s="81" t="s">
        <v>35</v>
      </c>
      <c r="E480" s="81" t="s">
        <v>308</v>
      </c>
      <c r="F480" s="81" t="s">
        <v>37</v>
      </c>
      <c r="G480" s="81"/>
      <c r="H480" s="81" t="s">
        <v>302</v>
      </c>
      <c r="I480" s="81" t="s">
        <v>39</v>
      </c>
      <c r="J480" s="81" t="s">
        <v>684</v>
      </c>
      <c r="K480" s="81" t="s">
        <v>855</v>
      </c>
      <c r="L480" s="81" t="s">
        <v>856</v>
      </c>
      <c r="M480" s="81" t="s">
        <v>857</v>
      </c>
      <c r="N480" s="81" t="s">
        <v>858</v>
      </c>
      <c r="O480" s="81" t="s">
        <v>689</v>
      </c>
      <c r="P480" s="81" t="s">
        <v>45</v>
      </c>
      <c r="Q480" s="81" t="s">
        <v>46</v>
      </c>
      <c r="R480" s="81">
        <v>6.76</v>
      </c>
      <c r="S480" s="81">
        <v>960</v>
      </c>
      <c r="T480" s="81">
        <v>960</v>
      </c>
      <c r="U480" s="81">
        <v>6.72</v>
      </c>
      <c r="V480" s="81">
        <v>50</v>
      </c>
      <c r="W480" s="81">
        <v>0</v>
      </c>
      <c r="X480" s="81">
        <v>6000</v>
      </c>
      <c r="Y480" s="81">
        <v>0</v>
      </c>
      <c r="Z480" s="81">
        <v>1353.49</v>
      </c>
      <c r="AA480" s="81">
        <v>0</v>
      </c>
      <c r="AB480" s="81">
        <v>0</v>
      </c>
      <c r="AC480" s="81">
        <v>0</v>
      </c>
      <c r="AD480" s="81">
        <v>0</v>
      </c>
      <c r="AE480" s="81">
        <v>0</v>
      </c>
      <c r="AF480" s="81">
        <v>0</v>
      </c>
      <c r="AG480" s="79">
        <f t="shared" si="15"/>
        <v>-1247.3172</v>
      </c>
      <c r="AH480" s="45" t="str">
        <f>IF(ISNUMBER(MATCH(A480,'畅想出运数据（核算明细导出）'!$C$2:$C$484,0)),"有","无")</f>
        <v>有</v>
      </c>
    </row>
    <row r="481" s="45" customFormat="1" ht="14.3" hidden="1" customHeight="1" spans="1:34">
      <c r="A481" s="81" t="s">
        <v>859</v>
      </c>
      <c r="B481" s="82">
        <v>46228</v>
      </c>
      <c r="C481" s="81" t="s">
        <v>34</v>
      </c>
      <c r="D481" s="81" t="s">
        <v>35</v>
      </c>
      <c r="E481" s="81" t="s">
        <v>308</v>
      </c>
      <c r="F481" s="81" t="s">
        <v>37</v>
      </c>
      <c r="G481" s="81"/>
      <c r="H481" s="81" t="s">
        <v>302</v>
      </c>
      <c r="I481" s="81" t="s">
        <v>39</v>
      </c>
      <c r="J481" s="81" t="s">
        <v>317</v>
      </c>
      <c r="K481" s="81" t="s">
        <v>317</v>
      </c>
      <c r="L481" s="81" t="s">
        <v>318</v>
      </c>
      <c r="M481" s="81" t="s">
        <v>860</v>
      </c>
      <c r="N481" s="81" t="s">
        <v>861</v>
      </c>
      <c r="O481" s="81" t="s">
        <v>460</v>
      </c>
      <c r="P481" s="81" t="s">
        <v>45</v>
      </c>
      <c r="Q481" s="81" t="s">
        <v>46</v>
      </c>
      <c r="R481" s="81">
        <v>6.75</v>
      </c>
      <c r="S481" s="81">
        <v>1362</v>
      </c>
      <c r="T481" s="81">
        <v>1362</v>
      </c>
      <c r="U481" s="81">
        <v>9.53</v>
      </c>
      <c r="V481" s="81">
        <v>50</v>
      </c>
      <c r="W481" s="81">
        <v>0</v>
      </c>
      <c r="X481" s="81">
        <v>7980</v>
      </c>
      <c r="Y481" s="81">
        <v>918.05</v>
      </c>
      <c r="Z481" s="81">
        <v>1756.38</v>
      </c>
      <c r="AA481" s="81">
        <v>0</v>
      </c>
      <c r="AB481" s="81">
        <v>0</v>
      </c>
      <c r="AC481" s="81">
        <v>0</v>
      </c>
      <c r="AD481" s="81">
        <v>0</v>
      </c>
      <c r="AE481" s="81">
        <v>0</v>
      </c>
      <c r="AF481" s="81">
        <v>0</v>
      </c>
      <c r="AG481" s="79">
        <f t="shared" si="15"/>
        <v>-26.6574999999996</v>
      </c>
      <c r="AH481" s="45" t="str">
        <f>IF(ISNUMBER(MATCH(A481,'畅想出运数据（核算明细导出）'!$C$2:$C$484,0)),"有","无")</f>
        <v>有</v>
      </c>
    </row>
    <row r="482" s="45" customFormat="1" ht="25.6" hidden="1" customHeight="1" spans="1:34">
      <c r="A482" s="81" t="s">
        <v>862</v>
      </c>
      <c r="B482" s="82">
        <v>46228</v>
      </c>
      <c r="C482" s="81" t="s">
        <v>165</v>
      </c>
      <c r="D482" s="81" t="s">
        <v>105</v>
      </c>
      <c r="E482" s="81" t="s">
        <v>166</v>
      </c>
      <c r="F482" s="81" t="s">
        <v>37</v>
      </c>
      <c r="G482" s="81"/>
      <c r="H482" s="81" t="s">
        <v>167</v>
      </c>
      <c r="I482" s="81" t="s">
        <v>39</v>
      </c>
      <c r="J482" s="81" t="s">
        <v>476</v>
      </c>
      <c r="K482" s="81" t="s">
        <v>646</v>
      </c>
      <c r="L482" s="81" t="s">
        <v>647</v>
      </c>
      <c r="M482" s="81" t="s">
        <v>648</v>
      </c>
      <c r="N482" s="81" t="s">
        <v>649</v>
      </c>
      <c r="O482" s="81" t="s">
        <v>863</v>
      </c>
      <c r="P482" s="81" t="s">
        <v>95</v>
      </c>
      <c r="Q482" s="81" t="s">
        <v>46</v>
      </c>
      <c r="R482" s="81">
        <v>6.75</v>
      </c>
      <c r="S482" s="81">
        <v>6278.4</v>
      </c>
      <c r="T482" s="81">
        <v>6278.4</v>
      </c>
      <c r="U482" s="81">
        <v>43.95</v>
      </c>
      <c r="V482" s="81">
        <v>50</v>
      </c>
      <c r="W482" s="81">
        <v>0</v>
      </c>
      <c r="X482" s="81">
        <v>40876.8</v>
      </c>
      <c r="Y482" s="81">
        <v>4702.64</v>
      </c>
      <c r="Z482" s="81">
        <v>2440.07</v>
      </c>
      <c r="AA482" s="81">
        <v>0</v>
      </c>
      <c r="AB482" s="81">
        <v>0</v>
      </c>
      <c r="AC482" s="81">
        <v>0</v>
      </c>
      <c r="AD482" s="81">
        <v>0</v>
      </c>
      <c r="AE482" s="81">
        <v>0</v>
      </c>
      <c r="AF482" s="81">
        <v>0</v>
      </c>
      <c r="AG482" s="79">
        <f t="shared" si="15"/>
        <v>3130.8075</v>
      </c>
      <c r="AH482" s="45" t="str">
        <f>IF(ISNUMBER(MATCH(A482,'畅想出运数据（核算明细导出）'!$C$2:$C$484,0)),"有","无")</f>
        <v>有</v>
      </c>
    </row>
    <row r="483" s="45" customFormat="1" ht="14.3" hidden="1" customHeight="1" spans="1:34">
      <c r="A483" s="81" t="s">
        <v>864</v>
      </c>
      <c r="B483" s="82">
        <v>46228</v>
      </c>
      <c r="C483" s="81" t="s">
        <v>165</v>
      </c>
      <c r="D483" s="81" t="s">
        <v>105</v>
      </c>
      <c r="E483" s="81" t="s">
        <v>166</v>
      </c>
      <c r="F483" s="81" t="s">
        <v>37</v>
      </c>
      <c r="G483" s="81"/>
      <c r="H483" s="81" t="s">
        <v>167</v>
      </c>
      <c r="I483" s="81" t="s">
        <v>39</v>
      </c>
      <c r="J483" s="81" t="s">
        <v>88</v>
      </c>
      <c r="K483" s="81" t="s">
        <v>865</v>
      </c>
      <c r="L483" s="81" t="s">
        <v>339</v>
      </c>
      <c r="M483" s="81"/>
      <c r="N483" s="81" t="s">
        <v>340</v>
      </c>
      <c r="O483" s="81" t="s">
        <v>177</v>
      </c>
      <c r="P483" s="81" t="s">
        <v>45</v>
      </c>
      <c r="Q483" s="81" t="s">
        <v>46</v>
      </c>
      <c r="R483" s="81">
        <v>6.77</v>
      </c>
      <c r="S483" s="81">
        <v>4112.64</v>
      </c>
      <c r="T483" s="81">
        <v>4112.64</v>
      </c>
      <c r="U483" s="81">
        <v>28.79</v>
      </c>
      <c r="V483" s="81">
        <v>50</v>
      </c>
      <c r="W483" s="81">
        <v>0</v>
      </c>
      <c r="X483" s="81">
        <v>25495.68</v>
      </c>
      <c r="Y483" s="81">
        <v>2933.13</v>
      </c>
      <c r="Z483" s="81">
        <v>2808</v>
      </c>
      <c r="AA483" s="81">
        <v>0</v>
      </c>
      <c r="AB483" s="81">
        <v>0</v>
      </c>
      <c r="AC483" s="81">
        <v>0</v>
      </c>
      <c r="AD483" s="81">
        <v>0</v>
      </c>
      <c r="AE483" s="81">
        <v>0</v>
      </c>
      <c r="AF483" s="81">
        <v>0</v>
      </c>
      <c r="AG483" s="79">
        <f t="shared" si="15"/>
        <v>1938.6145</v>
      </c>
      <c r="AH483" s="45" t="str">
        <f>IF(ISNUMBER(MATCH(A483,'畅想出运数据（核算明细导出）'!$C$2:$C$484,0)),"有","无")</f>
        <v>有</v>
      </c>
    </row>
    <row r="484" s="45" customFormat="1" ht="14.3" hidden="1" customHeight="1" spans="1:34">
      <c r="A484" s="81" t="s">
        <v>866</v>
      </c>
      <c r="B484" s="82">
        <v>46228</v>
      </c>
      <c r="C484" s="81" t="s">
        <v>165</v>
      </c>
      <c r="D484" s="81" t="s">
        <v>105</v>
      </c>
      <c r="E484" s="81" t="s">
        <v>166</v>
      </c>
      <c r="F484" s="81" t="s">
        <v>37</v>
      </c>
      <c r="G484" s="81"/>
      <c r="H484" s="81" t="s">
        <v>167</v>
      </c>
      <c r="I484" s="81" t="s">
        <v>39</v>
      </c>
      <c r="J484" s="81" t="s">
        <v>476</v>
      </c>
      <c r="K484" s="81" t="s">
        <v>477</v>
      </c>
      <c r="L484" s="81" t="s">
        <v>867</v>
      </c>
      <c r="M484" s="81" t="s">
        <v>868</v>
      </c>
      <c r="N484" s="81" t="s">
        <v>869</v>
      </c>
      <c r="O484" s="81" t="s">
        <v>870</v>
      </c>
      <c r="P484" s="81" t="s">
        <v>45</v>
      </c>
      <c r="Q484" s="81" t="s">
        <v>46</v>
      </c>
      <c r="R484" s="81">
        <v>6.75</v>
      </c>
      <c r="S484" s="81">
        <v>11556.48</v>
      </c>
      <c r="T484" s="81">
        <v>11556.48</v>
      </c>
      <c r="U484" s="81">
        <v>80.9</v>
      </c>
      <c r="V484" s="81">
        <v>50</v>
      </c>
      <c r="W484" s="81">
        <v>0</v>
      </c>
      <c r="X484" s="81">
        <v>61152</v>
      </c>
      <c r="Y484" s="81">
        <v>7035.19</v>
      </c>
      <c r="Z484" s="81">
        <v>30195.33</v>
      </c>
      <c r="AA484" s="81">
        <v>0</v>
      </c>
      <c r="AB484" s="81">
        <v>0</v>
      </c>
      <c r="AC484" s="81">
        <v>0</v>
      </c>
      <c r="AD484" s="81">
        <v>0</v>
      </c>
      <c r="AE484" s="81">
        <v>0</v>
      </c>
      <c r="AF484" s="81">
        <v>0</v>
      </c>
      <c r="AG484" s="79">
        <f t="shared" si="15"/>
        <v>-7189.47500000001</v>
      </c>
      <c r="AH484" s="45" t="str">
        <f>IF(ISNUMBER(MATCH(A484,'畅想出运数据（核算明细导出）'!$C$2:$C$484,0)),"有","无")</f>
        <v>有</v>
      </c>
    </row>
    <row r="485" s="73" customFormat="1" ht="14.3" customHeight="1" spans="1:34">
      <c r="A485" s="83" t="s">
        <v>871</v>
      </c>
      <c r="B485" s="84">
        <v>46259</v>
      </c>
      <c r="C485" s="83" t="s">
        <v>34</v>
      </c>
      <c r="D485" s="83" t="s">
        <v>35</v>
      </c>
      <c r="E485" s="83" t="s">
        <v>48</v>
      </c>
      <c r="F485" s="83" t="s">
        <v>37</v>
      </c>
      <c r="G485" s="83"/>
      <c r="H485" s="83" t="s">
        <v>87</v>
      </c>
      <c r="I485" s="83" t="s">
        <v>39</v>
      </c>
      <c r="J485" s="83" t="s">
        <v>81</v>
      </c>
      <c r="K485" s="83" t="s">
        <v>666</v>
      </c>
      <c r="L485" s="83" t="s">
        <v>666</v>
      </c>
      <c r="M485" s="83" t="s">
        <v>872</v>
      </c>
      <c r="N485" s="83" t="s">
        <v>873</v>
      </c>
      <c r="O485" s="83" t="s">
        <v>689</v>
      </c>
      <c r="P485" s="83" t="s">
        <v>45</v>
      </c>
      <c r="Q485" s="83" t="s">
        <v>46</v>
      </c>
      <c r="R485" s="83">
        <v>6.71</v>
      </c>
      <c r="S485" s="83">
        <v>1723.68</v>
      </c>
      <c r="T485" s="83">
        <v>1723.68</v>
      </c>
      <c r="U485" s="83">
        <v>12.06</v>
      </c>
      <c r="V485" s="83">
        <v>24.05</v>
      </c>
      <c r="W485" s="83">
        <v>0</v>
      </c>
      <c r="X485" s="83">
        <v>9450</v>
      </c>
      <c r="Y485" s="83">
        <v>1087.17</v>
      </c>
      <c r="Z485" s="83">
        <v>493.42</v>
      </c>
      <c r="AA485" s="83">
        <v>0</v>
      </c>
      <c r="AB485" s="83">
        <v>0</v>
      </c>
      <c r="AC485" s="83">
        <v>0</v>
      </c>
      <c r="AD485" s="83">
        <v>0</v>
      </c>
      <c r="AE485" s="83">
        <v>0</v>
      </c>
      <c r="AF485" s="83">
        <v>0</v>
      </c>
      <c r="AG485" s="79">
        <f t="shared" ref="AG485:AG516" si="16">(T485-U485-V485-W485)*R485-X485+Y485-Z485-AA485-AB485-AC485-AD485-AE485-AF485</f>
        <v>2467.3447</v>
      </c>
      <c r="AH485" s="45" t="str">
        <f>IF(ISNUMBER(MATCH(A485,'畅想出运数据（核算明细导出）'!$C$2:$C$1000,0)),"有","无")</f>
        <v>有</v>
      </c>
    </row>
    <row r="486" s="73" customFormat="1" ht="14.3" customHeight="1" spans="1:34">
      <c r="A486" s="83" t="s">
        <v>874</v>
      </c>
      <c r="B486" s="84">
        <v>46259</v>
      </c>
      <c r="C486" s="83" t="s">
        <v>34</v>
      </c>
      <c r="D486" s="83" t="s">
        <v>35</v>
      </c>
      <c r="E486" s="83" t="s">
        <v>48</v>
      </c>
      <c r="F486" s="83" t="s">
        <v>37</v>
      </c>
      <c r="G486" s="83"/>
      <c r="H486" s="83" t="s">
        <v>87</v>
      </c>
      <c r="I486" s="83" t="s">
        <v>39</v>
      </c>
      <c r="J486" s="83" t="s">
        <v>875</v>
      </c>
      <c r="K486" s="83" t="s">
        <v>876</v>
      </c>
      <c r="L486" s="83" t="s">
        <v>877</v>
      </c>
      <c r="M486" s="83"/>
      <c r="N486" s="83" t="s">
        <v>78</v>
      </c>
      <c r="O486" s="83" t="s">
        <v>44</v>
      </c>
      <c r="P486" s="83" t="s">
        <v>45</v>
      </c>
      <c r="Q486" s="83" t="s">
        <v>46</v>
      </c>
      <c r="R486" s="83">
        <v>6.74</v>
      </c>
      <c r="S486" s="83">
        <v>891</v>
      </c>
      <c r="T486" s="83">
        <v>891</v>
      </c>
      <c r="U486" s="83">
        <v>6.24</v>
      </c>
      <c r="V486" s="83">
        <v>3.43</v>
      </c>
      <c r="W486" s="83">
        <v>0</v>
      </c>
      <c r="X486" s="83">
        <v>4950</v>
      </c>
      <c r="Y486" s="83">
        <v>569.47</v>
      </c>
      <c r="Z486" s="83">
        <v>92.5</v>
      </c>
      <c r="AA486" s="83">
        <v>0</v>
      </c>
      <c r="AB486" s="83">
        <v>0</v>
      </c>
      <c r="AC486" s="83">
        <v>0</v>
      </c>
      <c r="AD486" s="83">
        <v>0</v>
      </c>
      <c r="AE486" s="83">
        <v>0</v>
      </c>
      <c r="AF486" s="83">
        <v>0</v>
      </c>
      <c r="AG486" s="79">
        <f t="shared" si="16"/>
        <v>1467.1342</v>
      </c>
      <c r="AH486" s="45" t="str">
        <f>IF(ISNUMBER(MATCH(A486,'畅想出运数据（核算明细导出）'!$C$2:$C$1000,0)),"有","无")</f>
        <v>无</v>
      </c>
    </row>
    <row r="487" s="73" customFormat="1" ht="14.3" customHeight="1" spans="1:34">
      <c r="A487" s="83" t="s">
        <v>878</v>
      </c>
      <c r="B487" s="84">
        <v>46259</v>
      </c>
      <c r="C487" s="83" t="s">
        <v>34</v>
      </c>
      <c r="D487" s="83" t="s">
        <v>35</v>
      </c>
      <c r="E487" s="83" t="s">
        <v>48</v>
      </c>
      <c r="F487" s="83" t="s">
        <v>37</v>
      </c>
      <c r="G487" s="83"/>
      <c r="H487" s="83" t="s">
        <v>87</v>
      </c>
      <c r="I487" s="83" t="s">
        <v>39</v>
      </c>
      <c r="J487" s="83" t="s">
        <v>81</v>
      </c>
      <c r="K487" s="83" t="s">
        <v>666</v>
      </c>
      <c r="L487" s="83" t="s">
        <v>666</v>
      </c>
      <c r="M487" s="83" t="s">
        <v>678</v>
      </c>
      <c r="N487" s="83" t="s">
        <v>679</v>
      </c>
      <c r="O487" s="83" t="s">
        <v>460</v>
      </c>
      <c r="P487" s="83" t="s">
        <v>45</v>
      </c>
      <c r="Q487" s="83" t="s">
        <v>46</v>
      </c>
      <c r="R487" s="83">
        <v>6.73</v>
      </c>
      <c r="S487" s="83">
        <v>2000</v>
      </c>
      <c r="T487" s="83">
        <v>2000</v>
      </c>
      <c r="U487" s="83">
        <v>14</v>
      </c>
      <c r="V487" s="83">
        <v>50</v>
      </c>
      <c r="W487" s="83">
        <v>0</v>
      </c>
      <c r="X487" s="83">
        <v>13600</v>
      </c>
      <c r="Y487" s="83">
        <v>1564.6</v>
      </c>
      <c r="Z487" s="83">
        <v>2040.31</v>
      </c>
      <c r="AA487" s="83">
        <v>0</v>
      </c>
      <c r="AB487" s="83">
        <v>0</v>
      </c>
      <c r="AC487" s="83">
        <v>0</v>
      </c>
      <c r="AD487" s="83">
        <v>0</v>
      </c>
      <c r="AE487" s="83">
        <v>0</v>
      </c>
      <c r="AF487" s="83">
        <v>0</v>
      </c>
      <c r="AG487" s="79">
        <f t="shared" si="16"/>
        <v>-1046.43</v>
      </c>
      <c r="AH487" s="45" t="str">
        <f>IF(ISNUMBER(MATCH(A487,'畅想出运数据（核算明细导出）'!$C$2:$C$1000,0)),"有","无")</f>
        <v>有</v>
      </c>
    </row>
    <row r="488" s="73" customFormat="1" ht="14.3" customHeight="1" spans="1:34">
      <c r="A488" s="83" t="s">
        <v>879</v>
      </c>
      <c r="B488" s="84">
        <v>46259</v>
      </c>
      <c r="C488" s="83" t="s">
        <v>34</v>
      </c>
      <c r="D488" s="83" t="s">
        <v>35</v>
      </c>
      <c r="E488" s="83" t="s">
        <v>48</v>
      </c>
      <c r="F488" s="83" t="s">
        <v>37</v>
      </c>
      <c r="G488" s="83"/>
      <c r="H488" s="83" t="s">
        <v>87</v>
      </c>
      <c r="I488" s="83" t="s">
        <v>39</v>
      </c>
      <c r="J488" s="83" t="s">
        <v>210</v>
      </c>
      <c r="K488" s="83" t="s">
        <v>573</v>
      </c>
      <c r="L488" s="83" t="s">
        <v>574</v>
      </c>
      <c r="M488" s="83" t="s">
        <v>681</v>
      </c>
      <c r="N488" s="83" t="s">
        <v>682</v>
      </c>
      <c r="O488" s="83" t="s">
        <v>460</v>
      </c>
      <c r="P488" s="83" t="s">
        <v>45</v>
      </c>
      <c r="Q488" s="83" t="s">
        <v>46</v>
      </c>
      <c r="R488" s="83">
        <v>6.73</v>
      </c>
      <c r="S488" s="83">
        <v>1582.56</v>
      </c>
      <c r="T488" s="83">
        <v>1582.56</v>
      </c>
      <c r="U488" s="83">
        <v>11.08</v>
      </c>
      <c r="V488" s="83">
        <v>50</v>
      </c>
      <c r="W488" s="83">
        <v>0</v>
      </c>
      <c r="X488" s="83">
        <v>8769.6</v>
      </c>
      <c r="Y488" s="83">
        <v>1008.89</v>
      </c>
      <c r="Z488" s="83">
        <v>1217.52</v>
      </c>
      <c r="AA488" s="83">
        <v>0</v>
      </c>
      <c r="AB488" s="83">
        <v>0</v>
      </c>
      <c r="AC488" s="83">
        <v>0</v>
      </c>
      <c r="AD488" s="83">
        <v>0</v>
      </c>
      <c r="AE488" s="83">
        <v>0</v>
      </c>
      <c r="AF488" s="83">
        <v>0</v>
      </c>
      <c r="AG488" s="79">
        <f t="shared" si="16"/>
        <v>1261.3304</v>
      </c>
      <c r="AH488" s="45" t="str">
        <f>IF(ISNUMBER(MATCH(A488,'畅想出运数据（核算明细导出）'!$C$2:$C$1000,0)),"有","无")</f>
        <v>有</v>
      </c>
    </row>
    <row r="489" s="73" customFormat="1" ht="14.3" customHeight="1" spans="1:34">
      <c r="A489" s="83" t="s">
        <v>874</v>
      </c>
      <c r="B489" s="84">
        <v>46259</v>
      </c>
      <c r="C489" s="83" t="s">
        <v>34</v>
      </c>
      <c r="D489" s="83" t="s">
        <v>35</v>
      </c>
      <c r="E489" s="83" t="s">
        <v>48</v>
      </c>
      <c r="F489" s="83" t="s">
        <v>37</v>
      </c>
      <c r="G489" s="83"/>
      <c r="H489" s="83" t="s">
        <v>87</v>
      </c>
      <c r="I489" s="83" t="s">
        <v>39</v>
      </c>
      <c r="J489" s="83" t="s">
        <v>818</v>
      </c>
      <c r="K489" s="83" t="s">
        <v>880</v>
      </c>
      <c r="L489" s="83" t="s">
        <v>881</v>
      </c>
      <c r="M489" s="83"/>
      <c r="N489" s="83" t="s">
        <v>882</v>
      </c>
      <c r="O489" s="83" t="s">
        <v>883</v>
      </c>
      <c r="P489" s="83" t="s">
        <v>45</v>
      </c>
      <c r="Q489" s="83" t="s">
        <v>46</v>
      </c>
      <c r="R489" s="83">
        <v>6.74</v>
      </c>
      <c r="S489" s="83">
        <v>1612.8</v>
      </c>
      <c r="T489" s="83">
        <v>1612.8</v>
      </c>
      <c r="U489" s="83">
        <v>11.29</v>
      </c>
      <c r="V489" s="83">
        <v>6.2</v>
      </c>
      <c r="W489" s="83">
        <v>0</v>
      </c>
      <c r="X489" s="83">
        <v>9216</v>
      </c>
      <c r="Y489" s="83">
        <v>1060.25</v>
      </c>
      <c r="Z489" s="83">
        <v>283</v>
      </c>
      <c r="AA489" s="83">
        <v>0</v>
      </c>
      <c r="AB489" s="83">
        <v>0</v>
      </c>
      <c r="AC489" s="83">
        <v>0</v>
      </c>
      <c r="AD489" s="83">
        <v>0</v>
      </c>
      <c r="AE489" s="83">
        <v>0</v>
      </c>
      <c r="AF489" s="83">
        <v>0</v>
      </c>
      <c r="AG489" s="79">
        <f t="shared" si="16"/>
        <v>2313.6394</v>
      </c>
      <c r="AH489" s="45" t="str">
        <f>IF(ISNUMBER(MATCH(A489,'畅想出运数据（核算明细导出）'!$C$2:$C$1000,0)),"有","无")</f>
        <v>无</v>
      </c>
    </row>
    <row r="490" s="73" customFormat="1" ht="14.3" customHeight="1" spans="1:34">
      <c r="A490" s="83" t="s">
        <v>874</v>
      </c>
      <c r="B490" s="84">
        <v>46259</v>
      </c>
      <c r="C490" s="83" t="s">
        <v>34</v>
      </c>
      <c r="D490" s="83" t="s">
        <v>35</v>
      </c>
      <c r="E490" s="83" t="s">
        <v>48</v>
      </c>
      <c r="F490" s="83" t="s">
        <v>37</v>
      </c>
      <c r="G490" s="83"/>
      <c r="H490" s="83" t="s">
        <v>87</v>
      </c>
      <c r="I490" s="83" t="s">
        <v>39</v>
      </c>
      <c r="J490" s="83" t="s">
        <v>875</v>
      </c>
      <c r="K490" s="83" t="s">
        <v>876</v>
      </c>
      <c r="L490" s="83" t="s">
        <v>877</v>
      </c>
      <c r="M490" s="83"/>
      <c r="N490" s="83" t="s">
        <v>79</v>
      </c>
      <c r="O490" s="83" t="s">
        <v>44</v>
      </c>
      <c r="P490" s="83" t="s">
        <v>45</v>
      </c>
      <c r="Q490" s="83" t="s">
        <v>46</v>
      </c>
      <c r="R490" s="83">
        <v>6.74</v>
      </c>
      <c r="S490" s="83">
        <v>900</v>
      </c>
      <c r="T490" s="83">
        <v>900</v>
      </c>
      <c r="U490" s="83">
        <v>6.3</v>
      </c>
      <c r="V490" s="83">
        <v>3.46</v>
      </c>
      <c r="W490" s="83">
        <v>0</v>
      </c>
      <c r="X490" s="83">
        <v>5000</v>
      </c>
      <c r="Y490" s="83">
        <v>575.22</v>
      </c>
      <c r="Z490" s="83">
        <v>84.09</v>
      </c>
      <c r="AA490" s="83">
        <v>0</v>
      </c>
      <c r="AB490" s="83">
        <v>0</v>
      </c>
      <c r="AC490" s="83">
        <v>0</v>
      </c>
      <c r="AD490" s="83">
        <v>0</v>
      </c>
      <c r="AE490" s="83">
        <v>0</v>
      </c>
      <c r="AF490" s="83">
        <v>0</v>
      </c>
      <c r="AG490" s="79">
        <f t="shared" si="16"/>
        <v>1491.3476</v>
      </c>
      <c r="AH490" s="45" t="str">
        <f>IF(ISNUMBER(MATCH(A490,'畅想出运数据（核算明细导出）'!$C$2:$C$1000,0)),"有","无")</f>
        <v>无</v>
      </c>
    </row>
    <row r="491" s="73" customFormat="1" ht="14.3" customHeight="1" spans="1:34">
      <c r="A491" s="83" t="s">
        <v>874</v>
      </c>
      <c r="B491" s="84">
        <v>46259</v>
      </c>
      <c r="C491" s="83" t="s">
        <v>34</v>
      </c>
      <c r="D491" s="83" t="s">
        <v>35</v>
      </c>
      <c r="E491" s="83" t="s">
        <v>48</v>
      </c>
      <c r="F491" s="83" t="s">
        <v>37</v>
      </c>
      <c r="G491" s="83"/>
      <c r="H491" s="83" t="s">
        <v>87</v>
      </c>
      <c r="I491" s="83" t="s">
        <v>39</v>
      </c>
      <c r="J491" s="83" t="s">
        <v>81</v>
      </c>
      <c r="K491" s="83" t="s">
        <v>884</v>
      </c>
      <c r="L491" s="83" t="s">
        <v>885</v>
      </c>
      <c r="M491" s="83" t="s">
        <v>886</v>
      </c>
      <c r="N491" s="83" t="s">
        <v>887</v>
      </c>
      <c r="O491" s="83" t="s">
        <v>689</v>
      </c>
      <c r="P491" s="83" t="s">
        <v>45</v>
      </c>
      <c r="Q491" s="83" t="s">
        <v>46</v>
      </c>
      <c r="R491" s="83">
        <v>6.74</v>
      </c>
      <c r="S491" s="83">
        <v>1512</v>
      </c>
      <c r="T491" s="83">
        <v>1512</v>
      </c>
      <c r="U491" s="83">
        <v>10.58</v>
      </c>
      <c r="V491" s="83">
        <v>5.81</v>
      </c>
      <c r="W491" s="83">
        <v>0</v>
      </c>
      <c r="X491" s="83">
        <v>8568</v>
      </c>
      <c r="Y491" s="83">
        <v>985.7</v>
      </c>
      <c r="Z491" s="83">
        <v>124.83</v>
      </c>
      <c r="AA491" s="83">
        <v>0</v>
      </c>
      <c r="AB491" s="83">
        <v>0</v>
      </c>
      <c r="AC491" s="83">
        <v>0</v>
      </c>
      <c r="AD491" s="83">
        <v>0</v>
      </c>
      <c r="AE491" s="83">
        <v>0</v>
      </c>
      <c r="AF491" s="83">
        <v>0</v>
      </c>
      <c r="AG491" s="79">
        <f t="shared" si="16"/>
        <v>2373.2814</v>
      </c>
      <c r="AH491" s="45" t="str">
        <f>IF(ISNUMBER(MATCH(A491,'畅想出运数据（核算明细导出）'!$C$2:$C$1000,0)),"有","无")</f>
        <v>无</v>
      </c>
    </row>
    <row r="492" s="73" customFormat="1" ht="14.3" customHeight="1" spans="1:34">
      <c r="A492" s="83" t="s">
        <v>888</v>
      </c>
      <c r="B492" s="84">
        <v>46259</v>
      </c>
      <c r="C492" s="83" t="s">
        <v>34</v>
      </c>
      <c r="D492" s="83" t="s">
        <v>35</v>
      </c>
      <c r="E492" s="83" t="s">
        <v>48</v>
      </c>
      <c r="F492" s="83" t="s">
        <v>37</v>
      </c>
      <c r="G492" s="83"/>
      <c r="H492" s="83" t="s">
        <v>87</v>
      </c>
      <c r="I492" s="83" t="s">
        <v>39</v>
      </c>
      <c r="J492" s="83" t="s">
        <v>81</v>
      </c>
      <c r="K492" s="83" t="s">
        <v>82</v>
      </c>
      <c r="L492" s="83" t="s">
        <v>467</v>
      </c>
      <c r="M492" s="83"/>
      <c r="N492" s="83" t="s">
        <v>468</v>
      </c>
      <c r="O492" s="83" t="s">
        <v>92</v>
      </c>
      <c r="P492" s="83" t="s">
        <v>95</v>
      </c>
      <c r="Q492" s="83" t="s">
        <v>46</v>
      </c>
      <c r="R492" s="83">
        <v>6.71</v>
      </c>
      <c r="S492" s="83">
        <v>874</v>
      </c>
      <c r="T492" s="83">
        <v>874</v>
      </c>
      <c r="U492" s="83">
        <v>6.12</v>
      </c>
      <c r="V492" s="83">
        <v>13.77</v>
      </c>
      <c r="W492" s="83">
        <v>0</v>
      </c>
      <c r="X492" s="83">
        <v>4332</v>
      </c>
      <c r="Y492" s="83">
        <v>498.37</v>
      </c>
      <c r="Z492" s="83">
        <v>724.72</v>
      </c>
      <c r="AA492" s="83">
        <v>0</v>
      </c>
      <c r="AB492" s="83">
        <v>0</v>
      </c>
      <c r="AC492" s="83">
        <v>0</v>
      </c>
      <c r="AD492" s="83">
        <v>0</v>
      </c>
      <c r="AE492" s="83">
        <v>0</v>
      </c>
      <c r="AF492" s="83">
        <v>0</v>
      </c>
      <c r="AG492" s="79">
        <f t="shared" si="16"/>
        <v>1172.7281</v>
      </c>
      <c r="AH492" s="45" t="str">
        <f>IF(ISNUMBER(MATCH(A492,'畅想出运数据（核算明细导出）'!$C$2:$C$1000,0)),"有","无")</f>
        <v>有</v>
      </c>
    </row>
    <row r="493" s="73" customFormat="1" ht="14.3" customHeight="1" spans="1:34">
      <c r="A493" s="83" t="s">
        <v>874</v>
      </c>
      <c r="B493" s="84">
        <v>46259</v>
      </c>
      <c r="C493" s="83" t="s">
        <v>34</v>
      </c>
      <c r="D493" s="83" t="s">
        <v>35</v>
      </c>
      <c r="E493" s="83" t="s">
        <v>48</v>
      </c>
      <c r="F493" s="83" t="s">
        <v>37</v>
      </c>
      <c r="G493" s="83"/>
      <c r="H493" s="83" t="s">
        <v>87</v>
      </c>
      <c r="I493" s="83" t="s">
        <v>39</v>
      </c>
      <c r="J493" s="83" t="s">
        <v>818</v>
      </c>
      <c r="K493" s="83" t="s">
        <v>889</v>
      </c>
      <c r="L493" s="83" t="s">
        <v>890</v>
      </c>
      <c r="M493" s="83" t="s">
        <v>891</v>
      </c>
      <c r="N493" s="83" t="s">
        <v>892</v>
      </c>
      <c r="O493" s="83" t="s">
        <v>689</v>
      </c>
      <c r="P493" s="83" t="s">
        <v>45</v>
      </c>
      <c r="Q493" s="83" t="s">
        <v>46</v>
      </c>
      <c r="R493" s="83">
        <v>6.74</v>
      </c>
      <c r="S493" s="83">
        <v>844.8</v>
      </c>
      <c r="T493" s="83">
        <v>844.8</v>
      </c>
      <c r="U493" s="83">
        <v>5.91</v>
      </c>
      <c r="V493" s="83">
        <v>3.25</v>
      </c>
      <c r="W493" s="83">
        <v>0</v>
      </c>
      <c r="X493" s="83">
        <v>6240.96</v>
      </c>
      <c r="Y493" s="83">
        <v>0</v>
      </c>
      <c r="Z493" s="83">
        <v>66.98</v>
      </c>
      <c r="AA493" s="83">
        <v>0</v>
      </c>
      <c r="AB493" s="83">
        <v>0</v>
      </c>
      <c r="AC493" s="83">
        <v>0</v>
      </c>
      <c r="AD493" s="83">
        <v>0</v>
      </c>
      <c r="AE493" s="83">
        <v>0</v>
      </c>
      <c r="AF493" s="83">
        <v>0</v>
      </c>
      <c r="AG493" s="79">
        <f t="shared" si="16"/>
        <v>-675.7264</v>
      </c>
      <c r="AH493" s="45" t="str">
        <f>IF(ISNUMBER(MATCH(A493,'畅想出运数据（核算明细导出）'!$C$2:$C$1000,0)),"有","无")</f>
        <v>无</v>
      </c>
    </row>
    <row r="494" s="73" customFormat="1" ht="14.3" customHeight="1" spans="1:34">
      <c r="A494" s="83" t="s">
        <v>874</v>
      </c>
      <c r="B494" s="84">
        <v>46259</v>
      </c>
      <c r="C494" s="83" t="s">
        <v>34</v>
      </c>
      <c r="D494" s="83" t="s">
        <v>35</v>
      </c>
      <c r="E494" s="83" t="s">
        <v>48</v>
      </c>
      <c r="F494" s="83" t="s">
        <v>37</v>
      </c>
      <c r="G494" s="83"/>
      <c r="H494" s="83" t="s">
        <v>87</v>
      </c>
      <c r="I494" s="83" t="s">
        <v>39</v>
      </c>
      <c r="J494" s="83" t="s">
        <v>210</v>
      </c>
      <c r="K494" s="83" t="s">
        <v>715</v>
      </c>
      <c r="L494" s="83" t="s">
        <v>716</v>
      </c>
      <c r="M494" s="83" t="s">
        <v>717</v>
      </c>
      <c r="N494" s="83" t="s">
        <v>718</v>
      </c>
      <c r="O494" s="83" t="s">
        <v>460</v>
      </c>
      <c r="P494" s="83" t="s">
        <v>45</v>
      </c>
      <c r="Q494" s="83" t="s">
        <v>46</v>
      </c>
      <c r="R494" s="83">
        <v>6.74</v>
      </c>
      <c r="S494" s="83">
        <v>3890.88</v>
      </c>
      <c r="T494" s="83">
        <v>3890.88</v>
      </c>
      <c r="U494" s="83">
        <v>27.24</v>
      </c>
      <c r="V494" s="83">
        <v>14.96</v>
      </c>
      <c r="W494" s="83">
        <v>0</v>
      </c>
      <c r="X494" s="83">
        <v>24446</v>
      </c>
      <c r="Y494" s="83">
        <v>2812.37</v>
      </c>
      <c r="Z494" s="83">
        <v>889.03</v>
      </c>
      <c r="AA494" s="83">
        <v>0</v>
      </c>
      <c r="AB494" s="83">
        <v>0</v>
      </c>
      <c r="AC494" s="83">
        <v>0</v>
      </c>
      <c r="AD494" s="83">
        <v>0</v>
      </c>
      <c r="AE494" s="83">
        <v>0</v>
      </c>
      <c r="AF494" s="83">
        <v>0</v>
      </c>
      <c r="AG494" s="79">
        <f t="shared" si="16"/>
        <v>3417.4432</v>
      </c>
      <c r="AH494" s="45" t="str">
        <f>IF(ISNUMBER(MATCH(A494,'畅想出运数据（核算明细导出）'!$C$2:$C$1000,0)),"有","无")</f>
        <v>无</v>
      </c>
    </row>
    <row r="495" s="73" customFormat="1" ht="14.3" customHeight="1" spans="1:34">
      <c r="A495" s="83" t="s">
        <v>871</v>
      </c>
      <c r="B495" s="84">
        <v>46259</v>
      </c>
      <c r="C495" s="83" t="s">
        <v>34</v>
      </c>
      <c r="D495" s="83" t="s">
        <v>35</v>
      </c>
      <c r="E495" s="83" t="s">
        <v>48</v>
      </c>
      <c r="F495" s="83" t="s">
        <v>37</v>
      </c>
      <c r="G495" s="83"/>
      <c r="H495" s="83" t="s">
        <v>87</v>
      </c>
      <c r="I495" s="83" t="s">
        <v>39</v>
      </c>
      <c r="J495" s="83" t="s">
        <v>633</v>
      </c>
      <c r="K495" s="83" t="s">
        <v>634</v>
      </c>
      <c r="L495" s="83" t="s">
        <v>191</v>
      </c>
      <c r="M495" s="83" t="s">
        <v>635</v>
      </c>
      <c r="N495" s="83" t="s">
        <v>636</v>
      </c>
      <c r="O495" s="83" t="s">
        <v>460</v>
      </c>
      <c r="P495" s="83" t="s">
        <v>45</v>
      </c>
      <c r="Q495" s="83" t="s">
        <v>46</v>
      </c>
      <c r="R495" s="83">
        <v>6.71</v>
      </c>
      <c r="S495" s="83">
        <v>1859.76</v>
      </c>
      <c r="T495" s="83">
        <v>1859.76</v>
      </c>
      <c r="U495" s="83">
        <v>13.02</v>
      </c>
      <c r="V495" s="83">
        <v>25.95</v>
      </c>
      <c r="W495" s="83">
        <v>0</v>
      </c>
      <c r="X495" s="83">
        <v>11491.2</v>
      </c>
      <c r="Y495" s="83">
        <v>1322</v>
      </c>
      <c r="Z495" s="83">
        <v>426.13</v>
      </c>
      <c r="AA495" s="83">
        <v>0</v>
      </c>
      <c r="AB495" s="83">
        <v>0</v>
      </c>
      <c r="AC495" s="83">
        <v>0</v>
      </c>
      <c r="AD495" s="83">
        <v>0</v>
      </c>
      <c r="AE495" s="83">
        <v>0</v>
      </c>
      <c r="AF495" s="83">
        <v>0</v>
      </c>
      <c r="AG495" s="79">
        <f t="shared" si="16"/>
        <v>1622.1709</v>
      </c>
      <c r="AH495" s="45" t="str">
        <f>IF(ISNUMBER(MATCH(A495,'畅想出运数据（核算明细导出）'!$C$2:$C$1000,0)),"有","无")</f>
        <v>有</v>
      </c>
    </row>
    <row r="496" s="73" customFormat="1" ht="14.3" customHeight="1" spans="1:34">
      <c r="A496" s="83" t="s">
        <v>874</v>
      </c>
      <c r="B496" s="84">
        <v>46259</v>
      </c>
      <c r="C496" s="83" t="s">
        <v>34</v>
      </c>
      <c r="D496" s="83" t="s">
        <v>35</v>
      </c>
      <c r="E496" s="83" t="s">
        <v>48</v>
      </c>
      <c r="F496" s="83" t="s">
        <v>37</v>
      </c>
      <c r="G496" s="83"/>
      <c r="H496" s="83" t="s">
        <v>87</v>
      </c>
      <c r="I496" s="83" t="s">
        <v>39</v>
      </c>
      <c r="J496" s="83" t="s">
        <v>224</v>
      </c>
      <c r="K496" s="83" t="s">
        <v>588</v>
      </c>
      <c r="L496" s="83" t="s">
        <v>710</v>
      </c>
      <c r="M496" s="83" t="s">
        <v>893</v>
      </c>
      <c r="N496" s="83" t="s">
        <v>894</v>
      </c>
      <c r="O496" s="83" t="s">
        <v>689</v>
      </c>
      <c r="P496" s="83" t="s">
        <v>45</v>
      </c>
      <c r="Q496" s="83" t="s">
        <v>46</v>
      </c>
      <c r="R496" s="83">
        <v>6.74</v>
      </c>
      <c r="S496" s="83">
        <v>1814.4</v>
      </c>
      <c r="T496" s="83">
        <v>1814.4</v>
      </c>
      <c r="U496" s="83">
        <v>12.7</v>
      </c>
      <c r="V496" s="83">
        <v>6.98</v>
      </c>
      <c r="W496" s="83">
        <v>0</v>
      </c>
      <c r="X496" s="83">
        <v>8618.4</v>
      </c>
      <c r="Y496" s="83">
        <v>0</v>
      </c>
      <c r="Z496" s="83">
        <v>240.53</v>
      </c>
      <c r="AA496" s="83">
        <v>0</v>
      </c>
      <c r="AB496" s="83">
        <v>0</v>
      </c>
      <c r="AC496" s="83">
        <v>0</v>
      </c>
      <c r="AD496" s="83">
        <v>0</v>
      </c>
      <c r="AE496" s="83">
        <v>0</v>
      </c>
      <c r="AF496" s="83">
        <v>0</v>
      </c>
      <c r="AG496" s="79">
        <f t="shared" si="16"/>
        <v>3237.4828</v>
      </c>
      <c r="AH496" s="45" t="str">
        <f>IF(ISNUMBER(MATCH(A496,'畅想出运数据（核算明细导出）'!$C$2:$C$1000,0)),"有","无")</f>
        <v>无</v>
      </c>
    </row>
    <row r="497" s="73" customFormat="1" ht="14.3" customHeight="1" spans="1:34">
      <c r="A497" s="83" t="s">
        <v>874</v>
      </c>
      <c r="B497" s="84">
        <v>46259</v>
      </c>
      <c r="C497" s="83" t="s">
        <v>34</v>
      </c>
      <c r="D497" s="83" t="s">
        <v>35</v>
      </c>
      <c r="E497" s="83" t="s">
        <v>48</v>
      </c>
      <c r="F497" s="83" t="s">
        <v>37</v>
      </c>
      <c r="G497" s="83"/>
      <c r="H497" s="83" t="s">
        <v>87</v>
      </c>
      <c r="I497" s="83" t="s">
        <v>39</v>
      </c>
      <c r="J497" s="83" t="s">
        <v>224</v>
      </c>
      <c r="K497" s="83" t="s">
        <v>588</v>
      </c>
      <c r="L497" s="83" t="s">
        <v>589</v>
      </c>
      <c r="M497" s="83" t="s">
        <v>610</v>
      </c>
      <c r="N497" s="83" t="s">
        <v>611</v>
      </c>
      <c r="O497" s="83" t="s">
        <v>460</v>
      </c>
      <c r="P497" s="83" t="s">
        <v>45</v>
      </c>
      <c r="Q497" s="83" t="s">
        <v>46</v>
      </c>
      <c r="R497" s="83">
        <v>6.74</v>
      </c>
      <c r="S497" s="83">
        <v>691.2</v>
      </c>
      <c r="T497" s="83">
        <v>691.2</v>
      </c>
      <c r="U497" s="83">
        <v>4.84</v>
      </c>
      <c r="V497" s="83">
        <v>2.66</v>
      </c>
      <c r="W497" s="83">
        <v>0</v>
      </c>
      <c r="X497" s="83">
        <v>3993.6</v>
      </c>
      <c r="Y497" s="83">
        <v>459.44</v>
      </c>
      <c r="Z497" s="83">
        <v>88.15</v>
      </c>
      <c r="AA497" s="83">
        <v>0</v>
      </c>
      <c r="AB497" s="83">
        <v>0</v>
      </c>
      <c r="AC497" s="83">
        <v>0</v>
      </c>
      <c r="AD497" s="83">
        <v>0</v>
      </c>
      <c r="AE497" s="83">
        <v>0</v>
      </c>
      <c r="AF497" s="83">
        <v>0</v>
      </c>
      <c r="AG497" s="79">
        <f t="shared" si="16"/>
        <v>985.828000000001</v>
      </c>
      <c r="AH497" s="45" t="str">
        <f>IF(ISNUMBER(MATCH(A497,'畅想出运数据（核算明细导出）'!$C$2:$C$1000,0)),"有","无")</f>
        <v>无</v>
      </c>
    </row>
    <row r="498" s="73" customFormat="1" ht="14.3" customHeight="1" spans="1:34">
      <c r="A498" s="83" t="s">
        <v>895</v>
      </c>
      <c r="B498" s="84">
        <v>46259</v>
      </c>
      <c r="C498" s="83" t="s">
        <v>34</v>
      </c>
      <c r="D498" s="83" t="s">
        <v>35</v>
      </c>
      <c r="E498" s="83" t="s">
        <v>48</v>
      </c>
      <c r="F498" s="83" t="s">
        <v>37</v>
      </c>
      <c r="G498" s="83"/>
      <c r="H498" s="83" t="s">
        <v>87</v>
      </c>
      <c r="I498" s="83" t="s">
        <v>39</v>
      </c>
      <c r="J498" s="83" t="s">
        <v>219</v>
      </c>
      <c r="K498" s="83" t="s">
        <v>220</v>
      </c>
      <c r="L498" s="83" t="s">
        <v>896</v>
      </c>
      <c r="M498" s="83" t="s">
        <v>897</v>
      </c>
      <c r="N498" s="83" t="s">
        <v>898</v>
      </c>
      <c r="O498" s="83" t="s">
        <v>689</v>
      </c>
      <c r="P498" s="83" t="s">
        <v>45</v>
      </c>
      <c r="Q498" s="83" t="s">
        <v>46</v>
      </c>
      <c r="R498" s="83">
        <v>6.71</v>
      </c>
      <c r="S498" s="83">
        <v>1400</v>
      </c>
      <c r="T498" s="83">
        <v>1400</v>
      </c>
      <c r="U498" s="83">
        <v>9.8</v>
      </c>
      <c r="V498" s="83">
        <v>50</v>
      </c>
      <c r="W498" s="83">
        <v>0</v>
      </c>
      <c r="X498" s="83">
        <v>7325</v>
      </c>
      <c r="Y498" s="83">
        <v>842.7</v>
      </c>
      <c r="Z498" s="83">
        <v>142.4</v>
      </c>
      <c r="AA498" s="83">
        <v>0</v>
      </c>
      <c r="AB498" s="83">
        <v>0</v>
      </c>
      <c r="AC498" s="83">
        <v>0</v>
      </c>
      <c r="AD498" s="83">
        <v>0</v>
      </c>
      <c r="AE498" s="83">
        <v>0</v>
      </c>
      <c r="AF498" s="83">
        <v>0</v>
      </c>
      <c r="AG498" s="79">
        <f t="shared" si="16"/>
        <v>2368.042</v>
      </c>
      <c r="AH498" s="45" t="str">
        <f>IF(ISNUMBER(MATCH(A498,'畅想出运数据（核算明细导出）'!$C$2:$C$1000,0)),"有","无")</f>
        <v>有</v>
      </c>
    </row>
    <row r="499" s="73" customFormat="1" ht="14.3" customHeight="1" spans="1:34">
      <c r="A499" s="83" t="s">
        <v>874</v>
      </c>
      <c r="B499" s="84">
        <v>46259</v>
      </c>
      <c r="C499" s="83" t="s">
        <v>34</v>
      </c>
      <c r="D499" s="83" t="s">
        <v>35</v>
      </c>
      <c r="E499" s="83" t="s">
        <v>48</v>
      </c>
      <c r="F499" s="83" t="s">
        <v>37</v>
      </c>
      <c r="G499" s="83"/>
      <c r="H499" s="83" t="s">
        <v>87</v>
      </c>
      <c r="I499" s="83" t="s">
        <v>39</v>
      </c>
      <c r="J499" s="83" t="s">
        <v>818</v>
      </c>
      <c r="K499" s="83" t="s">
        <v>889</v>
      </c>
      <c r="L499" s="83" t="s">
        <v>890</v>
      </c>
      <c r="M499" s="83" t="s">
        <v>899</v>
      </c>
      <c r="N499" s="83" t="s">
        <v>900</v>
      </c>
      <c r="O499" s="83" t="s">
        <v>689</v>
      </c>
      <c r="P499" s="83" t="s">
        <v>45</v>
      </c>
      <c r="Q499" s="83" t="s">
        <v>46</v>
      </c>
      <c r="R499" s="83">
        <v>6.74</v>
      </c>
      <c r="S499" s="83">
        <v>844.8</v>
      </c>
      <c r="T499" s="83">
        <v>844.8</v>
      </c>
      <c r="U499" s="83">
        <v>5.91</v>
      </c>
      <c r="V499" s="83">
        <v>3.25</v>
      </c>
      <c r="W499" s="83">
        <v>0</v>
      </c>
      <c r="X499" s="83">
        <v>4656.96</v>
      </c>
      <c r="Y499" s="83">
        <v>0</v>
      </c>
      <c r="Z499" s="83">
        <v>60.6</v>
      </c>
      <c r="AA499" s="83">
        <v>0</v>
      </c>
      <c r="AB499" s="83">
        <v>0</v>
      </c>
      <c r="AC499" s="83">
        <v>0</v>
      </c>
      <c r="AD499" s="83">
        <v>0</v>
      </c>
      <c r="AE499" s="83">
        <v>0</v>
      </c>
      <c r="AF499" s="83">
        <v>0</v>
      </c>
      <c r="AG499" s="79">
        <f t="shared" si="16"/>
        <v>914.6536</v>
      </c>
      <c r="AH499" s="45" t="str">
        <f>IF(ISNUMBER(MATCH(A499,'畅想出运数据（核算明细导出）'!$C$2:$C$1000,0)),"有","无")</f>
        <v>无</v>
      </c>
    </row>
    <row r="500" s="73" customFormat="1" ht="14.3" customHeight="1" spans="1:34">
      <c r="A500" s="83" t="s">
        <v>888</v>
      </c>
      <c r="B500" s="84">
        <v>46259</v>
      </c>
      <c r="C500" s="83" t="s">
        <v>34</v>
      </c>
      <c r="D500" s="83" t="s">
        <v>35</v>
      </c>
      <c r="E500" s="83" t="s">
        <v>48</v>
      </c>
      <c r="F500" s="83" t="s">
        <v>37</v>
      </c>
      <c r="G500" s="83"/>
      <c r="H500" s="83" t="s">
        <v>87</v>
      </c>
      <c r="I500" s="83" t="s">
        <v>39</v>
      </c>
      <c r="J500" s="83" t="s">
        <v>81</v>
      </c>
      <c r="K500" s="83" t="s">
        <v>82</v>
      </c>
      <c r="L500" s="83" t="s">
        <v>467</v>
      </c>
      <c r="M500" s="83"/>
      <c r="N500" s="83" t="s">
        <v>473</v>
      </c>
      <c r="O500" s="83" t="s">
        <v>92</v>
      </c>
      <c r="P500" s="83" t="s">
        <v>95</v>
      </c>
      <c r="Q500" s="83" t="s">
        <v>46</v>
      </c>
      <c r="R500" s="83">
        <v>6.71</v>
      </c>
      <c r="S500" s="83">
        <v>2300</v>
      </c>
      <c r="T500" s="83">
        <v>2300</v>
      </c>
      <c r="U500" s="83">
        <v>16.1</v>
      </c>
      <c r="V500" s="83">
        <v>36.23</v>
      </c>
      <c r="W500" s="83">
        <v>0</v>
      </c>
      <c r="X500" s="83">
        <v>11900</v>
      </c>
      <c r="Y500" s="83">
        <v>1369.03</v>
      </c>
      <c r="Z500" s="83">
        <v>1907.14</v>
      </c>
      <c r="AA500" s="83">
        <v>0</v>
      </c>
      <c r="AB500" s="83">
        <v>0</v>
      </c>
      <c r="AC500" s="83">
        <v>0</v>
      </c>
      <c r="AD500" s="83">
        <v>0</v>
      </c>
      <c r="AE500" s="83">
        <v>0</v>
      </c>
      <c r="AF500" s="83">
        <v>0</v>
      </c>
      <c r="AG500" s="79">
        <f t="shared" si="16"/>
        <v>2643.7557</v>
      </c>
      <c r="AH500" s="45" t="str">
        <f>IF(ISNUMBER(MATCH(A500,'畅想出运数据（核算明细导出）'!$C$2:$C$1000,0)),"有","无")</f>
        <v>有</v>
      </c>
    </row>
    <row r="501" s="73" customFormat="1" ht="14.3" customHeight="1" spans="1:34">
      <c r="A501" s="83" t="s">
        <v>901</v>
      </c>
      <c r="B501" s="84">
        <v>46259</v>
      </c>
      <c r="C501" s="83" t="s">
        <v>86</v>
      </c>
      <c r="D501" s="83" t="s">
        <v>35</v>
      </c>
      <c r="E501" s="83" t="s">
        <v>48</v>
      </c>
      <c r="F501" s="83" t="s">
        <v>59</v>
      </c>
      <c r="G501" s="83"/>
      <c r="H501" s="83" t="s">
        <v>87</v>
      </c>
      <c r="I501" s="83" t="s">
        <v>59</v>
      </c>
      <c r="J501" s="83" t="s">
        <v>224</v>
      </c>
      <c r="K501" s="83" t="s">
        <v>588</v>
      </c>
      <c r="L501" s="83" t="s">
        <v>589</v>
      </c>
      <c r="M501" s="83" t="s">
        <v>902</v>
      </c>
      <c r="N501" s="83" t="s">
        <v>903</v>
      </c>
      <c r="O501" s="83" t="s">
        <v>689</v>
      </c>
      <c r="P501" s="83" t="s">
        <v>45</v>
      </c>
      <c r="Q501" s="83" t="s">
        <v>46</v>
      </c>
      <c r="R501" s="83">
        <v>6.73</v>
      </c>
      <c r="S501" s="83">
        <v>594.72</v>
      </c>
      <c r="T501" s="83">
        <v>594.72</v>
      </c>
      <c r="U501" s="83">
        <v>4.16</v>
      </c>
      <c r="V501" s="83">
        <v>0.57</v>
      </c>
      <c r="W501" s="83">
        <v>0</v>
      </c>
      <c r="X501" s="83">
        <v>2620.8</v>
      </c>
      <c r="Y501" s="83">
        <v>301.51</v>
      </c>
      <c r="Z501" s="83">
        <v>50.21</v>
      </c>
      <c r="AA501" s="83">
        <v>0</v>
      </c>
      <c r="AB501" s="83">
        <v>0</v>
      </c>
      <c r="AC501" s="83">
        <v>0</v>
      </c>
      <c r="AD501" s="83">
        <v>0</v>
      </c>
      <c r="AE501" s="83">
        <v>0</v>
      </c>
      <c r="AF501" s="83">
        <v>0</v>
      </c>
      <c r="AG501" s="79">
        <f t="shared" si="16"/>
        <v>1601.1327</v>
      </c>
      <c r="AH501" s="45" t="str">
        <f>IF(ISNUMBER(MATCH(A501,'畅想出运数据（核算明细导出）'!$C$2:$C$1000,0)),"有","无")</f>
        <v>有</v>
      </c>
    </row>
    <row r="502" s="73" customFormat="1" ht="14.3" customHeight="1" spans="1:34">
      <c r="A502" s="83" t="s">
        <v>901</v>
      </c>
      <c r="B502" s="84">
        <v>46259</v>
      </c>
      <c r="C502" s="83" t="s">
        <v>86</v>
      </c>
      <c r="D502" s="83" t="s">
        <v>35</v>
      </c>
      <c r="E502" s="83" t="s">
        <v>48</v>
      </c>
      <c r="F502" s="83" t="s">
        <v>59</v>
      </c>
      <c r="G502" s="83"/>
      <c r="H502" s="83" t="s">
        <v>87</v>
      </c>
      <c r="I502" s="83" t="s">
        <v>59</v>
      </c>
      <c r="J502" s="83" t="s">
        <v>476</v>
      </c>
      <c r="K502" s="83" t="s">
        <v>477</v>
      </c>
      <c r="L502" s="83" t="s">
        <v>478</v>
      </c>
      <c r="M502" s="83"/>
      <c r="N502" s="83" t="s">
        <v>479</v>
      </c>
      <c r="O502" s="83" t="s">
        <v>92</v>
      </c>
      <c r="P502" s="83" t="s">
        <v>45</v>
      </c>
      <c r="Q502" s="83" t="s">
        <v>46</v>
      </c>
      <c r="R502" s="83">
        <v>6.73</v>
      </c>
      <c r="S502" s="83">
        <v>1646.4</v>
      </c>
      <c r="T502" s="83">
        <v>1646.4</v>
      </c>
      <c r="U502" s="83">
        <v>11.52</v>
      </c>
      <c r="V502" s="83">
        <v>1.57</v>
      </c>
      <c r="W502" s="83">
        <v>0</v>
      </c>
      <c r="X502" s="83">
        <v>8736</v>
      </c>
      <c r="Y502" s="83">
        <v>1005.03</v>
      </c>
      <c r="Z502" s="83">
        <v>390.55</v>
      </c>
      <c r="AA502" s="83">
        <v>0</v>
      </c>
      <c r="AB502" s="83">
        <v>0</v>
      </c>
      <c r="AC502" s="83">
        <v>0</v>
      </c>
      <c r="AD502" s="83">
        <v>0</v>
      </c>
      <c r="AE502" s="83">
        <v>0</v>
      </c>
      <c r="AF502" s="83">
        <v>0</v>
      </c>
      <c r="AG502" s="79">
        <f t="shared" si="16"/>
        <v>2870.6563</v>
      </c>
      <c r="AH502" s="45" t="str">
        <f>IF(ISNUMBER(MATCH(A502,'畅想出运数据（核算明细导出）'!$C$2:$C$1000,0)),"有","无")</f>
        <v>有</v>
      </c>
    </row>
    <row r="503" s="73" customFormat="1" ht="14.3" customHeight="1" spans="1:34">
      <c r="A503" s="83" t="s">
        <v>901</v>
      </c>
      <c r="B503" s="84">
        <v>46259</v>
      </c>
      <c r="C503" s="83" t="s">
        <v>86</v>
      </c>
      <c r="D503" s="83" t="s">
        <v>35</v>
      </c>
      <c r="E503" s="83" t="s">
        <v>48</v>
      </c>
      <c r="F503" s="83" t="s">
        <v>59</v>
      </c>
      <c r="G503" s="83"/>
      <c r="H503" s="83" t="s">
        <v>87</v>
      </c>
      <c r="I503" s="83" t="s">
        <v>59</v>
      </c>
      <c r="J503" s="83" t="s">
        <v>904</v>
      </c>
      <c r="K503" s="83" t="s">
        <v>905</v>
      </c>
      <c r="L503" s="83" t="s">
        <v>906</v>
      </c>
      <c r="M503" s="83" t="s">
        <v>907</v>
      </c>
      <c r="N503" s="83" t="s">
        <v>908</v>
      </c>
      <c r="O503" s="83" t="s">
        <v>689</v>
      </c>
      <c r="P503" s="83" t="s">
        <v>45</v>
      </c>
      <c r="Q503" s="83" t="s">
        <v>46</v>
      </c>
      <c r="R503" s="83">
        <v>6.73</v>
      </c>
      <c r="S503" s="83">
        <v>2995.2</v>
      </c>
      <c r="T503" s="83">
        <v>2995.2</v>
      </c>
      <c r="U503" s="83">
        <v>20.97</v>
      </c>
      <c r="V503" s="83">
        <v>2.85</v>
      </c>
      <c r="W503" s="83">
        <v>0</v>
      </c>
      <c r="X503" s="83">
        <v>17625.6</v>
      </c>
      <c r="Y503" s="83">
        <v>2027.72</v>
      </c>
      <c r="Z503" s="83">
        <v>60.35</v>
      </c>
      <c r="AA503" s="83">
        <v>0</v>
      </c>
      <c r="AB503" s="83">
        <v>0</v>
      </c>
      <c r="AC503" s="83">
        <v>0</v>
      </c>
      <c r="AD503" s="83">
        <v>0</v>
      </c>
      <c r="AE503" s="83">
        <v>0</v>
      </c>
      <c r="AF503" s="83">
        <v>0</v>
      </c>
      <c r="AG503" s="79">
        <f t="shared" si="16"/>
        <v>4339.1574</v>
      </c>
      <c r="AH503" s="45" t="str">
        <f>IF(ISNUMBER(MATCH(A503,'畅想出运数据（核算明细导出）'!$C$2:$C$1000,0)),"有","无")</f>
        <v>有</v>
      </c>
    </row>
    <row r="504" s="73" customFormat="1" ht="14.3" customHeight="1" spans="1:34">
      <c r="A504" s="83" t="s">
        <v>909</v>
      </c>
      <c r="B504" s="84">
        <v>46259</v>
      </c>
      <c r="C504" s="83" t="s">
        <v>34</v>
      </c>
      <c r="D504" s="83" t="s">
        <v>35</v>
      </c>
      <c r="E504" s="83" t="s">
        <v>48</v>
      </c>
      <c r="F504" s="83" t="s">
        <v>59</v>
      </c>
      <c r="G504" s="83"/>
      <c r="H504" s="83" t="s">
        <v>87</v>
      </c>
      <c r="I504" s="83" t="s">
        <v>59</v>
      </c>
      <c r="J504" s="83" t="s">
        <v>190</v>
      </c>
      <c r="K504" s="83" t="s">
        <v>191</v>
      </c>
      <c r="L504" s="83" t="s">
        <v>807</v>
      </c>
      <c r="M504" s="83" t="s">
        <v>808</v>
      </c>
      <c r="N504" s="83" t="s">
        <v>809</v>
      </c>
      <c r="O504" s="83" t="s">
        <v>460</v>
      </c>
      <c r="P504" s="83" t="s">
        <v>45</v>
      </c>
      <c r="Q504" s="83" t="s">
        <v>46</v>
      </c>
      <c r="R504" s="83">
        <v>6.71</v>
      </c>
      <c r="S504" s="83">
        <v>2120</v>
      </c>
      <c r="T504" s="83">
        <v>2120</v>
      </c>
      <c r="U504" s="83">
        <v>14.84</v>
      </c>
      <c r="V504" s="83">
        <v>15.83</v>
      </c>
      <c r="W504" s="83">
        <v>0</v>
      </c>
      <c r="X504" s="83">
        <v>13700</v>
      </c>
      <c r="Y504" s="83">
        <v>1576.11</v>
      </c>
      <c r="Z504" s="83">
        <v>889.75</v>
      </c>
      <c r="AA504" s="83">
        <v>0</v>
      </c>
      <c r="AB504" s="83">
        <v>0</v>
      </c>
      <c r="AC504" s="83">
        <v>0</v>
      </c>
      <c r="AD504" s="83">
        <v>0</v>
      </c>
      <c r="AE504" s="83">
        <v>0</v>
      </c>
      <c r="AF504" s="83">
        <v>0</v>
      </c>
      <c r="AG504" s="79">
        <f t="shared" si="16"/>
        <v>1005.7643</v>
      </c>
      <c r="AH504" s="45" t="str">
        <f>IF(ISNUMBER(MATCH(A504,'畅想出运数据（核算明细导出）'!$C$2:$C$1000,0)),"有","无")</f>
        <v>有</v>
      </c>
    </row>
    <row r="505" s="73" customFormat="1" ht="14.3" customHeight="1" spans="1:34">
      <c r="A505" s="83" t="s">
        <v>901</v>
      </c>
      <c r="B505" s="84">
        <v>46259</v>
      </c>
      <c r="C505" s="83" t="s">
        <v>86</v>
      </c>
      <c r="D505" s="83" t="s">
        <v>35</v>
      </c>
      <c r="E505" s="83" t="s">
        <v>48</v>
      </c>
      <c r="F505" s="83" t="s">
        <v>59</v>
      </c>
      <c r="G505" s="83"/>
      <c r="H505" s="83" t="s">
        <v>87</v>
      </c>
      <c r="I505" s="83" t="s">
        <v>59</v>
      </c>
      <c r="J505" s="83" t="s">
        <v>88</v>
      </c>
      <c r="K505" s="83" t="s">
        <v>910</v>
      </c>
      <c r="L505" s="83" t="s">
        <v>911</v>
      </c>
      <c r="M505" s="83" t="s">
        <v>912</v>
      </c>
      <c r="N505" s="83" t="s">
        <v>913</v>
      </c>
      <c r="O505" s="83" t="s">
        <v>689</v>
      </c>
      <c r="P505" s="83" t="s">
        <v>45</v>
      </c>
      <c r="Q505" s="83" t="s">
        <v>46</v>
      </c>
      <c r="R505" s="83">
        <v>6.73</v>
      </c>
      <c r="S505" s="83">
        <v>460.8</v>
      </c>
      <c r="T505" s="83">
        <v>460.8</v>
      </c>
      <c r="U505" s="83">
        <v>3.23</v>
      </c>
      <c r="V505" s="83">
        <v>0.44</v>
      </c>
      <c r="W505" s="83">
        <v>0</v>
      </c>
      <c r="X505" s="83">
        <v>1996.8</v>
      </c>
      <c r="Y505" s="83">
        <v>229.72</v>
      </c>
      <c r="Z505" s="83">
        <v>14.57</v>
      </c>
      <c r="AA505" s="83">
        <v>0</v>
      </c>
      <c r="AB505" s="83">
        <v>0</v>
      </c>
      <c r="AC505" s="83">
        <v>0</v>
      </c>
      <c r="AD505" s="83">
        <v>0</v>
      </c>
      <c r="AE505" s="83">
        <v>0</v>
      </c>
      <c r="AF505" s="83">
        <v>0</v>
      </c>
      <c r="AG505" s="79">
        <f t="shared" si="16"/>
        <v>1294.8349</v>
      </c>
      <c r="AH505" s="45" t="str">
        <f>IF(ISNUMBER(MATCH(A505,'畅想出运数据（核算明细导出）'!$C$2:$C$1000,0)),"有","无")</f>
        <v>有</v>
      </c>
    </row>
    <row r="506" s="73" customFormat="1" ht="14.3" customHeight="1" spans="1:34">
      <c r="A506" s="83" t="s">
        <v>901</v>
      </c>
      <c r="B506" s="84">
        <v>46259</v>
      </c>
      <c r="C506" s="83" t="s">
        <v>86</v>
      </c>
      <c r="D506" s="83" t="s">
        <v>35</v>
      </c>
      <c r="E506" s="83" t="s">
        <v>48</v>
      </c>
      <c r="F506" s="83" t="s">
        <v>59</v>
      </c>
      <c r="G506" s="83"/>
      <c r="H506" s="83" t="s">
        <v>87</v>
      </c>
      <c r="I506" s="83" t="s">
        <v>59</v>
      </c>
      <c r="J506" s="83" t="s">
        <v>904</v>
      </c>
      <c r="K506" s="83" t="s">
        <v>905</v>
      </c>
      <c r="L506" s="83" t="s">
        <v>914</v>
      </c>
      <c r="M506" s="83" t="s">
        <v>915</v>
      </c>
      <c r="N506" s="83" t="s">
        <v>916</v>
      </c>
      <c r="O506" s="83" t="s">
        <v>689</v>
      </c>
      <c r="P506" s="83" t="s">
        <v>45</v>
      </c>
      <c r="Q506" s="83" t="s">
        <v>46</v>
      </c>
      <c r="R506" s="83">
        <v>6.73</v>
      </c>
      <c r="S506" s="83">
        <v>918</v>
      </c>
      <c r="T506" s="83">
        <v>918</v>
      </c>
      <c r="U506" s="83">
        <v>6.43</v>
      </c>
      <c r="V506" s="83">
        <v>0.87</v>
      </c>
      <c r="W506" s="83">
        <v>0</v>
      </c>
      <c r="X506" s="83">
        <v>3816</v>
      </c>
      <c r="Y506" s="83">
        <v>0</v>
      </c>
      <c r="Z506" s="83">
        <v>69.74</v>
      </c>
      <c r="AA506" s="83">
        <v>0</v>
      </c>
      <c r="AB506" s="83">
        <v>0</v>
      </c>
      <c r="AC506" s="83">
        <v>0</v>
      </c>
      <c r="AD506" s="83">
        <v>0</v>
      </c>
      <c r="AE506" s="83">
        <v>0</v>
      </c>
      <c r="AF506" s="83">
        <v>0</v>
      </c>
      <c r="AG506" s="79">
        <f t="shared" si="16"/>
        <v>2243.271</v>
      </c>
      <c r="AH506" s="45" t="str">
        <f>IF(ISNUMBER(MATCH(A506,'畅想出运数据（核算明细导出）'!$C$2:$C$1000,0)),"有","无")</f>
        <v>有</v>
      </c>
    </row>
    <row r="507" s="73" customFormat="1" ht="14.3" customHeight="1" spans="1:34">
      <c r="A507" s="83" t="s">
        <v>901</v>
      </c>
      <c r="B507" s="84">
        <v>46259</v>
      </c>
      <c r="C507" s="83" t="s">
        <v>86</v>
      </c>
      <c r="D507" s="83" t="s">
        <v>35</v>
      </c>
      <c r="E507" s="83" t="s">
        <v>48</v>
      </c>
      <c r="F507" s="83" t="s">
        <v>59</v>
      </c>
      <c r="G507" s="83"/>
      <c r="H507" s="83" t="s">
        <v>87</v>
      </c>
      <c r="I507" s="83" t="s">
        <v>59</v>
      </c>
      <c r="J507" s="83" t="s">
        <v>917</v>
      </c>
      <c r="K507" s="83" t="s">
        <v>918</v>
      </c>
      <c r="L507" s="83" t="s">
        <v>919</v>
      </c>
      <c r="M507" s="83" t="s">
        <v>920</v>
      </c>
      <c r="N507" s="83" t="s">
        <v>921</v>
      </c>
      <c r="O507" s="83" t="s">
        <v>689</v>
      </c>
      <c r="P507" s="83" t="s">
        <v>45</v>
      </c>
      <c r="Q507" s="83" t="s">
        <v>46</v>
      </c>
      <c r="R507" s="83">
        <v>6.73</v>
      </c>
      <c r="S507" s="83">
        <v>1209.6</v>
      </c>
      <c r="T507" s="83">
        <v>1209.6</v>
      </c>
      <c r="U507" s="83">
        <v>8.47</v>
      </c>
      <c r="V507" s="83">
        <v>1.15</v>
      </c>
      <c r="W507" s="83">
        <v>0</v>
      </c>
      <c r="X507" s="83">
        <v>6516.72</v>
      </c>
      <c r="Y507" s="83">
        <v>749.71</v>
      </c>
      <c r="Z507" s="83">
        <v>43.04</v>
      </c>
      <c r="AA507" s="83">
        <v>0</v>
      </c>
      <c r="AB507" s="83">
        <v>0</v>
      </c>
      <c r="AC507" s="83">
        <v>0</v>
      </c>
      <c r="AD507" s="83">
        <v>0</v>
      </c>
      <c r="AE507" s="83">
        <v>0</v>
      </c>
      <c r="AF507" s="83">
        <v>0</v>
      </c>
      <c r="AG507" s="79">
        <f t="shared" si="16"/>
        <v>2265.8154</v>
      </c>
      <c r="AH507" s="45" t="str">
        <f>IF(ISNUMBER(MATCH(A507,'畅想出运数据（核算明细导出）'!$C$2:$C$1000,0)),"有","无")</f>
        <v>有</v>
      </c>
    </row>
    <row r="508" s="73" customFormat="1" ht="14.3" customHeight="1" spans="1:34">
      <c r="A508" s="83" t="s">
        <v>922</v>
      </c>
      <c r="B508" s="84">
        <v>46259</v>
      </c>
      <c r="C508" s="83" t="s">
        <v>97</v>
      </c>
      <c r="D508" s="83" t="s">
        <v>35</v>
      </c>
      <c r="E508" s="83" t="s">
        <v>48</v>
      </c>
      <c r="F508" s="83" t="s">
        <v>59</v>
      </c>
      <c r="G508" s="83"/>
      <c r="H508" s="83" t="s">
        <v>87</v>
      </c>
      <c r="I508" s="83" t="s">
        <v>59</v>
      </c>
      <c r="J508" s="83" t="s">
        <v>88</v>
      </c>
      <c r="K508" s="83" t="s">
        <v>488</v>
      </c>
      <c r="L508" s="83" t="s">
        <v>489</v>
      </c>
      <c r="M508" s="83"/>
      <c r="N508" s="83" t="s">
        <v>490</v>
      </c>
      <c r="O508" s="83" t="s">
        <v>92</v>
      </c>
      <c r="P508" s="83" t="s">
        <v>45</v>
      </c>
      <c r="Q508" s="83" t="s">
        <v>46</v>
      </c>
      <c r="R508" s="83">
        <v>6.71</v>
      </c>
      <c r="S508" s="83">
        <v>3612.89</v>
      </c>
      <c r="T508" s="83">
        <v>3612.89</v>
      </c>
      <c r="U508" s="83">
        <v>25.29</v>
      </c>
      <c r="V508" s="83">
        <v>50</v>
      </c>
      <c r="W508" s="83">
        <v>0</v>
      </c>
      <c r="X508" s="83">
        <v>22448.42</v>
      </c>
      <c r="Y508" s="83">
        <v>2582.56</v>
      </c>
      <c r="Z508" s="83">
        <v>1300</v>
      </c>
      <c r="AA508" s="83">
        <v>0</v>
      </c>
      <c r="AB508" s="83">
        <v>0</v>
      </c>
      <c r="AC508" s="83">
        <v>0</v>
      </c>
      <c r="AD508" s="83">
        <v>0</v>
      </c>
      <c r="AE508" s="83">
        <v>0</v>
      </c>
      <c r="AF508" s="83">
        <v>0</v>
      </c>
      <c r="AG508" s="79">
        <f t="shared" si="16"/>
        <v>2571.436</v>
      </c>
      <c r="AH508" s="45" t="str">
        <f>IF(ISNUMBER(MATCH(A508,'畅想出运数据（核算明细导出）'!$C$2:$C$1000,0)),"有","无")</f>
        <v>有</v>
      </c>
    </row>
    <row r="509" s="73" customFormat="1" ht="14.3" customHeight="1" spans="1:34">
      <c r="A509" s="83" t="s">
        <v>901</v>
      </c>
      <c r="B509" s="84">
        <v>46259</v>
      </c>
      <c r="C509" s="83" t="s">
        <v>86</v>
      </c>
      <c r="D509" s="83" t="s">
        <v>35</v>
      </c>
      <c r="E509" s="83" t="s">
        <v>48</v>
      </c>
      <c r="F509" s="83" t="s">
        <v>59</v>
      </c>
      <c r="G509" s="83"/>
      <c r="H509" s="83" t="s">
        <v>87</v>
      </c>
      <c r="I509" s="83" t="s">
        <v>59</v>
      </c>
      <c r="J509" s="83" t="s">
        <v>88</v>
      </c>
      <c r="K509" s="83" t="s">
        <v>98</v>
      </c>
      <c r="L509" s="83" t="s">
        <v>99</v>
      </c>
      <c r="M509" s="83"/>
      <c r="N509" s="83" t="s">
        <v>100</v>
      </c>
      <c r="O509" s="83" t="s">
        <v>92</v>
      </c>
      <c r="P509" s="83" t="s">
        <v>45</v>
      </c>
      <c r="Q509" s="83" t="s">
        <v>46</v>
      </c>
      <c r="R509" s="83">
        <v>6.73</v>
      </c>
      <c r="S509" s="83">
        <v>2484</v>
      </c>
      <c r="T509" s="83">
        <v>2484</v>
      </c>
      <c r="U509" s="83">
        <v>17.39</v>
      </c>
      <c r="V509" s="83">
        <v>2.37</v>
      </c>
      <c r="W509" s="83">
        <v>0</v>
      </c>
      <c r="X509" s="83">
        <v>13320</v>
      </c>
      <c r="Y509" s="83">
        <v>1532.39</v>
      </c>
      <c r="Z509" s="83">
        <v>717.33</v>
      </c>
      <c r="AA509" s="83">
        <v>0</v>
      </c>
      <c r="AB509" s="83">
        <v>0</v>
      </c>
      <c r="AC509" s="83">
        <v>0</v>
      </c>
      <c r="AD509" s="83">
        <v>0</v>
      </c>
      <c r="AE509" s="83">
        <v>0</v>
      </c>
      <c r="AF509" s="83">
        <v>0</v>
      </c>
      <c r="AG509" s="79">
        <f t="shared" si="16"/>
        <v>4079.3952</v>
      </c>
      <c r="AH509" s="45" t="str">
        <f>IF(ISNUMBER(MATCH(A509,'畅想出运数据（核算明细导出）'!$C$2:$C$1000,0)),"有","无")</f>
        <v>有</v>
      </c>
    </row>
    <row r="510" s="73" customFormat="1" ht="14.3" customHeight="1" spans="1:34">
      <c r="A510" s="83" t="s">
        <v>901</v>
      </c>
      <c r="B510" s="84">
        <v>46259</v>
      </c>
      <c r="C510" s="83" t="s">
        <v>86</v>
      </c>
      <c r="D510" s="83" t="s">
        <v>35</v>
      </c>
      <c r="E510" s="83" t="s">
        <v>48</v>
      </c>
      <c r="F510" s="83" t="s">
        <v>59</v>
      </c>
      <c r="G510" s="83"/>
      <c r="H510" s="83" t="s">
        <v>87</v>
      </c>
      <c r="I510" s="83" t="s">
        <v>59</v>
      </c>
      <c r="J510" s="83" t="s">
        <v>482</v>
      </c>
      <c r="K510" s="83" t="s">
        <v>483</v>
      </c>
      <c r="L510" s="83" t="s">
        <v>484</v>
      </c>
      <c r="M510" s="83"/>
      <c r="N510" s="83" t="s">
        <v>491</v>
      </c>
      <c r="O510" s="83" t="s">
        <v>92</v>
      </c>
      <c r="P510" s="83" t="s">
        <v>45</v>
      </c>
      <c r="Q510" s="83" t="s">
        <v>46</v>
      </c>
      <c r="R510" s="83">
        <v>6.73</v>
      </c>
      <c r="S510" s="83">
        <v>4416</v>
      </c>
      <c r="T510" s="83">
        <v>4416</v>
      </c>
      <c r="U510" s="83">
        <v>30.91</v>
      </c>
      <c r="V510" s="83">
        <v>4.21</v>
      </c>
      <c r="W510" s="83">
        <v>0</v>
      </c>
      <c r="X510" s="83">
        <v>23616</v>
      </c>
      <c r="Y510" s="83">
        <v>2716.89</v>
      </c>
      <c r="Z510" s="83">
        <v>637.63</v>
      </c>
      <c r="AA510" s="83">
        <v>0</v>
      </c>
      <c r="AB510" s="83">
        <v>0</v>
      </c>
      <c r="AC510" s="83">
        <v>0</v>
      </c>
      <c r="AD510" s="83">
        <v>0</v>
      </c>
      <c r="AE510" s="83">
        <v>0</v>
      </c>
      <c r="AF510" s="83">
        <v>0</v>
      </c>
      <c r="AG510" s="79">
        <f t="shared" si="16"/>
        <v>7946.5824</v>
      </c>
      <c r="AH510" s="45" t="str">
        <f>IF(ISNUMBER(MATCH(A510,'畅想出运数据（核算明细导出）'!$C$2:$C$1000,0)),"有","无")</f>
        <v>有</v>
      </c>
    </row>
    <row r="511" s="73" customFormat="1" ht="14.3" customHeight="1" spans="1:34">
      <c r="A511" s="83" t="s">
        <v>901</v>
      </c>
      <c r="B511" s="84">
        <v>46259</v>
      </c>
      <c r="C511" s="83" t="s">
        <v>86</v>
      </c>
      <c r="D511" s="83" t="s">
        <v>35</v>
      </c>
      <c r="E511" s="83" t="s">
        <v>48</v>
      </c>
      <c r="F511" s="83" t="s">
        <v>59</v>
      </c>
      <c r="G511" s="83"/>
      <c r="H511" s="83" t="s">
        <v>87</v>
      </c>
      <c r="I511" s="83" t="s">
        <v>59</v>
      </c>
      <c r="J511" s="83" t="s">
        <v>923</v>
      </c>
      <c r="K511" s="83" t="s">
        <v>924</v>
      </c>
      <c r="L511" s="83" t="s">
        <v>925</v>
      </c>
      <c r="M511" s="83" t="s">
        <v>926</v>
      </c>
      <c r="N511" s="83" t="s">
        <v>927</v>
      </c>
      <c r="O511" s="83" t="s">
        <v>689</v>
      </c>
      <c r="P511" s="83" t="s">
        <v>45</v>
      </c>
      <c r="Q511" s="83" t="s">
        <v>46</v>
      </c>
      <c r="R511" s="83">
        <v>6.73</v>
      </c>
      <c r="S511" s="83">
        <v>2086.56</v>
      </c>
      <c r="T511" s="83">
        <v>2086.56</v>
      </c>
      <c r="U511" s="83">
        <v>14.61</v>
      </c>
      <c r="V511" s="83">
        <v>1.99</v>
      </c>
      <c r="W511" s="83">
        <v>0</v>
      </c>
      <c r="X511" s="83">
        <v>12398.4</v>
      </c>
      <c r="Y511" s="83">
        <v>1426.36</v>
      </c>
      <c r="Z511" s="83">
        <v>197.27</v>
      </c>
      <c r="AA511" s="83">
        <v>0</v>
      </c>
      <c r="AB511" s="83">
        <v>0</v>
      </c>
      <c r="AC511" s="83">
        <v>0</v>
      </c>
      <c r="AD511" s="83">
        <v>0</v>
      </c>
      <c r="AE511" s="83">
        <v>0</v>
      </c>
      <c r="AF511" s="83">
        <v>0</v>
      </c>
      <c r="AG511" s="79">
        <f t="shared" si="16"/>
        <v>2761.5208</v>
      </c>
      <c r="AH511" s="45" t="str">
        <f>IF(ISNUMBER(MATCH(A511,'畅想出运数据（核算明细导出）'!$C$2:$C$1000,0)),"有","无")</f>
        <v>有</v>
      </c>
    </row>
    <row r="512" s="73" customFormat="1" ht="14.3" customHeight="1" spans="1:34">
      <c r="A512" s="83" t="s">
        <v>901</v>
      </c>
      <c r="B512" s="84">
        <v>46259</v>
      </c>
      <c r="C512" s="83" t="s">
        <v>86</v>
      </c>
      <c r="D512" s="83" t="s">
        <v>35</v>
      </c>
      <c r="E512" s="83" t="s">
        <v>48</v>
      </c>
      <c r="F512" s="83" t="s">
        <v>59</v>
      </c>
      <c r="G512" s="83"/>
      <c r="H512" s="83" t="s">
        <v>87</v>
      </c>
      <c r="I512" s="83" t="s">
        <v>59</v>
      </c>
      <c r="J512" s="83" t="s">
        <v>904</v>
      </c>
      <c r="K512" s="83" t="s">
        <v>905</v>
      </c>
      <c r="L512" s="83" t="s">
        <v>906</v>
      </c>
      <c r="M512" s="83" t="s">
        <v>928</v>
      </c>
      <c r="N512" s="83" t="s">
        <v>929</v>
      </c>
      <c r="O512" s="83" t="s">
        <v>689</v>
      </c>
      <c r="P512" s="83" t="s">
        <v>45</v>
      </c>
      <c r="Q512" s="83" t="s">
        <v>46</v>
      </c>
      <c r="R512" s="83">
        <v>6.73</v>
      </c>
      <c r="S512" s="83">
        <v>1329.12</v>
      </c>
      <c r="T512" s="83">
        <v>1329.12</v>
      </c>
      <c r="U512" s="83">
        <v>9.3</v>
      </c>
      <c r="V512" s="83">
        <v>1.27</v>
      </c>
      <c r="W512" s="83">
        <v>0</v>
      </c>
      <c r="X512" s="83">
        <v>7001.28</v>
      </c>
      <c r="Y512" s="83">
        <v>805.46</v>
      </c>
      <c r="Z512" s="83">
        <v>28.86</v>
      </c>
      <c r="AA512" s="83">
        <v>0</v>
      </c>
      <c r="AB512" s="83">
        <v>0</v>
      </c>
      <c r="AC512" s="83">
        <v>0</v>
      </c>
      <c r="AD512" s="83">
        <v>0</v>
      </c>
      <c r="AE512" s="83">
        <v>0</v>
      </c>
      <c r="AF512" s="83">
        <v>0</v>
      </c>
      <c r="AG512" s="79">
        <f t="shared" si="16"/>
        <v>2649.1615</v>
      </c>
      <c r="AH512" s="45" t="str">
        <f>IF(ISNUMBER(MATCH(A512,'畅想出运数据（核算明细导出）'!$C$2:$C$1000,0)),"有","无")</f>
        <v>有</v>
      </c>
    </row>
    <row r="513" s="73" customFormat="1" ht="14.3" customHeight="1" spans="1:34">
      <c r="A513" s="83" t="s">
        <v>901</v>
      </c>
      <c r="B513" s="84">
        <v>46259</v>
      </c>
      <c r="C513" s="83" t="s">
        <v>86</v>
      </c>
      <c r="D513" s="83" t="s">
        <v>35</v>
      </c>
      <c r="E513" s="83" t="s">
        <v>48</v>
      </c>
      <c r="F513" s="83" t="s">
        <v>59</v>
      </c>
      <c r="G513" s="83"/>
      <c r="H513" s="83" t="s">
        <v>87</v>
      </c>
      <c r="I513" s="83" t="s">
        <v>59</v>
      </c>
      <c r="J513" s="83" t="s">
        <v>904</v>
      </c>
      <c r="K513" s="83" t="s">
        <v>905</v>
      </c>
      <c r="L513" s="83" t="s">
        <v>930</v>
      </c>
      <c r="M513" s="83" t="s">
        <v>931</v>
      </c>
      <c r="N513" s="83" t="s">
        <v>932</v>
      </c>
      <c r="O513" s="83" t="s">
        <v>689</v>
      </c>
      <c r="P513" s="83" t="s">
        <v>45</v>
      </c>
      <c r="Q513" s="83" t="s">
        <v>46</v>
      </c>
      <c r="R513" s="83">
        <v>6.73</v>
      </c>
      <c r="S513" s="83">
        <v>1314</v>
      </c>
      <c r="T513" s="83">
        <v>1314</v>
      </c>
      <c r="U513" s="83">
        <v>9.2</v>
      </c>
      <c r="V513" s="83">
        <v>1.25</v>
      </c>
      <c r="W513" s="83">
        <v>0</v>
      </c>
      <c r="X513" s="83">
        <v>6480</v>
      </c>
      <c r="Y513" s="83">
        <v>745.49</v>
      </c>
      <c r="Z513" s="83">
        <v>32.74</v>
      </c>
      <c r="AA513" s="83">
        <v>0</v>
      </c>
      <c r="AB513" s="83">
        <v>0</v>
      </c>
      <c r="AC513" s="83">
        <v>0</v>
      </c>
      <c r="AD513" s="83">
        <v>0</v>
      </c>
      <c r="AE513" s="83">
        <v>0</v>
      </c>
      <c r="AF513" s="83">
        <v>0</v>
      </c>
      <c r="AG513" s="79">
        <f t="shared" si="16"/>
        <v>3005.6415</v>
      </c>
      <c r="AH513" s="45" t="str">
        <f>IF(ISNUMBER(MATCH(A513,'畅想出运数据（核算明细导出）'!$C$2:$C$1000,0)),"有","无")</f>
        <v>有</v>
      </c>
    </row>
    <row r="514" s="73" customFormat="1" ht="14.3" customHeight="1" spans="1:34">
      <c r="A514" s="83" t="s">
        <v>901</v>
      </c>
      <c r="B514" s="84">
        <v>46259</v>
      </c>
      <c r="C514" s="83" t="s">
        <v>86</v>
      </c>
      <c r="D514" s="83" t="s">
        <v>35</v>
      </c>
      <c r="E514" s="83" t="s">
        <v>48</v>
      </c>
      <c r="F514" s="83" t="s">
        <v>59</v>
      </c>
      <c r="G514" s="83"/>
      <c r="H514" s="83" t="s">
        <v>87</v>
      </c>
      <c r="I514" s="83" t="s">
        <v>59</v>
      </c>
      <c r="J514" s="83" t="s">
        <v>917</v>
      </c>
      <c r="K514" s="83" t="s">
        <v>918</v>
      </c>
      <c r="L514" s="83" t="s">
        <v>933</v>
      </c>
      <c r="M514" s="83" t="s">
        <v>934</v>
      </c>
      <c r="N514" s="83" t="s">
        <v>935</v>
      </c>
      <c r="O514" s="83" t="s">
        <v>689</v>
      </c>
      <c r="P514" s="83" t="s">
        <v>45</v>
      </c>
      <c r="Q514" s="83" t="s">
        <v>46</v>
      </c>
      <c r="R514" s="83">
        <v>6.73</v>
      </c>
      <c r="S514" s="83">
        <v>937.44</v>
      </c>
      <c r="T514" s="83">
        <v>937.44</v>
      </c>
      <c r="U514" s="83">
        <v>6.56</v>
      </c>
      <c r="V514" s="83">
        <v>0.89</v>
      </c>
      <c r="W514" s="83">
        <v>0</v>
      </c>
      <c r="X514" s="83">
        <v>4989.6</v>
      </c>
      <c r="Y514" s="83">
        <v>574.02</v>
      </c>
      <c r="Z514" s="83">
        <v>46.63</v>
      </c>
      <c r="AA514" s="83">
        <v>0</v>
      </c>
      <c r="AB514" s="83">
        <v>0</v>
      </c>
      <c r="AC514" s="83">
        <v>0</v>
      </c>
      <c r="AD514" s="83">
        <v>0</v>
      </c>
      <c r="AE514" s="83">
        <v>0</v>
      </c>
      <c r="AF514" s="83">
        <v>0</v>
      </c>
      <c r="AG514" s="79">
        <f t="shared" si="16"/>
        <v>1796.6227</v>
      </c>
      <c r="AH514" s="45" t="str">
        <f>IF(ISNUMBER(MATCH(A514,'畅想出运数据（核算明细导出）'!$C$2:$C$1000,0)),"有","无")</f>
        <v>有</v>
      </c>
    </row>
    <row r="515" s="73" customFormat="1" ht="14.3" customHeight="1" spans="1:34">
      <c r="A515" s="83" t="s">
        <v>909</v>
      </c>
      <c r="B515" s="84">
        <v>46259</v>
      </c>
      <c r="C515" s="83" t="s">
        <v>34</v>
      </c>
      <c r="D515" s="83" t="s">
        <v>35</v>
      </c>
      <c r="E515" s="83" t="s">
        <v>48</v>
      </c>
      <c r="F515" s="83" t="s">
        <v>59</v>
      </c>
      <c r="G515" s="83"/>
      <c r="H515" s="83" t="s">
        <v>87</v>
      </c>
      <c r="I515" s="83" t="s">
        <v>59</v>
      </c>
      <c r="J515" s="83" t="s">
        <v>210</v>
      </c>
      <c r="K515" s="83" t="s">
        <v>573</v>
      </c>
      <c r="L515" s="83" t="s">
        <v>574</v>
      </c>
      <c r="M515" s="83" t="s">
        <v>936</v>
      </c>
      <c r="N515" s="83" t="s">
        <v>937</v>
      </c>
      <c r="O515" s="83" t="s">
        <v>460</v>
      </c>
      <c r="P515" s="83" t="s">
        <v>45</v>
      </c>
      <c r="Q515" s="83" t="s">
        <v>46</v>
      </c>
      <c r="R515" s="83">
        <v>6.71</v>
      </c>
      <c r="S515" s="83">
        <v>1814.4</v>
      </c>
      <c r="T515" s="83">
        <v>1814.4</v>
      </c>
      <c r="U515" s="83">
        <v>12.7</v>
      </c>
      <c r="V515" s="83">
        <v>13.55</v>
      </c>
      <c r="W515" s="83">
        <v>0</v>
      </c>
      <c r="X515" s="83">
        <v>10382.4</v>
      </c>
      <c r="Y515" s="83">
        <v>1194.44</v>
      </c>
      <c r="Z515" s="83">
        <v>344</v>
      </c>
      <c r="AA515" s="83">
        <v>0</v>
      </c>
      <c r="AB515" s="83">
        <v>0</v>
      </c>
      <c r="AC515" s="83">
        <v>0</v>
      </c>
      <c r="AD515" s="83">
        <v>0</v>
      </c>
      <c r="AE515" s="83">
        <v>0</v>
      </c>
      <c r="AF515" s="83">
        <v>0</v>
      </c>
      <c r="AG515" s="79">
        <f t="shared" si="16"/>
        <v>2466.5265</v>
      </c>
      <c r="AH515" s="45" t="str">
        <f>IF(ISNUMBER(MATCH(A515,'畅想出运数据（核算明细导出）'!$C$2:$C$1000,0)),"有","无")</f>
        <v>有</v>
      </c>
    </row>
    <row r="516" s="73" customFormat="1" ht="14.3" customHeight="1" spans="1:34">
      <c r="A516" s="83" t="s">
        <v>938</v>
      </c>
      <c r="B516" s="84">
        <v>46259</v>
      </c>
      <c r="C516" s="83" t="s">
        <v>34</v>
      </c>
      <c r="D516" s="83" t="s">
        <v>35</v>
      </c>
      <c r="E516" s="83" t="s">
        <v>48</v>
      </c>
      <c r="F516" s="83" t="s">
        <v>59</v>
      </c>
      <c r="G516" s="83"/>
      <c r="H516" s="83" t="s">
        <v>87</v>
      </c>
      <c r="I516" s="83" t="s">
        <v>59</v>
      </c>
      <c r="J516" s="83" t="s">
        <v>875</v>
      </c>
      <c r="K516" s="83" t="s">
        <v>876</v>
      </c>
      <c r="L516" s="83" t="s">
        <v>939</v>
      </c>
      <c r="M516" s="83" t="s">
        <v>940</v>
      </c>
      <c r="N516" s="83" t="s">
        <v>941</v>
      </c>
      <c r="O516" s="83" t="s">
        <v>689</v>
      </c>
      <c r="P516" s="83" t="s">
        <v>45</v>
      </c>
      <c r="Q516" s="83" t="s">
        <v>46</v>
      </c>
      <c r="R516" s="83">
        <v>6.71</v>
      </c>
      <c r="S516" s="83">
        <v>3000</v>
      </c>
      <c r="T516" s="83">
        <v>3000</v>
      </c>
      <c r="U516" s="83">
        <v>21</v>
      </c>
      <c r="V516" s="83">
        <v>50</v>
      </c>
      <c r="W516" s="83">
        <v>0</v>
      </c>
      <c r="X516" s="83">
        <v>16000</v>
      </c>
      <c r="Y516" s="83">
        <v>1840.71</v>
      </c>
      <c r="Z516" s="83">
        <v>712</v>
      </c>
      <c r="AA516" s="83">
        <v>0</v>
      </c>
      <c r="AB516" s="83">
        <v>0</v>
      </c>
      <c r="AC516" s="83">
        <v>0</v>
      </c>
      <c r="AD516" s="83">
        <v>0</v>
      </c>
      <c r="AE516" s="83">
        <v>0</v>
      </c>
      <c r="AF516" s="83">
        <v>0</v>
      </c>
      <c r="AG516" s="79">
        <f t="shared" si="16"/>
        <v>4782.3</v>
      </c>
      <c r="AH516" s="45" t="str">
        <f>IF(ISNUMBER(MATCH(A516,'畅想出运数据（核算明细导出）'!$C$2:$C$1000,0)),"有","无")</f>
        <v>有</v>
      </c>
    </row>
    <row r="517" s="73" customFormat="1" ht="14.3" customHeight="1" spans="1:34">
      <c r="A517" s="83" t="s">
        <v>901</v>
      </c>
      <c r="B517" s="84">
        <v>46259</v>
      </c>
      <c r="C517" s="83" t="s">
        <v>86</v>
      </c>
      <c r="D517" s="83" t="s">
        <v>35</v>
      </c>
      <c r="E517" s="83" t="s">
        <v>48</v>
      </c>
      <c r="F517" s="83" t="s">
        <v>59</v>
      </c>
      <c r="G517" s="83"/>
      <c r="H517" s="83" t="s">
        <v>87</v>
      </c>
      <c r="I517" s="83" t="s">
        <v>59</v>
      </c>
      <c r="J517" s="83" t="s">
        <v>88</v>
      </c>
      <c r="K517" s="83" t="s">
        <v>942</v>
      </c>
      <c r="L517" s="83" t="s">
        <v>943</v>
      </c>
      <c r="M517" s="83" t="s">
        <v>944</v>
      </c>
      <c r="N517" s="83" t="s">
        <v>945</v>
      </c>
      <c r="O517" s="83" t="s">
        <v>689</v>
      </c>
      <c r="P517" s="83" t="s">
        <v>45</v>
      </c>
      <c r="Q517" s="83" t="s">
        <v>46</v>
      </c>
      <c r="R517" s="83">
        <v>6.73</v>
      </c>
      <c r="S517" s="83">
        <v>1542.24</v>
      </c>
      <c r="T517" s="83">
        <v>1542.24</v>
      </c>
      <c r="U517" s="83">
        <v>10.8</v>
      </c>
      <c r="V517" s="83">
        <v>1.47</v>
      </c>
      <c r="W517" s="83">
        <v>0</v>
      </c>
      <c r="X517" s="83">
        <v>9223.2</v>
      </c>
      <c r="Y517" s="83">
        <v>1061.08</v>
      </c>
      <c r="Z517" s="83">
        <v>64.56</v>
      </c>
      <c r="AA517" s="83">
        <v>0</v>
      </c>
      <c r="AB517" s="83">
        <v>0</v>
      </c>
      <c r="AC517" s="83">
        <v>0</v>
      </c>
      <c r="AD517" s="83">
        <v>0</v>
      </c>
      <c r="AE517" s="83">
        <v>0</v>
      </c>
      <c r="AF517" s="83">
        <v>0</v>
      </c>
      <c r="AG517" s="79">
        <f t="shared" ref="AG517:AG548" si="17">(T517-U517-V517-W517)*R517-X517+Y517-Z517-AA517-AB517-AC517-AD517-AE517-AF517</f>
        <v>2070.0181</v>
      </c>
      <c r="AH517" s="45" t="str">
        <f>IF(ISNUMBER(MATCH(A517,'畅想出运数据（核算明细导出）'!$C$2:$C$1000,0)),"有","无")</f>
        <v>有</v>
      </c>
    </row>
    <row r="518" s="73" customFormat="1" ht="14.3" customHeight="1" spans="1:34">
      <c r="A518" s="83" t="s">
        <v>901</v>
      </c>
      <c r="B518" s="84">
        <v>46259</v>
      </c>
      <c r="C518" s="83" t="s">
        <v>86</v>
      </c>
      <c r="D518" s="83" t="s">
        <v>35</v>
      </c>
      <c r="E518" s="83" t="s">
        <v>48</v>
      </c>
      <c r="F518" s="83" t="s">
        <v>59</v>
      </c>
      <c r="G518" s="83"/>
      <c r="H518" s="83" t="s">
        <v>87</v>
      </c>
      <c r="I518" s="83" t="s">
        <v>59</v>
      </c>
      <c r="J518" s="83" t="s">
        <v>88</v>
      </c>
      <c r="K518" s="83" t="s">
        <v>946</v>
      </c>
      <c r="L518" s="83" t="s">
        <v>489</v>
      </c>
      <c r="M518" s="83" t="s">
        <v>947</v>
      </c>
      <c r="N518" s="83" t="s">
        <v>948</v>
      </c>
      <c r="O518" s="83" t="s">
        <v>689</v>
      </c>
      <c r="P518" s="83" t="s">
        <v>45</v>
      </c>
      <c r="Q518" s="83" t="s">
        <v>46</v>
      </c>
      <c r="R518" s="83">
        <v>6.73</v>
      </c>
      <c r="S518" s="83">
        <v>1650</v>
      </c>
      <c r="T518" s="83">
        <v>1650</v>
      </c>
      <c r="U518" s="83">
        <v>11.55</v>
      </c>
      <c r="V518" s="83">
        <v>1.57</v>
      </c>
      <c r="W518" s="83">
        <v>0</v>
      </c>
      <c r="X518" s="83">
        <v>7950</v>
      </c>
      <c r="Y518" s="83">
        <v>914.6</v>
      </c>
      <c r="Z518" s="83">
        <v>92.51</v>
      </c>
      <c r="AA518" s="83">
        <v>0</v>
      </c>
      <c r="AB518" s="83">
        <v>0</v>
      </c>
      <c r="AC518" s="83">
        <v>0</v>
      </c>
      <c r="AD518" s="83">
        <v>0</v>
      </c>
      <c r="AE518" s="83">
        <v>0</v>
      </c>
      <c r="AF518" s="83">
        <v>0</v>
      </c>
      <c r="AG518" s="79">
        <f t="shared" si="17"/>
        <v>3888.2924</v>
      </c>
      <c r="AH518" s="45" t="str">
        <f>IF(ISNUMBER(MATCH(A518,'畅想出运数据（核算明细导出）'!$C$2:$C$1000,0)),"有","无")</f>
        <v>有</v>
      </c>
    </row>
    <row r="519" s="73" customFormat="1" ht="14.3" customHeight="1" spans="1:34">
      <c r="A519" s="83" t="s">
        <v>909</v>
      </c>
      <c r="B519" s="84">
        <v>46259</v>
      </c>
      <c r="C519" s="83" t="s">
        <v>34</v>
      </c>
      <c r="D519" s="83" t="s">
        <v>35</v>
      </c>
      <c r="E519" s="83" t="s">
        <v>48</v>
      </c>
      <c r="F519" s="83" t="s">
        <v>59</v>
      </c>
      <c r="G519" s="83"/>
      <c r="H519" s="83" t="s">
        <v>87</v>
      </c>
      <c r="I519" s="83" t="s">
        <v>59</v>
      </c>
      <c r="J519" s="83" t="s">
        <v>81</v>
      </c>
      <c r="K519" s="83" t="s">
        <v>82</v>
      </c>
      <c r="L519" s="83" t="s">
        <v>83</v>
      </c>
      <c r="M519" s="83" t="s">
        <v>600</v>
      </c>
      <c r="N519" s="83" t="s">
        <v>601</v>
      </c>
      <c r="O519" s="83" t="s">
        <v>460</v>
      </c>
      <c r="P519" s="83" t="s">
        <v>45</v>
      </c>
      <c r="Q519" s="83" t="s">
        <v>46</v>
      </c>
      <c r="R519" s="83">
        <v>6.71</v>
      </c>
      <c r="S519" s="83">
        <v>2761.2</v>
      </c>
      <c r="T519" s="83">
        <v>2761.2</v>
      </c>
      <c r="U519" s="83">
        <v>19.33</v>
      </c>
      <c r="V519" s="83">
        <v>20.62</v>
      </c>
      <c r="W519" s="83">
        <v>0</v>
      </c>
      <c r="X519" s="83">
        <v>17841.6</v>
      </c>
      <c r="Y519" s="83">
        <v>2052.57</v>
      </c>
      <c r="Z519" s="83">
        <v>287.65</v>
      </c>
      <c r="AA519" s="83">
        <v>0</v>
      </c>
      <c r="AB519" s="83">
        <v>0</v>
      </c>
      <c r="AC519" s="83">
        <v>0</v>
      </c>
      <c r="AD519" s="83">
        <v>0</v>
      </c>
      <c r="AE519" s="83">
        <v>0</v>
      </c>
      <c r="AF519" s="83">
        <v>0</v>
      </c>
      <c r="AG519" s="79">
        <f t="shared" si="17"/>
        <v>2182.9075</v>
      </c>
      <c r="AH519" s="45" t="str">
        <f>IF(ISNUMBER(MATCH(A519,'畅想出运数据（核算明细导出）'!$C$2:$C$1000,0)),"有","无")</f>
        <v>有</v>
      </c>
    </row>
    <row r="520" s="73" customFormat="1" ht="14.3" customHeight="1" spans="1:34">
      <c r="A520" s="83" t="s">
        <v>901</v>
      </c>
      <c r="B520" s="84">
        <v>46259</v>
      </c>
      <c r="C520" s="83" t="s">
        <v>86</v>
      </c>
      <c r="D520" s="83" t="s">
        <v>35</v>
      </c>
      <c r="E520" s="83" t="s">
        <v>48</v>
      </c>
      <c r="F520" s="83" t="s">
        <v>59</v>
      </c>
      <c r="G520" s="83"/>
      <c r="H520" s="83" t="s">
        <v>87</v>
      </c>
      <c r="I520" s="83" t="s">
        <v>59</v>
      </c>
      <c r="J520" s="83" t="s">
        <v>88</v>
      </c>
      <c r="K520" s="83" t="s">
        <v>910</v>
      </c>
      <c r="L520" s="83" t="s">
        <v>949</v>
      </c>
      <c r="M520" s="83" t="s">
        <v>950</v>
      </c>
      <c r="N520" s="83" t="s">
        <v>951</v>
      </c>
      <c r="O520" s="83" t="s">
        <v>689</v>
      </c>
      <c r="P520" s="83" t="s">
        <v>45</v>
      </c>
      <c r="Q520" s="83" t="s">
        <v>46</v>
      </c>
      <c r="R520" s="83">
        <v>6.73</v>
      </c>
      <c r="S520" s="83">
        <v>3024</v>
      </c>
      <c r="T520" s="83">
        <v>3024</v>
      </c>
      <c r="U520" s="83">
        <v>21.17</v>
      </c>
      <c r="V520" s="83">
        <v>2.88</v>
      </c>
      <c r="W520" s="83">
        <v>0</v>
      </c>
      <c r="X520" s="83">
        <v>19066.32</v>
      </c>
      <c r="Y520" s="83">
        <v>2193.47</v>
      </c>
      <c r="Z520" s="83">
        <v>32.28</v>
      </c>
      <c r="AA520" s="83">
        <v>0</v>
      </c>
      <c r="AB520" s="83">
        <v>0</v>
      </c>
      <c r="AC520" s="83">
        <v>0</v>
      </c>
      <c r="AD520" s="83">
        <v>0</v>
      </c>
      <c r="AE520" s="83">
        <v>0</v>
      </c>
      <c r="AF520" s="83">
        <v>0</v>
      </c>
      <c r="AG520" s="79">
        <f t="shared" si="17"/>
        <v>3284.5335</v>
      </c>
      <c r="AH520" s="45" t="str">
        <f>IF(ISNUMBER(MATCH(A520,'畅想出运数据（核算明细导出）'!$C$2:$C$1000,0)),"有","无")</f>
        <v>有</v>
      </c>
    </row>
    <row r="521" s="73" customFormat="1" ht="14.3" customHeight="1" spans="1:34">
      <c r="A521" s="83" t="s">
        <v>901</v>
      </c>
      <c r="B521" s="84">
        <v>46259</v>
      </c>
      <c r="C521" s="83" t="s">
        <v>86</v>
      </c>
      <c r="D521" s="83" t="s">
        <v>35</v>
      </c>
      <c r="E521" s="83" t="s">
        <v>48</v>
      </c>
      <c r="F521" s="83" t="s">
        <v>59</v>
      </c>
      <c r="G521" s="83"/>
      <c r="H521" s="83" t="s">
        <v>87</v>
      </c>
      <c r="I521" s="83" t="s">
        <v>59</v>
      </c>
      <c r="J521" s="83" t="s">
        <v>88</v>
      </c>
      <c r="K521" s="83" t="s">
        <v>865</v>
      </c>
      <c r="L521" s="83" t="s">
        <v>500</v>
      </c>
      <c r="M521" s="83" t="s">
        <v>952</v>
      </c>
      <c r="N521" s="83" t="s">
        <v>953</v>
      </c>
      <c r="O521" s="83" t="s">
        <v>689</v>
      </c>
      <c r="P521" s="83" t="s">
        <v>45</v>
      </c>
      <c r="Q521" s="83" t="s">
        <v>46</v>
      </c>
      <c r="R521" s="83">
        <v>6.73</v>
      </c>
      <c r="S521" s="83">
        <v>1542.24</v>
      </c>
      <c r="T521" s="83">
        <v>1542.24</v>
      </c>
      <c r="U521" s="83">
        <v>10.8</v>
      </c>
      <c r="V521" s="83">
        <v>1.47</v>
      </c>
      <c r="W521" s="83">
        <v>0</v>
      </c>
      <c r="X521" s="83">
        <v>8618.4</v>
      </c>
      <c r="Y521" s="83">
        <v>991.5</v>
      </c>
      <c r="Z521" s="83">
        <v>17.93</v>
      </c>
      <c r="AA521" s="83">
        <v>0</v>
      </c>
      <c r="AB521" s="83">
        <v>0</v>
      </c>
      <c r="AC521" s="83">
        <v>0</v>
      </c>
      <c r="AD521" s="83">
        <v>0</v>
      </c>
      <c r="AE521" s="83">
        <v>0</v>
      </c>
      <c r="AF521" s="83">
        <v>0</v>
      </c>
      <c r="AG521" s="79">
        <f t="shared" si="17"/>
        <v>2651.8681</v>
      </c>
      <c r="AH521" s="45" t="str">
        <f>IF(ISNUMBER(MATCH(A521,'畅想出运数据（核算明细导出）'!$C$2:$C$1000,0)),"有","无")</f>
        <v>有</v>
      </c>
    </row>
    <row r="522" s="73" customFormat="1" ht="14.3" customHeight="1" spans="1:34">
      <c r="A522" s="83" t="s">
        <v>901</v>
      </c>
      <c r="B522" s="84">
        <v>46259</v>
      </c>
      <c r="C522" s="83" t="s">
        <v>86</v>
      </c>
      <c r="D522" s="83" t="s">
        <v>35</v>
      </c>
      <c r="E522" s="83" t="s">
        <v>48</v>
      </c>
      <c r="F522" s="83" t="s">
        <v>59</v>
      </c>
      <c r="G522" s="83"/>
      <c r="H522" s="83" t="s">
        <v>87</v>
      </c>
      <c r="I522" s="83" t="s">
        <v>59</v>
      </c>
      <c r="J522" s="83" t="s">
        <v>923</v>
      </c>
      <c r="K522" s="83" t="s">
        <v>924</v>
      </c>
      <c r="L522" s="83" t="s">
        <v>925</v>
      </c>
      <c r="M522" s="83" t="s">
        <v>954</v>
      </c>
      <c r="N522" s="83" t="s">
        <v>955</v>
      </c>
      <c r="O522" s="83" t="s">
        <v>689</v>
      </c>
      <c r="P522" s="83" t="s">
        <v>45</v>
      </c>
      <c r="Q522" s="83" t="s">
        <v>46</v>
      </c>
      <c r="R522" s="83">
        <v>6.73</v>
      </c>
      <c r="S522" s="83">
        <v>2010.96</v>
      </c>
      <c r="T522" s="83">
        <v>2010.96</v>
      </c>
      <c r="U522" s="83">
        <v>14.08</v>
      </c>
      <c r="V522" s="83">
        <v>1.92</v>
      </c>
      <c r="W522" s="83">
        <v>0</v>
      </c>
      <c r="X522" s="83">
        <v>13456.8</v>
      </c>
      <c r="Y522" s="83">
        <v>1548.13</v>
      </c>
      <c r="Z522" s="83">
        <v>82.49</v>
      </c>
      <c r="AA522" s="83">
        <v>0</v>
      </c>
      <c r="AB522" s="83">
        <v>0</v>
      </c>
      <c r="AC522" s="83">
        <v>0</v>
      </c>
      <c r="AD522" s="83">
        <v>0</v>
      </c>
      <c r="AE522" s="83">
        <v>0</v>
      </c>
      <c r="AF522" s="83">
        <v>0</v>
      </c>
      <c r="AG522" s="79">
        <f t="shared" si="17"/>
        <v>1434.9208</v>
      </c>
      <c r="AH522" s="45" t="str">
        <f>IF(ISNUMBER(MATCH(A522,'畅想出运数据（核算明细导出）'!$C$2:$C$1000,0)),"有","无")</f>
        <v>有</v>
      </c>
    </row>
    <row r="523" s="73" customFormat="1" ht="14.3" customHeight="1" spans="1:34">
      <c r="A523" s="83" t="s">
        <v>901</v>
      </c>
      <c r="B523" s="84">
        <v>46259</v>
      </c>
      <c r="C523" s="83" t="s">
        <v>86</v>
      </c>
      <c r="D523" s="83" t="s">
        <v>35</v>
      </c>
      <c r="E523" s="83" t="s">
        <v>48</v>
      </c>
      <c r="F523" s="83" t="s">
        <v>59</v>
      </c>
      <c r="G523" s="83"/>
      <c r="H523" s="83" t="s">
        <v>87</v>
      </c>
      <c r="I523" s="83" t="s">
        <v>59</v>
      </c>
      <c r="J523" s="83" t="s">
        <v>904</v>
      </c>
      <c r="K523" s="83" t="s">
        <v>905</v>
      </c>
      <c r="L523" s="83" t="s">
        <v>930</v>
      </c>
      <c r="M523" s="83" t="s">
        <v>956</v>
      </c>
      <c r="N523" s="83" t="s">
        <v>957</v>
      </c>
      <c r="O523" s="83" t="s">
        <v>689</v>
      </c>
      <c r="P523" s="83" t="s">
        <v>45</v>
      </c>
      <c r="Q523" s="83" t="s">
        <v>46</v>
      </c>
      <c r="R523" s="83">
        <v>6.73</v>
      </c>
      <c r="S523" s="83">
        <v>2574</v>
      </c>
      <c r="T523" s="83">
        <v>2574</v>
      </c>
      <c r="U523" s="83">
        <v>18.02</v>
      </c>
      <c r="V523" s="83">
        <v>2.45</v>
      </c>
      <c r="W523" s="83">
        <v>0</v>
      </c>
      <c r="X523" s="83">
        <v>14130</v>
      </c>
      <c r="Y523" s="83">
        <v>1625.58</v>
      </c>
      <c r="Z523" s="83">
        <v>56.93</v>
      </c>
      <c r="AA523" s="83">
        <v>0</v>
      </c>
      <c r="AB523" s="83">
        <v>0</v>
      </c>
      <c r="AC523" s="83">
        <v>0</v>
      </c>
      <c r="AD523" s="83">
        <v>0</v>
      </c>
      <c r="AE523" s="83">
        <v>0</v>
      </c>
      <c r="AF523" s="83">
        <v>0</v>
      </c>
      <c r="AG523" s="79">
        <f t="shared" si="17"/>
        <v>4623.9069</v>
      </c>
      <c r="AH523" s="45" t="str">
        <f>IF(ISNUMBER(MATCH(A523,'畅想出运数据（核算明细导出）'!$C$2:$C$1000,0)),"有","无")</f>
        <v>有</v>
      </c>
    </row>
    <row r="524" s="73" customFormat="1" ht="14.3" customHeight="1" spans="1:34">
      <c r="A524" s="83" t="s">
        <v>958</v>
      </c>
      <c r="B524" s="84">
        <v>46259</v>
      </c>
      <c r="C524" s="83" t="s">
        <v>104</v>
      </c>
      <c r="D524" s="83" t="s">
        <v>105</v>
      </c>
      <c r="E524" s="83" t="s">
        <v>48</v>
      </c>
      <c r="F524" s="83" t="s">
        <v>59</v>
      </c>
      <c r="G524" s="83"/>
      <c r="H524" s="83" t="s">
        <v>87</v>
      </c>
      <c r="I524" s="83" t="s">
        <v>59</v>
      </c>
      <c r="J524" s="83" t="s">
        <v>224</v>
      </c>
      <c r="K524" s="83" t="s">
        <v>225</v>
      </c>
      <c r="L524" s="83" t="s">
        <v>959</v>
      </c>
      <c r="M524" s="83"/>
      <c r="N524" s="83" t="s">
        <v>960</v>
      </c>
      <c r="O524" s="83" t="s">
        <v>92</v>
      </c>
      <c r="P524" s="83" t="s">
        <v>45</v>
      </c>
      <c r="Q524" s="83" t="s">
        <v>46</v>
      </c>
      <c r="R524" s="83">
        <v>6.71</v>
      </c>
      <c r="S524" s="83">
        <v>2160</v>
      </c>
      <c r="T524" s="83">
        <v>2160</v>
      </c>
      <c r="U524" s="83">
        <v>15.12</v>
      </c>
      <c r="V524" s="83">
        <v>16.67</v>
      </c>
      <c r="W524" s="83">
        <v>0</v>
      </c>
      <c r="X524" s="83">
        <v>10920</v>
      </c>
      <c r="Y524" s="83">
        <v>1256.28</v>
      </c>
      <c r="Z524" s="83">
        <v>736.67</v>
      </c>
      <c r="AA524" s="83">
        <v>0</v>
      </c>
      <c r="AB524" s="83">
        <v>0</v>
      </c>
      <c r="AC524" s="83">
        <v>0</v>
      </c>
      <c r="AD524" s="83">
        <v>0</v>
      </c>
      <c r="AE524" s="83">
        <v>0</v>
      </c>
      <c r="AF524" s="83">
        <v>0</v>
      </c>
      <c r="AG524" s="79">
        <f t="shared" si="17"/>
        <v>3879.8991</v>
      </c>
      <c r="AH524" s="45" t="str">
        <f>IF(ISNUMBER(MATCH(A524,'畅想出运数据（核算明细导出）'!$C$2:$C$1000,0)),"有","无")</f>
        <v>有</v>
      </c>
    </row>
    <row r="525" s="73" customFormat="1" ht="14.3" customHeight="1" spans="1:34">
      <c r="A525" s="83" t="s">
        <v>958</v>
      </c>
      <c r="B525" s="84">
        <v>46259</v>
      </c>
      <c r="C525" s="83" t="s">
        <v>104</v>
      </c>
      <c r="D525" s="83" t="s">
        <v>105</v>
      </c>
      <c r="E525" s="83" t="s">
        <v>48</v>
      </c>
      <c r="F525" s="83" t="s">
        <v>59</v>
      </c>
      <c r="G525" s="83"/>
      <c r="H525" s="83" t="s">
        <v>87</v>
      </c>
      <c r="I525" s="83" t="s">
        <v>59</v>
      </c>
      <c r="J525" s="83" t="s">
        <v>224</v>
      </c>
      <c r="K525" s="83" t="s">
        <v>225</v>
      </c>
      <c r="L525" s="83" t="s">
        <v>959</v>
      </c>
      <c r="M525" s="83"/>
      <c r="N525" s="83" t="s">
        <v>960</v>
      </c>
      <c r="O525" s="83" t="s">
        <v>92</v>
      </c>
      <c r="P525" s="83" t="s">
        <v>45</v>
      </c>
      <c r="Q525" s="83" t="s">
        <v>46</v>
      </c>
      <c r="R525" s="83">
        <v>6.71</v>
      </c>
      <c r="S525" s="83">
        <v>4320</v>
      </c>
      <c r="T525" s="83">
        <v>4320</v>
      </c>
      <c r="U525" s="83">
        <v>30.24</v>
      </c>
      <c r="V525" s="83">
        <v>33.33</v>
      </c>
      <c r="W525" s="83">
        <v>0</v>
      </c>
      <c r="X525" s="83">
        <v>21840</v>
      </c>
      <c r="Y525" s="83">
        <v>2512.57</v>
      </c>
      <c r="Z525" s="83">
        <v>1473.33</v>
      </c>
      <c r="AA525" s="83">
        <v>0</v>
      </c>
      <c r="AB525" s="83">
        <v>0</v>
      </c>
      <c r="AC525" s="83">
        <v>0</v>
      </c>
      <c r="AD525" s="83">
        <v>0</v>
      </c>
      <c r="AE525" s="83">
        <v>0</v>
      </c>
      <c r="AF525" s="83">
        <v>0</v>
      </c>
      <c r="AG525" s="79">
        <f t="shared" si="17"/>
        <v>7759.8853</v>
      </c>
      <c r="AH525" s="45" t="str">
        <f>IF(ISNUMBER(MATCH(A525,'畅想出运数据（核算明细导出）'!$C$2:$C$1000,0)),"有","无")</f>
        <v>有</v>
      </c>
    </row>
    <row r="526" s="73" customFormat="1" ht="14.3" customHeight="1" spans="1:34">
      <c r="A526" s="83" t="s">
        <v>901</v>
      </c>
      <c r="B526" s="84">
        <v>46259</v>
      </c>
      <c r="C526" s="83" t="s">
        <v>86</v>
      </c>
      <c r="D526" s="83" t="s">
        <v>35</v>
      </c>
      <c r="E526" s="83" t="s">
        <v>48</v>
      </c>
      <c r="F526" s="83" t="s">
        <v>59</v>
      </c>
      <c r="G526" s="83"/>
      <c r="H526" s="83" t="s">
        <v>87</v>
      </c>
      <c r="I526" s="83" t="s">
        <v>59</v>
      </c>
      <c r="J526" s="83" t="s">
        <v>88</v>
      </c>
      <c r="K526" s="83" t="s">
        <v>910</v>
      </c>
      <c r="L526" s="83" t="s">
        <v>961</v>
      </c>
      <c r="M526" s="83" t="s">
        <v>962</v>
      </c>
      <c r="N526" s="83" t="s">
        <v>963</v>
      </c>
      <c r="O526" s="83" t="s">
        <v>689</v>
      </c>
      <c r="P526" s="83" t="s">
        <v>45</v>
      </c>
      <c r="Q526" s="83" t="s">
        <v>46</v>
      </c>
      <c r="R526" s="83">
        <v>6.73</v>
      </c>
      <c r="S526" s="83">
        <v>861.84</v>
      </c>
      <c r="T526" s="83">
        <v>861.84</v>
      </c>
      <c r="U526" s="83">
        <v>6.03</v>
      </c>
      <c r="V526" s="83">
        <v>0.82</v>
      </c>
      <c r="W526" s="83">
        <v>0</v>
      </c>
      <c r="X526" s="83">
        <v>4248.72</v>
      </c>
      <c r="Y526" s="83">
        <v>488.79</v>
      </c>
      <c r="Z526" s="83">
        <v>60.97</v>
      </c>
      <c r="AA526" s="83">
        <v>0</v>
      </c>
      <c r="AB526" s="83">
        <v>0</v>
      </c>
      <c r="AC526" s="83">
        <v>0</v>
      </c>
      <c r="AD526" s="83">
        <v>0</v>
      </c>
      <c r="AE526" s="83">
        <v>0</v>
      </c>
      <c r="AF526" s="83">
        <v>0</v>
      </c>
      <c r="AG526" s="79">
        <f t="shared" si="17"/>
        <v>1933.1827</v>
      </c>
      <c r="AH526" s="45" t="str">
        <f>IF(ISNUMBER(MATCH(A526,'畅想出运数据（核算明细导出）'!$C$2:$C$1000,0)),"有","无")</f>
        <v>有</v>
      </c>
    </row>
    <row r="527" s="73" customFormat="1" ht="14.3" customHeight="1" spans="1:34">
      <c r="A527" s="83" t="s">
        <v>901</v>
      </c>
      <c r="B527" s="84">
        <v>46259</v>
      </c>
      <c r="C527" s="83" t="s">
        <v>86</v>
      </c>
      <c r="D527" s="83" t="s">
        <v>35</v>
      </c>
      <c r="E527" s="83" t="s">
        <v>48</v>
      </c>
      <c r="F527" s="83" t="s">
        <v>59</v>
      </c>
      <c r="G527" s="83"/>
      <c r="H527" s="83" t="s">
        <v>87</v>
      </c>
      <c r="I527" s="83" t="s">
        <v>59</v>
      </c>
      <c r="J527" s="83" t="s">
        <v>923</v>
      </c>
      <c r="K527" s="83" t="s">
        <v>924</v>
      </c>
      <c r="L527" s="83" t="s">
        <v>925</v>
      </c>
      <c r="M527" s="83" t="s">
        <v>964</v>
      </c>
      <c r="N527" s="83" t="s">
        <v>965</v>
      </c>
      <c r="O527" s="83" t="s">
        <v>689</v>
      </c>
      <c r="P527" s="83" t="s">
        <v>45</v>
      </c>
      <c r="Q527" s="83" t="s">
        <v>46</v>
      </c>
      <c r="R527" s="83">
        <v>6.73</v>
      </c>
      <c r="S527" s="83">
        <v>2177.28</v>
      </c>
      <c r="T527" s="83">
        <v>2177.28</v>
      </c>
      <c r="U527" s="83">
        <v>15.24</v>
      </c>
      <c r="V527" s="83">
        <v>2.07</v>
      </c>
      <c r="W527" s="83">
        <v>0</v>
      </c>
      <c r="X527" s="83">
        <v>13759.2</v>
      </c>
      <c r="Y527" s="83">
        <v>1582.92</v>
      </c>
      <c r="Z527" s="83">
        <v>118.36</v>
      </c>
      <c r="AA527" s="83">
        <v>0</v>
      </c>
      <c r="AB527" s="83">
        <v>0</v>
      </c>
      <c r="AC527" s="83">
        <v>0</v>
      </c>
      <c r="AD527" s="83">
        <v>0</v>
      </c>
      <c r="AE527" s="83">
        <v>0</v>
      </c>
      <c r="AF527" s="83">
        <v>0</v>
      </c>
      <c r="AG527" s="79">
        <f t="shared" si="17"/>
        <v>2241.9581</v>
      </c>
      <c r="AH527" s="45" t="str">
        <f>IF(ISNUMBER(MATCH(A527,'畅想出运数据（核算明细导出）'!$C$2:$C$1000,0)),"有","无")</f>
        <v>有</v>
      </c>
    </row>
    <row r="528" s="73" customFormat="1" ht="14.3" customHeight="1" spans="1:34">
      <c r="A528" s="83" t="s">
        <v>966</v>
      </c>
      <c r="B528" s="84">
        <v>46259</v>
      </c>
      <c r="C528" s="83" t="s">
        <v>97</v>
      </c>
      <c r="D528" s="83" t="s">
        <v>35</v>
      </c>
      <c r="E528" s="83" t="s">
        <v>48</v>
      </c>
      <c r="F528" s="83" t="s">
        <v>59</v>
      </c>
      <c r="G528" s="83"/>
      <c r="H528" s="83" t="s">
        <v>87</v>
      </c>
      <c r="I528" s="83" t="s">
        <v>59</v>
      </c>
      <c r="J528" s="83" t="s">
        <v>229</v>
      </c>
      <c r="K528" s="83" t="s">
        <v>230</v>
      </c>
      <c r="L528" s="83" t="s">
        <v>231</v>
      </c>
      <c r="M528" s="83"/>
      <c r="N528" s="83" t="s">
        <v>232</v>
      </c>
      <c r="O528" s="83" t="s">
        <v>92</v>
      </c>
      <c r="P528" s="83" t="s">
        <v>45</v>
      </c>
      <c r="Q528" s="83" t="s">
        <v>46</v>
      </c>
      <c r="R528" s="83">
        <v>6.75</v>
      </c>
      <c r="S528" s="83">
        <v>19368</v>
      </c>
      <c r="T528" s="83">
        <v>19368</v>
      </c>
      <c r="U528" s="83">
        <v>135.58</v>
      </c>
      <c r="V528" s="83">
        <v>50</v>
      </c>
      <c r="W528" s="83">
        <v>0</v>
      </c>
      <c r="X528" s="83">
        <v>136800</v>
      </c>
      <c r="Y528" s="83">
        <v>15738.05</v>
      </c>
      <c r="Z528" s="83">
        <v>2741</v>
      </c>
      <c r="AA528" s="83">
        <v>0</v>
      </c>
      <c r="AB528" s="83">
        <v>0</v>
      </c>
      <c r="AC528" s="83">
        <v>0</v>
      </c>
      <c r="AD528" s="83">
        <v>0</v>
      </c>
      <c r="AE528" s="83">
        <v>0</v>
      </c>
      <c r="AF528" s="83">
        <v>0</v>
      </c>
      <c r="AG528" s="79">
        <f t="shared" si="17"/>
        <v>5678.38499999999</v>
      </c>
      <c r="AH528" s="45" t="str">
        <f>IF(ISNUMBER(MATCH(A528,'畅想出运数据（核算明细导出）'!$C$2:$C$1000,0)),"有","无")</f>
        <v>无</v>
      </c>
    </row>
    <row r="529" s="73" customFormat="1" ht="14.3" customHeight="1" spans="1:34">
      <c r="A529" s="83" t="s">
        <v>901</v>
      </c>
      <c r="B529" s="84">
        <v>46259</v>
      </c>
      <c r="C529" s="83" t="s">
        <v>86</v>
      </c>
      <c r="D529" s="83" t="s">
        <v>35</v>
      </c>
      <c r="E529" s="83" t="s">
        <v>48</v>
      </c>
      <c r="F529" s="83" t="s">
        <v>59</v>
      </c>
      <c r="G529" s="83"/>
      <c r="H529" s="83" t="s">
        <v>87</v>
      </c>
      <c r="I529" s="83" t="s">
        <v>59</v>
      </c>
      <c r="J529" s="83" t="s">
        <v>923</v>
      </c>
      <c r="K529" s="83" t="s">
        <v>924</v>
      </c>
      <c r="L529" s="83" t="s">
        <v>925</v>
      </c>
      <c r="M529" s="83" t="s">
        <v>967</v>
      </c>
      <c r="N529" s="83" t="s">
        <v>968</v>
      </c>
      <c r="O529" s="83" t="s">
        <v>689</v>
      </c>
      <c r="P529" s="83" t="s">
        <v>45</v>
      </c>
      <c r="Q529" s="83" t="s">
        <v>46</v>
      </c>
      <c r="R529" s="83">
        <v>6.73</v>
      </c>
      <c r="S529" s="83">
        <v>1459.2</v>
      </c>
      <c r="T529" s="83">
        <v>1459.2</v>
      </c>
      <c r="U529" s="83">
        <v>10.21</v>
      </c>
      <c r="V529" s="83">
        <v>1.39</v>
      </c>
      <c r="W529" s="83">
        <v>0</v>
      </c>
      <c r="X529" s="83">
        <v>8755.2</v>
      </c>
      <c r="Y529" s="83">
        <v>1007.24</v>
      </c>
      <c r="Z529" s="83">
        <v>32.79</v>
      </c>
      <c r="AA529" s="83">
        <v>0</v>
      </c>
      <c r="AB529" s="83">
        <v>0</v>
      </c>
      <c r="AC529" s="83">
        <v>0</v>
      </c>
      <c r="AD529" s="83">
        <v>0</v>
      </c>
      <c r="AE529" s="83">
        <v>0</v>
      </c>
      <c r="AF529" s="83">
        <v>0</v>
      </c>
      <c r="AG529" s="79">
        <f t="shared" si="17"/>
        <v>1961.598</v>
      </c>
      <c r="AH529" s="45" t="str">
        <f>IF(ISNUMBER(MATCH(A529,'畅想出运数据（核算明细导出）'!$C$2:$C$1000,0)),"有","无")</f>
        <v>有</v>
      </c>
    </row>
    <row r="530" s="73" customFormat="1" ht="14.3" customHeight="1" spans="1:34">
      <c r="A530" s="83" t="s">
        <v>969</v>
      </c>
      <c r="B530" s="84">
        <v>46259</v>
      </c>
      <c r="C530" s="83" t="s">
        <v>97</v>
      </c>
      <c r="D530" s="83" t="s">
        <v>35</v>
      </c>
      <c r="E530" s="83" t="s">
        <v>48</v>
      </c>
      <c r="F530" s="83" t="s">
        <v>59</v>
      </c>
      <c r="G530" s="83"/>
      <c r="H530" s="83" t="s">
        <v>87</v>
      </c>
      <c r="I530" s="83" t="s">
        <v>59</v>
      </c>
      <c r="J530" s="83" t="s">
        <v>88</v>
      </c>
      <c r="K530" s="83" t="s">
        <v>98</v>
      </c>
      <c r="L530" s="83" t="s">
        <v>99</v>
      </c>
      <c r="M530" s="83"/>
      <c r="N530" s="83" t="s">
        <v>112</v>
      </c>
      <c r="O530" s="83" t="s">
        <v>92</v>
      </c>
      <c r="P530" s="83" t="s">
        <v>45</v>
      </c>
      <c r="Q530" s="83" t="s">
        <v>46</v>
      </c>
      <c r="R530" s="83">
        <v>6.71</v>
      </c>
      <c r="S530" s="83">
        <v>1000.8</v>
      </c>
      <c r="T530" s="83">
        <v>1000.8</v>
      </c>
      <c r="U530" s="83">
        <v>7.01</v>
      </c>
      <c r="V530" s="83">
        <v>12.9</v>
      </c>
      <c r="W530" s="83">
        <v>0</v>
      </c>
      <c r="X530" s="83">
        <v>6104.88</v>
      </c>
      <c r="Y530" s="83">
        <v>702.33</v>
      </c>
      <c r="Z530" s="83">
        <v>367.49</v>
      </c>
      <c r="AA530" s="83">
        <v>0</v>
      </c>
      <c r="AB530" s="83">
        <v>0</v>
      </c>
      <c r="AC530" s="83">
        <v>0</v>
      </c>
      <c r="AD530" s="83">
        <v>0</v>
      </c>
      <c r="AE530" s="83">
        <v>0</v>
      </c>
      <c r="AF530" s="83">
        <v>0</v>
      </c>
      <c r="AG530" s="79">
        <f t="shared" si="17"/>
        <v>811.7319</v>
      </c>
      <c r="AH530" s="45" t="str">
        <f>IF(ISNUMBER(MATCH(A530,'畅想出运数据（核算明细导出）'!$C$2:$C$1000,0)),"有","无")</f>
        <v>有</v>
      </c>
    </row>
    <row r="531" s="73" customFormat="1" ht="14.3" customHeight="1" spans="1:34">
      <c r="A531" s="83" t="s">
        <v>970</v>
      </c>
      <c r="B531" s="84">
        <v>46259</v>
      </c>
      <c r="C531" s="83" t="s">
        <v>97</v>
      </c>
      <c r="D531" s="83" t="s">
        <v>35</v>
      </c>
      <c r="E531" s="83" t="s">
        <v>48</v>
      </c>
      <c r="F531" s="83" t="s">
        <v>59</v>
      </c>
      <c r="G531" s="83"/>
      <c r="H531" s="83" t="s">
        <v>87</v>
      </c>
      <c r="I531" s="83" t="s">
        <v>59</v>
      </c>
      <c r="J531" s="83" t="s">
        <v>88</v>
      </c>
      <c r="K531" s="83" t="s">
        <v>98</v>
      </c>
      <c r="L531" s="83" t="s">
        <v>99</v>
      </c>
      <c r="M531" s="83"/>
      <c r="N531" s="83" t="s">
        <v>112</v>
      </c>
      <c r="O531" s="83" t="s">
        <v>92</v>
      </c>
      <c r="P531" s="83" t="s">
        <v>45</v>
      </c>
      <c r="Q531" s="83" t="s">
        <v>46</v>
      </c>
      <c r="R531" s="83">
        <v>6.71</v>
      </c>
      <c r="S531" s="83">
        <v>1399.2</v>
      </c>
      <c r="T531" s="83">
        <v>1399.2</v>
      </c>
      <c r="U531" s="83">
        <v>9.79</v>
      </c>
      <c r="V531" s="83">
        <v>50</v>
      </c>
      <c r="W531" s="83">
        <v>0</v>
      </c>
      <c r="X531" s="83">
        <v>8535.12</v>
      </c>
      <c r="Y531" s="83">
        <v>981.92</v>
      </c>
      <c r="Z531" s="83">
        <v>1500</v>
      </c>
      <c r="AA531" s="83">
        <v>0</v>
      </c>
      <c r="AB531" s="83">
        <v>0</v>
      </c>
      <c r="AC531" s="83">
        <v>0</v>
      </c>
      <c r="AD531" s="83">
        <v>0</v>
      </c>
      <c r="AE531" s="83">
        <v>0</v>
      </c>
      <c r="AF531" s="83">
        <v>0</v>
      </c>
      <c r="AG531" s="79">
        <f t="shared" si="17"/>
        <v>-65.7589000000007</v>
      </c>
      <c r="AH531" s="45" t="str">
        <f>IF(ISNUMBER(MATCH(A531,'畅想出运数据（核算明细导出）'!$C$2:$C$1000,0)),"有","无")</f>
        <v>有</v>
      </c>
    </row>
    <row r="532" s="73" customFormat="1" ht="14.3" customHeight="1" spans="1:34">
      <c r="A532" s="83" t="s">
        <v>971</v>
      </c>
      <c r="B532" s="84">
        <v>46259</v>
      </c>
      <c r="C532" s="83" t="s">
        <v>97</v>
      </c>
      <c r="D532" s="83" t="s">
        <v>35</v>
      </c>
      <c r="E532" s="83" t="s">
        <v>48</v>
      </c>
      <c r="F532" s="83" t="s">
        <v>59</v>
      </c>
      <c r="G532" s="83"/>
      <c r="H532" s="83" t="s">
        <v>87</v>
      </c>
      <c r="I532" s="83" t="s">
        <v>59</v>
      </c>
      <c r="J532" s="83" t="s">
        <v>88</v>
      </c>
      <c r="K532" s="83" t="s">
        <v>98</v>
      </c>
      <c r="L532" s="83" t="s">
        <v>99</v>
      </c>
      <c r="M532" s="83"/>
      <c r="N532" s="83" t="s">
        <v>112</v>
      </c>
      <c r="O532" s="83" t="s">
        <v>92</v>
      </c>
      <c r="P532" s="83" t="s">
        <v>45</v>
      </c>
      <c r="Q532" s="83" t="s">
        <v>46</v>
      </c>
      <c r="R532" s="83">
        <v>6.71</v>
      </c>
      <c r="S532" s="83">
        <v>1000.8</v>
      </c>
      <c r="T532" s="83">
        <v>1000.8</v>
      </c>
      <c r="U532" s="83">
        <v>7.01</v>
      </c>
      <c r="V532" s="83">
        <v>50</v>
      </c>
      <c r="W532" s="83">
        <v>0</v>
      </c>
      <c r="X532" s="83">
        <v>6104.88</v>
      </c>
      <c r="Y532" s="83">
        <v>702.33</v>
      </c>
      <c r="Z532" s="83">
        <v>427</v>
      </c>
      <c r="AA532" s="83">
        <v>40</v>
      </c>
      <c r="AB532" s="83">
        <v>0</v>
      </c>
      <c r="AC532" s="83">
        <v>0</v>
      </c>
      <c r="AD532" s="83">
        <v>0</v>
      </c>
      <c r="AE532" s="83">
        <v>0</v>
      </c>
      <c r="AF532" s="83">
        <v>0</v>
      </c>
      <c r="AG532" s="79">
        <f t="shared" si="17"/>
        <v>463.2809</v>
      </c>
      <c r="AH532" s="45" t="str">
        <f>IF(ISNUMBER(MATCH(A532,'畅想出运数据（核算明细导出）'!$C$2:$C$1000,0)),"有","无")</f>
        <v>有</v>
      </c>
    </row>
    <row r="533" s="73" customFormat="1" ht="14.3" customHeight="1" spans="1:34">
      <c r="A533" s="83" t="s">
        <v>901</v>
      </c>
      <c r="B533" s="84">
        <v>46259</v>
      </c>
      <c r="C533" s="83" t="s">
        <v>86</v>
      </c>
      <c r="D533" s="83" t="s">
        <v>35</v>
      </c>
      <c r="E533" s="83" t="s">
        <v>48</v>
      </c>
      <c r="F533" s="83" t="s">
        <v>59</v>
      </c>
      <c r="G533" s="83"/>
      <c r="H533" s="83" t="s">
        <v>87</v>
      </c>
      <c r="I533" s="83" t="s">
        <v>59</v>
      </c>
      <c r="J533" s="83" t="s">
        <v>88</v>
      </c>
      <c r="K533" s="83" t="s">
        <v>98</v>
      </c>
      <c r="L533" s="83" t="s">
        <v>99</v>
      </c>
      <c r="M533" s="83"/>
      <c r="N533" s="83" t="s">
        <v>112</v>
      </c>
      <c r="O533" s="83" t="s">
        <v>92</v>
      </c>
      <c r="P533" s="83" t="s">
        <v>45</v>
      </c>
      <c r="Q533" s="83" t="s">
        <v>46</v>
      </c>
      <c r="R533" s="83">
        <v>6.73</v>
      </c>
      <c r="S533" s="83">
        <v>1224</v>
      </c>
      <c r="T533" s="83">
        <v>1224</v>
      </c>
      <c r="U533" s="83">
        <v>8.57</v>
      </c>
      <c r="V533" s="83">
        <v>1.17</v>
      </c>
      <c r="W533" s="83">
        <v>0</v>
      </c>
      <c r="X533" s="83">
        <v>5818.08</v>
      </c>
      <c r="Y533" s="83">
        <v>669.34</v>
      </c>
      <c r="Z533" s="83">
        <v>232.28</v>
      </c>
      <c r="AA533" s="83">
        <v>0</v>
      </c>
      <c r="AB533" s="83">
        <v>0</v>
      </c>
      <c r="AC533" s="83">
        <v>0</v>
      </c>
      <c r="AD533" s="83">
        <v>0</v>
      </c>
      <c r="AE533" s="83">
        <v>0</v>
      </c>
      <c r="AF533" s="83">
        <v>0</v>
      </c>
      <c r="AG533" s="79">
        <f t="shared" si="17"/>
        <v>2790.9498</v>
      </c>
      <c r="AH533" s="45" t="str">
        <f>IF(ISNUMBER(MATCH(A533,'畅想出运数据（核算明细导出）'!$C$2:$C$1000,0)),"有","无")</f>
        <v>有</v>
      </c>
    </row>
    <row r="534" s="73" customFormat="1" ht="14.3" customHeight="1" spans="1:34">
      <c r="A534" s="83" t="s">
        <v>901</v>
      </c>
      <c r="B534" s="84">
        <v>46259</v>
      </c>
      <c r="C534" s="83" t="s">
        <v>86</v>
      </c>
      <c r="D534" s="83" t="s">
        <v>35</v>
      </c>
      <c r="E534" s="83" t="s">
        <v>48</v>
      </c>
      <c r="F534" s="83" t="s">
        <v>59</v>
      </c>
      <c r="G534" s="83"/>
      <c r="H534" s="83" t="s">
        <v>87</v>
      </c>
      <c r="I534" s="83" t="s">
        <v>59</v>
      </c>
      <c r="J534" s="83" t="s">
        <v>904</v>
      </c>
      <c r="K534" s="83" t="s">
        <v>905</v>
      </c>
      <c r="L534" s="83" t="s">
        <v>914</v>
      </c>
      <c r="M534" s="83" t="s">
        <v>972</v>
      </c>
      <c r="N534" s="83" t="s">
        <v>973</v>
      </c>
      <c r="O534" s="83" t="s">
        <v>689</v>
      </c>
      <c r="P534" s="83" t="s">
        <v>45</v>
      </c>
      <c r="Q534" s="83" t="s">
        <v>46</v>
      </c>
      <c r="R534" s="83">
        <v>6.73</v>
      </c>
      <c r="S534" s="83">
        <v>1010.88</v>
      </c>
      <c r="T534" s="83">
        <v>1010.88</v>
      </c>
      <c r="U534" s="83">
        <v>7.08</v>
      </c>
      <c r="V534" s="83">
        <v>0.96</v>
      </c>
      <c r="W534" s="83">
        <v>0</v>
      </c>
      <c r="X534" s="83">
        <v>4399.2</v>
      </c>
      <c r="Y534" s="83">
        <v>0</v>
      </c>
      <c r="Z534" s="83">
        <v>39.97</v>
      </c>
      <c r="AA534" s="83">
        <v>0</v>
      </c>
      <c r="AB534" s="83">
        <v>0</v>
      </c>
      <c r="AC534" s="83">
        <v>0</v>
      </c>
      <c r="AD534" s="83">
        <v>0</v>
      </c>
      <c r="AE534" s="83">
        <v>0</v>
      </c>
      <c r="AF534" s="83">
        <v>0</v>
      </c>
      <c r="AG534" s="79">
        <f t="shared" si="17"/>
        <v>2309.9432</v>
      </c>
      <c r="AH534" s="45" t="str">
        <f>IF(ISNUMBER(MATCH(A534,'畅想出运数据（核算明细导出）'!$C$2:$C$1000,0)),"有","无")</f>
        <v>有</v>
      </c>
    </row>
    <row r="535" s="73" customFormat="1" ht="14.3" customHeight="1" spans="1:34">
      <c r="A535" s="83" t="s">
        <v>901</v>
      </c>
      <c r="B535" s="84">
        <v>46259</v>
      </c>
      <c r="C535" s="83" t="s">
        <v>86</v>
      </c>
      <c r="D535" s="83" t="s">
        <v>35</v>
      </c>
      <c r="E535" s="83" t="s">
        <v>48</v>
      </c>
      <c r="F535" s="83" t="s">
        <v>59</v>
      </c>
      <c r="G535" s="83"/>
      <c r="H535" s="83" t="s">
        <v>87</v>
      </c>
      <c r="I535" s="83" t="s">
        <v>59</v>
      </c>
      <c r="J535" s="83" t="s">
        <v>904</v>
      </c>
      <c r="K535" s="83" t="s">
        <v>905</v>
      </c>
      <c r="L535" s="83" t="s">
        <v>930</v>
      </c>
      <c r="M535" s="83" t="s">
        <v>974</v>
      </c>
      <c r="N535" s="83" t="s">
        <v>975</v>
      </c>
      <c r="O535" s="83" t="s">
        <v>689</v>
      </c>
      <c r="P535" s="83" t="s">
        <v>45</v>
      </c>
      <c r="Q535" s="83" t="s">
        <v>46</v>
      </c>
      <c r="R535" s="83">
        <v>6.73</v>
      </c>
      <c r="S535" s="83">
        <v>1980</v>
      </c>
      <c r="T535" s="83">
        <v>1980</v>
      </c>
      <c r="U535" s="83">
        <v>13.86</v>
      </c>
      <c r="V535" s="83">
        <v>1.89</v>
      </c>
      <c r="W535" s="83">
        <v>0</v>
      </c>
      <c r="X535" s="83">
        <v>10350</v>
      </c>
      <c r="Y535" s="83">
        <v>1190.71</v>
      </c>
      <c r="Z535" s="83">
        <v>55.51</v>
      </c>
      <c r="AA535" s="83">
        <v>0</v>
      </c>
      <c r="AB535" s="83">
        <v>0</v>
      </c>
      <c r="AC535" s="83">
        <v>0</v>
      </c>
      <c r="AD535" s="83">
        <v>0</v>
      </c>
      <c r="AE535" s="83">
        <v>0</v>
      </c>
      <c r="AF535" s="83">
        <v>0</v>
      </c>
      <c r="AG535" s="79">
        <f t="shared" si="17"/>
        <v>4004.6025</v>
      </c>
      <c r="AH535" s="45" t="str">
        <f>IF(ISNUMBER(MATCH(A535,'畅想出运数据（核算明细导出）'!$C$2:$C$1000,0)),"有","无")</f>
        <v>有</v>
      </c>
    </row>
    <row r="536" s="73" customFormat="1" ht="14.3" customHeight="1" spans="1:34">
      <c r="A536" s="83" t="s">
        <v>901</v>
      </c>
      <c r="B536" s="84">
        <v>46259</v>
      </c>
      <c r="C536" s="83" t="s">
        <v>86</v>
      </c>
      <c r="D536" s="83" t="s">
        <v>35</v>
      </c>
      <c r="E536" s="83" t="s">
        <v>48</v>
      </c>
      <c r="F536" s="83" t="s">
        <v>59</v>
      </c>
      <c r="G536" s="83"/>
      <c r="H536" s="83" t="s">
        <v>87</v>
      </c>
      <c r="I536" s="83" t="s">
        <v>59</v>
      </c>
      <c r="J536" s="83" t="s">
        <v>923</v>
      </c>
      <c r="K536" s="83" t="s">
        <v>924</v>
      </c>
      <c r="L536" s="83" t="s">
        <v>925</v>
      </c>
      <c r="M536" s="83" t="s">
        <v>976</v>
      </c>
      <c r="N536" s="83" t="s">
        <v>977</v>
      </c>
      <c r="O536" s="83" t="s">
        <v>689</v>
      </c>
      <c r="P536" s="83" t="s">
        <v>45</v>
      </c>
      <c r="Q536" s="83" t="s">
        <v>46</v>
      </c>
      <c r="R536" s="83">
        <v>6.73</v>
      </c>
      <c r="S536" s="83">
        <v>1459.2</v>
      </c>
      <c r="T536" s="83">
        <v>1459.2</v>
      </c>
      <c r="U536" s="83">
        <v>10.21</v>
      </c>
      <c r="V536" s="83">
        <v>1.39</v>
      </c>
      <c r="W536" s="83">
        <v>0</v>
      </c>
      <c r="X536" s="83">
        <v>8601.6</v>
      </c>
      <c r="Y536" s="83">
        <v>989.56</v>
      </c>
      <c r="Z536" s="83">
        <v>36.44</v>
      </c>
      <c r="AA536" s="83">
        <v>0</v>
      </c>
      <c r="AB536" s="83">
        <v>0</v>
      </c>
      <c r="AC536" s="83">
        <v>0</v>
      </c>
      <c r="AD536" s="83">
        <v>0</v>
      </c>
      <c r="AE536" s="83">
        <v>0</v>
      </c>
      <c r="AF536" s="83">
        <v>0</v>
      </c>
      <c r="AG536" s="79">
        <f t="shared" si="17"/>
        <v>2093.868</v>
      </c>
      <c r="AH536" s="45" t="str">
        <f>IF(ISNUMBER(MATCH(A536,'畅想出运数据（核算明细导出）'!$C$2:$C$1000,0)),"有","无")</f>
        <v>有</v>
      </c>
    </row>
    <row r="537" s="73" customFormat="1" ht="14.3" customHeight="1" spans="1:34">
      <c r="A537" s="83" t="s">
        <v>901</v>
      </c>
      <c r="B537" s="84">
        <v>46259</v>
      </c>
      <c r="C537" s="83" t="s">
        <v>86</v>
      </c>
      <c r="D537" s="83" t="s">
        <v>35</v>
      </c>
      <c r="E537" s="83" t="s">
        <v>48</v>
      </c>
      <c r="F537" s="83" t="s">
        <v>59</v>
      </c>
      <c r="G537" s="83"/>
      <c r="H537" s="83" t="s">
        <v>87</v>
      </c>
      <c r="I537" s="83" t="s">
        <v>59</v>
      </c>
      <c r="J537" s="83" t="s">
        <v>904</v>
      </c>
      <c r="K537" s="83" t="s">
        <v>905</v>
      </c>
      <c r="L537" s="83" t="s">
        <v>906</v>
      </c>
      <c r="M537" s="83" t="s">
        <v>978</v>
      </c>
      <c r="N537" s="83" t="s">
        <v>979</v>
      </c>
      <c r="O537" s="83" t="s">
        <v>689</v>
      </c>
      <c r="P537" s="83" t="s">
        <v>45</v>
      </c>
      <c r="Q537" s="83" t="s">
        <v>46</v>
      </c>
      <c r="R537" s="83">
        <v>6.73</v>
      </c>
      <c r="S537" s="83">
        <v>2169.6</v>
      </c>
      <c r="T537" s="83">
        <v>2169.6</v>
      </c>
      <c r="U537" s="83">
        <v>15.19</v>
      </c>
      <c r="V537" s="83">
        <v>2.07</v>
      </c>
      <c r="W537" s="83">
        <v>0</v>
      </c>
      <c r="X537" s="83">
        <v>11616</v>
      </c>
      <c r="Y537" s="83">
        <v>0</v>
      </c>
      <c r="Z537" s="83">
        <v>30.74</v>
      </c>
      <c r="AA537" s="83">
        <v>0</v>
      </c>
      <c r="AB537" s="83">
        <v>0</v>
      </c>
      <c r="AC537" s="83">
        <v>0</v>
      </c>
      <c r="AD537" s="83">
        <v>0</v>
      </c>
      <c r="AE537" s="83">
        <v>0</v>
      </c>
      <c r="AF537" s="83">
        <v>0</v>
      </c>
      <c r="AG537" s="79">
        <f t="shared" si="17"/>
        <v>2838.5082</v>
      </c>
      <c r="AH537" s="45" t="str">
        <f>IF(ISNUMBER(MATCH(A537,'畅想出运数据（核算明细导出）'!$C$2:$C$1000,0)),"有","无")</f>
        <v>有</v>
      </c>
    </row>
    <row r="538" s="73" customFormat="1" ht="14.3" customHeight="1" spans="1:34">
      <c r="A538" s="83" t="s">
        <v>901</v>
      </c>
      <c r="B538" s="84">
        <v>46259</v>
      </c>
      <c r="C538" s="83" t="s">
        <v>86</v>
      </c>
      <c r="D538" s="83" t="s">
        <v>35</v>
      </c>
      <c r="E538" s="83" t="s">
        <v>48</v>
      </c>
      <c r="F538" s="83" t="s">
        <v>59</v>
      </c>
      <c r="G538" s="83"/>
      <c r="H538" s="83" t="s">
        <v>87</v>
      </c>
      <c r="I538" s="83" t="s">
        <v>59</v>
      </c>
      <c r="J538" s="83" t="s">
        <v>904</v>
      </c>
      <c r="K538" s="83" t="s">
        <v>905</v>
      </c>
      <c r="L538" s="83" t="s">
        <v>914</v>
      </c>
      <c r="M538" s="83" t="s">
        <v>980</v>
      </c>
      <c r="N538" s="83" t="s">
        <v>981</v>
      </c>
      <c r="O538" s="83" t="s">
        <v>689</v>
      </c>
      <c r="P538" s="83" t="s">
        <v>45</v>
      </c>
      <c r="Q538" s="83" t="s">
        <v>46</v>
      </c>
      <c r="R538" s="83">
        <v>6.73</v>
      </c>
      <c r="S538" s="83">
        <v>1224</v>
      </c>
      <c r="T538" s="83">
        <v>1224</v>
      </c>
      <c r="U538" s="83">
        <v>8.57</v>
      </c>
      <c r="V538" s="83">
        <v>1.17</v>
      </c>
      <c r="W538" s="83">
        <v>0</v>
      </c>
      <c r="X538" s="83">
        <v>5724</v>
      </c>
      <c r="Y538" s="83">
        <v>658.51</v>
      </c>
      <c r="Z538" s="83">
        <v>31.31</v>
      </c>
      <c r="AA538" s="83">
        <v>0</v>
      </c>
      <c r="AB538" s="83">
        <v>0</v>
      </c>
      <c r="AC538" s="83">
        <v>0</v>
      </c>
      <c r="AD538" s="83">
        <v>0</v>
      </c>
      <c r="AE538" s="83">
        <v>0</v>
      </c>
      <c r="AF538" s="83">
        <v>0</v>
      </c>
      <c r="AG538" s="79">
        <f t="shared" si="17"/>
        <v>3075.1698</v>
      </c>
      <c r="AH538" s="45" t="str">
        <f>IF(ISNUMBER(MATCH(A538,'畅想出运数据（核算明细导出）'!$C$2:$C$1000,0)),"有","无")</f>
        <v>有</v>
      </c>
    </row>
    <row r="539" s="73" customFormat="1" ht="14.3" customHeight="1" spans="1:34">
      <c r="A539" s="83" t="s">
        <v>969</v>
      </c>
      <c r="B539" s="84">
        <v>46259</v>
      </c>
      <c r="C539" s="83" t="s">
        <v>97</v>
      </c>
      <c r="D539" s="83" t="s">
        <v>35</v>
      </c>
      <c r="E539" s="83" t="s">
        <v>48</v>
      </c>
      <c r="F539" s="83" t="s">
        <v>59</v>
      </c>
      <c r="G539" s="83"/>
      <c r="H539" s="83" t="s">
        <v>87</v>
      </c>
      <c r="I539" s="83" t="s">
        <v>59</v>
      </c>
      <c r="J539" s="83" t="s">
        <v>210</v>
      </c>
      <c r="K539" s="83" t="s">
        <v>470</v>
      </c>
      <c r="L539" s="83" t="s">
        <v>471</v>
      </c>
      <c r="M539" s="83"/>
      <c r="N539" s="83" t="s">
        <v>495</v>
      </c>
      <c r="O539" s="83" t="s">
        <v>92</v>
      </c>
      <c r="P539" s="83" t="s">
        <v>45</v>
      </c>
      <c r="Q539" s="83" t="s">
        <v>46</v>
      </c>
      <c r="R539" s="83">
        <v>6.71</v>
      </c>
      <c r="S539" s="83">
        <v>2878.85</v>
      </c>
      <c r="T539" s="83">
        <v>2878.85</v>
      </c>
      <c r="U539" s="83">
        <v>20.15</v>
      </c>
      <c r="V539" s="83">
        <v>37.1</v>
      </c>
      <c r="W539" s="83">
        <v>0</v>
      </c>
      <c r="X539" s="83">
        <v>17429.76</v>
      </c>
      <c r="Y539" s="83">
        <v>2005.19</v>
      </c>
      <c r="Z539" s="83">
        <v>1198.51</v>
      </c>
      <c r="AA539" s="83">
        <v>0</v>
      </c>
      <c r="AB539" s="83">
        <v>0</v>
      </c>
      <c r="AC539" s="83">
        <v>0</v>
      </c>
      <c r="AD539" s="83">
        <v>0</v>
      </c>
      <c r="AE539" s="83">
        <v>0</v>
      </c>
      <c r="AF539" s="83">
        <v>0</v>
      </c>
      <c r="AG539" s="79">
        <f t="shared" si="17"/>
        <v>2309.856</v>
      </c>
      <c r="AH539" s="45" t="str">
        <f>IF(ISNUMBER(MATCH(A539,'畅想出运数据（核算明细导出）'!$C$2:$C$1000,0)),"有","无")</f>
        <v>有</v>
      </c>
    </row>
    <row r="540" s="73" customFormat="1" ht="14.3" customHeight="1" spans="1:34">
      <c r="A540" s="83" t="s">
        <v>901</v>
      </c>
      <c r="B540" s="84">
        <v>46259</v>
      </c>
      <c r="C540" s="83" t="s">
        <v>86</v>
      </c>
      <c r="D540" s="83" t="s">
        <v>35</v>
      </c>
      <c r="E540" s="83" t="s">
        <v>48</v>
      </c>
      <c r="F540" s="83" t="s">
        <v>59</v>
      </c>
      <c r="G540" s="83"/>
      <c r="H540" s="83" t="s">
        <v>87</v>
      </c>
      <c r="I540" s="83" t="s">
        <v>59</v>
      </c>
      <c r="J540" s="83" t="s">
        <v>904</v>
      </c>
      <c r="K540" s="83" t="s">
        <v>905</v>
      </c>
      <c r="L540" s="83" t="s">
        <v>914</v>
      </c>
      <c r="M540" s="83" t="s">
        <v>982</v>
      </c>
      <c r="N540" s="83" t="s">
        <v>983</v>
      </c>
      <c r="O540" s="83" t="s">
        <v>689</v>
      </c>
      <c r="P540" s="83" t="s">
        <v>45</v>
      </c>
      <c r="Q540" s="83" t="s">
        <v>46</v>
      </c>
      <c r="R540" s="83">
        <v>6.73</v>
      </c>
      <c r="S540" s="83">
        <v>1460.16</v>
      </c>
      <c r="T540" s="83">
        <v>1460.16</v>
      </c>
      <c r="U540" s="83">
        <v>10.22</v>
      </c>
      <c r="V540" s="83">
        <v>1.39</v>
      </c>
      <c r="W540" s="83">
        <v>0</v>
      </c>
      <c r="X540" s="83">
        <v>7076.16</v>
      </c>
      <c r="Y540" s="83">
        <v>0</v>
      </c>
      <c r="Z540" s="83">
        <v>12.58</v>
      </c>
      <c r="AA540" s="83">
        <v>0</v>
      </c>
      <c r="AB540" s="83">
        <v>0</v>
      </c>
      <c r="AC540" s="83">
        <v>0</v>
      </c>
      <c r="AD540" s="83">
        <v>0</v>
      </c>
      <c r="AE540" s="83">
        <v>0</v>
      </c>
      <c r="AF540" s="83">
        <v>0</v>
      </c>
      <c r="AG540" s="79">
        <f t="shared" si="17"/>
        <v>2660.0015</v>
      </c>
      <c r="AH540" s="45" t="str">
        <f>IF(ISNUMBER(MATCH(A540,'畅想出运数据（核算明细导出）'!$C$2:$C$1000,0)),"有","无")</f>
        <v>有</v>
      </c>
    </row>
    <row r="541" s="73" customFormat="1" ht="14.3" customHeight="1" spans="1:34">
      <c r="A541" s="83" t="s">
        <v>901</v>
      </c>
      <c r="B541" s="84">
        <v>46259</v>
      </c>
      <c r="C541" s="83" t="s">
        <v>86</v>
      </c>
      <c r="D541" s="83" t="s">
        <v>35</v>
      </c>
      <c r="E541" s="83" t="s">
        <v>48</v>
      </c>
      <c r="F541" s="83" t="s">
        <v>59</v>
      </c>
      <c r="G541" s="83"/>
      <c r="H541" s="83" t="s">
        <v>87</v>
      </c>
      <c r="I541" s="83" t="s">
        <v>59</v>
      </c>
      <c r="J541" s="83" t="s">
        <v>917</v>
      </c>
      <c r="K541" s="83" t="s">
        <v>984</v>
      </c>
      <c r="L541" s="83" t="s">
        <v>985</v>
      </c>
      <c r="M541" s="83" t="s">
        <v>986</v>
      </c>
      <c r="N541" s="83" t="s">
        <v>987</v>
      </c>
      <c r="O541" s="83" t="s">
        <v>689</v>
      </c>
      <c r="P541" s="83" t="s">
        <v>45</v>
      </c>
      <c r="Q541" s="83" t="s">
        <v>46</v>
      </c>
      <c r="R541" s="83">
        <v>6.73</v>
      </c>
      <c r="S541" s="83">
        <v>3175.2</v>
      </c>
      <c r="T541" s="83">
        <v>3175.2</v>
      </c>
      <c r="U541" s="83">
        <v>22.23</v>
      </c>
      <c r="V541" s="83">
        <v>3.02</v>
      </c>
      <c r="W541" s="83">
        <v>0</v>
      </c>
      <c r="X541" s="83">
        <v>19822.32</v>
      </c>
      <c r="Y541" s="83">
        <v>2280.44</v>
      </c>
      <c r="Z541" s="83">
        <v>57.39</v>
      </c>
      <c r="AA541" s="83">
        <v>0</v>
      </c>
      <c r="AB541" s="83">
        <v>0</v>
      </c>
      <c r="AC541" s="83">
        <v>0</v>
      </c>
      <c r="AD541" s="83">
        <v>0</v>
      </c>
      <c r="AE541" s="83">
        <v>0</v>
      </c>
      <c r="AF541" s="83">
        <v>0</v>
      </c>
      <c r="AG541" s="79">
        <f t="shared" si="17"/>
        <v>3599.8935</v>
      </c>
      <c r="AH541" s="45" t="str">
        <f>IF(ISNUMBER(MATCH(A541,'畅想出运数据（核算明细导出）'!$C$2:$C$1000,0)),"有","无")</f>
        <v>有</v>
      </c>
    </row>
    <row r="542" s="73" customFormat="1" ht="14.3" customHeight="1" spans="1:34">
      <c r="A542" s="83" t="s">
        <v>901</v>
      </c>
      <c r="B542" s="84">
        <v>46259</v>
      </c>
      <c r="C542" s="83" t="s">
        <v>86</v>
      </c>
      <c r="D542" s="83" t="s">
        <v>35</v>
      </c>
      <c r="E542" s="83" t="s">
        <v>48</v>
      </c>
      <c r="F542" s="83" t="s">
        <v>59</v>
      </c>
      <c r="G542" s="83"/>
      <c r="H542" s="83" t="s">
        <v>87</v>
      </c>
      <c r="I542" s="83" t="s">
        <v>59</v>
      </c>
      <c r="J542" s="83" t="s">
        <v>88</v>
      </c>
      <c r="K542" s="83" t="s">
        <v>910</v>
      </c>
      <c r="L542" s="83" t="s">
        <v>961</v>
      </c>
      <c r="M542" s="83" t="s">
        <v>988</v>
      </c>
      <c r="N542" s="83" t="s">
        <v>989</v>
      </c>
      <c r="O542" s="83" t="s">
        <v>689</v>
      </c>
      <c r="P542" s="83" t="s">
        <v>45</v>
      </c>
      <c r="Q542" s="83" t="s">
        <v>46</v>
      </c>
      <c r="R542" s="83">
        <v>6.73</v>
      </c>
      <c r="S542" s="83">
        <v>756</v>
      </c>
      <c r="T542" s="83">
        <v>756</v>
      </c>
      <c r="U542" s="83">
        <v>5.29</v>
      </c>
      <c r="V542" s="83">
        <v>0.72</v>
      </c>
      <c r="W542" s="83">
        <v>0</v>
      </c>
      <c r="X542" s="83">
        <v>3931.2</v>
      </c>
      <c r="Y542" s="83">
        <v>452.26</v>
      </c>
      <c r="Z542" s="83">
        <v>28.69</v>
      </c>
      <c r="AA542" s="83">
        <v>0</v>
      </c>
      <c r="AB542" s="83">
        <v>0</v>
      </c>
      <c r="AC542" s="83">
        <v>0</v>
      </c>
      <c r="AD542" s="83">
        <v>0</v>
      </c>
      <c r="AE542" s="83">
        <v>0</v>
      </c>
      <c r="AF542" s="83">
        <v>0</v>
      </c>
      <c r="AG542" s="79">
        <f t="shared" si="17"/>
        <v>1539.8027</v>
      </c>
      <c r="AH542" s="45" t="str">
        <f>IF(ISNUMBER(MATCH(A542,'畅想出运数据（核算明细导出）'!$C$2:$C$1000,0)),"有","无")</f>
        <v>有</v>
      </c>
    </row>
    <row r="543" s="73" customFormat="1" ht="14.3" customHeight="1" spans="1:34">
      <c r="A543" s="83" t="s">
        <v>901</v>
      </c>
      <c r="B543" s="84">
        <v>46259</v>
      </c>
      <c r="C543" s="83" t="s">
        <v>86</v>
      </c>
      <c r="D543" s="83" t="s">
        <v>35</v>
      </c>
      <c r="E543" s="83" t="s">
        <v>48</v>
      </c>
      <c r="F543" s="83" t="s">
        <v>59</v>
      </c>
      <c r="G543" s="83"/>
      <c r="H543" s="83" t="s">
        <v>87</v>
      </c>
      <c r="I543" s="83" t="s">
        <v>59</v>
      </c>
      <c r="J543" s="83" t="s">
        <v>990</v>
      </c>
      <c r="K543" s="83" t="s">
        <v>991</v>
      </c>
      <c r="L543" s="83" t="s">
        <v>231</v>
      </c>
      <c r="M543" s="83" t="s">
        <v>992</v>
      </c>
      <c r="N543" s="83" t="s">
        <v>993</v>
      </c>
      <c r="O543" s="83" t="s">
        <v>689</v>
      </c>
      <c r="P543" s="83" t="s">
        <v>45</v>
      </c>
      <c r="Q543" s="83" t="s">
        <v>46</v>
      </c>
      <c r="R543" s="83">
        <v>6.73</v>
      </c>
      <c r="S543" s="83">
        <v>792</v>
      </c>
      <c r="T543" s="83">
        <v>792</v>
      </c>
      <c r="U543" s="83">
        <v>5.54</v>
      </c>
      <c r="V543" s="83">
        <v>0.75</v>
      </c>
      <c r="W543" s="83">
        <v>0</v>
      </c>
      <c r="X543" s="83">
        <v>4050</v>
      </c>
      <c r="Y543" s="83">
        <v>465.93</v>
      </c>
      <c r="Z543" s="83">
        <v>179.33</v>
      </c>
      <c r="AA543" s="83">
        <v>0</v>
      </c>
      <c r="AB543" s="83">
        <v>0</v>
      </c>
      <c r="AC543" s="83">
        <v>0</v>
      </c>
      <c r="AD543" s="83">
        <v>0</v>
      </c>
      <c r="AE543" s="83">
        <v>0</v>
      </c>
      <c r="AF543" s="83">
        <v>0</v>
      </c>
      <c r="AG543" s="79">
        <f t="shared" si="17"/>
        <v>1524.4283</v>
      </c>
      <c r="AH543" s="45" t="str">
        <f>IF(ISNUMBER(MATCH(A543,'畅想出运数据（核算明细导出）'!$C$2:$C$1000,0)),"有","无")</f>
        <v>有</v>
      </c>
    </row>
    <row r="544" s="73" customFormat="1" ht="25.6" customHeight="1" spans="1:34">
      <c r="A544" s="83" t="s">
        <v>994</v>
      </c>
      <c r="B544" s="84">
        <v>46259</v>
      </c>
      <c r="C544" s="83" t="s">
        <v>34</v>
      </c>
      <c r="D544" s="83" t="s">
        <v>35</v>
      </c>
      <c r="E544" s="83" t="s">
        <v>355</v>
      </c>
      <c r="F544" s="83" t="s">
        <v>37</v>
      </c>
      <c r="G544" s="83"/>
      <c r="H544" s="83" t="s">
        <v>234</v>
      </c>
      <c r="I544" s="83"/>
      <c r="J544" s="83" t="s">
        <v>818</v>
      </c>
      <c r="K544" s="83" t="s">
        <v>819</v>
      </c>
      <c r="L544" s="83" t="s">
        <v>820</v>
      </c>
      <c r="M544" s="83" t="s">
        <v>821</v>
      </c>
      <c r="N544" s="83" t="s">
        <v>822</v>
      </c>
      <c r="O544" s="83" t="s">
        <v>689</v>
      </c>
      <c r="P544" s="83" t="s">
        <v>45</v>
      </c>
      <c r="Q544" s="83" t="s">
        <v>46</v>
      </c>
      <c r="R544" s="83">
        <v>6.71</v>
      </c>
      <c r="S544" s="83">
        <v>791.52</v>
      </c>
      <c r="T544" s="83">
        <v>791.52</v>
      </c>
      <c r="U544" s="83">
        <v>5.54</v>
      </c>
      <c r="V544" s="83">
        <v>50</v>
      </c>
      <c r="W544" s="83">
        <v>0</v>
      </c>
      <c r="X544" s="83">
        <v>3876</v>
      </c>
      <c r="Y544" s="83">
        <v>0</v>
      </c>
      <c r="Z544" s="83">
        <v>470.36</v>
      </c>
      <c r="AA544" s="83">
        <v>0</v>
      </c>
      <c r="AB544" s="83">
        <v>0</v>
      </c>
      <c r="AC544" s="83">
        <v>0</v>
      </c>
      <c r="AD544" s="83">
        <v>0</v>
      </c>
      <c r="AE544" s="83">
        <v>0</v>
      </c>
      <c r="AF544" s="83">
        <v>0</v>
      </c>
      <c r="AG544" s="79">
        <f t="shared" si="17"/>
        <v>592.0658</v>
      </c>
      <c r="AH544" s="45" t="str">
        <f>IF(ISNUMBER(MATCH(A544,'畅想出运数据（核算明细导出）'!$C$2:$C$1000,0)),"有","无")</f>
        <v>有</v>
      </c>
    </row>
    <row r="545" s="73" customFormat="1" ht="25.6" customHeight="1" spans="1:34">
      <c r="A545" s="83" t="s">
        <v>995</v>
      </c>
      <c r="B545" s="84">
        <v>46259</v>
      </c>
      <c r="C545" s="83" t="s">
        <v>34</v>
      </c>
      <c r="D545" s="83" t="s">
        <v>35</v>
      </c>
      <c r="E545" s="83" t="s">
        <v>355</v>
      </c>
      <c r="F545" s="83" t="s">
        <v>37</v>
      </c>
      <c r="G545" s="83"/>
      <c r="H545" s="83" t="s">
        <v>234</v>
      </c>
      <c r="I545" s="83"/>
      <c r="J545" s="83" t="s">
        <v>145</v>
      </c>
      <c r="K545" s="83" t="s">
        <v>235</v>
      </c>
      <c r="L545" s="83" t="s">
        <v>236</v>
      </c>
      <c r="M545" s="83"/>
      <c r="N545" s="83" t="s">
        <v>824</v>
      </c>
      <c r="O545" s="83" t="s">
        <v>72</v>
      </c>
      <c r="P545" s="83" t="s">
        <v>45</v>
      </c>
      <c r="Q545" s="83" t="s">
        <v>46</v>
      </c>
      <c r="R545" s="83">
        <v>6.73</v>
      </c>
      <c r="S545" s="83">
        <v>1713.6</v>
      </c>
      <c r="T545" s="83">
        <v>1713.6</v>
      </c>
      <c r="U545" s="83">
        <v>12</v>
      </c>
      <c r="V545" s="83">
        <v>15.35</v>
      </c>
      <c r="W545" s="83">
        <v>0</v>
      </c>
      <c r="X545" s="83">
        <v>10281.6</v>
      </c>
      <c r="Y545" s="83">
        <v>1182.84</v>
      </c>
      <c r="Z545" s="83">
        <v>569.76</v>
      </c>
      <c r="AA545" s="83">
        <v>0</v>
      </c>
      <c r="AB545" s="83">
        <v>0</v>
      </c>
      <c r="AC545" s="83">
        <v>0</v>
      </c>
      <c r="AD545" s="83">
        <v>0</v>
      </c>
      <c r="AE545" s="83">
        <v>0</v>
      </c>
      <c r="AF545" s="83">
        <v>0</v>
      </c>
      <c r="AG545" s="79">
        <f t="shared" si="17"/>
        <v>1679.9425</v>
      </c>
      <c r="AH545" s="45" t="str">
        <f>IF(ISNUMBER(MATCH(A545,'畅想出运数据（核算明细导出）'!$C$2:$C$1000,0)),"有","无")</f>
        <v>有</v>
      </c>
    </row>
    <row r="546" s="73" customFormat="1" ht="14.3" customHeight="1" spans="1:34">
      <c r="A546" s="83" t="s">
        <v>996</v>
      </c>
      <c r="B546" s="84">
        <v>46259</v>
      </c>
      <c r="C546" s="83" t="s">
        <v>34</v>
      </c>
      <c r="D546" s="83" t="s">
        <v>35</v>
      </c>
      <c r="E546" s="83" t="s">
        <v>355</v>
      </c>
      <c r="F546" s="83" t="s">
        <v>37</v>
      </c>
      <c r="G546" s="83"/>
      <c r="H546" s="83" t="s">
        <v>234</v>
      </c>
      <c r="I546" s="83"/>
      <c r="J546" s="83" t="s">
        <v>246</v>
      </c>
      <c r="K546" s="83" t="s">
        <v>247</v>
      </c>
      <c r="L546" s="83" t="s">
        <v>248</v>
      </c>
      <c r="M546" s="83" t="s">
        <v>997</v>
      </c>
      <c r="N546" s="83" t="s">
        <v>998</v>
      </c>
      <c r="O546" s="83" t="s">
        <v>460</v>
      </c>
      <c r="P546" s="83" t="s">
        <v>45</v>
      </c>
      <c r="Q546" s="83" t="s">
        <v>46</v>
      </c>
      <c r="R546" s="83">
        <v>6.71</v>
      </c>
      <c r="S546" s="83">
        <v>3550</v>
      </c>
      <c r="T546" s="83">
        <v>3550</v>
      </c>
      <c r="U546" s="83">
        <v>24.85</v>
      </c>
      <c r="V546" s="83">
        <v>50</v>
      </c>
      <c r="W546" s="83">
        <v>0</v>
      </c>
      <c r="X546" s="83">
        <v>22000</v>
      </c>
      <c r="Y546" s="83">
        <v>2530.97</v>
      </c>
      <c r="Z546" s="83">
        <v>312.02</v>
      </c>
      <c r="AA546" s="83">
        <v>0</v>
      </c>
      <c r="AB546" s="83">
        <v>0</v>
      </c>
      <c r="AC546" s="83">
        <v>0</v>
      </c>
      <c r="AD546" s="83">
        <v>0</v>
      </c>
      <c r="AE546" s="83">
        <v>0</v>
      </c>
      <c r="AF546" s="83">
        <v>0</v>
      </c>
      <c r="AG546" s="79">
        <f t="shared" si="17"/>
        <v>3537.2065</v>
      </c>
      <c r="AH546" s="45" t="str">
        <f>IF(ISNUMBER(MATCH(A546,'畅想出运数据（核算明细导出）'!$C$2:$C$1000,0)),"有","无")</f>
        <v>有</v>
      </c>
    </row>
    <row r="547" s="73" customFormat="1" ht="14.3" customHeight="1" spans="1:34">
      <c r="A547" s="83" t="s">
        <v>995</v>
      </c>
      <c r="B547" s="84">
        <v>46259</v>
      </c>
      <c r="C547" s="83" t="s">
        <v>34</v>
      </c>
      <c r="D547" s="83" t="s">
        <v>35</v>
      </c>
      <c r="E547" s="83" t="s">
        <v>355</v>
      </c>
      <c r="F547" s="83" t="s">
        <v>37</v>
      </c>
      <c r="G547" s="83"/>
      <c r="H547" s="83" t="s">
        <v>234</v>
      </c>
      <c r="I547" s="83"/>
      <c r="J547" s="83" t="s">
        <v>246</v>
      </c>
      <c r="K547" s="83" t="s">
        <v>247</v>
      </c>
      <c r="L547" s="83" t="s">
        <v>248</v>
      </c>
      <c r="M547" s="83" t="s">
        <v>999</v>
      </c>
      <c r="N547" s="83" t="s">
        <v>1000</v>
      </c>
      <c r="O547" s="83" t="s">
        <v>460</v>
      </c>
      <c r="P547" s="83" t="s">
        <v>45</v>
      </c>
      <c r="Q547" s="83" t="s">
        <v>46</v>
      </c>
      <c r="R547" s="83">
        <v>6.73</v>
      </c>
      <c r="S547" s="83">
        <v>3868.8</v>
      </c>
      <c r="T547" s="83">
        <v>3868.8</v>
      </c>
      <c r="U547" s="83">
        <v>27.08</v>
      </c>
      <c r="V547" s="83">
        <v>34.65</v>
      </c>
      <c r="W547" s="83">
        <v>0</v>
      </c>
      <c r="X547" s="83">
        <v>21923.2</v>
      </c>
      <c r="Y547" s="83">
        <v>2522.14</v>
      </c>
      <c r="Z547" s="83">
        <v>2280.25</v>
      </c>
      <c r="AA547" s="83">
        <v>0</v>
      </c>
      <c r="AB547" s="83">
        <v>0</v>
      </c>
      <c r="AC547" s="83">
        <v>0</v>
      </c>
      <c r="AD547" s="83">
        <v>0</v>
      </c>
      <c r="AE547" s="83">
        <v>0</v>
      </c>
      <c r="AF547" s="83">
        <v>0</v>
      </c>
      <c r="AG547" s="79">
        <f t="shared" si="17"/>
        <v>3940.2711</v>
      </c>
      <c r="AH547" s="45" t="str">
        <f>IF(ISNUMBER(MATCH(A547,'畅想出运数据（核算明细导出）'!$C$2:$C$1000,0)),"有","无")</f>
        <v>有</v>
      </c>
    </row>
    <row r="548" s="73" customFormat="1" ht="14.3" customHeight="1" spans="1:34">
      <c r="A548" s="83" t="s">
        <v>1001</v>
      </c>
      <c r="B548" s="84">
        <v>46259</v>
      </c>
      <c r="C548" s="83" t="s">
        <v>34</v>
      </c>
      <c r="D548" s="83" t="s">
        <v>35</v>
      </c>
      <c r="E548" s="83" t="s">
        <v>308</v>
      </c>
      <c r="F548" s="83" t="s">
        <v>37</v>
      </c>
      <c r="G548" s="83"/>
      <c r="H548" s="83" t="s">
        <v>302</v>
      </c>
      <c r="I548" s="83" t="s">
        <v>39</v>
      </c>
      <c r="J548" s="83" t="s">
        <v>412</v>
      </c>
      <c r="K548" s="83" t="s">
        <v>413</v>
      </c>
      <c r="L548" s="83" t="s">
        <v>275</v>
      </c>
      <c r="M548" s="83" t="s">
        <v>843</v>
      </c>
      <c r="N548" s="83" t="s">
        <v>844</v>
      </c>
      <c r="O548" s="83" t="s">
        <v>689</v>
      </c>
      <c r="P548" s="83" t="s">
        <v>45</v>
      </c>
      <c r="Q548" s="83" t="s">
        <v>46</v>
      </c>
      <c r="R548" s="83">
        <v>6.71</v>
      </c>
      <c r="S548" s="83">
        <v>769.6</v>
      </c>
      <c r="T548" s="83">
        <v>769.6</v>
      </c>
      <c r="U548" s="83">
        <v>5.39</v>
      </c>
      <c r="V548" s="83">
        <v>15.78</v>
      </c>
      <c r="W548" s="83">
        <v>0</v>
      </c>
      <c r="X548" s="83">
        <v>4680</v>
      </c>
      <c r="Y548" s="83">
        <v>538.41</v>
      </c>
      <c r="Z548" s="83">
        <v>56</v>
      </c>
      <c r="AA548" s="83">
        <v>0</v>
      </c>
      <c r="AB548" s="83">
        <v>0</v>
      </c>
      <c r="AC548" s="83">
        <v>0</v>
      </c>
      <c r="AD548" s="83">
        <v>0</v>
      </c>
      <c r="AE548" s="83">
        <v>0</v>
      </c>
      <c r="AF548" s="83">
        <v>0</v>
      </c>
      <c r="AG548" s="79">
        <f t="shared" si="17"/>
        <v>824.375300000001</v>
      </c>
      <c r="AH548" s="45" t="str">
        <f>IF(ISNUMBER(MATCH(A548,'畅想出运数据（核算明细导出）'!$C$2:$C$1000,0)),"有","无")</f>
        <v>有</v>
      </c>
    </row>
    <row r="549" s="73" customFormat="1" ht="14.3" customHeight="1" spans="1:34">
      <c r="A549" s="83" t="s">
        <v>1001</v>
      </c>
      <c r="B549" s="84">
        <v>46259</v>
      </c>
      <c r="C549" s="83" t="s">
        <v>34</v>
      </c>
      <c r="D549" s="83" t="s">
        <v>35</v>
      </c>
      <c r="E549" s="83" t="s">
        <v>308</v>
      </c>
      <c r="F549" s="83" t="s">
        <v>37</v>
      </c>
      <c r="G549" s="83"/>
      <c r="H549" s="83" t="s">
        <v>302</v>
      </c>
      <c r="I549" s="83" t="s">
        <v>39</v>
      </c>
      <c r="J549" s="83" t="s">
        <v>412</v>
      </c>
      <c r="K549" s="83" t="s">
        <v>413</v>
      </c>
      <c r="L549" s="83" t="s">
        <v>845</v>
      </c>
      <c r="M549" s="83" t="s">
        <v>846</v>
      </c>
      <c r="N549" s="83" t="s">
        <v>847</v>
      </c>
      <c r="O549" s="83" t="s">
        <v>689</v>
      </c>
      <c r="P549" s="83" t="s">
        <v>45</v>
      </c>
      <c r="Q549" s="83" t="s">
        <v>46</v>
      </c>
      <c r="R549" s="83">
        <v>6.71</v>
      </c>
      <c r="S549" s="83">
        <v>805</v>
      </c>
      <c r="T549" s="83">
        <v>805</v>
      </c>
      <c r="U549" s="83">
        <v>5.63</v>
      </c>
      <c r="V549" s="83">
        <v>16.51</v>
      </c>
      <c r="W549" s="83">
        <v>0</v>
      </c>
      <c r="X549" s="83">
        <v>4830</v>
      </c>
      <c r="Y549" s="83">
        <v>555.66</v>
      </c>
      <c r="Z549" s="83">
        <v>47.97</v>
      </c>
      <c r="AA549" s="83">
        <v>0</v>
      </c>
      <c r="AB549" s="83">
        <v>0</v>
      </c>
      <c r="AC549" s="83">
        <v>0</v>
      </c>
      <c r="AD549" s="83">
        <v>0</v>
      </c>
      <c r="AE549" s="83">
        <v>0</v>
      </c>
      <c r="AF549" s="83">
        <v>0</v>
      </c>
      <c r="AG549" s="79">
        <f>(T549-U549-V549-W549)*R549-X549+Y549-Z549-AA549-AB549-AC549-AD549-AE549-AF549</f>
        <v>930.6806</v>
      </c>
      <c r="AH549" s="45" t="str">
        <f>IF(ISNUMBER(MATCH(A549,'畅想出运数据（核算明细导出）'!$C$2:$C$1000,0)),"有","无")</f>
        <v>有</v>
      </c>
    </row>
    <row r="550" s="73" customFormat="1" ht="25.6" customHeight="1" spans="1:34">
      <c r="A550" s="83" t="s">
        <v>1001</v>
      </c>
      <c r="B550" s="84">
        <v>46259</v>
      </c>
      <c r="C550" s="83" t="s">
        <v>34</v>
      </c>
      <c r="D550" s="83" t="s">
        <v>35</v>
      </c>
      <c r="E550" s="83" t="s">
        <v>308</v>
      </c>
      <c r="F550" s="83" t="s">
        <v>37</v>
      </c>
      <c r="G550" s="83"/>
      <c r="H550" s="83" t="s">
        <v>302</v>
      </c>
      <c r="I550" s="83" t="s">
        <v>39</v>
      </c>
      <c r="J550" s="83" t="s">
        <v>641</v>
      </c>
      <c r="K550" s="83" t="s">
        <v>415</v>
      </c>
      <c r="L550" s="83" t="s">
        <v>849</v>
      </c>
      <c r="M550" s="83" t="s">
        <v>850</v>
      </c>
      <c r="N550" s="83" t="s">
        <v>851</v>
      </c>
      <c r="O550" s="83" t="s">
        <v>689</v>
      </c>
      <c r="P550" s="83" t="s">
        <v>45</v>
      </c>
      <c r="Q550" s="83" t="s">
        <v>46</v>
      </c>
      <c r="R550" s="83">
        <v>6.71</v>
      </c>
      <c r="S550" s="83">
        <v>864</v>
      </c>
      <c r="T550" s="83">
        <v>864</v>
      </c>
      <c r="U550" s="83">
        <v>6.05</v>
      </c>
      <c r="V550" s="83">
        <v>17.72</v>
      </c>
      <c r="W550" s="83">
        <v>0</v>
      </c>
      <c r="X550" s="83">
        <v>5440</v>
      </c>
      <c r="Y550" s="83">
        <v>625.84</v>
      </c>
      <c r="Z550" s="83">
        <v>450.36</v>
      </c>
      <c r="AA550" s="83">
        <v>0</v>
      </c>
      <c r="AB550" s="83">
        <v>0</v>
      </c>
      <c r="AC550" s="83">
        <v>0</v>
      </c>
      <c r="AD550" s="83">
        <v>0</v>
      </c>
      <c r="AE550" s="83">
        <v>0</v>
      </c>
      <c r="AF550" s="83">
        <v>0</v>
      </c>
      <c r="AG550" s="79">
        <f>(T550-U550-V550-W550)*R550-X550+Y550-Z550-AA550-AB550-AC550-AD550-AE550-AF550</f>
        <v>373.4233</v>
      </c>
      <c r="AH550" s="45" t="str">
        <f>IF(ISNUMBER(MATCH(A550,'畅想出运数据（核算明细导出）'!$C$2:$C$1000,0)),"有","无")</f>
        <v>有</v>
      </c>
    </row>
    <row r="551" s="73" customFormat="1" ht="14.3" customHeight="1" spans="1:34">
      <c r="A551" s="83" t="s">
        <v>1002</v>
      </c>
      <c r="B551" s="84">
        <v>46259</v>
      </c>
      <c r="C551" s="83" t="s">
        <v>34</v>
      </c>
      <c r="D551" s="83" t="s">
        <v>35</v>
      </c>
      <c r="E551" s="83" t="s">
        <v>308</v>
      </c>
      <c r="F551" s="83" t="s">
        <v>37</v>
      </c>
      <c r="G551" s="83"/>
      <c r="H551" s="83" t="s">
        <v>302</v>
      </c>
      <c r="I551" s="83" t="s">
        <v>39</v>
      </c>
      <c r="J551" s="83" t="s">
        <v>641</v>
      </c>
      <c r="K551" s="83" t="s">
        <v>642</v>
      </c>
      <c r="L551" s="83" t="s">
        <v>270</v>
      </c>
      <c r="M551" s="83"/>
      <c r="N551" s="83" t="s">
        <v>296</v>
      </c>
      <c r="O551" s="83" t="s">
        <v>208</v>
      </c>
      <c r="P551" s="83" t="s">
        <v>45</v>
      </c>
      <c r="Q551" s="83" t="s">
        <v>46</v>
      </c>
      <c r="R551" s="83">
        <v>6.71</v>
      </c>
      <c r="S551" s="83">
        <v>1072</v>
      </c>
      <c r="T551" s="83">
        <v>1072</v>
      </c>
      <c r="U551" s="83">
        <v>7.5</v>
      </c>
      <c r="V551" s="83">
        <v>50</v>
      </c>
      <c r="W551" s="83">
        <v>0</v>
      </c>
      <c r="X551" s="83">
        <v>7360</v>
      </c>
      <c r="Y551" s="83">
        <v>846.73</v>
      </c>
      <c r="Z551" s="83">
        <v>646.74</v>
      </c>
      <c r="AA551" s="83">
        <v>0</v>
      </c>
      <c r="AB551" s="83">
        <v>0</v>
      </c>
      <c r="AC551" s="83">
        <v>0</v>
      </c>
      <c r="AD551" s="83">
        <v>0</v>
      </c>
      <c r="AE551" s="83">
        <v>0</v>
      </c>
      <c r="AF551" s="83">
        <v>0</v>
      </c>
      <c r="AG551" s="79">
        <f>(T551-U551-V551-W551)*R551-X551+Y551-Z551-AA551-AB551-AC551-AD551-AE551-AF551</f>
        <v>-352.715</v>
      </c>
      <c r="AH551" s="45" t="str">
        <f>IF(ISNUMBER(MATCH(A551,'畅想出运数据（核算明细导出）'!$C$2:$C$1000,0)),"有","无")</f>
        <v>有</v>
      </c>
    </row>
    <row r="552" s="73" customFormat="1" ht="14.3" customHeight="1" spans="1:34">
      <c r="A552" s="83" t="s">
        <v>1003</v>
      </c>
      <c r="B552" s="84">
        <v>46259</v>
      </c>
      <c r="C552" s="83" t="s">
        <v>165</v>
      </c>
      <c r="D552" s="83" t="s">
        <v>105</v>
      </c>
      <c r="E552" s="83" t="s">
        <v>166</v>
      </c>
      <c r="F552" s="83" t="s">
        <v>37</v>
      </c>
      <c r="G552" s="83"/>
      <c r="H552" s="83" t="s">
        <v>167</v>
      </c>
      <c r="I552" s="83" t="s">
        <v>39</v>
      </c>
      <c r="J552" s="83" t="s">
        <v>476</v>
      </c>
      <c r="K552" s="83" t="s">
        <v>477</v>
      </c>
      <c r="L552" s="83" t="s">
        <v>867</v>
      </c>
      <c r="M552" s="83" t="s">
        <v>1004</v>
      </c>
      <c r="N552" s="83" t="s">
        <v>1005</v>
      </c>
      <c r="O552" s="83" t="s">
        <v>689</v>
      </c>
      <c r="P552" s="83" t="s">
        <v>45</v>
      </c>
      <c r="Q552" s="83" t="s">
        <v>46</v>
      </c>
      <c r="R552" s="83">
        <v>6.71</v>
      </c>
      <c r="S552" s="83">
        <v>27660</v>
      </c>
      <c r="T552" s="83">
        <v>27660</v>
      </c>
      <c r="U552" s="83">
        <v>193.62</v>
      </c>
      <c r="V552" s="83">
        <v>50</v>
      </c>
      <c r="W552" s="83">
        <v>0</v>
      </c>
      <c r="X552" s="83">
        <v>135600</v>
      </c>
      <c r="Y552" s="83">
        <v>15600</v>
      </c>
      <c r="Z552" s="83">
        <v>50651</v>
      </c>
      <c r="AA552" s="83">
        <v>0</v>
      </c>
      <c r="AB552" s="83">
        <v>0</v>
      </c>
      <c r="AC552" s="83">
        <v>0</v>
      </c>
      <c r="AD552" s="83">
        <v>0</v>
      </c>
      <c r="AE552" s="83">
        <v>0</v>
      </c>
      <c r="AF552" s="83">
        <v>0</v>
      </c>
      <c r="AG552" s="79">
        <f>(T552-U552-V552-W552)*R552-X552+Y552-Z552-AA552-AB552-AC552-AD552-AE552-AF552</f>
        <v>13312.9098</v>
      </c>
      <c r="AH552" s="45" t="str">
        <f>IF(ISNUMBER(MATCH(A552,'畅想出运数据（核算明细导出）'!$C$2:$C$1000,0)),"有","无")</f>
        <v>有</v>
      </c>
    </row>
    <row r="553" s="73" customFormat="1" ht="14.3" customHeight="1" spans="1:34">
      <c r="A553" s="83" t="s">
        <v>1006</v>
      </c>
      <c r="B553" s="84">
        <v>46259</v>
      </c>
      <c r="C553" s="83" t="s">
        <v>165</v>
      </c>
      <c r="D553" s="83" t="s">
        <v>105</v>
      </c>
      <c r="E553" s="83" t="s">
        <v>166</v>
      </c>
      <c r="F553" s="83" t="s">
        <v>37</v>
      </c>
      <c r="G553" s="83"/>
      <c r="H553" s="83" t="s">
        <v>167</v>
      </c>
      <c r="I553" s="83" t="s">
        <v>39</v>
      </c>
      <c r="J553" s="83" t="s">
        <v>173</v>
      </c>
      <c r="K553" s="83" t="s">
        <v>174</v>
      </c>
      <c r="L553" s="83" t="s">
        <v>451</v>
      </c>
      <c r="M553" s="83" t="s">
        <v>1007</v>
      </c>
      <c r="N553" s="83" t="s">
        <v>1008</v>
      </c>
      <c r="O553" s="83" t="s">
        <v>863</v>
      </c>
      <c r="P553" s="83" t="s">
        <v>95</v>
      </c>
      <c r="Q553" s="83" t="s">
        <v>46</v>
      </c>
      <c r="R553" s="83">
        <v>6.73</v>
      </c>
      <c r="S553" s="83">
        <v>109500</v>
      </c>
      <c r="T553" s="83">
        <v>109500</v>
      </c>
      <c r="U553" s="83">
        <v>766.5</v>
      </c>
      <c r="V553" s="83">
        <v>50</v>
      </c>
      <c r="W553" s="83">
        <v>0</v>
      </c>
      <c r="X553" s="83">
        <v>585000</v>
      </c>
      <c r="Y553" s="83">
        <v>67300.88</v>
      </c>
      <c r="Z553" s="83">
        <v>93295.96</v>
      </c>
      <c r="AA553" s="83">
        <v>0</v>
      </c>
      <c r="AB553" s="83">
        <v>0</v>
      </c>
      <c r="AC553" s="83">
        <v>0</v>
      </c>
      <c r="AD553" s="83">
        <v>0</v>
      </c>
      <c r="AE553" s="83">
        <v>0</v>
      </c>
      <c r="AF553" s="83">
        <v>0</v>
      </c>
      <c r="AG553" s="79">
        <f>(T553-U553-V553-W553)*R553-X553+Y553-Z553-AA553-AB553-AC553-AD553-AE553-AF553</f>
        <v>120444.875</v>
      </c>
      <c r="AH553" s="45" t="str">
        <f>IF(ISNUMBER(MATCH(A553,'畅想出运数据（核算明细导出）'!$C$2:$C$1000,0)),"有","无")</f>
        <v>有</v>
      </c>
    </row>
    <row r="554" s="73" customFormat="1" ht="14.3" customHeight="1" spans="1:34">
      <c r="A554" s="83" t="s">
        <v>1009</v>
      </c>
      <c r="B554" s="84">
        <v>46259</v>
      </c>
      <c r="C554" s="83" t="s">
        <v>165</v>
      </c>
      <c r="D554" s="83" t="s">
        <v>105</v>
      </c>
      <c r="E554" s="83" t="s">
        <v>166</v>
      </c>
      <c r="F554" s="83" t="s">
        <v>37</v>
      </c>
      <c r="G554" s="83"/>
      <c r="H554" s="83" t="s">
        <v>167</v>
      </c>
      <c r="I554" s="83" t="s">
        <v>39</v>
      </c>
      <c r="J554" s="83" t="s">
        <v>173</v>
      </c>
      <c r="K554" s="83" t="s">
        <v>1010</v>
      </c>
      <c r="L554" s="83" t="s">
        <v>1011</v>
      </c>
      <c r="M554" s="83" t="s">
        <v>1012</v>
      </c>
      <c r="N554" s="83" t="s">
        <v>1013</v>
      </c>
      <c r="O554" s="83" t="s">
        <v>863</v>
      </c>
      <c r="P554" s="83" t="s">
        <v>392</v>
      </c>
      <c r="Q554" s="83" t="s">
        <v>46</v>
      </c>
      <c r="R554" s="83">
        <v>6.74</v>
      </c>
      <c r="S554" s="83">
        <v>45402</v>
      </c>
      <c r="T554" s="83">
        <v>45402</v>
      </c>
      <c r="U554" s="83">
        <v>317.81</v>
      </c>
      <c r="V554" s="83">
        <v>50</v>
      </c>
      <c r="W554" s="83">
        <v>0</v>
      </c>
      <c r="X554" s="83">
        <v>298356</v>
      </c>
      <c r="Y554" s="83">
        <v>34324.14</v>
      </c>
      <c r="Z554" s="83">
        <v>4871</v>
      </c>
      <c r="AA554" s="83">
        <v>0</v>
      </c>
      <c r="AB554" s="83">
        <v>0</v>
      </c>
      <c r="AC554" s="83">
        <v>0</v>
      </c>
      <c r="AD554" s="83">
        <v>0</v>
      </c>
      <c r="AE554" s="83">
        <v>0</v>
      </c>
      <c r="AF554" s="83">
        <v>0</v>
      </c>
      <c r="AG554" s="79">
        <f>(T554-U554-V554-W554)*R554-X554+Y554-Z554-AA554-AB554-AC554-AD554-AE554-AF554</f>
        <v>34627.5806</v>
      </c>
      <c r="AH554" s="45" t="str">
        <f>IF(ISNUMBER(MATCH(A554,'畅想出运数据（核算明细导出）'!$C$2:$C$1000,0)),"有","无")</f>
        <v>有</v>
      </c>
    </row>
    <row r="555" s="73" customFormat="1" ht="14.3" customHeight="1" spans="1:34">
      <c r="A555" s="83" t="s">
        <v>1014</v>
      </c>
      <c r="B555" s="84">
        <v>46259</v>
      </c>
      <c r="C555" s="83" t="s">
        <v>165</v>
      </c>
      <c r="D555" s="83" t="s">
        <v>105</v>
      </c>
      <c r="E555" s="83" t="s">
        <v>166</v>
      </c>
      <c r="F555" s="83" t="s">
        <v>37</v>
      </c>
      <c r="G555" s="83"/>
      <c r="H555" s="83" t="s">
        <v>167</v>
      </c>
      <c r="I555" s="83" t="s">
        <v>39</v>
      </c>
      <c r="J555" s="83" t="s">
        <v>173</v>
      </c>
      <c r="K555" s="83" t="s">
        <v>174</v>
      </c>
      <c r="L555" s="83" t="s">
        <v>451</v>
      </c>
      <c r="M555" s="83" t="s">
        <v>1015</v>
      </c>
      <c r="N555" s="83" t="s">
        <v>1016</v>
      </c>
      <c r="O555" s="83" t="s">
        <v>689</v>
      </c>
      <c r="P555" s="83" t="s">
        <v>45</v>
      </c>
      <c r="Q555" s="83" t="s">
        <v>46</v>
      </c>
      <c r="R555" s="83">
        <v>6.74</v>
      </c>
      <c r="S555" s="83">
        <v>31776</v>
      </c>
      <c r="T555" s="83">
        <v>31776</v>
      </c>
      <c r="U555" s="83">
        <v>222.43</v>
      </c>
      <c r="V555" s="83">
        <v>50</v>
      </c>
      <c r="W555" s="83">
        <v>0</v>
      </c>
      <c r="X555" s="83">
        <v>207338.4</v>
      </c>
      <c r="Y555" s="83">
        <v>23853.09</v>
      </c>
      <c r="Z555" s="83">
        <v>3202</v>
      </c>
      <c r="AA555" s="83">
        <v>0</v>
      </c>
      <c r="AB555" s="83">
        <v>0</v>
      </c>
      <c r="AC555" s="83">
        <v>0</v>
      </c>
      <c r="AD555" s="83">
        <v>0</v>
      </c>
      <c r="AE555" s="83">
        <v>0</v>
      </c>
      <c r="AF555" s="83">
        <v>0</v>
      </c>
      <c r="AG555" s="79">
        <f>(T555-U555-V555-W555)*R555-X555+Y555-Z555-AA555-AB555-AC555-AD555-AE555-AF555</f>
        <v>25646.7518</v>
      </c>
      <c r="AH555" s="45" t="str">
        <f>IF(ISNUMBER(MATCH(A555,'畅想出运数据（核算明细导出）'!$C$2:$C$1000,0)),"有","无")</f>
        <v>有</v>
      </c>
    </row>
    <row r="556" s="73" customFormat="1" ht="14.3" customHeight="1" spans="1:34">
      <c r="A556" s="83" t="s">
        <v>1017</v>
      </c>
      <c r="B556" s="84">
        <v>46259</v>
      </c>
      <c r="C556" s="83" t="s">
        <v>165</v>
      </c>
      <c r="D556" s="83" t="s">
        <v>105</v>
      </c>
      <c r="E556" s="83" t="s">
        <v>166</v>
      </c>
      <c r="F556" s="83" t="s">
        <v>37</v>
      </c>
      <c r="G556" s="83"/>
      <c r="H556" s="83" t="s">
        <v>167</v>
      </c>
      <c r="I556" s="83" t="s">
        <v>39</v>
      </c>
      <c r="J556" s="83" t="s">
        <v>88</v>
      </c>
      <c r="K556" s="83" t="s">
        <v>865</v>
      </c>
      <c r="L556" s="83" t="s">
        <v>339</v>
      </c>
      <c r="M556" s="83"/>
      <c r="N556" s="83" t="s">
        <v>340</v>
      </c>
      <c r="O556" s="83" t="s">
        <v>177</v>
      </c>
      <c r="P556" s="83" t="s">
        <v>45</v>
      </c>
      <c r="Q556" s="83" t="s">
        <v>46</v>
      </c>
      <c r="R556" s="83">
        <v>6.73</v>
      </c>
      <c r="S556" s="83">
        <v>39379.2</v>
      </c>
      <c r="T556" s="83">
        <v>39379.2</v>
      </c>
      <c r="U556" s="83">
        <v>275.65</v>
      </c>
      <c r="V556" s="83">
        <v>50</v>
      </c>
      <c r="W556" s="83">
        <v>0</v>
      </c>
      <c r="X556" s="83">
        <v>240576</v>
      </c>
      <c r="Y556" s="83">
        <v>27676.88</v>
      </c>
      <c r="Z556" s="83">
        <v>34232.1</v>
      </c>
      <c r="AA556" s="83">
        <v>0</v>
      </c>
      <c r="AB556" s="83">
        <v>0</v>
      </c>
      <c r="AC556" s="83">
        <v>0</v>
      </c>
      <c r="AD556" s="83">
        <v>0</v>
      </c>
      <c r="AE556" s="83">
        <v>0</v>
      </c>
      <c r="AF556" s="83">
        <v>0</v>
      </c>
      <c r="AG556" s="79">
        <f>(T556-U556-V556-W556)*R556-X556+Y556-Z556-AA556-AB556-AC556-AD556-AE556-AF556</f>
        <v>15699.1715</v>
      </c>
      <c r="AH556" s="45" t="str">
        <f>IF(ISNUMBER(MATCH(A556,'畅想出运数据（核算明细导出）'!$C$2:$C$1000,0)),"有","无")</f>
        <v>有</v>
      </c>
    </row>
    <row r="557" s="73" customFormat="1" ht="14.3" customHeight="1" spans="1:34">
      <c r="A557" s="83" t="s">
        <v>1018</v>
      </c>
      <c r="B557" s="84">
        <v>46259</v>
      </c>
      <c r="C557" s="83" t="s">
        <v>165</v>
      </c>
      <c r="D557" s="83" t="s">
        <v>105</v>
      </c>
      <c r="E557" s="83" t="s">
        <v>166</v>
      </c>
      <c r="F557" s="83" t="s">
        <v>37</v>
      </c>
      <c r="G557" s="83"/>
      <c r="H557" s="83" t="s">
        <v>167</v>
      </c>
      <c r="I557" s="83" t="s">
        <v>39</v>
      </c>
      <c r="J557" s="83" t="s">
        <v>88</v>
      </c>
      <c r="K557" s="83" t="s">
        <v>865</v>
      </c>
      <c r="L557" s="83" t="s">
        <v>339</v>
      </c>
      <c r="M557" s="83"/>
      <c r="N557" s="83" t="s">
        <v>340</v>
      </c>
      <c r="O557" s="83" t="s">
        <v>177</v>
      </c>
      <c r="P557" s="83" t="s">
        <v>45</v>
      </c>
      <c r="Q557" s="83" t="s">
        <v>46</v>
      </c>
      <c r="R557" s="83">
        <v>6.74</v>
      </c>
      <c r="S557" s="83">
        <v>48520.8</v>
      </c>
      <c r="T557" s="83">
        <v>48520.8</v>
      </c>
      <c r="U557" s="83">
        <v>339.65</v>
      </c>
      <c r="V557" s="83">
        <v>50</v>
      </c>
      <c r="W557" s="83">
        <v>0</v>
      </c>
      <c r="X557" s="83">
        <v>296424</v>
      </c>
      <c r="Y557" s="83">
        <v>34101.88</v>
      </c>
      <c r="Z557" s="83">
        <v>43564.5</v>
      </c>
      <c r="AA557" s="83">
        <v>0</v>
      </c>
      <c r="AB557" s="83">
        <v>0</v>
      </c>
      <c r="AC557" s="83">
        <v>0</v>
      </c>
      <c r="AD557" s="83">
        <v>0</v>
      </c>
      <c r="AE557" s="83">
        <v>0</v>
      </c>
      <c r="AF557" s="83">
        <v>0</v>
      </c>
      <c r="AG557" s="79">
        <f>(T557-U557-V557-W557)*R557-X557+Y557-Z557-AA557-AB557-AC557-AD557-AE557-AF557</f>
        <v>18517.331</v>
      </c>
      <c r="AH557" s="45" t="str">
        <f>IF(ISNUMBER(MATCH(A557,'畅想出运数据（核算明细导出）'!$C$2:$C$1000,0)),"有","无")</f>
        <v>有</v>
      </c>
    </row>
  </sheetData>
  <autoFilter xmlns:etc="http://www.wps.cn/officeDocument/2017/etCustomData" ref="A1:AH557" etc:filterBottomFollowUsedRange="0">
    <filterColumn colId="1">
      <filters>
        <dateGroupItem year="2026" month="8" dateTimeGrouping="month"/>
      </filters>
    </filterColumn>
    <extLst/>
  </autoFilter>
  <pageMargins left="0.75" right="0.75" top="0.268999993801117" bottom="0.268999993801117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3:D147"/>
  <sheetViews>
    <sheetView topLeftCell="A133" workbookViewId="0">
      <selection activeCell="A144" sqref="A144"/>
    </sheetView>
  </sheetViews>
  <sheetFormatPr defaultColWidth="8.88888888888889" defaultRowHeight="14.4" outlineLevelCol="3"/>
  <cols>
    <col min="1" max="1" width="13"/>
    <col min="2" max="4" width="25.4444444444444"/>
  </cols>
  <sheetData>
    <row r="3" spans="1:4">
      <c r="A3" t="s">
        <v>1019</v>
      </c>
      <c r="B3" t="s">
        <v>1020</v>
      </c>
      <c r="C3" t="s">
        <v>1021</v>
      </c>
      <c r="D3" t="s">
        <v>1022</v>
      </c>
    </row>
    <row r="4" spans="1:4">
      <c r="A4" t="s">
        <v>1023</v>
      </c>
      <c r="B4">
        <v>649.78</v>
      </c>
      <c r="C4">
        <v>-604.24</v>
      </c>
      <c r="D4" s="72" t="str">
        <f>TEXT(C4/B4/6.8,"0.00%")</f>
        <v>-13.68%</v>
      </c>
    </row>
    <row r="5" spans="1:4">
      <c r="A5" t="s">
        <v>1024</v>
      </c>
      <c r="B5">
        <v>390.46</v>
      </c>
      <c r="C5">
        <v>-218.2</v>
      </c>
      <c r="D5" s="72" t="str">
        <f t="shared" ref="D5:D36" si="0">TEXT(C5/B5/6.8,"0.00%")</f>
        <v>-8.22%</v>
      </c>
    </row>
    <row r="6" spans="1:4">
      <c r="A6" t="s">
        <v>1025</v>
      </c>
      <c r="B6">
        <v>2072.88</v>
      </c>
      <c r="C6">
        <v>579.65</v>
      </c>
      <c r="D6" s="72" t="str">
        <f t="shared" si="0"/>
        <v>4.11%</v>
      </c>
    </row>
    <row r="7" spans="1:4">
      <c r="A7" t="s">
        <v>1026</v>
      </c>
      <c r="B7">
        <v>1772.5</v>
      </c>
      <c r="C7">
        <v>1225.91</v>
      </c>
      <c r="D7" s="72" t="str">
        <f t="shared" si="0"/>
        <v>10.17%</v>
      </c>
    </row>
    <row r="8" spans="1:4">
      <c r="A8" t="s">
        <v>1027</v>
      </c>
      <c r="B8">
        <v>1431.95</v>
      </c>
      <c r="C8">
        <v>45.3</v>
      </c>
      <c r="D8" s="72" t="str">
        <f t="shared" si="0"/>
        <v>0.47%</v>
      </c>
    </row>
    <row r="9" spans="1:4">
      <c r="A9" t="s">
        <v>1028</v>
      </c>
      <c r="B9">
        <v>319.75</v>
      </c>
      <c r="C9">
        <v>19.62</v>
      </c>
      <c r="D9" s="72" t="str">
        <f t="shared" si="0"/>
        <v>0.90%</v>
      </c>
    </row>
    <row r="10" spans="1:4">
      <c r="A10" t="s">
        <v>1029</v>
      </c>
      <c r="B10">
        <v>2233.86</v>
      </c>
      <c r="C10">
        <v>1745.19</v>
      </c>
      <c r="D10" s="72" t="str">
        <f t="shared" si="0"/>
        <v>11.49%</v>
      </c>
    </row>
    <row r="11" spans="1:4">
      <c r="A11" t="s">
        <v>1030</v>
      </c>
      <c r="B11">
        <v>1846.22</v>
      </c>
      <c r="C11">
        <v>-284.64</v>
      </c>
      <c r="D11" s="72" t="str">
        <f t="shared" si="0"/>
        <v>-2.27%</v>
      </c>
    </row>
    <row r="12" spans="1:4">
      <c r="A12" t="s">
        <v>1031</v>
      </c>
      <c r="B12">
        <v>3887.32</v>
      </c>
      <c r="C12">
        <v>1265.43</v>
      </c>
      <c r="D12" s="72" t="str">
        <f t="shared" si="0"/>
        <v>4.79%</v>
      </c>
    </row>
    <row r="13" spans="1:4">
      <c r="A13" t="s">
        <v>1032</v>
      </c>
      <c r="B13">
        <v>123.38</v>
      </c>
      <c r="C13">
        <v>131.97</v>
      </c>
      <c r="D13" s="72" t="str">
        <f t="shared" si="0"/>
        <v>15.73%</v>
      </c>
    </row>
    <row r="14" spans="1:4">
      <c r="A14" t="s">
        <v>272</v>
      </c>
      <c r="B14">
        <v>9565.26</v>
      </c>
      <c r="C14">
        <v>6741.38</v>
      </c>
      <c r="D14" s="72" t="str">
        <f t="shared" si="0"/>
        <v>10.36%</v>
      </c>
    </row>
    <row r="15" spans="1:4">
      <c r="A15" t="s">
        <v>1033</v>
      </c>
      <c r="B15">
        <v>11169.1</v>
      </c>
      <c r="C15">
        <v>260.16</v>
      </c>
      <c r="D15" s="72" t="str">
        <f t="shared" si="0"/>
        <v>0.34%</v>
      </c>
    </row>
    <row r="16" spans="1:4">
      <c r="A16" t="s">
        <v>1034</v>
      </c>
      <c r="B16">
        <v>8315.66</v>
      </c>
      <c r="C16">
        <v>1527.79</v>
      </c>
      <c r="D16" s="72" t="str">
        <f t="shared" si="0"/>
        <v>2.70%</v>
      </c>
    </row>
    <row r="17" spans="1:4">
      <c r="A17" t="s">
        <v>1035</v>
      </c>
      <c r="B17">
        <v>12930.63</v>
      </c>
      <c r="C17">
        <v>7308.41</v>
      </c>
      <c r="D17" s="72" t="str">
        <f t="shared" si="0"/>
        <v>8.31%</v>
      </c>
    </row>
    <row r="18" spans="1:4">
      <c r="A18" t="s">
        <v>74</v>
      </c>
      <c r="B18">
        <v>939.63</v>
      </c>
      <c r="C18">
        <v>822.91</v>
      </c>
      <c r="D18" s="72" t="str">
        <f t="shared" si="0"/>
        <v>12.88%</v>
      </c>
    </row>
    <row r="19" spans="1:4">
      <c r="A19" t="s">
        <v>464</v>
      </c>
      <c r="B19">
        <v>3165.32</v>
      </c>
      <c r="C19">
        <v>-885.15</v>
      </c>
      <c r="D19" s="72" t="str">
        <f t="shared" si="0"/>
        <v>-4.11%</v>
      </c>
    </row>
    <row r="20" spans="1:4">
      <c r="A20" t="s">
        <v>1036</v>
      </c>
      <c r="B20">
        <v>21346.04</v>
      </c>
      <c r="C20">
        <v>15336.09</v>
      </c>
      <c r="D20" s="72" t="str">
        <f t="shared" si="0"/>
        <v>10.57%</v>
      </c>
    </row>
    <row r="21" spans="1:4">
      <c r="A21" t="s">
        <v>1037</v>
      </c>
      <c r="B21">
        <v>3099.26</v>
      </c>
      <c r="C21">
        <v>-3646.3</v>
      </c>
      <c r="D21" s="72" t="str">
        <f t="shared" si="0"/>
        <v>-17.30%</v>
      </c>
    </row>
    <row r="22" spans="1:4">
      <c r="A22" t="s">
        <v>1038</v>
      </c>
      <c r="B22">
        <v>4459.54</v>
      </c>
      <c r="C22">
        <v>252.27</v>
      </c>
      <c r="D22" s="72" t="str">
        <f t="shared" si="0"/>
        <v>0.83%</v>
      </c>
    </row>
    <row r="23" spans="1:4">
      <c r="A23" t="s">
        <v>233</v>
      </c>
      <c r="B23">
        <v>11955.71</v>
      </c>
      <c r="C23">
        <v>1620.76</v>
      </c>
      <c r="D23" s="72" t="str">
        <f t="shared" si="0"/>
        <v>1.99%</v>
      </c>
    </row>
    <row r="24" spans="1:4">
      <c r="A24" t="s">
        <v>1039</v>
      </c>
      <c r="B24">
        <v>40490.14</v>
      </c>
      <c r="C24">
        <v>636.4</v>
      </c>
      <c r="D24" s="72" t="str">
        <f t="shared" si="0"/>
        <v>0.23%</v>
      </c>
    </row>
    <row r="25" spans="1:4">
      <c r="A25" t="s">
        <v>1040</v>
      </c>
      <c r="B25">
        <v>1720.03</v>
      </c>
      <c r="C25">
        <v>1935.82</v>
      </c>
      <c r="D25" s="72" t="str">
        <f t="shared" si="0"/>
        <v>16.55%</v>
      </c>
    </row>
    <row r="26" spans="1:4">
      <c r="A26" t="s">
        <v>1041</v>
      </c>
      <c r="B26">
        <v>728.93</v>
      </c>
      <c r="C26">
        <v>-2198.75</v>
      </c>
      <c r="D26" s="72" t="str">
        <f t="shared" si="0"/>
        <v>-44.36%</v>
      </c>
    </row>
    <row r="27" spans="1:4">
      <c r="A27" t="s">
        <v>1042</v>
      </c>
      <c r="B27">
        <v>3438.67</v>
      </c>
      <c r="C27">
        <v>-2386.95</v>
      </c>
      <c r="D27" s="72" t="str">
        <f t="shared" si="0"/>
        <v>-10.21%</v>
      </c>
    </row>
    <row r="28" spans="1:4">
      <c r="A28" t="s">
        <v>1043</v>
      </c>
      <c r="B28">
        <v>6205.66</v>
      </c>
      <c r="C28">
        <v>4166.37</v>
      </c>
      <c r="D28" s="72" t="str">
        <f t="shared" si="0"/>
        <v>9.87%</v>
      </c>
    </row>
    <row r="29" spans="1:4">
      <c r="A29" t="s">
        <v>1044</v>
      </c>
      <c r="B29">
        <v>8293.81</v>
      </c>
      <c r="C29">
        <v>2854.46</v>
      </c>
      <c r="D29" s="72" t="str">
        <f t="shared" si="0"/>
        <v>5.06%</v>
      </c>
    </row>
    <row r="30" spans="1:4">
      <c r="A30" t="s">
        <v>1045</v>
      </c>
      <c r="B30">
        <v>2215.16</v>
      </c>
      <c r="C30">
        <v>-1271.87</v>
      </c>
      <c r="D30" s="72" t="str">
        <f t="shared" si="0"/>
        <v>-8.44%</v>
      </c>
    </row>
    <row r="31" spans="1:4">
      <c r="A31" t="s">
        <v>1046</v>
      </c>
      <c r="B31">
        <v>1151.13</v>
      </c>
      <c r="C31">
        <v>-1557.15</v>
      </c>
      <c r="D31" s="72" t="str">
        <f t="shared" si="0"/>
        <v>-19.89%</v>
      </c>
    </row>
    <row r="32" spans="1:4">
      <c r="A32" t="s">
        <v>1047</v>
      </c>
      <c r="B32">
        <v>4145.42</v>
      </c>
      <c r="C32">
        <v>-3951.25</v>
      </c>
      <c r="D32" s="72" t="str">
        <f t="shared" si="0"/>
        <v>-14.02%</v>
      </c>
    </row>
    <row r="33" spans="1:4">
      <c r="A33" t="s">
        <v>1048</v>
      </c>
      <c r="B33">
        <v>8884.41</v>
      </c>
      <c r="C33">
        <v>-3558.98</v>
      </c>
      <c r="D33" s="72" t="str">
        <f t="shared" si="0"/>
        <v>-5.89%</v>
      </c>
    </row>
    <row r="34" spans="1:4">
      <c r="A34" t="s">
        <v>1049</v>
      </c>
      <c r="B34">
        <v>3148.46</v>
      </c>
      <c r="C34">
        <v>-1755.29</v>
      </c>
      <c r="D34" s="72" t="str">
        <f t="shared" si="0"/>
        <v>-8.20%</v>
      </c>
    </row>
    <row r="35" spans="1:4">
      <c r="A35" t="s">
        <v>1050</v>
      </c>
      <c r="B35">
        <v>7379.41</v>
      </c>
      <c r="C35">
        <v>3243.26</v>
      </c>
      <c r="D35" s="72" t="str">
        <f t="shared" si="0"/>
        <v>6.46%</v>
      </c>
    </row>
    <row r="36" spans="1:4">
      <c r="A36" t="s">
        <v>1051</v>
      </c>
      <c r="B36">
        <v>997.14</v>
      </c>
      <c r="C36">
        <v>-4.47</v>
      </c>
      <c r="D36" s="72" t="str">
        <f t="shared" si="0"/>
        <v>-0.07%</v>
      </c>
    </row>
    <row r="37" spans="1:4">
      <c r="A37" t="s">
        <v>630</v>
      </c>
      <c r="B37">
        <v>3885.62</v>
      </c>
      <c r="C37">
        <v>97.97</v>
      </c>
      <c r="D37" s="72" t="str">
        <f t="shared" ref="D37:D68" si="1">TEXT(C37/B37/6.8,"0.00%")</f>
        <v>0.37%</v>
      </c>
    </row>
    <row r="38" spans="1:4">
      <c r="A38" t="s">
        <v>1052</v>
      </c>
      <c r="B38">
        <v>4327.56</v>
      </c>
      <c r="C38">
        <v>8219.34</v>
      </c>
      <c r="D38" s="72" t="str">
        <f t="shared" si="1"/>
        <v>27.93%</v>
      </c>
    </row>
    <row r="39" spans="1:4">
      <c r="A39" t="s">
        <v>1053</v>
      </c>
      <c r="B39">
        <v>23192.64</v>
      </c>
      <c r="C39">
        <v>22503.06</v>
      </c>
      <c r="D39" s="72" t="str">
        <f t="shared" si="1"/>
        <v>14.27%</v>
      </c>
    </row>
    <row r="40" spans="1:4">
      <c r="A40" t="s">
        <v>1054</v>
      </c>
      <c r="B40">
        <v>28597.58</v>
      </c>
      <c r="C40">
        <v>8561.43</v>
      </c>
      <c r="D40" s="72" t="str">
        <f t="shared" si="1"/>
        <v>4.40%</v>
      </c>
    </row>
    <row r="41" spans="1:4">
      <c r="A41" t="s">
        <v>550</v>
      </c>
      <c r="B41">
        <v>8003.8</v>
      </c>
      <c r="C41">
        <v>4861.45</v>
      </c>
      <c r="D41" s="72" t="str">
        <f t="shared" si="1"/>
        <v>8.93%</v>
      </c>
    </row>
    <row r="42" spans="1:4">
      <c r="A42" t="s">
        <v>1055</v>
      </c>
      <c r="B42">
        <v>46175.29</v>
      </c>
      <c r="C42">
        <v>6613.75</v>
      </c>
      <c r="D42" s="72" t="str">
        <f t="shared" si="1"/>
        <v>2.11%</v>
      </c>
    </row>
    <row r="43" spans="1:4">
      <c r="A43" t="s">
        <v>1056</v>
      </c>
      <c r="B43">
        <v>57434.08</v>
      </c>
      <c r="C43">
        <v>38301</v>
      </c>
      <c r="D43" s="72" t="str">
        <f t="shared" si="1"/>
        <v>9.81%</v>
      </c>
    </row>
    <row r="44" spans="1:4">
      <c r="A44" t="s">
        <v>1057</v>
      </c>
      <c r="B44">
        <v>55589.45</v>
      </c>
      <c r="C44">
        <v>18768.44</v>
      </c>
      <c r="D44" s="72" t="str">
        <f t="shared" si="1"/>
        <v>4.97%</v>
      </c>
    </row>
    <row r="45" spans="1:4">
      <c r="A45" t="s">
        <v>1058</v>
      </c>
      <c r="B45">
        <v>24828.93</v>
      </c>
      <c r="C45">
        <v>17289.58</v>
      </c>
      <c r="D45" s="72" t="str">
        <f t="shared" si="1"/>
        <v>10.24%</v>
      </c>
    </row>
    <row r="46" spans="1:4">
      <c r="A46" t="s">
        <v>1059</v>
      </c>
      <c r="B46">
        <v>41647.92</v>
      </c>
      <c r="C46">
        <v>-18355.8</v>
      </c>
      <c r="D46" s="72" t="str">
        <f t="shared" si="1"/>
        <v>-6.48%</v>
      </c>
    </row>
    <row r="47" spans="1:4">
      <c r="A47" t="s">
        <v>1060</v>
      </c>
      <c r="B47">
        <v>35047.37</v>
      </c>
      <c r="C47">
        <v>-23163.94</v>
      </c>
      <c r="D47" s="72" t="str">
        <f t="shared" si="1"/>
        <v>-9.72%</v>
      </c>
    </row>
    <row r="48" spans="1:4">
      <c r="A48" t="s">
        <v>1061</v>
      </c>
      <c r="B48">
        <v>2127.98</v>
      </c>
      <c r="C48">
        <v>1504.09</v>
      </c>
      <c r="D48" s="72" t="str">
        <f t="shared" si="1"/>
        <v>10.39%</v>
      </c>
    </row>
    <row r="49" spans="1:4">
      <c r="A49" t="s">
        <v>1062</v>
      </c>
      <c r="B49">
        <v>4167.29</v>
      </c>
      <c r="C49">
        <v>1203.18</v>
      </c>
      <c r="D49" s="72" t="str">
        <f t="shared" si="1"/>
        <v>4.25%</v>
      </c>
    </row>
    <row r="50" spans="1:4">
      <c r="A50" t="s">
        <v>1063</v>
      </c>
      <c r="B50">
        <v>12806.41</v>
      </c>
      <c r="C50">
        <v>-1866</v>
      </c>
      <c r="D50" s="72" t="str">
        <f t="shared" si="1"/>
        <v>-2.14%</v>
      </c>
    </row>
    <row r="51" spans="1:4">
      <c r="A51" t="s">
        <v>1064</v>
      </c>
      <c r="B51">
        <v>6313.26</v>
      </c>
      <c r="C51">
        <v>-3684.02</v>
      </c>
      <c r="D51" s="72" t="str">
        <f t="shared" si="1"/>
        <v>-8.58%</v>
      </c>
    </row>
    <row r="52" spans="1:4">
      <c r="A52" t="s">
        <v>1065</v>
      </c>
      <c r="B52">
        <v>10745.9</v>
      </c>
      <c r="C52">
        <v>-1352.02</v>
      </c>
      <c r="D52" s="72" t="str">
        <f t="shared" si="1"/>
        <v>-1.85%</v>
      </c>
    </row>
    <row r="53" spans="1:4">
      <c r="A53" t="s">
        <v>1066</v>
      </c>
      <c r="B53">
        <v>8646.44</v>
      </c>
      <c r="C53">
        <v>11468.73</v>
      </c>
      <c r="D53" s="72" t="str">
        <f t="shared" si="1"/>
        <v>19.51%</v>
      </c>
    </row>
    <row r="54" spans="1:4">
      <c r="A54" t="s">
        <v>1067</v>
      </c>
      <c r="B54">
        <v>4976.71</v>
      </c>
      <c r="C54">
        <v>-1168.36</v>
      </c>
      <c r="D54" s="72" t="str">
        <f t="shared" si="1"/>
        <v>-3.45%</v>
      </c>
    </row>
    <row r="55" spans="1:4">
      <c r="A55" t="s">
        <v>1068</v>
      </c>
      <c r="B55">
        <v>8529.52</v>
      </c>
      <c r="C55">
        <v>1159.94</v>
      </c>
      <c r="D55" s="72" t="str">
        <f t="shared" si="1"/>
        <v>2.00%</v>
      </c>
    </row>
    <row r="56" spans="1:4">
      <c r="A56" t="s">
        <v>1069</v>
      </c>
      <c r="B56">
        <v>3969.74</v>
      </c>
      <c r="C56">
        <v>4467.73</v>
      </c>
      <c r="D56" s="72" t="str">
        <f t="shared" si="1"/>
        <v>16.55%</v>
      </c>
    </row>
    <row r="57" spans="1:4">
      <c r="A57" t="s">
        <v>1070</v>
      </c>
      <c r="B57">
        <v>5848.42</v>
      </c>
      <c r="C57">
        <v>9016.89</v>
      </c>
      <c r="D57" s="72" t="str">
        <f t="shared" si="1"/>
        <v>22.67%</v>
      </c>
    </row>
    <row r="58" spans="1:4">
      <c r="A58" t="s">
        <v>1071</v>
      </c>
      <c r="B58">
        <v>6044.12</v>
      </c>
      <c r="C58">
        <v>-131.17</v>
      </c>
      <c r="D58" s="72" t="str">
        <f t="shared" si="1"/>
        <v>-0.32%</v>
      </c>
    </row>
    <row r="59" spans="1:4">
      <c r="A59" t="s">
        <v>1072</v>
      </c>
      <c r="B59">
        <v>5300.44</v>
      </c>
      <c r="C59">
        <v>7700.67</v>
      </c>
      <c r="D59" s="72" t="str">
        <f t="shared" si="1"/>
        <v>21.37%</v>
      </c>
    </row>
    <row r="60" spans="1:4">
      <c r="A60" t="s">
        <v>494</v>
      </c>
      <c r="B60">
        <v>8744.01</v>
      </c>
      <c r="C60">
        <v>1652.38</v>
      </c>
      <c r="D60" s="72" t="str">
        <f t="shared" si="1"/>
        <v>2.78%</v>
      </c>
    </row>
    <row r="61" spans="1:4">
      <c r="A61" t="s">
        <v>1073</v>
      </c>
      <c r="B61">
        <v>6495.28</v>
      </c>
      <c r="C61">
        <v>8517.4</v>
      </c>
      <c r="D61" s="72" t="str">
        <f t="shared" si="1"/>
        <v>19.28%</v>
      </c>
    </row>
    <row r="62" spans="1:4">
      <c r="A62" t="s">
        <v>1074</v>
      </c>
      <c r="B62">
        <v>3338.45</v>
      </c>
      <c r="C62">
        <v>5024.17</v>
      </c>
      <c r="D62" s="72" t="str">
        <f t="shared" si="1"/>
        <v>22.13%</v>
      </c>
    </row>
    <row r="63" spans="1:4">
      <c r="A63" t="s">
        <v>1075</v>
      </c>
      <c r="B63">
        <v>4433.66</v>
      </c>
      <c r="C63">
        <v>-370.21</v>
      </c>
      <c r="D63" s="72" t="str">
        <f t="shared" si="1"/>
        <v>-1.23%</v>
      </c>
    </row>
    <row r="64" spans="1:4">
      <c r="A64" t="s">
        <v>1076</v>
      </c>
      <c r="B64">
        <v>1186.06</v>
      </c>
      <c r="C64">
        <v>-268.86</v>
      </c>
      <c r="D64" s="72" t="str">
        <f t="shared" si="1"/>
        <v>-3.33%</v>
      </c>
    </row>
    <row r="65" spans="1:4">
      <c r="A65" t="s">
        <v>677</v>
      </c>
      <c r="B65">
        <v>15865.13</v>
      </c>
      <c r="C65">
        <v>6802.46</v>
      </c>
      <c r="D65" s="72" t="str">
        <f t="shared" si="1"/>
        <v>6.31%</v>
      </c>
    </row>
    <row r="66" spans="1:4">
      <c r="A66" t="s">
        <v>567</v>
      </c>
      <c r="B66">
        <v>8900.25</v>
      </c>
      <c r="C66">
        <v>12999.52</v>
      </c>
      <c r="D66" s="72" t="str">
        <f t="shared" si="1"/>
        <v>21.48%</v>
      </c>
    </row>
    <row r="67" spans="1:4">
      <c r="A67" t="s">
        <v>661</v>
      </c>
      <c r="B67">
        <v>17437.9</v>
      </c>
      <c r="C67">
        <v>1784.96</v>
      </c>
      <c r="D67" s="72" t="str">
        <f t="shared" si="1"/>
        <v>1.51%</v>
      </c>
    </row>
    <row r="68" spans="1:4">
      <c r="A68" t="s">
        <v>1077</v>
      </c>
      <c r="B68">
        <v>2094.88</v>
      </c>
      <c r="C68">
        <v>-695.7</v>
      </c>
      <c r="D68" s="72" t="str">
        <f t="shared" si="1"/>
        <v>-4.88%</v>
      </c>
    </row>
    <row r="69" spans="1:4">
      <c r="A69" t="s">
        <v>486</v>
      </c>
      <c r="B69">
        <v>1784.62</v>
      </c>
      <c r="C69">
        <v>38.65</v>
      </c>
      <c r="D69" s="72" t="str">
        <f t="shared" ref="D69:D100" si="2">TEXT(C69/B69/6.8,"0.00%")</f>
        <v>0.32%</v>
      </c>
    </row>
    <row r="70" spans="1:4">
      <c r="A70" t="s">
        <v>1078</v>
      </c>
      <c r="B70">
        <v>5157.56</v>
      </c>
      <c r="C70">
        <v>7247.84</v>
      </c>
      <c r="D70" s="72" t="str">
        <f t="shared" si="2"/>
        <v>20.67%</v>
      </c>
    </row>
    <row r="71" spans="1:4">
      <c r="A71" t="s">
        <v>584</v>
      </c>
      <c r="B71">
        <v>14235.23</v>
      </c>
      <c r="C71">
        <v>14656.57</v>
      </c>
      <c r="D71" s="72" t="str">
        <f t="shared" si="2"/>
        <v>15.14%</v>
      </c>
    </row>
    <row r="72" spans="1:4">
      <c r="A72" t="s">
        <v>487</v>
      </c>
      <c r="B72">
        <v>4312.85</v>
      </c>
      <c r="C72">
        <v>5971.18</v>
      </c>
      <c r="D72" s="72" t="str">
        <f t="shared" si="2"/>
        <v>20.36%</v>
      </c>
    </row>
    <row r="73" spans="1:4">
      <c r="A73" t="s">
        <v>1079</v>
      </c>
      <c r="B73">
        <v>7999.31</v>
      </c>
      <c r="C73">
        <v>5009.31</v>
      </c>
      <c r="D73" s="72" t="str">
        <f t="shared" si="2"/>
        <v>9.21%</v>
      </c>
    </row>
    <row r="74" spans="1:4">
      <c r="A74" t="s">
        <v>1080</v>
      </c>
      <c r="B74">
        <v>4454.08</v>
      </c>
      <c r="C74">
        <v>3552.09</v>
      </c>
      <c r="D74" s="72" t="str">
        <f t="shared" si="2"/>
        <v>11.73%</v>
      </c>
    </row>
    <row r="75" spans="1:4">
      <c r="A75" t="s">
        <v>1081</v>
      </c>
      <c r="B75">
        <v>3042.96</v>
      </c>
      <c r="C75">
        <v>3408.86</v>
      </c>
      <c r="D75" s="72" t="str">
        <f t="shared" si="2"/>
        <v>16.47%</v>
      </c>
    </row>
    <row r="76" spans="1:4">
      <c r="A76" t="s">
        <v>1082</v>
      </c>
      <c r="B76">
        <v>5413.12</v>
      </c>
      <c r="C76">
        <v>3502.21</v>
      </c>
      <c r="D76" s="72" t="str">
        <f t="shared" si="2"/>
        <v>9.51%</v>
      </c>
    </row>
    <row r="77" spans="1:4">
      <c r="A77" t="s">
        <v>1083</v>
      </c>
      <c r="B77">
        <v>2471.81</v>
      </c>
      <c r="C77">
        <v>2246.28</v>
      </c>
      <c r="D77" s="72" t="str">
        <f t="shared" si="2"/>
        <v>13.36%</v>
      </c>
    </row>
    <row r="78" spans="1:4">
      <c r="A78" t="s">
        <v>1084</v>
      </c>
      <c r="B78">
        <v>3773.74</v>
      </c>
      <c r="C78">
        <v>4603.73</v>
      </c>
      <c r="D78" s="72" t="str">
        <f t="shared" si="2"/>
        <v>17.94%</v>
      </c>
    </row>
    <row r="79" spans="1:4">
      <c r="A79" t="s">
        <v>1085</v>
      </c>
      <c r="B79">
        <v>17274.76</v>
      </c>
      <c r="C79">
        <v>-1392.96</v>
      </c>
      <c r="D79" s="72" t="str">
        <f t="shared" si="2"/>
        <v>-1.19%</v>
      </c>
    </row>
    <row r="80" spans="1:4">
      <c r="A80" t="s">
        <v>613</v>
      </c>
      <c r="B80">
        <v>844.41</v>
      </c>
      <c r="C80">
        <v>687.65</v>
      </c>
      <c r="D80" s="72" t="str">
        <f t="shared" si="2"/>
        <v>11.98%</v>
      </c>
    </row>
    <row r="81" spans="1:4">
      <c r="A81" t="s">
        <v>1086</v>
      </c>
      <c r="B81">
        <v>1737.4</v>
      </c>
      <c r="C81">
        <v>258.37</v>
      </c>
      <c r="D81" s="72" t="str">
        <f t="shared" si="2"/>
        <v>2.19%</v>
      </c>
    </row>
    <row r="82" spans="1:4">
      <c r="A82" t="s">
        <v>1087</v>
      </c>
      <c r="B82">
        <v>4068.93</v>
      </c>
      <c r="C82">
        <v>3425.84</v>
      </c>
      <c r="D82" s="72" t="str">
        <f t="shared" si="2"/>
        <v>12.38%</v>
      </c>
    </row>
    <row r="83" spans="1:4">
      <c r="A83" t="s">
        <v>474</v>
      </c>
      <c r="B83">
        <v>16525.36</v>
      </c>
      <c r="C83">
        <v>-1383.01</v>
      </c>
      <c r="D83" s="72" t="str">
        <f t="shared" si="2"/>
        <v>-1.23%</v>
      </c>
    </row>
    <row r="84" spans="1:4">
      <c r="A84" t="s">
        <v>1088</v>
      </c>
      <c r="B84">
        <v>17787.38</v>
      </c>
      <c r="C84">
        <v>-725.63</v>
      </c>
      <c r="D84" s="72" t="str">
        <f t="shared" si="2"/>
        <v>-0.60%</v>
      </c>
    </row>
    <row r="85" spans="1:4">
      <c r="A85" t="s">
        <v>1089</v>
      </c>
      <c r="B85">
        <v>29314.03</v>
      </c>
      <c r="C85">
        <v>-1092.75</v>
      </c>
      <c r="D85" s="72" t="str">
        <f t="shared" si="2"/>
        <v>-0.55%</v>
      </c>
    </row>
    <row r="86" spans="1:4">
      <c r="A86" t="s">
        <v>728</v>
      </c>
      <c r="B86">
        <v>2132.61</v>
      </c>
      <c r="C86">
        <v>2484.66</v>
      </c>
      <c r="D86" s="72" t="str">
        <f t="shared" si="2"/>
        <v>17.13%</v>
      </c>
    </row>
    <row r="87" spans="1:4">
      <c r="A87" t="s">
        <v>1090</v>
      </c>
      <c r="B87">
        <v>3088.72</v>
      </c>
      <c r="C87">
        <v>129.66</v>
      </c>
      <c r="D87" s="72" t="str">
        <f t="shared" si="2"/>
        <v>0.62%</v>
      </c>
    </row>
    <row r="88" spans="1:4">
      <c r="A88" t="s">
        <v>1091</v>
      </c>
      <c r="B88">
        <v>1633.4</v>
      </c>
      <c r="C88">
        <v>-186.06</v>
      </c>
      <c r="D88" s="72" t="str">
        <f t="shared" si="2"/>
        <v>-1.68%</v>
      </c>
    </row>
    <row r="89" spans="1:4">
      <c r="A89" t="s">
        <v>1092</v>
      </c>
      <c r="B89">
        <v>13662.26</v>
      </c>
      <c r="C89">
        <v>9930.64</v>
      </c>
      <c r="D89" s="72" t="str">
        <f t="shared" si="2"/>
        <v>10.69%</v>
      </c>
    </row>
    <row r="90" spans="1:4">
      <c r="A90" t="s">
        <v>743</v>
      </c>
      <c r="B90">
        <v>16960.09</v>
      </c>
      <c r="C90">
        <v>6564.71</v>
      </c>
      <c r="D90" s="72" t="str">
        <f t="shared" si="2"/>
        <v>5.69%</v>
      </c>
    </row>
    <row r="91" spans="1:4">
      <c r="A91" t="s">
        <v>1093</v>
      </c>
      <c r="B91">
        <v>17830</v>
      </c>
      <c r="C91">
        <v>5253.11</v>
      </c>
      <c r="D91" s="72" t="str">
        <f t="shared" si="2"/>
        <v>4.33%</v>
      </c>
    </row>
    <row r="92" spans="1:4">
      <c r="A92" t="s">
        <v>1094</v>
      </c>
      <c r="B92">
        <v>832.59</v>
      </c>
      <c r="C92">
        <v>-47.62</v>
      </c>
      <c r="D92" s="72" t="str">
        <f t="shared" si="2"/>
        <v>-0.84%</v>
      </c>
    </row>
    <row r="93" spans="1:4">
      <c r="A93" t="s">
        <v>1095</v>
      </c>
      <c r="B93">
        <v>8282.91</v>
      </c>
      <c r="C93">
        <v>8500.32</v>
      </c>
      <c r="D93" s="72" t="str">
        <f t="shared" si="2"/>
        <v>15.09%</v>
      </c>
    </row>
    <row r="94" spans="1:4">
      <c r="A94" t="s">
        <v>1096</v>
      </c>
      <c r="B94">
        <v>24818.98</v>
      </c>
      <c r="C94">
        <v>7197.32</v>
      </c>
      <c r="D94" s="72" t="str">
        <f t="shared" si="2"/>
        <v>4.26%</v>
      </c>
    </row>
    <row r="95" spans="1:4">
      <c r="A95" t="s">
        <v>509</v>
      </c>
      <c r="B95">
        <v>203538.02</v>
      </c>
      <c r="C95">
        <v>81160.95</v>
      </c>
      <c r="D95" s="72" t="str">
        <f t="shared" si="2"/>
        <v>5.86%</v>
      </c>
    </row>
    <row r="96" spans="1:4">
      <c r="A96" t="s">
        <v>503</v>
      </c>
      <c r="B96">
        <v>2377.51</v>
      </c>
      <c r="C96">
        <v>-272.86</v>
      </c>
      <c r="D96" s="72" t="str">
        <f t="shared" si="2"/>
        <v>-1.69%</v>
      </c>
    </row>
    <row r="97" spans="1:4">
      <c r="A97" t="s">
        <v>245</v>
      </c>
      <c r="B97">
        <v>7748</v>
      </c>
      <c r="C97">
        <v>5633.71</v>
      </c>
      <c r="D97" s="72" t="str">
        <f t="shared" si="2"/>
        <v>10.69%</v>
      </c>
    </row>
    <row r="98" spans="1:4">
      <c r="A98" t="s">
        <v>519</v>
      </c>
      <c r="B98">
        <v>9254.52</v>
      </c>
      <c r="C98">
        <v>11021.99</v>
      </c>
      <c r="D98" s="72" t="str">
        <f t="shared" si="2"/>
        <v>17.51%</v>
      </c>
    </row>
    <row r="99" spans="1:4">
      <c r="A99" t="s">
        <v>1097</v>
      </c>
      <c r="B99">
        <v>14869.89</v>
      </c>
      <c r="C99">
        <v>20405.85</v>
      </c>
      <c r="D99" s="72" t="str">
        <f t="shared" si="2"/>
        <v>20.18%</v>
      </c>
    </row>
    <row r="100" spans="1:4">
      <c r="A100" t="s">
        <v>1098</v>
      </c>
      <c r="B100">
        <v>1910.03</v>
      </c>
      <c r="C100">
        <v>-447.22</v>
      </c>
      <c r="D100" s="72" t="str">
        <f t="shared" si="2"/>
        <v>-3.44%</v>
      </c>
    </row>
    <row r="101" spans="1:4">
      <c r="A101" t="s">
        <v>1099</v>
      </c>
      <c r="B101">
        <v>1936</v>
      </c>
      <c r="C101">
        <v>2490.33</v>
      </c>
      <c r="D101" s="72" t="str">
        <f t="shared" ref="D101:D117" si="3">TEXT(C101/B101/6.8,"0.00%")</f>
        <v>18.92%</v>
      </c>
    </row>
    <row r="102" spans="1:4">
      <c r="A102" t="s">
        <v>1100</v>
      </c>
      <c r="B102">
        <v>10020.79</v>
      </c>
      <c r="C102">
        <v>6171.38</v>
      </c>
      <c r="D102" s="72" t="str">
        <f t="shared" si="3"/>
        <v>9.06%</v>
      </c>
    </row>
    <row r="103" spans="1:4">
      <c r="A103" t="s">
        <v>1101</v>
      </c>
      <c r="B103">
        <v>6655.84</v>
      </c>
      <c r="C103">
        <v>-24868.56</v>
      </c>
      <c r="D103" s="72" t="str">
        <f t="shared" si="3"/>
        <v>-54.95%</v>
      </c>
    </row>
    <row r="104" spans="1:4">
      <c r="A104" t="s">
        <v>337</v>
      </c>
      <c r="B104">
        <v>6861.28</v>
      </c>
      <c r="C104">
        <v>6926.4</v>
      </c>
      <c r="D104" s="72" t="str">
        <f t="shared" si="3"/>
        <v>14.85%</v>
      </c>
    </row>
    <row r="105" spans="1:4">
      <c r="A105" t="s">
        <v>1102</v>
      </c>
      <c r="B105">
        <v>63616.9</v>
      </c>
      <c r="C105">
        <v>8647.13</v>
      </c>
      <c r="D105" s="72" t="str">
        <f t="shared" si="3"/>
        <v>2.00%</v>
      </c>
    </row>
    <row r="106" spans="1:4">
      <c r="A106" t="s">
        <v>566</v>
      </c>
      <c r="B106">
        <v>9044.82</v>
      </c>
      <c r="C106">
        <v>7313.14</v>
      </c>
      <c r="D106" s="72" t="str">
        <f t="shared" si="3"/>
        <v>11.89%</v>
      </c>
    </row>
    <row r="107" spans="1:4">
      <c r="A107" t="s">
        <v>654</v>
      </c>
      <c r="B107">
        <v>22714.57</v>
      </c>
      <c r="C107">
        <v>22214.88</v>
      </c>
      <c r="D107" s="72" t="str">
        <f t="shared" si="3"/>
        <v>14.38%</v>
      </c>
    </row>
    <row r="108" spans="1:4">
      <c r="A108" t="s">
        <v>657</v>
      </c>
      <c r="B108">
        <v>3298.16</v>
      </c>
      <c r="C108">
        <v>9.91</v>
      </c>
      <c r="D108" s="72" t="str">
        <f t="shared" si="3"/>
        <v>0.04%</v>
      </c>
    </row>
    <row r="109" spans="1:4">
      <c r="A109" t="s">
        <v>784</v>
      </c>
      <c r="B109">
        <v>7293.23</v>
      </c>
      <c r="C109">
        <v>2348</v>
      </c>
      <c r="D109" s="72" t="str">
        <f t="shared" si="3"/>
        <v>4.73%</v>
      </c>
    </row>
    <row r="110" spans="1:4">
      <c r="A110" t="s">
        <v>658</v>
      </c>
      <c r="B110">
        <v>6777.87</v>
      </c>
      <c r="C110">
        <v>2659.66</v>
      </c>
      <c r="D110" s="72" t="str">
        <f t="shared" si="3"/>
        <v>5.77%</v>
      </c>
    </row>
    <row r="111" spans="1:4">
      <c r="A111" t="s">
        <v>769</v>
      </c>
      <c r="B111">
        <v>2778.38</v>
      </c>
      <c r="C111">
        <v>508.7</v>
      </c>
      <c r="D111" s="72" t="str">
        <f t="shared" si="3"/>
        <v>2.69%</v>
      </c>
    </row>
    <row r="112" spans="1:4">
      <c r="A112" t="s">
        <v>1103</v>
      </c>
      <c r="B112">
        <v>11589.59</v>
      </c>
      <c r="C112">
        <v>6603.03</v>
      </c>
      <c r="D112" s="72" t="str">
        <f t="shared" si="3"/>
        <v>8.38%</v>
      </c>
    </row>
    <row r="113" spans="1:4">
      <c r="A113" t="s">
        <v>1104</v>
      </c>
      <c r="B113">
        <v>333264.1</v>
      </c>
      <c r="C113">
        <v>33641.99</v>
      </c>
      <c r="D113" s="72" t="str">
        <f t="shared" si="3"/>
        <v>1.48%</v>
      </c>
    </row>
    <row r="114" spans="1:4">
      <c r="A114" t="s">
        <v>172</v>
      </c>
      <c r="B114">
        <v>8598.16</v>
      </c>
      <c r="C114">
        <v>687.68</v>
      </c>
      <c r="D114" s="72" t="str">
        <f t="shared" si="3"/>
        <v>1.18%</v>
      </c>
    </row>
    <row r="115" spans="1:4">
      <c r="A115" t="s">
        <v>1105</v>
      </c>
      <c r="B115">
        <v>22161.42</v>
      </c>
      <c r="C115">
        <v>16375.25</v>
      </c>
      <c r="D115" s="72" t="str">
        <f t="shared" si="3"/>
        <v>10.87%</v>
      </c>
    </row>
    <row r="116" spans="1:4">
      <c r="A116" t="s">
        <v>1106</v>
      </c>
      <c r="B116">
        <v>3296.73</v>
      </c>
      <c r="C116">
        <v>1271.2</v>
      </c>
      <c r="D116" s="72" t="str">
        <f t="shared" si="3"/>
        <v>5.67%</v>
      </c>
    </row>
    <row r="117" spans="1:4">
      <c r="A117" t="s">
        <v>1107</v>
      </c>
      <c r="B117">
        <v>9517.21</v>
      </c>
      <c r="C117">
        <v>9860.09</v>
      </c>
      <c r="D117" s="72" t="str">
        <f t="shared" si="3"/>
        <v>15.24%</v>
      </c>
    </row>
    <row r="118" spans="1:4">
      <c r="A118" t="s">
        <v>1108</v>
      </c>
      <c r="B118">
        <v>190193.07</v>
      </c>
      <c r="C118">
        <v>127668.58</v>
      </c>
      <c r="D118" s="72" t="str">
        <f t="shared" ref="D118:D130" si="4">TEXT(C118/B118/6.8,"0.00%")</f>
        <v>9.87%</v>
      </c>
    </row>
    <row r="119" spans="1:4">
      <c r="A119" t="s">
        <v>1109</v>
      </c>
      <c r="B119">
        <v>4672.28</v>
      </c>
      <c r="C119">
        <v>2889.1</v>
      </c>
      <c r="D119" s="72" t="str">
        <f t="shared" si="4"/>
        <v>9.09%</v>
      </c>
    </row>
    <row r="120" spans="1:4">
      <c r="A120" t="s">
        <v>1110</v>
      </c>
      <c r="B120">
        <v>1452.96</v>
      </c>
      <c r="C120">
        <v>1258.17</v>
      </c>
      <c r="D120" s="72" t="str">
        <f t="shared" si="4"/>
        <v>12.73%</v>
      </c>
    </row>
    <row r="121" spans="1:4">
      <c r="A121" t="s">
        <v>1111</v>
      </c>
      <c r="B121">
        <v>1286.13</v>
      </c>
      <c r="C121">
        <v>-176.08</v>
      </c>
      <c r="D121" s="72" t="str">
        <f t="shared" si="4"/>
        <v>-2.01%</v>
      </c>
    </row>
    <row r="122" spans="1:4">
      <c r="A122" t="s">
        <v>1112</v>
      </c>
      <c r="B122">
        <v>24609.01</v>
      </c>
      <c r="C122">
        <v>-1122.74</v>
      </c>
      <c r="D122" s="72" t="str">
        <f t="shared" si="4"/>
        <v>-0.67%</v>
      </c>
    </row>
    <row r="123" spans="1:4">
      <c r="A123" t="s">
        <v>842</v>
      </c>
      <c r="B123">
        <v>4743.06</v>
      </c>
      <c r="C123">
        <v>3876.62</v>
      </c>
      <c r="D123" s="72" t="str">
        <f t="shared" si="4"/>
        <v>12.02%</v>
      </c>
    </row>
    <row r="124" spans="1:4">
      <c r="A124" t="s">
        <v>1113</v>
      </c>
      <c r="B124">
        <v>53728.73</v>
      </c>
      <c r="C124">
        <v>22132.48</v>
      </c>
      <c r="D124" s="72" t="str">
        <f t="shared" si="4"/>
        <v>6.06%</v>
      </c>
    </row>
    <row r="125" spans="1:4">
      <c r="A125" t="s">
        <v>1114</v>
      </c>
      <c r="B125">
        <v>105374.17</v>
      </c>
      <c r="C125">
        <v>100109.4</v>
      </c>
      <c r="D125" s="72" t="str">
        <f t="shared" si="4"/>
        <v>13.97%</v>
      </c>
    </row>
    <row r="126" spans="1:4">
      <c r="A126" t="s">
        <v>1115</v>
      </c>
      <c r="B126">
        <v>5792.59</v>
      </c>
      <c r="C126">
        <v>4007.48</v>
      </c>
      <c r="D126" s="72" t="str">
        <f t="shared" si="4"/>
        <v>10.17%</v>
      </c>
    </row>
    <row r="127" spans="1:4">
      <c r="A127" t="s">
        <v>864</v>
      </c>
      <c r="B127">
        <v>4033.85</v>
      </c>
      <c r="C127">
        <v>1682.45</v>
      </c>
      <c r="D127" s="72" t="str">
        <f t="shared" si="4"/>
        <v>6.13%</v>
      </c>
    </row>
    <row r="128" spans="1:4">
      <c r="A128" t="s">
        <v>866</v>
      </c>
      <c r="B128">
        <v>11425.58</v>
      </c>
      <c r="C128">
        <v>-8357.68</v>
      </c>
      <c r="D128" s="72" t="str">
        <f t="shared" si="4"/>
        <v>-10.76%</v>
      </c>
    </row>
    <row r="129" spans="1:4">
      <c r="A129" t="s">
        <v>1116</v>
      </c>
      <c r="B129">
        <v>1340.2</v>
      </c>
      <c r="C129">
        <v>2293.32</v>
      </c>
      <c r="D129" s="72" t="str">
        <f t="shared" si="4"/>
        <v>25.16%</v>
      </c>
    </row>
    <row r="130" spans="1:4">
      <c r="A130" t="s">
        <v>1117</v>
      </c>
      <c r="B130">
        <v>1788.15</v>
      </c>
      <c r="C130">
        <v>2364.49</v>
      </c>
      <c r="D130" s="72" t="str">
        <f t="shared" si="4"/>
        <v>19.45%</v>
      </c>
    </row>
    <row r="131" spans="1:4">
      <c r="A131" t="s">
        <v>1118</v>
      </c>
      <c r="B131">
        <v>1798.48</v>
      </c>
      <c r="C131">
        <v>1355.58</v>
      </c>
      <c r="D131" s="72" t="str">
        <f t="shared" ref="D131:D146" si="5">TEXT(C131/B131/6.8,"0.00%")</f>
        <v>11.08%</v>
      </c>
    </row>
    <row r="132" spans="1:4">
      <c r="A132" t="s">
        <v>1119</v>
      </c>
      <c r="B132">
        <v>1666.88</v>
      </c>
      <c r="C132">
        <v>2232.18</v>
      </c>
      <c r="D132" s="72" t="str">
        <f t="shared" si="5"/>
        <v>19.69%</v>
      </c>
    </row>
    <row r="133" spans="1:4">
      <c r="A133" t="s">
        <v>1120</v>
      </c>
      <c r="B133">
        <v>2929</v>
      </c>
      <c r="C133">
        <v>4619.08</v>
      </c>
      <c r="D133" s="72" t="str">
        <f t="shared" si="5"/>
        <v>23.19%</v>
      </c>
    </row>
    <row r="134" spans="1:4">
      <c r="A134" t="s">
        <v>1121</v>
      </c>
      <c r="B134">
        <v>16738.13</v>
      </c>
      <c r="C134">
        <v>30243.85</v>
      </c>
      <c r="D134" s="72" t="str">
        <f t="shared" si="5"/>
        <v>26.57%</v>
      </c>
    </row>
    <row r="135" spans="1:4">
      <c r="A135" t="s">
        <v>1122</v>
      </c>
      <c r="B135">
        <v>9064.93</v>
      </c>
      <c r="C135">
        <v>9586.48</v>
      </c>
      <c r="D135" s="72" t="str">
        <f t="shared" si="5"/>
        <v>15.55%</v>
      </c>
    </row>
    <row r="136" spans="1:4">
      <c r="A136" t="s">
        <v>1123</v>
      </c>
      <c r="B136">
        <v>16315.22</v>
      </c>
      <c r="C136">
        <v>26364.36</v>
      </c>
      <c r="D136" s="72" t="str">
        <f t="shared" si="5"/>
        <v>23.76%</v>
      </c>
    </row>
    <row r="137" spans="1:4">
      <c r="A137" t="s">
        <v>1124</v>
      </c>
      <c r="B137">
        <v>8010.65</v>
      </c>
      <c r="C137">
        <v>14186.75</v>
      </c>
      <c r="D137" s="72" t="str">
        <f t="shared" si="5"/>
        <v>26.04%</v>
      </c>
    </row>
    <row r="138" spans="1:4">
      <c r="A138" t="s">
        <v>1125</v>
      </c>
      <c r="B138">
        <v>1623.43</v>
      </c>
      <c r="C138">
        <v>2766.49</v>
      </c>
      <c r="D138" s="72" t="str">
        <f t="shared" si="5"/>
        <v>25.06%</v>
      </c>
    </row>
    <row r="139" spans="1:4">
      <c r="A139" t="s">
        <v>969</v>
      </c>
      <c r="B139">
        <v>1924.69</v>
      </c>
      <c r="C139">
        <v>1214.77</v>
      </c>
      <c r="D139" s="72" t="str">
        <f t="shared" si="5"/>
        <v>9.28%</v>
      </c>
    </row>
    <row r="140" spans="1:4">
      <c r="A140" t="s">
        <v>1126</v>
      </c>
      <c r="B140">
        <v>3101.78</v>
      </c>
      <c r="C140">
        <v>3657.26</v>
      </c>
      <c r="D140" s="72" t="str">
        <f t="shared" si="5"/>
        <v>17.34%</v>
      </c>
    </row>
    <row r="141" spans="1:4">
      <c r="A141" t="s">
        <v>958</v>
      </c>
      <c r="B141">
        <v>6384.64</v>
      </c>
      <c r="C141">
        <v>11326.87</v>
      </c>
      <c r="D141" s="72" t="str">
        <f t="shared" si="5"/>
        <v>26.09%</v>
      </c>
    </row>
    <row r="142" spans="1:4">
      <c r="A142" t="s">
        <v>1127</v>
      </c>
      <c r="B142">
        <v>76537.76</v>
      </c>
      <c r="C142">
        <v>56827.68</v>
      </c>
      <c r="D142" s="72" t="str">
        <f t="shared" si="5"/>
        <v>10.92%</v>
      </c>
    </row>
    <row r="143" spans="1:4">
      <c r="A143" t="s">
        <v>1017</v>
      </c>
      <c r="B143">
        <v>87184.7</v>
      </c>
      <c r="C143">
        <v>28784.4</v>
      </c>
      <c r="D143" s="72" t="str">
        <f t="shared" si="5"/>
        <v>4.86%</v>
      </c>
    </row>
    <row r="144" spans="1:4">
      <c r="A144" t="s">
        <v>1006</v>
      </c>
      <c r="B144">
        <v>108683.5</v>
      </c>
      <c r="C144">
        <v>117802.46</v>
      </c>
      <c r="D144" s="72" t="str">
        <f t="shared" si="5"/>
        <v>15.94%</v>
      </c>
    </row>
    <row r="145" spans="1:4">
      <c r="A145" t="s">
        <v>1003</v>
      </c>
      <c r="B145">
        <v>27416.38</v>
      </c>
      <c r="C145">
        <v>12019.97</v>
      </c>
      <c r="D145" s="72" t="str">
        <f t="shared" si="5"/>
        <v>6.45%</v>
      </c>
    </row>
    <row r="146" spans="1:4">
      <c r="A146" t="s">
        <v>1128</v>
      </c>
      <c r="B146">
        <v>5894.97</v>
      </c>
      <c r="C146">
        <v>2224.72</v>
      </c>
      <c r="D146" s="72" t="str">
        <f t="shared" si="5"/>
        <v>5.55%</v>
      </c>
    </row>
    <row r="147" spans="1:4">
      <c r="A147" t="s">
        <v>1129</v>
      </c>
      <c r="B147">
        <v>2451451.76</v>
      </c>
      <c r="C147">
        <v>1070900.06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47"/>
  <sheetViews>
    <sheetView workbookViewId="0">
      <pane xSplit="2" ySplit="1" topLeftCell="AH220" activePane="bottomRight" state="frozen"/>
      <selection/>
      <selection pane="topRight"/>
      <selection pane="bottomLeft"/>
      <selection pane="bottomRight" activeCell="AK229" sqref="AK229"/>
    </sheetView>
  </sheetViews>
  <sheetFormatPr defaultColWidth="8.88888888888889" defaultRowHeight="13.2"/>
  <cols>
    <col min="1" max="2" width="11.4351851851852" style="35"/>
    <col min="3" max="3" width="14.5555555555556" style="35" customWidth="1"/>
    <col min="4" max="14" width="11.4351851851852" style="35"/>
    <col min="15" max="15" width="28.5925925925926" style="35"/>
    <col min="16" max="17" width="11.4351851851852" style="35"/>
    <col min="18" max="18" width="11.4351851851852" style="37"/>
    <col min="19" max="19" width="21.4444444444444" style="35"/>
    <col min="20" max="34" width="11.4351851851852" style="35"/>
    <col min="35" max="40" width="17.1574074074074" style="35"/>
    <col min="41" max="47" width="11.4351851851852" style="35"/>
    <col min="48" max="48" width="17" style="35" customWidth="1"/>
    <col min="49" max="49" width="15.2222222222222" style="35" customWidth="1"/>
    <col min="50" max="16384" width="8.88888888888889" style="35"/>
  </cols>
  <sheetData>
    <row r="1" s="35" customFormat="1" ht="21.6" spans="1:49">
      <c r="A1" s="38" t="s">
        <v>1130</v>
      </c>
      <c r="B1" s="38" t="s">
        <v>1131</v>
      </c>
      <c r="C1" s="38" t="s">
        <v>1132</v>
      </c>
      <c r="D1" s="38" t="s">
        <v>1019</v>
      </c>
      <c r="E1" s="38" t="s">
        <v>1133</v>
      </c>
      <c r="F1" s="38" t="s">
        <v>1134</v>
      </c>
      <c r="G1" s="38" t="s">
        <v>1135</v>
      </c>
      <c r="H1" s="38" t="s">
        <v>1136</v>
      </c>
      <c r="I1" s="38" t="s">
        <v>1137</v>
      </c>
      <c r="J1" s="38" t="s">
        <v>1138</v>
      </c>
      <c r="K1" s="38" t="s">
        <v>1139</v>
      </c>
      <c r="L1" s="38" t="s">
        <v>1140</v>
      </c>
      <c r="M1" s="38" t="s">
        <v>1141</v>
      </c>
      <c r="N1" s="38" t="s">
        <v>9</v>
      </c>
      <c r="O1" s="38" t="s">
        <v>1142</v>
      </c>
      <c r="P1" s="38" t="s">
        <v>1143</v>
      </c>
      <c r="Q1" s="38" t="s">
        <v>1144</v>
      </c>
      <c r="R1" s="39" t="s">
        <v>1145</v>
      </c>
      <c r="S1" s="38" t="s">
        <v>1146</v>
      </c>
      <c r="T1" s="38" t="s">
        <v>1147</v>
      </c>
      <c r="U1" s="38" t="s">
        <v>1148</v>
      </c>
      <c r="V1" s="38" t="s">
        <v>1149</v>
      </c>
      <c r="W1" s="38" t="s">
        <v>1150</v>
      </c>
      <c r="X1" s="38" t="s">
        <v>1151</v>
      </c>
      <c r="Y1" s="38" t="s">
        <v>1152</v>
      </c>
      <c r="Z1" s="38" t="s">
        <v>1153</v>
      </c>
      <c r="AA1" s="38" t="s">
        <v>1154</v>
      </c>
      <c r="AB1" s="38" t="s">
        <v>1155</v>
      </c>
      <c r="AC1" s="38" t="s">
        <v>26</v>
      </c>
      <c r="AD1" s="38" t="s">
        <v>1156</v>
      </c>
      <c r="AE1" s="38" t="s">
        <v>29</v>
      </c>
      <c r="AF1" s="38" t="s">
        <v>30</v>
      </c>
      <c r="AG1" s="38" t="s">
        <v>31</v>
      </c>
      <c r="AH1" s="38" t="s">
        <v>1157</v>
      </c>
      <c r="AI1" s="38" t="s">
        <v>1158</v>
      </c>
      <c r="AJ1" s="38" t="s">
        <v>1159</v>
      </c>
      <c r="AK1" s="38" t="s">
        <v>1160</v>
      </c>
      <c r="AL1" s="38" t="s">
        <v>1161</v>
      </c>
      <c r="AM1" s="38" t="s">
        <v>1162</v>
      </c>
      <c r="AN1" s="38" t="s">
        <v>1163</v>
      </c>
      <c r="AO1" s="38" t="s">
        <v>2</v>
      </c>
      <c r="AP1" s="38" t="s">
        <v>13</v>
      </c>
      <c r="AQ1" s="38" t="s">
        <v>1164</v>
      </c>
      <c r="AR1" s="38" t="s">
        <v>1165</v>
      </c>
      <c r="AS1" s="38" t="s">
        <v>1166</v>
      </c>
      <c r="AT1" s="38" t="s">
        <v>10</v>
      </c>
      <c r="AU1" s="38" t="s">
        <v>11</v>
      </c>
      <c r="AV1" s="66" t="s">
        <v>1167</v>
      </c>
      <c r="AW1" s="66" t="s">
        <v>1168</v>
      </c>
    </row>
    <row r="2" s="35" customFormat="1" ht="21.6" spans="1:49">
      <c r="A2" s="38" t="s">
        <v>44</v>
      </c>
      <c r="B2" s="38" t="s">
        <v>36</v>
      </c>
      <c r="C2" s="38" t="s">
        <v>272</v>
      </c>
      <c r="D2" s="38" t="s">
        <v>272</v>
      </c>
      <c r="E2" s="38" t="s">
        <v>1169</v>
      </c>
      <c r="F2" s="38" t="s">
        <v>1170</v>
      </c>
      <c r="G2" s="38" t="s">
        <v>1171</v>
      </c>
      <c r="H2" s="38" t="s">
        <v>1172</v>
      </c>
      <c r="I2" s="38" t="s">
        <v>1173</v>
      </c>
      <c r="J2" s="38" t="s">
        <v>1174</v>
      </c>
      <c r="K2" s="67" t="s">
        <v>1175</v>
      </c>
      <c r="L2" s="38" t="s">
        <v>1176</v>
      </c>
      <c r="M2" s="67" t="s">
        <v>1177</v>
      </c>
      <c r="N2" s="38" t="s">
        <v>273</v>
      </c>
      <c r="O2" s="38" t="s">
        <v>275</v>
      </c>
      <c r="P2" s="38" t="s">
        <v>1178</v>
      </c>
      <c r="Q2" s="38"/>
      <c r="R2" s="68" t="s">
        <v>1179</v>
      </c>
      <c r="S2" s="38" t="s">
        <v>1180</v>
      </c>
      <c r="T2" s="67" t="s">
        <v>1181</v>
      </c>
      <c r="U2" s="67" t="s">
        <v>1182</v>
      </c>
      <c r="V2" s="67" t="s">
        <v>1181</v>
      </c>
      <c r="W2" s="67" t="s">
        <v>1183</v>
      </c>
      <c r="X2" s="67">
        <v>533.42</v>
      </c>
      <c r="Y2" s="67" t="s">
        <v>1181</v>
      </c>
      <c r="Z2" s="67" t="s">
        <v>1181</v>
      </c>
      <c r="AA2" s="67" t="s">
        <v>1184</v>
      </c>
      <c r="AB2" s="67" t="s">
        <v>1181</v>
      </c>
      <c r="AC2" s="67" t="s">
        <v>1181</v>
      </c>
      <c r="AD2" s="67" t="s">
        <v>1181</v>
      </c>
      <c r="AE2" s="67" t="s">
        <v>1181</v>
      </c>
      <c r="AF2" s="67" t="s">
        <v>1181</v>
      </c>
      <c r="AG2" s="67" t="s">
        <v>1181</v>
      </c>
      <c r="AH2" s="67" t="s">
        <v>1185</v>
      </c>
      <c r="AI2" s="67" t="s">
        <v>1186</v>
      </c>
      <c r="AJ2" s="67" t="s">
        <v>1187</v>
      </c>
      <c r="AK2" s="67" t="s">
        <v>1188</v>
      </c>
      <c r="AL2" s="67">
        <v>358.59</v>
      </c>
      <c r="AM2" s="67" t="s">
        <v>1189</v>
      </c>
      <c r="AN2" s="67" t="s">
        <v>1190</v>
      </c>
      <c r="AO2" s="38" t="s">
        <v>34</v>
      </c>
      <c r="AP2" s="38" t="s">
        <v>276</v>
      </c>
      <c r="AQ2" s="38" t="s">
        <v>1191</v>
      </c>
      <c r="AR2" s="67">
        <v>426.468</v>
      </c>
      <c r="AS2" s="38" t="s">
        <v>37</v>
      </c>
      <c r="AT2" s="38" t="s">
        <v>274</v>
      </c>
      <c r="AU2" s="38" t="s">
        <v>275</v>
      </c>
      <c r="AV2" s="35" t="str">
        <f>IF(ISNUMBER(MATCH(C2,畅想结算中心!$A$2:$A$436,0)),"有","无")</f>
        <v>有</v>
      </c>
    </row>
    <row r="3" s="35" customFormat="1" ht="21.6" spans="1:49">
      <c r="A3" s="38" t="s">
        <v>44</v>
      </c>
      <c r="B3" s="38" t="s">
        <v>36</v>
      </c>
      <c r="C3" s="38" t="s">
        <v>267</v>
      </c>
      <c r="D3" s="38" t="s">
        <v>272</v>
      </c>
      <c r="E3" s="38" t="s">
        <v>1169</v>
      </c>
      <c r="F3" s="38" t="s">
        <v>1170</v>
      </c>
      <c r="G3" s="38" t="s">
        <v>1171</v>
      </c>
      <c r="H3" s="38" t="s">
        <v>1172</v>
      </c>
      <c r="I3" s="38" t="s">
        <v>1173</v>
      </c>
      <c r="J3" s="38" t="s">
        <v>1174</v>
      </c>
      <c r="K3" s="67" t="s">
        <v>1175</v>
      </c>
      <c r="L3" s="38" t="s">
        <v>1176</v>
      </c>
      <c r="M3" s="67" t="s">
        <v>1177</v>
      </c>
      <c r="N3" s="38" t="s">
        <v>268</v>
      </c>
      <c r="O3" s="38" t="s">
        <v>285</v>
      </c>
      <c r="P3" s="38" t="s">
        <v>1178</v>
      </c>
      <c r="Q3" s="38"/>
      <c r="R3" s="68" t="s">
        <v>1192</v>
      </c>
      <c r="S3" s="38" t="s">
        <v>1180</v>
      </c>
      <c r="T3" s="67" t="s">
        <v>1181</v>
      </c>
      <c r="U3" s="67" t="s">
        <v>1193</v>
      </c>
      <c r="V3" s="67" t="s">
        <v>1181</v>
      </c>
      <c r="W3" s="67" t="s">
        <v>1194</v>
      </c>
      <c r="X3" s="67">
        <v>766.64</v>
      </c>
      <c r="Y3" s="67" t="s">
        <v>1181</v>
      </c>
      <c r="Z3" s="67" t="s">
        <v>1181</v>
      </c>
      <c r="AA3" s="67" t="s">
        <v>1195</v>
      </c>
      <c r="AB3" s="67" t="s">
        <v>1181</v>
      </c>
      <c r="AC3" s="67" t="s">
        <v>1181</v>
      </c>
      <c r="AD3" s="67" t="s">
        <v>1181</v>
      </c>
      <c r="AE3" s="67" t="s">
        <v>1181</v>
      </c>
      <c r="AF3" s="67" t="s">
        <v>1181</v>
      </c>
      <c r="AG3" s="67" t="s">
        <v>1181</v>
      </c>
      <c r="AH3" s="67" t="s">
        <v>1196</v>
      </c>
      <c r="AI3" s="67" t="s">
        <v>1197</v>
      </c>
      <c r="AJ3" s="67" t="s">
        <v>1198</v>
      </c>
      <c r="AK3" s="67" t="s">
        <v>1199</v>
      </c>
      <c r="AL3" s="67">
        <v>800.38</v>
      </c>
      <c r="AM3" s="67" t="s">
        <v>1200</v>
      </c>
      <c r="AN3" s="67" t="s">
        <v>1201</v>
      </c>
      <c r="AO3" s="38" t="s">
        <v>34</v>
      </c>
      <c r="AP3" s="38" t="s">
        <v>293</v>
      </c>
      <c r="AQ3" s="38" t="s">
        <v>1191</v>
      </c>
      <c r="AR3" s="67">
        <v>890.6618</v>
      </c>
      <c r="AS3" s="38" t="s">
        <v>37</v>
      </c>
      <c r="AT3" s="38" t="s">
        <v>284</v>
      </c>
      <c r="AU3" s="38" t="s">
        <v>285</v>
      </c>
      <c r="AV3" s="35" t="str">
        <f>IF(ISNUMBER(MATCH(C3,畅想结算中心!$A$2:$A$436,0)),"有","无")</f>
        <v>有</v>
      </c>
    </row>
    <row r="4" s="35" customFormat="1" ht="21.6" spans="1:49">
      <c r="A4" s="38" t="s">
        <v>44</v>
      </c>
      <c r="B4" s="38" t="s">
        <v>36</v>
      </c>
      <c r="C4" s="38" t="s">
        <v>267</v>
      </c>
      <c r="D4" s="38" t="s">
        <v>272</v>
      </c>
      <c r="E4" s="38" t="s">
        <v>1169</v>
      </c>
      <c r="F4" s="38" t="s">
        <v>1170</v>
      </c>
      <c r="G4" s="38" t="s">
        <v>1171</v>
      </c>
      <c r="H4" s="38" t="s">
        <v>1172</v>
      </c>
      <c r="I4" s="38" t="s">
        <v>1173</v>
      </c>
      <c r="J4" s="38" t="s">
        <v>1174</v>
      </c>
      <c r="K4" s="67" t="s">
        <v>1175</v>
      </c>
      <c r="L4" s="38" t="s">
        <v>1176</v>
      </c>
      <c r="M4" s="67" t="s">
        <v>1202</v>
      </c>
      <c r="N4" s="38" t="s">
        <v>268</v>
      </c>
      <c r="O4" s="38" t="s">
        <v>270</v>
      </c>
      <c r="P4" s="38" t="s">
        <v>1178</v>
      </c>
      <c r="Q4" s="38"/>
      <c r="R4" s="68" t="s">
        <v>1203</v>
      </c>
      <c r="S4" s="38" t="s">
        <v>1180</v>
      </c>
      <c r="T4" s="67" t="s">
        <v>1181</v>
      </c>
      <c r="U4" s="67" t="s">
        <v>1204</v>
      </c>
      <c r="V4" s="67" t="s">
        <v>1181</v>
      </c>
      <c r="W4" s="67" t="s">
        <v>1205</v>
      </c>
      <c r="X4" s="67">
        <v>698.93</v>
      </c>
      <c r="Y4" s="67" t="s">
        <v>1181</v>
      </c>
      <c r="Z4" s="67" t="s">
        <v>1181</v>
      </c>
      <c r="AA4" s="67" t="s">
        <v>1206</v>
      </c>
      <c r="AB4" s="67" t="s">
        <v>1181</v>
      </c>
      <c r="AC4" s="67" t="s">
        <v>1181</v>
      </c>
      <c r="AD4" s="67" t="s">
        <v>1181</v>
      </c>
      <c r="AE4" s="67" t="s">
        <v>1181</v>
      </c>
      <c r="AF4" s="67" t="s">
        <v>1181</v>
      </c>
      <c r="AG4" s="67" t="s">
        <v>1181</v>
      </c>
      <c r="AH4" s="67" t="s">
        <v>1207</v>
      </c>
      <c r="AI4" s="67" t="s">
        <v>1208</v>
      </c>
      <c r="AJ4" s="67" t="s">
        <v>1209</v>
      </c>
      <c r="AK4" s="67" t="s">
        <v>1210</v>
      </c>
      <c r="AL4" s="67">
        <v>626.87</v>
      </c>
      <c r="AM4" s="67" t="s">
        <v>1211</v>
      </c>
      <c r="AN4" s="67" t="s">
        <v>1212</v>
      </c>
      <c r="AO4" s="38" t="s">
        <v>34</v>
      </c>
      <c r="AP4" s="38" t="s">
        <v>296</v>
      </c>
      <c r="AQ4" s="38" t="s">
        <v>1191</v>
      </c>
      <c r="AR4" s="67">
        <v>709.7115</v>
      </c>
      <c r="AS4" s="38" t="s">
        <v>37</v>
      </c>
      <c r="AT4" s="38" t="s">
        <v>269</v>
      </c>
      <c r="AU4" s="38" t="s">
        <v>270</v>
      </c>
      <c r="AV4" s="35" t="str">
        <f>IF(ISNUMBER(MATCH(C4,畅想结算中心!$A$2:$A$436,0)),"有","无")</f>
        <v>有</v>
      </c>
    </row>
    <row r="5" s="35" customFormat="1" ht="21.6" spans="1:49">
      <c r="A5" s="38" t="s">
        <v>44</v>
      </c>
      <c r="B5" s="38" t="s">
        <v>36</v>
      </c>
      <c r="C5" s="38" t="s">
        <v>267</v>
      </c>
      <c r="D5" s="38" t="s">
        <v>272</v>
      </c>
      <c r="E5" s="38" t="s">
        <v>1169</v>
      </c>
      <c r="F5" s="38" t="s">
        <v>1170</v>
      </c>
      <c r="G5" s="38" t="s">
        <v>1171</v>
      </c>
      <c r="H5" s="38" t="s">
        <v>1172</v>
      </c>
      <c r="I5" s="38" t="s">
        <v>1173</v>
      </c>
      <c r="J5" s="38" t="s">
        <v>1174</v>
      </c>
      <c r="K5" s="67" t="s">
        <v>1175</v>
      </c>
      <c r="L5" s="38" t="s">
        <v>1176</v>
      </c>
      <c r="M5" s="67" t="s">
        <v>1213</v>
      </c>
      <c r="N5" s="38" t="s">
        <v>278</v>
      </c>
      <c r="O5" s="38" t="s">
        <v>280</v>
      </c>
      <c r="P5" s="38" t="s">
        <v>1178</v>
      </c>
      <c r="Q5" s="38"/>
      <c r="R5" s="68" t="s">
        <v>1214</v>
      </c>
      <c r="S5" s="38" t="s">
        <v>1180</v>
      </c>
      <c r="T5" s="67" t="s">
        <v>1181</v>
      </c>
      <c r="U5" s="67" t="s">
        <v>1215</v>
      </c>
      <c r="V5" s="67" t="s">
        <v>1181</v>
      </c>
      <c r="W5" s="67" t="s">
        <v>1216</v>
      </c>
      <c r="X5" s="67">
        <v>1890.86</v>
      </c>
      <c r="Y5" s="67" t="s">
        <v>1181</v>
      </c>
      <c r="Z5" s="67" t="s">
        <v>1181</v>
      </c>
      <c r="AA5" s="67" t="s">
        <v>1217</v>
      </c>
      <c r="AB5" s="67" t="s">
        <v>1181</v>
      </c>
      <c r="AC5" s="67" t="s">
        <v>1181</v>
      </c>
      <c r="AD5" s="67" t="s">
        <v>1181</v>
      </c>
      <c r="AE5" s="67" t="s">
        <v>1181</v>
      </c>
      <c r="AF5" s="67" t="s">
        <v>1181</v>
      </c>
      <c r="AG5" s="67" t="s">
        <v>1181</v>
      </c>
      <c r="AH5" s="67" t="s">
        <v>1218</v>
      </c>
      <c r="AI5" s="67" t="s">
        <v>1219</v>
      </c>
      <c r="AJ5" s="67" t="s">
        <v>1220</v>
      </c>
      <c r="AK5" s="67" t="s">
        <v>1221</v>
      </c>
      <c r="AL5" s="67">
        <v>632.71</v>
      </c>
      <c r="AM5" s="67" t="s">
        <v>1222</v>
      </c>
      <c r="AN5" s="67" t="s">
        <v>1223</v>
      </c>
      <c r="AO5" s="38" t="s">
        <v>34</v>
      </c>
      <c r="AP5" s="38" t="s">
        <v>281</v>
      </c>
      <c r="AQ5" s="38" t="s">
        <v>1191</v>
      </c>
      <c r="AR5" s="67">
        <v>862.8388</v>
      </c>
      <c r="AS5" s="38" t="s">
        <v>37</v>
      </c>
      <c r="AT5" s="38" t="s">
        <v>279</v>
      </c>
      <c r="AU5" s="38" t="s">
        <v>280</v>
      </c>
      <c r="AV5" s="35" t="str">
        <f>IF(ISNUMBER(MATCH(C5,畅想结算中心!$A$2:$A$436,0)),"有","无")</f>
        <v>有</v>
      </c>
    </row>
    <row r="6" s="35" customFormat="1" ht="21.6" spans="1:49">
      <c r="A6" s="38" t="s">
        <v>44</v>
      </c>
      <c r="B6" s="38" t="s">
        <v>36</v>
      </c>
      <c r="C6" s="38" t="s">
        <v>267</v>
      </c>
      <c r="D6" s="38" t="s">
        <v>272</v>
      </c>
      <c r="E6" s="38" t="s">
        <v>1169</v>
      </c>
      <c r="F6" s="38" t="s">
        <v>1170</v>
      </c>
      <c r="G6" s="38" t="s">
        <v>1171</v>
      </c>
      <c r="H6" s="38" t="s">
        <v>1172</v>
      </c>
      <c r="I6" s="38" t="s">
        <v>1173</v>
      </c>
      <c r="J6" s="38" t="s">
        <v>1174</v>
      </c>
      <c r="K6" s="67" t="s">
        <v>1175</v>
      </c>
      <c r="L6" s="38" t="s">
        <v>1176</v>
      </c>
      <c r="M6" s="67" t="s">
        <v>1177</v>
      </c>
      <c r="N6" s="38" t="s">
        <v>278</v>
      </c>
      <c r="O6" s="38" t="s">
        <v>280</v>
      </c>
      <c r="P6" s="38" t="s">
        <v>1178</v>
      </c>
      <c r="Q6" s="38"/>
      <c r="R6" s="68" t="s">
        <v>1177</v>
      </c>
      <c r="S6" s="38" t="s">
        <v>1180</v>
      </c>
      <c r="T6" s="67" t="s">
        <v>1181</v>
      </c>
      <c r="U6" s="67" t="s">
        <v>1224</v>
      </c>
      <c r="V6" s="67" t="s">
        <v>1181</v>
      </c>
      <c r="W6" s="67" t="s">
        <v>1225</v>
      </c>
      <c r="X6" s="67">
        <v>982.87</v>
      </c>
      <c r="Y6" s="67" t="s">
        <v>1181</v>
      </c>
      <c r="Z6" s="67" t="s">
        <v>1181</v>
      </c>
      <c r="AA6" s="67" t="s">
        <v>1226</v>
      </c>
      <c r="AB6" s="67" t="s">
        <v>1181</v>
      </c>
      <c r="AC6" s="67" t="s">
        <v>1181</v>
      </c>
      <c r="AD6" s="67" t="s">
        <v>1181</v>
      </c>
      <c r="AE6" s="67" t="s">
        <v>1181</v>
      </c>
      <c r="AF6" s="67" t="s">
        <v>1181</v>
      </c>
      <c r="AG6" s="67" t="s">
        <v>1181</v>
      </c>
      <c r="AH6" s="67" t="s">
        <v>1227</v>
      </c>
      <c r="AI6" s="67" t="s">
        <v>1228</v>
      </c>
      <c r="AJ6" s="67" t="s">
        <v>1229</v>
      </c>
      <c r="AK6" s="67" t="s">
        <v>1230</v>
      </c>
      <c r="AL6" s="67">
        <v>586.77</v>
      </c>
      <c r="AM6" s="67" t="s">
        <v>1231</v>
      </c>
      <c r="AN6" s="67" t="s">
        <v>1232</v>
      </c>
      <c r="AO6" s="38" t="s">
        <v>34</v>
      </c>
      <c r="AP6" s="38" t="s">
        <v>283</v>
      </c>
      <c r="AQ6" s="38" t="s">
        <v>1191</v>
      </c>
      <c r="AR6" s="67">
        <v>704.9755</v>
      </c>
      <c r="AS6" s="38" t="s">
        <v>37</v>
      </c>
      <c r="AT6" s="38" t="s">
        <v>279</v>
      </c>
      <c r="AU6" s="38" t="s">
        <v>280</v>
      </c>
      <c r="AV6" s="35" t="str">
        <f>IF(ISNUMBER(MATCH(C6,畅想结算中心!$A$2:$A$436,0)),"有","无")</f>
        <v>有</v>
      </c>
    </row>
    <row r="7" s="35" customFormat="1" ht="21.6" spans="1:49">
      <c r="A7" s="38" t="s">
        <v>44</v>
      </c>
      <c r="B7" s="38" t="s">
        <v>36</v>
      </c>
      <c r="C7" s="38" t="s">
        <v>267</v>
      </c>
      <c r="D7" s="38" t="s">
        <v>272</v>
      </c>
      <c r="E7" s="38" t="s">
        <v>1169</v>
      </c>
      <c r="F7" s="38" t="s">
        <v>1170</v>
      </c>
      <c r="G7" s="38" t="s">
        <v>1171</v>
      </c>
      <c r="H7" s="38" t="s">
        <v>1172</v>
      </c>
      <c r="I7" s="38" t="s">
        <v>1173</v>
      </c>
      <c r="J7" s="38" t="s">
        <v>1174</v>
      </c>
      <c r="K7" s="67" t="s">
        <v>1175</v>
      </c>
      <c r="L7" s="38" t="s">
        <v>1176</v>
      </c>
      <c r="M7" s="67" t="s">
        <v>1202</v>
      </c>
      <c r="N7" s="38" t="s">
        <v>268</v>
      </c>
      <c r="O7" s="38" t="s">
        <v>270</v>
      </c>
      <c r="P7" s="38" t="s">
        <v>1178</v>
      </c>
      <c r="Q7" s="38"/>
      <c r="R7" s="68" t="s">
        <v>1203</v>
      </c>
      <c r="S7" s="38" t="s">
        <v>1180</v>
      </c>
      <c r="T7" s="67" t="s">
        <v>1181</v>
      </c>
      <c r="U7" s="67" t="s">
        <v>1204</v>
      </c>
      <c r="V7" s="67" t="s">
        <v>1181</v>
      </c>
      <c r="W7" s="67" t="s">
        <v>1205</v>
      </c>
      <c r="X7" s="67">
        <v>698.93</v>
      </c>
      <c r="Y7" s="67" t="s">
        <v>1181</v>
      </c>
      <c r="Z7" s="67" t="s">
        <v>1181</v>
      </c>
      <c r="AA7" s="67" t="s">
        <v>1206</v>
      </c>
      <c r="AB7" s="67" t="s">
        <v>1181</v>
      </c>
      <c r="AC7" s="67" t="s">
        <v>1181</v>
      </c>
      <c r="AD7" s="67" t="s">
        <v>1181</v>
      </c>
      <c r="AE7" s="67" t="s">
        <v>1181</v>
      </c>
      <c r="AF7" s="67" t="s">
        <v>1181</v>
      </c>
      <c r="AG7" s="67" t="s">
        <v>1181</v>
      </c>
      <c r="AH7" s="67" t="s">
        <v>1207</v>
      </c>
      <c r="AI7" s="67" t="s">
        <v>1208</v>
      </c>
      <c r="AJ7" s="67" t="s">
        <v>1209</v>
      </c>
      <c r="AK7" s="67" t="s">
        <v>1210</v>
      </c>
      <c r="AL7" s="67">
        <v>626.87</v>
      </c>
      <c r="AM7" s="67" t="s">
        <v>1211</v>
      </c>
      <c r="AN7" s="67" t="s">
        <v>1212</v>
      </c>
      <c r="AO7" s="38" t="s">
        <v>34</v>
      </c>
      <c r="AP7" s="38" t="s">
        <v>294</v>
      </c>
      <c r="AQ7" s="38" t="s">
        <v>1191</v>
      </c>
      <c r="AR7" s="67">
        <v>709.7115</v>
      </c>
      <c r="AS7" s="38" t="s">
        <v>37</v>
      </c>
      <c r="AT7" s="38" t="s">
        <v>269</v>
      </c>
      <c r="AU7" s="38" t="s">
        <v>270</v>
      </c>
      <c r="AV7" s="35" t="str">
        <f>IF(ISNUMBER(MATCH(C7,畅想结算中心!$A$2:$A$436,0)),"有","无")</f>
        <v>有</v>
      </c>
    </row>
    <row r="8" s="35" customFormat="1" ht="21.6" spans="1:49">
      <c r="A8" s="38" t="s">
        <v>44</v>
      </c>
      <c r="B8" s="38" t="s">
        <v>36</v>
      </c>
      <c r="C8" s="38" t="s">
        <v>267</v>
      </c>
      <c r="D8" s="38" t="s">
        <v>272</v>
      </c>
      <c r="E8" s="38" t="s">
        <v>1169</v>
      </c>
      <c r="F8" s="38" t="s">
        <v>1170</v>
      </c>
      <c r="G8" s="38" t="s">
        <v>1171</v>
      </c>
      <c r="H8" s="38" t="s">
        <v>1172</v>
      </c>
      <c r="I8" s="38" t="s">
        <v>1173</v>
      </c>
      <c r="J8" s="38" t="s">
        <v>1174</v>
      </c>
      <c r="K8" s="67" t="s">
        <v>1175</v>
      </c>
      <c r="L8" s="38" t="s">
        <v>1176</v>
      </c>
      <c r="M8" s="67" t="s">
        <v>1177</v>
      </c>
      <c r="N8" s="38" t="s">
        <v>268</v>
      </c>
      <c r="O8" s="38" t="s">
        <v>285</v>
      </c>
      <c r="P8" s="38" t="s">
        <v>1178</v>
      </c>
      <c r="Q8" s="38"/>
      <c r="R8" s="68" t="s">
        <v>1192</v>
      </c>
      <c r="S8" s="38" t="s">
        <v>1180</v>
      </c>
      <c r="T8" s="67" t="s">
        <v>1181</v>
      </c>
      <c r="U8" s="67" t="s">
        <v>1193</v>
      </c>
      <c r="V8" s="67" t="s">
        <v>1181</v>
      </c>
      <c r="W8" s="67" t="s">
        <v>1194</v>
      </c>
      <c r="X8" s="67">
        <v>766.64</v>
      </c>
      <c r="Y8" s="67" t="s">
        <v>1181</v>
      </c>
      <c r="Z8" s="67" t="s">
        <v>1181</v>
      </c>
      <c r="AA8" s="67" t="s">
        <v>1195</v>
      </c>
      <c r="AB8" s="67" t="s">
        <v>1181</v>
      </c>
      <c r="AC8" s="67" t="s">
        <v>1181</v>
      </c>
      <c r="AD8" s="67" t="s">
        <v>1181</v>
      </c>
      <c r="AE8" s="67" t="s">
        <v>1181</v>
      </c>
      <c r="AF8" s="67" t="s">
        <v>1181</v>
      </c>
      <c r="AG8" s="67" t="s">
        <v>1181</v>
      </c>
      <c r="AH8" s="67" t="s">
        <v>1196</v>
      </c>
      <c r="AI8" s="67" t="s">
        <v>1197</v>
      </c>
      <c r="AJ8" s="67" t="s">
        <v>1198</v>
      </c>
      <c r="AK8" s="67" t="s">
        <v>1199</v>
      </c>
      <c r="AL8" s="67">
        <v>800.38</v>
      </c>
      <c r="AM8" s="67" t="s">
        <v>1200</v>
      </c>
      <c r="AN8" s="67" t="s">
        <v>1201</v>
      </c>
      <c r="AO8" s="38" t="s">
        <v>34</v>
      </c>
      <c r="AP8" s="38" t="s">
        <v>286</v>
      </c>
      <c r="AQ8" s="38" t="s">
        <v>1191</v>
      </c>
      <c r="AR8" s="67">
        <v>890.6618</v>
      </c>
      <c r="AS8" s="38" t="s">
        <v>37</v>
      </c>
      <c r="AT8" s="38" t="s">
        <v>284</v>
      </c>
      <c r="AU8" s="38" t="s">
        <v>285</v>
      </c>
      <c r="AV8" s="35" t="str">
        <f>IF(ISNUMBER(MATCH(C8,畅想结算中心!$A$2:$A$436,0)),"有","无")</f>
        <v>有</v>
      </c>
    </row>
    <row r="9" s="35" customFormat="1" ht="21.6" spans="1:49">
      <c r="A9" s="38" t="s">
        <v>44</v>
      </c>
      <c r="B9" s="38" t="s">
        <v>36</v>
      </c>
      <c r="C9" s="38" t="s">
        <v>267</v>
      </c>
      <c r="D9" s="38" t="s">
        <v>272</v>
      </c>
      <c r="E9" s="38" t="s">
        <v>1169</v>
      </c>
      <c r="F9" s="38" t="s">
        <v>1170</v>
      </c>
      <c r="G9" s="38" t="s">
        <v>1171</v>
      </c>
      <c r="H9" s="38" t="s">
        <v>1172</v>
      </c>
      <c r="I9" s="38" t="s">
        <v>1173</v>
      </c>
      <c r="J9" s="38" t="s">
        <v>1174</v>
      </c>
      <c r="K9" s="67" t="s">
        <v>1175</v>
      </c>
      <c r="L9" s="38" t="s">
        <v>1176</v>
      </c>
      <c r="M9" s="67" t="s">
        <v>1202</v>
      </c>
      <c r="N9" s="38" t="s">
        <v>268</v>
      </c>
      <c r="O9" s="38" t="s">
        <v>270</v>
      </c>
      <c r="P9" s="38" t="s">
        <v>1178</v>
      </c>
      <c r="Q9" s="38"/>
      <c r="R9" s="68" t="s">
        <v>1203</v>
      </c>
      <c r="S9" s="38" t="s">
        <v>1180</v>
      </c>
      <c r="T9" s="67" t="s">
        <v>1181</v>
      </c>
      <c r="U9" s="67" t="s">
        <v>1204</v>
      </c>
      <c r="V9" s="67" t="s">
        <v>1181</v>
      </c>
      <c r="W9" s="67" t="s">
        <v>1205</v>
      </c>
      <c r="X9" s="67">
        <v>698.93</v>
      </c>
      <c r="Y9" s="67" t="s">
        <v>1181</v>
      </c>
      <c r="Z9" s="67" t="s">
        <v>1181</v>
      </c>
      <c r="AA9" s="67" t="s">
        <v>1206</v>
      </c>
      <c r="AB9" s="67" t="s">
        <v>1181</v>
      </c>
      <c r="AC9" s="67" t="s">
        <v>1181</v>
      </c>
      <c r="AD9" s="67" t="s">
        <v>1181</v>
      </c>
      <c r="AE9" s="67" t="s">
        <v>1181</v>
      </c>
      <c r="AF9" s="67" t="s">
        <v>1181</v>
      </c>
      <c r="AG9" s="67" t="s">
        <v>1181</v>
      </c>
      <c r="AH9" s="67" t="s">
        <v>1207</v>
      </c>
      <c r="AI9" s="67" t="s">
        <v>1208</v>
      </c>
      <c r="AJ9" s="67" t="s">
        <v>1209</v>
      </c>
      <c r="AK9" s="67" t="s">
        <v>1210</v>
      </c>
      <c r="AL9" s="67">
        <v>626.87</v>
      </c>
      <c r="AM9" s="67" t="s">
        <v>1211</v>
      </c>
      <c r="AN9" s="67" t="s">
        <v>1212</v>
      </c>
      <c r="AO9" s="38" t="s">
        <v>34</v>
      </c>
      <c r="AP9" s="38" t="s">
        <v>271</v>
      </c>
      <c r="AQ9" s="38" t="s">
        <v>1191</v>
      </c>
      <c r="AR9" s="67">
        <v>709.7115</v>
      </c>
      <c r="AS9" s="38" t="s">
        <v>37</v>
      </c>
      <c r="AT9" s="38" t="s">
        <v>269</v>
      </c>
      <c r="AU9" s="38" t="s">
        <v>270</v>
      </c>
      <c r="AV9" s="35" t="str">
        <f>IF(ISNUMBER(MATCH(C9,畅想结算中心!$A$2:$A$436,0)),"有","无")</f>
        <v>有</v>
      </c>
    </row>
    <row r="10" s="35" customFormat="1" ht="21.6" spans="1:49">
      <c r="A10" s="38" t="s">
        <v>44</v>
      </c>
      <c r="B10" s="38" t="s">
        <v>36</v>
      </c>
      <c r="C10" s="38" t="s">
        <v>267</v>
      </c>
      <c r="D10" s="38" t="s">
        <v>1040</v>
      </c>
      <c r="E10" s="38" t="s">
        <v>1169</v>
      </c>
      <c r="F10" s="38" t="s">
        <v>1170</v>
      </c>
      <c r="G10" s="38" t="s">
        <v>1233</v>
      </c>
      <c r="H10" s="38" t="s">
        <v>1172</v>
      </c>
      <c r="I10" s="38" t="s">
        <v>1173</v>
      </c>
      <c r="J10" s="38" t="s">
        <v>1174</v>
      </c>
      <c r="K10" s="67" t="s">
        <v>1234</v>
      </c>
      <c r="L10" s="38" t="s">
        <v>1235</v>
      </c>
      <c r="M10" s="67" t="s">
        <v>1177</v>
      </c>
      <c r="N10" s="38" t="s">
        <v>287</v>
      </c>
      <c r="O10" s="38" t="s">
        <v>289</v>
      </c>
      <c r="P10" s="38" t="s">
        <v>1178</v>
      </c>
      <c r="Q10" s="38"/>
      <c r="R10" s="68" t="s">
        <v>1236</v>
      </c>
      <c r="S10" s="38" t="s">
        <v>1180</v>
      </c>
      <c r="T10" s="67" t="s">
        <v>1181</v>
      </c>
      <c r="U10" s="67" t="s">
        <v>1237</v>
      </c>
      <c r="V10" s="67" t="s">
        <v>1181</v>
      </c>
      <c r="W10" s="67" t="s">
        <v>1238</v>
      </c>
      <c r="X10" s="67">
        <v>1720.03</v>
      </c>
      <c r="Y10" s="67" t="s">
        <v>1181</v>
      </c>
      <c r="Z10" s="67" t="s">
        <v>1181</v>
      </c>
      <c r="AA10" s="67" t="s">
        <v>1239</v>
      </c>
      <c r="AB10" s="67" t="s">
        <v>1181</v>
      </c>
      <c r="AC10" s="67" t="s">
        <v>1181</v>
      </c>
      <c r="AD10" s="67" t="s">
        <v>1181</v>
      </c>
      <c r="AE10" s="67" t="s">
        <v>1181</v>
      </c>
      <c r="AF10" s="67" t="s">
        <v>1181</v>
      </c>
      <c r="AG10" s="67" t="s">
        <v>1181</v>
      </c>
      <c r="AH10" s="67" t="s">
        <v>1240</v>
      </c>
      <c r="AI10" s="67" t="s">
        <v>1241</v>
      </c>
      <c r="AJ10" s="67" t="s">
        <v>1242</v>
      </c>
      <c r="AK10" s="67" t="s">
        <v>1243</v>
      </c>
      <c r="AL10" s="67">
        <v>1935.82</v>
      </c>
      <c r="AM10" s="67" t="s">
        <v>1244</v>
      </c>
      <c r="AN10" s="67" t="s">
        <v>1245</v>
      </c>
      <c r="AO10" s="38" t="s">
        <v>34</v>
      </c>
      <c r="AP10" s="38" t="s">
        <v>290</v>
      </c>
      <c r="AQ10" s="38" t="s">
        <v>1191</v>
      </c>
      <c r="AR10" s="67">
        <v>2192.5933</v>
      </c>
      <c r="AS10" s="38" t="s">
        <v>37</v>
      </c>
      <c r="AT10" s="38" t="s">
        <v>288</v>
      </c>
      <c r="AU10" s="38" t="s">
        <v>289</v>
      </c>
      <c r="AV10" s="35" t="str">
        <f>IF(ISNUMBER(MATCH(C10,畅想结算中心!$A$2:$A$436,0)),"有","无")</f>
        <v>有</v>
      </c>
    </row>
    <row r="11" s="35" customFormat="1" ht="21.6" spans="1:49">
      <c r="A11" s="38" t="s">
        <v>44</v>
      </c>
      <c r="B11" s="38" t="s">
        <v>36</v>
      </c>
      <c r="C11" s="38" t="s">
        <v>256</v>
      </c>
      <c r="D11" s="38" t="s">
        <v>1035</v>
      </c>
      <c r="E11" s="38" t="s">
        <v>1169</v>
      </c>
      <c r="F11" s="38" t="s">
        <v>1170</v>
      </c>
      <c r="G11" s="38" t="s">
        <v>1246</v>
      </c>
      <c r="H11" s="38" t="s">
        <v>1247</v>
      </c>
      <c r="I11" s="38" t="s">
        <v>1248</v>
      </c>
      <c r="J11" s="38" t="s">
        <v>1174</v>
      </c>
      <c r="K11" s="67" t="s">
        <v>1249</v>
      </c>
      <c r="L11" s="38" t="s">
        <v>1250</v>
      </c>
      <c r="M11" s="67" t="s">
        <v>1177</v>
      </c>
      <c r="N11" s="38" t="s">
        <v>1251</v>
      </c>
      <c r="O11" s="38" t="s">
        <v>42</v>
      </c>
      <c r="P11" s="38" t="s">
        <v>1178</v>
      </c>
      <c r="Q11" s="38"/>
      <c r="R11" s="68" t="s">
        <v>1252</v>
      </c>
      <c r="S11" s="38" t="s">
        <v>1180</v>
      </c>
      <c r="T11" s="67" t="s">
        <v>1181</v>
      </c>
      <c r="U11" s="67" t="s">
        <v>1238</v>
      </c>
      <c r="V11" s="67" t="s">
        <v>1181</v>
      </c>
      <c r="W11" s="67" t="s">
        <v>1253</v>
      </c>
      <c r="X11" s="67">
        <v>2927.61</v>
      </c>
      <c r="Y11" s="67" t="s">
        <v>1181</v>
      </c>
      <c r="Z11" s="67" t="s">
        <v>1181</v>
      </c>
      <c r="AA11" s="67" t="s">
        <v>1254</v>
      </c>
      <c r="AB11" s="67" t="s">
        <v>1255</v>
      </c>
      <c r="AC11" s="67" t="s">
        <v>1181</v>
      </c>
      <c r="AD11" s="67" t="s">
        <v>1181</v>
      </c>
      <c r="AE11" s="67" t="s">
        <v>1181</v>
      </c>
      <c r="AF11" s="67" t="s">
        <v>1181</v>
      </c>
      <c r="AG11" s="67" t="s">
        <v>1181</v>
      </c>
      <c r="AH11" s="67" t="s">
        <v>1256</v>
      </c>
      <c r="AI11" s="67" t="s">
        <v>1257</v>
      </c>
      <c r="AJ11" s="67" t="s">
        <v>1258</v>
      </c>
      <c r="AK11" s="67" t="s">
        <v>1259</v>
      </c>
      <c r="AL11" s="67">
        <v>3136.06</v>
      </c>
      <c r="AM11" s="67" t="s">
        <v>1260</v>
      </c>
      <c r="AN11" s="67" t="s">
        <v>1261</v>
      </c>
      <c r="AO11" s="38" t="s">
        <v>34</v>
      </c>
      <c r="AP11" s="38" t="s">
        <v>263</v>
      </c>
      <c r="AQ11" s="38" t="s">
        <v>1191</v>
      </c>
      <c r="AR11" s="67">
        <v>3475.2115</v>
      </c>
      <c r="AS11" s="38" t="s">
        <v>37</v>
      </c>
      <c r="AT11" s="38" t="s">
        <v>1262</v>
      </c>
      <c r="AU11" s="38" t="s">
        <v>42</v>
      </c>
      <c r="AV11" s="35" t="str">
        <f>IF(ISNUMBER(MATCH(C11,畅想结算中心!$A$2:$A$436,0)),"有","无")</f>
        <v>有</v>
      </c>
    </row>
    <row r="12" s="35" customFormat="1" spans="1:49">
      <c r="A12" s="38" t="s">
        <v>262</v>
      </c>
      <c r="B12" s="38" t="s">
        <v>36</v>
      </c>
      <c r="C12" s="38" t="s">
        <v>256</v>
      </c>
      <c r="D12" s="38" t="s">
        <v>1094</v>
      </c>
      <c r="E12" s="38" t="s">
        <v>1169</v>
      </c>
      <c r="F12" s="38" t="s">
        <v>1170</v>
      </c>
      <c r="G12" s="38" t="s">
        <v>1263</v>
      </c>
      <c r="H12" s="38" t="s">
        <v>1247</v>
      </c>
      <c r="I12" s="38" t="s">
        <v>1248</v>
      </c>
      <c r="J12" s="38" t="s">
        <v>1174</v>
      </c>
      <c r="K12" s="67" t="s">
        <v>1264</v>
      </c>
      <c r="L12" s="38" t="s">
        <v>1265</v>
      </c>
      <c r="M12" s="67" t="s">
        <v>1266</v>
      </c>
      <c r="N12" s="38" t="s">
        <v>258</v>
      </c>
      <c r="O12" s="38" t="s">
        <v>260</v>
      </c>
      <c r="P12" s="38" t="s">
        <v>262</v>
      </c>
      <c r="Q12" s="38"/>
      <c r="R12" s="68" t="s">
        <v>1267</v>
      </c>
      <c r="S12" s="38" t="s">
        <v>1180</v>
      </c>
      <c r="T12" s="67" t="s">
        <v>1181</v>
      </c>
      <c r="U12" s="67" t="s">
        <v>1268</v>
      </c>
      <c r="V12" s="67" t="s">
        <v>1181</v>
      </c>
      <c r="W12" s="67" t="s">
        <v>1269</v>
      </c>
      <c r="X12" s="67">
        <v>832.59</v>
      </c>
      <c r="Y12" s="67" t="s">
        <v>1181</v>
      </c>
      <c r="Z12" s="67" t="s">
        <v>1181</v>
      </c>
      <c r="AA12" s="67" t="s">
        <v>1270</v>
      </c>
      <c r="AB12" s="67" t="s">
        <v>1271</v>
      </c>
      <c r="AC12" s="67" t="s">
        <v>1181</v>
      </c>
      <c r="AD12" s="67" t="s">
        <v>1181</v>
      </c>
      <c r="AE12" s="67" t="s">
        <v>1181</v>
      </c>
      <c r="AF12" s="67" t="s">
        <v>1181</v>
      </c>
      <c r="AG12" s="67" t="s">
        <v>1181</v>
      </c>
      <c r="AH12" s="67" t="s">
        <v>1272</v>
      </c>
      <c r="AI12" s="67" t="s">
        <v>1273</v>
      </c>
      <c r="AJ12" s="67" t="s">
        <v>1274</v>
      </c>
      <c r="AK12" s="67" t="s">
        <v>1275</v>
      </c>
      <c r="AL12" s="67">
        <v>-47.62</v>
      </c>
      <c r="AM12" s="67" t="s">
        <v>1276</v>
      </c>
      <c r="AN12" s="67" t="s">
        <v>1277</v>
      </c>
      <c r="AO12" s="38" t="s">
        <v>34</v>
      </c>
      <c r="AP12" s="38" t="s">
        <v>261</v>
      </c>
      <c r="AQ12" s="38" t="s">
        <v>1191</v>
      </c>
      <c r="AR12" s="67">
        <v>145.0894</v>
      </c>
      <c r="AS12" s="38" t="s">
        <v>37</v>
      </c>
      <c r="AT12" s="38" t="s">
        <v>259</v>
      </c>
      <c r="AU12" s="38" t="s">
        <v>260</v>
      </c>
      <c r="AV12" s="35" t="str">
        <f>IF(ISNUMBER(MATCH(C12,畅想结算中心!$A$2:$A$436,0)),"有","无")</f>
        <v>有</v>
      </c>
    </row>
    <row r="13" s="35" customFormat="1" ht="21.6" spans="1:49">
      <c r="A13" s="38" t="s">
        <v>44</v>
      </c>
      <c r="B13" s="38" t="s">
        <v>36</v>
      </c>
      <c r="C13" s="38" t="s">
        <v>411</v>
      </c>
      <c r="D13" s="38" t="s">
        <v>272</v>
      </c>
      <c r="E13" s="38" t="s">
        <v>1169</v>
      </c>
      <c r="F13" s="38" t="s">
        <v>1170</v>
      </c>
      <c r="G13" s="38" t="s">
        <v>1171</v>
      </c>
      <c r="H13" s="38" t="s">
        <v>1278</v>
      </c>
      <c r="I13" s="38" t="s">
        <v>1248</v>
      </c>
      <c r="J13" s="38" t="s">
        <v>1279</v>
      </c>
      <c r="K13" s="67" t="s">
        <v>1280</v>
      </c>
      <c r="L13" s="38" t="s">
        <v>1176</v>
      </c>
      <c r="M13" s="67" t="s">
        <v>1281</v>
      </c>
      <c r="N13" s="38" t="s">
        <v>273</v>
      </c>
      <c r="O13" s="38" t="s">
        <v>275</v>
      </c>
      <c r="P13" s="38" t="s">
        <v>1178</v>
      </c>
      <c r="Q13" s="38"/>
      <c r="R13" s="68" t="s">
        <v>1282</v>
      </c>
      <c r="S13" s="38" t="s">
        <v>1180</v>
      </c>
      <c r="T13" s="67" t="s">
        <v>1181</v>
      </c>
      <c r="U13" s="67" t="s">
        <v>1283</v>
      </c>
      <c r="V13" s="67" t="s">
        <v>1181</v>
      </c>
      <c r="W13" s="67" t="s">
        <v>1284</v>
      </c>
      <c r="X13" s="67">
        <v>869.77</v>
      </c>
      <c r="Y13" s="67" t="s">
        <v>1181</v>
      </c>
      <c r="Z13" s="67" t="s">
        <v>1181</v>
      </c>
      <c r="AA13" s="67" t="s">
        <v>1285</v>
      </c>
      <c r="AB13" s="67" t="s">
        <v>1286</v>
      </c>
      <c r="AC13" s="67" t="s">
        <v>1181</v>
      </c>
      <c r="AD13" s="67" t="s">
        <v>1181</v>
      </c>
      <c r="AE13" s="67" t="s">
        <v>1181</v>
      </c>
      <c r="AF13" s="67" t="s">
        <v>1181</v>
      </c>
      <c r="AG13" s="67" t="s">
        <v>1181</v>
      </c>
      <c r="AH13" s="67" t="s">
        <v>1287</v>
      </c>
      <c r="AI13" s="67" t="s">
        <v>1288</v>
      </c>
      <c r="AJ13" s="67" t="s">
        <v>1289</v>
      </c>
      <c r="AK13" s="67" t="s">
        <v>1290</v>
      </c>
      <c r="AL13" s="67">
        <v>717.68</v>
      </c>
      <c r="AM13" s="67" t="s">
        <v>1291</v>
      </c>
      <c r="AN13" s="67" t="s">
        <v>1292</v>
      </c>
      <c r="AO13" s="38" t="s">
        <v>34</v>
      </c>
      <c r="AP13" s="38" t="s">
        <v>414</v>
      </c>
      <c r="AQ13" s="38" t="s">
        <v>1293</v>
      </c>
      <c r="AR13" s="67">
        <v>820.9137</v>
      </c>
      <c r="AS13" s="38" t="s">
        <v>37</v>
      </c>
      <c r="AT13" s="38" t="s">
        <v>274</v>
      </c>
      <c r="AU13" s="38" t="s">
        <v>275</v>
      </c>
      <c r="AV13" s="35" t="str">
        <f>IF(ISNUMBER(MATCH(C13,畅想结算中心!$A$2:$A$436,0)),"有","无")</f>
        <v>有</v>
      </c>
    </row>
    <row r="14" s="35" customFormat="1" ht="21.6" spans="1:49">
      <c r="A14" s="38" t="s">
        <v>44</v>
      </c>
      <c r="B14" s="38" t="s">
        <v>36</v>
      </c>
      <c r="C14" s="38" t="s">
        <v>411</v>
      </c>
      <c r="D14" s="38" t="s">
        <v>272</v>
      </c>
      <c r="E14" s="38" t="s">
        <v>1169</v>
      </c>
      <c r="F14" s="38" t="s">
        <v>1170</v>
      </c>
      <c r="G14" s="38" t="s">
        <v>1171</v>
      </c>
      <c r="H14" s="38" t="s">
        <v>1278</v>
      </c>
      <c r="I14" s="38" t="s">
        <v>1248</v>
      </c>
      <c r="J14" s="38" t="s">
        <v>1279</v>
      </c>
      <c r="K14" s="67" t="s">
        <v>1280</v>
      </c>
      <c r="L14" s="38" t="s">
        <v>1176</v>
      </c>
      <c r="M14" s="67" t="s">
        <v>1294</v>
      </c>
      <c r="N14" s="38" t="s">
        <v>268</v>
      </c>
      <c r="O14" s="38" t="s">
        <v>416</v>
      </c>
      <c r="P14" s="38" t="s">
        <v>1178</v>
      </c>
      <c r="Q14" s="38"/>
      <c r="R14" s="68" t="s">
        <v>1295</v>
      </c>
      <c r="S14" s="38" t="s">
        <v>1180</v>
      </c>
      <c r="T14" s="67" t="s">
        <v>1181</v>
      </c>
      <c r="U14" s="67" t="s">
        <v>1296</v>
      </c>
      <c r="V14" s="67" t="s">
        <v>1181</v>
      </c>
      <c r="W14" s="67" t="s">
        <v>1297</v>
      </c>
      <c r="X14" s="67">
        <v>760.14</v>
      </c>
      <c r="Y14" s="67" t="s">
        <v>1181</v>
      </c>
      <c r="Z14" s="67" t="s">
        <v>1181</v>
      </c>
      <c r="AA14" s="67" t="s">
        <v>1298</v>
      </c>
      <c r="AB14" s="67" t="s">
        <v>1299</v>
      </c>
      <c r="AC14" s="67" t="s">
        <v>1181</v>
      </c>
      <c r="AD14" s="67" t="s">
        <v>1181</v>
      </c>
      <c r="AE14" s="67" t="s">
        <v>1181</v>
      </c>
      <c r="AF14" s="67" t="s">
        <v>1181</v>
      </c>
      <c r="AG14" s="67" t="s">
        <v>1181</v>
      </c>
      <c r="AH14" s="67" t="s">
        <v>1300</v>
      </c>
      <c r="AI14" s="67" t="s">
        <v>1301</v>
      </c>
      <c r="AJ14" s="67" t="s">
        <v>1302</v>
      </c>
      <c r="AK14" s="67" t="s">
        <v>1303</v>
      </c>
      <c r="AL14" s="67">
        <v>462.37</v>
      </c>
      <c r="AM14" s="67" t="s">
        <v>1304</v>
      </c>
      <c r="AN14" s="67" t="s">
        <v>1305</v>
      </c>
      <c r="AO14" s="38" t="s">
        <v>34</v>
      </c>
      <c r="AP14" s="38" t="s">
        <v>418</v>
      </c>
      <c r="AQ14" s="38" t="s">
        <v>1293</v>
      </c>
      <c r="AR14" s="67">
        <v>553.4183</v>
      </c>
      <c r="AS14" s="38" t="s">
        <v>37</v>
      </c>
      <c r="AT14" s="38" t="s">
        <v>415</v>
      </c>
      <c r="AU14" s="38" t="s">
        <v>416</v>
      </c>
      <c r="AV14" s="35" t="str">
        <f>IF(ISNUMBER(MATCH(C14,畅想结算中心!$A$2:$A$436,0)),"有","无")</f>
        <v>有</v>
      </c>
    </row>
    <row r="15" s="35" customFormat="1" ht="21.6" spans="1:49">
      <c r="A15" s="38" t="s">
        <v>44</v>
      </c>
      <c r="B15" s="38" t="s">
        <v>36</v>
      </c>
      <c r="C15" s="38" t="s">
        <v>411</v>
      </c>
      <c r="D15" s="38" t="s">
        <v>272</v>
      </c>
      <c r="E15" s="38" t="s">
        <v>1169</v>
      </c>
      <c r="F15" s="38" t="s">
        <v>1170</v>
      </c>
      <c r="G15" s="38" t="s">
        <v>1171</v>
      </c>
      <c r="H15" s="38" t="s">
        <v>1278</v>
      </c>
      <c r="I15" s="38" t="s">
        <v>1248</v>
      </c>
      <c r="J15" s="38" t="s">
        <v>1279</v>
      </c>
      <c r="K15" s="67" t="s">
        <v>1280</v>
      </c>
      <c r="L15" s="38" t="s">
        <v>1176</v>
      </c>
      <c r="M15" s="67" t="s">
        <v>1202</v>
      </c>
      <c r="N15" s="38" t="s">
        <v>268</v>
      </c>
      <c r="O15" s="38" t="s">
        <v>416</v>
      </c>
      <c r="P15" s="38" t="s">
        <v>1178</v>
      </c>
      <c r="Q15" s="38"/>
      <c r="R15" s="68" t="s">
        <v>1306</v>
      </c>
      <c r="S15" s="38" t="s">
        <v>1180</v>
      </c>
      <c r="T15" s="67" t="s">
        <v>1181</v>
      </c>
      <c r="U15" s="67" t="s">
        <v>1307</v>
      </c>
      <c r="V15" s="67" t="s">
        <v>1181</v>
      </c>
      <c r="W15" s="67" t="s">
        <v>1308</v>
      </c>
      <c r="X15" s="67">
        <v>898.13</v>
      </c>
      <c r="Y15" s="67" t="s">
        <v>1181</v>
      </c>
      <c r="Z15" s="67" t="s">
        <v>1181</v>
      </c>
      <c r="AA15" s="67" t="s">
        <v>1309</v>
      </c>
      <c r="AB15" s="67" t="s">
        <v>1310</v>
      </c>
      <c r="AC15" s="67" t="s">
        <v>1181</v>
      </c>
      <c r="AD15" s="67" t="s">
        <v>1181</v>
      </c>
      <c r="AE15" s="67" t="s">
        <v>1181</v>
      </c>
      <c r="AF15" s="67" t="s">
        <v>1181</v>
      </c>
      <c r="AG15" s="67" t="s">
        <v>1181</v>
      </c>
      <c r="AH15" s="67" t="s">
        <v>1311</v>
      </c>
      <c r="AI15" s="67" t="s">
        <v>1312</v>
      </c>
      <c r="AJ15" s="67" t="s">
        <v>1313</v>
      </c>
      <c r="AK15" s="67" t="s">
        <v>1314</v>
      </c>
      <c r="AL15" s="67">
        <v>501.89</v>
      </c>
      <c r="AM15" s="67" t="s">
        <v>1315</v>
      </c>
      <c r="AN15" s="67" t="s">
        <v>1316</v>
      </c>
      <c r="AO15" s="38" t="s">
        <v>34</v>
      </c>
      <c r="AP15" s="38" t="s">
        <v>417</v>
      </c>
      <c r="AQ15" s="38" t="s">
        <v>1293</v>
      </c>
      <c r="AR15" s="67">
        <v>609.6263</v>
      </c>
      <c r="AS15" s="38" t="s">
        <v>37</v>
      </c>
      <c r="AT15" s="38" t="s">
        <v>415</v>
      </c>
      <c r="AU15" s="38" t="s">
        <v>416</v>
      </c>
      <c r="AV15" s="35" t="str">
        <f>IF(ISNUMBER(MATCH(C15,畅想结算中心!$A$2:$A$436,0)),"有","无")</f>
        <v>有</v>
      </c>
    </row>
    <row r="16" s="35" customFormat="1" ht="21.6" spans="1:49">
      <c r="A16" s="38" t="s">
        <v>44</v>
      </c>
      <c r="B16" s="38" t="s">
        <v>36</v>
      </c>
      <c r="C16" s="38" t="s">
        <v>411</v>
      </c>
      <c r="D16" s="38" t="s">
        <v>1035</v>
      </c>
      <c r="E16" s="38" t="s">
        <v>1169</v>
      </c>
      <c r="F16" s="38" t="s">
        <v>1170</v>
      </c>
      <c r="G16" s="38" t="s">
        <v>1246</v>
      </c>
      <c r="H16" s="38" t="s">
        <v>1278</v>
      </c>
      <c r="I16" s="38" t="s">
        <v>1248</v>
      </c>
      <c r="J16" s="38" t="s">
        <v>1279</v>
      </c>
      <c r="K16" s="67" t="s">
        <v>1317</v>
      </c>
      <c r="L16" s="38" t="s">
        <v>1250</v>
      </c>
      <c r="M16" s="67" t="s">
        <v>1177</v>
      </c>
      <c r="N16" s="38" t="s">
        <v>1251</v>
      </c>
      <c r="O16" s="38" t="s">
        <v>42</v>
      </c>
      <c r="P16" s="38" t="s">
        <v>1178</v>
      </c>
      <c r="Q16" s="38"/>
      <c r="R16" s="68" t="s">
        <v>1318</v>
      </c>
      <c r="S16" s="38" t="s">
        <v>1180</v>
      </c>
      <c r="T16" s="67" t="s">
        <v>1181</v>
      </c>
      <c r="U16" s="67" t="s">
        <v>1319</v>
      </c>
      <c r="V16" s="67" t="s">
        <v>1181</v>
      </c>
      <c r="W16" s="67" t="s">
        <v>1320</v>
      </c>
      <c r="X16" s="67">
        <v>5009.9</v>
      </c>
      <c r="Y16" s="67" t="s">
        <v>1181</v>
      </c>
      <c r="Z16" s="67" t="s">
        <v>1181</v>
      </c>
      <c r="AA16" s="67" t="s">
        <v>1321</v>
      </c>
      <c r="AB16" s="67" t="s">
        <v>1322</v>
      </c>
      <c r="AC16" s="67" t="s">
        <v>1181</v>
      </c>
      <c r="AD16" s="67" t="s">
        <v>1181</v>
      </c>
      <c r="AE16" s="67" t="s">
        <v>1181</v>
      </c>
      <c r="AF16" s="67" t="s">
        <v>1181</v>
      </c>
      <c r="AG16" s="67" t="s">
        <v>1181</v>
      </c>
      <c r="AH16" s="67" t="s">
        <v>1323</v>
      </c>
      <c r="AI16" s="67" t="s">
        <v>1324</v>
      </c>
      <c r="AJ16" s="67" t="s">
        <v>1325</v>
      </c>
      <c r="AK16" s="67" t="s">
        <v>1326</v>
      </c>
      <c r="AL16" s="67">
        <v>2844.43</v>
      </c>
      <c r="AM16" s="67" t="s">
        <v>1327</v>
      </c>
      <c r="AN16" s="67" t="s">
        <v>1328</v>
      </c>
      <c r="AO16" s="38" t="s">
        <v>34</v>
      </c>
      <c r="AP16" s="38" t="s">
        <v>419</v>
      </c>
      <c r="AQ16" s="38" t="s">
        <v>1293</v>
      </c>
      <c r="AR16" s="67">
        <v>3441.0853</v>
      </c>
      <c r="AS16" s="38" t="s">
        <v>37</v>
      </c>
      <c r="AT16" s="38" t="s">
        <v>1262</v>
      </c>
      <c r="AU16" s="38" t="s">
        <v>42</v>
      </c>
      <c r="AV16" s="35" t="str">
        <f>IF(ISNUMBER(MATCH(C16,畅想结算中心!$A$2:$A$436,0)),"有","无")</f>
        <v>有</v>
      </c>
    </row>
    <row r="17" s="35" customFormat="1" ht="21.6" spans="1:48">
      <c r="A17" s="38" t="s">
        <v>44</v>
      </c>
      <c r="B17" s="38" t="s">
        <v>36</v>
      </c>
      <c r="C17" s="38" t="s">
        <v>424</v>
      </c>
      <c r="D17" s="38" t="s">
        <v>1036</v>
      </c>
      <c r="E17" s="38" t="s">
        <v>1329</v>
      </c>
      <c r="F17" s="38" t="s">
        <v>1170</v>
      </c>
      <c r="G17" s="38" t="s">
        <v>1330</v>
      </c>
      <c r="H17" s="38" t="s">
        <v>1331</v>
      </c>
      <c r="I17" s="38" t="s">
        <v>1248</v>
      </c>
      <c r="J17" s="38" t="s">
        <v>1293</v>
      </c>
      <c r="K17" s="67" t="s">
        <v>1332</v>
      </c>
      <c r="L17" s="38" t="s">
        <v>1333</v>
      </c>
      <c r="M17" s="67" t="s">
        <v>1334</v>
      </c>
      <c r="N17" s="38" t="s">
        <v>40</v>
      </c>
      <c r="O17" s="38" t="s">
        <v>1335</v>
      </c>
      <c r="P17" s="38" t="s">
        <v>262</v>
      </c>
      <c r="Q17" s="38"/>
      <c r="R17" s="68" t="s">
        <v>1336</v>
      </c>
      <c r="S17" s="38" t="s">
        <v>1337</v>
      </c>
      <c r="T17" s="67" t="s">
        <v>1181</v>
      </c>
      <c r="U17" s="67" t="s">
        <v>1338</v>
      </c>
      <c r="V17" s="67" t="s">
        <v>1181</v>
      </c>
      <c r="W17" s="67" t="s">
        <v>1181</v>
      </c>
      <c r="X17" s="67">
        <v>10979.99</v>
      </c>
      <c r="Y17" s="67" t="s">
        <v>1336</v>
      </c>
      <c r="Z17" s="67" t="s">
        <v>1339</v>
      </c>
      <c r="AA17" s="67" t="s">
        <v>1340</v>
      </c>
      <c r="AB17" s="67" t="s">
        <v>1341</v>
      </c>
      <c r="AC17" s="67" t="s">
        <v>1181</v>
      </c>
      <c r="AD17" s="67" t="s">
        <v>1181</v>
      </c>
      <c r="AE17" s="67" t="s">
        <v>1181</v>
      </c>
      <c r="AF17" s="67" t="s">
        <v>1181</v>
      </c>
      <c r="AG17" s="67" t="s">
        <v>1181</v>
      </c>
      <c r="AH17" s="67" t="s">
        <v>1342</v>
      </c>
      <c r="AI17" s="67" t="s">
        <v>1343</v>
      </c>
      <c r="AJ17" s="67" t="s">
        <v>1344</v>
      </c>
      <c r="AK17" s="67" t="s">
        <v>1345</v>
      </c>
      <c r="AL17" s="67">
        <v>7935.78</v>
      </c>
      <c r="AM17" s="67" t="s">
        <v>1346</v>
      </c>
      <c r="AN17" s="67" t="s">
        <v>1347</v>
      </c>
      <c r="AO17" s="38" t="s">
        <v>407</v>
      </c>
      <c r="AP17" s="38" t="s">
        <v>425</v>
      </c>
      <c r="AQ17" s="38" t="s">
        <v>1293</v>
      </c>
      <c r="AR17" s="67">
        <v>9382.8809</v>
      </c>
      <c r="AS17" s="38" t="s">
        <v>37</v>
      </c>
      <c r="AT17" s="38" t="s">
        <v>41</v>
      </c>
      <c r="AU17" s="38" t="s">
        <v>168</v>
      </c>
      <c r="AV17" s="35" t="str">
        <f>IF(ISNUMBER(MATCH(C17,畅想结算中心!$A$2:$A$436,0)),"有","无")</f>
        <v>有</v>
      </c>
    </row>
    <row r="18" s="35" customFormat="1" ht="21.6" spans="1:48">
      <c r="A18" s="38" t="s">
        <v>44</v>
      </c>
      <c r="B18" s="38" t="s">
        <v>36</v>
      </c>
      <c r="C18" s="38" t="s">
        <v>424</v>
      </c>
      <c r="D18" s="38" t="s">
        <v>1036</v>
      </c>
      <c r="E18" s="38" t="s">
        <v>1329</v>
      </c>
      <c r="F18" s="38" t="s">
        <v>1170</v>
      </c>
      <c r="G18" s="38" t="s">
        <v>1330</v>
      </c>
      <c r="H18" s="38" t="s">
        <v>1331</v>
      </c>
      <c r="I18" s="38" t="s">
        <v>1248</v>
      </c>
      <c r="J18" s="38" t="s">
        <v>1293</v>
      </c>
      <c r="K18" s="67" t="s">
        <v>1332</v>
      </c>
      <c r="L18" s="38" t="s">
        <v>1333</v>
      </c>
      <c r="M18" s="67" t="s">
        <v>1348</v>
      </c>
      <c r="N18" s="38" t="s">
        <v>40</v>
      </c>
      <c r="O18" s="38" t="s">
        <v>1335</v>
      </c>
      <c r="P18" s="38" t="s">
        <v>262</v>
      </c>
      <c r="Q18" s="38"/>
      <c r="R18" s="68" t="s">
        <v>1181</v>
      </c>
      <c r="S18" s="38" t="s">
        <v>1337</v>
      </c>
      <c r="T18" s="67" t="s">
        <v>1181</v>
      </c>
      <c r="U18" s="67" t="s">
        <v>1181</v>
      </c>
      <c r="V18" s="67" t="s">
        <v>1181</v>
      </c>
      <c r="W18" s="67" t="s">
        <v>1181</v>
      </c>
      <c r="X18" s="67">
        <v>0</v>
      </c>
      <c r="Y18" s="67" t="s">
        <v>1181</v>
      </c>
      <c r="Z18" s="67" t="s">
        <v>1181</v>
      </c>
      <c r="AA18" s="67" t="s">
        <v>1181</v>
      </c>
      <c r="AB18" s="67" t="s">
        <v>1349</v>
      </c>
      <c r="AC18" s="67" t="s">
        <v>1181</v>
      </c>
      <c r="AD18" s="67" t="s">
        <v>1181</v>
      </c>
      <c r="AE18" s="67" t="s">
        <v>1181</v>
      </c>
      <c r="AF18" s="67" t="s">
        <v>1181</v>
      </c>
      <c r="AG18" s="67" t="s">
        <v>1181</v>
      </c>
      <c r="AH18" s="67" t="s">
        <v>1181</v>
      </c>
      <c r="AI18" s="67" t="s">
        <v>1350</v>
      </c>
      <c r="AJ18" s="67" t="s">
        <v>1351</v>
      </c>
      <c r="AK18" s="67" t="s">
        <v>1352</v>
      </c>
      <c r="AL18" s="67">
        <v>-674.6</v>
      </c>
      <c r="AM18" s="67" t="s">
        <v>1181</v>
      </c>
      <c r="AN18" s="67" t="s">
        <v>1353</v>
      </c>
      <c r="AO18" s="38" t="s">
        <v>407</v>
      </c>
      <c r="AP18" s="38" t="s">
        <v>425</v>
      </c>
      <c r="AQ18" s="38" t="s">
        <v>1293</v>
      </c>
      <c r="AR18" s="67">
        <v>-660.1038</v>
      </c>
      <c r="AS18" s="38" t="s">
        <v>37</v>
      </c>
      <c r="AT18" s="38" t="s">
        <v>41</v>
      </c>
      <c r="AU18" s="38" t="s">
        <v>168</v>
      </c>
      <c r="AV18" s="35" t="str">
        <f>IF(ISNUMBER(MATCH(C18,畅想结算中心!$A$2:$A$436,0)),"有","无")</f>
        <v>有</v>
      </c>
    </row>
    <row r="19" s="35" customFormat="1" ht="21.6" spans="1:48">
      <c r="A19" s="38" t="s">
        <v>44</v>
      </c>
      <c r="B19" s="38" t="s">
        <v>36</v>
      </c>
      <c r="C19" s="38" t="s">
        <v>406</v>
      </c>
      <c r="D19" s="38" t="s">
        <v>1036</v>
      </c>
      <c r="E19" s="38" t="s">
        <v>1329</v>
      </c>
      <c r="F19" s="38" t="s">
        <v>1170</v>
      </c>
      <c r="G19" s="38" t="s">
        <v>1330</v>
      </c>
      <c r="H19" s="38" t="s">
        <v>1354</v>
      </c>
      <c r="I19" s="38" t="s">
        <v>1248</v>
      </c>
      <c r="J19" s="38" t="s">
        <v>1293</v>
      </c>
      <c r="K19" s="67" t="s">
        <v>1355</v>
      </c>
      <c r="L19" s="38" t="s">
        <v>1333</v>
      </c>
      <c r="M19" s="67" t="s">
        <v>1356</v>
      </c>
      <c r="N19" s="38" t="s">
        <v>40</v>
      </c>
      <c r="O19" s="38" t="s">
        <v>168</v>
      </c>
      <c r="P19" s="38" t="s">
        <v>262</v>
      </c>
      <c r="Q19" s="38"/>
      <c r="R19" s="68" t="s">
        <v>1357</v>
      </c>
      <c r="S19" s="38" t="s">
        <v>1337</v>
      </c>
      <c r="T19" s="67" t="s">
        <v>1181</v>
      </c>
      <c r="U19" s="67" t="s">
        <v>1358</v>
      </c>
      <c r="V19" s="67" t="s">
        <v>1181</v>
      </c>
      <c r="W19" s="67" t="s">
        <v>1181</v>
      </c>
      <c r="X19" s="67">
        <v>3338.92</v>
      </c>
      <c r="Y19" s="67" t="s">
        <v>1357</v>
      </c>
      <c r="Z19" s="67" t="s">
        <v>1359</v>
      </c>
      <c r="AA19" s="67" t="s">
        <v>1360</v>
      </c>
      <c r="AB19" s="67" t="s">
        <v>1361</v>
      </c>
      <c r="AC19" s="67" t="s">
        <v>1181</v>
      </c>
      <c r="AD19" s="67" t="s">
        <v>1181</v>
      </c>
      <c r="AE19" s="67" t="s">
        <v>1181</v>
      </c>
      <c r="AF19" s="67" t="s">
        <v>1181</v>
      </c>
      <c r="AG19" s="67" t="s">
        <v>1181</v>
      </c>
      <c r="AH19" s="67" t="s">
        <v>1362</v>
      </c>
      <c r="AI19" s="67" t="s">
        <v>1363</v>
      </c>
      <c r="AJ19" s="67" t="s">
        <v>1364</v>
      </c>
      <c r="AK19" s="67" t="s">
        <v>1365</v>
      </c>
      <c r="AL19" s="67">
        <v>4306.44</v>
      </c>
      <c r="AM19" s="67" t="s">
        <v>1366</v>
      </c>
      <c r="AN19" s="67" t="s">
        <v>1367</v>
      </c>
      <c r="AO19" s="38" t="s">
        <v>407</v>
      </c>
      <c r="AP19" s="38" t="s">
        <v>408</v>
      </c>
      <c r="AQ19" s="38" t="s">
        <v>1293</v>
      </c>
      <c r="AR19" s="67">
        <v>4689.2411</v>
      </c>
      <c r="AS19" s="38" t="s">
        <v>37</v>
      </c>
      <c r="AT19" s="38" t="s">
        <v>41</v>
      </c>
      <c r="AU19" s="38" t="s">
        <v>168</v>
      </c>
      <c r="AV19" s="35" t="str">
        <f>IF(ISNUMBER(MATCH(C19,畅想结算中心!$A$2:$A$436,0)),"有","无")</f>
        <v>有</v>
      </c>
    </row>
    <row r="20" s="35" customFormat="1" ht="21.6" spans="1:48">
      <c r="A20" s="38" t="s">
        <v>44</v>
      </c>
      <c r="B20" s="38" t="s">
        <v>36</v>
      </c>
      <c r="C20" s="38" t="s">
        <v>406</v>
      </c>
      <c r="D20" s="38" t="s">
        <v>1036</v>
      </c>
      <c r="E20" s="38" t="s">
        <v>1329</v>
      </c>
      <c r="F20" s="38" t="s">
        <v>1170</v>
      </c>
      <c r="G20" s="38" t="s">
        <v>1330</v>
      </c>
      <c r="H20" s="38" t="s">
        <v>1354</v>
      </c>
      <c r="I20" s="38" t="s">
        <v>1248</v>
      </c>
      <c r="J20" s="38" t="s">
        <v>1293</v>
      </c>
      <c r="K20" s="67" t="s">
        <v>1355</v>
      </c>
      <c r="L20" s="38" t="s">
        <v>1333</v>
      </c>
      <c r="M20" s="67" t="s">
        <v>1368</v>
      </c>
      <c r="N20" s="38" t="s">
        <v>40</v>
      </c>
      <c r="O20" s="38" t="s">
        <v>168</v>
      </c>
      <c r="P20" s="38" t="s">
        <v>262</v>
      </c>
      <c r="Q20" s="38"/>
      <c r="R20" s="68" t="s">
        <v>1369</v>
      </c>
      <c r="S20" s="38" t="s">
        <v>1337</v>
      </c>
      <c r="T20" s="67" t="s">
        <v>1181</v>
      </c>
      <c r="U20" s="67" t="s">
        <v>1370</v>
      </c>
      <c r="V20" s="67" t="s">
        <v>1181</v>
      </c>
      <c r="W20" s="67" t="s">
        <v>1181</v>
      </c>
      <c r="X20" s="67">
        <v>5161.09</v>
      </c>
      <c r="Y20" s="67" t="s">
        <v>1369</v>
      </c>
      <c r="Z20" s="67" t="s">
        <v>1371</v>
      </c>
      <c r="AA20" s="67" t="s">
        <v>1372</v>
      </c>
      <c r="AB20" s="67" t="s">
        <v>1373</v>
      </c>
      <c r="AC20" s="67" t="s">
        <v>1181</v>
      </c>
      <c r="AD20" s="67" t="s">
        <v>1181</v>
      </c>
      <c r="AE20" s="67" t="s">
        <v>1181</v>
      </c>
      <c r="AF20" s="67" t="s">
        <v>1181</v>
      </c>
      <c r="AG20" s="67" t="s">
        <v>1181</v>
      </c>
      <c r="AH20" s="67" t="s">
        <v>1374</v>
      </c>
      <c r="AI20" s="67" t="s">
        <v>1375</v>
      </c>
      <c r="AJ20" s="67" t="s">
        <v>1376</v>
      </c>
      <c r="AK20" s="67" t="s">
        <v>1377</v>
      </c>
      <c r="AL20" s="67">
        <v>2727.31</v>
      </c>
      <c r="AM20" s="67" t="s">
        <v>1378</v>
      </c>
      <c r="AN20" s="67" t="s">
        <v>1379</v>
      </c>
      <c r="AO20" s="38" t="s">
        <v>407</v>
      </c>
      <c r="AP20" s="38" t="s">
        <v>422</v>
      </c>
      <c r="AQ20" s="38" t="s">
        <v>1293</v>
      </c>
      <c r="AR20" s="67">
        <v>3405.7105</v>
      </c>
      <c r="AS20" s="38" t="s">
        <v>37</v>
      </c>
      <c r="AT20" s="38" t="s">
        <v>41</v>
      </c>
      <c r="AU20" s="38" t="s">
        <v>168</v>
      </c>
      <c r="AV20" s="35" t="str">
        <f>IF(ISNUMBER(MATCH(C20,畅想结算中心!$A$2:$A$436,0)),"有","无")</f>
        <v>有</v>
      </c>
    </row>
    <row r="21" s="35" customFormat="1" ht="21.6" spans="1:48">
      <c r="A21" s="38" t="s">
        <v>44</v>
      </c>
      <c r="B21" s="38" t="s">
        <v>36</v>
      </c>
      <c r="C21" s="38" t="s">
        <v>406</v>
      </c>
      <c r="D21" s="38" t="s">
        <v>1036</v>
      </c>
      <c r="E21" s="38" t="s">
        <v>1329</v>
      </c>
      <c r="F21" s="38" t="s">
        <v>1170</v>
      </c>
      <c r="G21" s="38" t="s">
        <v>1330</v>
      </c>
      <c r="H21" s="38" t="s">
        <v>1354</v>
      </c>
      <c r="I21" s="38" t="s">
        <v>1248</v>
      </c>
      <c r="J21" s="38" t="s">
        <v>1293</v>
      </c>
      <c r="K21" s="67" t="s">
        <v>1355</v>
      </c>
      <c r="L21" s="38" t="s">
        <v>1333</v>
      </c>
      <c r="M21" s="67" t="s">
        <v>1248</v>
      </c>
      <c r="N21" s="38" t="s">
        <v>40</v>
      </c>
      <c r="O21" s="38" t="s">
        <v>168</v>
      </c>
      <c r="P21" s="38" t="s">
        <v>262</v>
      </c>
      <c r="Q21" s="38"/>
      <c r="R21" s="68" t="s">
        <v>1181</v>
      </c>
      <c r="S21" s="38" t="s">
        <v>1337</v>
      </c>
      <c r="T21" s="67" t="s">
        <v>1181</v>
      </c>
      <c r="U21" s="67" t="s">
        <v>1181</v>
      </c>
      <c r="V21" s="67" t="s">
        <v>1181</v>
      </c>
      <c r="W21" s="67" t="s">
        <v>1181</v>
      </c>
      <c r="X21" s="67">
        <v>0</v>
      </c>
      <c r="Y21" s="67" t="s">
        <v>1181</v>
      </c>
      <c r="Z21" s="67" t="s">
        <v>1181</v>
      </c>
      <c r="AA21" s="67" t="s">
        <v>1181</v>
      </c>
      <c r="AB21" s="67" t="s">
        <v>1380</v>
      </c>
      <c r="AC21" s="67" t="s">
        <v>1181</v>
      </c>
      <c r="AD21" s="67" t="s">
        <v>1181</v>
      </c>
      <c r="AE21" s="67" t="s">
        <v>1181</v>
      </c>
      <c r="AF21" s="67" t="s">
        <v>1181</v>
      </c>
      <c r="AG21" s="67" t="s">
        <v>1181</v>
      </c>
      <c r="AH21" s="67" t="s">
        <v>1181</v>
      </c>
      <c r="AI21" s="67" t="s">
        <v>1381</v>
      </c>
      <c r="AJ21" s="67" t="s">
        <v>1382</v>
      </c>
      <c r="AK21" s="67" t="s">
        <v>1383</v>
      </c>
      <c r="AL21" s="67">
        <v>-371.25</v>
      </c>
      <c r="AM21" s="67" t="s">
        <v>1181</v>
      </c>
      <c r="AN21" s="67" t="s">
        <v>1384</v>
      </c>
      <c r="AO21" s="38" t="s">
        <v>407</v>
      </c>
      <c r="AP21" s="38" t="s">
        <v>422</v>
      </c>
      <c r="AQ21" s="38" t="s">
        <v>1293</v>
      </c>
      <c r="AR21" s="67">
        <v>-363.5657</v>
      </c>
      <c r="AS21" s="38" t="s">
        <v>37</v>
      </c>
      <c r="AT21" s="38" t="s">
        <v>41</v>
      </c>
      <c r="AU21" s="38" t="s">
        <v>168</v>
      </c>
      <c r="AV21" s="35" t="str">
        <f>IF(ISNUMBER(MATCH(C21,畅想结算中心!$A$2:$A$436,0)),"有","无")</f>
        <v>有</v>
      </c>
    </row>
    <row r="22" s="35" customFormat="1" ht="21.6" spans="1:48">
      <c r="A22" s="38" t="s">
        <v>44</v>
      </c>
      <c r="B22" s="38" t="s">
        <v>36</v>
      </c>
      <c r="C22" s="38" t="s">
        <v>406</v>
      </c>
      <c r="D22" s="38" t="s">
        <v>1036</v>
      </c>
      <c r="E22" s="38" t="s">
        <v>1329</v>
      </c>
      <c r="F22" s="38" t="s">
        <v>1170</v>
      </c>
      <c r="G22" s="38" t="s">
        <v>1330</v>
      </c>
      <c r="H22" s="38" t="s">
        <v>1354</v>
      </c>
      <c r="I22" s="38" t="s">
        <v>1248</v>
      </c>
      <c r="J22" s="38" t="s">
        <v>1293</v>
      </c>
      <c r="K22" s="67" t="s">
        <v>1355</v>
      </c>
      <c r="L22" s="38" t="s">
        <v>1333</v>
      </c>
      <c r="M22" s="67" t="s">
        <v>1348</v>
      </c>
      <c r="N22" s="38" t="s">
        <v>40</v>
      </c>
      <c r="O22" s="38" t="s">
        <v>168</v>
      </c>
      <c r="P22" s="38" t="s">
        <v>262</v>
      </c>
      <c r="Q22" s="38"/>
      <c r="R22" s="68" t="s">
        <v>1181</v>
      </c>
      <c r="S22" s="38" t="s">
        <v>1337</v>
      </c>
      <c r="T22" s="67" t="s">
        <v>1181</v>
      </c>
      <c r="U22" s="67" t="s">
        <v>1181</v>
      </c>
      <c r="V22" s="67" t="s">
        <v>1181</v>
      </c>
      <c r="W22" s="67" t="s">
        <v>1181</v>
      </c>
      <c r="X22" s="67">
        <v>0</v>
      </c>
      <c r="Y22" s="67" t="s">
        <v>1181</v>
      </c>
      <c r="Z22" s="67" t="s">
        <v>1181</v>
      </c>
      <c r="AA22" s="67" t="s">
        <v>1181</v>
      </c>
      <c r="AB22" s="67" t="s">
        <v>1385</v>
      </c>
      <c r="AC22" s="67" t="s">
        <v>1181</v>
      </c>
      <c r="AD22" s="67" t="s">
        <v>1181</v>
      </c>
      <c r="AE22" s="67" t="s">
        <v>1181</v>
      </c>
      <c r="AF22" s="67" t="s">
        <v>1181</v>
      </c>
      <c r="AG22" s="67" t="s">
        <v>1181</v>
      </c>
      <c r="AH22" s="67" t="s">
        <v>1181</v>
      </c>
      <c r="AI22" s="67" t="s">
        <v>1386</v>
      </c>
      <c r="AJ22" s="67" t="s">
        <v>1387</v>
      </c>
      <c r="AK22" s="67" t="s">
        <v>1388</v>
      </c>
      <c r="AL22" s="67">
        <v>-282.93</v>
      </c>
      <c r="AM22" s="67" t="s">
        <v>1181</v>
      </c>
      <c r="AN22" s="67" t="s">
        <v>1389</v>
      </c>
      <c r="AO22" s="38" t="s">
        <v>407</v>
      </c>
      <c r="AP22" s="38" t="s">
        <v>408</v>
      </c>
      <c r="AQ22" s="38" t="s">
        <v>1293</v>
      </c>
      <c r="AR22" s="67">
        <v>-277.1295</v>
      </c>
      <c r="AS22" s="38" t="s">
        <v>37</v>
      </c>
      <c r="AT22" s="38" t="s">
        <v>41</v>
      </c>
      <c r="AU22" s="38" t="s">
        <v>168</v>
      </c>
      <c r="AV22" s="35" t="str">
        <f>IF(ISNUMBER(MATCH(C22,畅想结算中心!$A$2:$A$436,0)),"有","无")</f>
        <v>有</v>
      </c>
    </row>
    <row r="23" s="35" customFormat="1" ht="21.6" spans="1:48">
      <c r="A23" s="38" t="s">
        <v>44</v>
      </c>
      <c r="B23" s="38" t="s">
        <v>36</v>
      </c>
      <c r="C23" s="38" t="s">
        <v>553</v>
      </c>
      <c r="D23" s="38" t="s">
        <v>1036</v>
      </c>
      <c r="E23" s="38" t="s">
        <v>1329</v>
      </c>
      <c r="F23" s="38" t="s">
        <v>1170</v>
      </c>
      <c r="G23" s="38" t="s">
        <v>1330</v>
      </c>
      <c r="H23" s="38" t="s">
        <v>1390</v>
      </c>
      <c r="I23" s="38" t="s">
        <v>1391</v>
      </c>
      <c r="J23" s="38" t="s">
        <v>1174</v>
      </c>
      <c r="K23" s="67" t="s">
        <v>1392</v>
      </c>
      <c r="L23" s="38" t="s">
        <v>1333</v>
      </c>
      <c r="M23" s="67" t="s">
        <v>1393</v>
      </c>
      <c r="N23" s="38" t="s">
        <v>40</v>
      </c>
      <c r="O23" s="38" t="s">
        <v>168</v>
      </c>
      <c r="P23" s="38" t="s">
        <v>262</v>
      </c>
      <c r="Q23" s="38"/>
      <c r="R23" s="68" t="s">
        <v>1394</v>
      </c>
      <c r="S23" s="38" t="s">
        <v>1337</v>
      </c>
      <c r="T23" s="67" t="s">
        <v>1181</v>
      </c>
      <c r="U23" s="67" t="s">
        <v>1395</v>
      </c>
      <c r="V23" s="67" t="s">
        <v>1181</v>
      </c>
      <c r="W23" s="67" t="s">
        <v>1181</v>
      </c>
      <c r="X23" s="67">
        <v>190.81</v>
      </c>
      <c r="Y23" s="67" t="s">
        <v>1396</v>
      </c>
      <c r="Z23" s="67" t="s">
        <v>1397</v>
      </c>
      <c r="AA23" s="67" t="s">
        <v>1398</v>
      </c>
      <c r="AB23" s="67" t="s">
        <v>1399</v>
      </c>
      <c r="AC23" s="67" t="s">
        <v>1181</v>
      </c>
      <c r="AD23" s="67" t="s">
        <v>1181</v>
      </c>
      <c r="AE23" s="67" t="s">
        <v>1181</v>
      </c>
      <c r="AF23" s="67" t="s">
        <v>1181</v>
      </c>
      <c r="AG23" s="67" t="s">
        <v>1181</v>
      </c>
      <c r="AH23" s="67" t="s">
        <v>1400</v>
      </c>
      <c r="AI23" s="67" t="s">
        <v>1401</v>
      </c>
      <c r="AJ23" s="67" t="s">
        <v>1402</v>
      </c>
      <c r="AK23" s="67" t="s">
        <v>1403</v>
      </c>
      <c r="AL23" s="67">
        <v>40.2</v>
      </c>
      <c r="AM23" s="67" t="s">
        <v>1404</v>
      </c>
      <c r="AN23" s="67" t="s">
        <v>1405</v>
      </c>
      <c r="AO23" s="38" t="s">
        <v>407</v>
      </c>
      <c r="AP23" s="38" t="s">
        <v>422</v>
      </c>
      <c r="AQ23" s="38" t="s">
        <v>1406</v>
      </c>
      <c r="AR23" s="67">
        <v>65.7955</v>
      </c>
      <c r="AS23" s="38" t="s">
        <v>37</v>
      </c>
      <c r="AT23" s="38" t="s">
        <v>41</v>
      </c>
      <c r="AU23" s="38" t="s">
        <v>168</v>
      </c>
      <c r="AV23" s="35" t="str">
        <f>IF(ISNUMBER(MATCH(C23,畅想结算中心!$A$2:$A$436,0)),"有","无")</f>
        <v>有</v>
      </c>
    </row>
    <row r="24" s="35" customFormat="1" ht="21.6" spans="1:48">
      <c r="A24" s="38" t="s">
        <v>44</v>
      </c>
      <c r="B24" s="38" t="s">
        <v>36</v>
      </c>
      <c r="C24" s="38" t="s">
        <v>553</v>
      </c>
      <c r="D24" s="38" t="s">
        <v>1036</v>
      </c>
      <c r="E24" s="38" t="s">
        <v>1329</v>
      </c>
      <c r="F24" s="38" t="s">
        <v>1170</v>
      </c>
      <c r="G24" s="38" t="s">
        <v>1330</v>
      </c>
      <c r="H24" s="38" t="s">
        <v>1390</v>
      </c>
      <c r="I24" s="38" t="s">
        <v>1391</v>
      </c>
      <c r="J24" s="38" t="s">
        <v>1174</v>
      </c>
      <c r="K24" s="67" t="s">
        <v>1392</v>
      </c>
      <c r="L24" s="38" t="s">
        <v>1333</v>
      </c>
      <c r="M24" s="67" t="s">
        <v>1407</v>
      </c>
      <c r="N24" s="38" t="s">
        <v>40</v>
      </c>
      <c r="O24" s="38" t="s">
        <v>168</v>
      </c>
      <c r="P24" s="38" t="s">
        <v>262</v>
      </c>
      <c r="Q24" s="38"/>
      <c r="R24" s="68" t="s">
        <v>1408</v>
      </c>
      <c r="S24" s="38" t="s">
        <v>1337</v>
      </c>
      <c r="T24" s="67" t="s">
        <v>1181</v>
      </c>
      <c r="U24" s="67" t="s">
        <v>1409</v>
      </c>
      <c r="V24" s="67" t="s">
        <v>1181</v>
      </c>
      <c r="W24" s="67" t="s">
        <v>1181</v>
      </c>
      <c r="X24" s="67">
        <v>1675.23</v>
      </c>
      <c r="Y24" s="67" t="s">
        <v>1410</v>
      </c>
      <c r="Z24" s="67" t="s">
        <v>1411</v>
      </c>
      <c r="AA24" s="67" t="s">
        <v>1412</v>
      </c>
      <c r="AB24" s="67" t="s">
        <v>1413</v>
      </c>
      <c r="AC24" s="67" t="s">
        <v>1181</v>
      </c>
      <c r="AD24" s="67" t="s">
        <v>1181</v>
      </c>
      <c r="AE24" s="67" t="s">
        <v>1181</v>
      </c>
      <c r="AF24" s="67" t="s">
        <v>1181</v>
      </c>
      <c r="AG24" s="67" t="s">
        <v>1181</v>
      </c>
      <c r="AH24" s="67" t="s">
        <v>1414</v>
      </c>
      <c r="AI24" s="67" t="s">
        <v>1415</v>
      </c>
      <c r="AJ24" s="67" t="s">
        <v>1416</v>
      </c>
      <c r="AK24" s="67" t="s">
        <v>1417</v>
      </c>
      <c r="AL24" s="67">
        <v>1655.14</v>
      </c>
      <c r="AM24" s="67" t="s">
        <v>1418</v>
      </c>
      <c r="AN24" s="67" t="s">
        <v>1419</v>
      </c>
      <c r="AO24" s="38" t="s">
        <v>407</v>
      </c>
      <c r="AP24" s="38" t="s">
        <v>408</v>
      </c>
      <c r="AQ24" s="38" t="s">
        <v>1406</v>
      </c>
      <c r="AR24" s="67">
        <v>1851.1835</v>
      </c>
      <c r="AS24" s="38" t="s">
        <v>37</v>
      </c>
      <c r="AT24" s="38" t="s">
        <v>41</v>
      </c>
      <c r="AU24" s="38" t="s">
        <v>168</v>
      </c>
      <c r="AV24" s="35" t="str">
        <f>IF(ISNUMBER(MATCH(C24,畅想结算中心!$A$2:$A$436,0)),"有","无")</f>
        <v>有</v>
      </c>
    </row>
    <row r="25" s="35" customFormat="1" ht="21.6" spans="1:48">
      <c r="A25" s="38" t="s">
        <v>262</v>
      </c>
      <c r="B25" s="38" t="s">
        <v>36</v>
      </c>
      <c r="C25" s="38" t="s">
        <v>405</v>
      </c>
      <c r="D25" s="38" t="s">
        <v>233</v>
      </c>
      <c r="E25" s="38" t="s">
        <v>1169</v>
      </c>
      <c r="F25" s="38" t="s">
        <v>1170</v>
      </c>
      <c r="G25" s="38" t="s">
        <v>1420</v>
      </c>
      <c r="H25" s="38" t="s">
        <v>1421</v>
      </c>
      <c r="I25" s="38" t="s">
        <v>1248</v>
      </c>
      <c r="J25" s="38" t="s">
        <v>1293</v>
      </c>
      <c r="K25" s="67" t="s">
        <v>1422</v>
      </c>
      <c r="L25" s="38" t="s">
        <v>1423</v>
      </c>
      <c r="M25" s="67" t="s">
        <v>1424</v>
      </c>
      <c r="N25" s="38" t="s">
        <v>145</v>
      </c>
      <c r="O25" s="38" t="s">
        <v>236</v>
      </c>
      <c r="P25" s="38" t="s">
        <v>262</v>
      </c>
      <c r="Q25" s="38"/>
      <c r="R25" s="68" t="s">
        <v>1425</v>
      </c>
      <c r="S25" s="38" t="s">
        <v>1337</v>
      </c>
      <c r="T25" s="67" t="s">
        <v>1181</v>
      </c>
      <c r="U25" s="67" t="s">
        <v>1426</v>
      </c>
      <c r="V25" s="67" t="s">
        <v>1181</v>
      </c>
      <c r="W25" s="67" t="s">
        <v>1181</v>
      </c>
      <c r="X25" s="67">
        <v>894.37</v>
      </c>
      <c r="Y25" s="67" t="s">
        <v>1425</v>
      </c>
      <c r="Z25" s="67" t="s">
        <v>1427</v>
      </c>
      <c r="AA25" s="67" t="s">
        <v>1428</v>
      </c>
      <c r="AB25" s="67" t="s">
        <v>1429</v>
      </c>
      <c r="AC25" s="67" t="s">
        <v>1181</v>
      </c>
      <c r="AD25" s="67" t="s">
        <v>1181</v>
      </c>
      <c r="AE25" s="67" t="s">
        <v>1181</v>
      </c>
      <c r="AF25" s="67" t="s">
        <v>1181</v>
      </c>
      <c r="AG25" s="67" t="s">
        <v>1181</v>
      </c>
      <c r="AH25" s="67" t="s">
        <v>1430</v>
      </c>
      <c r="AI25" s="67" t="s">
        <v>1431</v>
      </c>
      <c r="AJ25" s="67" t="s">
        <v>1432</v>
      </c>
      <c r="AK25" s="67" t="s">
        <v>1433</v>
      </c>
      <c r="AL25" s="67">
        <v>-1544.96</v>
      </c>
      <c r="AM25" s="67" t="s">
        <v>1434</v>
      </c>
      <c r="AN25" s="67" t="s">
        <v>1435</v>
      </c>
      <c r="AO25" s="38" t="s">
        <v>34</v>
      </c>
      <c r="AP25" s="38" t="s">
        <v>240</v>
      </c>
      <c r="AQ25" s="38" t="s">
        <v>1293</v>
      </c>
      <c r="AR25" s="67">
        <v>-1391.9602</v>
      </c>
      <c r="AS25" s="38" t="s">
        <v>37</v>
      </c>
      <c r="AT25" s="38" t="s">
        <v>235</v>
      </c>
      <c r="AU25" s="38" t="s">
        <v>236</v>
      </c>
      <c r="AV25" s="35" t="str">
        <f>IF(ISNUMBER(MATCH(C25,畅想结算中心!$A$2:$A$436,0)),"有","无")</f>
        <v>有</v>
      </c>
    </row>
    <row r="26" s="35" customFormat="1" ht="21.6" spans="1:48">
      <c r="A26" s="38" t="s">
        <v>262</v>
      </c>
      <c r="B26" s="38" t="s">
        <v>36</v>
      </c>
      <c r="C26" s="38" t="s">
        <v>405</v>
      </c>
      <c r="D26" s="38" t="s">
        <v>233</v>
      </c>
      <c r="E26" s="38" t="s">
        <v>1169</v>
      </c>
      <c r="F26" s="38" t="s">
        <v>1170</v>
      </c>
      <c r="G26" s="38" t="s">
        <v>1420</v>
      </c>
      <c r="H26" s="38" t="s">
        <v>1421</v>
      </c>
      <c r="I26" s="38" t="s">
        <v>1248</v>
      </c>
      <c r="J26" s="38" t="s">
        <v>1293</v>
      </c>
      <c r="K26" s="67" t="s">
        <v>1422</v>
      </c>
      <c r="L26" s="38" t="s">
        <v>1423</v>
      </c>
      <c r="M26" s="67" t="s">
        <v>1424</v>
      </c>
      <c r="N26" s="38" t="s">
        <v>145</v>
      </c>
      <c r="O26" s="38" t="s">
        <v>236</v>
      </c>
      <c r="P26" s="38" t="s">
        <v>262</v>
      </c>
      <c r="Q26" s="38"/>
      <c r="R26" s="68" t="s">
        <v>1436</v>
      </c>
      <c r="S26" s="38" t="s">
        <v>1337</v>
      </c>
      <c r="T26" s="67" t="s">
        <v>1181</v>
      </c>
      <c r="U26" s="67" t="s">
        <v>1437</v>
      </c>
      <c r="V26" s="67" t="s">
        <v>1181</v>
      </c>
      <c r="W26" s="67" t="s">
        <v>1181</v>
      </c>
      <c r="X26" s="67">
        <v>816.22</v>
      </c>
      <c r="Y26" s="67" t="s">
        <v>1436</v>
      </c>
      <c r="Z26" s="67" t="s">
        <v>1438</v>
      </c>
      <c r="AA26" s="67" t="s">
        <v>1439</v>
      </c>
      <c r="AB26" s="67" t="s">
        <v>1440</v>
      </c>
      <c r="AC26" s="67" t="s">
        <v>1181</v>
      </c>
      <c r="AD26" s="67" t="s">
        <v>1181</v>
      </c>
      <c r="AE26" s="67" t="s">
        <v>1181</v>
      </c>
      <c r="AF26" s="67" t="s">
        <v>1181</v>
      </c>
      <c r="AG26" s="67" t="s">
        <v>1181</v>
      </c>
      <c r="AH26" s="67" t="s">
        <v>1441</v>
      </c>
      <c r="AI26" s="67" t="s">
        <v>1442</v>
      </c>
      <c r="AJ26" s="67" t="s">
        <v>1443</v>
      </c>
      <c r="AK26" s="67" t="s">
        <v>1444</v>
      </c>
      <c r="AL26" s="67">
        <v>-151.11</v>
      </c>
      <c r="AM26" s="67" t="s">
        <v>1445</v>
      </c>
      <c r="AN26" s="67" t="s">
        <v>1446</v>
      </c>
      <c r="AO26" s="38" t="s">
        <v>34</v>
      </c>
      <c r="AP26" s="38" t="s">
        <v>237</v>
      </c>
      <c r="AQ26" s="38" t="s">
        <v>1293</v>
      </c>
      <c r="AR26" s="67">
        <v>-49.4117</v>
      </c>
      <c r="AS26" s="38" t="s">
        <v>37</v>
      </c>
      <c r="AT26" s="38" t="s">
        <v>235</v>
      </c>
      <c r="AU26" s="38" t="s">
        <v>236</v>
      </c>
      <c r="AV26" s="35" t="str">
        <f>IF(ISNUMBER(MATCH(C26,畅想结算中心!$A$2:$A$436,0)),"有","无")</f>
        <v>有</v>
      </c>
    </row>
    <row r="27" s="35" customFormat="1" ht="21.6" spans="1:48">
      <c r="A27" s="38" t="s">
        <v>262</v>
      </c>
      <c r="B27" s="38" t="s">
        <v>36</v>
      </c>
      <c r="C27" s="38" t="s">
        <v>409</v>
      </c>
      <c r="D27" s="38" t="s">
        <v>233</v>
      </c>
      <c r="E27" s="38" t="s">
        <v>1169</v>
      </c>
      <c r="F27" s="38" t="s">
        <v>1170</v>
      </c>
      <c r="G27" s="38" t="s">
        <v>1420</v>
      </c>
      <c r="H27" s="38" t="s">
        <v>1447</v>
      </c>
      <c r="I27" s="38" t="s">
        <v>1248</v>
      </c>
      <c r="J27" s="38" t="s">
        <v>1293</v>
      </c>
      <c r="K27" s="67" t="s">
        <v>1448</v>
      </c>
      <c r="L27" s="38" t="s">
        <v>1423</v>
      </c>
      <c r="M27" s="67" t="s">
        <v>1424</v>
      </c>
      <c r="N27" s="38" t="s">
        <v>145</v>
      </c>
      <c r="O27" s="38" t="s">
        <v>236</v>
      </c>
      <c r="P27" s="38" t="s">
        <v>262</v>
      </c>
      <c r="Q27" s="38"/>
      <c r="R27" s="68" t="s">
        <v>1449</v>
      </c>
      <c r="S27" s="38" t="s">
        <v>1337</v>
      </c>
      <c r="T27" s="67" t="s">
        <v>1181</v>
      </c>
      <c r="U27" s="67" t="s">
        <v>1450</v>
      </c>
      <c r="V27" s="67" t="s">
        <v>1181</v>
      </c>
      <c r="W27" s="67" t="s">
        <v>1181</v>
      </c>
      <c r="X27" s="67">
        <v>1766.82</v>
      </c>
      <c r="Y27" s="67" t="s">
        <v>1449</v>
      </c>
      <c r="Z27" s="67" t="s">
        <v>1451</v>
      </c>
      <c r="AA27" s="67" t="s">
        <v>1452</v>
      </c>
      <c r="AB27" s="67" t="s">
        <v>1453</v>
      </c>
      <c r="AC27" s="67" t="s">
        <v>1181</v>
      </c>
      <c r="AD27" s="67" t="s">
        <v>1181</v>
      </c>
      <c r="AE27" s="67" t="s">
        <v>1181</v>
      </c>
      <c r="AF27" s="67" t="s">
        <v>1181</v>
      </c>
      <c r="AG27" s="67" t="s">
        <v>1181</v>
      </c>
      <c r="AH27" s="67" t="s">
        <v>1454</v>
      </c>
      <c r="AI27" s="67" t="s">
        <v>1455</v>
      </c>
      <c r="AJ27" s="67" t="s">
        <v>1456</v>
      </c>
      <c r="AK27" s="67" t="s">
        <v>1457</v>
      </c>
      <c r="AL27" s="67">
        <v>4446.31</v>
      </c>
      <c r="AM27" s="67" t="s">
        <v>1458</v>
      </c>
      <c r="AN27" s="67" t="s">
        <v>1459</v>
      </c>
      <c r="AO27" s="38" t="s">
        <v>34</v>
      </c>
      <c r="AP27" s="38" t="s">
        <v>238</v>
      </c>
      <c r="AQ27" s="38" t="s">
        <v>1293</v>
      </c>
      <c r="AR27" s="67">
        <v>4608.3136</v>
      </c>
      <c r="AS27" s="38" t="s">
        <v>37</v>
      </c>
      <c r="AT27" s="38" t="s">
        <v>235</v>
      </c>
      <c r="AU27" s="38" t="s">
        <v>236</v>
      </c>
      <c r="AV27" s="35" t="str">
        <f>IF(ISNUMBER(MATCH(C27,畅想结算中心!$A$2:$A$436,0)),"有","无")</f>
        <v>有</v>
      </c>
    </row>
    <row r="28" s="35" customFormat="1" ht="21.6" spans="1:48">
      <c r="A28" s="38" t="s">
        <v>262</v>
      </c>
      <c r="B28" s="38" t="s">
        <v>36</v>
      </c>
      <c r="C28" s="38" t="s">
        <v>409</v>
      </c>
      <c r="D28" s="38" t="s">
        <v>233</v>
      </c>
      <c r="E28" s="38" t="s">
        <v>1169</v>
      </c>
      <c r="F28" s="38" t="s">
        <v>1170</v>
      </c>
      <c r="G28" s="38" t="s">
        <v>1420</v>
      </c>
      <c r="H28" s="38" t="s">
        <v>1447</v>
      </c>
      <c r="I28" s="38" t="s">
        <v>1248</v>
      </c>
      <c r="J28" s="38" t="s">
        <v>1293</v>
      </c>
      <c r="K28" s="67" t="s">
        <v>1448</v>
      </c>
      <c r="L28" s="38" t="s">
        <v>1423</v>
      </c>
      <c r="M28" s="67" t="s">
        <v>1424</v>
      </c>
      <c r="N28" s="38" t="s">
        <v>145</v>
      </c>
      <c r="O28" s="38" t="s">
        <v>236</v>
      </c>
      <c r="P28" s="38" t="s">
        <v>262</v>
      </c>
      <c r="Q28" s="38"/>
      <c r="R28" s="68" t="s">
        <v>1460</v>
      </c>
      <c r="S28" s="38" t="s">
        <v>1337</v>
      </c>
      <c r="T28" s="67" t="s">
        <v>1181</v>
      </c>
      <c r="U28" s="67" t="s">
        <v>1461</v>
      </c>
      <c r="V28" s="67" t="s">
        <v>1181</v>
      </c>
      <c r="W28" s="67" t="s">
        <v>1181</v>
      </c>
      <c r="X28" s="67">
        <v>865.74</v>
      </c>
      <c r="Y28" s="67" t="s">
        <v>1460</v>
      </c>
      <c r="Z28" s="67" t="s">
        <v>1462</v>
      </c>
      <c r="AA28" s="67" t="s">
        <v>1463</v>
      </c>
      <c r="AB28" s="67" t="s">
        <v>1464</v>
      </c>
      <c r="AC28" s="67" t="s">
        <v>1181</v>
      </c>
      <c r="AD28" s="67" t="s">
        <v>1181</v>
      </c>
      <c r="AE28" s="67" t="s">
        <v>1181</v>
      </c>
      <c r="AF28" s="67" t="s">
        <v>1181</v>
      </c>
      <c r="AG28" s="67" t="s">
        <v>1181</v>
      </c>
      <c r="AH28" s="67" t="s">
        <v>1465</v>
      </c>
      <c r="AI28" s="67" t="s">
        <v>1466</v>
      </c>
      <c r="AJ28" s="67" t="s">
        <v>1467</v>
      </c>
      <c r="AK28" s="67" t="s">
        <v>1355</v>
      </c>
      <c r="AL28" s="67">
        <v>-1050.6</v>
      </c>
      <c r="AM28" s="67" t="s">
        <v>1468</v>
      </c>
      <c r="AN28" s="67" t="s">
        <v>1469</v>
      </c>
      <c r="AO28" s="38" t="s">
        <v>34</v>
      </c>
      <c r="AP28" s="38" t="s">
        <v>420</v>
      </c>
      <c r="AQ28" s="38" t="s">
        <v>1293</v>
      </c>
      <c r="AR28" s="67">
        <v>-924.5961</v>
      </c>
      <c r="AS28" s="38" t="s">
        <v>37</v>
      </c>
      <c r="AT28" s="38" t="s">
        <v>235</v>
      </c>
      <c r="AU28" s="38" t="s">
        <v>236</v>
      </c>
      <c r="AV28" s="35" t="str">
        <f>IF(ISNUMBER(MATCH(C28,畅想结算中心!$A$2:$A$436,0)),"有","无")</f>
        <v>有</v>
      </c>
    </row>
    <row r="29" s="35" customFormat="1" ht="21.6" spans="1:48">
      <c r="A29" s="38" t="s">
        <v>262</v>
      </c>
      <c r="B29" s="38" t="s">
        <v>36</v>
      </c>
      <c r="C29" s="38" t="s">
        <v>409</v>
      </c>
      <c r="D29" s="38" t="s">
        <v>233</v>
      </c>
      <c r="E29" s="38" t="s">
        <v>1169</v>
      </c>
      <c r="F29" s="38" t="s">
        <v>1170</v>
      </c>
      <c r="G29" s="38" t="s">
        <v>1420</v>
      </c>
      <c r="H29" s="38" t="s">
        <v>1447</v>
      </c>
      <c r="I29" s="38" t="s">
        <v>1248</v>
      </c>
      <c r="J29" s="38" t="s">
        <v>1293</v>
      </c>
      <c r="K29" s="67" t="s">
        <v>1448</v>
      </c>
      <c r="L29" s="38" t="s">
        <v>1423</v>
      </c>
      <c r="M29" s="67" t="s">
        <v>1470</v>
      </c>
      <c r="N29" s="38" t="s">
        <v>145</v>
      </c>
      <c r="O29" s="38" t="s">
        <v>236</v>
      </c>
      <c r="P29" s="38" t="s">
        <v>262</v>
      </c>
      <c r="Q29" s="38"/>
      <c r="R29" s="68" t="s">
        <v>1471</v>
      </c>
      <c r="S29" s="38" t="s">
        <v>1337</v>
      </c>
      <c r="T29" s="67" t="s">
        <v>1181</v>
      </c>
      <c r="U29" s="67" t="s">
        <v>1472</v>
      </c>
      <c r="V29" s="67" t="s">
        <v>1181</v>
      </c>
      <c r="W29" s="67" t="s">
        <v>1181</v>
      </c>
      <c r="X29" s="67">
        <v>790.12</v>
      </c>
      <c r="Y29" s="67" t="s">
        <v>1471</v>
      </c>
      <c r="Z29" s="67" t="s">
        <v>1473</v>
      </c>
      <c r="AA29" s="67" t="s">
        <v>1474</v>
      </c>
      <c r="AB29" s="67" t="s">
        <v>1475</v>
      </c>
      <c r="AC29" s="67" t="s">
        <v>1181</v>
      </c>
      <c r="AD29" s="67" t="s">
        <v>1181</v>
      </c>
      <c r="AE29" s="67" t="s">
        <v>1181</v>
      </c>
      <c r="AF29" s="67" t="s">
        <v>1181</v>
      </c>
      <c r="AG29" s="67" t="s">
        <v>1181</v>
      </c>
      <c r="AH29" s="67" t="s">
        <v>1476</v>
      </c>
      <c r="AI29" s="67" t="s">
        <v>1477</v>
      </c>
      <c r="AJ29" s="67" t="s">
        <v>1478</v>
      </c>
      <c r="AK29" s="67" t="s">
        <v>1479</v>
      </c>
      <c r="AL29" s="67">
        <v>1759.6</v>
      </c>
      <c r="AM29" s="67" t="s">
        <v>1480</v>
      </c>
      <c r="AN29" s="67" t="s">
        <v>1481</v>
      </c>
      <c r="AO29" s="38" t="s">
        <v>34</v>
      </c>
      <c r="AP29" s="38" t="s">
        <v>241</v>
      </c>
      <c r="AQ29" s="38" t="s">
        <v>1293</v>
      </c>
      <c r="AR29" s="67">
        <v>1836.3528</v>
      </c>
      <c r="AS29" s="38" t="s">
        <v>37</v>
      </c>
      <c r="AT29" s="38" t="s">
        <v>235</v>
      </c>
      <c r="AU29" s="38" t="s">
        <v>236</v>
      </c>
      <c r="AV29" s="35" t="str">
        <f>IF(ISNUMBER(MATCH(C29,畅想结算中心!$A$2:$A$436,0)),"有","无")</f>
        <v>有</v>
      </c>
    </row>
    <row r="30" s="35" customFormat="1" ht="21.6" spans="1:48">
      <c r="A30" s="38" t="s">
        <v>262</v>
      </c>
      <c r="B30" s="38" t="s">
        <v>36</v>
      </c>
      <c r="C30" s="38" t="s">
        <v>409</v>
      </c>
      <c r="D30" s="38" t="s">
        <v>233</v>
      </c>
      <c r="E30" s="38" t="s">
        <v>1169</v>
      </c>
      <c r="F30" s="38" t="s">
        <v>1170</v>
      </c>
      <c r="G30" s="38" t="s">
        <v>1420</v>
      </c>
      <c r="H30" s="38" t="s">
        <v>1447</v>
      </c>
      <c r="I30" s="38" t="s">
        <v>1248</v>
      </c>
      <c r="J30" s="38" t="s">
        <v>1293</v>
      </c>
      <c r="K30" s="67" t="s">
        <v>1448</v>
      </c>
      <c r="L30" s="38" t="s">
        <v>1423</v>
      </c>
      <c r="M30" s="67" t="s">
        <v>1482</v>
      </c>
      <c r="N30" s="38" t="s">
        <v>145</v>
      </c>
      <c r="O30" s="38" t="s">
        <v>236</v>
      </c>
      <c r="P30" s="38" t="s">
        <v>262</v>
      </c>
      <c r="Q30" s="38"/>
      <c r="R30" s="68" t="s">
        <v>1483</v>
      </c>
      <c r="S30" s="38" t="s">
        <v>1337</v>
      </c>
      <c r="T30" s="67" t="s">
        <v>1181</v>
      </c>
      <c r="U30" s="67" t="s">
        <v>1484</v>
      </c>
      <c r="V30" s="67" t="s">
        <v>1181</v>
      </c>
      <c r="W30" s="67" t="s">
        <v>1181</v>
      </c>
      <c r="X30" s="67">
        <v>869.59</v>
      </c>
      <c r="Y30" s="67" t="s">
        <v>1483</v>
      </c>
      <c r="Z30" s="67" t="s">
        <v>1485</v>
      </c>
      <c r="AA30" s="67" t="s">
        <v>1486</v>
      </c>
      <c r="AB30" s="67" t="s">
        <v>1487</v>
      </c>
      <c r="AC30" s="67" t="s">
        <v>1181</v>
      </c>
      <c r="AD30" s="67" t="s">
        <v>1181</v>
      </c>
      <c r="AE30" s="67" t="s">
        <v>1181</v>
      </c>
      <c r="AF30" s="67" t="s">
        <v>1181</v>
      </c>
      <c r="AG30" s="67" t="s">
        <v>1181</v>
      </c>
      <c r="AH30" s="67" t="s">
        <v>1488</v>
      </c>
      <c r="AI30" s="67" t="s">
        <v>1489</v>
      </c>
      <c r="AJ30" s="67" t="s">
        <v>1490</v>
      </c>
      <c r="AK30" s="67" t="s">
        <v>1491</v>
      </c>
      <c r="AL30" s="67">
        <v>-913.36</v>
      </c>
      <c r="AM30" s="67" t="s">
        <v>1492</v>
      </c>
      <c r="AN30" s="67" t="s">
        <v>1493</v>
      </c>
      <c r="AO30" s="38" t="s">
        <v>34</v>
      </c>
      <c r="AP30" s="38" t="s">
        <v>423</v>
      </c>
      <c r="AQ30" s="38" t="s">
        <v>1293</v>
      </c>
      <c r="AR30" s="67">
        <v>-785.8999</v>
      </c>
      <c r="AS30" s="38" t="s">
        <v>37</v>
      </c>
      <c r="AT30" s="38" t="s">
        <v>235</v>
      </c>
      <c r="AU30" s="38" t="s">
        <v>236</v>
      </c>
      <c r="AV30" s="35" t="str">
        <f>IF(ISNUMBER(MATCH(C30,畅想结算中心!$A$2:$A$436,0)),"有","无")</f>
        <v>有</v>
      </c>
    </row>
    <row r="31" s="35" customFormat="1" ht="21.6" spans="1:48">
      <c r="A31" s="38" t="s">
        <v>262</v>
      </c>
      <c r="B31" s="38" t="s">
        <v>36</v>
      </c>
      <c r="C31" s="38" t="s">
        <v>421</v>
      </c>
      <c r="D31" s="38" t="s">
        <v>233</v>
      </c>
      <c r="E31" s="38" t="s">
        <v>1169</v>
      </c>
      <c r="F31" s="38" t="s">
        <v>1170</v>
      </c>
      <c r="G31" s="38" t="s">
        <v>1420</v>
      </c>
      <c r="H31" s="38" t="s">
        <v>1494</v>
      </c>
      <c r="I31" s="38" t="s">
        <v>1391</v>
      </c>
      <c r="J31" s="38" t="s">
        <v>1293</v>
      </c>
      <c r="K31" s="67" t="s">
        <v>1495</v>
      </c>
      <c r="L31" s="38" t="s">
        <v>1423</v>
      </c>
      <c r="M31" s="67" t="s">
        <v>1482</v>
      </c>
      <c r="N31" s="38" t="s">
        <v>145</v>
      </c>
      <c r="O31" s="38" t="s">
        <v>1496</v>
      </c>
      <c r="P31" s="38" t="s">
        <v>262</v>
      </c>
      <c r="Q31" s="38"/>
      <c r="R31" s="68" t="s">
        <v>1483</v>
      </c>
      <c r="S31" s="38" t="s">
        <v>1337</v>
      </c>
      <c r="T31" s="67" t="s">
        <v>1181</v>
      </c>
      <c r="U31" s="67" t="s">
        <v>1484</v>
      </c>
      <c r="V31" s="67" t="s">
        <v>1181</v>
      </c>
      <c r="W31" s="67" t="s">
        <v>1181</v>
      </c>
      <c r="X31" s="67">
        <v>854.66</v>
      </c>
      <c r="Y31" s="67" t="s">
        <v>1181</v>
      </c>
      <c r="Z31" s="67" t="s">
        <v>1181</v>
      </c>
      <c r="AA31" s="67" t="s">
        <v>1497</v>
      </c>
      <c r="AB31" s="67" t="s">
        <v>1498</v>
      </c>
      <c r="AC31" s="67" t="s">
        <v>1181</v>
      </c>
      <c r="AD31" s="67" t="s">
        <v>1181</v>
      </c>
      <c r="AE31" s="67" t="s">
        <v>1181</v>
      </c>
      <c r="AF31" s="67" t="s">
        <v>1181</v>
      </c>
      <c r="AG31" s="67" t="s">
        <v>1181</v>
      </c>
      <c r="AH31" s="67" t="s">
        <v>1499</v>
      </c>
      <c r="AI31" s="67" t="s">
        <v>1489</v>
      </c>
      <c r="AJ31" s="67" t="s">
        <v>1490</v>
      </c>
      <c r="AK31" s="67" t="s">
        <v>1491</v>
      </c>
      <c r="AL31" s="67">
        <v>-1855.06</v>
      </c>
      <c r="AM31" s="67" t="s">
        <v>1500</v>
      </c>
      <c r="AN31" s="67" t="s">
        <v>1501</v>
      </c>
      <c r="AO31" s="38" t="s">
        <v>34</v>
      </c>
      <c r="AP31" s="38" t="s">
        <v>423</v>
      </c>
      <c r="AQ31" s="38" t="s">
        <v>1293</v>
      </c>
      <c r="AR31" s="67">
        <v>-1727.5991</v>
      </c>
      <c r="AS31" s="38" t="s">
        <v>37</v>
      </c>
      <c r="AT31" s="38" t="s">
        <v>235</v>
      </c>
      <c r="AU31" s="38" t="s">
        <v>236</v>
      </c>
      <c r="AV31" s="35" t="str">
        <f>IF(ISNUMBER(MATCH(C31,畅想结算中心!$A$2:$A$436,0)),"有","无")</f>
        <v>有</v>
      </c>
    </row>
    <row r="32" s="35" customFormat="1" ht="21.6" spans="1:48">
      <c r="A32" s="38" t="s">
        <v>262</v>
      </c>
      <c r="B32" s="38" t="s">
        <v>36</v>
      </c>
      <c r="C32" s="38" t="s">
        <v>421</v>
      </c>
      <c r="D32" s="38" t="s">
        <v>233</v>
      </c>
      <c r="E32" s="38" t="s">
        <v>1169</v>
      </c>
      <c r="F32" s="38" t="s">
        <v>1170</v>
      </c>
      <c r="G32" s="38" t="s">
        <v>1420</v>
      </c>
      <c r="H32" s="38" t="s">
        <v>1494</v>
      </c>
      <c r="I32" s="38" t="s">
        <v>1391</v>
      </c>
      <c r="J32" s="38" t="s">
        <v>1293</v>
      </c>
      <c r="K32" s="67" t="s">
        <v>1495</v>
      </c>
      <c r="L32" s="38" t="s">
        <v>1423</v>
      </c>
      <c r="M32" s="67" t="s">
        <v>1424</v>
      </c>
      <c r="N32" s="38" t="s">
        <v>145</v>
      </c>
      <c r="O32" s="38" t="s">
        <v>1496</v>
      </c>
      <c r="P32" s="38" t="s">
        <v>262</v>
      </c>
      <c r="Q32" s="38"/>
      <c r="R32" s="68" t="s">
        <v>1460</v>
      </c>
      <c r="S32" s="38" t="s">
        <v>1337</v>
      </c>
      <c r="T32" s="67" t="s">
        <v>1181</v>
      </c>
      <c r="U32" s="67" t="s">
        <v>1502</v>
      </c>
      <c r="V32" s="67" t="s">
        <v>1181</v>
      </c>
      <c r="W32" s="67" t="s">
        <v>1181</v>
      </c>
      <c r="X32" s="67">
        <v>850.88</v>
      </c>
      <c r="Y32" s="67" t="s">
        <v>1181</v>
      </c>
      <c r="Z32" s="67" t="s">
        <v>1181</v>
      </c>
      <c r="AA32" s="67" t="s">
        <v>1503</v>
      </c>
      <c r="AB32" s="67" t="s">
        <v>1504</v>
      </c>
      <c r="AC32" s="67" t="s">
        <v>1181</v>
      </c>
      <c r="AD32" s="67" t="s">
        <v>1181</v>
      </c>
      <c r="AE32" s="67" t="s">
        <v>1181</v>
      </c>
      <c r="AF32" s="67" t="s">
        <v>1181</v>
      </c>
      <c r="AG32" s="67" t="s">
        <v>1181</v>
      </c>
      <c r="AH32" s="67" t="s">
        <v>1505</v>
      </c>
      <c r="AI32" s="67" t="s">
        <v>1466</v>
      </c>
      <c r="AJ32" s="67" t="s">
        <v>1467</v>
      </c>
      <c r="AK32" s="67" t="s">
        <v>1355</v>
      </c>
      <c r="AL32" s="67">
        <v>-2128</v>
      </c>
      <c r="AM32" s="67" t="s">
        <v>1506</v>
      </c>
      <c r="AN32" s="67" t="s">
        <v>1507</v>
      </c>
      <c r="AO32" s="38" t="s">
        <v>34</v>
      </c>
      <c r="AP32" s="38" t="s">
        <v>420</v>
      </c>
      <c r="AQ32" s="38" t="s">
        <v>1293</v>
      </c>
      <c r="AR32" s="67">
        <v>-2001.9978</v>
      </c>
      <c r="AS32" s="38" t="s">
        <v>37</v>
      </c>
      <c r="AT32" s="38" t="s">
        <v>235</v>
      </c>
      <c r="AU32" s="38" t="s">
        <v>236</v>
      </c>
      <c r="AV32" s="35" t="str">
        <f>IF(ISNUMBER(MATCH(C32,畅想结算中心!$A$2:$A$436,0)),"有","无")</f>
        <v>有</v>
      </c>
    </row>
    <row r="33" s="35" customFormat="1" ht="21.6" spans="1:48">
      <c r="A33" s="38" t="s">
        <v>262</v>
      </c>
      <c r="B33" s="38" t="s">
        <v>36</v>
      </c>
      <c r="C33" s="38" t="s">
        <v>264</v>
      </c>
      <c r="D33" s="38" t="s">
        <v>1039</v>
      </c>
      <c r="E33" s="38" t="s">
        <v>1169</v>
      </c>
      <c r="F33" s="38" t="s">
        <v>1170</v>
      </c>
      <c r="G33" s="38" t="s">
        <v>1508</v>
      </c>
      <c r="H33" s="38" t="s">
        <v>1509</v>
      </c>
      <c r="I33" s="38" t="s">
        <v>1173</v>
      </c>
      <c r="J33" s="38" t="s">
        <v>1293</v>
      </c>
      <c r="K33" s="67" t="s">
        <v>1510</v>
      </c>
      <c r="L33" s="38" t="s">
        <v>1511</v>
      </c>
      <c r="M33" s="67" t="s">
        <v>1512</v>
      </c>
      <c r="N33" s="38" t="s">
        <v>40</v>
      </c>
      <c r="O33" s="38" t="s">
        <v>297</v>
      </c>
      <c r="P33" s="38" t="s">
        <v>262</v>
      </c>
      <c r="Q33" s="38"/>
      <c r="R33" s="68" t="s">
        <v>1513</v>
      </c>
      <c r="S33" s="38" t="s">
        <v>1337</v>
      </c>
      <c r="T33" s="67" t="s">
        <v>1181</v>
      </c>
      <c r="U33" s="67" t="s">
        <v>1514</v>
      </c>
      <c r="V33" s="67" t="s">
        <v>1181</v>
      </c>
      <c r="W33" s="67" t="s">
        <v>1181</v>
      </c>
      <c r="X33" s="67">
        <v>3710.15</v>
      </c>
      <c r="Y33" s="67" t="s">
        <v>1181</v>
      </c>
      <c r="Z33" s="67" t="s">
        <v>1181</v>
      </c>
      <c r="AA33" s="67" t="s">
        <v>1515</v>
      </c>
      <c r="AB33" s="67" t="s">
        <v>1516</v>
      </c>
      <c r="AC33" s="67" t="s">
        <v>1181</v>
      </c>
      <c r="AD33" s="67" t="s">
        <v>1181</v>
      </c>
      <c r="AE33" s="67" t="s">
        <v>1181</v>
      </c>
      <c r="AF33" s="67" t="s">
        <v>1181</v>
      </c>
      <c r="AG33" s="67" t="s">
        <v>1181</v>
      </c>
      <c r="AH33" s="67" t="s">
        <v>1517</v>
      </c>
      <c r="AI33" s="67" t="s">
        <v>1518</v>
      </c>
      <c r="AJ33" s="67" t="s">
        <v>1519</v>
      </c>
      <c r="AK33" s="67" t="s">
        <v>1520</v>
      </c>
      <c r="AL33" s="67">
        <v>1154.27</v>
      </c>
      <c r="AM33" s="67" t="s">
        <v>1521</v>
      </c>
      <c r="AN33" s="67" t="s">
        <v>1522</v>
      </c>
      <c r="AO33" s="38" t="s">
        <v>34</v>
      </c>
      <c r="AP33" s="38" t="s">
        <v>298</v>
      </c>
      <c r="AQ33" s="38" t="s">
        <v>1191</v>
      </c>
      <c r="AR33" s="67">
        <v>1403.3683</v>
      </c>
      <c r="AS33" s="38" t="s">
        <v>37</v>
      </c>
      <c r="AT33" s="38" t="s">
        <v>41</v>
      </c>
      <c r="AU33" s="38" t="s">
        <v>297</v>
      </c>
      <c r="AV33" s="35" t="str">
        <f>IF(ISNUMBER(MATCH(C33,畅想结算中心!$A$2:$A$436,0)),"有","无")</f>
        <v>有</v>
      </c>
    </row>
    <row r="34" s="35" customFormat="1" ht="21.6" spans="1:48">
      <c r="A34" s="38" t="s">
        <v>262</v>
      </c>
      <c r="B34" s="38" t="s">
        <v>36</v>
      </c>
      <c r="C34" s="38" t="s">
        <v>264</v>
      </c>
      <c r="D34" s="38" t="s">
        <v>1039</v>
      </c>
      <c r="E34" s="38" t="s">
        <v>1169</v>
      </c>
      <c r="F34" s="38" t="s">
        <v>1170</v>
      </c>
      <c r="G34" s="38" t="s">
        <v>1508</v>
      </c>
      <c r="H34" s="38" t="s">
        <v>1509</v>
      </c>
      <c r="I34" s="38" t="s">
        <v>1173</v>
      </c>
      <c r="J34" s="38" t="s">
        <v>1293</v>
      </c>
      <c r="K34" s="67" t="s">
        <v>1510</v>
      </c>
      <c r="L34" s="38" t="s">
        <v>1511</v>
      </c>
      <c r="M34" s="67" t="s">
        <v>1424</v>
      </c>
      <c r="N34" s="38" t="s">
        <v>40</v>
      </c>
      <c r="O34" s="38" t="s">
        <v>297</v>
      </c>
      <c r="P34" s="38" t="s">
        <v>262</v>
      </c>
      <c r="Q34" s="38"/>
      <c r="R34" s="68" t="s">
        <v>1523</v>
      </c>
      <c r="S34" s="38" t="s">
        <v>1337</v>
      </c>
      <c r="T34" s="67" t="s">
        <v>1181</v>
      </c>
      <c r="U34" s="67" t="s">
        <v>1524</v>
      </c>
      <c r="V34" s="67" t="s">
        <v>1181</v>
      </c>
      <c r="W34" s="67" t="s">
        <v>1181</v>
      </c>
      <c r="X34" s="67">
        <v>6678.26</v>
      </c>
      <c r="Y34" s="67" t="s">
        <v>1181</v>
      </c>
      <c r="Z34" s="67" t="s">
        <v>1181</v>
      </c>
      <c r="AA34" s="67" t="s">
        <v>1525</v>
      </c>
      <c r="AB34" s="67" t="s">
        <v>1526</v>
      </c>
      <c r="AC34" s="67" t="s">
        <v>1181</v>
      </c>
      <c r="AD34" s="67" t="s">
        <v>1181</v>
      </c>
      <c r="AE34" s="67" t="s">
        <v>1181</v>
      </c>
      <c r="AF34" s="67" t="s">
        <v>1181</v>
      </c>
      <c r="AG34" s="67" t="s">
        <v>1181</v>
      </c>
      <c r="AH34" s="67" t="s">
        <v>1527</v>
      </c>
      <c r="AI34" s="67" t="s">
        <v>1528</v>
      </c>
      <c r="AJ34" s="67" t="s">
        <v>1529</v>
      </c>
      <c r="AK34" s="67" t="s">
        <v>1530</v>
      </c>
      <c r="AL34" s="67">
        <v>2077.61</v>
      </c>
      <c r="AM34" s="67" t="s">
        <v>1521</v>
      </c>
      <c r="AN34" s="67" t="s">
        <v>1531</v>
      </c>
      <c r="AO34" s="38" t="s">
        <v>34</v>
      </c>
      <c r="AP34" s="38" t="s">
        <v>300</v>
      </c>
      <c r="AQ34" s="38" t="s">
        <v>1191</v>
      </c>
      <c r="AR34" s="67">
        <v>2525.9938</v>
      </c>
      <c r="AS34" s="38" t="s">
        <v>37</v>
      </c>
      <c r="AT34" s="38" t="s">
        <v>41</v>
      </c>
      <c r="AU34" s="38" t="s">
        <v>297</v>
      </c>
      <c r="AV34" s="35" t="str">
        <f>IF(ISNUMBER(MATCH(C34,畅想结算中心!$A$2:$A$436,0)),"有","无")</f>
        <v>有</v>
      </c>
    </row>
    <row r="35" s="35" customFormat="1" ht="21.6" spans="1:48">
      <c r="A35" s="38" t="s">
        <v>262</v>
      </c>
      <c r="B35" s="38" t="s">
        <v>36</v>
      </c>
      <c r="C35" s="38" t="s">
        <v>264</v>
      </c>
      <c r="D35" s="38" t="s">
        <v>1039</v>
      </c>
      <c r="E35" s="38" t="s">
        <v>1169</v>
      </c>
      <c r="F35" s="38" t="s">
        <v>1170</v>
      </c>
      <c r="G35" s="38" t="s">
        <v>1508</v>
      </c>
      <c r="H35" s="38" t="s">
        <v>1509</v>
      </c>
      <c r="I35" s="38" t="s">
        <v>1173</v>
      </c>
      <c r="J35" s="38" t="s">
        <v>1293</v>
      </c>
      <c r="K35" s="67" t="s">
        <v>1510</v>
      </c>
      <c r="L35" s="38" t="s">
        <v>1511</v>
      </c>
      <c r="M35" s="67" t="s">
        <v>1532</v>
      </c>
      <c r="N35" s="38" t="s">
        <v>40</v>
      </c>
      <c r="O35" s="38" t="s">
        <v>168</v>
      </c>
      <c r="P35" s="38" t="s">
        <v>262</v>
      </c>
      <c r="Q35" s="38"/>
      <c r="R35" s="68" t="s">
        <v>1533</v>
      </c>
      <c r="S35" s="38" t="s">
        <v>1337</v>
      </c>
      <c r="T35" s="67" t="s">
        <v>1181</v>
      </c>
      <c r="U35" s="67" t="s">
        <v>1534</v>
      </c>
      <c r="V35" s="67" t="s">
        <v>1181</v>
      </c>
      <c r="W35" s="67" t="s">
        <v>1181</v>
      </c>
      <c r="X35" s="67">
        <v>1503.65</v>
      </c>
      <c r="Y35" s="67" t="s">
        <v>1181</v>
      </c>
      <c r="Z35" s="67" t="s">
        <v>1181</v>
      </c>
      <c r="AA35" s="67" t="s">
        <v>1535</v>
      </c>
      <c r="AB35" s="67" t="s">
        <v>1536</v>
      </c>
      <c r="AC35" s="67" t="s">
        <v>1181</v>
      </c>
      <c r="AD35" s="67" t="s">
        <v>1181</v>
      </c>
      <c r="AE35" s="67" t="s">
        <v>1181</v>
      </c>
      <c r="AF35" s="67" t="s">
        <v>1181</v>
      </c>
      <c r="AG35" s="67" t="s">
        <v>1181</v>
      </c>
      <c r="AH35" s="67" t="s">
        <v>1537</v>
      </c>
      <c r="AI35" s="67" t="s">
        <v>1538</v>
      </c>
      <c r="AJ35" s="67" t="s">
        <v>1539</v>
      </c>
      <c r="AK35" s="67" t="s">
        <v>1540</v>
      </c>
      <c r="AL35" s="67">
        <v>-836.36</v>
      </c>
      <c r="AM35" s="67" t="s">
        <v>1541</v>
      </c>
      <c r="AN35" s="67" t="s">
        <v>1542</v>
      </c>
      <c r="AO35" s="38" t="s">
        <v>34</v>
      </c>
      <c r="AP35" s="38" t="s">
        <v>299</v>
      </c>
      <c r="AQ35" s="38" t="s">
        <v>1191</v>
      </c>
      <c r="AR35" s="67">
        <v>-591.564</v>
      </c>
      <c r="AS35" s="38" t="s">
        <v>37</v>
      </c>
      <c r="AT35" s="38" t="s">
        <v>41</v>
      </c>
      <c r="AU35" s="38" t="s">
        <v>168</v>
      </c>
      <c r="AV35" s="35" t="str">
        <f>IF(ISNUMBER(MATCH(C35,畅想结算中心!$A$2:$A$436,0)),"有","无")</f>
        <v>有</v>
      </c>
    </row>
    <row r="36" s="35" customFormat="1" ht="21.6" spans="1:48">
      <c r="A36" s="38" t="s">
        <v>262</v>
      </c>
      <c r="B36" s="38" t="s">
        <v>36</v>
      </c>
      <c r="C36" s="38" t="s">
        <v>264</v>
      </c>
      <c r="D36" s="38" t="s">
        <v>1039</v>
      </c>
      <c r="E36" s="38" t="s">
        <v>1169</v>
      </c>
      <c r="F36" s="38" t="s">
        <v>1170</v>
      </c>
      <c r="G36" s="38" t="s">
        <v>1508</v>
      </c>
      <c r="H36" s="38" t="s">
        <v>1509</v>
      </c>
      <c r="I36" s="38" t="s">
        <v>1173</v>
      </c>
      <c r="J36" s="38" t="s">
        <v>1293</v>
      </c>
      <c r="K36" s="67" t="s">
        <v>1510</v>
      </c>
      <c r="L36" s="38" t="s">
        <v>1511</v>
      </c>
      <c r="M36" s="67" t="s">
        <v>1543</v>
      </c>
      <c r="N36" s="38" t="s">
        <v>40</v>
      </c>
      <c r="O36" s="38" t="s">
        <v>168</v>
      </c>
      <c r="P36" s="38" t="s">
        <v>262</v>
      </c>
      <c r="Q36" s="38"/>
      <c r="R36" s="68" t="s">
        <v>1236</v>
      </c>
      <c r="S36" s="38" t="s">
        <v>1337</v>
      </c>
      <c r="T36" s="67" t="s">
        <v>1181</v>
      </c>
      <c r="U36" s="67" t="s">
        <v>1237</v>
      </c>
      <c r="V36" s="67" t="s">
        <v>1181</v>
      </c>
      <c r="W36" s="67" t="s">
        <v>1181</v>
      </c>
      <c r="X36" s="67">
        <v>1745.25</v>
      </c>
      <c r="Y36" s="67" t="s">
        <v>1181</v>
      </c>
      <c r="Z36" s="67" t="s">
        <v>1181</v>
      </c>
      <c r="AA36" s="67" t="s">
        <v>1544</v>
      </c>
      <c r="AB36" s="67" t="s">
        <v>1545</v>
      </c>
      <c r="AC36" s="67" t="s">
        <v>1181</v>
      </c>
      <c r="AD36" s="67" t="s">
        <v>1181</v>
      </c>
      <c r="AE36" s="67" t="s">
        <v>1181</v>
      </c>
      <c r="AF36" s="67" t="s">
        <v>1181</v>
      </c>
      <c r="AG36" s="67" t="s">
        <v>1181</v>
      </c>
      <c r="AH36" s="67" t="s">
        <v>1546</v>
      </c>
      <c r="AI36" s="67" t="s">
        <v>1547</v>
      </c>
      <c r="AJ36" s="67" t="s">
        <v>1548</v>
      </c>
      <c r="AK36" s="67" t="s">
        <v>1549</v>
      </c>
      <c r="AL36" s="67">
        <v>-768.28</v>
      </c>
      <c r="AM36" s="67" t="s">
        <v>1550</v>
      </c>
      <c r="AN36" s="67" t="s">
        <v>1551</v>
      </c>
      <c r="AO36" s="38" t="s">
        <v>34</v>
      </c>
      <c r="AP36" s="38" t="s">
        <v>265</v>
      </c>
      <c r="AQ36" s="38" t="s">
        <v>1191</v>
      </c>
      <c r="AR36" s="67">
        <v>-488.6808</v>
      </c>
      <c r="AS36" s="38" t="s">
        <v>37</v>
      </c>
      <c r="AT36" s="38" t="s">
        <v>41</v>
      </c>
      <c r="AU36" s="38" t="s">
        <v>168</v>
      </c>
      <c r="AV36" s="35" t="str">
        <f>IF(ISNUMBER(MATCH(C36,畅想结算中心!$A$2:$A$436,0)),"有","无")</f>
        <v>有</v>
      </c>
    </row>
    <row r="37" s="35" customFormat="1" ht="21.6" spans="1:48">
      <c r="A37" s="38" t="s">
        <v>262</v>
      </c>
      <c r="B37" s="38" t="s">
        <v>36</v>
      </c>
      <c r="C37" s="38" t="s">
        <v>266</v>
      </c>
      <c r="D37" s="38" t="s">
        <v>1039</v>
      </c>
      <c r="E37" s="38" t="s">
        <v>1169</v>
      </c>
      <c r="F37" s="38" t="s">
        <v>1170</v>
      </c>
      <c r="G37" s="38" t="s">
        <v>1508</v>
      </c>
      <c r="H37" s="38" t="s">
        <v>1552</v>
      </c>
      <c r="I37" s="38" t="s">
        <v>1173</v>
      </c>
      <c r="J37" s="38" t="s">
        <v>1293</v>
      </c>
      <c r="K37" s="67" t="s">
        <v>1553</v>
      </c>
      <c r="L37" s="38" t="s">
        <v>1511</v>
      </c>
      <c r="M37" s="67" t="s">
        <v>1554</v>
      </c>
      <c r="N37" s="38" t="s">
        <v>40</v>
      </c>
      <c r="O37" s="38" t="s">
        <v>168</v>
      </c>
      <c r="P37" s="38" t="s">
        <v>262</v>
      </c>
      <c r="Q37" s="38"/>
      <c r="R37" s="68" t="s">
        <v>1555</v>
      </c>
      <c r="S37" s="38" t="s">
        <v>1337</v>
      </c>
      <c r="T37" s="67" t="s">
        <v>1181</v>
      </c>
      <c r="U37" s="67" t="s">
        <v>1556</v>
      </c>
      <c r="V37" s="67" t="s">
        <v>1181</v>
      </c>
      <c r="W37" s="67" t="s">
        <v>1181</v>
      </c>
      <c r="X37" s="67">
        <v>1146.72</v>
      </c>
      <c r="Y37" s="67" t="s">
        <v>1181</v>
      </c>
      <c r="Z37" s="67" t="s">
        <v>1181</v>
      </c>
      <c r="AA37" s="67" t="s">
        <v>1557</v>
      </c>
      <c r="AB37" s="67" t="s">
        <v>1181</v>
      </c>
      <c r="AC37" s="67" t="s">
        <v>1181</v>
      </c>
      <c r="AD37" s="67" t="s">
        <v>1181</v>
      </c>
      <c r="AE37" s="67" t="s">
        <v>1181</v>
      </c>
      <c r="AF37" s="67" t="s">
        <v>1181</v>
      </c>
      <c r="AG37" s="67" t="s">
        <v>1181</v>
      </c>
      <c r="AH37" s="67" t="s">
        <v>1558</v>
      </c>
      <c r="AI37" s="67" t="s">
        <v>1559</v>
      </c>
      <c r="AJ37" s="67" t="s">
        <v>1560</v>
      </c>
      <c r="AK37" s="67" t="s">
        <v>1561</v>
      </c>
      <c r="AL37" s="67">
        <v>-631.03</v>
      </c>
      <c r="AM37" s="67" t="s">
        <v>1562</v>
      </c>
      <c r="AN37" s="67" t="s">
        <v>1563</v>
      </c>
      <c r="AO37" s="38" t="s">
        <v>34</v>
      </c>
      <c r="AP37" s="38" t="s">
        <v>265</v>
      </c>
      <c r="AQ37" s="38" t="s">
        <v>1191</v>
      </c>
      <c r="AR37" s="67">
        <v>-442.3012</v>
      </c>
      <c r="AS37" s="38" t="s">
        <v>37</v>
      </c>
      <c r="AT37" s="38" t="s">
        <v>41</v>
      </c>
      <c r="AU37" s="38" t="s">
        <v>168</v>
      </c>
      <c r="AV37" s="35" t="str">
        <f>IF(ISNUMBER(MATCH(C37,畅想结算中心!$A$2:$A$436,0)),"有","无")</f>
        <v>有</v>
      </c>
    </row>
    <row r="38" s="35" customFormat="1" ht="21.6" spans="1:48">
      <c r="A38" s="38" t="s">
        <v>262</v>
      </c>
      <c r="B38" s="38" t="s">
        <v>36</v>
      </c>
      <c r="C38" s="38" t="s">
        <v>266</v>
      </c>
      <c r="D38" s="38" t="s">
        <v>1039</v>
      </c>
      <c r="E38" s="38" t="s">
        <v>1169</v>
      </c>
      <c r="F38" s="38" t="s">
        <v>1170</v>
      </c>
      <c r="G38" s="38" t="s">
        <v>1508</v>
      </c>
      <c r="H38" s="38" t="s">
        <v>1552</v>
      </c>
      <c r="I38" s="38" t="s">
        <v>1173</v>
      </c>
      <c r="J38" s="38" t="s">
        <v>1293</v>
      </c>
      <c r="K38" s="67" t="s">
        <v>1553</v>
      </c>
      <c r="L38" s="38" t="s">
        <v>1511</v>
      </c>
      <c r="M38" s="67" t="s">
        <v>1424</v>
      </c>
      <c r="N38" s="38" t="s">
        <v>40</v>
      </c>
      <c r="O38" s="38" t="s">
        <v>168</v>
      </c>
      <c r="P38" s="38" t="s">
        <v>262</v>
      </c>
      <c r="Q38" s="38"/>
      <c r="R38" s="68" t="s">
        <v>1564</v>
      </c>
      <c r="S38" s="38" t="s">
        <v>1337</v>
      </c>
      <c r="T38" s="67" t="s">
        <v>1181</v>
      </c>
      <c r="U38" s="67" t="s">
        <v>1565</v>
      </c>
      <c r="V38" s="67" t="s">
        <v>1181</v>
      </c>
      <c r="W38" s="67" t="s">
        <v>1181</v>
      </c>
      <c r="X38" s="67">
        <v>1274.13</v>
      </c>
      <c r="Y38" s="67" t="s">
        <v>1181</v>
      </c>
      <c r="Z38" s="67" t="s">
        <v>1181</v>
      </c>
      <c r="AA38" s="67" t="s">
        <v>1566</v>
      </c>
      <c r="AB38" s="67" t="s">
        <v>1181</v>
      </c>
      <c r="AC38" s="67" t="s">
        <v>1181</v>
      </c>
      <c r="AD38" s="67" t="s">
        <v>1181</v>
      </c>
      <c r="AE38" s="67" t="s">
        <v>1181</v>
      </c>
      <c r="AF38" s="67" t="s">
        <v>1181</v>
      </c>
      <c r="AG38" s="67" t="s">
        <v>1181</v>
      </c>
      <c r="AH38" s="67" t="s">
        <v>1567</v>
      </c>
      <c r="AI38" s="67" t="s">
        <v>1568</v>
      </c>
      <c r="AJ38" s="67" t="s">
        <v>1569</v>
      </c>
      <c r="AK38" s="67" t="s">
        <v>1570</v>
      </c>
      <c r="AL38" s="67">
        <v>-986.23</v>
      </c>
      <c r="AM38" s="67" t="s">
        <v>1571</v>
      </c>
      <c r="AN38" s="67" t="s">
        <v>1572</v>
      </c>
      <c r="AO38" s="38" t="s">
        <v>34</v>
      </c>
      <c r="AP38" s="38" t="s">
        <v>282</v>
      </c>
      <c r="AQ38" s="38" t="s">
        <v>1191</v>
      </c>
      <c r="AR38" s="67">
        <v>-770.2297</v>
      </c>
      <c r="AS38" s="38" t="s">
        <v>37</v>
      </c>
      <c r="AT38" s="38" t="s">
        <v>41</v>
      </c>
      <c r="AU38" s="38" t="s">
        <v>168</v>
      </c>
      <c r="AV38" s="35" t="str">
        <f>IF(ISNUMBER(MATCH(C38,畅想结算中心!$A$2:$A$436,0)),"有","无")</f>
        <v>有</v>
      </c>
    </row>
    <row r="39" s="35" customFormat="1" ht="21.6" spans="1:48">
      <c r="A39" s="38" t="s">
        <v>262</v>
      </c>
      <c r="B39" s="38" t="s">
        <v>36</v>
      </c>
      <c r="C39" s="38" t="s">
        <v>266</v>
      </c>
      <c r="D39" s="38" t="s">
        <v>1039</v>
      </c>
      <c r="E39" s="38" t="s">
        <v>1169</v>
      </c>
      <c r="F39" s="38" t="s">
        <v>1170</v>
      </c>
      <c r="G39" s="38" t="s">
        <v>1508</v>
      </c>
      <c r="H39" s="38" t="s">
        <v>1552</v>
      </c>
      <c r="I39" s="38" t="s">
        <v>1173</v>
      </c>
      <c r="J39" s="38" t="s">
        <v>1293</v>
      </c>
      <c r="K39" s="67" t="s">
        <v>1553</v>
      </c>
      <c r="L39" s="38" t="s">
        <v>1511</v>
      </c>
      <c r="M39" s="67" t="s">
        <v>1573</v>
      </c>
      <c r="N39" s="38" t="s">
        <v>40</v>
      </c>
      <c r="O39" s="38" t="s">
        <v>168</v>
      </c>
      <c r="P39" s="38" t="s">
        <v>262</v>
      </c>
      <c r="Q39" s="38"/>
      <c r="R39" s="68" t="s">
        <v>1574</v>
      </c>
      <c r="S39" s="38" t="s">
        <v>1337</v>
      </c>
      <c r="T39" s="67" t="s">
        <v>1181</v>
      </c>
      <c r="U39" s="67" t="s">
        <v>1575</v>
      </c>
      <c r="V39" s="67" t="s">
        <v>1181</v>
      </c>
      <c r="W39" s="67" t="s">
        <v>1181</v>
      </c>
      <c r="X39" s="67">
        <v>424.71</v>
      </c>
      <c r="Y39" s="67" t="s">
        <v>1181</v>
      </c>
      <c r="Z39" s="67" t="s">
        <v>1181</v>
      </c>
      <c r="AA39" s="67" t="s">
        <v>1576</v>
      </c>
      <c r="AB39" s="67" t="s">
        <v>1181</v>
      </c>
      <c r="AC39" s="67" t="s">
        <v>1181</v>
      </c>
      <c r="AD39" s="67" t="s">
        <v>1181</v>
      </c>
      <c r="AE39" s="67" t="s">
        <v>1181</v>
      </c>
      <c r="AF39" s="67" t="s">
        <v>1181</v>
      </c>
      <c r="AG39" s="67" t="s">
        <v>1181</v>
      </c>
      <c r="AH39" s="67" t="s">
        <v>1577</v>
      </c>
      <c r="AI39" s="67" t="s">
        <v>1578</v>
      </c>
      <c r="AJ39" s="67" t="s">
        <v>1579</v>
      </c>
      <c r="AK39" s="67" t="s">
        <v>1580</v>
      </c>
      <c r="AL39" s="67">
        <v>-233.72</v>
      </c>
      <c r="AM39" s="67" t="s">
        <v>1562</v>
      </c>
      <c r="AN39" s="67" t="s">
        <v>1581</v>
      </c>
      <c r="AO39" s="38" t="s">
        <v>34</v>
      </c>
      <c r="AP39" s="38" t="s">
        <v>277</v>
      </c>
      <c r="AQ39" s="38" t="s">
        <v>1191</v>
      </c>
      <c r="AR39" s="67">
        <v>-163.8229</v>
      </c>
      <c r="AS39" s="38" t="s">
        <v>37</v>
      </c>
      <c r="AT39" s="38" t="s">
        <v>41</v>
      </c>
      <c r="AU39" s="38" t="s">
        <v>168</v>
      </c>
      <c r="AV39" s="35" t="str">
        <f>IF(ISNUMBER(MATCH(C39,畅想结算中心!$A$2:$A$436,0)),"有","无")</f>
        <v>有</v>
      </c>
    </row>
    <row r="40" s="35" customFormat="1" ht="21.6" spans="1:48">
      <c r="A40" s="38" t="s">
        <v>262</v>
      </c>
      <c r="B40" s="38" t="s">
        <v>36</v>
      </c>
      <c r="C40" s="38" t="s">
        <v>266</v>
      </c>
      <c r="D40" s="38" t="s">
        <v>1039</v>
      </c>
      <c r="E40" s="38" t="s">
        <v>1169</v>
      </c>
      <c r="F40" s="38" t="s">
        <v>1170</v>
      </c>
      <c r="G40" s="38" t="s">
        <v>1508</v>
      </c>
      <c r="H40" s="38" t="s">
        <v>1552</v>
      </c>
      <c r="I40" s="38" t="s">
        <v>1173</v>
      </c>
      <c r="J40" s="38" t="s">
        <v>1293</v>
      </c>
      <c r="K40" s="67" t="s">
        <v>1553</v>
      </c>
      <c r="L40" s="38" t="s">
        <v>1511</v>
      </c>
      <c r="M40" s="67" t="s">
        <v>1582</v>
      </c>
      <c r="N40" s="38" t="s">
        <v>40</v>
      </c>
      <c r="O40" s="38" t="s">
        <v>291</v>
      </c>
      <c r="P40" s="38" t="s">
        <v>262</v>
      </c>
      <c r="Q40" s="38"/>
      <c r="R40" s="68" t="s">
        <v>1583</v>
      </c>
      <c r="S40" s="38" t="s">
        <v>1337</v>
      </c>
      <c r="T40" s="67" t="s">
        <v>1181</v>
      </c>
      <c r="U40" s="67" t="s">
        <v>1584</v>
      </c>
      <c r="V40" s="67" t="s">
        <v>1181</v>
      </c>
      <c r="W40" s="67" t="s">
        <v>1181</v>
      </c>
      <c r="X40" s="67">
        <v>3029.05</v>
      </c>
      <c r="Y40" s="67" t="s">
        <v>1181</v>
      </c>
      <c r="Z40" s="67" t="s">
        <v>1181</v>
      </c>
      <c r="AA40" s="67" t="s">
        <v>1585</v>
      </c>
      <c r="AB40" s="67" t="s">
        <v>1181</v>
      </c>
      <c r="AC40" s="67" t="s">
        <v>1181</v>
      </c>
      <c r="AD40" s="67" t="s">
        <v>1181</v>
      </c>
      <c r="AE40" s="67" t="s">
        <v>1181</v>
      </c>
      <c r="AF40" s="67" t="s">
        <v>1181</v>
      </c>
      <c r="AG40" s="67" t="s">
        <v>1181</v>
      </c>
      <c r="AH40" s="67" t="s">
        <v>1586</v>
      </c>
      <c r="AI40" s="67" t="s">
        <v>1587</v>
      </c>
      <c r="AJ40" s="67" t="s">
        <v>1588</v>
      </c>
      <c r="AK40" s="67" t="s">
        <v>1589</v>
      </c>
      <c r="AL40" s="67">
        <v>-372.39</v>
      </c>
      <c r="AM40" s="67" t="s">
        <v>1590</v>
      </c>
      <c r="AN40" s="67" t="s">
        <v>1591</v>
      </c>
      <c r="AO40" s="38" t="s">
        <v>34</v>
      </c>
      <c r="AP40" s="38" t="s">
        <v>292</v>
      </c>
      <c r="AQ40" s="38" t="s">
        <v>1191</v>
      </c>
      <c r="AR40" s="67">
        <v>97.5287</v>
      </c>
      <c r="AS40" s="38" t="s">
        <v>37</v>
      </c>
      <c r="AT40" s="38" t="s">
        <v>41</v>
      </c>
      <c r="AU40" s="38" t="s">
        <v>291</v>
      </c>
      <c r="AV40" s="35" t="str">
        <f>IF(ISNUMBER(MATCH(C40,畅想结算中心!$A$2:$A$436,0)),"有","无")</f>
        <v>有</v>
      </c>
    </row>
    <row r="41" s="35" customFormat="1" ht="21.6" spans="1:48">
      <c r="A41" s="38" t="s">
        <v>262</v>
      </c>
      <c r="B41" s="38" t="s">
        <v>36</v>
      </c>
      <c r="C41" s="38" t="s">
        <v>266</v>
      </c>
      <c r="D41" s="38" t="s">
        <v>1039</v>
      </c>
      <c r="E41" s="38" t="s">
        <v>1169</v>
      </c>
      <c r="F41" s="38" t="s">
        <v>1170</v>
      </c>
      <c r="G41" s="38" t="s">
        <v>1508</v>
      </c>
      <c r="H41" s="38" t="s">
        <v>1552</v>
      </c>
      <c r="I41" s="38" t="s">
        <v>1173</v>
      </c>
      <c r="J41" s="38" t="s">
        <v>1293</v>
      </c>
      <c r="K41" s="67" t="s">
        <v>1553</v>
      </c>
      <c r="L41" s="38" t="s">
        <v>1511</v>
      </c>
      <c r="M41" s="67" t="s">
        <v>1554</v>
      </c>
      <c r="N41" s="38" t="s">
        <v>40</v>
      </c>
      <c r="O41" s="38" t="s">
        <v>168</v>
      </c>
      <c r="P41" s="38" t="s">
        <v>262</v>
      </c>
      <c r="Q41" s="38"/>
      <c r="R41" s="68" t="s">
        <v>1555</v>
      </c>
      <c r="S41" s="38" t="s">
        <v>1337</v>
      </c>
      <c r="T41" s="67" t="s">
        <v>1181</v>
      </c>
      <c r="U41" s="67" t="s">
        <v>1556</v>
      </c>
      <c r="V41" s="67" t="s">
        <v>1181</v>
      </c>
      <c r="W41" s="67" t="s">
        <v>1181</v>
      </c>
      <c r="X41" s="67">
        <v>1146.72</v>
      </c>
      <c r="Y41" s="67" t="s">
        <v>1181</v>
      </c>
      <c r="Z41" s="67" t="s">
        <v>1181</v>
      </c>
      <c r="AA41" s="67" t="s">
        <v>1557</v>
      </c>
      <c r="AB41" s="67" t="s">
        <v>1181</v>
      </c>
      <c r="AC41" s="67" t="s">
        <v>1181</v>
      </c>
      <c r="AD41" s="67" t="s">
        <v>1181</v>
      </c>
      <c r="AE41" s="67" t="s">
        <v>1181</v>
      </c>
      <c r="AF41" s="67" t="s">
        <v>1181</v>
      </c>
      <c r="AG41" s="67" t="s">
        <v>1181</v>
      </c>
      <c r="AH41" s="67" t="s">
        <v>1558</v>
      </c>
      <c r="AI41" s="67" t="s">
        <v>1592</v>
      </c>
      <c r="AJ41" s="67" t="s">
        <v>1593</v>
      </c>
      <c r="AK41" s="67" t="s">
        <v>1594</v>
      </c>
      <c r="AL41" s="67">
        <v>-887.59</v>
      </c>
      <c r="AM41" s="67" t="s">
        <v>1571</v>
      </c>
      <c r="AN41" s="67" t="s">
        <v>1595</v>
      </c>
      <c r="AO41" s="38" t="s">
        <v>34</v>
      </c>
      <c r="AP41" s="38" t="s">
        <v>299</v>
      </c>
      <c r="AQ41" s="38" t="s">
        <v>1191</v>
      </c>
      <c r="AR41" s="67">
        <v>-693.1861</v>
      </c>
      <c r="AS41" s="38" t="s">
        <v>37</v>
      </c>
      <c r="AT41" s="38" t="s">
        <v>41</v>
      </c>
      <c r="AU41" s="38" t="s">
        <v>168</v>
      </c>
      <c r="AV41" s="35" t="str">
        <f>IF(ISNUMBER(MATCH(C41,畅想结算中心!$A$2:$A$436,0)),"有","无")</f>
        <v>有</v>
      </c>
    </row>
    <row r="42" s="35" customFormat="1" ht="21.6" spans="1:48">
      <c r="A42" s="38" t="s">
        <v>262</v>
      </c>
      <c r="B42" s="38" t="s">
        <v>36</v>
      </c>
      <c r="C42" s="38" t="s">
        <v>266</v>
      </c>
      <c r="D42" s="38" t="s">
        <v>1039</v>
      </c>
      <c r="E42" s="38" t="s">
        <v>1169</v>
      </c>
      <c r="F42" s="38" t="s">
        <v>1170</v>
      </c>
      <c r="G42" s="38" t="s">
        <v>1508</v>
      </c>
      <c r="H42" s="38" t="s">
        <v>1552</v>
      </c>
      <c r="I42" s="38" t="s">
        <v>1173</v>
      </c>
      <c r="J42" s="38" t="s">
        <v>1293</v>
      </c>
      <c r="K42" s="67" t="s">
        <v>1553</v>
      </c>
      <c r="L42" s="38" t="s">
        <v>1511</v>
      </c>
      <c r="M42" s="67" t="s">
        <v>1596</v>
      </c>
      <c r="N42" s="38" t="s">
        <v>40</v>
      </c>
      <c r="O42" s="38" t="s">
        <v>291</v>
      </c>
      <c r="P42" s="38" t="s">
        <v>262</v>
      </c>
      <c r="Q42" s="38"/>
      <c r="R42" s="68" t="s">
        <v>1597</v>
      </c>
      <c r="S42" s="38" t="s">
        <v>1337</v>
      </c>
      <c r="T42" s="67" t="s">
        <v>1181</v>
      </c>
      <c r="U42" s="67" t="s">
        <v>1598</v>
      </c>
      <c r="V42" s="67" t="s">
        <v>1181</v>
      </c>
      <c r="W42" s="67" t="s">
        <v>1181</v>
      </c>
      <c r="X42" s="67">
        <v>5048.42</v>
      </c>
      <c r="Y42" s="67" t="s">
        <v>1181</v>
      </c>
      <c r="Z42" s="67" t="s">
        <v>1181</v>
      </c>
      <c r="AA42" s="67" t="s">
        <v>1599</v>
      </c>
      <c r="AB42" s="67" t="s">
        <v>1181</v>
      </c>
      <c r="AC42" s="67" t="s">
        <v>1181</v>
      </c>
      <c r="AD42" s="67" t="s">
        <v>1181</v>
      </c>
      <c r="AE42" s="67" t="s">
        <v>1181</v>
      </c>
      <c r="AF42" s="67" t="s">
        <v>1181</v>
      </c>
      <c r="AG42" s="67" t="s">
        <v>1181</v>
      </c>
      <c r="AH42" s="67" t="s">
        <v>1600</v>
      </c>
      <c r="AI42" s="67" t="s">
        <v>1601</v>
      </c>
      <c r="AJ42" s="67" t="s">
        <v>1602</v>
      </c>
      <c r="AK42" s="67" t="s">
        <v>1603</v>
      </c>
      <c r="AL42" s="67">
        <v>972.09</v>
      </c>
      <c r="AM42" s="67" t="s">
        <v>1604</v>
      </c>
      <c r="AN42" s="67" t="s">
        <v>1605</v>
      </c>
      <c r="AO42" s="38" t="s">
        <v>34</v>
      </c>
      <c r="AP42" s="38" t="s">
        <v>295</v>
      </c>
      <c r="AQ42" s="38" t="s">
        <v>1191</v>
      </c>
      <c r="AR42" s="67">
        <v>1720.0931</v>
      </c>
      <c r="AS42" s="38" t="s">
        <v>37</v>
      </c>
      <c r="AT42" s="38" t="s">
        <v>41</v>
      </c>
      <c r="AU42" s="38" t="s">
        <v>291</v>
      </c>
      <c r="AV42" s="35" t="str">
        <f>IF(ISNUMBER(MATCH(C42,畅想结算中心!$A$2:$A$436,0)),"有","无")</f>
        <v>有</v>
      </c>
    </row>
    <row r="43" s="35" customFormat="1" ht="21.6" spans="1:48">
      <c r="A43" s="38" t="s">
        <v>262</v>
      </c>
      <c r="B43" s="38" t="s">
        <v>36</v>
      </c>
      <c r="C43" s="38" t="s">
        <v>410</v>
      </c>
      <c r="D43" s="38" t="s">
        <v>1039</v>
      </c>
      <c r="E43" s="38" t="s">
        <v>1169</v>
      </c>
      <c r="F43" s="38" t="s">
        <v>1170</v>
      </c>
      <c r="G43" s="38" t="s">
        <v>1508</v>
      </c>
      <c r="H43" s="38" t="s">
        <v>1278</v>
      </c>
      <c r="I43" s="38" t="s">
        <v>1248</v>
      </c>
      <c r="J43" s="38" t="s">
        <v>1406</v>
      </c>
      <c r="K43" s="67" t="s">
        <v>1606</v>
      </c>
      <c r="L43" s="38" t="s">
        <v>1511</v>
      </c>
      <c r="M43" s="67" t="s">
        <v>1424</v>
      </c>
      <c r="N43" s="38" t="s">
        <v>40</v>
      </c>
      <c r="O43" s="38" t="s">
        <v>297</v>
      </c>
      <c r="P43" s="38" t="s">
        <v>262</v>
      </c>
      <c r="Q43" s="38"/>
      <c r="R43" s="68" t="s">
        <v>1523</v>
      </c>
      <c r="S43" s="38" t="s">
        <v>1337</v>
      </c>
      <c r="T43" s="67" t="s">
        <v>1181</v>
      </c>
      <c r="U43" s="67" t="s">
        <v>1524</v>
      </c>
      <c r="V43" s="67" t="s">
        <v>1181</v>
      </c>
      <c r="W43" s="67" t="s">
        <v>1181</v>
      </c>
      <c r="X43" s="67">
        <v>6677.11</v>
      </c>
      <c r="Y43" s="67" t="s">
        <v>1523</v>
      </c>
      <c r="Z43" s="67" t="s">
        <v>1607</v>
      </c>
      <c r="AA43" s="67" t="s">
        <v>1608</v>
      </c>
      <c r="AB43" s="67" t="s">
        <v>1609</v>
      </c>
      <c r="AC43" s="67" t="s">
        <v>1181</v>
      </c>
      <c r="AD43" s="67" t="s">
        <v>1181</v>
      </c>
      <c r="AE43" s="67" t="s">
        <v>1181</v>
      </c>
      <c r="AF43" s="67" t="s">
        <v>1181</v>
      </c>
      <c r="AG43" s="67" t="s">
        <v>1181</v>
      </c>
      <c r="AH43" s="67" t="s">
        <v>1610</v>
      </c>
      <c r="AI43" s="67" t="s">
        <v>1528</v>
      </c>
      <c r="AJ43" s="67" t="s">
        <v>1529</v>
      </c>
      <c r="AK43" s="67" t="s">
        <v>1530</v>
      </c>
      <c r="AL43" s="67">
        <v>2022.24</v>
      </c>
      <c r="AM43" s="67" t="s">
        <v>1611</v>
      </c>
      <c r="AN43" s="67" t="s">
        <v>1612</v>
      </c>
      <c r="AO43" s="38" t="s">
        <v>34</v>
      </c>
      <c r="AP43" s="38" t="s">
        <v>300</v>
      </c>
      <c r="AQ43" s="38" t="s">
        <v>1293</v>
      </c>
      <c r="AR43" s="67">
        <v>2470.6234</v>
      </c>
      <c r="AS43" s="38" t="s">
        <v>37</v>
      </c>
      <c r="AT43" s="38" t="s">
        <v>41</v>
      </c>
      <c r="AU43" s="38" t="s">
        <v>297</v>
      </c>
      <c r="AV43" s="35" t="str">
        <f>IF(ISNUMBER(MATCH(C43,畅想结算中心!$A$2:$A$436,0)),"有","无")</f>
        <v>有</v>
      </c>
    </row>
    <row r="44" s="35" customFormat="1" ht="21.6" spans="1:48">
      <c r="A44" s="38" t="s">
        <v>262</v>
      </c>
      <c r="B44" s="38" t="s">
        <v>36</v>
      </c>
      <c r="C44" s="38" t="s">
        <v>410</v>
      </c>
      <c r="D44" s="38" t="s">
        <v>1039</v>
      </c>
      <c r="E44" s="38" t="s">
        <v>1169</v>
      </c>
      <c r="F44" s="38" t="s">
        <v>1170</v>
      </c>
      <c r="G44" s="38" t="s">
        <v>1508</v>
      </c>
      <c r="H44" s="38" t="s">
        <v>1278</v>
      </c>
      <c r="I44" s="38" t="s">
        <v>1248</v>
      </c>
      <c r="J44" s="38" t="s">
        <v>1406</v>
      </c>
      <c r="K44" s="67" t="s">
        <v>1606</v>
      </c>
      <c r="L44" s="38" t="s">
        <v>1511</v>
      </c>
      <c r="M44" s="67" t="s">
        <v>1512</v>
      </c>
      <c r="N44" s="38" t="s">
        <v>40</v>
      </c>
      <c r="O44" s="38" t="s">
        <v>297</v>
      </c>
      <c r="P44" s="38" t="s">
        <v>262</v>
      </c>
      <c r="Q44" s="38"/>
      <c r="R44" s="68" t="s">
        <v>1513</v>
      </c>
      <c r="S44" s="38" t="s">
        <v>1337</v>
      </c>
      <c r="T44" s="67" t="s">
        <v>1181</v>
      </c>
      <c r="U44" s="67" t="s">
        <v>1514</v>
      </c>
      <c r="V44" s="67" t="s">
        <v>1181</v>
      </c>
      <c r="W44" s="67" t="s">
        <v>1181</v>
      </c>
      <c r="X44" s="67">
        <v>3709.51</v>
      </c>
      <c r="Y44" s="67" t="s">
        <v>1513</v>
      </c>
      <c r="Z44" s="67" t="s">
        <v>1613</v>
      </c>
      <c r="AA44" s="67" t="s">
        <v>1614</v>
      </c>
      <c r="AB44" s="67" t="s">
        <v>1615</v>
      </c>
      <c r="AC44" s="67" t="s">
        <v>1181</v>
      </c>
      <c r="AD44" s="67" t="s">
        <v>1181</v>
      </c>
      <c r="AE44" s="67" t="s">
        <v>1181</v>
      </c>
      <c r="AF44" s="67" t="s">
        <v>1181</v>
      </c>
      <c r="AG44" s="67" t="s">
        <v>1181</v>
      </c>
      <c r="AH44" s="67" t="s">
        <v>1616</v>
      </c>
      <c r="AI44" s="67" t="s">
        <v>1518</v>
      </c>
      <c r="AJ44" s="67" t="s">
        <v>1519</v>
      </c>
      <c r="AK44" s="67" t="s">
        <v>1520</v>
      </c>
      <c r="AL44" s="67">
        <v>1123.5</v>
      </c>
      <c r="AM44" s="67" t="s">
        <v>1611</v>
      </c>
      <c r="AN44" s="67" t="s">
        <v>1617</v>
      </c>
      <c r="AO44" s="38" t="s">
        <v>34</v>
      </c>
      <c r="AP44" s="38" t="s">
        <v>298</v>
      </c>
      <c r="AQ44" s="38" t="s">
        <v>1293</v>
      </c>
      <c r="AR44" s="67">
        <v>1372.5992</v>
      </c>
      <c r="AS44" s="38" t="s">
        <v>37</v>
      </c>
      <c r="AT44" s="38" t="s">
        <v>41</v>
      </c>
      <c r="AU44" s="38" t="s">
        <v>297</v>
      </c>
      <c r="AV44" s="35" t="str">
        <f>IF(ISNUMBER(MATCH(C44,畅想结算中心!$A$2:$A$436,0)),"有","无")</f>
        <v>有</v>
      </c>
    </row>
    <row r="45" s="35" customFormat="1" ht="21.6" spans="1:48">
      <c r="A45" s="38" t="s">
        <v>262</v>
      </c>
      <c r="B45" s="38" t="s">
        <v>36</v>
      </c>
      <c r="C45" s="38" t="s">
        <v>410</v>
      </c>
      <c r="D45" s="38" t="s">
        <v>1039</v>
      </c>
      <c r="E45" s="38" t="s">
        <v>1169</v>
      </c>
      <c r="F45" s="38" t="s">
        <v>1170</v>
      </c>
      <c r="G45" s="38" t="s">
        <v>1508</v>
      </c>
      <c r="H45" s="38" t="s">
        <v>1278</v>
      </c>
      <c r="I45" s="38" t="s">
        <v>1248</v>
      </c>
      <c r="J45" s="38" t="s">
        <v>1406</v>
      </c>
      <c r="K45" s="67" t="s">
        <v>1606</v>
      </c>
      <c r="L45" s="38" t="s">
        <v>1511</v>
      </c>
      <c r="M45" s="67" t="s">
        <v>1424</v>
      </c>
      <c r="N45" s="38" t="s">
        <v>40</v>
      </c>
      <c r="O45" s="38" t="s">
        <v>168</v>
      </c>
      <c r="P45" s="38" t="s">
        <v>262</v>
      </c>
      <c r="Q45" s="38"/>
      <c r="R45" s="68" t="s">
        <v>1618</v>
      </c>
      <c r="S45" s="38" t="s">
        <v>1337</v>
      </c>
      <c r="T45" s="67" t="s">
        <v>1181</v>
      </c>
      <c r="U45" s="67" t="s">
        <v>1619</v>
      </c>
      <c r="V45" s="67" t="s">
        <v>1181</v>
      </c>
      <c r="W45" s="67" t="s">
        <v>1181</v>
      </c>
      <c r="X45" s="67">
        <v>1308.71</v>
      </c>
      <c r="Y45" s="67" t="s">
        <v>1618</v>
      </c>
      <c r="Z45" s="67" t="s">
        <v>1620</v>
      </c>
      <c r="AA45" s="67" t="s">
        <v>1621</v>
      </c>
      <c r="AB45" s="67" t="s">
        <v>1622</v>
      </c>
      <c r="AC45" s="67" t="s">
        <v>1181</v>
      </c>
      <c r="AD45" s="67" t="s">
        <v>1181</v>
      </c>
      <c r="AE45" s="67" t="s">
        <v>1181</v>
      </c>
      <c r="AF45" s="67" t="s">
        <v>1181</v>
      </c>
      <c r="AG45" s="67" t="s">
        <v>1181</v>
      </c>
      <c r="AH45" s="67" t="s">
        <v>1623</v>
      </c>
      <c r="AI45" s="67" t="s">
        <v>1624</v>
      </c>
      <c r="AJ45" s="67" t="s">
        <v>1625</v>
      </c>
      <c r="AK45" s="67" t="s">
        <v>1626</v>
      </c>
      <c r="AL45" s="67">
        <v>-609.59</v>
      </c>
      <c r="AM45" s="67" t="s">
        <v>1627</v>
      </c>
      <c r="AN45" s="67" t="s">
        <v>1628</v>
      </c>
      <c r="AO45" s="38" t="s">
        <v>34</v>
      </c>
      <c r="AP45" s="38" t="s">
        <v>277</v>
      </c>
      <c r="AQ45" s="38" t="s">
        <v>1293</v>
      </c>
      <c r="AR45" s="67">
        <v>-399.8935</v>
      </c>
      <c r="AS45" s="38" t="s">
        <v>37</v>
      </c>
      <c r="AT45" s="38" t="s">
        <v>41</v>
      </c>
      <c r="AU45" s="38" t="s">
        <v>168</v>
      </c>
      <c r="AV45" s="35" t="str">
        <f>IF(ISNUMBER(MATCH(C45,畅想结算中心!$A$2:$A$436,0)),"有","无")</f>
        <v>有</v>
      </c>
    </row>
    <row r="46" s="35" customFormat="1" ht="21.6" spans="1:48">
      <c r="A46" s="38" t="s">
        <v>262</v>
      </c>
      <c r="B46" s="38" t="s">
        <v>36</v>
      </c>
      <c r="C46" s="38" t="s">
        <v>410</v>
      </c>
      <c r="D46" s="38" t="s">
        <v>1039</v>
      </c>
      <c r="E46" s="38" t="s">
        <v>1169</v>
      </c>
      <c r="F46" s="38" t="s">
        <v>1170</v>
      </c>
      <c r="G46" s="38" t="s">
        <v>1508</v>
      </c>
      <c r="H46" s="38" t="s">
        <v>1278</v>
      </c>
      <c r="I46" s="38" t="s">
        <v>1248</v>
      </c>
      <c r="J46" s="38" t="s">
        <v>1406</v>
      </c>
      <c r="K46" s="67" t="s">
        <v>1606</v>
      </c>
      <c r="L46" s="38" t="s">
        <v>1511</v>
      </c>
      <c r="M46" s="67" t="s">
        <v>1424</v>
      </c>
      <c r="N46" s="38" t="s">
        <v>40</v>
      </c>
      <c r="O46" s="38" t="s">
        <v>168</v>
      </c>
      <c r="P46" s="38" t="s">
        <v>262</v>
      </c>
      <c r="Q46" s="38"/>
      <c r="R46" s="68" t="s">
        <v>1629</v>
      </c>
      <c r="S46" s="38" t="s">
        <v>1337</v>
      </c>
      <c r="T46" s="67" t="s">
        <v>1181</v>
      </c>
      <c r="U46" s="67" t="s">
        <v>1630</v>
      </c>
      <c r="V46" s="67" t="s">
        <v>1181</v>
      </c>
      <c r="W46" s="67" t="s">
        <v>1181</v>
      </c>
      <c r="X46" s="67">
        <v>1326.52</v>
      </c>
      <c r="Y46" s="67" t="s">
        <v>1629</v>
      </c>
      <c r="Z46" s="67" t="s">
        <v>1631</v>
      </c>
      <c r="AA46" s="67" t="s">
        <v>1632</v>
      </c>
      <c r="AB46" s="67" t="s">
        <v>1622</v>
      </c>
      <c r="AC46" s="67" t="s">
        <v>1181</v>
      </c>
      <c r="AD46" s="67" t="s">
        <v>1181</v>
      </c>
      <c r="AE46" s="67" t="s">
        <v>1181</v>
      </c>
      <c r="AF46" s="67" t="s">
        <v>1181</v>
      </c>
      <c r="AG46" s="67" t="s">
        <v>1181</v>
      </c>
      <c r="AH46" s="67" t="s">
        <v>1633</v>
      </c>
      <c r="AI46" s="67" t="s">
        <v>1568</v>
      </c>
      <c r="AJ46" s="67" t="s">
        <v>1569</v>
      </c>
      <c r="AK46" s="67" t="s">
        <v>1570</v>
      </c>
      <c r="AL46" s="67">
        <v>-771.87</v>
      </c>
      <c r="AM46" s="67" t="s">
        <v>1634</v>
      </c>
      <c r="AN46" s="67" t="s">
        <v>1635</v>
      </c>
      <c r="AO46" s="38" t="s">
        <v>34</v>
      </c>
      <c r="AP46" s="38" t="s">
        <v>282</v>
      </c>
      <c r="AQ46" s="38" t="s">
        <v>1293</v>
      </c>
      <c r="AR46" s="67">
        <v>-555.8723</v>
      </c>
      <c r="AS46" s="38" t="s">
        <v>37</v>
      </c>
      <c r="AT46" s="38" t="s">
        <v>41</v>
      </c>
      <c r="AU46" s="38" t="s">
        <v>168</v>
      </c>
      <c r="AV46" s="35" t="str">
        <f>IF(ISNUMBER(MATCH(C46,畅想结算中心!$A$2:$A$436,0)),"有","无")</f>
        <v>有</v>
      </c>
    </row>
    <row r="47" s="35" customFormat="1" ht="21.6" spans="1:48">
      <c r="A47" s="38" t="s">
        <v>262</v>
      </c>
      <c r="B47" s="38" t="s">
        <v>36</v>
      </c>
      <c r="C47" s="38" t="s">
        <v>426</v>
      </c>
      <c r="D47" s="38" t="s">
        <v>1039</v>
      </c>
      <c r="E47" s="38" t="s">
        <v>1169</v>
      </c>
      <c r="F47" s="38" t="s">
        <v>1170</v>
      </c>
      <c r="G47" s="38" t="s">
        <v>1508</v>
      </c>
      <c r="H47" s="38" t="s">
        <v>1636</v>
      </c>
      <c r="I47" s="38" t="s">
        <v>1248</v>
      </c>
      <c r="J47" s="38" t="s">
        <v>1293</v>
      </c>
      <c r="K47" s="67" t="s">
        <v>1637</v>
      </c>
      <c r="L47" s="38" t="s">
        <v>1511</v>
      </c>
      <c r="M47" s="67" t="s">
        <v>1638</v>
      </c>
      <c r="N47" s="38" t="s">
        <v>40</v>
      </c>
      <c r="O47" s="38" t="s">
        <v>291</v>
      </c>
      <c r="P47" s="38" t="s">
        <v>262</v>
      </c>
      <c r="Q47" s="38"/>
      <c r="R47" s="68" t="s">
        <v>1639</v>
      </c>
      <c r="S47" s="38" t="s">
        <v>1337</v>
      </c>
      <c r="T47" s="67" t="s">
        <v>1181</v>
      </c>
      <c r="U47" s="67" t="s">
        <v>1640</v>
      </c>
      <c r="V47" s="67" t="s">
        <v>1181</v>
      </c>
      <c r="W47" s="67" t="s">
        <v>1181</v>
      </c>
      <c r="X47" s="67">
        <v>1761.23</v>
      </c>
      <c r="Y47" s="67" t="s">
        <v>1181</v>
      </c>
      <c r="Z47" s="67" t="s">
        <v>1181</v>
      </c>
      <c r="AA47" s="67" t="s">
        <v>1641</v>
      </c>
      <c r="AB47" s="67" t="s">
        <v>1642</v>
      </c>
      <c r="AC47" s="67" t="s">
        <v>1181</v>
      </c>
      <c r="AD47" s="67" t="s">
        <v>1181</v>
      </c>
      <c r="AE47" s="67" t="s">
        <v>1181</v>
      </c>
      <c r="AF47" s="67" t="s">
        <v>1181</v>
      </c>
      <c r="AG47" s="67" t="s">
        <v>1181</v>
      </c>
      <c r="AH47" s="67" t="s">
        <v>1643</v>
      </c>
      <c r="AI47" s="67" t="s">
        <v>1644</v>
      </c>
      <c r="AJ47" s="67" t="s">
        <v>1645</v>
      </c>
      <c r="AK47" s="67" t="s">
        <v>1646</v>
      </c>
      <c r="AL47" s="67">
        <v>-616.25</v>
      </c>
      <c r="AM47" s="67" t="s">
        <v>1647</v>
      </c>
      <c r="AN47" s="67" t="s">
        <v>1648</v>
      </c>
      <c r="AO47" s="38" t="s">
        <v>34</v>
      </c>
      <c r="AP47" s="38" t="s">
        <v>295</v>
      </c>
      <c r="AQ47" s="38" t="s">
        <v>1293</v>
      </c>
      <c r="AR47" s="67">
        <v>-344.2514</v>
      </c>
      <c r="AS47" s="38" t="s">
        <v>37</v>
      </c>
      <c r="AT47" s="38" t="s">
        <v>41</v>
      </c>
      <c r="AU47" s="38" t="s">
        <v>291</v>
      </c>
      <c r="AV47" s="35" t="str">
        <f>IF(ISNUMBER(MATCH(C47,畅想结算中心!$A$2:$A$436,0)),"有","无")</f>
        <v>有</v>
      </c>
    </row>
    <row r="48" s="35" customFormat="1" ht="21.6" spans="1:48">
      <c r="A48" s="38" t="s">
        <v>262</v>
      </c>
      <c r="B48" s="38" t="s">
        <v>36</v>
      </c>
      <c r="C48" s="38" t="s">
        <v>638</v>
      </c>
      <c r="D48" s="38" t="s">
        <v>1095</v>
      </c>
      <c r="E48" s="38" t="s">
        <v>1169</v>
      </c>
      <c r="F48" s="38" t="s">
        <v>1170</v>
      </c>
      <c r="G48" s="38" t="s">
        <v>1649</v>
      </c>
      <c r="H48" s="38" t="s">
        <v>1650</v>
      </c>
      <c r="I48" s="38" t="s">
        <v>1348</v>
      </c>
      <c r="J48" s="38" t="s">
        <v>1279</v>
      </c>
      <c r="K48" s="67" t="s">
        <v>1651</v>
      </c>
      <c r="L48" s="38" t="s">
        <v>1652</v>
      </c>
      <c r="M48" s="67" t="s">
        <v>1543</v>
      </c>
      <c r="N48" s="38" t="s">
        <v>268</v>
      </c>
      <c r="O48" s="38" t="s">
        <v>416</v>
      </c>
      <c r="P48" s="38" t="s">
        <v>1653</v>
      </c>
      <c r="Q48" s="38"/>
      <c r="R48" s="68" t="s">
        <v>1654</v>
      </c>
      <c r="S48" s="38" t="s">
        <v>1180</v>
      </c>
      <c r="T48" s="67" t="s">
        <v>1181</v>
      </c>
      <c r="U48" s="67" t="s">
        <v>1655</v>
      </c>
      <c r="V48" s="67" t="s">
        <v>1181</v>
      </c>
      <c r="W48" s="67" t="s">
        <v>1656</v>
      </c>
      <c r="X48" s="67">
        <v>2023.46</v>
      </c>
      <c r="Y48" s="67" t="s">
        <v>1181</v>
      </c>
      <c r="Z48" s="67" t="s">
        <v>1181</v>
      </c>
      <c r="AA48" s="67" t="s">
        <v>1657</v>
      </c>
      <c r="AB48" s="67" t="s">
        <v>1658</v>
      </c>
      <c r="AC48" s="67" t="s">
        <v>1181</v>
      </c>
      <c r="AD48" s="67" t="s">
        <v>1181</v>
      </c>
      <c r="AE48" s="67" t="s">
        <v>1181</v>
      </c>
      <c r="AF48" s="67" t="s">
        <v>1181</v>
      </c>
      <c r="AG48" s="67" t="s">
        <v>1181</v>
      </c>
      <c r="AH48" s="67" t="s">
        <v>1659</v>
      </c>
      <c r="AI48" s="67" t="s">
        <v>1660</v>
      </c>
      <c r="AJ48" s="67" t="s">
        <v>1661</v>
      </c>
      <c r="AK48" s="67" t="s">
        <v>1662</v>
      </c>
      <c r="AL48" s="67">
        <v>2092.71</v>
      </c>
      <c r="AM48" s="67" t="s">
        <v>1663</v>
      </c>
      <c r="AN48" s="67" t="s">
        <v>1664</v>
      </c>
      <c r="AO48" s="38" t="s">
        <v>34</v>
      </c>
      <c r="AP48" s="38" t="s">
        <v>417</v>
      </c>
      <c r="AQ48" s="38" t="s">
        <v>1174</v>
      </c>
      <c r="AR48" s="67">
        <v>2325.3023</v>
      </c>
      <c r="AS48" s="38" t="s">
        <v>37</v>
      </c>
      <c r="AT48" s="38" t="s">
        <v>415</v>
      </c>
      <c r="AU48" s="38" t="s">
        <v>416</v>
      </c>
      <c r="AV48" s="35" t="str">
        <f>IF(ISNUMBER(MATCH(C48,畅想结算中心!$A$2:$A$436,0)),"有","无")</f>
        <v>有</v>
      </c>
    </row>
    <row r="49" s="35" customFormat="1" ht="21.6" spans="1:48">
      <c r="A49" s="38" t="s">
        <v>262</v>
      </c>
      <c r="B49" s="38" t="s">
        <v>36</v>
      </c>
      <c r="C49" s="38" t="s">
        <v>638</v>
      </c>
      <c r="D49" s="38" t="s">
        <v>1095</v>
      </c>
      <c r="E49" s="38" t="s">
        <v>1169</v>
      </c>
      <c r="F49" s="38" t="s">
        <v>1170</v>
      </c>
      <c r="G49" s="38" t="s">
        <v>1649</v>
      </c>
      <c r="H49" s="38" t="s">
        <v>1650</v>
      </c>
      <c r="I49" s="38" t="s">
        <v>1348</v>
      </c>
      <c r="J49" s="38" t="s">
        <v>1279</v>
      </c>
      <c r="K49" s="67" t="s">
        <v>1651</v>
      </c>
      <c r="L49" s="38" t="s">
        <v>1652</v>
      </c>
      <c r="M49" s="67" t="s">
        <v>1638</v>
      </c>
      <c r="N49" s="38" t="s">
        <v>268</v>
      </c>
      <c r="O49" s="38" t="s">
        <v>416</v>
      </c>
      <c r="P49" s="38" t="s">
        <v>1653</v>
      </c>
      <c r="Q49" s="38"/>
      <c r="R49" s="68" t="s">
        <v>1665</v>
      </c>
      <c r="S49" s="38" t="s">
        <v>1180</v>
      </c>
      <c r="T49" s="67" t="s">
        <v>1181</v>
      </c>
      <c r="U49" s="67" t="s">
        <v>1666</v>
      </c>
      <c r="V49" s="67" t="s">
        <v>1181</v>
      </c>
      <c r="W49" s="67" t="s">
        <v>1667</v>
      </c>
      <c r="X49" s="67">
        <v>1107.25</v>
      </c>
      <c r="Y49" s="67" t="s">
        <v>1181</v>
      </c>
      <c r="Z49" s="67" t="s">
        <v>1181</v>
      </c>
      <c r="AA49" s="67" t="s">
        <v>1668</v>
      </c>
      <c r="AB49" s="67" t="s">
        <v>1669</v>
      </c>
      <c r="AC49" s="67" t="s">
        <v>1181</v>
      </c>
      <c r="AD49" s="67" t="s">
        <v>1181</v>
      </c>
      <c r="AE49" s="67" t="s">
        <v>1181</v>
      </c>
      <c r="AF49" s="67" t="s">
        <v>1181</v>
      </c>
      <c r="AG49" s="67" t="s">
        <v>1181</v>
      </c>
      <c r="AH49" s="67" t="s">
        <v>1670</v>
      </c>
      <c r="AI49" s="67" t="s">
        <v>1671</v>
      </c>
      <c r="AJ49" s="67" t="s">
        <v>1672</v>
      </c>
      <c r="AK49" s="67" t="s">
        <v>1673</v>
      </c>
      <c r="AL49" s="67">
        <v>1133.22</v>
      </c>
      <c r="AM49" s="67" t="s">
        <v>1674</v>
      </c>
      <c r="AN49" s="67" t="s">
        <v>1675</v>
      </c>
      <c r="AO49" s="38" t="s">
        <v>34</v>
      </c>
      <c r="AP49" s="38" t="s">
        <v>418</v>
      </c>
      <c r="AQ49" s="38" t="s">
        <v>1174</v>
      </c>
      <c r="AR49" s="67">
        <v>1260.8868</v>
      </c>
      <c r="AS49" s="38" t="s">
        <v>37</v>
      </c>
      <c r="AT49" s="38" t="s">
        <v>415</v>
      </c>
      <c r="AU49" s="38" t="s">
        <v>416</v>
      </c>
      <c r="AV49" s="35" t="str">
        <f>IF(ISNUMBER(MATCH(C49,畅想结算中心!$A$2:$A$436,0)),"有","无")</f>
        <v>有</v>
      </c>
    </row>
    <row r="50" s="35" customFormat="1" ht="21.6" spans="1:48">
      <c r="A50" s="38" t="s">
        <v>262</v>
      </c>
      <c r="B50" s="38" t="s">
        <v>36</v>
      </c>
      <c r="C50" s="38" t="s">
        <v>638</v>
      </c>
      <c r="D50" s="38" t="s">
        <v>1096</v>
      </c>
      <c r="E50" s="38" t="s">
        <v>1169</v>
      </c>
      <c r="F50" s="38" t="s">
        <v>1170</v>
      </c>
      <c r="G50" s="38" t="s">
        <v>1676</v>
      </c>
      <c r="H50" s="38" t="s">
        <v>1650</v>
      </c>
      <c r="I50" s="38" t="s">
        <v>1348</v>
      </c>
      <c r="J50" s="38" t="s">
        <v>1279</v>
      </c>
      <c r="K50" s="67" t="s">
        <v>1677</v>
      </c>
      <c r="L50" s="38" t="s">
        <v>1678</v>
      </c>
      <c r="M50" s="67" t="s">
        <v>1543</v>
      </c>
      <c r="N50" s="38" t="s">
        <v>641</v>
      </c>
      <c r="O50" s="38" t="s">
        <v>270</v>
      </c>
      <c r="P50" s="38" t="s">
        <v>1653</v>
      </c>
      <c r="Q50" s="38"/>
      <c r="R50" s="68" t="s">
        <v>1679</v>
      </c>
      <c r="S50" s="38" t="s">
        <v>1180</v>
      </c>
      <c r="T50" s="67" t="s">
        <v>1181</v>
      </c>
      <c r="U50" s="67" t="s">
        <v>1680</v>
      </c>
      <c r="V50" s="67" t="s">
        <v>1181</v>
      </c>
      <c r="W50" s="67" t="s">
        <v>1681</v>
      </c>
      <c r="X50" s="67">
        <v>1567.31</v>
      </c>
      <c r="Y50" s="67" t="s">
        <v>1181</v>
      </c>
      <c r="Z50" s="67" t="s">
        <v>1181</v>
      </c>
      <c r="AA50" s="67" t="s">
        <v>1682</v>
      </c>
      <c r="AB50" s="67" t="s">
        <v>1683</v>
      </c>
      <c r="AC50" s="67" t="s">
        <v>1181</v>
      </c>
      <c r="AD50" s="67" t="s">
        <v>1181</v>
      </c>
      <c r="AE50" s="67" t="s">
        <v>1181</v>
      </c>
      <c r="AF50" s="67" t="s">
        <v>1181</v>
      </c>
      <c r="AG50" s="67" t="s">
        <v>1181</v>
      </c>
      <c r="AH50" s="67" t="s">
        <v>1684</v>
      </c>
      <c r="AI50" s="67" t="s">
        <v>1685</v>
      </c>
      <c r="AJ50" s="67" t="s">
        <v>1686</v>
      </c>
      <c r="AK50" s="67" t="s">
        <v>1687</v>
      </c>
      <c r="AL50" s="67">
        <v>-49.08</v>
      </c>
      <c r="AM50" s="67" t="s">
        <v>1688</v>
      </c>
      <c r="AN50" s="67" t="s">
        <v>1689</v>
      </c>
      <c r="AO50" s="38" t="s">
        <v>34</v>
      </c>
      <c r="AP50" s="38" t="s">
        <v>296</v>
      </c>
      <c r="AQ50" s="38" t="s">
        <v>1174</v>
      </c>
      <c r="AR50" s="67">
        <v>136.9815</v>
      </c>
      <c r="AS50" s="38" t="s">
        <v>37</v>
      </c>
      <c r="AT50" s="38" t="s">
        <v>642</v>
      </c>
      <c r="AU50" s="38" t="s">
        <v>270</v>
      </c>
      <c r="AV50" s="35" t="str">
        <f>IF(ISNUMBER(MATCH(C50,畅想结算中心!$A$2:$A$436,0)),"有","无")</f>
        <v>有</v>
      </c>
    </row>
    <row r="51" s="35" customFormat="1" ht="21.6" spans="1:48">
      <c r="A51" s="38" t="s">
        <v>262</v>
      </c>
      <c r="B51" s="38" t="s">
        <v>36</v>
      </c>
      <c r="C51" s="38" t="s">
        <v>638</v>
      </c>
      <c r="D51" s="38" t="s">
        <v>1096</v>
      </c>
      <c r="E51" s="38" t="s">
        <v>1169</v>
      </c>
      <c r="F51" s="38" t="s">
        <v>1170</v>
      </c>
      <c r="G51" s="38" t="s">
        <v>1676</v>
      </c>
      <c r="H51" s="38" t="s">
        <v>1650</v>
      </c>
      <c r="I51" s="38" t="s">
        <v>1348</v>
      </c>
      <c r="J51" s="38" t="s">
        <v>1279</v>
      </c>
      <c r="K51" s="67" t="s">
        <v>1677</v>
      </c>
      <c r="L51" s="38" t="s">
        <v>1678</v>
      </c>
      <c r="M51" s="67" t="s">
        <v>1690</v>
      </c>
      <c r="N51" s="38" t="s">
        <v>641</v>
      </c>
      <c r="O51" s="38" t="s">
        <v>285</v>
      </c>
      <c r="P51" s="38" t="s">
        <v>1653</v>
      </c>
      <c r="Q51" s="38"/>
      <c r="R51" s="68" t="s">
        <v>1691</v>
      </c>
      <c r="S51" s="38" t="s">
        <v>1180</v>
      </c>
      <c r="T51" s="67" t="s">
        <v>1181</v>
      </c>
      <c r="U51" s="67" t="s">
        <v>1692</v>
      </c>
      <c r="V51" s="67" t="s">
        <v>1181</v>
      </c>
      <c r="W51" s="67" t="s">
        <v>1693</v>
      </c>
      <c r="X51" s="67">
        <v>1075.83</v>
      </c>
      <c r="Y51" s="67" t="s">
        <v>1181</v>
      </c>
      <c r="Z51" s="67" t="s">
        <v>1181</v>
      </c>
      <c r="AA51" s="67" t="s">
        <v>1694</v>
      </c>
      <c r="AB51" s="67" t="s">
        <v>1695</v>
      </c>
      <c r="AC51" s="67" t="s">
        <v>1181</v>
      </c>
      <c r="AD51" s="67" t="s">
        <v>1181</v>
      </c>
      <c r="AE51" s="67" t="s">
        <v>1181</v>
      </c>
      <c r="AF51" s="67" t="s">
        <v>1181</v>
      </c>
      <c r="AG51" s="67" t="s">
        <v>1181</v>
      </c>
      <c r="AH51" s="67" t="s">
        <v>1696</v>
      </c>
      <c r="AI51" s="67" t="s">
        <v>1228</v>
      </c>
      <c r="AJ51" s="67" t="s">
        <v>1229</v>
      </c>
      <c r="AK51" s="67" t="s">
        <v>1230</v>
      </c>
      <c r="AL51" s="67">
        <v>622.01</v>
      </c>
      <c r="AM51" s="67" t="s">
        <v>1697</v>
      </c>
      <c r="AN51" s="67" t="s">
        <v>1698</v>
      </c>
      <c r="AO51" s="38" t="s">
        <v>34</v>
      </c>
      <c r="AP51" s="38" t="s">
        <v>286</v>
      </c>
      <c r="AQ51" s="38" t="s">
        <v>1174</v>
      </c>
      <c r="AR51" s="67">
        <v>746.613</v>
      </c>
      <c r="AS51" s="38" t="s">
        <v>37</v>
      </c>
      <c r="AT51" s="38" t="s">
        <v>642</v>
      </c>
      <c r="AU51" s="38" t="s">
        <v>285</v>
      </c>
      <c r="AV51" s="35" t="str">
        <f>IF(ISNUMBER(MATCH(C51,畅想结算中心!$A$2:$A$436,0)),"有","无")</f>
        <v>有</v>
      </c>
    </row>
    <row r="52" s="35" customFormat="1" ht="21.6" spans="1:48">
      <c r="A52" s="38" t="s">
        <v>262</v>
      </c>
      <c r="B52" s="38" t="s">
        <v>36</v>
      </c>
      <c r="C52" s="38" t="s">
        <v>638</v>
      </c>
      <c r="D52" s="38" t="s">
        <v>1096</v>
      </c>
      <c r="E52" s="38" t="s">
        <v>1169</v>
      </c>
      <c r="F52" s="38" t="s">
        <v>1170</v>
      </c>
      <c r="G52" s="38" t="s">
        <v>1676</v>
      </c>
      <c r="H52" s="38" t="s">
        <v>1650</v>
      </c>
      <c r="I52" s="38" t="s">
        <v>1348</v>
      </c>
      <c r="J52" s="38" t="s">
        <v>1279</v>
      </c>
      <c r="K52" s="67" t="s">
        <v>1677</v>
      </c>
      <c r="L52" s="38" t="s">
        <v>1678</v>
      </c>
      <c r="M52" s="67" t="s">
        <v>1554</v>
      </c>
      <c r="N52" s="38" t="s">
        <v>641</v>
      </c>
      <c r="O52" s="38" t="s">
        <v>1699</v>
      </c>
      <c r="P52" s="38" t="s">
        <v>1653</v>
      </c>
      <c r="Q52" s="38"/>
      <c r="R52" s="68" t="s">
        <v>1700</v>
      </c>
      <c r="S52" s="38" t="s">
        <v>1180</v>
      </c>
      <c r="T52" s="67" t="s">
        <v>1181</v>
      </c>
      <c r="U52" s="67" t="s">
        <v>1701</v>
      </c>
      <c r="V52" s="67" t="s">
        <v>1181</v>
      </c>
      <c r="W52" s="67" t="s">
        <v>1702</v>
      </c>
      <c r="X52" s="67">
        <v>1413.21</v>
      </c>
      <c r="Y52" s="67" t="s">
        <v>1181</v>
      </c>
      <c r="Z52" s="67" t="s">
        <v>1181</v>
      </c>
      <c r="AA52" s="67" t="s">
        <v>1703</v>
      </c>
      <c r="AB52" s="67" t="s">
        <v>1704</v>
      </c>
      <c r="AC52" s="67" t="s">
        <v>1181</v>
      </c>
      <c r="AD52" s="67" t="s">
        <v>1181</v>
      </c>
      <c r="AE52" s="67" t="s">
        <v>1181</v>
      </c>
      <c r="AF52" s="67" t="s">
        <v>1181</v>
      </c>
      <c r="AG52" s="67" t="s">
        <v>1181</v>
      </c>
      <c r="AH52" s="67" t="s">
        <v>1705</v>
      </c>
      <c r="AI52" s="67" t="s">
        <v>1706</v>
      </c>
      <c r="AJ52" s="67" t="s">
        <v>1707</v>
      </c>
      <c r="AK52" s="67" t="s">
        <v>1708</v>
      </c>
      <c r="AL52" s="67">
        <v>171.78</v>
      </c>
      <c r="AM52" s="67" t="s">
        <v>1709</v>
      </c>
      <c r="AN52" s="67" t="s">
        <v>1710</v>
      </c>
      <c r="AO52" s="38" t="s">
        <v>34</v>
      </c>
      <c r="AP52" s="38" t="s">
        <v>643</v>
      </c>
      <c r="AQ52" s="38" t="s">
        <v>1174</v>
      </c>
      <c r="AR52" s="67">
        <v>339.6318</v>
      </c>
      <c r="AS52" s="38" t="s">
        <v>37</v>
      </c>
      <c r="AT52" s="38" t="s">
        <v>642</v>
      </c>
      <c r="AU52" s="38" t="s">
        <v>270</v>
      </c>
      <c r="AV52" s="35" t="str">
        <f>IF(ISNUMBER(MATCH(C52,畅想结算中心!$A$2:$A$436,0)),"有","无")</f>
        <v>有</v>
      </c>
    </row>
    <row r="53" s="35" customFormat="1" ht="21.6" spans="1:48">
      <c r="A53" s="38" t="s">
        <v>262</v>
      </c>
      <c r="B53" s="38" t="s">
        <v>36</v>
      </c>
      <c r="C53" s="38" t="s">
        <v>638</v>
      </c>
      <c r="D53" s="38" t="s">
        <v>1096</v>
      </c>
      <c r="E53" s="38" t="s">
        <v>1169</v>
      </c>
      <c r="F53" s="38" t="s">
        <v>1170</v>
      </c>
      <c r="G53" s="38" t="s">
        <v>1676</v>
      </c>
      <c r="H53" s="38" t="s">
        <v>1650</v>
      </c>
      <c r="I53" s="38" t="s">
        <v>1348</v>
      </c>
      <c r="J53" s="38" t="s">
        <v>1279</v>
      </c>
      <c r="K53" s="67" t="s">
        <v>1677</v>
      </c>
      <c r="L53" s="38" t="s">
        <v>1678</v>
      </c>
      <c r="M53" s="67" t="s">
        <v>1177</v>
      </c>
      <c r="N53" s="38" t="s">
        <v>412</v>
      </c>
      <c r="O53" s="38" t="s">
        <v>275</v>
      </c>
      <c r="P53" s="38" t="s">
        <v>1653</v>
      </c>
      <c r="Q53" s="38"/>
      <c r="R53" s="68" t="s">
        <v>1711</v>
      </c>
      <c r="S53" s="38" t="s">
        <v>1180</v>
      </c>
      <c r="T53" s="67" t="s">
        <v>1181</v>
      </c>
      <c r="U53" s="67" t="s">
        <v>1712</v>
      </c>
      <c r="V53" s="67" t="s">
        <v>1181</v>
      </c>
      <c r="W53" s="67" t="s">
        <v>1713</v>
      </c>
      <c r="X53" s="67">
        <v>540.37</v>
      </c>
      <c r="Y53" s="67" t="s">
        <v>1181</v>
      </c>
      <c r="Z53" s="67" t="s">
        <v>1181</v>
      </c>
      <c r="AA53" s="67" t="s">
        <v>1714</v>
      </c>
      <c r="AB53" s="67" t="s">
        <v>1715</v>
      </c>
      <c r="AC53" s="67" t="s">
        <v>1181</v>
      </c>
      <c r="AD53" s="67" t="s">
        <v>1181</v>
      </c>
      <c r="AE53" s="67" t="s">
        <v>1181</v>
      </c>
      <c r="AF53" s="67" t="s">
        <v>1181</v>
      </c>
      <c r="AG53" s="67" t="s">
        <v>1181</v>
      </c>
      <c r="AH53" s="67" t="s">
        <v>1716</v>
      </c>
      <c r="AI53" s="67" t="s">
        <v>1717</v>
      </c>
      <c r="AJ53" s="67" t="s">
        <v>1718</v>
      </c>
      <c r="AK53" s="67" t="s">
        <v>1719</v>
      </c>
      <c r="AL53" s="67">
        <v>693.84</v>
      </c>
      <c r="AM53" s="67" t="s">
        <v>1720</v>
      </c>
      <c r="AN53" s="67" t="s">
        <v>1721</v>
      </c>
      <c r="AO53" s="38" t="s">
        <v>34</v>
      </c>
      <c r="AP53" s="38" t="s">
        <v>276</v>
      </c>
      <c r="AQ53" s="38" t="s">
        <v>1174</v>
      </c>
      <c r="AR53" s="67">
        <v>755.5837</v>
      </c>
      <c r="AS53" s="38" t="s">
        <v>37</v>
      </c>
      <c r="AT53" s="38" t="s">
        <v>413</v>
      </c>
      <c r="AU53" s="38" t="s">
        <v>275</v>
      </c>
      <c r="AV53" s="35" t="str">
        <f>IF(ISNUMBER(MATCH(C53,畅想结算中心!$A$2:$A$436,0)),"有","无")</f>
        <v>有</v>
      </c>
    </row>
    <row r="54" s="35" customFormat="1" ht="21.6" spans="1:48">
      <c r="A54" s="38" t="s">
        <v>262</v>
      </c>
      <c r="B54" s="38" t="s">
        <v>36</v>
      </c>
      <c r="C54" s="38" t="s">
        <v>639</v>
      </c>
      <c r="D54" s="38" t="s">
        <v>1096</v>
      </c>
      <c r="E54" s="38" t="s">
        <v>1169</v>
      </c>
      <c r="F54" s="38" t="s">
        <v>1170</v>
      </c>
      <c r="G54" s="38" t="s">
        <v>1676</v>
      </c>
      <c r="H54" s="38" t="s">
        <v>1722</v>
      </c>
      <c r="I54" s="38" t="s">
        <v>1348</v>
      </c>
      <c r="J54" s="38" t="s">
        <v>1279</v>
      </c>
      <c r="K54" s="67" t="s">
        <v>1723</v>
      </c>
      <c r="L54" s="38" t="s">
        <v>1678</v>
      </c>
      <c r="M54" s="67" t="s">
        <v>1724</v>
      </c>
      <c r="N54" s="38" t="s">
        <v>412</v>
      </c>
      <c r="O54" s="38" t="s">
        <v>280</v>
      </c>
      <c r="P54" s="38" t="s">
        <v>1653</v>
      </c>
      <c r="Q54" s="38"/>
      <c r="R54" s="68" t="s">
        <v>1725</v>
      </c>
      <c r="S54" s="38" t="s">
        <v>1180</v>
      </c>
      <c r="T54" s="67" t="s">
        <v>1181</v>
      </c>
      <c r="U54" s="67" t="s">
        <v>1726</v>
      </c>
      <c r="V54" s="67" t="s">
        <v>1181</v>
      </c>
      <c r="W54" s="67" t="s">
        <v>1727</v>
      </c>
      <c r="X54" s="67">
        <v>2727.12</v>
      </c>
      <c r="Y54" s="67" t="s">
        <v>1181</v>
      </c>
      <c r="Z54" s="67" t="s">
        <v>1181</v>
      </c>
      <c r="AA54" s="67" t="s">
        <v>1728</v>
      </c>
      <c r="AB54" s="67" t="s">
        <v>1729</v>
      </c>
      <c r="AC54" s="67" t="s">
        <v>1181</v>
      </c>
      <c r="AD54" s="67" t="s">
        <v>1181</v>
      </c>
      <c r="AE54" s="67" t="s">
        <v>1181</v>
      </c>
      <c r="AF54" s="67" t="s">
        <v>1181</v>
      </c>
      <c r="AG54" s="67" t="s">
        <v>1181</v>
      </c>
      <c r="AH54" s="67" t="s">
        <v>1730</v>
      </c>
      <c r="AI54" s="67" t="s">
        <v>1731</v>
      </c>
      <c r="AJ54" s="67" t="s">
        <v>1732</v>
      </c>
      <c r="AK54" s="67" t="s">
        <v>1733</v>
      </c>
      <c r="AL54" s="67">
        <v>955.23</v>
      </c>
      <c r="AM54" s="67" t="s">
        <v>1734</v>
      </c>
      <c r="AN54" s="67" t="s">
        <v>1735</v>
      </c>
      <c r="AO54" s="38" t="s">
        <v>34</v>
      </c>
      <c r="AP54" s="38" t="s">
        <v>281</v>
      </c>
      <c r="AQ54" s="38" t="s">
        <v>1174</v>
      </c>
      <c r="AR54" s="67">
        <v>1562.9455</v>
      </c>
      <c r="AS54" s="38" t="s">
        <v>37</v>
      </c>
      <c r="AT54" s="38" t="s">
        <v>640</v>
      </c>
      <c r="AU54" s="38" t="s">
        <v>280</v>
      </c>
      <c r="AV54" s="35" t="str">
        <f>IF(ISNUMBER(MATCH(C54,畅想结算中心!$A$2:$A$436,0)),"有","无")</f>
        <v>有</v>
      </c>
    </row>
    <row r="55" s="35" customFormat="1" ht="21.6" spans="1:48">
      <c r="A55" s="38" t="s">
        <v>262</v>
      </c>
      <c r="B55" s="38" t="s">
        <v>36</v>
      </c>
      <c r="C55" s="38" t="s">
        <v>639</v>
      </c>
      <c r="D55" s="38" t="s">
        <v>1096</v>
      </c>
      <c r="E55" s="38" t="s">
        <v>1169</v>
      </c>
      <c r="F55" s="38" t="s">
        <v>1170</v>
      </c>
      <c r="G55" s="38" t="s">
        <v>1676</v>
      </c>
      <c r="H55" s="38" t="s">
        <v>1722</v>
      </c>
      <c r="I55" s="38" t="s">
        <v>1348</v>
      </c>
      <c r="J55" s="38" t="s">
        <v>1279</v>
      </c>
      <c r="K55" s="67" t="s">
        <v>1723</v>
      </c>
      <c r="L55" s="38" t="s">
        <v>1678</v>
      </c>
      <c r="M55" s="67" t="s">
        <v>1638</v>
      </c>
      <c r="N55" s="38" t="s">
        <v>412</v>
      </c>
      <c r="O55" s="38" t="s">
        <v>280</v>
      </c>
      <c r="P55" s="38" t="s">
        <v>1653</v>
      </c>
      <c r="Q55" s="38"/>
      <c r="R55" s="68" t="s">
        <v>1736</v>
      </c>
      <c r="S55" s="38" t="s">
        <v>1180</v>
      </c>
      <c r="T55" s="67" t="s">
        <v>1181</v>
      </c>
      <c r="U55" s="67" t="s">
        <v>1737</v>
      </c>
      <c r="V55" s="67" t="s">
        <v>1181</v>
      </c>
      <c r="W55" s="67" t="s">
        <v>1738</v>
      </c>
      <c r="X55" s="67">
        <v>742.7</v>
      </c>
      <c r="Y55" s="67" t="s">
        <v>1181</v>
      </c>
      <c r="Z55" s="67" t="s">
        <v>1181</v>
      </c>
      <c r="AA55" s="67" t="s">
        <v>1739</v>
      </c>
      <c r="AB55" s="67" t="s">
        <v>1740</v>
      </c>
      <c r="AC55" s="67" t="s">
        <v>1181</v>
      </c>
      <c r="AD55" s="67" t="s">
        <v>1181</v>
      </c>
      <c r="AE55" s="67" t="s">
        <v>1181</v>
      </c>
      <c r="AF55" s="67" t="s">
        <v>1181</v>
      </c>
      <c r="AG55" s="67" t="s">
        <v>1181</v>
      </c>
      <c r="AH55" s="67" t="s">
        <v>1741</v>
      </c>
      <c r="AI55" s="67" t="s">
        <v>1197</v>
      </c>
      <c r="AJ55" s="67" t="s">
        <v>1198</v>
      </c>
      <c r="AK55" s="67" t="s">
        <v>1742</v>
      </c>
      <c r="AL55" s="67">
        <v>359.73</v>
      </c>
      <c r="AM55" s="67" t="s">
        <v>1743</v>
      </c>
      <c r="AN55" s="67" t="s">
        <v>1744</v>
      </c>
      <c r="AO55" s="38" t="s">
        <v>34</v>
      </c>
      <c r="AP55" s="38" t="s">
        <v>283</v>
      </c>
      <c r="AQ55" s="38" t="s">
        <v>1174</v>
      </c>
      <c r="AR55" s="67">
        <v>523.1158</v>
      </c>
      <c r="AS55" s="38" t="s">
        <v>37</v>
      </c>
      <c r="AT55" s="38" t="s">
        <v>640</v>
      </c>
      <c r="AU55" s="38" t="s">
        <v>280</v>
      </c>
      <c r="AV55" s="35" t="str">
        <f>IF(ISNUMBER(MATCH(C55,畅想结算中心!$A$2:$A$436,0)),"有","无")</f>
        <v>有</v>
      </c>
    </row>
    <row r="56" s="35" customFormat="1" ht="21.6" spans="1:48">
      <c r="A56" s="38" t="s">
        <v>262</v>
      </c>
      <c r="B56" s="38" t="s">
        <v>36</v>
      </c>
      <c r="C56" s="38" t="s">
        <v>767</v>
      </c>
      <c r="D56" s="38" t="s">
        <v>1096</v>
      </c>
      <c r="E56" s="38" t="s">
        <v>1169</v>
      </c>
      <c r="F56" s="38" t="s">
        <v>1170</v>
      </c>
      <c r="G56" s="38" t="s">
        <v>1676</v>
      </c>
      <c r="H56" s="38" t="s">
        <v>1745</v>
      </c>
      <c r="I56" s="38" t="s">
        <v>1746</v>
      </c>
      <c r="J56" s="38"/>
      <c r="K56" s="67" t="s">
        <v>1747</v>
      </c>
      <c r="L56" s="38" t="s">
        <v>1678</v>
      </c>
      <c r="M56" s="67" t="s">
        <v>1543</v>
      </c>
      <c r="N56" s="38" t="s">
        <v>412</v>
      </c>
      <c r="O56" s="38" t="s">
        <v>280</v>
      </c>
      <c r="P56" s="38" t="s">
        <v>1653</v>
      </c>
      <c r="Q56" s="38"/>
      <c r="R56" s="68" t="s">
        <v>1748</v>
      </c>
      <c r="S56" s="38" t="s">
        <v>1180</v>
      </c>
      <c r="T56" s="67" t="s">
        <v>1181</v>
      </c>
      <c r="U56" s="67" t="s">
        <v>1749</v>
      </c>
      <c r="V56" s="67" t="s">
        <v>1181</v>
      </c>
      <c r="W56" s="67" t="s">
        <v>1750</v>
      </c>
      <c r="X56" s="67">
        <v>1115.61</v>
      </c>
      <c r="Y56" s="67" t="s">
        <v>1181</v>
      </c>
      <c r="Z56" s="67" t="s">
        <v>1181</v>
      </c>
      <c r="AA56" s="67" t="s">
        <v>1751</v>
      </c>
      <c r="AB56" s="67" t="s">
        <v>1752</v>
      </c>
      <c r="AC56" s="67" t="s">
        <v>1181</v>
      </c>
      <c r="AD56" s="67" t="s">
        <v>1181</v>
      </c>
      <c r="AE56" s="67" t="s">
        <v>1181</v>
      </c>
      <c r="AF56" s="67" t="s">
        <v>1181</v>
      </c>
      <c r="AG56" s="67" t="s">
        <v>1181</v>
      </c>
      <c r="AH56" s="67" t="s">
        <v>1753</v>
      </c>
      <c r="AI56" s="67" t="s">
        <v>1754</v>
      </c>
      <c r="AJ56" s="67" t="s">
        <v>1755</v>
      </c>
      <c r="AK56" s="67" t="s">
        <v>1756</v>
      </c>
      <c r="AL56" s="67">
        <v>579.34</v>
      </c>
      <c r="AM56" s="67" t="s">
        <v>1757</v>
      </c>
      <c r="AN56" s="67" t="s">
        <v>1758</v>
      </c>
      <c r="AO56" s="38" t="s">
        <v>34</v>
      </c>
      <c r="AP56" s="38" t="s">
        <v>283</v>
      </c>
      <c r="AQ56" s="38" t="s">
        <v>1174</v>
      </c>
      <c r="AR56" s="67">
        <v>824.1647</v>
      </c>
      <c r="AS56" s="38" t="s">
        <v>59</v>
      </c>
      <c r="AT56" s="38" t="s">
        <v>640</v>
      </c>
      <c r="AU56" s="38" t="s">
        <v>280</v>
      </c>
      <c r="AV56" s="35" t="str">
        <f>IF(ISNUMBER(MATCH(C56,畅想结算中心!$A$2:$A$436,0)),"有","无")</f>
        <v>有</v>
      </c>
    </row>
    <row r="57" s="35" customFormat="1" ht="21.6" spans="1:48">
      <c r="A57" s="38" t="s">
        <v>262</v>
      </c>
      <c r="B57" s="38" t="s">
        <v>36</v>
      </c>
      <c r="C57" s="38" t="s">
        <v>767</v>
      </c>
      <c r="D57" s="38" t="s">
        <v>1096</v>
      </c>
      <c r="E57" s="38" t="s">
        <v>1169</v>
      </c>
      <c r="F57" s="38" t="s">
        <v>1170</v>
      </c>
      <c r="G57" s="38" t="s">
        <v>1676</v>
      </c>
      <c r="H57" s="38" t="s">
        <v>1745</v>
      </c>
      <c r="I57" s="38" t="s">
        <v>1746</v>
      </c>
      <c r="J57" s="38"/>
      <c r="K57" s="67" t="s">
        <v>1747</v>
      </c>
      <c r="L57" s="38" t="s">
        <v>1678</v>
      </c>
      <c r="M57" s="67" t="s">
        <v>1724</v>
      </c>
      <c r="N57" s="38" t="s">
        <v>412</v>
      </c>
      <c r="O57" s="38" t="s">
        <v>280</v>
      </c>
      <c r="P57" s="38" t="s">
        <v>1653</v>
      </c>
      <c r="Q57" s="38"/>
      <c r="R57" s="68" t="s">
        <v>1725</v>
      </c>
      <c r="S57" s="38" t="s">
        <v>1180</v>
      </c>
      <c r="T57" s="67" t="s">
        <v>1181</v>
      </c>
      <c r="U57" s="67" t="s">
        <v>1726</v>
      </c>
      <c r="V57" s="67" t="s">
        <v>1181</v>
      </c>
      <c r="W57" s="67" t="s">
        <v>1727</v>
      </c>
      <c r="X57" s="67">
        <v>2730.93</v>
      </c>
      <c r="Y57" s="67" t="s">
        <v>1181</v>
      </c>
      <c r="Z57" s="67" t="s">
        <v>1181</v>
      </c>
      <c r="AA57" s="67" t="s">
        <v>1759</v>
      </c>
      <c r="AB57" s="67" t="s">
        <v>1760</v>
      </c>
      <c r="AC57" s="67" t="s">
        <v>1181</v>
      </c>
      <c r="AD57" s="67" t="s">
        <v>1181</v>
      </c>
      <c r="AE57" s="67" t="s">
        <v>1181</v>
      </c>
      <c r="AF57" s="67" t="s">
        <v>1181</v>
      </c>
      <c r="AG57" s="67" t="s">
        <v>1181</v>
      </c>
      <c r="AH57" s="67" t="s">
        <v>1761</v>
      </c>
      <c r="AI57" s="67" t="s">
        <v>1731</v>
      </c>
      <c r="AJ57" s="67" t="s">
        <v>1732</v>
      </c>
      <c r="AK57" s="67" t="s">
        <v>1733</v>
      </c>
      <c r="AL57" s="67">
        <v>1055.05</v>
      </c>
      <c r="AM57" s="67" t="s">
        <v>1762</v>
      </c>
      <c r="AN57" s="67" t="s">
        <v>1763</v>
      </c>
      <c r="AO57" s="38" t="s">
        <v>34</v>
      </c>
      <c r="AP57" s="38" t="s">
        <v>281</v>
      </c>
      <c r="AQ57" s="38" t="s">
        <v>1174</v>
      </c>
      <c r="AR57" s="67">
        <v>1662.0707</v>
      </c>
      <c r="AS57" s="38" t="s">
        <v>59</v>
      </c>
      <c r="AT57" s="38" t="s">
        <v>640</v>
      </c>
      <c r="AU57" s="38" t="s">
        <v>280</v>
      </c>
      <c r="AV57" s="35" t="str">
        <f>IF(ISNUMBER(MATCH(C57,畅想结算中心!$A$2:$A$436,0)),"有","无")</f>
        <v>有</v>
      </c>
    </row>
    <row r="58" s="35" customFormat="1" ht="21.6" spans="1:48">
      <c r="A58" s="38" t="s">
        <v>262</v>
      </c>
      <c r="B58" s="38" t="s">
        <v>36</v>
      </c>
      <c r="C58" s="38" t="s">
        <v>766</v>
      </c>
      <c r="D58" s="38" t="s">
        <v>1095</v>
      </c>
      <c r="E58" s="38" t="s">
        <v>1169</v>
      </c>
      <c r="F58" s="38" t="s">
        <v>1170</v>
      </c>
      <c r="G58" s="38" t="s">
        <v>1649</v>
      </c>
      <c r="H58" s="38" t="s">
        <v>1745</v>
      </c>
      <c r="I58" s="38" t="s">
        <v>1746</v>
      </c>
      <c r="J58" s="38"/>
      <c r="K58" s="67" t="s">
        <v>1764</v>
      </c>
      <c r="L58" s="38" t="s">
        <v>1652</v>
      </c>
      <c r="M58" s="67" t="s">
        <v>1543</v>
      </c>
      <c r="N58" s="38" t="s">
        <v>268</v>
      </c>
      <c r="O58" s="38" t="s">
        <v>416</v>
      </c>
      <c r="P58" s="38" t="s">
        <v>1653</v>
      </c>
      <c r="Q58" s="38"/>
      <c r="R58" s="68" t="s">
        <v>1654</v>
      </c>
      <c r="S58" s="38" t="s">
        <v>1180</v>
      </c>
      <c r="T58" s="67" t="s">
        <v>1181</v>
      </c>
      <c r="U58" s="67" t="s">
        <v>1655</v>
      </c>
      <c r="V58" s="67" t="s">
        <v>1181</v>
      </c>
      <c r="W58" s="67" t="s">
        <v>1656</v>
      </c>
      <c r="X58" s="67">
        <v>2021.55</v>
      </c>
      <c r="Y58" s="67" t="s">
        <v>1181</v>
      </c>
      <c r="Z58" s="67" t="s">
        <v>1181</v>
      </c>
      <c r="AA58" s="67" t="s">
        <v>1657</v>
      </c>
      <c r="AB58" s="67" t="s">
        <v>1765</v>
      </c>
      <c r="AC58" s="67" t="s">
        <v>1181</v>
      </c>
      <c r="AD58" s="67" t="s">
        <v>1181</v>
      </c>
      <c r="AE58" s="67" t="s">
        <v>1181</v>
      </c>
      <c r="AF58" s="67" t="s">
        <v>1181</v>
      </c>
      <c r="AG58" s="67" t="s">
        <v>1181</v>
      </c>
      <c r="AH58" s="67" t="s">
        <v>1766</v>
      </c>
      <c r="AI58" s="67" t="s">
        <v>1660</v>
      </c>
      <c r="AJ58" s="67" t="s">
        <v>1661</v>
      </c>
      <c r="AK58" s="67" t="s">
        <v>1662</v>
      </c>
      <c r="AL58" s="67">
        <v>2092.29</v>
      </c>
      <c r="AM58" s="67" t="s">
        <v>1767</v>
      </c>
      <c r="AN58" s="67" t="s">
        <v>1768</v>
      </c>
      <c r="AO58" s="38" t="s">
        <v>34</v>
      </c>
      <c r="AP58" s="38" t="s">
        <v>417</v>
      </c>
      <c r="AQ58" s="38" t="s">
        <v>1174</v>
      </c>
      <c r="AR58" s="67">
        <v>2324.5306</v>
      </c>
      <c r="AS58" s="38" t="s">
        <v>59</v>
      </c>
      <c r="AT58" s="38" t="s">
        <v>415</v>
      </c>
      <c r="AU58" s="38" t="s">
        <v>416</v>
      </c>
      <c r="AV58" s="35" t="str">
        <f>IF(ISNUMBER(MATCH(C58,畅想结算中心!$A$2:$A$436,0)),"有","无")</f>
        <v>有</v>
      </c>
    </row>
    <row r="59" s="35" customFormat="1" ht="21.6" spans="1:48">
      <c r="A59" s="38" t="s">
        <v>262</v>
      </c>
      <c r="B59" s="38" t="s">
        <v>36</v>
      </c>
      <c r="C59" s="38" t="s">
        <v>766</v>
      </c>
      <c r="D59" s="38" t="s">
        <v>1096</v>
      </c>
      <c r="E59" s="38" t="s">
        <v>1169</v>
      </c>
      <c r="F59" s="38" t="s">
        <v>1170</v>
      </c>
      <c r="G59" s="38" t="s">
        <v>1676</v>
      </c>
      <c r="H59" s="38" t="s">
        <v>1745</v>
      </c>
      <c r="I59" s="38" t="s">
        <v>1746</v>
      </c>
      <c r="J59" s="38"/>
      <c r="K59" s="67" t="s">
        <v>1747</v>
      </c>
      <c r="L59" s="38" t="s">
        <v>1678</v>
      </c>
      <c r="M59" s="67" t="s">
        <v>1177</v>
      </c>
      <c r="N59" s="38" t="s">
        <v>641</v>
      </c>
      <c r="O59" s="38" t="s">
        <v>285</v>
      </c>
      <c r="P59" s="38" t="s">
        <v>1653</v>
      </c>
      <c r="Q59" s="38"/>
      <c r="R59" s="68" t="s">
        <v>1769</v>
      </c>
      <c r="S59" s="38" t="s">
        <v>1180</v>
      </c>
      <c r="T59" s="67" t="s">
        <v>1181</v>
      </c>
      <c r="U59" s="67" t="s">
        <v>1770</v>
      </c>
      <c r="V59" s="67" t="s">
        <v>1181</v>
      </c>
      <c r="W59" s="67" t="s">
        <v>1771</v>
      </c>
      <c r="X59" s="67">
        <v>716.54</v>
      </c>
      <c r="Y59" s="67" t="s">
        <v>1181</v>
      </c>
      <c r="Z59" s="67" t="s">
        <v>1181</v>
      </c>
      <c r="AA59" s="67" t="s">
        <v>1772</v>
      </c>
      <c r="AB59" s="67" t="s">
        <v>1773</v>
      </c>
      <c r="AC59" s="67" t="s">
        <v>1181</v>
      </c>
      <c r="AD59" s="67" t="s">
        <v>1181</v>
      </c>
      <c r="AE59" s="67" t="s">
        <v>1181</v>
      </c>
      <c r="AF59" s="67" t="s">
        <v>1181</v>
      </c>
      <c r="AG59" s="67" t="s">
        <v>1181</v>
      </c>
      <c r="AH59" s="67" t="s">
        <v>1774</v>
      </c>
      <c r="AI59" s="67" t="s">
        <v>1775</v>
      </c>
      <c r="AJ59" s="67" t="s">
        <v>1776</v>
      </c>
      <c r="AK59" s="67" t="s">
        <v>1777</v>
      </c>
      <c r="AL59" s="67">
        <v>442.46</v>
      </c>
      <c r="AM59" s="67" t="s">
        <v>1778</v>
      </c>
      <c r="AN59" s="67" t="s">
        <v>1779</v>
      </c>
      <c r="AO59" s="38" t="s">
        <v>34</v>
      </c>
      <c r="AP59" s="38" t="s">
        <v>286</v>
      </c>
      <c r="AQ59" s="38" t="s">
        <v>1174</v>
      </c>
      <c r="AR59" s="67">
        <v>525.4166</v>
      </c>
      <c r="AS59" s="38" t="s">
        <v>59</v>
      </c>
      <c r="AT59" s="38" t="s">
        <v>642</v>
      </c>
      <c r="AU59" s="38" t="s">
        <v>285</v>
      </c>
      <c r="AV59" s="35" t="str">
        <f>IF(ISNUMBER(MATCH(C59,畅想结算中心!$A$2:$A$436,0)),"有","无")</f>
        <v>有</v>
      </c>
    </row>
    <row r="60" s="35" customFormat="1" ht="21.6" spans="1:48">
      <c r="A60" s="38" t="s">
        <v>262</v>
      </c>
      <c r="B60" s="38" t="s">
        <v>36</v>
      </c>
      <c r="C60" s="38" t="s">
        <v>766</v>
      </c>
      <c r="D60" s="38" t="s">
        <v>1096</v>
      </c>
      <c r="E60" s="38" t="s">
        <v>1169</v>
      </c>
      <c r="F60" s="38" t="s">
        <v>1170</v>
      </c>
      <c r="G60" s="38" t="s">
        <v>1676</v>
      </c>
      <c r="H60" s="38" t="s">
        <v>1745</v>
      </c>
      <c r="I60" s="38" t="s">
        <v>1746</v>
      </c>
      <c r="J60" s="38"/>
      <c r="K60" s="67" t="s">
        <v>1747</v>
      </c>
      <c r="L60" s="38" t="s">
        <v>1678</v>
      </c>
      <c r="M60" s="67" t="s">
        <v>1780</v>
      </c>
      <c r="N60" s="38" t="s">
        <v>641</v>
      </c>
      <c r="O60" s="38" t="s">
        <v>270</v>
      </c>
      <c r="P60" s="38" t="s">
        <v>1653</v>
      </c>
      <c r="Q60" s="38"/>
      <c r="R60" s="68" t="s">
        <v>1781</v>
      </c>
      <c r="S60" s="38" t="s">
        <v>1180</v>
      </c>
      <c r="T60" s="67" t="s">
        <v>1181</v>
      </c>
      <c r="U60" s="67" t="s">
        <v>1782</v>
      </c>
      <c r="V60" s="67" t="s">
        <v>1181</v>
      </c>
      <c r="W60" s="67" t="s">
        <v>1783</v>
      </c>
      <c r="X60" s="67">
        <v>1962.5</v>
      </c>
      <c r="Y60" s="67" t="s">
        <v>1181</v>
      </c>
      <c r="Z60" s="67" t="s">
        <v>1181</v>
      </c>
      <c r="AA60" s="67" t="s">
        <v>1784</v>
      </c>
      <c r="AB60" s="67" t="s">
        <v>1785</v>
      </c>
      <c r="AC60" s="67" t="s">
        <v>1181</v>
      </c>
      <c r="AD60" s="67" t="s">
        <v>1181</v>
      </c>
      <c r="AE60" s="67" t="s">
        <v>1181</v>
      </c>
      <c r="AF60" s="67" t="s">
        <v>1181</v>
      </c>
      <c r="AG60" s="67" t="s">
        <v>1181</v>
      </c>
      <c r="AH60" s="67" t="s">
        <v>1786</v>
      </c>
      <c r="AI60" s="67" t="s">
        <v>1787</v>
      </c>
      <c r="AJ60" s="67" t="s">
        <v>1788</v>
      </c>
      <c r="AK60" s="67" t="s">
        <v>1789</v>
      </c>
      <c r="AL60" s="67">
        <v>38.85</v>
      </c>
      <c r="AM60" s="67" t="s">
        <v>1790</v>
      </c>
      <c r="AN60" s="67" t="s">
        <v>1791</v>
      </c>
      <c r="AO60" s="38" t="s">
        <v>34</v>
      </c>
      <c r="AP60" s="38" t="s">
        <v>296</v>
      </c>
      <c r="AQ60" s="38" t="s">
        <v>1174</v>
      </c>
      <c r="AR60" s="67">
        <v>271.7303</v>
      </c>
      <c r="AS60" s="38" t="s">
        <v>59</v>
      </c>
      <c r="AT60" s="38" t="s">
        <v>642</v>
      </c>
      <c r="AU60" s="38" t="s">
        <v>270</v>
      </c>
      <c r="AV60" s="35" t="str">
        <f>IF(ISNUMBER(MATCH(C60,畅想结算中心!$A$2:$A$436,0)),"有","无")</f>
        <v>有</v>
      </c>
    </row>
    <row r="61" s="35" customFormat="1" ht="21.6" spans="1:48">
      <c r="A61" s="38" t="s">
        <v>262</v>
      </c>
      <c r="B61" s="38" t="s">
        <v>36</v>
      </c>
      <c r="C61" s="38" t="s">
        <v>766</v>
      </c>
      <c r="D61" s="38" t="s">
        <v>1096</v>
      </c>
      <c r="E61" s="38" t="s">
        <v>1169</v>
      </c>
      <c r="F61" s="38" t="s">
        <v>1170</v>
      </c>
      <c r="G61" s="38" t="s">
        <v>1676</v>
      </c>
      <c r="H61" s="38" t="s">
        <v>1745</v>
      </c>
      <c r="I61" s="38" t="s">
        <v>1746</v>
      </c>
      <c r="J61" s="38"/>
      <c r="K61" s="67" t="s">
        <v>1747</v>
      </c>
      <c r="L61" s="38" t="s">
        <v>1678</v>
      </c>
      <c r="M61" s="67" t="s">
        <v>1554</v>
      </c>
      <c r="N61" s="38" t="s">
        <v>641</v>
      </c>
      <c r="O61" s="38" t="s">
        <v>1699</v>
      </c>
      <c r="P61" s="38" t="s">
        <v>1653</v>
      </c>
      <c r="Q61" s="38"/>
      <c r="R61" s="68" t="s">
        <v>1700</v>
      </c>
      <c r="S61" s="38" t="s">
        <v>1180</v>
      </c>
      <c r="T61" s="67" t="s">
        <v>1181</v>
      </c>
      <c r="U61" s="67" t="s">
        <v>1701</v>
      </c>
      <c r="V61" s="67" t="s">
        <v>1181</v>
      </c>
      <c r="W61" s="67" t="s">
        <v>1702</v>
      </c>
      <c r="X61" s="67">
        <v>1411.87</v>
      </c>
      <c r="Y61" s="67" t="s">
        <v>1181</v>
      </c>
      <c r="Z61" s="67" t="s">
        <v>1181</v>
      </c>
      <c r="AA61" s="67" t="s">
        <v>1703</v>
      </c>
      <c r="AB61" s="67" t="s">
        <v>1792</v>
      </c>
      <c r="AC61" s="67" t="s">
        <v>1181</v>
      </c>
      <c r="AD61" s="67" t="s">
        <v>1181</v>
      </c>
      <c r="AE61" s="67" t="s">
        <v>1181</v>
      </c>
      <c r="AF61" s="67" t="s">
        <v>1181</v>
      </c>
      <c r="AG61" s="67" t="s">
        <v>1181</v>
      </c>
      <c r="AH61" s="67" t="s">
        <v>1793</v>
      </c>
      <c r="AI61" s="67" t="s">
        <v>1706</v>
      </c>
      <c r="AJ61" s="67" t="s">
        <v>1707</v>
      </c>
      <c r="AK61" s="67" t="s">
        <v>1708</v>
      </c>
      <c r="AL61" s="67">
        <v>214.65</v>
      </c>
      <c r="AM61" s="67" t="s">
        <v>1794</v>
      </c>
      <c r="AN61" s="67" t="s">
        <v>1795</v>
      </c>
      <c r="AO61" s="38" t="s">
        <v>34</v>
      </c>
      <c r="AP61" s="38" t="s">
        <v>643</v>
      </c>
      <c r="AQ61" s="38" t="s">
        <v>1174</v>
      </c>
      <c r="AR61" s="67">
        <v>382.2602</v>
      </c>
      <c r="AS61" s="38" t="s">
        <v>59</v>
      </c>
      <c r="AT61" s="38" t="s">
        <v>642</v>
      </c>
      <c r="AU61" s="38" t="s">
        <v>270</v>
      </c>
      <c r="AV61" s="35" t="str">
        <f>IF(ISNUMBER(MATCH(C61,畅想结算中心!$A$2:$A$436,0)),"有","无")</f>
        <v>有</v>
      </c>
    </row>
    <row r="62" s="35" customFormat="1" ht="21.6" spans="1:48">
      <c r="A62" s="38" t="s">
        <v>262</v>
      </c>
      <c r="B62" s="38" t="s">
        <v>36</v>
      </c>
      <c r="C62" s="38" t="s">
        <v>766</v>
      </c>
      <c r="D62" s="38" t="s">
        <v>1096</v>
      </c>
      <c r="E62" s="38" t="s">
        <v>1169</v>
      </c>
      <c r="F62" s="38" t="s">
        <v>1170</v>
      </c>
      <c r="G62" s="38" t="s">
        <v>1676</v>
      </c>
      <c r="H62" s="38" t="s">
        <v>1745</v>
      </c>
      <c r="I62" s="38" t="s">
        <v>1746</v>
      </c>
      <c r="J62" s="38"/>
      <c r="K62" s="67" t="s">
        <v>1747</v>
      </c>
      <c r="L62" s="38" t="s">
        <v>1678</v>
      </c>
      <c r="M62" s="67" t="s">
        <v>1638</v>
      </c>
      <c r="N62" s="38" t="s">
        <v>412</v>
      </c>
      <c r="O62" s="38" t="s">
        <v>275</v>
      </c>
      <c r="P62" s="38" t="s">
        <v>1653</v>
      </c>
      <c r="Q62" s="38"/>
      <c r="R62" s="68" t="s">
        <v>1796</v>
      </c>
      <c r="S62" s="38" t="s">
        <v>1180</v>
      </c>
      <c r="T62" s="67" t="s">
        <v>1181</v>
      </c>
      <c r="U62" s="67" t="s">
        <v>1797</v>
      </c>
      <c r="V62" s="67" t="s">
        <v>1181</v>
      </c>
      <c r="W62" s="67" t="s">
        <v>1383</v>
      </c>
      <c r="X62" s="67">
        <v>623.21</v>
      </c>
      <c r="Y62" s="67" t="s">
        <v>1181</v>
      </c>
      <c r="Z62" s="67" t="s">
        <v>1181</v>
      </c>
      <c r="AA62" s="67" t="s">
        <v>1798</v>
      </c>
      <c r="AB62" s="67" t="s">
        <v>1799</v>
      </c>
      <c r="AC62" s="67" t="s">
        <v>1181</v>
      </c>
      <c r="AD62" s="67" t="s">
        <v>1181</v>
      </c>
      <c r="AE62" s="67" t="s">
        <v>1181</v>
      </c>
      <c r="AF62" s="67" t="s">
        <v>1181</v>
      </c>
      <c r="AG62" s="67" t="s">
        <v>1181</v>
      </c>
      <c r="AH62" s="67" t="s">
        <v>1800</v>
      </c>
      <c r="AI62" s="67" t="s">
        <v>1801</v>
      </c>
      <c r="AJ62" s="67" t="s">
        <v>1802</v>
      </c>
      <c r="AK62" s="67" t="s">
        <v>1803</v>
      </c>
      <c r="AL62" s="67">
        <v>624.19</v>
      </c>
      <c r="AM62" s="67" t="s">
        <v>1804</v>
      </c>
      <c r="AN62" s="67" t="s">
        <v>1805</v>
      </c>
      <c r="AO62" s="38" t="s">
        <v>34</v>
      </c>
      <c r="AP62" s="38" t="s">
        <v>414</v>
      </c>
      <c r="AQ62" s="38" t="s">
        <v>1174</v>
      </c>
      <c r="AR62" s="67">
        <v>696.1834</v>
      </c>
      <c r="AS62" s="38" t="s">
        <v>59</v>
      </c>
      <c r="AT62" s="38" t="s">
        <v>413</v>
      </c>
      <c r="AU62" s="38" t="s">
        <v>275</v>
      </c>
      <c r="AV62" s="35" t="str">
        <f>IF(ISNUMBER(MATCH(C62,畅想结算中心!$A$2:$A$436,0)),"有","无")</f>
        <v>有</v>
      </c>
    </row>
    <row r="63" s="35" customFormat="1" ht="21.6" spans="1:48">
      <c r="A63" s="38" t="s">
        <v>1806</v>
      </c>
      <c r="B63" s="38" t="s">
        <v>116</v>
      </c>
      <c r="C63" s="38" t="s">
        <v>154</v>
      </c>
      <c r="D63" s="38" t="s">
        <v>1053</v>
      </c>
      <c r="E63" s="38" t="s">
        <v>1807</v>
      </c>
      <c r="F63" s="38" t="s">
        <v>1170</v>
      </c>
      <c r="G63" s="38" t="s">
        <v>1808</v>
      </c>
      <c r="H63" s="38" t="s">
        <v>1809</v>
      </c>
      <c r="I63" s="38" t="s">
        <v>1810</v>
      </c>
      <c r="J63" s="38" t="s">
        <v>1174</v>
      </c>
      <c r="K63" s="67" t="s">
        <v>1811</v>
      </c>
      <c r="L63" s="38" t="s">
        <v>1812</v>
      </c>
      <c r="M63" s="67" t="s">
        <v>1813</v>
      </c>
      <c r="N63" s="38" t="s">
        <v>155</v>
      </c>
      <c r="O63" s="38" t="s">
        <v>63</v>
      </c>
      <c r="P63" s="38" t="s">
        <v>1814</v>
      </c>
      <c r="Q63" s="38"/>
      <c r="R63" s="68" t="s">
        <v>1815</v>
      </c>
      <c r="S63" s="38" t="s">
        <v>1816</v>
      </c>
      <c r="T63" s="67" t="s">
        <v>1181</v>
      </c>
      <c r="U63" s="67" t="s">
        <v>1817</v>
      </c>
      <c r="V63" s="67" t="s">
        <v>1181</v>
      </c>
      <c r="W63" s="67" t="s">
        <v>1818</v>
      </c>
      <c r="X63" s="67">
        <v>3029.44</v>
      </c>
      <c r="Y63" s="67" t="s">
        <v>1181</v>
      </c>
      <c r="Z63" s="67" t="s">
        <v>1181</v>
      </c>
      <c r="AA63" s="67" t="s">
        <v>1819</v>
      </c>
      <c r="AB63" s="67" t="s">
        <v>1181</v>
      </c>
      <c r="AC63" s="67" t="s">
        <v>1181</v>
      </c>
      <c r="AD63" s="67" t="s">
        <v>1181</v>
      </c>
      <c r="AE63" s="67" t="s">
        <v>1181</v>
      </c>
      <c r="AF63" s="67" t="s">
        <v>1181</v>
      </c>
      <c r="AG63" s="67" t="s">
        <v>1181</v>
      </c>
      <c r="AH63" s="67" t="s">
        <v>1820</v>
      </c>
      <c r="AI63" s="67" t="s">
        <v>1821</v>
      </c>
      <c r="AJ63" s="67" t="s">
        <v>1822</v>
      </c>
      <c r="AK63" s="67" t="s">
        <v>1823</v>
      </c>
      <c r="AL63" s="67">
        <v>3025.65</v>
      </c>
      <c r="AM63" s="67" t="s">
        <v>1824</v>
      </c>
      <c r="AN63" s="67" t="s">
        <v>1825</v>
      </c>
      <c r="AO63" s="38" t="s">
        <v>115</v>
      </c>
      <c r="AP63" s="38" t="s">
        <v>158</v>
      </c>
      <c r="AQ63" s="38" t="s">
        <v>1826</v>
      </c>
      <c r="AR63" s="67">
        <v>3555.3705</v>
      </c>
      <c r="AS63" s="38" t="s">
        <v>59</v>
      </c>
      <c r="AT63" s="38" t="s">
        <v>156</v>
      </c>
      <c r="AU63" s="38" t="s">
        <v>63</v>
      </c>
      <c r="AV63" s="35" t="str">
        <f>IF(ISNUMBER(MATCH(C63,畅想结算中心!$A$2:$A$436,0)),"有","无")</f>
        <v>有</v>
      </c>
    </row>
    <row r="64" s="35" customFormat="1" ht="21.6" spans="1:48">
      <c r="A64" s="38" t="s">
        <v>1806</v>
      </c>
      <c r="B64" s="38" t="s">
        <v>116</v>
      </c>
      <c r="C64" s="38" t="s">
        <v>159</v>
      </c>
      <c r="D64" s="38" t="s">
        <v>1053</v>
      </c>
      <c r="E64" s="38" t="s">
        <v>1807</v>
      </c>
      <c r="F64" s="38" t="s">
        <v>1170</v>
      </c>
      <c r="G64" s="38" t="s">
        <v>1808</v>
      </c>
      <c r="H64" s="38" t="s">
        <v>1809</v>
      </c>
      <c r="I64" s="38" t="s">
        <v>1810</v>
      </c>
      <c r="J64" s="38"/>
      <c r="K64" s="67" t="s">
        <v>1811</v>
      </c>
      <c r="L64" s="38" t="s">
        <v>1812</v>
      </c>
      <c r="M64" s="67" t="s">
        <v>1827</v>
      </c>
      <c r="N64" s="38" t="s">
        <v>155</v>
      </c>
      <c r="O64" s="38" t="s">
        <v>63</v>
      </c>
      <c r="P64" s="38" t="s">
        <v>1814</v>
      </c>
      <c r="Q64" s="38"/>
      <c r="R64" s="68" t="s">
        <v>1828</v>
      </c>
      <c r="S64" s="38" t="s">
        <v>1816</v>
      </c>
      <c r="T64" s="67" t="s">
        <v>1181</v>
      </c>
      <c r="U64" s="67" t="s">
        <v>1829</v>
      </c>
      <c r="V64" s="67" t="s">
        <v>1830</v>
      </c>
      <c r="W64" s="67" t="s">
        <v>1831</v>
      </c>
      <c r="X64" s="67">
        <v>5181.08</v>
      </c>
      <c r="Y64" s="67" t="s">
        <v>1181</v>
      </c>
      <c r="Z64" s="67" t="s">
        <v>1181</v>
      </c>
      <c r="AA64" s="67" t="s">
        <v>1832</v>
      </c>
      <c r="AB64" s="67" t="s">
        <v>1181</v>
      </c>
      <c r="AC64" s="67" t="s">
        <v>1181</v>
      </c>
      <c r="AD64" s="67" t="s">
        <v>1181</v>
      </c>
      <c r="AE64" s="67" t="s">
        <v>1181</v>
      </c>
      <c r="AF64" s="67" t="s">
        <v>1181</v>
      </c>
      <c r="AG64" s="67" t="s">
        <v>1181</v>
      </c>
      <c r="AH64" s="67" t="s">
        <v>1833</v>
      </c>
      <c r="AI64" s="67" t="s">
        <v>1834</v>
      </c>
      <c r="AJ64" s="67" t="s">
        <v>1835</v>
      </c>
      <c r="AK64" s="67" t="s">
        <v>1836</v>
      </c>
      <c r="AL64" s="67">
        <v>4748.1</v>
      </c>
      <c r="AM64" s="67" t="s">
        <v>1837</v>
      </c>
      <c r="AN64" s="67" t="s">
        <v>1838</v>
      </c>
      <c r="AO64" s="38" t="s">
        <v>115</v>
      </c>
      <c r="AP64" s="38" t="s">
        <v>158</v>
      </c>
      <c r="AQ64" s="38" t="s">
        <v>1826</v>
      </c>
      <c r="AR64" s="67">
        <v>5666.5646</v>
      </c>
      <c r="AS64" s="38" t="s">
        <v>59</v>
      </c>
      <c r="AT64" s="38" t="s">
        <v>156</v>
      </c>
      <c r="AU64" s="38" t="s">
        <v>63</v>
      </c>
      <c r="AV64" s="35" t="str">
        <f>IF(ISNUMBER(MATCH(C64,畅想结算中心!$A$2:$A$436,0)),"有","无")</f>
        <v>有</v>
      </c>
    </row>
    <row r="65" s="35" customFormat="1" ht="21.6" spans="1:48">
      <c r="A65" s="38" t="s">
        <v>1806</v>
      </c>
      <c r="B65" s="38" t="s">
        <v>116</v>
      </c>
      <c r="C65" s="38" t="s">
        <v>160</v>
      </c>
      <c r="D65" s="38" t="s">
        <v>1053</v>
      </c>
      <c r="E65" s="38" t="s">
        <v>1807</v>
      </c>
      <c r="F65" s="38" t="s">
        <v>1170</v>
      </c>
      <c r="G65" s="38" t="s">
        <v>1808</v>
      </c>
      <c r="H65" s="38" t="s">
        <v>1809</v>
      </c>
      <c r="I65" s="38" t="s">
        <v>1810</v>
      </c>
      <c r="J65" s="38" t="s">
        <v>1174</v>
      </c>
      <c r="K65" s="67" t="s">
        <v>1811</v>
      </c>
      <c r="L65" s="38" t="s">
        <v>1812</v>
      </c>
      <c r="M65" s="67" t="s">
        <v>1839</v>
      </c>
      <c r="N65" s="38" t="s">
        <v>155</v>
      </c>
      <c r="O65" s="38" t="s">
        <v>63</v>
      </c>
      <c r="P65" s="38" t="s">
        <v>1814</v>
      </c>
      <c r="Q65" s="38"/>
      <c r="R65" s="68" t="s">
        <v>1840</v>
      </c>
      <c r="S65" s="38" t="s">
        <v>1816</v>
      </c>
      <c r="T65" s="67" t="s">
        <v>1181</v>
      </c>
      <c r="U65" s="67" t="s">
        <v>1841</v>
      </c>
      <c r="V65" s="67" t="s">
        <v>1181</v>
      </c>
      <c r="W65" s="67" t="s">
        <v>1842</v>
      </c>
      <c r="X65" s="67">
        <v>3488.99</v>
      </c>
      <c r="Y65" s="67" t="s">
        <v>1181</v>
      </c>
      <c r="Z65" s="67" t="s">
        <v>1181</v>
      </c>
      <c r="AA65" s="67" t="s">
        <v>1843</v>
      </c>
      <c r="AB65" s="67" t="s">
        <v>1181</v>
      </c>
      <c r="AC65" s="67" t="s">
        <v>1181</v>
      </c>
      <c r="AD65" s="67" t="s">
        <v>1181</v>
      </c>
      <c r="AE65" s="67" t="s">
        <v>1181</v>
      </c>
      <c r="AF65" s="67" t="s">
        <v>1181</v>
      </c>
      <c r="AG65" s="67" t="s">
        <v>1181</v>
      </c>
      <c r="AH65" s="67" t="s">
        <v>1844</v>
      </c>
      <c r="AI65" s="67" t="s">
        <v>1845</v>
      </c>
      <c r="AJ65" s="67" t="s">
        <v>1846</v>
      </c>
      <c r="AK65" s="67" t="s">
        <v>1847</v>
      </c>
      <c r="AL65" s="67">
        <v>3529.15</v>
      </c>
      <c r="AM65" s="67" t="s">
        <v>1848</v>
      </c>
      <c r="AN65" s="67" t="s">
        <v>1849</v>
      </c>
      <c r="AO65" s="38" t="s">
        <v>115</v>
      </c>
      <c r="AP65" s="38" t="s">
        <v>158</v>
      </c>
      <c r="AQ65" s="38" t="s">
        <v>1826</v>
      </c>
      <c r="AR65" s="67">
        <v>4137.8948</v>
      </c>
      <c r="AS65" s="38" t="s">
        <v>59</v>
      </c>
      <c r="AT65" s="38" t="s">
        <v>156</v>
      </c>
      <c r="AU65" s="38" t="s">
        <v>63</v>
      </c>
      <c r="AV65" s="35" t="str">
        <f>IF(ISNUMBER(MATCH(C65,畅想结算中心!$A$2:$A$436,0)),"有","无")</f>
        <v>有</v>
      </c>
    </row>
    <row r="66" s="35" customFormat="1" ht="21.6" spans="1:48">
      <c r="A66" s="38" t="s">
        <v>1806</v>
      </c>
      <c r="B66" s="38" t="s">
        <v>116</v>
      </c>
      <c r="C66" s="38" t="s">
        <v>161</v>
      </c>
      <c r="D66" s="38" t="s">
        <v>1053</v>
      </c>
      <c r="E66" s="38" t="s">
        <v>1807</v>
      </c>
      <c r="F66" s="38" t="s">
        <v>1170</v>
      </c>
      <c r="G66" s="38" t="s">
        <v>1808</v>
      </c>
      <c r="H66" s="38" t="s">
        <v>1809</v>
      </c>
      <c r="I66" s="38" t="s">
        <v>1810</v>
      </c>
      <c r="J66" s="38" t="s">
        <v>1174</v>
      </c>
      <c r="K66" s="67" t="s">
        <v>1811</v>
      </c>
      <c r="L66" s="38" t="s">
        <v>1812</v>
      </c>
      <c r="M66" s="67" t="s">
        <v>1850</v>
      </c>
      <c r="N66" s="38" t="s">
        <v>155</v>
      </c>
      <c r="O66" s="38" t="s">
        <v>63</v>
      </c>
      <c r="P66" s="38" t="s">
        <v>1814</v>
      </c>
      <c r="Q66" s="38"/>
      <c r="R66" s="68" t="s">
        <v>1851</v>
      </c>
      <c r="S66" s="38" t="s">
        <v>1816</v>
      </c>
      <c r="T66" s="67" t="s">
        <v>1181</v>
      </c>
      <c r="U66" s="67" t="s">
        <v>1852</v>
      </c>
      <c r="V66" s="67" t="s">
        <v>1853</v>
      </c>
      <c r="W66" s="67" t="s">
        <v>1854</v>
      </c>
      <c r="X66" s="67">
        <v>4164.57</v>
      </c>
      <c r="Y66" s="67" t="s">
        <v>1181</v>
      </c>
      <c r="Z66" s="67" t="s">
        <v>1181</v>
      </c>
      <c r="AA66" s="67" t="s">
        <v>1855</v>
      </c>
      <c r="AB66" s="67" t="s">
        <v>1181</v>
      </c>
      <c r="AC66" s="67" t="s">
        <v>1181</v>
      </c>
      <c r="AD66" s="67" t="s">
        <v>1181</v>
      </c>
      <c r="AE66" s="67" t="s">
        <v>1181</v>
      </c>
      <c r="AF66" s="67" t="s">
        <v>1181</v>
      </c>
      <c r="AG66" s="67" t="s">
        <v>1181</v>
      </c>
      <c r="AH66" s="67" t="s">
        <v>1856</v>
      </c>
      <c r="AI66" s="67" t="s">
        <v>1857</v>
      </c>
      <c r="AJ66" s="67" t="s">
        <v>1858</v>
      </c>
      <c r="AK66" s="67" t="s">
        <v>1859</v>
      </c>
      <c r="AL66" s="67">
        <v>3757.78</v>
      </c>
      <c r="AM66" s="67" t="s">
        <v>1860</v>
      </c>
      <c r="AN66" s="67" t="s">
        <v>1861</v>
      </c>
      <c r="AO66" s="38" t="s">
        <v>115</v>
      </c>
      <c r="AP66" s="38" t="s">
        <v>158</v>
      </c>
      <c r="AQ66" s="38" t="s">
        <v>1826</v>
      </c>
      <c r="AR66" s="67">
        <v>4497.7544</v>
      </c>
      <c r="AS66" s="38" t="s">
        <v>59</v>
      </c>
      <c r="AT66" s="38" t="s">
        <v>156</v>
      </c>
      <c r="AU66" s="38" t="s">
        <v>63</v>
      </c>
      <c r="AV66" s="35" t="str">
        <f>IF(ISNUMBER(MATCH(C66,畅想结算中心!$A$2:$A$436,0)),"有","无")</f>
        <v>有</v>
      </c>
    </row>
    <row r="67" s="35" customFormat="1" ht="21.6" spans="1:48">
      <c r="A67" s="38" t="s">
        <v>1806</v>
      </c>
      <c r="B67" s="38" t="s">
        <v>116</v>
      </c>
      <c r="C67" s="38" t="s">
        <v>162</v>
      </c>
      <c r="D67" s="38" t="s">
        <v>1053</v>
      </c>
      <c r="E67" s="38" t="s">
        <v>1807</v>
      </c>
      <c r="F67" s="38" t="s">
        <v>1170</v>
      </c>
      <c r="G67" s="38" t="s">
        <v>1808</v>
      </c>
      <c r="H67" s="38" t="s">
        <v>1809</v>
      </c>
      <c r="I67" s="38" t="s">
        <v>1810</v>
      </c>
      <c r="J67" s="38" t="s">
        <v>1174</v>
      </c>
      <c r="K67" s="67" t="s">
        <v>1811</v>
      </c>
      <c r="L67" s="38" t="s">
        <v>1812</v>
      </c>
      <c r="M67" s="67" t="s">
        <v>1862</v>
      </c>
      <c r="N67" s="38" t="s">
        <v>155</v>
      </c>
      <c r="O67" s="38" t="s">
        <v>63</v>
      </c>
      <c r="P67" s="38" t="s">
        <v>1814</v>
      </c>
      <c r="Q67" s="38"/>
      <c r="R67" s="68" t="s">
        <v>1863</v>
      </c>
      <c r="S67" s="38" t="s">
        <v>1816</v>
      </c>
      <c r="T67" s="67" t="s">
        <v>1181</v>
      </c>
      <c r="U67" s="67" t="s">
        <v>1864</v>
      </c>
      <c r="V67" s="67" t="s">
        <v>1181</v>
      </c>
      <c r="W67" s="67" t="s">
        <v>1865</v>
      </c>
      <c r="X67" s="67">
        <v>3252.11</v>
      </c>
      <c r="Y67" s="67" t="s">
        <v>1181</v>
      </c>
      <c r="Z67" s="67" t="s">
        <v>1181</v>
      </c>
      <c r="AA67" s="67" t="s">
        <v>1866</v>
      </c>
      <c r="AB67" s="67" t="s">
        <v>1181</v>
      </c>
      <c r="AC67" s="67" t="s">
        <v>1181</v>
      </c>
      <c r="AD67" s="67" t="s">
        <v>1181</v>
      </c>
      <c r="AE67" s="67" t="s">
        <v>1181</v>
      </c>
      <c r="AF67" s="67" t="s">
        <v>1181</v>
      </c>
      <c r="AG67" s="67" t="s">
        <v>1181</v>
      </c>
      <c r="AH67" s="67" t="s">
        <v>1867</v>
      </c>
      <c r="AI67" s="67" t="s">
        <v>1868</v>
      </c>
      <c r="AJ67" s="67" t="s">
        <v>1869</v>
      </c>
      <c r="AK67" s="67" t="s">
        <v>1870</v>
      </c>
      <c r="AL67" s="67">
        <v>3269.62</v>
      </c>
      <c r="AM67" s="67" t="s">
        <v>1871</v>
      </c>
      <c r="AN67" s="67" t="s">
        <v>1872</v>
      </c>
      <c r="AO67" s="38" t="s">
        <v>115</v>
      </c>
      <c r="AP67" s="38" t="s">
        <v>158</v>
      </c>
      <c r="AQ67" s="38" t="s">
        <v>1826</v>
      </c>
      <c r="AR67" s="67">
        <v>3837.6216</v>
      </c>
      <c r="AS67" s="38" t="s">
        <v>59</v>
      </c>
      <c r="AT67" s="38" t="s">
        <v>156</v>
      </c>
      <c r="AU67" s="38" t="s">
        <v>63</v>
      </c>
      <c r="AV67" s="35" t="str">
        <f>IF(ISNUMBER(MATCH(C67,畅想结算中心!$A$2:$A$436,0)),"有","无")</f>
        <v>有</v>
      </c>
    </row>
    <row r="68" s="35" customFormat="1" ht="21.6" spans="1:48">
      <c r="A68" s="38" t="s">
        <v>1806</v>
      </c>
      <c r="B68" s="38" t="s">
        <v>116</v>
      </c>
      <c r="C68" s="38" t="s">
        <v>163</v>
      </c>
      <c r="D68" s="38" t="s">
        <v>1053</v>
      </c>
      <c r="E68" s="38" t="s">
        <v>1807</v>
      </c>
      <c r="F68" s="38" t="s">
        <v>1170</v>
      </c>
      <c r="G68" s="38" t="s">
        <v>1808</v>
      </c>
      <c r="H68" s="38" t="s">
        <v>1809</v>
      </c>
      <c r="I68" s="38" t="s">
        <v>1810</v>
      </c>
      <c r="J68" s="38" t="s">
        <v>1174</v>
      </c>
      <c r="K68" s="67" t="s">
        <v>1811</v>
      </c>
      <c r="L68" s="38" t="s">
        <v>1812</v>
      </c>
      <c r="M68" s="67" t="s">
        <v>1873</v>
      </c>
      <c r="N68" s="38" t="s">
        <v>155</v>
      </c>
      <c r="O68" s="38" t="s">
        <v>63</v>
      </c>
      <c r="P68" s="38" t="s">
        <v>1814</v>
      </c>
      <c r="Q68" s="38"/>
      <c r="R68" s="68" t="s">
        <v>1874</v>
      </c>
      <c r="S68" s="38" t="s">
        <v>1816</v>
      </c>
      <c r="T68" s="67" t="s">
        <v>1181</v>
      </c>
      <c r="U68" s="67" t="s">
        <v>1875</v>
      </c>
      <c r="V68" s="67" t="s">
        <v>1181</v>
      </c>
      <c r="W68" s="67" t="s">
        <v>1876</v>
      </c>
      <c r="X68" s="67">
        <v>4076.45</v>
      </c>
      <c r="Y68" s="67" t="s">
        <v>1181</v>
      </c>
      <c r="Z68" s="67" t="s">
        <v>1181</v>
      </c>
      <c r="AA68" s="67" t="s">
        <v>1877</v>
      </c>
      <c r="AB68" s="67" t="s">
        <v>1181</v>
      </c>
      <c r="AC68" s="67" t="s">
        <v>1181</v>
      </c>
      <c r="AD68" s="67" t="s">
        <v>1181</v>
      </c>
      <c r="AE68" s="67" t="s">
        <v>1181</v>
      </c>
      <c r="AF68" s="67" t="s">
        <v>1181</v>
      </c>
      <c r="AG68" s="67" t="s">
        <v>1181</v>
      </c>
      <c r="AH68" s="67" t="s">
        <v>1878</v>
      </c>
      <c r="AI68" s="67" t="s">
        <v>1879</v>
      </c>
      <c r="AJ68" s="67" t="s">
        <v>1880</v>
      </c>
      <c r="AK68" s="67" t="s">
        <v>1881</v>
      </c>
      <c r="AL68" s="67">
        <v>4172.76</v>
      </c>
      <c r="AM68" s="67" t="s">
        <v>1882</v>
      </c>
      <c r="AN68" s="67" t="s">
        <v>1883</v>
      </c>
      <c r="AO68" s="38" t="s">
        <v>115</v>
      </c>
      <c r="AP68" s="38" t="s">
        <v>158</v>
      </c>
      <c r="AQ68" s="38" t="s">
        <v>1826</v>
      </c>
      <c r="AR68" s="67">
        <v>4882.547</v>
      </c>
      <c r="AS68" s="38" t="s">
        <v>59</v>
      </c>
      <c r="AT68" s="38" t="s">
        <v>156</v>
      </c>
      <c r="AU68" s="38" t="s">
        <v>63</v>
      </c>
      <c r="AV68" s="35" t="str">
        <f>IF(ISNUMBER(MATCH(C68,畅想结算中心!$A$2:$A$436,0)),"有","无")</f>
        <v>有</v>
      </c>
    </row>
    <row r="69" s="35" customFormat="1" spans="1:48">
      <c r="A69" s="38" t="s">
        <v>250</v>
      </c>
      <c r="B69" s="38" t="s">
        <v>116</v>
      </c>
      <c r="C69" s="38" t="s">
        <v>144</v>
      </c>
      <c r="D69" s="38" t="s">
        <v>1056</v>
      </c>
      <c r="E69" s="38" t="s">
        <v>1807</v>
      </c>
      <c r="F69" s="38" t="s">
        <v>1170</v>
      </c>
      <c r="G69" s="38" t="s">
        <v>1884</v>
      </c>
      <c r="H69" s="38" t="s">
        <v>1885</v>
      </c>
      <c r="I69" s="38" t="s">
        <v>1810</v>
      </c>
      <c r="J69" s="38" t="s">
        <v>1174</v>
      </c>
      <c r="K69" s="67" t="s">
        <v>1886</v>
      </c>
      <c r="L69" s="38" t="s">
        <v>1887</v>
      </c>
      <c r="M69" s="67" t="s">
        <v>1888</v>
      </c>
      <c r="N69" s="38" t="s">
        <v>145</v>
      </c>
      <c r="O69" s="38" t="s">
        <v>147</v>
      </c>
      <c r="P69" s="38" t="s">
        <v>1814</v>
      </c>
      <c r="Q69" s="38"/>
      <c r="R69" s="68" t="s">
        <v>1889</v>
      </c>
      <c r="S69" s="38" t="s">
        <v>1816</v>
      </c>
      <c r="T69" s="67" t="s">
        <v>1181</v>
      </c>
      <c r="U69" s="67" t="s">
        <v>1890</v>
      </c>
      <c r="V69" s="67" t="s">
        <v>1181</v>
      </c>
      <c r="W69" s="67" t="s">
        <v>1891</v>
      </c>
      <c r="X69" s="67">
        <v>548.18</v>
      </c>
      <c r="Y69" s="67" t="s">
        <v>1181</v>
      </c>
      <c r="Z69" s="67" t="s">
        <v>1181</v>
      </c>
      <c r="AA69" s="67" t="s">
        <v>1892</v>
      </c>
      <c r="AB69" s="67" t="s">
        <v>1893</v>
      </c>
      <c r="AC69" s="67" t="s">
        <v>1181</v>
      </c>
      <c r="AD69" s="67" t="s">
        <v>1181</v>
      </c>
      <c r="AE69" s="67" t="s">
        <v>1181</v>
      </c>
      <c r="AF69" s="67" t="s">
        <v>1181</v>
      </c>
      <c r="AG69" s="67" t="s">
        <v>1181</v>
      </c>
      <c r="AH69" s="67" t="s">
        <v>1894</v>
      </c>
      <c r="AI69" s="67" t="s">
        <v>1895</v>
      </c>
      <c r="AJ69" s="67" t="s">
        <v>1896</v>
      </c>
      <c r="AK69" s="67" t="s">
        <v>1897</v>
      </c>
      <c r="AL69" s="67">
        <v>-1286.73</v>
      </c>
      <c r="AM69" s="67" t="s">
        <v>1898</v>
      </c>
      <c r="AN69" s="67" t="s">
        <v>1899</v>
      </c>
      <c r="AO69" s="38" t="s">
        <v>115</v>
      </c>
      <c r="AP69" s="38" t="s">
        <v>149</v>
      </c>
      <c r="AQ69" s="38" t="s">
        <v>1826</v>
      </c>
      <c r="AR69" s="67">
        <v>-1177.5068</v>
      </c>
      <c r="AS69" s="38" t="s">
        <v>37</v>
      </c>
      <c r="AT69" s="38" t="s">
        <v>146</v>
      </c>
      <c r="AU69" s="38" t="s">
        <v>147</v>
      </c>
      <c r="AV69" s="35" t="str">
        <f>IF(ISNUMBER(MATCH(C69,畅想结算中心!$A$2:$A$436,0)),"有","无")</f>
        <v>有</v>
      </c>
    </row>
    <row r="70" s="35" customFormat="1" spans="1:48">
      <c r="A70" s="38" t="s">
        <v>250</v>
      </c>
      <c r="B70" s="38" t="s">
        <v>116</v>
      </c>
      <c r="C70" s="38" t="s">
        <v>125</v>
      </c>
      <c r="D70" s="38" t="s">
        <v>1056</v>
      </c>
      <c r="E70" s="38" t="s">
        <v>1807</v>
      </c>
      <c r="F70" s="38" t="s">
        <v>1170</v>
      </c>
      <c r="G70" s="38" t="s">
        <v>1884</v>
      </c>
      <c r="H70" s="38" t="s">
        <v>1900</v>
      </c>
      <c r="I70" s="38" t="s">
        <v>1810</v>
      </c>
      <c r="J70" s="38" t="s">
        <v>1174</v>
      </c>
      <c r="K70" s="67" t="s">
        <v>1901</v>
      </c>
      <c r="L70" s="38" t="s">
        <v>1887</v>
      </c>
      <c r="M70" s="67" t="s">
        <v>1902</v>
      </c>
      <c r="N70" s="38" t="s">
        <v>126</v>
      </c>
      <c r="O70" s="38" t="s">
        <v>128</v>
      </c>
      <c r="P70" s="38" t="s">
        <v>1814</v>
      </c>
      <c r="Q70" s="38"/>
      <c r="R70" s="68" t="s">
        <v>1903</v>
      </c>
      <c r="S70" s="38" t="s">
        <v>1816</v>
      </c>
      <c r="T70" s="67" t="s">
        <v>1181</v>
      </c>
      <c r="U70" s="67" t="s">
        <v>1727</v>
      </c>
      <c r="V70" s="67" t="s">
        <v>1904</v>
      </c>
      <c r="W70" s="67" t="s">
        <v>1905</v>
      </c>
      <c r="X70" s="67">
        <v>4627.7</v>
      </c>
      <c r="Y70" s="67" t="s">
        <v>1181</v>
      </c>
      <c r="Z70" s="67" t="s">
        <v>1181</v>
      </c>
      <c r="AA70" s="67" t="s">
        <v>1906</v>
      </c>
      <c r="AB70" s="67" t="s">
        <v>1907</v>
      </c>
      <c r="AC70" s="67" t="s">
        <v>1181</v>
      </c>
      <c r="AD70" s="67" t="s">
        <v>1181</v>
      </c>
      <c r="AE70" s="67" t="s">
        <v>1181</v>
      </c>
      <c r="AF70" s="67" t="s">
        <v>1181</v>
      </c>
      <c r="AG70" s="67" t="s">
        <v>1181</v>
      </c>
      <c r="AH70" s="67" t="s">
        <v>1908</v>
      </c>
      <c r="AI70" s="67" t="s">
        <v>1909</v>
      </c>
      <c r="AJ70" s="67" t="s">
        <v>1910</v>
      </c>
      <c r="AK70" s="67" t="s">
        <v>1911</v>
      </c>
      <c r="AL70" s="67">
        <v>916.78</v>
      </c>
      <c r="AM70" s="67" t="s">
        <v>1912</v>
      </c>
      <c r="AN70" s="67" t="s">
        <v>1913</v>
      </c>
      <c r="AO70" s="38" t="s">
        <v>115</v>
      </c>
      <c r="AP70" s="38" t="s">
        <v>130</v>
      </c>
      <c r="AQ70" s="38" t="s">
        <v>1826</v>
      </c>
      <c r="AR70" s="67">
        <v>1754.5429</v>
      </c>
      <c r="AS70" s="38" t="s">
        <v>37</v>
      </c>
      <c r="AT70" s="38" t="s">
        <v>127</v>
      </c>
      <c r="AU70" s="38" t="s">
        <v>128</v>
      </c>
      <c r="AV70" s="35" t="str">
        <f>IF(ISNUMBER(MATCH(C70,畅想结算中心!$A$2:$A$436,0)),"有","无")</f>
        <v>有</v>
      </c>
    </row>
    <row r="71" s="35" customFormat="1" ht="21.6" spans="1:48">
      <c r="A71" s="38" t="s">
        <v>250</v>
      </c>
      <c r="B71" s="38" t="s">
        <v>116</v>
      </c>
      <c r="C71" s="38" t="s">
        <v>125</v>
      </c>
      <c r="D71" s="38" t="s">
        <v>1056</v>
      </c>
      <c r="E71" s="38" t="s">
        <v>1807</v>
      </c>
      <c r="F71" s="38" t="s">
        <v>1170</v>
      </c>
      <c r="G71" s="38" t="s">
        <v>1884</v>
      </c>
      <c r="H71" s="38" t="s">
        <v>1900</v>
      </c>
      <c r="I71" s="38" t="s">
        <v>1810</v>
      </c>
      <c r="J71" s="38" t="s">
        <v>1174</v>
      </c>
      <c r="K71" s="67" t="s">
        <v>1901</v>
      </c>
      <c r="L71" s="38" t="s">
        <v>1887</v>
      </c>
      <c r="M71" s="67" t="s">
        <v>1914</v>
      </c>
      <c r="N71" s="38" t="s">
        <v>118</v>
      </c>
      <c r="O71" s="38" t="s">
        <v>120</v>
      </c>
      <c r="P71" s="38" t="s">
        <v>1814</v>
      </c>
      <c r="Q71" s="38"/>
      <c r="R71" s="68" t="s">
        <v>1915</v>
      </c>
      <c r="S71" s="38" t="s">
        <v>1816</v>
      </c>
      <c r="T71" s="67" t="s">
        <v>1181</v>
      </c>
      <c r="U71" s="67" t="s">
        <v>1916</v>
      </c>
      <c r="V71" s="67" t="s">
        <v>1917</v>
      </c>
      <c r="W71" s="67" t="s">
        <v>1918</v>
      </c>
      <c r="X71" s="67">
        <v>360.29</v>
      </c>
      <c r="Y71" s="67" t="s">
        <v>1181</v>
      </c>
      <c r="Z71" s="67" t="s">
        <v>1181</v>
      </c>
      <c r="AA71" s="67" t="s">
        <v>1919</v>
      </c>
      <c r="AB71" s="67" t="s">
        <v>1920</v>
      </c>
      <c r="AC71" s="67" t="s">
        <v>1181</v>
      </c>
      <c r="AD71" s="67" t="s">
        <v>1181</v>
      </c>
      <c r="AE71" s="67" t="s">
        <v>1181</v>
      </c>
      <c r="AF71" s="67" t="s">
        <v>1181</v>
      </c>
      <c r="AG71" s="67" t="s">
        <v>1181</v>
      </c>
      <c r="AH71" s="67" t="s">
        <v>1921</v>
      </c>
      <c r="AI71" s="67" t="s">
        <v>1922</v>
      </c>
      <c r="AJ71" s="67" t="s">
        <v>1923</v>
      </c>
      <c r="AK71" s="67" t="s">
        <v>1924</v>
      </c>
      <c r="AL71" s="67">
        <v>-231.22</v>
      </c>
      <c r="AM71" s="67" t="s">
        <v>1925</v>
      </c>
      <c r="AN71" s="67" t="s">
        <v>1926</v>
      </c>
      <c r="AO71" s="38" t="s">
        <v>115</v>
      </c>
      <c r="AP71" s="38" t="s">
        <v>122</v>
      </c>
      <c r="AQ71" s="38" t="s">
        <v>1826</v>
      </c>
      <c r="AR71" s="67">
        <v>-157.1655</v>
      </c>
      <c r="AS71" s="38" t="s">
        <v>37</v>
      </c>
      <c r="AT71" s="38" t="s">
        <v>119</v>
      </c>
      <c r="AU71" s="38" t="s">
        <v>120</v>
      </c>
      <c r="AV71" s="35" t="str">
        <f>IF(ISNUMBER(MATCH(C71,畅想结算中心!$A$2:$A$436,0)),"有","无")</f>
        <v>有</v>
      </c>
    </row>
    <row r="72" s="35" customFormat="1" ht="21.6" spans="1:48">
      <c r="A72" s="38" t="s">
        <v>250</v>
      </c>
      <c r="B72" s="38" t="s">
        <v>116</v>
      </c>
      <c r="C72" s="38" t="s">
        <v>124</v>
      </c>
      <c r="D72" s="38" t="s">
        <v>1056</v>
      </c>
      <c r="E72" s="38" t="s">
        <v>1807</v>
      </c>
      <c r="F72" s="38" t="s">
        <v>1170</v>
      </c>
      <c r="G72" s="38" t="s">
        <v>1884</v>
      </c>
      <c r="H72" s="38" t="s">
        <v>1927</v>
      </c>
      <c r="I72" s="38" t="s">
        <v>1810</v>
      </c>
      <c r="J72" s="38" t="s">
        <v>1174</v>
      </c>
      <c r="K72" s="67" t="s">
        <v>1928</v>
      </c>
      <c r="L72" s="38" t="s">
        <v>1887</v>
      </c>
      <c r="M72" s="67" t="s">
        <v>1929</v>
      </c>
      <c r="N72" s="38" t="s">
        <v>118</v>
      </c>
      <c r="O72" s="38" t="s">
        <v>120</v>
      </c>
      <c r="P72" s="38" t="s">
        <v>1814</v>
      </c>
      <c r="Q72" s="38"/>
      <c r="R72" s="68" t="s">
        <v>1381</v>
      </c>
      <c r="S72" s="38" t="s">
        <v>1816</v>
      </c>
      <c r="T72" s="67" t="s">
        <v>1181</v>
      </c>
      <c r="U72" s="67" t="s">
        <v>1930</v>
      </c>
      <c r="V72" s="67" t="s">
        <v>1931</v>
      </c>
      <c r="W72" s="67" t="s">
        <v>1932</v>
      </c>
      <c r="X72" s="67">
        <v>363.7</v>
      </c>
      <c r="Y72" s="67" t="s">
        <v>1181</v>
      </c>
      <c r="Z72" s="67" t="s">
        <v>1181</v>
      </c>
      <c r="AA72" s="67" t="s">
        <v>1933</v>
      </c>
      <c r="AB72" s="67" t="s">
        <v>1934</v>
      </c>
      <c r="AC72" s="67" t="s">
        <v>1181</v>
      </c>
      <c r="AD72" s="67" t="s">
        <v>1181</v>
      </c>
      <c r="AE72" s="67" t="s">
        <v>1181</v>
      </c>
      <c r="AF72" s="67" t="s">
        <v>1181</v>
      </c>
      <c r="AG72" s="67" t="s">
        <v>1181</v>
      </c>
      <c r="AH72" s="67" t="s">
        <v>1935</v>
      </c>
      <c r="AI72" s="67" t="s">
        <v>1936</v>
      </c>
      <c r="AJ72" s="67" t="s">
        <v>1937</v>
      </c>
      <c r="AK72" s="67" t="s">
        <v>1938</v>
      </c>
      <c r="AL72" s="67">
        <v>-280.81</v>
      </c>
      <c r="AM72" s="67" t="s">
        <v>1939</v>
      </c>
      <c r="AN72" s="67" t="s">
        <v>1940</v>
      </c>
      <c r="AO72" s="38" t="s">
        <v>115</v>
      </c>
      <c r="AP72" s="38" t="s">
        <v>122</v>
      </c>
      <c r="AQ72" s="38" t="s">
        <v>1826</v>
      </c>
      <c r="AR72" s="67">
        <v>-205.2761</v>
      </c>
      <c r="AS72" s="38" t="s">
        <v>37</v>
      </c>
      <c r="AT72" s="38" t="s">
        <v>119</v>
      </c>
      <c r="AU72" s="38" t="s">
        <v>120</v>
      </c>
      <c r="AV72" s="35" t="str">
        <f>IF(ISNUMBER(MATCH(C72,畅想结算中心!$A$2:$A$436,0)),"有","无")</f>
        <v>有</v>
      </c>
    </row>
    <row r="73" s="35" customFormat="1" spans="1:48">
      <c r="A73" s="38" t="s">
        <v>250</v>
      </c>
      <c r="B73" s="38" t="s">
        <v>116</v>
      </c>
      <c r="C73" s="38" t="s">
        <v>124</v>
      </c>
      <c r="D73" s="38" t="s">
        <v>1056</v>
      </c>
      <c r="E73" s="38" t="s">
        <v>1807</v>
      </c>
      <c r="F73" s="38" t="s">
        <v>1170</v>
      </c>
      <c r="G73" s="38" t="s">
        <v>1884</v>
      </c>
      <c r="H73" s="38" t="s">
        <v>1927</v>
      </c>
      <c r="I73" s="38" t="s">
        <v>1810</v>
      </c>
      <c r="J73" s="38" t="s">
        <v>1174</v>
      </c>
      <c r="K73" s="67" t="s">
        <v>1928</v>
      </c>
      <c r="L73" s="38" t="s">
        <v>1887</v>
      </c>
      <c r="M73" s="67" t="s">
        <v>1941</v>
      </c>
      <c r="N73" s="38" t="s">
        <v>126</v>
      </c>
      <c r="O73" s="38" t="s">
        <v>128</v>
      </c>
      <c r="P73" s="38" t="s">
        <v>1814</v>
      </c>
      <c r="Q73" s="38"/>
      <c r="R73" s="68" t="s">
        <v>1942</v>
      </c>
      <c r="S73" s="38" t="s">
        <v>1816</v>
      </c>
      <c r="T73" s="67" t="s">
        <v>1181</v>
      </c>
      <c r="U73" s="67" t="s">
        <v>1943</v>
      </c>
      <c r="V73" s="67" t="s">
        <v>1944</v>
      </c>
      <c r="W73" s="67" t="s">
        <v>1945</v>
      </c>
      <c r="X73" s="67">
        <v>4434.08</v>
      </c>
      <c r="Y73" s="67" t="s">
        <v>1181</v>
      </c>
      <c r="Z73" s="67" t="s">
        <v>1181</v>
      </c>
      <c r="AA73" s="67" t="s">
        <v>1946</v>
      </c>
      <c r="AB73" s="67" t="s">
        <v>1947</v>
      </c>
      <c r="AC73" s="67" t="s">
        <v>1181</v>
      </c>
      <c r="AD73" s="67" t="s">
        <v>1181</v>
      </c>
      <c r="AE73" s="67" t="s">
        <v>1181</v>
      </c>
      <c r="AF73" s="67" t="s">
        <v>1181</v>
      </c>
      <c r="AG73" s="67" t="s">
        <v>1181</v>
      </c>
      <c r="AH73" s="67" t="s">
        <v>1948</v>
      </c>
      <c r="AI73" s="67" t="s">
        <v>1949</v>
      </c>
      <c r="AJ73" s="67" t="s">
        <v>1950</v>
      </c>
      <c r="AK73" s="67" t="s">
        <v>1951</v>
      </c>
      <c r="AL73" s="67">
        <v>113.81</v>
      </c>
      <c r="AM73" s="67" t="s">
        <v>1952</v>
      </c>
      <c r="AN73" s="67" t="s">
        <v>1953</v>
      </c>
      <c r="AO73" s="38" t="s">
        <v>115</v>
      </c>
      <c r="AP73" s="38" t="s">
        <v>130</v>
      </c>
      <c r="AQ73" s="38" t="s">
        <v>1826</v>
      </c>
      <c r="AR73" s="67">
        <v>925.3504</v>
      </c>
      <c r="AS73" s="38" t="s">
        <v>37</v>
      </c>
      <c r="AT73" s="38" t="s">
        <v>127</v>
      </c>
      <c r="AU73" s="38" t="s">
        <v>128</v>
      </c>
      <c r="AV73" s="35" t="str">
        <f>IF(ISNUMBER(MATCH(C73,畅想结算中心!$A$2:$A$436,0)),"有","无")</f>
        <v>有</v>
      </c>
    </row>
    <row r="74" s="35" customFormat="1" ht="21.6" spans="1:48">
      <c r="A74" s="38" t="s">
        <v>250</v>
      </c>
      <c r="B74" s="38" t="s">
        <v>116</v>
      </c>
      <c r="C74" s="38" t="s">
        <v>137</v>
      </c>
      <c r="D74" s="38" t="s">
        <v>1056</v>
      </c>
      <c r="E74" s="38" t="s">
        <v>1807</v>
      </c>
      <c r="F74" s="38" t="s">
        <v>1170</v>
      </c>
      <c r="G74" s="38" t="s">
        <v>1884</v>
      </c>
      <c r="H74" s="38" t="s">
        <v>1954</v>
      </c>
      <c r="I74" s="38" t="s">
        <v>1810</v>
      </c>
      <c r="J74" s="38" t="s">
        <v>1174</v>
      </c>
      <c r="K74" s="67" t="s">
        <v>1955</v>
      </c>
      <c r="L74" s="38" t="s">
        <v>1887</v>
      </c>
      <c r="M74" s="67" t="s">
        <v>1956</v>
      </c>
      <c r="N74" s="38" t="s">
        <v>118</v>
      </c>
      <c r="O74" s="38" t="s">
        <v>133</v>
      </c>
      <c r="P74" s="38" t="s">
        <v>1814</v>
      </c>
      <c r="Q74" s="38"/>
      <c r="R74" s="68" t="s">
        <v>1957</v>
      </c>
      <c r="S74" s="38" t="s">
        <v>1816</v>
      </c>
      <c r="T74" s="67" t="s">
        <v>1181</v>
      </c>
      <c r="U74" s="67" t="s">
        <v>1958</v>
      </c>
      <c r="V74" s="67" t="s">
        <v>1181</v>
      </c>
      <c r="W74" s="67" t="s">
        <v>1959</v>
      </c>
      <c r="X74" s="67">
        <v>1585.57</v>
      </c>
      <c r="Y74" s="67" t="s">
        <v>1181</v>
      </c>
      <c r="Z74" s="67" t="s">
        <v>1181</v>
      </c>
      <c r="AA74" s="67" t="s">
        <v>1960</v>
      </c>
      <c r="AB74" s="67" t="s">
        <v>1961</v>
      </c>
      <c r="AC74" s="67" t="s">
        <v>1181</v>
      </c>
      <c r="AD74" s="67" t="s">
        <v>1181</v>
      </c>
      <c r="AE74" s="67" t="s">
        <v>1181</v>
      </c>
      <c r="AF74" s="67" t="s">
        <v>1181</v>
      </c>
      <c r="AG74" s="67" t="s">
        <v>1181</v>
      </c>
      <c r="AH74" s="67" t="s">
        <v>1962</v>
      </c>
      <c r="AI74" s="67" t="s">
        <v>1963</v>
      </c>
      <c r="AJ74" s="67" t="s">
        <v>1964</v>
      </c>
      <c r="AK74" s="67" t="s">
        <v>1965</v>
      </c>
      <c r="AL74" s="67">
        <v>997.81</v>
      </c>
      <c r="AM74" s="67" t="s">
        <v>1966</v>
      </c>
      <c r="AN74" s="67" t="s">
        <v>1967</v>
      </c>
      <c r="AO74" s="38" t="s">
        <v>115</v>
      </c>
      <c r="AP74" s="38" t="s">
        <v>135</v>
      </c>
      <c r="AQ74" s="38" t="s">
        <v>1826</v>
      </c>
      <c r="AR74" s="67">
        <v>1263.3453</v>
      </c>
      <c r="AS74" s="38" t="s">
        <v>37</v>
      </c>
      <c r="AT74" s="38" t="s">
        <v>132</v>
      </c>
      <c r="AU74" s="38" t="s">
        <v>133</v>
      </c>
      <c r="AV74" s="35" t="str">
        <f>IF(ISNUMBER(MATCH(C74,畅想结算中心!$A$2:$A$436,0)),"有","无")</f>
        <v>有</v>
      </c>
    </row>
    <row r="75" s="35" customFormat="1" spans="1:48">
      <c r="A75" s="38" t="s">
        <v>250</v>
      </c>
      <c r="B75" s="38" t="s">
        <v>116</v>
      </c>
      <c r="C75" s="38" t="s">
        <v>137</v>
      </c>
      <c r="D75" s="38" t="s">
        <v>1056</v>
      </c>
      <c r="E75" s="38" t="s">
        <v>1807</v>
      </c>
      <c r="F75" s="38" t="s">
        <v>1170</v>
      </c>
      <c r="G75" s="38" t="s">
        <v>1884</v>
      </c>
      <c r="H75" s="38" t="s">
        <v>1954</v>
      </c>
      <c r="I75" s="38" t="s">
        <v>1810</v>
      </c>
      <c r="J75" s="38" t="s">
        <v>1174</v>
      </c>
      <c r="K75" s="67" t="s">
        <v>1955</v>
      </c>
      <c r="L75" s="38" t="s">
        <v>1887</v>
      </c>
      <c r="M75" s="67" t="s">
        <v>1968</v>
      </c>
      <c r="N75" s="38" t="s">
        <v>138</v>
      </c>
      <c r="O75" s="38" t="s">
        <v>140</v>
      </c>
      <c r="P75" s="38" t="s">
        <v>1814</v>
      </c>
      <c r="Q75" s="38"/>
      <c r="R75" s="68" t="s">
        <v>1969</v>
      </c>
      <c r="S75" s="38" t="s">
        <v>1816</v>
      </c>
      <c r="T75" s="67" t="s">
        <v>1181</v>
      </c>
      <c r="U75" s="67" t="s">
        <v>1970</v>
      </c>
      <c r="V75" s="67" t="s">
        <v>1181</v>
      </c>
      <c r="W75" s="67" t="s">
        <v>1971</v>
      </c>
      <c r="X75" s="67">
        <v>1829.69</v>
      </c>
      <c r="Y75" s="67" t="s">
        <v>1181</v>
      </c>
      <c r="Z75" s="67" t="s">
        <v>1181</v>
      </c>
      <c r="AA75" s="67" t="s">
        <v>1972</v>
      </c>
      <c r="AB75" s="67" t="s">
        <v>1973</v>
      </c>
      <c r="AC75" s="67" t="s">
        <v>1181</v>
      </c>
      <c r="AD75" s="67" t="s">
        <v>1181</v>
      </c>
      <c r="AE75" s="67" t="s">
        <v>1181</v>
      </c>
      <c r="AF75" s="67" t="s">
        <v>1181</v>
      </c>
      <c r="AG75" s="67" t="s">
        <v>1181</v>
      </c>
      <c r="AH75" s="67" t="s">
        <v>1974</v>
      </c>
      <c r="AI75" s="67" t="s">
        <v>1975</v>
      </c>
      <c r="AJ75" s="67" t="s">
        <v>1976</v>
      </c>
      <c r="AK75" s="67" t="s">
        <v>1977</v>
      </c>
      <c r="AL75" s="67">
        <v>2824.98</v>
      </c>
      <c r="AM75" s="67" t="s">
        <v>1978</v>
      </c>
      <c r="AN75" s="67" t="s">
        <v>1979</v>
      </c>
      <c r="AO75" s="38" t="s">
        <v>115</v>
      </c>
      <c r="AP75" s="38" t="s">
        <v>142</v>
      </c>
      <c r="AQ75" s="38" t="s">
        <v>1826</v>
      </c>
      <c r="AR75" s="67">
        <v>3115.98</v>
      </c>
      <c r="AS75" s="38" t="s">
        <v>37</v>
      </c>
      <c r="AT75" s="38" t="s">
        <v>139</v>
      </c>
      <c r="AU75" s="38" t="s">
        <v>140</v>
      </c>
      <c r="AV75" s="35" t="str">
        <f>IF(ISNUMBER(MATCH(C75,畅想结算中心!$A$2:$A$436,0)),"有","无")</f>
        <v>有</v>
      </c>
    </row>
    <row r="76" s="35" customFormat="1" spans="1:48">
      <c r="A76" s="38" t="s">
        <v>250</v>
      </c>
      <c r="B76" s="38" t="s">
        <v>116</v>
      </c>
      <c r="C76" s="38" t="s">
        <v>137</v>
      </c>
      <c r="D76" s="38" t="s">
        <v>1056</v>
      </c>
      <c r="E76" s="38" t="s">
        <v>1807</v>
      </c>
      <c r="F76" s="38" t="s">
        <v>1170</v>
      </c>
      <c r="G76" s="38" t="s">
        <v>1884</v>
      </c>
      <c r="H76" s="38" t="s">
        <v>1954</v>
      </c>
      <c r="I76" s="38" t="s">
        <v>1810</v>
      </c>
      <c r="J76" s="38" t="s">
        <v>1174</v>
      </c>
      <c r="K76" s="67" t="s">
        <v>1955</v>
      </c>
      <c r="L76" s="38" t="s">
        <v>1887</v>
      </c>
      <c r="M76" s="67" t="s">
        <v>1980</v>
      </c>
      <c r="N76" s="38" t="s">
        <v>138</v>
      </c>
      <c r="O76" s="38" t="s">
        <v>140</v>
      </c>
      <c r="P76" s="38" t="s">
        <v>1814</v>
      </c>
      <c r="Q76" s="38"/>
      <c r="R76" s="68" t="s">
        <v>1981</v>
      </c>
      <c r="S76" s="38" t="s">
        <v>1816</v>
      </c>
      <c r="T76" s="67" t="s">
        <v>1181</v>
      </c>
      <c r="U76" s="67" t="s">
        <v>1982</v>
      </c>
      <c r="V76" s="67" t="s">
        <v>1181</v>
      </c>
      <c r="W76" s="67" t="s">
        <v>1983</v>
      </c>
      <c r="X76" s="67">
        <v>2221.76</v>
      </c>
      <c r="Y76" s="67" t="s">
        <v>1181</v>
      </c>
      <c r="Z76" s="67" t="s">
        <v>1181</v>
      </c>
      <c r="AA76" s="67" t="s">
        <v>1984</v>
      </c>
      <c r="AB76" s="67" t="s">
        <v>1985</v>
      </c>
      <c r="AC76" s="67" t="s">
        <v>1181</v>
      </c>
      <c r="AD76" s="67" t="s">
        <v>1181</v>
      </c>
      <c r="AE76" s="67" t="s">
        <v>1181</v>
      </c>
      <c r="AF76" s="67" t="s">
        <v>1181</v>
      </c>
      <c r="AG76" s="67" t="s">
        <v>1181</v>
      </c>
      <c r="AH76" s="67" t="s">
        <v>1986</v>
      </c>
      <c r="AI76" s="67" t="s">
        <v>1987</v>
      </c>
      <c r="AJ76" s="67" t="s">
        <v>1988</v>
      </c>
      <c r="AK76" s="67" t="s">
        <v>1989</v>
      </c>
      <c r="AL76" s="67">
        <v>3896.55</v>
      </c>
      <c r="AM76" s="67" t="s">
        <v>1990</v>
      </c>
      <c r="AN76" s="67" t="s">
        <v>1991</v>
      </c>
      <c r="AO76" s="38" t="s">
        <v>115</v>
      </c>
      <c r="AP76" s="38" t="s">
        <v>151</v>
      </c>
      <c r="AQ76" s="38" t="s">
        <v>1826</v>
      </c>
      <c r="AR76" s="67">
        <v>4239.86</v>
      </c>
      <c r="AS76" s="38" t="s">
        <v>37</v>
      </c>
      <c r="AT76" s="38" t="s">
        <v>139</v>
      </c>
      <c r="AU76" s="38" t="s">
        <v>140</v>
      </c>
      <c r="AV76" s="35" t="str">
        <f>IF(ISNUMBER(MATCH(C76,畅想结算中心!$A$2:$A$436,0)),"有","无")</f>
        <v>有</v>
      </c>
    </row>
    <row r="77" s="35" customFormat="1" spans="1:48">
      <c r="A77" s="38" t="s">
        <v>250</v>
      </c>
      <c r="B77" s="38" t="s">
        <v>116</v>
      </c>
      <c r="C77" s="38" t="s">
        <v>137</v>
      </c>
      <c r="D77" s="38" t="s">
        <v>1056</v>
      </c>
      <c r="E77" s="38" t="s">
        <v>1807</v>
      </c>
      <c r="F77" s="38" t="s">
        <v>1170</v>
      </c>
      <c r="G77" s="38" t="s">
        <v>1884</v>
      </c>
      <c r="H77" s="38" t="s">
        <v>1954</v>
      </c>
      <c r="I77" s="38" t="s">
        <v>1810</v>
      </c>
      <c r="J77" s="38" t="s">
        <v>1174</v>
      </c>
      <c r="K77" s="67" t="s">
        <v>1955</v>
      </c>
      <c r="L77" s="38" t="s">
        <v>1887</v>
      </c>
      <c r="M77" s="67" t="s">
        <v>1888</v>
      </c>
      <c r="N77" s="38" t="s">
        <v>138</v>
      </c>
      <c r="O77" s="38" t="s">
        <v>140</v>
      </c>
      <c r="P77" s="38" t="s">
        <v>1814</v>
      </c>
      <c r="Q77" s="38"/>
      <c r="R77" s="68" t="s">
        <v>1992</v>
      </c>
      <c r="S77" s="38" t="s">
        <v>1816</v>
      </c>
      <c r="T77" s="67" t="s">
        <v>1181</v>
      </c>
      <c r="U77" s="67" t="s">
        <v>1993</v>
      </c>
      <c r="V77" s="67" t="s">
        <v>1181</v>
      </c>
      <c r="W77" s="67" t="s">
        <v>1994</v>
      </c>
      <c r="X77" s="67">
        <v>2777.2</v>
      </c>
      <c r="Y77" s="67" t="s">
        <v>1181</v>
      </c>
      <c r="Z77" s="67" t="s">
        <v>1181</v>
      </c>
      <c r="AA77" s="67" t="s">
        <v>1995</v>
      </c>
      <c r="AB77" s="67" t="s">
        <v>1996</v>
      </c>
      <c r="AC77" s="67" t="s">
        <v>1181</v>
      </c>
      <c r="AD77" s="67" t="s">
        <v>1181</v>
      </c>
      <c r="AE77" s="67" t="s">
        <v>1181</v>
      </c>
      <c r="AF77" s="67" t="s">
        <v>1181</v>
      </c>
      <c r="AG77" s="67" t="s">
        <v>1181</v>
      </c>
      <c r="AH77" s="67" t="s">
        <v>1997</v>
      </c>
      <c r="AI77" s="67" t="s">
        <v>1998</v>
      </c>
      <c r="AJ77" s="67" t="s">
        <v>1999</v>
      </c>
      <c r="AK77" s="67" t="s">
        <v>2000</v>
      </c>
      <c r="AL77" s="67">
        <v>2773.61</v>
      </c>
      <c r="AM77" s="67" t="s">
        <v>1824</v>
      </c>
      <c r="AN77" s="67" t="s">
        <v>2001</v>
      </c>
      <c r="AO77" s="38" t="s">
        <v>115</v>
      </c>
      <c r="AP77" s="38" t="s">
        <v>153</v>
      </c>
      <c r="AQ77" s="38" t="s">
        <v>1826</v>
      </c>
      <c r="AR77" s="67">
        <v>3251.5338</v>
      </c>
      <c r="AS77" s="38" t="s">
        <v>37</v>
      </c>
      <c r="AT77" s="38" t="s">
        <v>139</v>
      </c>
      <c r="AU77" s="38" t="s">
        <v>140</v>
      </c>
      <c r="AV77" s="35" t="str">
        <f>IF(ISNUMBER(MATCH(C77,畅想结算中心!$A$2:$A$436,0)),"有","无")</f>
        <v>有</v>
      </c>
    </row>
    <row r="78" s="35" customFormat="1" spans="1:48">
      <c r="A78" s="38" t="s">
        <v>250</v>
      </c>
      <c r="B78" s="38" t="s">
        <v>116</v>
      </c>
      <c r="C78" s="38" t="s">
        <v>143</v>
      </c>
      <c r="D78" s="38" t="s">
        <v>1056</v>
      </c>
      <c r="E78" s="38" t="s">
        <v>1807</v>
      </c>
      <c r="F78" s="38" t="s">
        <v>1170</v>
      </c>
      <c r="G78" s="38" t="s">
        <v>1884</v>
      </c>
      <c r="H78" s="38" t="s">
        <v>2002</v>
      </c>
      <c r="I78" s="38" t="s">
        <v>1810</v>
      </c>
      <c r="J78" s="38" t="s">
        <v>1174</v>
      </c>
      <c r="K78" s="67" t="s">
        <v>1495</v>
      </c>
      <c r="L78" s="38" t="s">
        <v>1887</v>
      </c>
      <c r="M78" s="67" t="s">
        <v>1638</v>
      </c>
      <c r="N78" s="38" t="s">
        <v>138</v>
      </c>
      <c r="O78" s="38" t="s">
        <v>140</v>
      </c>
      <c r="P78" s="38" t="s">
        <v>1814</v>
      </c>
      <c r="Q78" s="38"/>
      <c r="R78" s="68" t="s">
        <v>2003</v>
      </c>
      <c r="S78" s="38" t="s">
        <v>1816</v>
      </c>
      <c r="T78" s="67" t="s">
        <v>1181</v>
      </c>
      <c r="U78" s="67" t="s">
        <v>2004</v>
      </c>
      <c r="V78" s="67" t="s">
        <v>1181</v>
      </c>
      <c r="W78" s="67" t="s">
        <v>2005</v>
      </c>
      <c r="X78" s="67">
        <v>1608.16</v>
      </c>
      <c r="Y78" s="67" t="s">
        <v>1181</v>
      </c>
      <c r="Z78" s="67" t="s">
        <v>1181</v>
      </c>
      <c r="AA78" s="67" t="s">
        <v>2006</v>
      </c>
      <c r="AB78" s="67" t="s">
        <v>2007</v>
      </c>
      <c r="AC78" s="67" t="s">
        <v>1181</v>
      </c>
      <c r="AD78" s="67" t="s">
        <v>1181</v>
      </c>
      <c r="AE78" s="67" t="s">
        <v>1181</v>
      </c>
      <c r="AF78" s="67" t="s">
        <v>1181</v>
      </c>
      <c r="AG78" s="67" t="s">
        <v>1181</v>
      </c>
      <c r="AH78" s="67" t="s">
        <v>2008</v>
      </c>
      <c r="AI78" s="67" t="s">
        <v>2009</v>
      </c>
      <c r="AJ78" s="67" t="s">
        <v>2010</v>
      </c>
      <c r="AK78" s="67" t="s">
        <v>2011</v>
      </c>
      <c r="AL78" s="67">
        <v>1457.33</v>
      </c>
      <c r="AM78" s="67" t="s">
        <v>2012</v>
      </c>
      <c r="AN78" s="67" t="s">
        <v>2013</v>
      </c>
      <c r="AO78" s="38" t="s">
        <v>115</v>
      </c>
      <c r="AP78" s="38" t="s">
        <v>142</v>
      </c>
      <c r="AQ78" s="38" t="s">
        <v>1826</v>
      </c>
      <c r="AR78" s="67">
        <v>1719.4129</v>
      </c>
      <c r="AS78" s="38" t="s">
        <v>37</v>
      </c>
      <c r="AT78" s="38" t="s">
        <v>139</v>
      </c>
      <c r="AU78" s="38" t="s">
        <v>140</v>
      </c>
      <c r="AV78" s="35" t="str">
        <f>IF(ISNUMBER(MATCH(C78,畅想结算中心!$A$2:$A$436,0)),"有","无")</f>
        <v>有</v>
      </c>
    </row>
    <row r="79" s="35" customFormat="1" spans="1:48">
      <c r="A79" s="38" t="s">
        <v>250</v>
      </c>
      <c r="B79" s="38" t="s">
        <v>116</v>
      </c>
      <c r="C79" s="38" t="s">
        <v>136</v>
      </c>
      <c r="D79" s="38" t="s">
        <v>1056</v>
      </c>
      <c r="E79" s="38" t="s">
        <v>1807</v>
      </c>
      <c r="F79" s="38" t="s">
        <v>1170</v>
      </c>
      <c r="G79" s="38" t="s">
        <v>1884</v>
      </c>
      <c r="H79" s="38" t="s">
        <v>2014</v>
      </c>
      <c r="I79" s="38" t="s">
        <v>1810</v>
      </c>
      <c r="J79" s="38" t="s">
        <v>1174</v>
      </c>
      <c r="K79" s="67" t="s">
        <v>1448</v>
      </c>
      <c r="L79" s="38" t="s">
        <v>1887</v>
      </c>
      <c r="M79" s="67" t="s">
        <v>1573</v>
      </c>
      <c r="N79" s="38" t="s">
        <v>145</v>
      </c>
      <c r="O79" s="38" t="s">
        <v>147</v>
      </c>
      <c r="P79" s="38" t="s">
        <v>1814</v>
      </c>
      <c r="Q79" s="38"/>
      <c r="R79" s="68" t="s">
        <v>2015</v>
      </c>
      <c r="S79" s="38" t="s">
        <v>1816</v>
      </c>
      <c r="T79" s="67" t="s">
        <v>1181</v>
      </c>
      <c r="U79" s="67" t="s">
        <v>2016</v>
      </c>
      <c r="V79" s="67" t="s">
        <v>2017</v>
      </c>
      <c r="W79" s="67" t="s">
        <v>2018</v>
      </c>
      <c r="X79" s="67">
        <v>518.52</v>
      </c>
      <c r="Y79" s="67" t="s">
        <v>1181</v>
      </c>
      <c r="Z79" s="67" t="s">
        <v>1181</v>
      </c>
      <c r="AA79" s="67" t="s">
        <v>2019</v>
      </c>
      <c r="AB79" s="67" t="s">
        <v>2020</v>
      </c>
      <c r="AC79" s="67" t="s">
        <v>1181</v>
      </c>
      <c r="AD79" s="67" t="s">
        <v>1181</v>
      </c>
      <c r="AE79" s="67" t="s">
        <v>1181</v>
      </c>
      <c r="AF79" s="67" t="s">
        <v>1181</v>
      </c>
      <c r="AG79" s="67" t="s">
        <v>1181</v>
      </c>
      <c r="AH79" s="67" t="s">
        <v>2021</v>
      </c>
      <c r="AI79" s="67" t="s">
        <v>2022</v>
      </c>
      <c r="AJ79" s="67" t="s">
        <v>2023</v>
      </c>
      <c r="AK79" s="67" t="s">
        <v>2024</v>
      </c>
      <c r="AL79" s="67">
        <v>93.93</v>
      </c>
      <c r="AM79" s="67" t="s">
        <v>2025</v>
      </c>
      <c r="AN79" s="67" t="s">
        <v>2026</v>
      </c>
      <c r="AO79" s="38" t="s">
        <v>115</v>
      </c>
      <c r="AP79" s="38" t="s">
        <v>149</v>
      </c>
      <c r="AQ79" s="38" t="s">
        <v>1826</v>
      </c>
      <c r="AR79" s="67">
        <v>192.3715</v>
      </c>
      <c r="AS79" s="38" t="s">
        <v>37</v>
      </c>
      <c r="AT79" s="38" t="s">
        <v>146</v>
      </c>
      <c r="AU79" s="38" t="s">
        <v>147</v>
      </c>
      <c r="AV79" s="35" t="str">
        <f>IF(ISNUMBER(MATCH(C79,畅想结算中心!$A$2:$A$436,0)),"有","无")</f>
        <v>有</v>
      </c>
    </row>
    <row r="80" s="35" customFormat="1" spans="1:48">
      <c r="A80" s="38" t="s">
        <v>250</v>
      </c>
      <c r="B80" s="38" t="s">
        <v>116</v>
      </c>
      <c r="C80" s="38" t="s">
        <v>136</v>
      </c>
      <c r="D80" s="38" t="s">
        <v>1056</v>
      </c>
      <c r="E80" s="38" t="s">
        <v>1807</v>
      </c>
      <c r="F80" s="38" t="s">
        <v>1170</v>
      </c>
      <c r="G80" s="38" t="s">
        <v>1884</v>
      </c>
      <c r="H80" s="38" t="s">
        <v>2014</v>
      </c>
      <c r="I80" s="38" t="s">
        <v>1810</v>
      </c>
      <c r="J80" s="38" t="s">
        <v>1174</v>
      </c>
      <c r="K80" s="67" t="s">
        <v>1448</v>
      </c>
      <c r="L80" s="38" t="s">
        <v>1887</v>
      </c>
      <c r="M80" s="67" t="s">
        <v>1573</v>
      </c>
      <c r="N80" s="38" t="s">
        <v>138</v>
      </c>
      <c r="O80" s="38" t="s">
        <v>140</v>
      </c>
      <c r="P80" s="38" t="s">
        <v>1814</v>
      </c>
      <c r="Q80" s="38"/>
      <c r="R80" s="68" t="s">
        <v>2027</v>
      </c>
      <c r="S80" s="38" t="s">
        <v>1816</v>
      </c>
      <c r="T80" s="67" t="s">
        <v>1181</v>
      </c>
      <c r="U80" s="67" t="s">
        <v>2028</v>
      </c>
      <c r="V80" s="67" t="s">
        <v>2029</v>
      </c>
      <c r="W80" s="67" t="s">
        <v>2030</v>
      </c>
      <c r="X80" s="67">
        <v>2421.67</v>
      </c>
      <c r="Y80" s="67" t="s">
        <v>1181</v>
      </c>
      <c r="Z80" s="67" t="s">
        <v>1181</v>
      </c>
      <c r="AA80" s="67" t="s">
        <v>2031</v>
      </c>
      <c r="AB80" s="67" t="s">
        <v>2032</v>
      </c>
      <c r="AC80" s="67" t="s">
        <v>1181</v>
      </c>
      <c r="AD80" s="67" t="s">
        <v>1181</v>
      </c>
      <c r="AE80" s="67" t="s">
        <v>1181</v>
      </c>
      <c r="AF80" s="67" t="s">
        <v>1181</v>
      </c>
      <c r="AG80" s="67" t="s">
        <v>1181</v>
      </c>
      <c r="AH80" s="67" t="s">
        <v>2033</v>
      </c>
      <c r="AI80" s="67" t="s">
        <v>2034</v>
      </c>
      <c r="AJ80" s="67" t="s">
        <v>2035</v>
      </c>
      <c r="AK80" s="67" t="s">
        <v>2036</v>
      </c>
      <c r="AL80" s="67">
        <v>1869.97</v>
      </c>
      <c r="AM80" s="67" t="s">
        <v>2037</v>
      </c>
      <c r="AN80" s="67" t="s">
        <v>2038</v>
      </c>
      <c r="AO80" s="38" t="s">
        <v>115</v>
      </c>
      <c r="AP80" s="38" t="s">
        <v>153</v>
      </c>
      <c r="AQ80" s="38" t="s">
        <v>1826</v>
      </c>
      <c r="AR80" s="67">
        <v>2300.5102</v>
      </c>
      <c r="AS80" s="38" t="s">
        <v>37</v>
      </c>
      <c r="AT80" s="38" t="s">
        <v>139</v>
      </c>
      <c r="AU80" s="38" t="s">
        <v>140</v>
      </c>
      <c r="AV80" s="35" t="str">
        <f>IF(ISNUMBER(MATCH(C80,畅想结算中心!$A$2:$A$436,0)),"有","无")</f>
        <v>有</v>
      </c>
    </row>
    <row r="81" s="35" customFormat="1" spans="1:48">
      <c r="A81" s="38" t="s">
        <v>250</v>
      </c>
      <c r="B81" s="38" t="s">
        <v>116</v>
      </c>
      <c r="C81" s="38" t="s">
        <v>136</v>
      </c>
      <c r="D81" s="38" t="s">
        <v>1056</v>
      </c>
      <c r="E81" s="38" t="s">
        <v>1807</v>
      </c>
      <c r="F81" s="38" t="s">
        <v>1170</v>
      </c>
      <c r="G81" s="38" t="s">
        <v>1884</v>
      </c>
      <c r="H81" s="38" t="s">
        <v>2014</v>
      </c>
      <c r="I81" s="38" t="s">
        <v>1810</v>
      </c>
      <c r="J81" s="38" t="s">
        <v>1174</v>
      </c>
      <c r="K81" s="67" t="s">
        <v>1448</v>
      </c>
      <c r="L81" s="38" t="s">
        <v>1887</v>
      </c>
      <c r="M81" s="67" t="s">
        <v>2039</v>
      </c>
      <c r="N81" s="38" t="s">
        <v>138</v>
      </c>
      <c r="O81" s="38" t="s">
        <v>140</v>
      </c>
      <c r="P81" s="38" t="s">
        <v>1814</v>
      </c>
      <c r="Q81" s="38"/>
      <c r="R81" s="68" t="s">
        <v>2040</v>
      </c>
      <c r="S81" s="38" t="s">
        <v>1816</v>
      </c>
      <c r="T81" s="67" t="s">
        <v>1181</v>
      </c>
      <c r="U81" s="67" t="s">
        <v>2041</v>
      </c>
      <c r="V81" s="67" t="s">
        <v>2042</v>
      </c>
      <c r="W81" s="67" t="s">
        <v>2043</v>
      </c>
      <c r="X81" s="67">
        <v>1937.34</v>
      </c>
      <c r="Y81" s="67" t="s">
        <v>1181</v>
      </c>
      <c r="Z81" s="67" t="s">
        <v>1181</v>
      </c>
      <c r="AA81" s="67" t="s">
        <v>2044</v>
      </c>
      <c r="AB81" s="67" t="s">
        <v>2045</v>
      </c>
      <c r="AC81" s="67" t="s">
        <v>1181</v>
      </c>
      <c r="AD81" s="67" t="s">
        <v>1181</v>
      </c>
      <c r="AE81" s="67" t="s">
        <v>1181</v>
      </c>
      <c r="AF81" s="67" t="s">
        <v>1181</v>
      </c>
      <c r="AG81" s="67" t="s">
        <v>1181</v>
      </c>
      <c r="AH81" s="67" t="s">
        <v>2046</v>
      </c>
      <c r="AI81" s="67" t="s">
        <v>2047</v>
      </c>
      <c r="AJ81" s="67" t="s">
        <v>2048</v>
      </c>
      <c r="AK81" s="67" t="s">
        <v>2049</v>
      </c>
      <c r="AL81" s="67">
        <v>2988.33</v>
      </c>
      <c r="AM81" s="67" t="s">
        <v>2050</v>
      </c>
      <c r="AN81" s="67" t="s">
        <v>2051</v>
      </c>
      <c r="AO81" s="38" t="s">
        <v>115</v>
      </c>
      <c r="AP81" s="38" t="s">
        <v>151</v>
      </c>
      <c r="AQ81" s="38" t="s">
        <v>1826</v>
      </c>
      <c r="AR81" s="67">
        <v>3297.562</v>
      </c>
      <c r="AS81" s="38" t="s">
        <v>37</v>
      </c>
      <c r="AT81" s="38" t="s">
        <v>139</v>
      </c>
      <c r="AU81" s="38" t="s">
        <v>140</v>
      </c>
      <c r="AV81" s="35" t="str">
        <f>IF(ISNUMBER(MATCH(C81,畅想结算中心!$A$2:$A$436,0)),"有","无")</f>
        <v>有</v>
      </c>
    </row>
    <row r="82" s="35" customFormat="1" ht="21.6" spans="1:48">
      <c r="A82" s="38" t="s">
        <v>250</v>
      </c>
      <c r="B82" s="38" t="s">
        <v>116</v>
      </c>
      <c r="C82" s="38" t="s">
        <v>136</v>
      </c>
      <c r="D82" s="38" t="s">
        <v>1056</v>
      </c>
      <c r="E82" s="38" t="s">
        <v>1807</v>
      </c>
      <c r="F82" s="38" t="s">
        <v>1170</v>
      </c>
      <c r="G82" s="38" t="s">
        <v>1884</v>
      </c>
      <c r="H82" s="38" t="s">
        <v>2014</v>
      </c>
      <c r="I82" s="38" t="s">
        <v>1810</v>
      </c>
      <c r="J82" s="38" t="s">
        <v>1174</v>
      </c>
      <c r="K82" s="67" t="s">
        <v>1448</v>
      </c>
      <c r="L82" s="38" t="s">
        <v>1887</v>
      </c>
      <c r="M82" s="67" t="s">
        <v>2052</v>
      </c>
      <c r="N82" s="38" t="s">
        <v>118</v>
      </c>
      <c r="O82" s="38" t="s">
        <v>133</v>
      </c>
      <c r="P82" s="38" t="s">
        <v>1814</v>
      </c>
      <c r="Q82" s="38"/>
      <c r="R82" s="68" t="s">
        <v>2053</v>
      </c>
      <c r="S82" s="38" t="s">
        <v>1816</v>
      </c>
      <c r="T82" s="67" t="s">
        <v>1181</v>
      </c>
      <c r="U82" s="67" t="s">
        <v>2054</v>
      </c>
      <c r="V82" s="67" t="s">
        <v>2055</v>
      </c>
      <c r="W82" s="67" t="s">
        <v>2056</v>
      </c>
      <c r="X82" s="67">
        <v>1604.57</v>
      </c>
      <c r="Y82" s="67" t="s">
        <v>1181</v>
      </c>
      <c r="Z82" s="67" t="s">
        <v>1181</v>
      </c>
      <c r="AA82" s="67" t="s">
        <v>2057</v>
      </c>
      <c r="AB82" s="67" t="s">
        <v>2058</v>
      </c>
      <c r="AC82" s="67" t="s">
        <v>1181</v>
      </c>
      <c r="AD82" s="67" t="s">
        <v>1181</v>
      </c>
      <c r="AE82" s="67" t="s">
        <v>1181</v>
      </c>
      <c r="AF82" s="67" t="s">
        <v>1181</v>
      </c>
      <c r="AG82" s="67" t="s">
        <v>1181</v>
      </c>
      <c r="AH82" s="67" t="s">
        <v>2059</v>
      </c>
      <c r="AI82" s="67" t="s">
        <v>2060</v>
      </c>
      <c r="AJ82" s="67" t="s">
        <v>2061</v>
      </c>
      <c r="AK82" s="67" t="s">
        <v>2062</v>
      </c>
      <c r="AL82" s="67">
        <v>506.09</v>
      </c>
      <c r="AM82" s="67" t="s">
        <v>2063</v>
      </c>
      <c r="AN82" s="67" t="s">
        <v>2064</v>
      </c>
      <c r="AO82" s="38" t="s">
        <v>115</v>
      </c>
      <c r="AP82" s="38" t="s">
        <v>135</v>
      </c>
      <c r="AQ82" s="38" t="s">
        <v>1826</v>
      </c>
      <c r="AR82" s="67">
        <v>783.6765</v>
      </c>
      <c r="AS82" s="38" t="s">
        <v>37</v>
      </c>
      <c r="AT82" s="38" t="s">
        <v>132</v>
      </c>
      <c r="AU82" s="38" t="s">
        <v>133</v>
      </c>
      <c r="AV82" s="35" t="str">
        <f>IF(ISNUMBER(MATCH(C82,畅想结算中心!$A$2:$A$436,0)),"有","无")</f>
        <v>有</v>
      </c>
    </row>
    <row r="83" s="35" customFormat="1" ht="21.6" spans="1:48">
      <c r="A83" s="38" t="s">
        <v>250</v>
      </c>
      <c r="B83" s="38" t="s">
        <v>116</v>
      </c>
      <c r="C83" s="38" t="s">
        <v>131</v>
      </c>
      <c r="D83" s="38" t="s">
        <v>1056</v>
      </c>
      <c r="E83" s="38" t="s">
        <v>1807</v>
      </c>
      <c r="F83" s="38" t="s">
        <v>1170</v>
      </c>
      <c r="G83" s="38" t="s">
        <v>1884</v>
      </c>
      <c r="H83" s="38" t="s">
        <v>2065</v>
      </c>
      <c r="I83" s="38" t="s">
        <v>1173</v>
      </c>
      <c r="J83" s="38" t="s">
        <v>1174</v>
      </c>
      <c r="K83" s="67" t="s">
        <v>2066</v>
      </c>
      <c r="L83" s="38" t="s">
        <v>1887</v>
      </c>
      <c r="M83" s="67" t="s">
        <v>2067</v>
      </c>
      <c r="N83" s="38" t="s">
        <v>118</v>
      </c>
      <c r="O83" s="38" t="s">
        <v>133</v>
      </c>
      <c r="P83" s="38" t="s">
        <v>1814</v>
      </c>
      <c r="Q83" s="38"/>
      <c r="R83" s="68" t="s">
        <v>2068</v>
      </c>
      <c r="S83" s="38" t="s">
        <v>1816</v>
      </c>
      <c r="T83" s="67" t="s">
        <v>1181</v>
      </c>
      <c r="U83" s="67" t="s">
        <v>2069</v>
      </c>
      <c r="V83" s="67" t="s">
        <v>2070</v>
      </c>
      <c r="W83" s="67" t="s">
        <v>2071</v>
      </c>
      <c r="X83" s="67">
        <v>1641.66</v>
      </c>
      <c r="Y83" s="67" t="s">
        <v>1181</v>
      </c>
      <c r="Z83" s="67" t="s">
        <v>1181</v>
      </c>
      <c r="AA83" s="67" t="s">
        <v>2072</v>
      </c>
      <c r="AB83" s="67" t="s">
        <v>2073</v>
      </c>
      <c r="AC83" s="67" t="s">
        <v>1181</v>
      </c>
      <c r="AD83" s="67" t="s">
        <v>1181</v>
      </c>
      <c r="AE83" s="67" t="s">
        <v>1181</v>
      </c>
      <c r="AF83" s="67" t="s">
        <v>1181</v>
      </c>
      <c r="AG83" s="67" t="s">
        <v>1181</v>
      </c>
      <c r="AH83" s="67" t="s">
        <v>2074</v>
      </c>
      <c r="AI83" s="67" t="s">
        <v>2075</v>
      </c>
      <c r="AJ83" s="67" t="s">
        <v>2076</v>
      </c>
      <c r="AK83" s="67" t="s">
        <v>2077</v>
      </c>
      <c r="AL83" s="67">
        <v>591.31</v>
      </c>
      <c r="AM83" s="67" t="s">
        <v>2078</v>
      </c>
      <c r="AN83" s="67" t="s">
        <v>2079</v>
      </c>
      <c r="AO83" s="38" t="s">
        <v>115</v>
      </c>
      <c r="AP83" s="38" t="s">
        <v>135</v>
      </c>
      <c r="AQ83" s="38" t="s">
        <v>1826</v>
      </c>
      <c r="AR83" s="67">
        <v>874.3909</v>
      </c>
      <c r="AS83" s="38" t="s">
        <v>37</v>
      </c>
      <c r="AT83" s="38" t="s">
        <v>132</v>
      </c>
      <c r="AU83" s="38" t="s">
        <v>133</v>
      </c>
      <c r="AV83" s="35" t="str">
        <f>IF(ISNUMBER(MATCH(C83,畅想结算中心!$A$2:$A$436,0)),"有","无")</f>
        <v>有</v>
      </c>
    </row>
    <row r="84" s="35" customFormat="1" spans="1:48">
      <c r="A84" s="38" t="s">
        <v>250</v>
      </c>
      <c r="B84" s="38" t="s">
        <v>116</v>
      </c>
      <c r="C84" s="38" t="s">
        <v>131</v>
      </c>
      <c r="D84" s="38" t="s">
        <v>1056</v>
      </c>
      <c r="E84" s="38" t="s">
        <v>1807</v>
      </c>
      <c r="F84" s="38" t="s">
        <v>1170</v>
      </c>
      <c r="G84" s="38" t="s">
        <v>1884</v>
      </c>
      <c r="H84" s="38" t="s">
        <v>2065</v>
      </c>
      <c r="I84" s="38" t="s">
        <v>1173</v>
      </c>
      <c r="J84" s="38" t="s">
        <v>1174</v>
      </c>
      <c r="K84" s="67" t="s">
        <v>2066</v>
      </c>
      <c r="L84" s="38" t="s">
        <v>1887</v>
      </c>
      <c r="M84" s="67" t="s">
        <v>2080</v>
      </c>
      <c r="N84" s="38" t="s">
        <v>138</v>
      </c>
      <c r="O84" s="38" t="s">
        <v>140</v>
      </c>
      <c r="P84" s="38" t="s">
        <v>1814</v>
      </c>
      <c r="Q84" s="38"/>
      <c r="R84" s="68" t="s">
        <v>2081</v>
      </c>
      <c r="S84" s="38" t="s">
        <v>1816</v>
      </c>
      <c r="T84" s="67" t="s">
        <v>1181</v>
      </c>
      <c r="U84" s="67" t="s">
        <v>2082</v>
      </c>
      <c r="V84" s="67" t="s">
        <v>2083</v>
      </c>
      <c r="W84" s="67" t="s">
        <v>2084</v>
      </c>
      <c r="X84" s="67">
        <v>1786.33</v>
      </c>
      <c r="Y84" s="67" t="s">
        <v>1181</v>
      </c>
      <c r="Z84" s="67" t="s">
        <v>1181</v>
      </c>
      <c r="AA84" s="67" t="s">
        <v>2085</v>
      </c>
      <c r="AB84" s="67" t="s">
        <v>2086</v>
      </c>
      <c r="AC84" s="67" t="s">
        <v>1181</v>
      </c>
      <c r="AD84" s="67" t="s">
        <v>1181</v>
      </c>
      <c r="AE84" s="67" t="s">
        <v>1181</v>
      </c>
      <c r="AF84" s="67" t="s">
        <v>1181</v>
      </c>
      <c r="AG84" s="67" t="s">
        <v>1181</v>
      </c>
      <c r="AH84" s="67" t="s">
        <v>2087</v>
      </c>
      <c r="AI84" s="67" t="s">
        <v>2088</v>
      </c>
      <c r="AJ84" s="67" t="s">
        <v>2089</v>
      </c>
      <c r="AK84" s="67" t="s">
        <v>2090</v>
      </c>
      <c r="AL84" s="67">
        <v>2772.52</v>
      </c>
      <c r="AM84" s="67" t="s">
        <v>2091</v>
      </c>
      <c r="AN84" s="67" t="s">
        <v>2092</v>
      </c>
      <c r="AO84" s="38" t="s">
        <v>115</v>
      </c>
      <c r="AP84" s="38" t="s">
        <v>151</v>
      </c>
      <c r="AQ84" s="38" t="s">
        <v>1826</v>
      </c>
      <c r="AR84" s="67">
        <v>3056.7775</v>
      </c>
      <c r="AS84" s="38" t="s">
        <v>37</v>
      </c>
      <c r="AT84" s="38" t="s">
        <v>139</v>
      </c>
      <c r="AU84" s="38" t="s">
        <v>140</v>
      </c>
      <c r="AV84" s="35" t="str">
        <f>IF(ISNUMBER(MATCH(C84,畅想结算中心!$A$2:$A$436,0)),"有","无")</f>
        <v>有</v>
      </c>
    </row>
    <row r="85" s="35" customFormat="1" spans="1:48">
      <c r="A85" s="38" t="s">
        <v>250</v>
      </c>
      <c r="B85" s="38" t="s">
        <v>116</v>
      </c>
      <c r="C85" s="38" t="s">
        <v>131</v>
      </c>
      <c r="D85" s="38" t="s">
        <v>1056</v>
      </c>
      <c r="E85" s="38" t="s">
        <v>1807</v>
      </c>
      <c r="F85" s="38" t="s">
        <v>1170</v>
      </c>
      <c r="G85" s="38" t="s">
        <v>1884</v>
      </c>
      <c r="H85" s="38" t="s">
        <v>2065</v>
      </c>
      <c r="I85" s="38" t="s">
        <v>1173</v>
      </c>
      <c r="J85" s="38" t="s">
        <v>1174</v>
      </c>
      <c r="K85" s="67" t="s">
        <v>2066</v>
      </c>
      <c r="L85" s="38" t="s">
        <v>1887</v>
      </c>
      <c r="M85" s="67" t="s">
        <v>2093</v>
      </c>
      <c r="N85" s="38" t="s">
        <v>138</v>
      </c>
      <c r="O85" s="38" t="s">
        <v>140</v>
      </c>
      <c r="P85" s="38" t="s">
        <v>1814</v>
      </c>
      <c r="Q85" s="38"/>
      <c r="R85" s="68" t="s">
        <v>2094</v>
      </c>
      <c r="S85" s="38" t="s">
        <v>1816</v>
      </c>
      <c r="T85" s="67" t="s">
        <v>1181</v>
      </c>
      <c r="U85" s="67" t="s">
        <v>2095</v>
      </c>
      <c r="V85" s="67" t="s">
        <v>2096</v>
      </c>
      <c r="W85" s="67" t="s">
        <v>2097</v>
      </c>
      <c r="X85" s="67">
        <v>2232.91</v>
      </c>
      <c r="Y85" s="67" t="s">
        <v>1181</v>
      </c>
      <c r="Z85" s="67" t="s">
        <v>1181</v>
      </c>
      <c r="AA85" s="67" t="s">
        <v>2098</v>
      </c>
      <c r="AB85" s="67" t="s">
        <v>2099</v>
      </c>
      <c r="AC85" s="67" t="s">
        <v>1181</v>
      </c>
      <c r="AD85" s="67" t="s">
        <v>1181</v>
      </c>
      <c r="AE85" s="67" t="s">
        <v>1181</v>
      </c>
      <c r="AF85" s="67" t="s">
        <v>1181</v>
      </c>
      <c r="AG85" s="67" t="s">
        <v>1181</v>
      </c>
      <c r="AH85" s="67" t="s">
        <v>2100</v>
      </c>
      <c r="AI85" s="67" t="s">
        <v>2101</v>
      </c>
      <c r="AJ85" s="67" t="s">
        <v>2102</v>
      </c>
      <c r="AK85" s="67" t="s">
        <v>2103</v>
      </c>
      <c r="AL85" s="67">
        <v>1734.49</v>
      </c>
      <c r="AM85" s="67" t="s">
        <v>2104</v>
      </c>
      <c r="AN85" s="67" t="s">
        <v>2105</v>
      </c>
      <c r="AO85" s="38" t="s">
        <v>115</v>
      </c>
      <c r="AP85" s="38" t="s">
        <v>153</v>
      </c>
      <c r="AQ85" s="38" t="s">
        <v>1826</v>
      </c>
      <c r="AR85" s="67">
        <v>2130.3022</v>
      </c>
      <c r="AS85" s="38" t="s">
        <v>37</v>
      </c>
      <c r="AT85" s="38" t="s">
        <v>139</v>
      </c>
      <c r="AU85" s="38" t="s">
        <v>140</v>
      </c>
      <c r="AV85" s="35" t="str">
        <f>IF(ISNUMBER(MATCH(C85,畅想结算中心!$A$2:$A$436,0)),"有","无")</f>
        <v>有</v>
      </c>
    </row>
    <row r="86" s="35" customFormat="1" spans="1:48">
      <c r="A86" s="38" t="s">
        <v>250</v>
      </c>
      <c r="B86" s="38" t="s">
        <v>116</v>
      </c>
      <c r="C86" s="38" t="s">
        <v>131</v>
      </c>
      <c r="D86" s="38" t="s">
        <v>1056</v>
      </c>
      <c r="E86" s="38" t="s">
        <v>1807</v>
      </c>
      <c r="F86" s="38" t="s">
        <v>1170</v>
      </c>
      <c r="G86" s="38" t="s">
        <v>1884</v>
      </c>
      <c r="H86" s="38" t="s">
        <v>2065</v>
      </c>
      <c r="I86" s="38" t="s">
        <v>1173</v>
      </c>
      <c r="J86" s="38" t="s">
        <v>1174</v>
      </c>
      <c r="K86" s="67" t="s">
        <v>2066</v>
      </c>
      <c r="L86" s="38" t="s">
        <v>1887</v>
      </c>
      <c r="M86" s="67" t="s">
        <v>2106</v>
      </c>
      <c r="N86" s="38" t="s">
        <v>145</v>
      </c>
      <c r="O86" s="38" t="s">
        <v>147</v>
      </c>
      <c r="P86" s="38" t="s">
        <v>1814</v>
      </c>
      <c r="Q86" s="38"/>
      <c r="R86" s="68" t="s">
        <v>2107</v>
      </c>
      <c r="S86" s="38" t="s">
        <v>1816</v>
      </c>
      <c r="T86" s="67" t="s">
        <v>1181</v>
      </c>
      <c r="U86" s="67" t="s">
        <v>2108</v>
      </c>
      <c r="V86" s="67" t="s">
        <v>2109</v>
      </c>
      <c r="W86" s="67" t="s">
        <v>2110</v>
      </c>
      <c r="X86" s="67">
        <v>504.09</v>
      </c>
      <c r="Y86" s="67" t="s">
        <v>1181</v>
      </c>
      <c r="Z86" s="67" t="s">
        <v>1181</v>
      </c>
      <c r="AA86" s="67" t="s">
        <v>2111</v>
      </c>
      <c r="AB86" s="67" t="s">
        <v>2112</v>
      </c>
      <c r="AC86" s="67" t="s">
        <v>1181</v>
      </c>
      <c r="AD86" s="67" t="s">
        <v>1181</v>
      </c>
      <c r="AE86" s="67" t="s">
        <v>1181</v>
      </c>
      <c r="AF86" s="67" t="s">
        <v>1181</v>
      </c>
      <c r="AG86" s="67" t="s">
        <v>1181</v>
      </c>
      <c r="AH86" s="67" t="s">
        <v>2113</v>
      </c>
      <c r="AI86" s="67" t="s">
        <v>2114</v>
      </c>
      <c r="AJ86" s="67" t="s">
        <v>2115</v>
      </c>
      <c r="AK86" s="67" t="s">
        <v>2116</v>
      </c>
      <c r="AL86" s="67">
        <v>97.43</v>
      </c>
      <c r="AM86" s="67" t="s">
        <v>1604</v>
      </c>
      <c r="AN86" s="67" t="s">
        <v>2117</v>
      </c>
      <c r="AO86" s="38" t="s">
        <v>115</v>
      </c>
      <c r="AP86" s="38" t="s">
        <v>149</v>
      </c>
      <c r="AQ86" s="38" t="s">
        <v>1826</v>
      </c>
      <c r="AR86" s="67">
        <v>192.8218</v>
      </c>
      <c r="AS86" s="38" t="s">
        <v>37</v>
      </c>
      <c r="AT86" s="38" t="s">
        <v>146</v>
      </c>
      <c r="AU86" s="38" t="s">
        <v>147</v>
      </c>
      <c r="AV86" s="35" t="str">
        <f>IF(ISNUMBER(MATCH(C86,畅想结算中心!$A$2:$A$436,0)),"有","无")</f>
        <v>有</v>
      </c>
    </row>
    <row r="87" s="35" customFormat="1" spans="1:48">
      <c r="A87" s="38" t="s">
        <v>250</v>
      </c>
      <c r="B87" s="38" t="s">
        <v>116</v>
      </c>
      <c r="C87" s="38" t="s">
        <v>131</v>
      </c>
      <c r="D87" s="38" t="s">
        <v>1056</v>
      </c>
      <c r="E87" s="38" t="s">
        <v>1807</v>
      </c>
      <c r="F87" s="38" t="s">
        <v>1170</v>
      </c>
      <c r="G87" s="38" t="s">
        <v>1884</v>
      </c>
      <c r="H87" s="38" t="s">
        <v>2065</v>
      </c>
      <c r="I87" s="38" t="s">
        <v>1173</v>
      </c>
      <c r="J87" s="38" t="s">
        <v>1174</v>
      </c>
      <c r="K87" s="67" t="s">
        <v>2066</v>
      </c>
      <c r="L87" s="38" t="s">
        <v>1887</v>
      </c>
      <c r="M87" s="67" t="s">
        <v>2118</v>
      </c>
      <c r="N87" s="38" t="s">
        <v>138</v>
      </c>
      <c r="O87" s="38" t="s">
        <v>140</v>
      </c>
      <c r="P87" s="38" t="s">
        <v>1814</v>
      </c>
      <c r="Q87" s="38"/>
      <c r="R87" s="68" t="s">
        <v>2119</v>
      </c>
      <c r="S87" s="38" t="s">
        <v>1816</v>
      </c>
      <c r="T87" s="67" t="s">
        <v>1181</v>
      </c>
      <c r="U87" s="67" t="s">
        <v>2120</v>
      </c>
      <c r="V87" s="67" t="s">
        <v>2121</v>
      </c>
      <c r="W87" s="67" t="s">
        <v>2122</v>
      </c>
      <c r="X87" s="67">
        <v>1583.03</v>
      </c>
      <c r="Y87" s="67" t="s">
        <v>1181</v>
      </c>
      <c r="Z87" s="67" t="s">
        <v>1181</v>
      </c>
      <c r="AA87" s="67" t="s">
        <v>2123</v>
      </c>
      <c r="AB87" s="67" t="s">
        <v>2124</v>
      </c>
      <c r="AC87" s="67" t="s">
        <v>1181</v>
      </c>
      <c r="AD87" s="67" t="s">
        <v>1181</v>
      </c>
      <c r="AE87" s="67" t="s">
        <v>1181</v>
      </c>
      <c r="AF87" s="67" t="s">
        <v>1181</v>
      </c>
      <c r="AG87" s="67" t="s">
        <v>1181</v>
      </c>
      <c r="AH87" s="67" t="s">
        <v>2125</v>
      </c>
      <c r="AI87" s="67" t="s">
        <v>2126</v>
      </c>
      <c r="AJ87" s="67" t="s">
        <v>2127</v>
      </c>
      <c r="AK87" s="67" t="s">
        <v>2128</v>
      </c>
      <c r="AL87" s="67">
        <v>2114.13</v>
      </c>
      <c r="AM87" s="67" t="s">
        <v>2129</v>
      </c>
      <c r="AN87" s="67" t="s">
        <v>2130</v>
      </c>
      <c r="AO87" s="38" t="s">
        <v>115</v>
      </c>
      <c r="AP87" s="38" t="s">
        <v>142</v>
      </c>
      <c r="AQ87" s="38" t="s">
        <v>1826</v>
      </c>
      <c r="AR87" s="67">
        <v>2373.4326</v>
      </c>
      <c r="AS87" s="38" t="s">
        <v>37</v>
      </c>
      <c r="AT87" s="38" t="s">
        <v>139</v>
      </c>
      <c r="AU87" s="38" t="s">
        <v>140</v>
      </c>
      <c r="AV87" s="35" t="str">
        <f>IF(ISNUMBER(MATCH(C87,畅想结算中心!$A$2:$A$436,0)),"有","无")</f>
        <v>有</v>
      </c>
    </row>
    <row r="88" s="35" customFormat="1" spans="1:48">
      <c r="A88" s="38" t="s">
        <v>250</v>
      </c>
      <c r="B88" s="38" t="s">
        <v>116</v>
      </c>
      <c r="C88" s="38" t="s">
        <v>131</v>
      </c>
      <c r="D88" s="38" t="s">
        <v>1057</v>
      </c>
      <c r="E88" s="38" t="s">
        <v>1807</v>
      </c>
      <c r="F88" s="38" t="s">
        <v>1170</v>
      </c>
      <c r="G88" s="38" t="s">
        <v>2131</v>
      </c>
      <c r="H88" s="38" t="s">
        <v>2065</v>
      </c>
      <c r="I88" s="38" t="s">
        <v>1173</v>
      </c>
      <c r="J88" s="38" t="s">
        <v>1174</v>
      </c>
      <c r="K88" s="67" t="s">
        <v>2132</v>
      </c>
      <c r="L88" s="38" t="s">
        <v>2133</v>
      </c>
      <c r="M88" s="67" t="s">
        <v>2134</v>
      </c>
      <c r="N88" s="38" t="s">
        <v>138</v>
      </c>
      <c r="O88" s="38" t="s">
        <v>140</v>
      </c>
      <c r="P88" s="38" t="s">
        <v>1814</v>
      </c>
      <c r="Q88" s="38"/>
      <c r="R88" s="68" t="s">
        <v>2135</v>
      </c>
      <c r="S88" s="38" t="s">
        <v>1816</v>
      </c>
      <c r="T88" s="67" t="s">
        <v>1181</v>
      </c>
      <c r="U88" s="67" t="s">
        <v>2136</v>
      </c>
      <c r="V88" s="67" t="s">
        <v>2137</v>
      </c>
      <c r="W88" s="67" t="s">
        <v>2138</v>
      </c>
      <c r="X88" s="67">
        <v>174.75</v>
      </c>
      <c r="Y88" s="67" t="s">
        <v>1181</v>
      </c>
      <c r="Z88" s="67" t="s">
        <v>1181</v>
      </c>
      <c r="AA88" s="67" t="s">
        <v>2139</v>
      </c>
      <c r="AB88" s="67" t="s">
        <v>2140</v>
      </c>
      <c r="AC88" s="67" t="s">
        <v>1181</v>
      </c>
      <c r="AD88" s="67" t="s">
        <v>1181</v>
      </c>
      <c r="AE88" s="67" t="s">
        <v>1181</v>
      </c>
      <c r="AF88" s="67" t="s">
        <v>1181</v>
      </c>
      <c r="AG88" s="67" t="s">
        <v>1181</v>
      </c>
      <c r="AH88" s="67" t="s">
        <v>2141</v>
      </c>
      <c r="AI88" s="67" t="s">
        <v>1177</v>
      </c>
      <c r="AJ88" s="67" t="s">
        <v>2142</v>
      </c>
      <c r="AK88" s="67" t="s">
        <v>2143</v>
      </c>
      <c r="AL88" s="67">
        <v>271.23</v>
      </c>
      <c r="AM88" s="67" t="s">
        <v>2091</v>
      </c>
      <c r="AN88" s="67" t="s">
        <v>2144</v>
      </c>
      <c r="AO88" s="38" t="s">
        <v>115</v>
      </c>
      <c r="AP88" s="38" t="s">
        <v>151</v>
      </c>
      <c r="AQ88" s="38" t="s">
        <v>1826</v>
      </c>
      <c r="AR88" s="67">
        <v>299.0175</v>
      </c>
      <c r="AS88" s="38" t="s">
        <v>37</v>
      </c>
      <c r="AT88" s="38" t="s">
        <v>139</v>
      </c>
      <c r="AU88" s="38" t="s">
        <v>140</v>
      </c>
      <c r="AV88" s="35" t="str">
        <f>IF(ISNUMBER(MATCH(C88,畅想结算中心!$A$2:$A$436,0)),"有","无")</f>
        <v>有</v>
      </c>
    </row>
    <row r="89" s="35" customFormat="1" spans="1:48">
      <c r="A89" s="38" t="s">
        <v>250</v>
      </c>
      <c r="B89" s="38" t="s">
        <v>116</v>
      </c>
      <c r="C89" s="38" t="s">
        <v>131</v>
      </c>
      <c r="D89" s="38" t="s">
        <v>1057</v>
      </c>
      <c r="E89" s="38" t="s">
        <v>1807</v>
      </c>
      <c r="F89" s="38" t="s">
        <v>1170</v>
      </c>
      <c r="G89" s="38" t="s">
        <v>2131</v>
      </c>
      <c r="H89" s="38" t="s">
        <v>2065</v>
      </c>
      <c r="I89" s="38" t="s">
        <v>1173</v>
      </c>
      <c r="J89" s="38" t="s">
        <v>1174</v>
      </c>
      <c r="K89" s="67" t="s">
        <v>2132</v>
      </c>
      <c r="L89" s="38" t="s">
        <v>2133</v>
      </c>
      <c r="M89" s="67" t="s">
        <v>2145</v>
      </c>
      <c r="N89" s="38" t="s">
        <v>145</v>
      </c>
      <c r="O89" s="38" t="s">
        <v>147</v>
      </c>
      <c r="P89" s="38" t="s">
        <v>1814</v>
      </c>
      <c r="Q89" s="38"/>
      <c r="R89" s="68" t="s">
        <v>2146</v>
      </c>
      <c r="S89" s="38" t="s">
        <v>1816</v>
      </c>
      <c r="T89" s="67" t="s">
        <v>1181</v>
      </c>
      <c r="U89" s="67" t="s">
        <v>2147</v>
      </c>
      <c r="V89" s="67" t="s">
        <v>2148</v>
      </c>
      <c r="W89" s="67" t="s">
        <v>2149</v>
      </c>
      <c r="X89" s="67">
        <v>15.59</v>
      </c>
      <c r="Y89" s="67" t="s">
        <v>1181</v>
      </c>
      <c r="Z89" s="67" t="s">
        <v>1181</v>
      </c>
      <c r="AA89" s="67" t="s">
        <v>2150</v>
      </c>
      <c r="AB89" s="67" t="s">
        <v>2151</v>
      </c>
      <c r="AC89" s="67" t="s">
        <v>1181</v>
      </c>
      <c r="AD89" s="67" t="s">
        <v>1181</v>
      </c>
      <c r="AE89" s="67" t="s">
        <v>1181</v>
      </c>
      <c r="AF89" s="67" t="s">
        <v>1181</v>
      </c>
      <c r="AG89" s="67" t="s">
        <v>1181</v>
      </c>
      <c r="AH89" s="67" t="s">
        <v>2152</v>
      </c>
      <c r="AI89" s="67" t="s">
        <v>2153</v>
      </c>
      <c r="AJ89" s="67" t="s">
        <v>1970</v>
      </c>
      <c r="AK89" s="67" t="s">
        <v>2154</v>
      </c>
      <c r="AL89" s="67">
        <v>3.01</v>
      </c>
      <c r="AM89" s="67" t="s">
        <v>2155</v>
      </c>
      <c r="AN89" s="67" t="s">
        <v>2156</v>
      </c>
      <c r="AO89" s="38" t="s">
        <v>115</v>
      </c>
      <c r="AP89" s="38" t="s">
        <v>149</v>
      </c>
      <c r="AQ89" s="38" t="s">
        <v>1826</v>
      </c>
      <c r="AR89" s="67">
        <v>5.9722</v>
      </c>
      <c r="AS89" s="38" t="s">
        <v>37</v>
      </c>
      <c r="AT89" s="38" t="s">
        <v>146</v>
      </c>
      <c r="AU89" s="38" t="s">
        <v>147</v>
      </c>
      <c r="AV89" s="35" t="str">
        <f>IF(ISNUMBER(MATCH(C89,畅想结算中心!$A$2:$A$436,0)),"有","无")</f>
        <v>有</v>
      </c>
    </row>
    <row r="90" s="35" customFormat="1" spans="1:48">
      <c r="A90" s="38" t="s">
        <v>250</v>
      </c>
      <c r="B90" s="38" t="s">
        <v>116</v>
      </c>
      <c r="C90" s="38" t="s">
        <v>131</v>
      </c>
      <c r="D90" s="38" t="s">
        <v>1057</v>
      </c>
      <c r="E90" s="38" t="s">
        <v>1807</v>
      </c>
      <c r="F90" s="38" t="s">
        <v>1170</v>
      </c>
      <c r="G90" s="38" t="s">
        <v>2131</v>
      </c>
      <c r="H90" s="38" t="s">
        <v>2065</v>
      </c>
      <c r="I90" s="38" t="s">
        <v>1173</v>
      </c>
      <c r="J90" s="38" t="s">
        <v>1174</v>
      </c>
      <c r="K90" s="67" t="s">
        <v>2132</v>
      </c>
      <c r="L90" s="38" t="s">
        <v>2133</v>
      </c>
      <c r="M90" s="67" t="s">
        <v>2157</v>
      </c>
      <c r="N90" s="38" t="s">
        <v>138</v>
      </c>
      <c r="O90" s="38" t="s">
        <v>140</v>
      </c>
      <c r="P90" s="38" t="s">
        <v>1814</v>
      </c>
      <c r="Q90" s="38"/>
      <c r="R90" s="68" t="s">
        <v>2158</v>
      </c>
      <c r="S90" s="38" t="s">
        <v>1816</v>
      </c>
      <c r="T90" s="67" t="s">
        <v>1181</v>
      </c>
      <c r="U90" s="67" t="s">
        <v>2159</v>
      </c>
      <c r="V90" s="67" t="s">
        <v>2160</v>
      </c>
      <c r="W90" s="67" t="s">
        <v>2161</v>
      </c>
      <c r="X90" s="67">
        <v>31.98</v>
      </c>
      <c r="Y90" s="67" t="s">
        <v>1181</v>
      </c>
      <c r="Z90" s="67" t="s">
        <v>1181</v>
      </c>
      <c r="AA90" s="67" t="s">
        <v>2162</v>
      </c>
      <c r="AB90" s="67" t="s">
        <v>2163</v>
      </c>
      <c r="AC90" s="67" t="s">
        <v>1181</v>
      </c>
      <c r="AD90" s="67" t="s">
        <v>1181</v>
      </c>
      <c r="AE90" s="67" t="s">
        <v>1181</v>
      </c>
      <c r="AF90" s="67" t="s">
        <v>1181</v>
      </c>
      <c r="AG90" s="67" t="s">
        <v>1181</v>
      </c>
      <c r="AH90" s="67" t="s">
        <v>2164</v>
      </c>
      <c r="AI90" s="67" t="s">
        <v>2011</v>
      </c>
      <c r="AJ90" s="67" t="s">
        <v>2165</v>
      </c>
      <c r="AK90" s="67" t="s">
        <v>2166</v>
      </c>
      <c r="AL90" s="67">
        <v>42.71</v>
      </c>
      <c r="AM90" s="67" t="s">
        <v>2129</v>
      </c>
      <c r="AN90" s="67" t="s">
        <v>2167</v>
      </c>
      <c r="AO90" s="38" t="s">
        <v>115</v>
      </c>
      <c r="AP90" s="38" t="s">
        <v>142</v>
      </c>
      <c r="AQ90" s="38" t="s">
        <v>1826</v>
      </c>
      <c r="AR90" s="67">
        <v>47.9341</v>
      </c>
      <c r="AS90" s="38" t="s">
        <v>37</v>
      </c>
      <c r="AT90" s="38" t="s">
        <v>139</v>
      </c>
      <c r="AU90" s="38" t="s">
        <v>140</v>
      </c>
      <c r="AV90" s="35" t="str">
        <f>IF(ISNUMBER(MATCH(C90,畅想结算中心!$A$2:$A$436,0)),"有","无")</f>
        <v>有</v>
      </c>
    </row>
    <row r="91" s="35" customFormat="1" spans="1:48">
      <c r="A91" s="38" t="s">
        <v>250</v>
      </c>
      <c r="B91" s="38" t="s">
        <v>116</v>
      </c>
      <c r="C91" s="38" t="s">
        <v>131</v>
      </c>
      <c r="D91" s="38" t="s">
        <v>1057</v>
      </c>
      <c r="E91" s="38" t="s">
        <v>1807</v>
      </c>
      <c r="F91" s="38" t="s">
        <v>1170</v>
      </c>
      <c r="G91" s="38" t="s">
        <v>2131</v>
      </c>
      <c r="H91" s="38" t="s">
        <v>2065</v>
      </c>
      <c r="I91" s="38" t="s">
        <v>1173</v>
      </c>
      <c r="J91" s="38" t="s">
        <v>1174</v>
      </c>
      <c r="K91" s="67" t="s">
        <v>2132</v>
      </c>
      <c r="L91" s="38" t="s">
        <v>2133</v>
      </c>
      <c r="M91" s="67" t="s">
        <v>2168</v>
      </c>
      <c r="N91" s="38" t="s">
        <v>138</v>
      </c>
      <c r="O91" s="38" t="s">
        <v>140</v>
      </c>
      <c r="P91" s="38" t="s">
        <v>1814</v>
      </c>
      <c r="Q91" s="38"/>
      <c r="R91" s="68" t="s">
        <v>2169</v>
      </c>
      <c r="S91" s="38" t="s">
        <v>1816</v>
      </c>
      <c r="T91" s="67" t="s">
        <v>1181</v>
      </c>
      <c r="U91" s="67" t="s">
        <v>2170</v>
      </c>
      <c r="V91" s="67" t="s">
        <v>2171</v>
      </c>
      <c r="W91" s="67" t="s">
        <v>1395</v>
      </c>
      <c r="X91" s="67">
        <v>218.44</v>
      </c>
      <c r="Y91" s="67" t="s">
        <v>1181</v>
      </c>
      <c r="Z91" s="67" t="s">
        <v>1181</v>
      </c>
      <c r="AA91" s="67" t="s">
        <v>2172</v>
      </c>
      <c r="AB91" s="67" t="s">
        <v>2173</v>
      </c>
      <c r="AC91" s="67" t="s">
        <v>1181</v>
      </c>
      <c r="AD91" s="67" t="s">
        <v>1181</v>
      </c>
      <c r="AE91" s="67" t="s">
        <v>1181</v>
      </c>
      <c r="AF91" s="67" t="s">
        <v>1181</v>
      </c>
      <c r="AG91" s="67" t="s">
        <v>1181</v>
      </c>
      <c r="AH91" s="67" t="s">
        <v>2174</v>
      </c>
      <c r="AI91" s="67" t="s">
        <v>2175</v>
      </c>
      <c r="AJ91" s="67" t="s">
        <v>2176</v>
      </c>
      <c r="AK91" s="67" t="s">
        <v>2177</v>
      </c>
      <c r="AL91" s="67">
        <v>169.7</v>
      </c>
      <c r="AM91" s="67" t="s">
        <v>2104</v>
      </c>
      <c r="AN91" s="67" t="s">
        <v>2178</v>
      </c>
      <c r="AO91" s="38" t="s">
        <v>115</v>
      </c>
      <c r="AP91" s="38" t="s">
        <v>153</v>
      </c>
      <c r="AQ91" s="38" t="s">
        <v>1826</v>
      </c>
      <c r="AR91" s="67">
        <v>208.4323</v>
      </c>
      <c r="AS91" s="38" t="s">
        <v>37</v>
      </c>
      <c r="AT91" s="38" t="s">
        <v>139</v>
      </c>
      <c r="AU91" s="38" t="s">
        <v>140</v>
      </c>
      <c r="AV91" s="35" t="str">
        <f>IF(ISNUMBER(MATCH(C91,畅想结算中心!$A$2:$A$436,0)),"有","无")</f>
        <v>有</v>
      </c>
    </row>
    <row r="92" s="35" customFormat="1" spans="1:48">
      <c r="A92" s="38" t="s">
        <v>250</v>
      </c>
      <c r="B92" s="38" t="s">
        <v>116</v>
      </c>
      <c r="C92" s="38" t="s">
        <v>114</v>
      </c>
      <c r="D92" s="38" t="s">
        <v>1056</v>
      </c>
      <c r="E92" s="38" t="s">
        <v>1807</v>
      </c>
      <c r="F92" s="38" t="s">
        <v>1170</v>
      </c>
      <c r="G92" s="38" t="s">
        <v>1884</v>
      </c>
      <c r="H92" s="38" t="s">
        <v>2179</v>
      </c>
      <c r="I92" s="38" t="s">
        <v>1810</v>
      </c>
      <c r="J92" s="38" t="s">
        <v>1174</v>
      </c>
      <c r="K92" s="67" t="s">
        <v>2180</v>
      </c>
      <c r="L92" s="38" t="s">
        <v>1887</v>
      </c>
      <c r="M92" s="67" t="s">
        <v>2181</v>
      </c>
      <c r="N92" s="38" t="s">
        <v>126</v>
      </c>
      <c r="O92" s="38" t="s">
        <v>128</v>
      </c>
      <c r="P92" s="38" t="s">
        <v>1814</v>
      </c>
      <c r="Q92" s="38"/>
      <c r="R92" s="68" t="s">
        <v>2182</v>
      </c>
      <c r="S92" s="38" t="s">
        <v>1816</v>
      </c>
      <c r="T92" s="67" t="s">
        <v>1181</v>
      </c>
      <c r="U92" s="67" t="s">
        <v>2183</v>
      </c>
      <c r="V92" s="67" t="s">
        <v>2184</v>
      </c>
      <c r="W92" s="67" t="s">
        <v>2185</v>
      </c>
      <c r="X92" s="67">
        <v>4470.34</v>
      </c>
      <c r="Y92" s="67" t="s">
        <v>1181</v>
      </c>
      <c r="Z92" s="67" t="s">
        <v>1181</v>
      </c>
      <c r="AA92" s="67" t="s">
        <v>2186</v>
      </c>
      <c r="AB92" s="67" t="s">
        <v>1181</v>
      </c>
      <c r="AC92" s="67" t="s">
        <v>1181</v>
      </c>
      <c r="AD92" s="67" t="s">
        <v>1181</v>
      </c>
      <c r="AE92" s="67" t="s">
        <v>1181</v>
      </c>
      <c r="AF92" s="67" t="s">
        <v>1181</v>
      </c>
      <c r="AG92" s="67" t="s">
        <v>1181</v>
      </c>
      <c r="AH92" s="67" t="s">
        <v>2187</v>
      </c>
      <c r="AI92" s="67" t="s">
        <v>2188</v>
      </c>
      <c r="AJ92" s="67" t="s">
        <v>2189</v>
      </c>
      <c r="AK92" s="67" t="s">
        <v>2190</v>
      </c>
      <c r="AL92" s="67">
        <v>2989.66</v>
      </c>
      <c r="AM92" s="67" t="s">
        <v>2191</v>
      </c>
      <c r="AN92" s="67" t="s">
        <v>2192</v>
      </c>
      <c r="AO92" s="38" t="s">
        <v>115</v>
      </c>
      <c r="AP92" s="38" t="s">
        <v>130</v>
      </c>
      <c r="AQ92" s="38" t="s">
        <v>1826</v>
      </c>
      <c r="AR92" s="67">
        <v>3807.6745</v>
      </c>
      <c r="AS92" s="38" t="s">
        <v>37</v>
      </c>
      <c r="AT92" s="38" t="s">
        <v>127</v>
      </c>
      <c r="AU92" s="38" t="s">
        <v>128</v>
      </c>
      <c r="AV92" s="35" t="str">
        <f>IF(ISNUMBER(MATCH(C92,畅想结算中心!$A$2:$A$436,0)),"有","无")</f>
        <v>有</v>
      </c>
    </row>
    <row r="93" s="35" customFormat="1" ht="21.6" spans="1:48">
      <c r="A93" s="38" t="s">
        <v>250</v>
      </c>
      <c r="B93" s="38" t="s">
        <v>116</v>
      </c>
      <c r="C93" s="38" t="s">
        <v>114</v>
      </c>
      <c r="D93" s="38" t="s">
        <v>1056</v>
      </c>
      <c r="E93" s="38" t="s">
        <v>1807</v>
      </c>
      <c r="F93" s="38" t="s">
        <v>1170</v>
      </c>
      <c r="G93" s="38" t="s">
        <v>1884</v>
      </c>
      <c r="H93" s="38" t="s">
        <v>2179</v>
      </c>
      <c r="I93" s="38" t="s">
        <v>1810</v>
      </c>
      <c r="J93" s="38" t="s">
        <v>1174</v>
      </c>
      <c r="K93" s="67" t="s">
        <v>2180</v>
      </c>
      <c r="L93" s="38" t="s">
        <v>1887</v>
      </c>
      <c r="M93" s="67" t="s">
        <v>1914</v>
      </c>
      <c r="N93" s="38" t="s">
        <v>118</v>
      </c>
      <c r="O93" s="38" t="s">
        <v>120</v>
      </c>
      <c r="P93" s="38" t="s">
        <v>1814</v>
      </c>
      <c r="Q93" s="38"/>
      <c r="R93" s="68" t="s">
        <v>1915</v>
      </c>
      <c r="S93" s="38" t="s">
        <v>1816</v>
      </c>
      <c r="T93" s="67" t="s">
        <v>1181</v>
      </c>
      <c r="U93" s="67" t="s">
        <v>1916</v>
      </c>
      <c r="V93" s="67" t="s">
        <v>2193</v>
      </c>
      <c r="W93" s="67" t="s">
        <v>1918</v>
      </c>
      <c r="X93" s="67">
        <v>356.45</v>
      </c>
      <c r="Y93" s="67" t="s">
        <v>1181</v>
      </c>
      <c r="Z93" s="67" t="s">
        <v>1181</v>
      </c>
      <c r="AA93" s="67" t="s">
        <v>2194</v>
      </c>
      <c r="AB93" s="67" t="s">
        <v>1181</v>
      </c>
      <c r="AC93" s="67" t="s">
        <v>1181</v>
      </c>
      <c r="AD93" s="67" t="s">
        <v>1181</v>
      </c>
      <c r="AE93" s="67" t="s">
        <v>1181</v>
      </c>
      <c r="AF93" s="67" t="s">
        <v>1181</v>
      </c>
      <c r="AG93" s="67" t="s">
        <v>1181</v>
      </c>
      <c r="AH93" s="67" t="s">
        <v>2195</v>
      </c>
      <c r="AI93" s="67" t="s">
        <v>1922</v>
      </c>
      <c r="AJ93" s="67" t="s">
        <v>1923</v>
      </c>
      <c r="AK93" s="67" t="s">
        <v>1924</v>
      </c>
      <c r="AL93" s="67">
        <v>-160.39</v>
      </c>
      <c r="AM93" s="67" t="s">
        <v>2196</v>
      </c>
      <c r="AN93" s="67" t="s">
        <v>2197</v>
      </c>
      <c r="AO93" s="38" t="s">
        <v>115</v>
      </c>
      <c r="AP93" s="38" t="s">
        <v>122</v>
      </c>
      <c r="AQ93" s="38" t="s">
        <v>1826</v>
      </c>
      <c r="AR93" s="67">
        <v>-86.4125</v>
      </c>
      <c r="AS93" s="38" t="s">
        <v>37</v>
      </c>
      <c r="AT93" s="38" t="s">
        <v>119</v>
      </c>
      <c r="AU93" s="38" t="s">
        <v>120</v>
      </c>
      <c r="AV93" s="35" t="str">
        <f>IF(ISNUMBER(MATCH(C93,畅想结算中心!$A$2:$A$436,0)),"有","无")</f>
        <v>有</v>
      </c>
    </row>
    <row r="94" s="35" customFormat="1" ht="21.6" spans="1:48">
      <c r="A94" s="38" t="s">
        <v>262</v>
      </c>
      <c r="B94" s="38" t="s">
        <v>355</v>
      </c>
      <c r="C94" s="38" t="s">
        <v>233</v>
      </c>
      <c r="D94" s="38" t="s">
        <v>233</v>
      </c>
      <c r="E94" s="38" t="s">
        <v>1169</v>
      </c>
      <c r="F94" s="38" t="s">
        <v>1170</v>
      </c>
      <c r="G94" s="38" t="s">
        <v>1420</v>
      </c>
      <c r="H94" s="38" t="s">
        <v>2198</v>
      </c>
      <c r="I94" s="38" t="s">
        <v>1173</v>
      </c>
      <c r="J94" s="38" t="s">
        <v>1293</v>
      </c>
      <c r="K94" s="67" t="s">
        <v>1234</v>
      </c>
      <c r="L94" s="38" t="s">
        <v>1423</v>
      </c>
      <c r="M94" s="67" t="s">
        <v>1470</v>
      </c>
      <c r="N94" s="38" t="s">
        <v>145</v>
      </c>
      <c r="O94" s="38" t="s">
        <v>236</v>
      </c>
      <c r="P94" s="38" t="s">
        <v>262</v>
      </c>
      <c r="Q94" s="38"/>
      <c r="R94" s="68" t="s">
        <v>1471</v>
      </c>
      <c r="S94" s="38" t="s">
        <v>1337</v>
      </c>
      <c r="T94" s="67" t="s">
        <v>1181</v>
      </c>
      <c r="U94" s="67" t="s">
        <v>2199</v>
      </c>
      <c r="V94" s="67" t="s">
        <v>1181</v>
      </c>
      <c r="W94" s="67" t="s">
        <v>1181</v>
      </c>
      <c r="X94" s="67">
        <v>787.66</v>
      </c>
      <c r="Y94" s="67" t="s">
        <v>1181</v>
      </c>
      <c r="Z94" s="67" t="s">
        <v>1181</v>
      </c>
      <c r="AA94" s="67" t="s">
        <v>2200</v>
      </c>
      <c r="AB94" s="67" t="s">
        <v>2201</v>
      </c>
      <c r="AC94" s="67" t="s">
        <v>1181</v>
      </c>
      <c r="AD94" s="67" t="s">
        <v>1181</v>
      </c>
      <c r="AE94" s="67" t="s">
        <v>1181</v>
      </c>
      <c r="AF94" s="67" t="s">
        <v>1181</v>
      </c>
      <c r="AG94" s="67" t="s">
        <v>1181</v>
      </c>
      <c r="AH94" s="67" t="s">
        <v>2202</v>
      </c>
      <c r="AI94" s="67" t="s">
        <v>1477</v>
      </c>
      <c r="AJ94" s="67" t="s">
        <v>1478</v>
      </c>
      <c r="AK94" s="67" t="s">
        <v>1479</v>
      </c>
      <c r="AL94" s="67">
        <v>1539.84</v>
      </c>
      <c r="AM94" s="67" t="s">
        <v>2203</v>
      </c>
      <c r="AN94" s="67" t="s">
        <v>2204</v>
      </c>
      <c r="AO94" s="38" t="s">
        <v>34</v>
      </c>
      <c r="AP94" s="38" t="s">
        <v>241</v>
      </c>
      <c r="AQ94" s="38" t="s">
        <v>1191</v>
      </c>
      <c r="AR94" s="67">
        <v>1616.592</v>
      </c>
      <c r="AS94" s="38" t="s">
        <v>37</v>
      </c>
      <c r="AT94" s="38" t="s">
        <v>235</v>
      </c>
      <c r="AU94" s="38" t="s">
        <v>236</v>
      </c>
      <c r="AV94" s="35" t="str">
        <f>IF(ISNUMBER(MATCH(C94,畅想结算中心!$A$2:$A$436,0)),"有","无")</f>
        <v>有</v>
      </c>
    </row>
    <row r="95" s="35" customFormat="1" ht="21.6" spans="1:48">
      <c r="A95" s="38" t="s">
        <v>262</v>
      </c>
      <c r="B95" s="38" t="s">
        <v>355</v>
      </c>
      <c r="C95" s="38" t="s">
        <v>233</v>
      </c>
      <c r="D95" s="38" t="s">
        <v>233</v>
      </c>
      <c r="E95" s="38" t="s">
        <v>1169</v>
      </c>
      <c r="F95" s="38" t="s">
        <v>1170</v>
      </c>
      <c r="G95" s="38" t="s">
        <v>1420</v>
      </c>
      <c r="H95" s="38" t="s">
        <v>2198</v>
      </c>
      <c r="I95" s="38" t="s">
        <v>1173</v>
      </c>
      <c r="J95" s="38" t="s">
        <v>1293</v>
      </c>
      <c r="K95" s="67" t="s">
        <v>1234</v>
      </c>
      <c r="L95" s="38" t="s">
        <v>1423</v>
      </c>
      <c r="M95" s="67" t="s">
        <v>1424</v>
      </c>
      <c r="N95" s="38" t="s">
        <v>145</v>
      </c>
      <c r="O95" s="38" t="s">
        <v>236</v>
      </c>
      <c r="P95" s="38" t="s">
        <v>262</v>
      </c>
      <c r="Q95" s="38"/>
      <c r="R95" s="68" t="s">
        <v>1436</v>
      </c>
      <c r="S95" s="38" t="s">
        <v>1337</v>
      </c>
      <c r="T95" s="67" t="s">
        <v>1181</v>
      </c>
      <c r="U95" s="67" t="s">
        <v>1437</v>
      </c>
      <c r="V95" s="67" t="s">
        <v>1181</v>
      </c>
      <c r="W95" s="67" t="s">
        <v>1181</v>
      </c>
      <c r="X95" s="67">
        <v>827.82</v>
      </c>
      <c r="Y95" s="67" t="s">
        <v>1181</v>
      </c>
      <c r="Z95" s="67" t="s">
        <v>1181</v>
      </c>
      <c r="AA95" s="67" t="s">
        <v>2205</v>
      </c>
      <c r="AB95" s="67" t="s">
        <v>2206</v>
      </c>
      <c r="AC95" s="67" t="s">
        <v>1181</v>
      </c>
      <c r="AD95" s="67" t="s">
        <v>1181</v>
      </c>
      <c r="AE95" s="67" t="s">
        <v>1181</v>
      </c>
      <c r="AF95" s="67" t="s">
        <v>1181</v>
      </c>
      <c r="AG95" s="67" t="s">
        <v>1181</v>
      </c>
      <c r="AH95" s="67" t="s">
        <v>2207</v>
      </c>
      <c r="AI95" s="67" t="s">
        <v>1442</v>
      </c>
      <c r="AJ95" s="67" t="s">
        <v>1443</v>
      </c>
      <c r="AK95" s="67" t="s">
        <v>1444</v>
      </c>
      <c r="AL95" s="67">
        <v>126.25</v>
      </c>
      <c r="AM95" s="67" t="s">
        <v>2208</v>
      </c>
      <c r="AN95" s="67" t="s">
        <v>2209</v>
      </c>
      <c r="AO95" s="38" t="s">
        <v>34</v>
      </c>
      <c r="AP95" s="38" t="s">
        <v>237</v>
      </c>
      <c r="AQ95" s="38" t="s">
        <v>1191</v>
      </c>
      <c r="AR95" s="67">
        <v>227.9536</v>
      </c>
      <c r="AS95" s="38" t="s">
        <v>37</v>
      </c>
      <c r="AT95" s="38" t="s">
        <v>235</v>
      </c>
      <c r="AU95" s="38" t="s">
        <v>236</v>
      </c>
      <c r="AV95" s="35" t="str">
        <f>IF(ISNUMBER(MATCH(C95,畅想结算中心!$A$2:$A$436,0)),"有","无")</f>
        <v>有</v>
      </c>
    </row>
    <row r="96" s="35" customFormat="1" ht="21.6" spans="1:48">
      <c r="A96" s="38" t="s">
        <v>262</v>
      </c>
      <c r="B96" s="38" t="s">
        <v>355</v>
      </c>
      <c r="C96" s="38" t="s">
        <v>233</v>
      </c>
      <c r="D96" s="38" t="s">
        <v>233</v>
      </c>
      <c r="E96" s="38" t="s">
        <v>1169</v>
      </c>
      <c r="F96" s="38" t="s">
        <v>1170</v>
      </c>
      <c r="G96" s="38" t="s">
        <v>1420</v>
      </c>
      <c r="H96" s="38" t="s">
        <v>2198</v>
      </c>
      <c r="I96" s="38" t="s">
        <v>1173</v>
      </c>
      <c r="J96" s="38" t="s">
        <v>1293</v>
      </c>
      <c r="K96" s="67" t="s">
        <v>1234</v>
      </c>
      <c r="L96" s="38" t="s">
        <v>1423</v>
      </c>
      <c r="M96" s="67" t="s">
        <v>1424</v>
      </c>
      <c r="N96" s="38" t="s">
        <v>145</v>
      </c>
      <c r="O96" s="38" t="s">
        <v>236</v>
      </c>
      <c r="P96" s="38" t="s">
        <v>262</v>
      </c>
      <c r="Q96" s="38"/>
      <c r="R96" s="68" t="s">
        <v>1449</v>
      </c>
      <c r="S96" s="38" t="s">
        <v>1337</v>
      </c>
      <c r="T96" s="67" t="s">
        <v>1181</v>
      </c>
      <c r="U96" s="67" t="s">
        <v>1450</v>
      </c>
      <c r="V96" s="67" t="s">
        <v>1181</v>
      </c>
      <c r="W96" s="67" t="s">
        <v>1181</v>
      </c>
      <c r="X96" s="67">
        <v>1761.32</v>
      </c>
      <c r="Y96" s="67" t="s">
        <v>1181</v>
      </c>
      <c r="Z96" s="67" t="s">
        <v>1181</v>
      </c>
      <c r="AA96" s="67" t="s">
        <v>2210</v>
      </c>
      <c r="AB96" s="67" t="s">
        <v>2211</v>
      </c>
      <c r="AC96" s="67" t="s">
        <v>1181</v>
      </c>
      <c r="AD96" s="67" t="s">
        <v>1181</v>
      </c>
      <c r="AE96" s="67" t="s">
        <v>1181</v>
      </c>
      <c r="AF96" s="67" t="s">
        <v>1181</v>
      </c>
      <c r="AG96" s="67" t="s">
        <v>1181</v>
      </c>
      <c r="AH96" s="67" t="s">
        <v>2212</v>
      </c>
      <c r="AI96" s="67" t="s">
        <v>1455</v>
      </c>
      <c r="AJ96" s="67" t="s">
        <v>1456</v>
      </c>
      <c r="AK96" s="67" t="s">
        <v>1457</v>
      </c>
      <c r="AL96" s="67">
        <v>4030.3</v>
      </c>
      <c r="AM96" s="67" t="s">
        <v>2213</v>
      </c>
      <c r="AN96" s="67" t="s">
        <v>2214</v>
      </c>
      <c r="AO96" s="38" t="s">
        <v>34</v>
      </c>
      <c r="AP96" s="38" t="s">
        <v>238</v>
      </c>
      <c r="AQ96" s="38" t="s">
        <v>1191</v>
      </c>
      <c r="AR96" s="67">
        <v>4192.3024</v>
      </c>
      <c r="AS96" s="38" t="s">
        <v>37</v>
      </c>
      <c r="AT96" s="38" t="s">
        <v>235</v>
      </c>
      <c r="AU96" s="38" t="s">
        <v>236</v>
      </c>
      <c r="AV96" s="35" t="str">
        <f>IF(ISNUMBER(MATCH(C96,畅想结算中心!$A$2:$A$436,0)),"有","无")</f>
        <v>有</v>
      </c>
    </row>
    <row r="97" s="35" customFormat="1" ht="21.6" spans="1:48">
      <c r="A97" s="38" t="s">
        <v>262</v>
      </c>
      <c r="B97" s="38" t="s">
        <v>355</v>
      </c>
      <c r="C97" s="38" t="s">
        <v>239</v>
      </c>
      <c r="D97" s="38" t="s">
        <v>233</v>
      </c>
      <c r="E97" s="38" t="s">
        <v>1169</v>
      </c>
      <c r="F97" s="38" t="s">
        <v>1170</v>
      </c>
      <c r="G97" s="38" t="s">
        <v>1420</v>
      </c>
      <c r="H97" s="38" t="s">
        <v>2215</v>
      </c>
      <c r="I97" s="38" t="s">
        <v>1173</v>
      </c>
      <c r="J97" s="38" t="s">
        <v>1293</v>
      </c>
      <c r="K97" s="67" t="s">
        <v>1510</v>
      </c>
      <c r="L97" s="38" t="s">
        <v>1423</v>
      </c>
      <c r="M97" s="67" t="s">
        <v>1424</v>
      </c>
      <c r="N97" s="38" t="s">
        <v>145</v>
      </c>
      <c r="O97" s="38" t="s">
        <v>236</v>
      </c>
      <c r="P97" s="38" t="s">
        <v>262</v>
      </c>
      <c r="Q97" s="38"/>
      <c r="R97" s="68" t="s">
        <v>1425</v>
      </c>
      <c r="S97" s="38" t="s">
        <v>1337</v>
      </c>
      <c r="T97" s="67" t="s">
        <v>1181</v>
      </c>
      <c r="U97" s="67" t="s">
        <v>1426</v>
      </c>
      <c r="V97" s="67" t="s">
        <v>1181</v>
      </c>
      <c r="W97" s="67" t="s">
        <v>1181</v>
      </c>
      <c r="X97" s="67">
        <v>870.51</v>
      </c>
      <c r="Y97" s="67" t="s">
        <v>1181</v>
      </c>
      <c r="Z97" s="67" t="s">
        <v>1181</v>
      </c>
      <c r="AA97" s="67" t="s">
        <v>2216</v>
      </c>
      <c r="AB97" s="67" t="s">
        <v>2217</v>
      </c>
      <c r="AC97" s="67" t="s">
        <v>1181</v>
      </c>
      <c r="AD97" s="67" t="s">
        <v>1181</v>
      </c>
      <c r="AE97" s="67" t="s">
        <v>1181</v>
      </c>
      <c r="AF97" s="67" t="s">
        <v>1181</v>
      </c>
      <c r="AG97" s="67" t="s">
        <v>1181</v>
      </c>
      <c r="AH97" s="67" t="s">
        <v>2218</v>
      </c>
      <c r="AI97" s="67" t="s">
        <v>1431</v>
      </c>
      <c r="AJ97" s="67" t="s">
        <v>1432</v>
      </c>
      <c r="AK97" s="67" t="s">
        <v>1433</v>
      </c>
      <c r="AL97" s="67">
        <v>-2638.45</v>
      </c>
      <c r="AM97" s="67" t="s">
        <v>2219</v>
      </c>
      <c r="AN97" s="67" t="s">
        <v>2220</v>
      </c>
      <c r="AO97" s="38" t="s">
        <v>34</v>
      </c>
      <c r="AP97" s="38" t="s">
        <v>240</v>
      </c>
      <c r="AQ97" s="38" t="s">
        <v>1191</v>
      </c>
      <c r="AR97" s="67">
        <v>-2485.4452</v>
      </c>
      <c r="AS97" s="38" t="s">
        <v>37</v>
      </c>
      <c r="AT97" s="38" t="s">
        <v>235</v>
      </c>
      <c r="AU97" s="38" t="s">
        <v>236</v>
      </c>
      <c r="AV97" s="35" t="str">
        <f>IF(ISNUMBER(MATCH(C97,畅想结算中心!$A$2:$A$436,0)),"有","无")</f>
        <v>有</v>
      </c>
    </row>
    <row r="98" s="35" customFormat="1" ht="21.6" spans="1:48">
      <c r="A98" s="38" t="s">
        <v>2221</v>
      </c>
      <c r="B98" s="38" t="s">
        <v>355</v>
      </c>
      <c r="C98" s="38" t="s">
        <v>394</v>
      </c>
      <c r="D98" s="38" t="s">
        <v>1041</v>
      </c>
      <c r="E98" s="38" t="s">
        <v>1169</v>
      </c>
      <c r="F98" s="38" t="s">
        <v>1170</v>
      </c>
      <c r="G98" s="38" t="s">
        <v>2222</v>
      </c>
      <c r="H98" s="38" t="s">
        <v>2223</v>
      </c>
      <c r="I98" s="38" t="s">
        <v>1173</v>
      </c>
      <c r="J98" s="38" t="s">
        <v>1174</v>
      </c>
      <c r="K98" s="67" t="s">
        <v>2224</v>
      </c>
      <c r="L98" s="38" t="s">
        <v>2225</v>
      </c>
      <c r="M98" s="67" t="s">
        <v>2226</v>
      </c>
      <c r="N98" s="38" t="s">
        <v>61</v>
      </c>
      <c r="O98" s="38" t="s">
        <v>62</v>
      </c>
      <c r="P98" s="38" t="s">
        <v>250</v>
      </c>
      <c r="Q98" s="38"/>
      <c r="R98" s="68" t="s">
        <v>2227</v>
      </c>
      <c r="S98" s="38" t="s">
        <v>1180</v>
      </c>
      <c r="T98" s="67" t="s">
        <v>1181</v>
      </c>
      <c r="U98" s="67" t="s">
        <v>2228</v>
      </c>
      <c r="V98" s="67" t="s">
        <v>1181</v>
      </c>
      <c r="W98" s="67" t="s">
        <v>2229</v>
      </c>
      <c r="X98" s="67">
        <v>728.93</v>
      </c>
      <c r="Y98" s="67" t="s">
        <v>1181</v>
      </c>
      <c r="Z98" s="67" t="s">
        <v>1181</v>
      </c>
      <c r="AA98" s="67" t="s">
        <v>2230</v>
      </c>
      <c r="AB98" s="67" t="s">
        <v>2231</v>
      </c>
      <c r="AC98" s="67" t="s">
        <v>1181</v>
      </c>
      <c r="AD98" s="67" t="s">
        <v>1181</v>
      </c>
      <c r="AE98" s="67" t="s">
        <v>1181</v>
      </c>
      <c r="AF98" s="67" t="s">
        <v>1181</v>
      </c>
      <c r="AG98" s="67" t="s">
        <v>1181</v>
      </c>
      <c r="AH98" s="67" t="s">
        <v>2232</v>
      </c>
      <c r="AI98" s="67" t="s">
        <v>2233</v>
      </c>
      <c r="AJ98" s="67" t="s">
        <v>2234</v>
      </c>
      <c r="AK98" s="67" t="s">
        <v>2235</v>
      </c>
      <c r="AL98" s="67">
        <v>-2198.75</v>
      </c>
      <c r="AM98" s="67" t="s">
        <v>2236</v>
      </c>
      <c r="AN98" s="67" t="s">
        <v>2237</v>
      </c>
      <c r="AO98" s="38" t="s">
        <v>34</v>
      </c>
      <c r="AP98" s="38" t="s">
        <v>396</v>
      </c>
      <c r="AQ98" s="38" t="s">
        <v>1293</v>
      </c>
      <c r="AR98" s="67">
        <v>-2008.1548</v>
      </c>
      <c r="AS98" s="38" t="s">
        <v>59</v>
      </c>
      <c r="AT98" s="38" t="s">
        <v>62</v>
      </c>
      <c r="AU98" s="38" t="s">
        <v>62</v>
      </c>
      <c r="AV98" s="35" t="str">
        <f>IF(ISNUMBER(MATCH(C98,畅想结算中心!$A$2:$A$436,0)),"有","无")</f>
        <v>有</v>
      </c>
    </row>
    <row r="99" s="35" customFormat="1" ht="21.6" spans="1:48">
      <c r="A99" s="38" t="s">
        <v>2238</v>
      </c>
      <c r="B99" s="38" t="s">
        <v>355</v>
      </c>
      <c r="C99" s="38" t="s">
        <v>394</v>
      </c>
      <c r="D99" s="38" t="s">
        <v>1047</v>
      </c>
      <c r="E99" s="38" t="s">
        <v>1169</v>
      </c>
      <c r="F99" s="38" t="s">
        <v>1170</v>
      </c>
      <c r="G99" s="38" t="s">
        <v>2239</v>
      </c>
      <c r="H99" s="38" t="s">
        <v>2223</v>
      </c>
      <c r="I99" s="38" t="s">
        <v>1173</v>
      </c>
      <c r="J99" s="38" t="s">
        <v>1174</v>
      </c>
      <c r="K99" s="67" t="s">
        <v>1495</v>
      </c>
      <c r="L99" s="38" t="s">
        <v>2240</v>
      </c>
      <c r="M99" s="67" t="s">
        <v>1177</v>
      </c>
      <c r="N99" s="38" t="s">
        <v>61</v>
      </c>
      <c r="O99" s="38" t="s">
        <v>62</v>
      </c>
      <c r="P99" s="38" t="s">
        <v>250</v>
      </c>
      <c r="Q99" s="38"/>
      <c r="R99" s="68" t="s">
        <v>2241</v>
      </c>
      <c r="S99" s="38" t="s">
        <v>1180</v>
      </c>
      <c r="T99" s="67" t="s">
        <v>1181</v>
      </c>
      <c r="U99" s="67" t="s">
        <v>2242</v>
      </c>
      <c r="V99" s="67" t="s">
        <v>1181</v>
      </c>
      <c r="W99" s="67" t="s">
        <v>2243</v>
      </c>
      <c r="X99" s="67">
        <v>1058.13</v>
      </c>
      <c r="Y99" s="67" t="s">
        <v>1181</v>
      </c>
      <c r="Z99" s="67" t="s">
        <v>1181</v>
      </c>
      <c r="AA99" s="67" t="s">
        <v>2244</v>
      </c>
      <c r="AB99" s="67" t="s">
        <v>2245</v>
      </c>
      <c r="AC99" s="67" t="s">
        <v>1181</v>
      </c>
      <c r="AD99" s="67" t="s">
        <v>1181</v>
      </c>
      <c r="AE99" s="67" t="s">
        <v>1181</v>
      </c>
      <c r="AF99" s="67" t="s">
        <v>1181</v>
      </c>
      <c r="AG99" s="67" t="s">
        <v>1181</v>
      </c>
      <c r="AH99" s="67" t="s">
        <v>2246</v>
      </c>
      <c r="AI99" s="67" t="s">
        <v>2247</v>
      </c>
      <c r="AJ99" s="67" t="s">
        <v>2248</v>
      </c>
      <c r="AK99" s="67" t="s">
        <v>2249</v>
      </c>
      <c r="AL99" s="67">
        <v>-13.74</v>
      </c>
      <c r="AM99" s="67" t="s">
        <v>2250</v>
      </c>
      <c r="AN99" s="67" t="s">
        <v>2251</v>
      </c>
      <c r="AO99" s="38" t="s">
        <v>34</v>
      </c>
      <c r="AP99" s="38" t="s">
        <v>65</v>
      </c>
      <c r="AQ99" s="38" t="s">
        <v>1293</v>
      </c>
      <c r="AR99" s="67">
        <v>152.1137</v>
      </c>
      <c r="AS99" s="38" t="s">
        <v>59</v>
      </c>
      <c r="AT99" s="38" t="s">
        <v>62</v>
      </c>
      <c r="AU99" s="38" t="s">
        <v>63</v>
      </c>
      <c r="AV99" s="35" t="str">
        <f>IF(ISNUMBER(MATCH(C99,畅想结算中心!$A$2:$A$436,0)),"有","无")</f>
        <v>有</v>
      </c>
    </row>
    <row r="100" s="35" customFormat="1" spans="1:48">
      <c r="A100" s="38" t="s">
        <v>2221</v>
      </c>
      <c r="B100" s="38" t="s">
        <v>355</v>
      </c>
      <c r="C100" s="38" t="s">
        <v>251</v>
      </c>
      <c r="D100" s="38" t="s">
        <v>1042</v>
      </c>
      <c r="E100" s="38" t="s">
        <v>1169</v>
      </c>
      <c r="F100" s="38" t="s">
        <v>1170</v>
      </c>
      <c r="G100" s="38" t="s">
        <v>2252</v>
      </c>
      <c r="H100" s="38" t="s">
        <v>1509</v>
      </c>
      <c r="I100" s="38" t="s">
        <v>1173</v>
      </c>
      <c r="J100" s="38"/>
      <c r="K100" s="67" t="s">
        <v>2253</v>
      </c>
      <c r="L100" s="38" t="s">
        <v>2133</v>
      </c>
      <c r="M100" s="67" t="s">
        <v>1177</v>
      </c>
      <c r="N100" s="38" t="s">
        <v>252</v>
      </c>
      <c r="O100" s="38" t="s">
        <v>2254</v>
      </c>
      <c r="P100" s="38" t="s">
        <v>250</v>
      </c>
      <c r="Q100" s="38"/>
      <c r="R100" s="68" t="s">
        <v>2255</v>
      </c>
      <c r="S100" s="38" t="s">
        <v>1180</v>
      </c>
      <c r="T100" s="67" t="s">
        <v>1181</v>
      </c>
      <c r="U100" s="67" t="s">
        <v>2256</v>
      </c>
      <c r="V100" s="67" t="s">
        <v>1181</v>
      </c>
      <c r="W100" s="67" t="s">
        <v>2257</v>
      </c>
      <c r="X100" s="67">
        <v>1729.93</v>
      </c>
      <c r="Y100" s="67" t="s">
        <v>1181</v>
      </c>
      <c r="Z100" s="67" t="s">
        <v>1181</v>
      </c>
      <c r="AA100" s="67" t="s">
        <v>2258</v>
      </c>
      <c r="AB100" s="67" t="s">
        <v>2259</v>
      </c>
      <c r="AC100" s="67" t="s">
        <v>1181</v>
      </c>
      <c r="AD100" s="67" t="s">
        <v>1181</v>
      </c>
      <c r="AE100" s="67" t="s">
        <v>1181</v>
      </c>
      <c r="AF100" s="67" t="s">
        <v>1181</v>
      </c>
      <c r="AG100" s="67" t="s">
        <v>1181</v>
      </c>
      <c r="AH100" s="67" t="s">
        <v>2260</v>
      </c>
      <c r="AI100" s="67" t="s">
        <v>2261</v>
      </c>
      <c r="AJ100" s="67" t="s">
        <v>2262</v>
      </c>
      <c r="AK100" s="67" t="s">
        <v>2263</v>
      </c>
      <c r="AL100" s="67">
        <v>-1336.58</v>
      </c>
      <c r="AM100" s="67" t="s">
        <v>2264</v>
      </c>
      <c r="AN100" s="67" t="s">
        <v>2265</v>
      </c>
      <c r="AO100" s="38" t="s">
        <v>34</v>
      </c>
      <c r="AP100" s="38" t="s">
        <v>255</v>
      </c>
      <c r="AQ100" s="38" t="s">
        <v>1191</v>
      </c>
      <c r="AR100" s="67">
        <v>-1057.6574</v>
      </c>
      <c r="AS100" s="38" t="s">
        <v>59</v>
      </c>
      <c r="AT100" s="38" t="s">
        <v>253</v>
      </c>
      <c r="AU100" s="38" t="s">
        <v>254</v>
      </c>
      <c r="AV100" s="35" t="str">
        <f>IF(ISNUMBER(MATCH(C100,畅想结算中心!$A$2:$A$436,0)),"有","无")</f>
        <v>有</v>
      </c>
    </row>
    <row r="101" s="35" customFormat="1" spans="1:48">
      <c r="A101" s="38" t="s">
        <v>2221</v>
      </c>
      <c r="B101" s="38" t="s">
        <v>355</v>
      </c>
      <c r="C101" s="38" t="s">
        <v>393</v>
      </c>
      <c r="D101" s="38" t="s">
        <v>1042</v>
      </c>
      <c r="E101" s="38" t="s">
        <v>1169</v>
      </c>
      <c r="F101" s="38" t="s">
        <v>1170</v>
      </c>
      <c r="G101" s="38" t="s">
        <v>2252</v>
      </c>
      <c r="H101" s="38" t="s">
        <v>1636</v>
      </c>
      <c r="I101" s="38" t="s">
        <v>1248</v>
      </c>
      <c r="J101" s="38"/>
      <c r="K101" s="67" t="s">
        <v>1606</v>
      </c>
      <c r="L101" s="38" t="s">
        <v>2133</v>
      </c>
      <c r="M101" s="67" t="s">
        <v>2266</v>
      </c>
      <c r="N101" s="38" t="s">
        <v>252</v>
      </c>
      <c r="O101" s="38" t="s">
        <v>2254</v>
      </c>
      <c r="P101" s="38" t="s">
        <v>250</v>
      </c>
      <c r="Q101" s="38"/>
      <c r="R101" s="68" t="s">
        <v>2267</v>
      </c>
      <c r="S101" s="38" t="s">
        <v>1180</v>
      </c>
      <c r="T101" s="67" t="s">
        <v>1181</v>
      </c>
      <c r="U101" s="67" t="s">
        <v>2268</v>
      </c>
      <c r="V101" s="67" t="s">
        <v>1181</v>
      </c>
      <c r="W101" s="67" t="s">
        <v>1842</v>
      </c>
      <c r="X101" s="67">
        <v>1708.74</v>
      </c>
      <c r="Y101" s="67" t="s">
        <v>1181</v>
      </c>
      <c r="Z101" s="67" t="s">
        <v>1181</v>
      </c>
      <c r="AA101" s="67" t="s">
        <v>2269</v>
      </c>
      <c r="AB101" s="67" t="s">
        <v>2270</v>
      </c>
      <c r="AC101" s="67" t="s">
        <v>1181</v>
      </c>
      <c r="AD101" s="67" t="s">
        <v>1181</v>
      </c>
      <c r="AE101" s="67" t="s">
        <v>1181</v>
      </c>
      <c r="AF101" s="67" t="s">
        <v>1181</v>
      </c>
      <c r="AG101" s="67" t="s">
        <v>1181</v>
      </c>
      <c r="AH101" s="67" t="s">
        <v>2271</v>
      </c>
      <c r="AI101" s="67" t="s">
        <v>2272</v>
      </c>
      <c r="AJ101" s="67" t="s">
        <v>2273</v>
      </c>
      <c r="AK101" s="67" t="s">
        <v>2274</v>
      </c>
      <c r="AL101" s="67">
        <v>-1050.37</v>
      </c>
      <c r="AM101" s="67" t="s">
        <v>2275</v>
      </c>
      <c r="AN101" s="67" t="s">
        <v>2276</v>
      </c>
      <c r="AO101" s="38" t="s">
        <v>34</v>
      </c>
      <c r="AP101" s="38" t="s">
        <v>255</v>
      </c>
      <c r="AQ101" s="38" t="s">
        <v>1293</v>
      </c>
      <c r="AR101" s="67">
        <v>-775.895</v>
      </c>
      <c r="AS101" s="38" t="s">
        <v>59</v>
      </c>
      <c r="AT101" s="38" t="s">
        <v>253</v>
      </c>
      <c r="AU101" s="38" t="s">
        <v>254</v>
      </c>
      <c r="AV101" s="35" t="str">
        <f>IF(ISNUMBER(MATCH(C101,畅想结算中心!$A$2:$A$436,0)),"有","无")</f>
        <v>有</v>
      </c>
    </row>
    <row r="102" s="35" customFormat="1" ht="21.6" spans="1:48">
      <c r="A102" s="38" t="s">
        <v>2238</v>
      </c>
      <c r="B102" s="38" t="s">
        <v>355</v>
      </c>
      <c r="C102" s="38" t="s">
        <v>534</v>
      </c>
      <c r="D102" s="38" t="s">
        <v>1047</v>
      </c>
      <c r="E102" s="38" t="s">
        <v>1169</v>
      </c>
      <c r="F102" s="38" t="s">
        <v>1170</v>
      </c>
      <c r="G102" s="38" t="s">
        <v>2239</v>
      </c>
      <c r="H102" s="38" t="s">
        <v>2277</v>
      </c>
      <c r="I102" s="38" t="s">
        <v>1391</v>
      </c>
      <c r="J102" s="38"/>
      <c r="K102" s="67" t="s">
        <v>2278</v>
      </c>
      <c r="L102" s="38" t="s">
        <v>2240</v>
      </c>
      <c r="M102" s="67" t="s">
        <v>2279</v>
      </c>
      <c r="N102" s="38" t="s">
        <v>61</v>
      </c>
      <c r="O102" s="38" t="s">
        <v>62</v>
      </c>
      <c r="P102" s="38" t="s">
        <v>250</v>
      </c>
      <c r="Q102" s="38"/>
      <c r="R102" s="68" t="s">
        <v>2280</v>
      </c>
      <c r="S102" s="38" t="s">
        <v>1180</v>
      </c>
      <c r="T102" s="67" t="s">
        <v>1181</v>
      </c>
      <c r="U102" s="67" t="s">
        <v>2281</v>
      </c>
      <c r="V102" s="67" t="s">
        <v>1181</v>
      </c>
      <c r="W102" s="67" t="s">
        <v>2282</v>
      </c>
      <c r="X102" s="67">
        <v>1011.83</v>
      </c>
      <c r="Y102" s="67" t="s">
        <v>1181</v>
      </c>
      <c r="Z102" s="67" t="s">
        <v>1181</v>
      </c>
      <c r="AA102" s="67" t="s">
        <v>2283</v>
      </c>
      <c r="AB102" s="67" t="s">
        <v>2284</v>
      </c>
      <c r="AC102" s="67" t="s">
        <v>1181</v>
      </c>
      <c r="AD102" s="67" t="s">
        <v>1181</v>
      </c>
      <c r="AE102" s="67" t="s">
        <v>1181</v>
      </c>
      <c r="AF102" s="67" t="s">
        <v>1181</v>
      </c>
      <c r="AG102" s="67" t="s">
        <v>1181</v>
      </c>
      <c r="AH102" s="67" t="s">
        <v>2285</v>
      </c>
      <c r="AI102" s="67" t="s">
        <v>2286</v>
      </c>
      <c r="AJ102" s="67" t="s">
        <v>2287</v>
      </c>
      <c r="AK102" s="67" t="s">
        <v>2288</v>
      </c>
      <c r="AL102" s="67">
        <v>-1491.01</v>
      </c>
      <c r="AM102" s="67" t="s">
        <v>2289</v>
      </c>
      <c r="AN102" s="67" t="s">
        <v>2290</v>
      </c>
      <c r="AO102" s="38" t="s">
        <v>34</v>
      </c>
      <c r="AP102" s="38" t="s">
        <v>65</v>
      </c>
      <c r="AQ102" s="38" t="s">
        <v>1406</v>
      </c>
      <c r="AR102" s="67">
        <v>-1329.8914</v>
      </c>
      <c r="AS102" s="38" t="s">
        <v>37</v>
      </c>
      <c r="AT102" s="38" t="s">
        <v>62</v>
      </c>
      <c r="AU102" s="38" t="s">
        <v>63</v>
      </c>
      <c r="AV102" s="35" t="str">
        <f>IF(ISNUMBER(MATCH(C102,畅想结算中心!$A$2:$A$436,0)),"有","无")</f>
        <v>有</v>
      </c>
    </row>
    <row r="103" s="35" customFormat="1" ht="21.6" spans="1:48">
      <c r="A103" s="38" t="s">
        <v>2238</v>
      </c>
      <c r="B103" s="38" t="s">
        <v>355</v>
      </c>
      <c r="C103" s="38" t="s">
        <v>630</v>
      </c>
      <c r="D103" s="38" t="s">
        <v>630</v>
      </c>
      <c r="E103" s="38" t="s">
        <v>1169</v>
      </c>
      <c r="F103" s="38" t="s">
        <v>1170</v>
      </c>
      <c r="G103" s="38" t="s">
        <v>1330</v>
      </c>
      <c r="H103" s="38" t="s">
        <v>2291</v>
      </c>
      <c r="I103" s="38" t="s">
        <v>1348</v>
      </c>
      <c r="J103" s="38"/>
      <c r="K103" s="67" t="s">
        <v>2292</v>
      </c>
      <c r="L103" s="38" t="s">
        <v>2293</v>
      </c>
      <c r="M103" s="67" t="s">
        <v>1177</v>
      </c>
      <c r="N103" s="38" t="s">
        <v>320</v>
      </c>
      <c r="O103" s="38" t="s">
        <v>322</v>
      </c>
      <c r="P103" s="38" t="s">
        <v>2294</v>
      </c>
      <c r="Q103" s="38"/>
      <c r="R103" s="68" t="s">
        <v>2295</v>
      </c>
      <c r="S103" s="38" t="s">
        <v>1180</v>
      </c>
      <c r="T103" s="67" t="s">
        <v>1181</v>
      </c>
      <c r="U103" s="67" t="s">
        <v>2296</v>
      </c>
      <c r="V103" s="67" t="s">
        <v>1181</v>
      </c>
      <c r="W103" s="67" t="s">
        <v>2297</v>
      </c>
      <c r="X103" s="67">
        <v>3885.62</v>
      </c>
      <c r="Y103" s="67" t="s">
        <v>1181</v>
      </c>
      <c r="Z103" s="67" t="s">
        <v>1181</v>
      </c>
      <c r="AA103" s="67" t="s">
        <v>2298</v>
      </c>
      <c r="AB103" s="67" t="s">
        <v>2299</v>
      </c>
      <c r="AC103" s="67" t="s">
        <v>1181</v>
      </c>
      <c r="AD103" s="67" t="s">
        <v>1181</v>
      </c>
      <c r="AE103" s="67" t="s">
        <v>1181</v>
      </c>
      <c r="AF103" s="67" t="s">
        <v>1181</v>
      </c>
      <c r="AG103" s="67" t="s">
        <v>1181</v>
      </c>
      <c r="AH103" s="67" t="s">
        <v>2300</v>
      </c>
      <c r="AI103" s="67" t="s">
        <v>2301</v>
      </c>
      <c r="AJ103" s="67" t="s">
        <v>2302</v>
      </c>
      <c r="AK103" s="67" t="s">
        <v>1711</v>
      </c>
      <c r="AL103" s="67">
        <v>97.97</v>
      </c>
      <c r="AM103" s="67" t="s">
        <v>1952</v>
      </c>
      <c r="AN103" s="67" t="s">
        <v>2303</v>
      </c>
      <c r="AO103" s="38" t="s">
        <v>34</v>
      </c>
      <c r="AP103" s="38" t="s">
        <v>631</v>
      </c>
      <c r="AQ103" s="38" t="s">
        <v>1174</v>
      </c>
      <c r="AR103" s="67">
        <v>980.8041</v>
      </c>
      <c r="AS103" s="38" t="s">
        <v>59</v>
      </c>
      <c r="AT103" s="38" t="s">
        <v>321</v>
      </c>
      <c r="AU103" s="38" t="s">
        <v>322</v>
      </c>
      <c r="AV103" s="35" t="str">
        <f>IF(ISNUMBER(MATCH(C103,畅想结算中心!$A$2:$A$436,0)),"有","无")</f>
        <v>有</v>
      </c>
    </row>
    <row r="104" s="35" customFormat="1" ht="21.6" spans="1:48">
      <c r="A104" s="38" t="s">
        <v>2238</v>
      </c>
      <c r="B104" s="38" t="s">
        <v>355</v>
      </c>
      <c r="C104" s="38" t="s">
        <v>242</v>
      </c>
      <c r="D104" s="38" t="s">
        <v>1051</v>
      </c>
      <c r="E104" s="38" t="s">
        <v>1169</v>
      </c>
      <c r="F104" s="38" t="s">
        <v>1170</v>
      </c>
      <c r="G104" s="38" t="s">
        <v>2304</v>
      </c>
      <c r="H104" s="38" t="s">
        <v>1509</v>
      </c>
      <c r="I104" s="38" t="s">
        <v>1173</v>
      </c>
      <c r="J104" s="38" t="s">
        <v>1174</v>
      </c>
      <c r="K104" s="67" t="s">
        <v>1637</v>
      </c>
      <c r="L104" s="38" t="s">
        <v>2305</v>
      </c>
      <c r="M104" s="67" t="s">
        <v>2306</v>
      </c>
      <c r="N104" s="38" t="s">
        <v>145</v>
      </c>
      <c r="O104" s="38" t="s">
        <v>2307</v>
      </c>
      <c r="P104" s="38" t="s">
        <v>336</v>
      </c>
      <c r="Q104" s="38"/>
      <c r="R104" s="68" t="s">
        <v>2306</v>
      </c>
      <c r="S104" s="38" t="s">
        <v>1180</v>
      </c>
      <c r="T104" s="67" t="s">
        <v>1181</v>
      </c>
      <c r="U104" s="67" t="s">
        <v>2308</v>
      </c>
      <c r="V104" s="67" t="s">
        <v>1181</v>
      </c>
      <c r="W104" s="67" t="s">
        <v>2309</v>
      </c>
      <c r="X104" s="67">
        <v>997.14</v>
      </c>
      <c r="Y104" s="67" t="s">
        <v>1181</v>
      </c>
      <c r="Z104" s="67" t="s">
        <v>1181</v>
      </c>
      <c r="AA104" s="67" t="s">
        <v>2310</v>
      </c>
      <c r="AB104" s="67" t="s">
        <v>2311</v>
      </c>
      <c r="AC104" s="67" t="s">
        <v>1181</v>
      </c>
      <c r="AD104" s="67" t="s">
        <v>1181</v>
      </c>
      <c r="AE104" s="67" t="s">
        <v>1181</v>
      </c>
      <c r="AF104" s="67" t="s">
        <v>1181</v>
      </c>
      <c r="AG104" s="67" t="s">
        <v>1181</v>
      </c>
      <c r="AH104" s="67" t="s">
        <v>2312</v>
      </c>
      <c r="AI104" s="67" t="s">
        <v>2313</v>
      </c>
      <c r="AJ104" s="67" t="s">
        <v>2314</v>
      </c>
      <c r="AK104" s="67" t="s">
        <v>2315</v>
      </c>
      <c r="AL104" s="67">
        <v>-4.47</v>
      </c>
      <c r="AM104" s="67" t="s">
        <v>2316</v>
      </c>
      <c r="AN104" s="67" t="s">
        <v>2317</v>
      </c>
      <c r="AO104" s="38" t="s">
        <v>34</v>
      </c>
      <c r="AP104" s="38" t="s">
        <v>244</v>
      </c>
      <c r="AQ104" s="38" t="s">
        <v>1191</v>
      </c>
      <c r="AR104" s="67">
        <v>154.6116</v>
      </c>
      <c r="AS104" s="38" t="s">
        <v>59</v>
      </c>
      <c r="AT104" s="38" t="s">
        <v>235</v>
      </c>
      <c r="AU104" s="38" t="s">
        <v>236</v>
      </c>
      <c r="AV104" s="35" t="str">
        <f>IF(ISNUMBER(MATCH(C104,畅想结算中心!$A$2:$A$436,0)),"有","无")</f>
        <v>有</v>
      </c>
    </row>
    <row r="105" s="35" customFormat="1" ht="21.6" spans="1:48">
      <c r="A105" s="38" t="s">
        <v>2238</v>
      </c>
      <c r="B105" s="38" t="s">
        <v>355</v>
      </c>
      <c r="C105" s="38" t="s">
        <v>242</v>
      </c>
      <c r="D105" s="38" t="s">
        <v>1052</v>
      </c>
      <c r="E105" s="38" t="s">
        <v>1169</v>
      </c>
      <c r="F105" s="38" t="s">
        <v>1170</v>
      </c>
      <c r="G105" s="38" t="s">
        <v>2318</v>
      </c>
      <c r="H105" s="38" t="s">
        <v>1509</v>
      </c>
      <c r="I105" s="38" t="s">
        <v>1173</v>
      </c>
      <c r="J105" s="38" t="s">
        <v>1174</v>
      </c>
      <c r="K105" s="67" t="s">
        <v>2319</v>
      </c>
      <c r="L105" s="38" t="s">
        <v>2305</v>
      </c>
      <c r="M105" s="67" t="s">
        <v>2320</v>
      </c>
      <c r="N105" s="38" t="s">
        <v>145</v>
      </c>
      <c r="O105" s="38" t="s">
        <v>236</v>
      </c>
      <c r="P105" s="38" t="s">
        <v>250</v>
      </c>
      <c r="Q105" s="38"/>
      <c r="R105" s="68" t="s">
        <v>2321</v>
      </c>
      <c r="S105" s="38" t="s">
        <v>1180</v>
      </c>
      <c r="T105" s="67" t="s">
        <v>1181</v>
      </c>
      <c r="U105" s="67" t="s">
        <v>2322</v>
      </c>
      <c r="V105" s="67" t="s">
        <v>1181</v>
      </c>
      <c r="W105" s="67" t="s">
        <v>2323</v>
      </c>
      <c r="X105" s="67">
        <v>4327.56</v>
      </c>
      <c r="Y105" s="67" t="s">
        <v>1181</v>
      </c>
      <c r="Z105" s="67" t="s">
        <v>1181</v>
      </c>
      <c r="AA105" s="67" t="s">
        <v>2324</v>
      </c>
      <c r="AB105" s="67" t="s">
        <v>2325</v>
      </c>
      <c r="AC105" s="67" t="s">
        <v>1181</v>
      </c>
      <c r="AD105" s="67" t="s">
        <v>1181</v>
      </c>
      <c r="AE105" s="67" t="s">
        <v>1181</v>
      </c>
      <c r="AF105" s="67" t="s">
        <v>1181</v>
      </c>
      <c r="AG105" s="67" t="s">
        <v>1181</v>
      </c>
      <c r="AH105" s="67" t="s">
        <v>2326</v>
      </c>
      <c r="AI105" s="67" t="s">
        <v>2327</v>
      </c>
      <c r="AJ105" s="67" t="s">
        <v>2328</v>
      </c>
      <c r="AK105" s="67" t="s">
        <v>2329</v>
      </c>
      <c r="AL105" s="67">
        <v>8219.34</v>
      </c>
      <c r="AM105" s="67" t="s">
        <v>2330</v>
      </c>
      <c r="AN105" s="67" t="s">
        <v>2331</v>
      </c>
      <c r="AO105" s="38" t="s">
        <v>34</v>
      </c>
      <c r="AP105" s="38" t="s">
        <v>243</v>
      </c>
      <c r="AQ105" s="38" t="s">
        <v>1191</v>
      </c>
      <c r="AR105" s="67">
        <v>8706.1577</v>
      </c>
      <c r="AS105" s="38" t="s">
        <v>59</v>
      </c>
      <c r="AT105" s="38" t="s">
        <v>235</v>
      </c>
      <c r="AU105" s="38" t="s">
        <v>236</v>
      </c>
      <c r="AV105" s="35" t="str">
        <f>IF(ISNUMBER(MATCH(C105,畅想结算中心!$A$2:$A$436,0)),"有","无")</f>
        <v>有</v>
      </c>
    </row>
    <row r="106" s="35" customFormat="1" spans="1:48">
      <c r="A106" s="38" t="s">
        <v>250</v>
      </c>
      <c r="B106" s="38" t="s">
        <v>355</v>
      </c>
      <c r="C106" s="38" t="s">
        <v>372</v>
      </c>
      <c r="D106" s="38" t="s">
        <v>1054</v>
      </c>
      <c r="E106" s="38" t="s">
        <v>2332</v>
      </c>
      <c r="F106" s="38" t="s">
        <v>2333</v>
      </c>
      <c r="G106" s="38" t="s">
        <v>2334</v>
      </c>
      <c r="H106" s="38" t="s">
        <v>2335</v>
      </c>
      <c r="I106" s="38" t="s">
        <v>1173</v>
      </c>
      <c r="J106" s="38" t="s">
        <v>1293</v>
      </c>
      <c r="K106" s="67" t="s">
        <v>2336</v>
      </c>
      <c r="L106" s="38" t="s">
        <v>2337</v>
      </c>
      <c r="M106" s="67" t="s">
        <v>2338</v>
      </c>
      <c r="N106" s="38" t="s">
        <v>2339</v>
      </c>
      <c r="O106" s="38" t="s">
        <v>2340</v>
      </c>
      <c r="P106" s="38" t="s">
        <v>1814</v>
      </c>
      <c r="Q106" s="38"/>
      <c r="R106" s="68" t="s">
        <v>2341</v>
      </c>
      <c r="S106" s="38" t="s">
        <v>2342</v>
      </c>
      <c r="T106" s="67" t="s">
        <v>1181</v>
      </c>
      <c r="U106" s="67" t="s">
        <v>2343</v>
      </c>
      <c r="V106" s="67" t="s">
        <v>1181</v>
      </c>
      <c r="W106" s="67" t="s">
        <v>1181</v>
      </c>
      <c r="X106" s="67">
        <v>12108.89</v>
      </c>
      <c r="Y106" s="67" t="s">
        <v>1181</v>
      </c>
      <c r="Z106" s="67" t="s">
        <v>1181</v>
      </c>
      <c r="AA106" s="67" t="s">
        <v>2344</v>
      </c>
      <c r="AB106" s="67" t="s">
        <v>1181</v>
      </c>
      <c r="AC106" s="67" t="s">
        <v>1181</v>
      </c>
      <c r="AD106" s="67" t="s">
        <v>1181</v>
      </c>
      <c r="AE106" s="67" t="s">
        <v>1181</v>
      </c>
      <c r="AF106" s="67" t="s">
        <v>1181</v>
      </c>
      <c r="AG106" s="67" t="s">
        <v>1181</v>
      </c>
      <c r="AH106" s="67" t="s">
        <v>2345</v>
      </c>
      <c r="AI106" s="67" t="s">
        <v>2346</v>
      </c>
      <c r="AJ106" s="67" t="s">
        <v>1181</v>
      </c>
      <c r="AK106" s="67" t="s">
        <v>1181</v>
      </c>
      <c r="AL106" s="67">
        <v>-232.15</v>
      </c>
      <c r="AM106" s="67" t="s">
        <v>2347</v>
      </c>
      <c r="AN106" s="67" t="s">
        <v>2348</v>
      </c>
      <c r="AO106" s="38" t="s">
        <v>373</v>
      </c>
      <c r="AP106" s="38" t="s">
        <v>378</v>
      </c>
      <c r="AQ106" s="38" t="s">
        <v>1293</v>
      </c>
      <c r="AR106" s="67">
        <v>-232.1538</v>
      </c>
      <c r="AS106" s="38" t="s">
        <v>37</v>
      </c>
      <c r="AT106" s="38" t="s">
        <v>2349</v>
      </c>
      <c r="AU106" s="38" t="s">
        <v>2340</v>
      </c>
      <c r="AV106" s="35" t="str">
        <f>IF(ISNUMBER(MATCH(C106,畅想结算中心!$A$2:$A$436,0)),"有","无")</f>
        <v>有</v>
      </c>
    </row>
    <row r="107" s="35" customFormat="1" ht="21.6" spans="1:48">
      <c r="A107" s="38" t="s">
        <v>250</v>
      </c>
      <c r="B107" s="38" t="s">
        <v>355</v>
      </c>
      <c r="C107" s="38" t="s">
        <v>372</v>
      </c>
      <c r="D107" s="38" t="s">
        <v>1054</v>
      </c>
      <c r="E107" s="38" t="s">
        <v>2332</v>
      </c>
      <c r="F107" s="38" t="s">
        <v>2333</v>
      </c>
      <c r="G107" s="38" t="s">
        <v>2334</v>
      </c>
      <c r="H107" s="38" t="s">
        <v>2335</v>
      </c>
      <c r="I107" s="38" t="s">
        <v>1173</v>
      </c>
      <c r="J107" s="38" t="s">
        <v>1293</v>
      </c>
      <c r="K107" s="67" t="s">
        <v>2336</v>
      </c>
      <c r="L107" s="38" t="s">
        <v>2337</v>
      </c>
      <c r="M107" s="67" t="s">
        <v>1929</v>
      </c>
      <c r="N107" s="38" t="s">
        <v>173</v>
      </c>
      <c r="O107" s="38" t="s">
        <v>388</v>
      </c>
      <c r="P107" s="38" t="s">
        <v>2350</v>
      </c>
      <c r="Q107" s="38"/>
      <c r="R107" s="68" t="s">
        <v>2351</v>
      </c>
      <c r="S107" s="38" t="s">
        <v>2342</v>
      </c>
      <c r="T107" s="67" t="s">
        <v>1181</v>
      </c>
      <c r="U107" s="67" t="s">
        <v>2352</v>
      </c>
      <c r="V107" s="67" t="s">
        <v>1181</v>
      </c>
      <c r="W107" s="67" t="s">
        <v>1181</v>
      </c>
      <c r="X107" s="67">
        <v>16488.69</v>
      </c>
      <c r="Y107" s="67" t="s">
        <v>1181</v>
      </c>
      <c r="Z107" s="67" t="s">
        <v>1181</v>
      </c>
      <c r="AA107" s="67" t="s">
        <v>2353</v>
      </c>
      <c r="AB107" s="67" t="s">
        <v>1181</v>
      </c>
      <c r="AC107" s="67" t="s">
        <v>1181</v>
      </c>
      <c r="AD107" s="67" t="s">
        <v>1181</v>
      </c>
      <c r="AE107" s="67" t="s">
        <v>1181</v>
      </c>
      <c r="AF107" s="67" t="s">
        <v>1181</v>
      </c>
      <c r="AG107" s="67" t="s">
        <v>1181</v>
      </c>
      <c r="AH107" s="67" t="s">
        <v>2354</v>
      </c>
      <c r="AI107" s="67" t="s">
        <v>2355</v>
      </c>
      <c r="AJ107" s="67" t="s">
        <v>1181</v>
      </c>
      <c r="AK107" s="67" t="s">
        <v>1181</v>
      </c>
      <c r="AL107" s="67">
        <v>8793.58</v>
      </c>
      <c r="AM107" s="67" t="s">
        <v>2356</v>
      </c>
      <c r="AN107" s="67" t="s">
        <v>2357</v>
      </c>
      <c r="AO107" s="38" t="s">
        <v>373</v>
      </c>
      <c r="AP107" s="38" t="s">
        <v>390</v>
      </c>
      <c r="AQ107" s="38" t="s">
        <v>1293</v>
      </c>
      <c r="AR107" s="67">
        <v>8793.5846</v>
      </c>
      <c r="AS107" s="38" t="s">
        <v>37</v>
      </c>
      <c r="AT107" s="38" t="s">
        <v>387</v>
      </c>
      <c r="AU107" s="38" t="s">
        <v>388</v>
      </c>
      <c r="AV107" s="35" t="str">
        <f>IF(ISNUMBER(MATCH(C107,畅想结算中心!$A$2:$A$436,0)),"有","无")</f>
        <v>有</v>
      </c>
    </row>
    <row r="108" s="35" customFormat="1" ht="21.6" spans="1:48">
      <c r="A108" s="38" t="s">
        <v>250</v>
      </c>
      <c r="B108" s="38" t="s">
        <v>355</v>
      </c>
      <c r="C108" s="38" t="s">
        <v>550</v>
      </c>
      <c r="D108" s="38" t="s">
        <v>550</v>
      </c>
      <c r="E108" s="38" t="s">
        <v>2332</v>
      </c>
      <c r="F108" s="38" t="s">
        <v>2333</v>
      </c>
      <c r="G108" s="38" t="s">
        <v>2358</v>
      </c>
      <c r="H108" s="38" t="s">
        <v>2359</v>
      </c>
      <c r="I108" s="38" t="s">
        <v>1391</v>
      </c>
      <c r="J108" s="38" t="s">
        <v>1406</v>
      </c>
      <c r="K108" s="67" t="s">
        <v>1280</v>
      </c>
      <c r="L108" s="38" t="s">
        <v>2360</v>
      </c>
      <c r="M108" s="67" t="s">
        <v>2361</v>
      </c>
      <c r="N108" s="38" t="s">
        <v>145</v>
      </c>
      <c r="O108" s="38" t="s">
        <v>236</v>
      </c>
      <c r="P108" s="38" t="s">
        <v>1814</v>
      </c>
      <c r="Q108" s="38"/>
      <c r="R108" s="68" t="s">
        <v>2362</v>
      </c>
      <c r="S108" s="38" t="s">
        <v>2342</v>
      </c>
      <c r="T108" s="67" t="s">
        <v>1181</v>
      </c>
      <c r="U108" s="67" t="s">
        <v>2363</v>
      </c>
      <c r="V108" s="67" t="s">
        <v>1181</v>
      </c>
      <c r="W108" s="67" t="s">
        <v>1181</v>
      </c>
      <c r="X108" s="67">
        <v>8003.8</v>
      </c>
      <c r="Y108" s="67" t="s">
        <v>2364</v>
      </c>
      <c r="Z108" s="67" t="s">
        <v>2365</v>
      </c>
      <c r="AA108" s="67" t="s">
        <v>2366</v>
      </c>
      <c r="AB108" s="67" t="s">
        <v>1181</v>
      </c>
      <c r="AC108" s="67" t="s">
        <v>1181</v>
      </c>
      <c r="AD108" s="67" t="s">
        <v>1181</v>
      </c>
      <c r="AE108" s="67" t="s">
        <v>1181</v>
      </c>
      <c r="AF108" s="67" t="s">
        <v>1181</v>
      </c>
      <c r="AG108" s="67" t="s">
        <v>1181</v>
      </c>
      <c r="AH108" s="67" t="s">
        <v>2367</v>
      </c>
      <c r="AI108" s="67" t="s">
        <v>2368</v>
      </c>
      <c r="AJ108" s="67" t="s">
        <v>1181</v>
      </c>
      <c r="AK108" s="67" t="s">
        <v>2369</v>
      </c>
      <c r="AL108" s="67">
        <v>4861.45</v>
      </c>
      <c r="AM108" s="67" t="s">
        <v>2370</v>
      </c>
      <c r="AN108" s="67" t="s">
        <v>2371</v>
      </c>
      <c r="AO108" s="38" t="s">
        <v>373</v>
      </c>
      <c r="AP108" s="38" t="s">
        <v>552</v>
      </c>
      <c r="AQ108" s="38" t="s">
        <v>1406</v>
      </c>
      <c r="AR108" s="67">
        <v>5850.2504</v>
      </c>
      <c r="AS108" s="38" t="s">
        <v>59</v>
      </c>
      <c r="AT108" s="38" t="s">
        <v>235</v>
      </c>
      <c r="AU108" s="38" t="s">
        <v>236</v>
      </c>
      <c r="AV108" s="35" t="str">
        <f>IF(ISNUMBER(MATCH(C108,畅想结算中心!$A$2:$A$436,0)),"有","无")</f>
        <v>有</v>
      </c>
    </row>
    <row r="109" s="35" customFormat="1" ht="21.6" spans="1:48">
      <c r="A109" s="38" t="s">
        <v>2372</v>
      </c>
      <c r="B109" s="38" t="s">
        <v>355</v>
      </c>
      <c r="C109" s="38" t="s">
        <v>397</v>
      </c>
      <c r="D109" s="38" t="s">
        <v>1055</v>
      </c>
      <c r="E109" s="38" t="s">
        <v>1807</v>
      </c>
      <c r="F109" s="38" t="s">
        <v>1170</v>
      </c>
      <c r="G109" s="38" t="s">
        <v>2373</v>
      </c>
      <c r="H109" s="38" t="s">
        <v>1809</v>
      </c>
      <c r="I109" s="38" t="s">
        <v>1810</v>
      </c>
      <c r="J109" s="38"/>
      <c r="K109" s="67" t="s">
        <v>2374</v>
      </c>
      <c r="L109" s="38" t="s">
        <v>2375</v>
      </c>
      <c r="M109" s="67" t="s">
        <v>2376</v>
      </c>
      <c r="N109" s="38" t="s">
        <v>155</v>
      </c>
      <c r="O109" s="38" t="s">
        <v>63</v>
      </c>
      <c r="P109" s="38" t="s">
        <v>1814</v>
      </c>
      <c r="Q109" s="38"/>
      <c r="R109" s="68" t="s">
        <v>2377</v>
      </c>
      <c r="S109" s="38" t="s">
        <v>1816</v>
      </c>
      <c r="T109" s="67" t="s">
        <v>1181</v>
      </c>
      <c r="U109" s="67" t="s">
        <v>2378</v>
      </c>
      <c r="V109" s="67" t="s">
        <v>2379</v>
      </c>
      <c r="W109" s="67" t="s">
        <v>2380</v>
      </c>
      <c r="X109" s="67">
        <v>13791.25</v>
      </c>
      <c r="Y109" s="67" t="s">
        <v>1181</v>
      </c>
      <c r="Z109" s="67" t="s">
        <v>1181</v>
      </c>
      <c r="AA109" s="67" t="s">
        <v>2381</v>
      </c>
      <c r="AB109" s="67" t="s">
        <v>2382</v>
      </c>
      <c r="AC109" s="67" t="s">
        <v>1181</v>
      </c>
      <c r="AD109" s="67" t="s">
        <v>1181</v>
      </c>
      <c r="AE109" s="67" t="s">
        <v>1181</v>
      </c>
      <c r="AF109" s="67" t="s">
        <v>1181</v>
      </c>
      <c r="AG109" s="67" t="s">
        <v>1181</v>
      </c>
      <c r="AH109" s="67" t="s">
        <v>2383</v>
      </c>
      <c r="AI109" s="67" t="s">
        <v>2384</v>
      </c>
      <c r="AJ109" s="67" t="s">
        <v>2385</v>
      </c>
      <c r="AK109" s="67" t="s">
        <v>2386</v>
      </c>
      <c r="AL109" s="67">
        <v>4624.5</v>
      </c>
      <c r="AM109" s="67" t="s">
        <v>2387</v>
      </c>
      <c r="AN109" s="67" t="s">
        <v>2388</v>
      </c>
      <c r="AO109" s="38" t="s">
        <v>115</v>
      </c>
      <c r="AP109" s="38" t="s">
        <v>399</v>
      </c>
      <c r="AQ109" s="38" t="s">
        <v>1293</v>
      </c>
      <c r="AR109" s="67">
        <v>7131.0148</v>
      </c>
      <c r="AS109" s="38" t="s">
        <v>59</v>
      </c>
      <c r="AT109" s="38" t="s">
        <v>156</v>
      </c>
      <c r="AU109" s="38" t="s">
        <v>63</v>
      </c>
      <c r="AV109" s="35" t="str">
        <f>IF(ISNUMBER(MATCH(C109,畅想结算中心!$A$2:$A$436,0)),"有","无")</f>
        <v>有</v>
      </c>
    </row>
    <row r="110" s="35" customFormat="1" ht="21.6" spans="1:48">
      <c r="A110" s="38" t="s">
        <v>2372</v>
      </c>
      <c r="B110" s="38" t="s">
        <v>355</v>
      </c>
      <c r="C110" s="38" t="s">
        <v>403</v>
      </c>
      <c r="D110" s="38" t="s">
        <v>1055</v>
      </c>
      <c r="E110" s="38" t="s">
        <v>1807</v>
      </c>
      <c r="F110" s="38" t="s">
        <v>1170</v>
      </c>
      <c r="G110" s="38" t="s">
        <v>2373</v>
      </c>
      <c r="H110" s="38" t="s">
        <v>1809</v>
      </c>
      <c r="I110" s="38" t="s">
        <v>1810</v>
      </c>
      <c r="J110" s="38"/>
      <c r="K110" s="67" t="s">
        <v>2374</v>
      </c>
      <c r="L110" s="38" t="s">
        <v>2375</v>
      </c>
      <c r="M110" s="67" t="s">
        <v>2389</v>
      </c>
      <c r="N110" s="38" t="s">
        <v>155</v>
      </c>
      <c r="O110" s="38" t="s">
        <v>63</v>
      </c>
      <c r="P110" s="38" t="s">
        <v>1814</v>
      </c>
      <c r="Q110" s="38"/>
      <c r="R110" s="68" t="s">
        <v>2390</v>
      </c>
      <c r="S110" s="38" t="s">
        <v>1816</v>
      </c>
      <c r="T110" s="67" t="s">
        <v>1181</v>
      </c>
      <c r="U110" s="67" t="s">
        <v>2391</v>
      </c>
      <c r="V110" s="67" t="s">
        <v>2392</v>
      </c>
      <c r="W110" s="67" t="s">
        <v>2393</v>
      </c>
      <c r="X110" s="67">
        <v>10658.17</v>
      </c>
      <c r="Y110" s="67" t="s">
        <v>1181</v>
      </c>
      <c r="Z110" s="67" t="s">
        <v>1181</v>
      </c>
      <c r="AA110" s="67" t="s">
        <v>2394</v>
      </c>
      <c r="AB110" s="67" t="s">
        <v>2382</v>
      </c>
      <c r="AC110" s="67" t="s">
        <v>1181</v>
      </c>
      <c r="AD110" s="67" t="s">
        <v>1181</v>
      </c>
      <c r="AE110" s="67" t="s">
        <v>1181</v>
      </c>
      <c r="AF110" s="67" t="s">
        <v>1181</v>
      </c>
      <c r="AG110" s="67" t="s">
        <v>1181</v>
      </c>
      <c r="AH110" s="67" t="s">
        <v>2395</v>
      </c>
      <c r="AI110" s="67" t="s">
        <v>2396</v>
      </c>
      <c r="AJ110" s="67" t="s">
        <v>2397</v>
      </c>
      <c r="AK110" s="67" t="s">
        <v>2398</v>
      </c>
      <c r="AL110" s="67">
        <v>2354.03</v>
      </c>
      <c r="AM110" s="67" t="s">
        <v>2399</v>
      </c>
      <c r="AN110" s="67" t="s">
        <v>2400</v>
      </c>
      <c r="AO110" s="38" t="s">
        <v>115</v>
      </c>
      <c r="AP110" s="38" t="s">
        <v>399</v>
      </c>
      <c r="AQ110" s="38" t="s">
        <v>1293</v>
      </c>
      <c r="AR110" s="67">
        <v>4293.1707</v>
      </c>
      <c r="AS110" s="38" t="s">
        <v>59</v>
      </c>
      <c r="AT110" s="38" t="s">
        <v>156</v>
      </c>
      <c r="AU110" s="38" t="s">
        <v>63</v>
      </c>
      <c r="AV110" s="35" t="str">
        <f>IF(ISNUMBER(MATCH(C110,畅想结算中心!$A$2:$A$436,0)),"有","无")</f>
        <v>有</v>
      </c>
    </row>
    <row r="111" s="35" customFormat="1" ht="21.6" spans="1:48">
      <c r="A111" s="38" t="s">
        <v>2372</v>
      </c>
      <c r="B111" s="38" t="s">
        <v>355</v>
      </c>
      <c r="C111" s="38" t="s">
        <v>402</v>
      </c>
      <c r="D111" s="38" t="s">
        <v>1055</v>
      </c>
      <c r="E111" s="38" t="s">
        <v>1807</v>
      </c>
      <c r="F111" s="38" t="s">
        <v>1170</v>
      </c>
      <c r="G111" s="38" t="s">
        <v>2373</v>
      </c>
      <c r="H111" s="38" t="s">
        <v>1809</v>
      </c>
      <c r="I111" s="38" t="s">
        <v>1810</v>
      </c>
      <c r="J111" s="38" t="s">
        <v>1174</v>
      </c>
      <c r="K111" s="67" t="s">
        <v>2374</v>
      </c>
      <c r="L111" s="38" t="s">
        <v>2375</v>
      </c>
      <c r="M111" s="67" t="s">
        <v>2401</v>
      </c>
      <c r="N111" s="38" t="s">
        <v>155</v>
      </c>
      <c r="O111" s="38" t="s">
        <v>63</v>
      </c>
      <c r="P111" s="38" t="s">
        <v>1814</v>
      </c>
      <c r="Q111" s="38"/>
      <c r="R111" s="68" t="s">
        <v>2402</v>
      </c>
      <c r="S111" s="38" t="s">
        <v>1816</v>
      </c>
      <c r="T111" s="67" t="s">
        <v>1181</v>
      </c>
      <c r="U111" s="67" t="s">
        <v>2403</v>
      </c>
      <c r="V111" s="67" t="s">
        <v>2404</v>
      </c>
      <c r="W111" s="67" t="s">
        <v>2405</v>
      </c>
      <c r="X111" s="67">
        <v>6995.95</v>
      </c>
      <c r="Y111" s="67" t="s">
        <v>1181</v>
      </c>
      <c r="Z111" s="67" t="s">
        <v>1181</v>
      </c>
      <c r="AA111" s="67" t="s">
        <v>2406</v>
      </c>
      <c r="AB111" s="67" t="s">
        <v>2382</v>
      </c>
      <c r="AC111" s="67" t="s">
        <v>1181</v>
      </c>
      <c r="AD111" s="67" t="s">
        <v>1181</v>
      </c>
      <c r="AE111" s="67" t="s">
        <v>1181</v>
      </c>
      <c r="AF111" s="67" t="s">
        <v>1181</v>
      </c>
      <c r="AG111" s="67" t="s">
        <v>1181</v>
      </c>
      <c r="AH111" s="67" t="s">
        <v>2407</v>
      </c>
      <c r="AI111" s="67" t="s">
        <v>2408</v>
      </c>
      <c r="AJ111" s="67" t="s">
        <v>2409</v>
      </c>
      <c r="AK111" s="67" t="s">
        <v>2410</v>
      </c>
      <c r="AL111" s="67">
        <v>-299.88</v>
      </c>
      <c r="AM111" s="67" t="s">
        <v>2411</v>
      </c>
      <c r="AN111" s="67" t="s">
        <v>2412</v>
      </c>
      <c r="AO111" s="38" t="s">
        <v>115</v>
      </c>
      <c r="AP111" s="38" t="s">
        <v>399</v>
      </c>
      <c r="AQ111" s="38" t="s">
        <v>1293</v>
      </c>
      <c r="AR111" s="67">
        <v>976.0854</v>
      </c>
      <c r="AS111" s="38" t="s">
        <v>59</v>
      </c>
      <c r="AT111" s="38" t="s">
        <v>156</v>
      </c>
      <c r="AU111" s="38" t="s">
        <v>63</v>
      </c>
      <c r="AV111" s="35" t="str">
        <f>IF(ISNUMBER(MATCH(C111,畅想结算中心!$A$2:$A$436,0)),"有","无")</f>
        <v>有</v>
      </c>
    </row>
    <row r="112" s="35" customFormat="1" ht="21.6" spans="1:48">
      <c r="A112" s="38" t="s">
        <v>2372</v>
      </c>
      <c r="B112" s="38" t="s">
        <v>355</v>
      </c>
      <c r="C112" s="38" t="s">
        <v>404</v>
      </c>
      <c r="D112" s="38" t="s">
        <v>1055</v>
      </c>
      <c r="E112" s="38" t="s">
        <v>1807</v>
      </c>
      <c r="F112" s="38" t="s">
        <v>1170</v>
      </c>
      <c r="G112" s="38" t="s">
        <v>2373</v>
      </c>
      <c r="H112" s="38" t="s">
        <v>1809</v>
      </c>
      <c r="I112" s="38" t="s">
        <v>1810</v>
      </c>
      <c r="J112" s="38" t="s">
        <v>1174</v>
      </c>
      <c r="K112" s="67" t="s">
        <v>2374</v>
      </c>
      <c r="L112" s="38" t="s">
        <v>2375</v>
      </c>
      <c r="M112" s="67" t="s">
        <v>2413</v>
      </c>
      <c r="N112" s="38" t="s">
        <v>155</v>
      </c>
      <c r="O112" s="38" t="s">
        <v>63</v>
      </c>
      <c r="P112" s="38" t="s">
        <v>1814</v>
      </c>
      <c r="Q112" s="38"/>
      <c r="R112" s="68" t="s">
        <v>2414</v>
      </c>
      <c r="S112" s="38" t="s">
        <v>1816</v>
      </c>
      <c r="T112" s="67" t="s">
        <v>1181</v>
      </c>
      <c r="U112" s="67" t="s">
        <v>2415</v>
      </c>
      <c r="V112" s="67" t="s">
        <v>2416</v>
      </c>
      <c r="W112" s="67" t="s">
        <v>2417</v>
      </c>
      <c r="X112" s="67">
        <v>8527.68</v>
      </c>
      <c r="Y112" s="67" t="s">
        <v>1181</v>
      </c>
      <c r="Z112" s="67" t="s">
        <v>1181</v>
      </c>
      <c r="AA112" s="67" t="s">
        <v>2418</v>
      </c>
      <c r="AB112" s="67" t="s">
        <v>2382</v>
      </c>
      <c r="AC112" s="67" t="s">
        <v>1181</v>
      </c>
      <c r="AD112" s="67" t="s">
        <v>1181</v>
      </c>
      <c r="AE112" s="67" t="s">
        <v>1181</v>
      </c>
      <c r="AF112" s="67" t="s">
        <v>1181</v>
      </c>
      <c r="AG112" s="67" t="s">
        <v>1181</v>
      </c>
      <c r="AH112" s="67" t="s">
        <v>2419</v>
      </c>
      <c r="AI112" s="67" t="s">
        <v>2420</v>
      </c>
      <c r="AJ112" s="67" t="s">
        <v>2421</v>
      </c>
      <c r="AK112" s="67" t="s">
        <v>2422</v>
      </c>
      <c r="AL112" s="67">
        <v>810.14</v>
      </c>
      <c r="AM112" s="67" t="s">
        <v>2423</v>
      </c>
      <c r="AN112" s="67" t="s">
        <v>2424</v>
      </c>
      <c r="AO112" s="38" t="s">
        <v>115</v>
      </c>
      <c r="AP112" s="38" t="s">
        <v>399</v>
      </c>
      <c r="AQ112" s="38" t="s">
        <v>1293</v>
      </c>
      <c r="AR112" s="67">
        <v>2363.4618</v>
      </c>
      <c r="AS112" s="38" t="s">
        <v>59</v>
      </c>
      <c r="AT112" s="38" t="s">
        <v>156</v>
      </c>
      <c r="AU112" s="38" t="s">
        <v>63</v>
      </c>
      <c r="AV112" s="35" t="str">
        <f>IF(ISNUMBER(MATCH(C112,畅想结算中心!$A$2:$A$436,0)),"有","无")</f>
        <v>有</v>
      </c>
    </row>
    <row r="113" s="35" customFormat="1" ht="21.6" spans="1:48">
      <c r="A113" s="38" t="s">
        <v>2372</v>
      </c>
      <c r="B113" s="38" t="s">
        <v>355</v>
      </c>
      <c r="C113" s="38" t="s">
        <v>401</v>
      </c>
      <c r="D113" s="38" t="s">
        <v>1055</v>
      </c>
      <c r="E113" s="38" t="s">
        <v>1807</v>
      </c>
      <c r="F113" s="38" t="s">
        <v>1170</v>
      </c>
      <c r="G113" s="38" t="s">
        <v>2373</v>
      </c>
      <c r="H113" s="38" t="s">
        <v>1809</v>
      </c>
      <c r="I113" s="38" t="s">
        <v>1810</v>
      </c>
      <c r="J113" s="38" t="s">
        <v>1174</v>
      </c>
      <c r="K113" s="67" t="s">
        <v>2374</v>
      </c>
      <c r="L113" s="38" t="s">
        <v>2375</v>
      </c>
      <c r="M113" s="67" t="s">
        <v>2425</v>
      </c>
      <c r="N113" s="38" t="s">
        <v>155</v>
      </c>
      <c r="O113" s="38" t="s">
        <v>63</v>
      </c>
      <c r="P113" s="38" t="s">
        <v>1814</v>
      </c>
      <c r="Q113" s="38"/>
      <c r="R113" s="68" t="s">
        <v>2426</v>
      </c>
      <c r="S113" s="38" t="s">
        <v>1816</v>
      </c>
      <c r="T113" s="67" t="s">
        <v>1181</v>
      </c>
      <c r="U113" s="67" t="s">
        <v>2427</v>
      </c>
      <c r="V113" s="67" t="s">
        <v>2428</v>
      </c>
      <c r="W113" s="67" t="s">
        <v>2429</v>
      </c>
      <c r="X113" s="67">
        <v>6202.24</v>
      </c>
      <c r="Y113" s="67" t="s">
        <v>1181</v>
      </c>
      <c r="Z113" s="67" t="s">
        <v>1181</v>
      </c>
      <c r="AA113" s="67" t="s">
        <v>2430</v>
      </c>
      <c r="AB113" s="67" t="s">
        <v>2382</v>
      </c>
      <c r="AC113" s="67" t="s">
        <v>1181</v>
      </c>
      <c r="AD113" s="67" t="s">
        <v>1181</v>
      </c>
      <c r="AE113" s="67" t="s">
        <v>1181</v>
      </c>
      <c r="AF113" s="67" t="s">
        <v>1181</v>
      </c>
      <c r="AG113" s="67" t="s">
        <v>1181</v>
      </c>
      <c r="AH113" s="67" t="s">
        <v>2431</v>
      </c>
      <c r="AI113" s="67" t="s">
        <v>2432</v>
      </c>
      <c r="AJ113" s="67" t="s">
        <v>2433</v>
      </c>
      <c r="AK113" s="67" t="s">
        <v>2434</v>
      </c>
      <c r="AL113" s="67">
        <v>-875.04</v>
      </c>
      <c r="AM113" s="67" t="s">
        <v>2435</v>
      </c>
      <c r="AN113" s="67" t="s">
        <v>2436</v>
      </c>
      <c r="AO113" s="38" t="s">
        <v>115</v>
      </c>
      <c r="AP113" s="38" t="s">
        <v>399</v>
      </c>
      <c r="AQ113" s="38" t="s">
        <v>1293</v>
      </c>
      <c r="AR113" s="67">
        <v>257.1538</v>
      </c>
      <c r="AS113" s="38" t="s">
        <v>59</v>
      </c>
      <c r="AT113" s="38" t="s">
        <v>156</v>
      </c>
      <c r="AU113" s="38" t="s">
        <v>63</v>
      </c>
      <c r="AV113" s="35" t="str">
        <f>IF(ISNUMBER(MATCH(C113,畅想结算中心!$A$2:$A$436,0)),"有","无")</f>
        <v>有</v>
      </c>
    </row>
    <row r="114" s="35" customFormat="1" spans="1:48">
      <c r="A114" s="38" t="s">
        <v>250</v>
      </c>
      <c r="B114" s="38" t="s">
        <v>355</v>
      </c>
      <c r="C114" s="38" t="s">
        <v>381</v>
      </c>
      <c r="D114" s="38" t="s">
        <v>1056</v>
      </c>
      <c r="E114" s="38" t="s">
        <v>1807</v>
      </c>
      <c r="F114" s="38" t="s">
        <v>1170</v>
      </c>
      <c r="G114" s="38" t="s">
        <v>1884</v>
      </c>
      <c r="H114" s="38" t="s">
        <v>2437</v>
      </c>
      <c r="I114" s="38" t="s">
        <v>1173</v>
      </c>
      <c r="J114" s="38" t="s">
        <v>1174</v>
      </c>
      <c r="K114" s="67" t="s">
        <v>2438</v>
      </c>
      <c r="L114" s="38" t="s">
        <v>1887</v>
      </c>
      <c r="M114" s="67" t="s">
        <v>1638</v>
      </c>
      <c r="N114" s="38" t="s">
        <v>138</v>
      </c>
      <c r="O114" s="38" t="s">
        <v>140</v>
      </c>
      <c r="P114" s="38" t="s">
        <v>1814</v>
      </c>
      <c r="Q114" s="38"/>
      <c r="R114" s="68" t="s">
        <v>2003</v>
      </c>
      <c r="S114" s="38" t="s">
        <v>1816</v>
      </c>
      <c r="T114" s="67" t="s">
        <v>1181</v>
      </c>
      <c r="U114" s="67" t="s">
        <v>2004</v>
      </c>
      <c r="V114" s="67" t="s">
        <v>2439</v>
      </c>
      <c r="W114" s="67" t="s">
        <v>2005</v>
      </c>
      <c r="X114" s="67">
        <v>1586.82</v>
      </c>
      <c r="Y114" s="67" t="s">
        <v>1181</v>
      </c>
      <c r="Z114" s="67" t="s">
        <v>1181</v>
      </c>
      <c r="AA114" s="67" t="s">
        <v>2440</v>
      </c>
      <c r="AB114" s="67" t="s">
        <v>2441</v>
      </c>
      <c r="AC114" s="67" t="s">
        <v>1181</v>
      </c>
      <c r="AD114" s="67" t="s">
        <v>1181</v>
      </c>
      <c r="AE114" s="67" t="s">
        <v>1181</v>
      </c>
      <c r="AF114" s="67" t="s">
        <v>1181</v>
      </c>
      <c r="AG114" s="67" t="s">
        <v>1181</v>
      </c>
      <c r="AH114" s="67" t="s">
        <v>2442</v>
      </c>
      <c r="AI114" s="67" t="s">
        <v>2009</v>
      </c>
      <c r="AJ114" s="67" t="s">
        <v>2010</v>
      </c>
      <c r="AK114" s="67" t="s">
        <v>2011</v>
      </c>
      <c r="AL114" s="67">
        <v>1967.75</v>
      </c>
      <c r="AM114" s="67" t="s">
        <v>2443</v>
      </c>
      <c r="AN114" s="67" t="s">
        <v>2444</v>
      </c>
      <c r="AO114" s="38" t="s">
        <v>115</v>
      </c>
      <c r="AP114" s="38" t="s">
        <v>142</v>
      </c>
      <c r="AQ114" s="38" t="s">
        <v>1293</v>
      </c>
      <c r="AR114" s="67">
        <v>2229.6437</v>
      </c>
      <c r="AS114" s="38" t="s">
        <v>37</v>
      </c>
      <c r="AT114" s="38" t="s">
        <v>139</v>
      </c>
      <c r="AU114" s="38" t="s">
        <v>140</v>
      </c>
      <c r="AV114" s="35" t="str">
        <f>IF(ISNUMBER(MATCH(C114,畅想结算中心!$A$2:$A$436,0)),"有","无")</f>
        <v>有</v>
      </c>
    </row>
    <row r="115" s="35" customFormat="1" spans="1:48">
      <c r="A115" s="38" t="s">
        <v>250</v>
      </c>
      <c r="B115" s="38" t="s">
        <v>355</v>
      </c>
      <c r="C115" s="38" t="s">
        <v>381</v>
      </c>
      <c r="D115" s="38" t="s">
        <v>1056</v>
      </c>
      <c r="E115" s="38" t="s">
        <v>1807</v>
      </c>
      <c r="F115" s="38" t="s">
        <v>1170</v>
      </c>
      <c r="G115" s="38" t="s">
        <v>1884</v>
      </c>
      <c r="H115" s="38" t="s">
        <v>2437</v>
      </c>
      <c r="I115" s="38" t="s">
        <v>1173</v>
      </c>
      <c r="J115" s="38" t="s">
        <v>1174</v>
      </c>
      <c r="K115" s="67" t="s">
        <v>2438</v>
      </c>
      <c r="L115" s="38" t="s">
        <v>1887</v>
      </c>
      <c r="M115" s="67" t="s">
        <v>1573</v>
      </c>
      <c r="N115" s="38" t="s">
        <v>145</v>
      </c>
      <c r="O115" s="38" t="s">
        <v>147</v>
      </c>
      <c r="P115" s="38" t="s">
        <v>1814</v>
      </c>
      <c r="Q115" s="38"/>
      <c r="R115" s="68" t="s">
        <v>2015</v>
      </c>
      <c r="S115" s="38" t="s">
        <v>1816</v>
      </c>
      <c r="T115" s="67" t="s">
        <v>1181</v>
      </c>
      <c r="U115" s="67" t="s">
        <v>2016</v>
      </c>
      <c r="V115" s="67" t="s">
        <v>2445</v>
      </c>
      <c r="W115" s="67" t="s">
        <v>2018</v>
      </c>
      <c r="X115" s="67">
        <v>515.72</v>
      </c>
      <c r="Y115" s="67" t="s">
        <v>1181</v>
      </c>
      <c r="Z115" s="67" t="s">
        <v>1181</v>
      </c>
      <c r="AA115" s="67" t="s">
        <v>2446</v>
      </c>
      <c r="AB115" s="67" t="s">
        <v>2447</v>
      </c>
      <c r="AC115" s="67" t="s">
        <v>1181</v>
      </c>
      <c r="AD115" s="67" t="s">
        <v>1181</v>
      </c>
      <c r="AE115" s="67" t="s">
        <v>1181</v>
      </c>
      <c r="AF115" s="67" t="s">
        <v>1181</v>
      </c>
      <c r="AG115" s="67" t="s">
        <v>1181</v>
      </c>
      <c r="AH115" s="67" t="s">
        <v>2448</v>
      </c>
      <c r="AI115" s="67" t="s">
        <v>2022</v>
      </c>
      <c r="AJ115" s="67" t="s">
        <v>2023</v>
      </c>
      <c r="AK115" s="67" t="s">
        <v>2024</v>
      </c>
      <c r="AL115" s="67">
        <v>50.7</v>
      </c>
      <c r="AM115" s="67" t="s">
        <v>2449</v>
      </c>
      <c r="AN115" s="67" t="s">
        <v>2450</v>
      </c>
      <c r="AO115" s="38" t="s">
        <v>115</v>
      </c>
      <c r="AP115" s="38" t="s">
        <v>149</v>
      </c>
      <c r="AQ115" s="38" t="s">
        <v>1293</v>
      </c>
      <c r="AR115" s="67">
        <v>148.954</v>
      </c>
      <c r="AS115" s="38" t="s">
        <v>37</v>
      </c>
      <c r="AT115" s="38" t="s">
        <v>146</v>
      </c>
      <c r="AU115" s="38" t="s">
        <v>147</v>
      </c>
      <c r="AV115" s="35" t="str">
        <f>IF(ISNUMBER(MATCH(C115,畅想结算中心!$A$2:$A$436,0)),"有","无")</f>
        <v>有</v>
      </c>
    </row>
    <row r="116" s="35" customFormat="1" spans="1:48">
      <c r="A116" s="38" t="s">
        <v>250</v>
      </c>
      <c r="B116" s="38" t="s">
        <v>355</v>
      </c>
      <c r="C116" s="38" t="s">
        <v>362</v>
      </c>
      <c r="D116" s="38" t="s">
        <v>1056</v>
      </c>
      <c r="E116" s="38" t="s">
        <v>1807</v>
      </c>
      <c r="F116" s="38" t="s">
        <v>1170</v>
      </c>
      <c r="G116" s="38" t="s">
        <v>1884</v>
      </c>
      <c r="H116" s="38" t="s">
        <v>2437</v>
      </c>
      <c r="I116" s="38" t="s">
        <v>1173</v>
      </c>
      <c r="J116" s="38" t="s">
        <v>1174</v>
      </c>
      <c r="K116" s="67" t="s">
        <v>2438</v>
      </c>
      <c r="L116" s="38" t="s">
        <v>1887</v>
      </c>
      <c r="M116" s="67" t="s">
        <v>1573</v>
      </c>
      <c r="N116" s="38" t="s">
        <v>138</v>
      </c>
      <c r="O116" s="38" t="s">
        <v>140</v>
      </c>
      <c r="P116" s="38" t="s">
        <v>1814</v>
      </c>
      <c r="Q116" s="38"/>
      <c r="R116" s="68" t="s">
        <v>2027</v>
      </c>
      <c r="S116" s="38" t="s">
        <v>1816</v>
      </c>
      <c r="T116" s="67" t="s">
        <v>1181</v>
      </c>
      <c r="U116" s="67" t="s">
        <v>2028</v>
      </c>
      <c r="V116" s="67" t="s">
        <v>2403</v>
      </c>
      <c r="W116" s="67" t="s">
        <v>2030</v>
      </c>
      <c r="X116" s="67">
        <v>2445.6</v>
      </c>
      <c r="Y116" s="67" t="s">
        <v>1181</v>
      </c>
      <c r="Z116" s="67" t="s">
        <v>1181</v>
      </c>
      <c r="AA116" s="67" t="s">
        <v>2451</v>
      </c>
      <c r="AB116" s="67" t="s">
        <v>2452</v>
      </c>
      <c r="AC116" s="67" t="s">
        <v>1181</v>
      </c>
      <c r="AD116" s="67" t="s">
        <v>1181</v>
      </c>
      <c r="AE116" s="67" t="s">
        <v>1181</v>
      </c>
      <c r="AF116" s="67" t="s">
        <v>1181</v>
      </c>
      <c r="AG116" s="67" t="s">
        <v>1181</v>
      </c>
      <c r="AH116" s="67" t="s">
        <v>2453</v>
      </c>
      <c r="AI116" s="67" t="s">
        <v>2034</v>
      </c>
      <c r="AJ116" s="67" t="s">
        <v>2035</v>
      </c>
      <c r="AK116" s="67" t="s">
        <v>2036</v>
      </c>
      <c r="AL116" s="67">
        <v>1975.92</v>
      </c>
      <c r="AM116" s="67" t="s">
        <v>2454</v>
      </c>
      <c r="AN116" s="67" t="s">
        <v>2455</v>
      </c>
      <c r="AO116" s="38" t="s">
        <v>115</v>
      </c>
      <c r="AP116" s="38" t="s">
        <v>153</v>
      </c>
      <c r="AQ116" s="38" t="s">
        <v>1293</v>
      </c>
      <c r="AR116" s="67">
        <v>2405.9099</v>
      </c>
      <c r="AS116" s="38" t="s">
        <v>37</v>
      </c>
      <c r="AT116" s="38" t="s">
        <v>139</v>
      </c>
      <c r="AU116" s="38" t="s">
        <v>140</v>
      </c>
      <c r="AV116" s="35" t="str">
        <f>IF(ISNUMBER(MATCH(C116,畅想结算中心!$A$2:$A$436,0)),"有","无")</f>
        <v>有</v>
      </c>
    </row>
    <row r="117" s="35" customFormat="1" spans="1:48">
      <c r="A117" s="38" t="s">
        <v>250</v>
      </c>
      <c r="B117" s="38" t="s">
        <v>355</v>
      </c>
      <c r="C117" s="38" t="s">
        <v>362</v>
      </c>
      <c r="D117" s="38" t="s">
        <v>1056</v>
      </c>
      <c r="E117" s="38" t="s">
        <v>1807</v>
      </c>
      <c r="F117" s="38" t="s">
        <v>1170</v>
      </c>
      <c r="G117" s="38" t="s">
        <v>1884</v>
      </c>
      <c r="H117" s="38" t="s">
        <v>2437</v>
      </c>
      <c r="I117" s="38" t="s">
        <v>1173</v>
      </c>
      <c r="J117" s="38" t="s">
        <v>1174</v>
      </c>
      <c r="K117" s="67" t="s">
        <v>2438</v>
      </c>
      <c r="L117" s="38" t="s">
        <v>1887</v>
      </c>
      <c r="M117" s="67" t="s">
        <v>2039</v>
      </c>
      <c r="N117" s="38" t="s">
        <v>138</v>
      </c>
      <c r="O117" s="38" t="s">
        <v>140</v>
      </c>
      <c r="P117" s="38" t="s">
        <v>1814</v>
      </c>
      <c r="Q117" s="38"/>
      <c r="R117" s="68" t="s">
        <v>2040</v>
      </c>
      <c r="S117" s="38" t="s">
        <v>1816</v>
      </c>
      <c r="T117" s="67" t="s">
        <v>1181</v>
      </c>
      <c r="U117" s="67" t="s">
        <v>2041</v>
      </c>
      <c r="V117" s="67" t="s">
        <v>2456</v>
      </c>
      <c r="W117" s="67" t="s">
        <v>2043</v>
      </c>
      <c r="X117" s="67">
        <v>1956.48</v>
      </c>
      <c r="Y117" s="67" t="s">
        <v>1181</v>
      </c>
      <c r="Z117" s="67" t="s">
        <v>1181</v>
      </c>
      <c r="AA117" s="67" t="s">
        <v>2457</v>
      </c>
      <c r="AB117" s="67" t="s">
        <v>2458</v>
      </c>
      <c r="AC117" s="67" t="s">
        <v>1181</v>
      </c>
      <c r="AD117" s="67" t="s">
        <v>1181</v>
      </c>
      <c r="AE117" s="67" t="s">
        <v>1181</v>
      </c>
      <c r="AF117" s="67" t="s">
        <v>1181</v>
      </c>
      <c r="AG117" s="67" t="s">
        <v>1181</v>
      </c>
      <c r="AH117" s="67" t="s">
        <v>2459</v>
      </c>
      <c r="AI117" s="67" t="s">
        <v>2047</v>
      </c>
      <c r="AJ117" s="67" t="s">
        <v>2048</v>
      </c>
      <c r="AK117" s="67" t="s">
        <v>2049</v>
      </c>
      <c r="AL117" s="67">
        <v>3081.45</v>
      </c>
      <c r="AM117" s="67" t="s">
        <v>2460</v>
      </c>
      <c r="AN117" s="67" t="s">
        <v>2461</v>
      </c>
      <c r="AO117" s="38" t="s">
        <v>115</v>
      </c>
      <c r="AP117" s="38" t="s">
        <v>151</v>
      </c>
      <c r="AQ117" s="38" t="s">
        <v>1293</v>
      </c>
      <c r="AR117" s="67">
        <v>3390.2416</v>
      </c>
      <c r="AS117" s="38" t="s">
        <v>37</v>
      </c>
      <c r="AT117" s="38" t="s">
        <v>139</v>
      </c>
      <c r="AU117" s="38" t="s">
        <v>140</v>
      </c>
      <c r="AV117" s="35" t="str">
        <f>IF(ISNUMBER(MATCH(C117,畅想结算中心!$A$2:$A$436,0)),"有","无")</f>
        <v>有</v>
      </c>
    </row>
    <row r="118" s="35" customFormat="1" ht="21.6" spans="1:48">
      <c r="A118" s="38" t="s">
        <v>250</v>
      </c>
      <c r="B118" s="38" t="s">
        <v>355</v>
      </c>
      <c r="C118" s="38" t="s">
        <v>362</v>
      </c>
      <c r="D118" s="38" t="s">
        <v>1056</v>
      </c>
      <c r="E118" s="38" t="s">
        <v>1807</v>
      </c>
      <c r="F118" s="38" t="s">
        <v>1170</v>
      </c>
      <c r="G118" s="38" t="s">
        <v>1884</v>
      </c>
      <c r="H118" s="38" t="s">
        <v>2437</v>
      </c>
      <c r="I118" s="38" t="s">
        <v>1173</v>
      </c>
      <c r="J118" s="38" t="s">
        <v>1174</v>
      </c>
      <c r="K118" s="67" t="s">
        <v>2438</v>
      </c>
      <c r="L118" s="38" t="s">
        <v>1887</v>
      </c>
      <c r="M118" s="67" t="s">
        <v>2462</v>
      </c>
      <c r="N118" s="38" t="s">
        <v>118</v>
      </c>
      <c r="O118" s="38" t="s">
        <v>133</v>
      </c>
      <c r="P118" s="38" t="s">
        <v>1814</v>
      </c>
      <c r="Q118" s="38"/>
      <c r="R118" s="68" t="s">
        <v>2463</v>
      </c>
      <c r="S118" s="38" t="s">
        <v>1816</v>
      </c>
      <c r="T118" s="67" t="s">
        <v>1181</v>
      </c>
      <c r="U118" s="67" t="s">
        <v>2464</v>
      </c>
      <c r="V118" s="67" t="s">
        <v>2465</v>
      </c>
      <c r="W118" s="67" t="s">
        <v>2466</v>
      </c>
      <c r="X118" s="67">
        <v>1635.77</v>
      </c>
      <c r="Y118" s="67" t="s">
        <v>1181</v>
      </c>
      <c r="Z118" s="67" t="s">
        <v>1181</v>
      </c>
      <c r="AA118" s="67" t="s">
        <v>2467</v>
      </c>
      <c r="AB118" s="67" t="s">
        <v>2468</v>
      </c>
      <c r="AC118" s="67" t="s">
        <v>1181</v>
      </c>
      <c r="AD118" s="67" t="s">
        <v>1181</v>
      </c>
      <c r="AE118" s="67" t="s">
        <v>1181</v>
      </c>
      <c r="AF118" s="67" t="s">
        <v>1181</v>
      </c>
      <c r="AG118" s="67" t="s">
        <v>1181</v>
      </c>
      <c r="AH118" s="67" t="s">
        <v>2469</v>
      </c>
      <c r="AI118" s="67" t="s">
        <v>2470</v>
      </c>
      <c r="AJ118" s="67" t="s">
        <v>2471</v>
      </c>
      <c r="AK118" s="67" t="s">
        <v>2472</v>
      </c>
      <c r="AL118" s="67">
        <v>574.63</v>
      </c>
      <c r="AM118" s="67" t="s">
        <v>2473</v>
      </c>
      <c r="AN118" s="67" t="s">
        <v>2474</v>
      </c>
      <c r="AO118" s="38" t="s">
        <v>115</v>
      </c>
      <c r="AP118" s="38" t="s">
        <v>135</v>
      </c>
      <c r="AQ118" s="38" t="s">
        <v>1293</v>
      </c>
      <c r="AR118" s="67">
        <v>854.4351</v>
      </c>
      <c r="AS118" s="38" t="s">
        <v>37</v>
      </c>
      <c r="AT118" s="38" t="s">
        <v>132</v>
      </c>
      <c r="AU118" s="38" t="s">
        <v>133</v>
      </c>
      <c r="AV118" s="35" t="str">
        <f>IF(ISNUMBER(MATCH(C118,畅想结算中心!$A$2:$A$436,0)),"有","无")</f>
        <v>有</v>
      </c>
    </row>
    <row r="119" s="35" customFormat="1" spans="1:48">
      <c r="A119" s="38" t="s">
        <v>250</v>
      </c>
      <c r="B119" s="38" t="s">
        <v>355</v>
      </c>
      <c r="C119" s="38" t="s">
        <v>353</v>
      </c>
      <c r="D119" s="38" t="s">
        <v>1056</v>
      </c>
      <c r="E119" s="38" t="s">
        <v>1807</v>
      </c>
      <c r="F119" s="38" t="s">
        <v>1170</v>
      </c>
      <c r="G119" s="38" t="s">
        <v>1884</v>
      </c>
      <c r="H119" s="38" t="s">
        <v>2335</v>
      </c>
      <c r="I119" s="38" t="s">
        <v>1173</v>
      </c>
      <c r="J119" s="38" t="s">
        <v>1174</v>
      </c>
      <c r="K119" s="67" t="s">
        <v>2475</v>
      </c>
      <c r="L119" s="38" t="s">
        <v>1887</v>
      </c>
      <c r="M119" s="67" t="s">
        <v>2476</v>
      </c>
      <c r="N119" s="38" t="s">
        <v>126</v>
      </c>
      <c r="O119" s="38" t="s">
        <v>128</v>
      </c>
      <c r="P119" s="38" t="s">
        <v>1814</v>
      </c>
      <c r="Q119" s="38"/>
      <c r="R119" s="68" t="s">
        <v>2477</v>
      </c>
      <c r="S119" s="38" t="s">
        <v>1816</v>
      </c>
      <c r="T119" s="67" t="s">
        <v>1181</v>
      </c>
      <c r="U119" s="67" t="s">
        <v>2478</v>
      </c>
      <c r="V119" s="67" t="s">
        <v>2479</v>
      </c>
      <c r="W119" s="67" t="s">
        <v>2480</v>
      </c>
      <c r="X119" s="67">
        <v>4576.44</v>
      </c>
      <c r="Y119" s="67" t="s">
        <v>1181</v>
      </c>
      <c r="Z119" s="67" t="s">
        <v>1181</v>
      </c>
      <c r="AA119" s="67" t="s">
        <v>2481</v>
      </c>
      <c r="AB119" s="67" t="s">
        <v>1181</v>
      </c>
      <c r="AC119" s="67" t="s">
        <v>1181</v>
      </c>
      <c r="AD119" s="67" t="s">
        <v>1181</v>
      </c>
      <c r="AE119" s="67" t="s">
        <v>1181</v>
      </c>
      <c r="AF119" s="67" t="s">
        <v>1181</v>
      </c>
      <c r="AG119" s="67" t="s">
        <v>1181</v>
      </c>
      <c r="AH119" s="67" t="s">
        <v>2482</v>
      </c>
      <c r="AI119" s="67" t="s">
        <v>2483</v>
      </c>
      <c r="AJ119" s="67" t="s">
        <v>2484</v>
      </c>
      <c r="AK119" s="67" t="s">
        <v>2485</v>
      </c>
      <c r="AL119" s="67">
        <v>3289.11</v>
      </c>
      <c r="AM119" s="67" t="s">
        <v>2486</v>
      </c>
      <c r="AN119" s="67" t="s">
        <v>2487</v>
      </c>
      <c r="AO119" s="38" t="s">
        <v>115</v>
      </c>
      <c r="AP119" s="38" t="s">
        <v>130</v>
      </c>
      <c r="AQ119" s="38" t="s">
        <v>1293</v>
      </c>
      <c r="AR119" s="67">
        <v>4117.0826</v>
      </c>
      <c r="AS119" s="38" t="s">
        <v>37</v>
      </c>
      <c r="AT119" s="38" t="s">
        <v>127</v>
      </c>
      <c r="AU119" s="38" t="s">
        <v>128</v>
      </c>
      <c r="AV119" s="35" t="str">
        <f>IF(ISNUMBER(MATCH(C119,畅想结算中心!$A$2:$A$436,0)),"有","无")</f>
        <v>有</v>
      </c>
    </row>
    <row r="120" s="35" customFormat="1" ht="21.6" spans="1:48">
      <c r="A120" s="38" t="s">
        <v>250</v>
      </c>
      <c r="B120" s="38" t="s">
        <v>355</v>
      </c>
      <c r="C120" s="38" t="s">
        <v>353</v>
      </c>
      <c r="D120" s="38" t="s">
        <v>1056</v>
      </c>
      <c r="E120" s="38" t="s">
        <v>1807</v>
      </c>
      <c r="F120" s="38" t="s">
        <v>1170</v>
      </c>
      <c r="G120" s="38" t="s">
        <v>1884</v>
      </c>
      <c r="H120" s="38" t="s">
        <v>2335</v>
      </c>
      <c r="I120" s="38" t="s">
        <v>1173</v>
      </c>
      <c r="J120" s="38" t="s">
        <v>1174</v>
      </c>
      <c r="K120" s="67" t="s">
        <v>2475</v>
      </c>
      <c r="L120" s="38" t="s">
        <v>1887</v>
      </c>
      <c r="M120" s="67" t="s">
        <v>2488</v>
      </c>
      <c r="N120" s="38" t="s">
        <v>118</v>
      </c>
      <c r="O120" s="38" t="s">
        <v>120</v>
      </c>
      <c r="P120" s="38" t="s">
        <v>1814</v>
      </c>
      <c r="Q120" s="38"/>
      <c r="R120" s="68" t="s">
        <v>2489</v>
      </c>
      <c r="S120" s="38" t="s">
        <v>1816</v>
      </c>
      <c r="T120" s="67" t="s">
        <v>1181</v>
      </c>
      <c r="U120" s="67" t="s">
        <v>2490</v>
      </c>
      <c r="V120" s="67" t="s">
        <v>2491</v>
      </c>
      <c r="W120" s="67" t="s">
        <v>2492</v>
      </c>
      <c r="X120" s="67">
        <v>374.97</v>
      </c>
      <c r="Y120" s="67" t="s">
        <v>1181</v>
      </c>
      <c r="Z120" s="67" t="s">
        <v>1181</v>
      </c>
      <c r="AA120" s="67" t="s">
        <v>2493</v>
      </c>
      <c r="AB120" s="67" t="s">
        <v>1181</v>
      </c>
      <c r="AC120" s="67" t="s">
        <v>1181</v>
      </c>
      <c r="AD120" s="67" t="s">
        <v>1181</v>
      </c>
      <c r="AE120" s="67" t="s">
        <v>1181</v>
      </c>
      <c r="AF120" s="67" t="s">
        <v>1181</v>
      </c>
      <c r="AG120" s="67" t="s">
        <v>1181</v>
      </c>
      <c r="AH120" s="67" t="s">
        <v>2494</v>
      </c>
      <c r="AI120" s="67" t="s">
        <v>2495</v>
      </c>
      <c r="AJ120" s="67" t="s">
        <v>2496</v>
      </c>
      <c r="AK120" s="67" t="s">
        <v>2497</v>
      </c>
      <c r="AL120" s="67">
        <v>-145.58</v>
      </c>
      <c r="AM120" s="67" t="s">
        <v>2498</v>
      </c>
      <c r="AN120" s="67" t="s">
        <v>2499</v>
      </c>
      <c r="AO120" s="38" t="s">
        <v>115</v>
      </c>
      <c r="AP120" s="38" t="s">
        <v>122</v>
      </c>
      <c r="AQ120" s="38" t="s">
        <v>1293</v>
      </c>
      <c r="AR120" s="67">
        <v>-68.5679</v>
      </c>
      <c r="AS120" s="38" t="s">
        <v>37</v>
      </c>
      <c r="AT120" s="38" t="s">
        <v>119</v>
      </c>
      <c r="AU120" s="38" t="s">
        <v>120</v>
      </c>
      <c r="AV120" s="35" t="str">
        <f>IF(ISNUMBER(MATCH(C120,畅想结算中心!$A$2:$A$436,0)),"有","无")</f>
        <v>有</v>
      </c>
    </row>
    <row r="121" s="35" customFormat="1" ht="21.6" spans="1:48">
      <c r="A121" s="38" t="s">
        <v>250</v>
      </c>
      <c r="B121" s="38" t="s">
        <v>355</v>
      </c>
      <c r="C121" s="38" t="s">
        <v>367</v>
      </c>
      <c r="D121" s="38" t="s">
        <v>1057</v>
      </c>
      <c r="E121" s="38" t="s">
        <v>1807</v>
      </c>
      <c r="F121" s="38" t="s">
        <v>1170</v>
      </c>
      <c r="G121" s="38" t="s">
        <v>2131</v>
      </c>
      <c r="H121" s="38" t="s">
        <v>2437</v>
      </c>
      <c r="I121" s="38" t="s">
        <v>1173</v>
      </c>
      <c r="J121" s="38" t="s">
        <v>1174</v>
      </c>
      <c r="K121" s="67" t="s">
        <v>2500</v>
      </c>
      <c r="L121" s="38" t="s">
        <v>2133</v>
      </c>
      <c r="M121" s="67" t="s">
        <v>2501</v>
      </c>
      <c r="N121" s="38" t="s">
        <v>118</v>
      </c>
      <c r="O121" s="38" t="s">
        <v>133</v>
      </c>
      <c r="P121" s="38" t="s">
        <v>1814</v>
      </c>
      <c r="Q121" s="38"/>
      <c r="R121" s="68" t="s">
        <v>2502</v>
      </c>
      <c r="S121" s="38" t="s">
        <v>1816</v>
      </c>
      <c r="T121" s="67" t="s">
        <v>1181</v>
      </c>
      <c r="U121" s="67" t="s">
        <v>2503</v>
      </c>
      <c r="V121" s="67" t="s">
        <v>2504</v>
      </c>
      <c r="W121" s="67" t="s">
        <v>2505</v>
      </c>
      <c r="X121" s="67">
        <v>86.15</v>
      </c>
      <c r="Y121" s="67" t="s">
        <v>1181</v>
      </c>
      <c r="Z121" s="67" t="s">
        <v>1181</v>
      </c>
      <c r="AA121" s="67" t="s">
        <v>2506</v>
      </c>
      <c r="AB121" s="67" t="s">
        <v>1181</v>
      </c>
      <c r="AC121" s="67" t="s">
        <v>1181</v>
      </c>
      <c r="AD121" s="67" t="s">
        <v>1181</v>
      </c>
      <c r="AE121" s="67" t="s">
        <v>1181</v>
      </c>
      <c r="AF121" s="67" t="s">
        <v>1181</v>
      </c>
      <c r="AG121" s="67" t="s">
        <v>1181</v>
      </c>
      <c r="AH121" s="67" t="s">
        <v>2507</v>
      </c>
      <c r="AI121" s="67" t="s">
        <v>2508</v>
      </c>
      <c r="AJ121" s="67" t="s">
        <v>2509</v>
      </c>
      <c r="AK121" s="67" t="s">
        <v>2510</v>
      </c>
      <c r="AL121" s="67">
        <v>-183.64</v>
      </c>
      <c r="AM121" s="67" t="s">
        <v>2511</v>
      </c>
      <c r="AN121" s="67" t="s">
        <v>2512</v>
      </c>
      <c r="AO121" s="38" t="s">
        <v>115</v>
      </c>
      <c r="AP121" s="38" t="s">
        <v>135</v>
      </c>
      <c r="AQ121" s="38" t="s">
        <v>1293</v>
      </c>
      <c r="AR121" s="67">
        <v>-160.5713</v>
      </c>
      <c r="AS121" s="38" t="s">
        <v>37</v>
      </c>
      <c r="AT121" s="38" t="s">
        <v>132</v>
      </c>
      <c r="AU121" s="38" t="s">
        <v>133</v>
      </c>
      <c r="AV121" s="35" t="str">
        <f>IF(ISNUMBER(MATCH(C121,畅想结算中心!$A$2:$A$436,0)),"有","无")</f>
        <v>有</v>
      </c>
    </row>
    <row r="122" s="35" customFormat="1" ht="21.6" spans="1:48">
      <c r="A122" s="38" t="s">
        <v>250</v>
      </c>
      <c r="B122" s="38" t="s">
        <v>355</v>
      </c>
      <c r="C122" s="38" t="s">
        <v>527</v>
      </c>
      <c r="D122" s="38" t="s">
        <v>1057</v>
      </c>
      <c r="E122" s="38" t="s">
        <v>1807</v>
      </c>
      <c r="F122" s="38" t="s">
        <v>1170</v>
      </c>
      <c r="G122" s="38" t="s">
        <v>2131</v>
      </c>
      <c r="H122" s="38" t="s">
        <v>2513</v>
      </c>
      <c r="I122" s="38" t="s">
        <v>1391</v>
      </c>
      <c r="J122" s="38"/>
      <c r="K122" s="67" t="s">
        <v>2514</v>
      </c>
      <c r="L122" s="38" t="s">
        <v>2133</v>
      </c>
      <c r="M122" s="67" t="s">
        <v>2515</v>
      </c>
      <c r="N122" s="38" t="s">
        <v>118</v>
      </c>
      <c r="O122" s="38" t="s">
        <v>133</v>
      </c>
      <c r="P122" s="38" t="s">
        <v>1653</v>
      </c>
      <c r="Q122" s="38"/>
      <c r="R122" s="68" t="s">
        <v>2516</v>
      </c>
      <c r="S122" s="38" t="s">
        <v>1816</v>
      </c>
      <c r="T122" s="67" t="s">
        <v>1181</v>
      </c>
      <c r="U122" s="67" t="s">
        <v>1782</v>
      </c>
      <c r="V122" s="67" t="s">
        <v>2517</v>
      </c>
      <c r="W122" s="67" t="s">
        <v>1225</v>
      </c>
      <c r="X122" s="67">
        <v>1906.76</v>
      </c>
      <c r="Y122" s="67" t="s">
        <v>1181</v>
      </c>
      <c r="Z122" s="67" t="s">
        <v>1181</v>
      </c>
      <c r="AA122" s="67" t="s">
        <v>2518</v>
      </c>
      <c r="AB122" s="67" t="s">
        <v>2519</v>
      </c>
      <c r="AC122" s="67" t="s">
        <v>1181</v>
      </c>
      <c r="AD122" s="67" t="s">
        <v>1181</v>
      </c>
      <c r="AE122" s="67" t="s">
        <v>1181</v>
      </c>
      <c r="AF122" s="67" t="s">
        <v>1181</v>
      </c>
      <c r="AG122" s="67" t="s">
        <v>1181</v>
      </c>
      <c r="AH122" s="67" t="s">
        <v>2520</v>
      </c>
      <c r="AI122" s="67" t="s">
        <v>2521</v>
      </c>
      <c r="AJ122" s="67" t="s">
        <v>2522</v>
      </c>
      <c r="AK122" s="67" t="s">
        <v>2523</v>
      </c>
      <c r="AL122" s="67">
        <v>186.98</v>
      </c>
      <c r="AM122" s="67" t="s">
        <v>2524</v>
      </c>
      <c r="AN122" s="67" t="s">
        <v>2525</v>
      </c>
      <c r="AO122" s="38" t="s">
        <v>115</v>
      </c>
      <c r="AP122" s="38" t="s">
        <v>135</v>
      </c>
      <c r="AQ122" s="38" t="s">
        <v>1406</v>
      </c>
      <c r="AR122" s="67">
        <v>516.4757</v>
      </c>
      <c r="AS122" s="38" t="s">
        <v>37</v>
      </c>
      <c r="AT122" s="38" t="s">
        <v>132</v>
      </c>
      <c r="AU122" s="38" t="s">
        <v>133</v>
      </c>
      <c r="AV122" s="35" t="str">
        <f>IF(ISNUMBER(MATCH(C122,畅想结算中心!$A$2:$A$436,0)),"有","无")</f>
        <v>有</v>
      </c>
    </row>
    <row r="123" s="35" customFormat="1" spans="1:48">
      <c r="A123" s="38" t="s">
        <v>250</v>
      </c>
      <c r="B123" s="38" t="s">
        <v>355</v>
      </c>
      <c r="C123" s="38" t="s">
        <v>527</v>
      </c>
      <c r="D123" s="38" t="s">
        <v>1057</v>
      </c>
      <c r="E123" s="38" t="s">
        <v>1807</v>
      </c>
      <c r="F123" s="38" t="s">
        <v>1170</v>
      </c>
      <c r="G123" s="38" t="s">
        <v>2131</v>
      </c>
      <c r="H123" s="38" t="s">
        <v>2513</v>
      </c>
      <c r="I123" s="38" t="s">
        <v>1391</v>
      </c>
      <c r="J123" s="38"/>
      <c r="K123" s="67" t="s">
        <v>2514</v>
      </c>
      <c r="L123" s="38" t="s">
        <v>2133</v>
      </c>
      <c r="M123" s="67" t="s">
        <v>2526</v>
      </c>
      <c r="N123" s="38" t="s">
        <v>145</v>
      </c>
      <c r="O123" s="38" t="s">
        <v>147</v>
      </c>
      <c r="P123" s="38" t="s">
        <v>1653</v>
      </c>
      <c r="Q123" s="38"/>
      <c r="R123" s="68" t="s">
        <v>2527</v>
      </c>
      <c r="S123" s="38" t="s">
        <v>1816</v>
      </c>
      <c r="T123" s="67" t="s">
        <v>1181</v>
      </c>
      <c r="U123" s="67" t="s">
        <v>2528</v>
      </c>
      <c r="V123" s="67" t="s">
        <v>2529</v>
      </c>
      <c r="W123" s="67" t="s">
        <v>2530</v>
      </c>
      <c r="X123" s="67">
        <v>325.34</v>
      </c>
      <c r="Y123" s="67" t="s">
        <v>1181</v>
      </c>
      <c r="Z123" s="67" t="s">
        <v>1181</v>
      </c>
      <c r="AA123" s="67" t="s">
        <v>2531</v>
      </c>
      <c r="AB123" s="67" t="s">
        <v>2532</v>
      </c>
      <c r="AC123" s="67" t="s">
        <v>1181</v>
      </c>
      <c r="AD123" s="67" t="s">
        <v>1181</v>
      </c>
      <c r="AE123" s="67" t="s">
        <v>1181</v>
      </c>
      <c r="AF123" s="67" t="s">
        <v>1181</v>
      </c>
      <c r="AG123" s="67" t="s">
        <v>1181</v>
      </c>
      <c r="AH123" s="67" t="s">
        <v>2533</v>
      </c>
      <c r="AI123" s="67" t="s">
        <v>2534</v>
      </c>
      <c r="AJ123" s="67" t="s">
        <v>2535</v>
      </c>
      <c r="AK123" s="67" t="s">
        <v>2536</v>
      </c>
      <c r="AL123" s="67">
        <v>7.23</v>
      </c>
      <c r="AM123" s="67" t="s">
        <v>2537</v>
      </c>
      <c r="AN123" s="67" t="s">
        <v>2538</v>
      </c>
      <c r="AO123" s="38" t="s">
        <v>115</v>
      </c>
      <c r="AP123" s="38" t="s">
        <v>149</v>
      </c>
      <c r="AQ123" s="38" t="s">
        <v>1406</v>
      </c>
      <c r="AR123" s="67">
        <v>68.9104</v>
      </c>
      <c r="AS123" s="38" t="s">
        <v>37</v>
      </c>
      <c r="AT123" s="38" t="s">
        <v>146</v>
      </c>
      <c r="AU123" s="38" t="s">
        <v>147</v>
      </c>
      <c r="AV123" s="35" t="str">
        <f>IF(ISNUMBER(MATCH(C123,畅想结算中心!$A$2:$A$436,0)),"有","无")</f>
        <v>有</v>
      </c>
    </row>
    <row r="124" s="35" customFormat="1" spans="1:48">
      <c r="A124" s="38" t="s">
        <v>250</v>
      </c>
      <c r="B124" s="38" t="s">
        <v>355</v>
      </c>
      <c r="C124" s="38" t="s">
        <v>541</v>
      </c>
      <c r="D124" s="38" t="s">
        <v>1057</v>
      </c>
      <c r="E124" s="38" t="s">
        <v>1807</v>
      </c>
      <c r="F124" s="38" t="s">
        <v>1170</v>
      </c>
      <c r="G124" s="38" t="s">
        <v>2131</v>
      </c>
      <c r="H124" s="38" t="s">
        <v>2513</v>
      </c>
      <c r="I124" s="38" t="s">
        <v>1391</v>
      </c>
      <c r="J124" s="38"/>
      <c r="K124" s="67" t="s">
        <v>2514</v>
      </c>
      <c r="L124" s="38" t="s">
        <v>2133</v>
      </c>
      <c r="M124" s="67" t="s">
        <v>2539</v>
      </c>
      <c r="N124" s="38" t="s">
        <v>138</v>
      </c>
      <c r="O124" s="38" t="s">
        <v>140</v>
      </c>
      <c r="P124" s="38" t="s">
        <v>1653</v>
      </c>
      <c r="Q124" s="38"/>
      <c r="R124" s="68" t="s">
        <v>2540</v>
      </c>
      <c r="S124" s="38" t="s">
        <v>1816</v>
      </c>
      <c r="T124" s="67" t="s">
        <v>1181</v>
      </c>
      <c r="U124" s="67" t="s">
        <v>2541</v>
      </c>
      <c r="V124" s="67" t="s">
        <v>2542</v>
      </c>
      <c r="W124" s="67" t="s">
        <v>2543</v>
      </c>
      <c r="X124" s="67">
        <v>841.44</v>
      </c>
      <c r="Y124" s="67" t="s">
        <v>1181</v>
      </c>
      <c r="Z124" s="67" t="s">
        <v>1181</v>
      </c>
      <c r="AA124" s="67" t="s">
        <v>2544</v>
      </c>
      <c r="AB124" s="67" t="s">
        <v>2545</v>
      </c>
      <c r="AC124" s="67" t="s">
        <v>1181</v>
      </c>
      <c r="AD124" s="67" t="s">
        <v>1181</v>
      </c>
      <c r="AE124" s="67" t="s">
        <v>1181</v>
      </c>
      <c r="AF124" s="67" t="s">
        <v>1181</v>
      </c>
      <c r="AG124" s="67" t="s">
        <v>1181</v>
      </c>
      <c r="AH124" s="67" t="s">
        <v>2546</v>
      </c>
      <c r="AI124" s="67" t="s">
        <v>2547</v>
      </c>
      <c r="AJ124" s="67" t="s">
        <v>2548</v>
      </c>
      <c r="AK124" s="67" t="s">
        <v>2549</v>
      </c>
      <c r="AL124" s="67">
        <v>1238.05</v>
      </c>
      <c r="AM124" s="67" t="s">
        <v>2550</v>
      </c>
      <c r="AN124" s="67" t="s">
        <v>2551</v>
      </c>
      <c r="AO124" s="38" t="s">
        <v>115</v>
      </c>
      <c r="AP124" s="38" t="s">
        <v>151</v>
      </c>
      <c r="AQ124" s="38" t="s">
        <v>1406</v>
      </c>
      <c r="AR124" s="67">
        <v>1370.2522</v>
      </c>
      <c r="AS124" s="38" t="s">
        <v>37</v>
      </c>
      <c r="AT124" s="38" t="s">
        <v>139</v>
      </c>
      <c r="AU124" s="38" t="s">
        <v>140</v>
      </c>
      <c r="AV124" s="35" t="str">
        <f>IF(ISNUMBER(MATCH(C124,畅想结算中心!$A$2:$A$436,0)),"有","无")</f>
        <v>有</v>
      </c>
    </row>
    <row r="125" s="35" customFormat="1" spans="1:48">
      <c r="A125" s="38" t="s">
        <v>250</v>
      </c>
      <c r="B125" s="38" t="s">
        <v>355</v>
      </c>
      <c r="C125" s="38" t="s">
        <v>541</v>
      </c>
      <c r="D125" s="38" t="s">
        <v>1057</v>
      </c>
      <c r="E125" s="38" t="s">
        <v>1807</v>
      </c>
      <c r="F125" s="38" t="s">
        <v>1170</v>
      </c>
      <c r="G125" s="38" t="s">
        <v>2131</v>
      </c>
      <c r="H125" s="38" t="s">
        <v>2513</v>
      </c>
      <c r="I125" s="38" t="s">
        <v>1391</v>
      </c>
      <c r="J125" s="38"/>
      <c r="K125" s="67" t="s">
        <v>2514</v>
      </c>
      <c r="L125" s="38" t="s">
        <v>2133</v>
      </c>
      <c r="M125" s="67" t="s">
        <v>2552</v>
      </c>
      <c r="N125" s="38" t="s">
        <v>138</v>
      </c>
      <c r="O125" s="38" t="s">
        <v>140</v>
      </c>
      <c r="P125" s="38" t="s">
        <v>1653</v>
      </c>
      <c r="Q125" s="38"/>
      <c r="R125" s="68" t="s">
        <v>2553</v>
      </c>
      <c r="S125" s="38" t="s">
        <v>1816</v>
      </c>
      <c r="T125" s="67" t="s">
        <v>1181</v>
      </c>
      <c r="U125" s="67" t="s">
        <v>2554</v>
      </c>
      <c r="V125" s="67" t="s">
        <v>2555</v>
      </c>
      <c r="W125" s="67" t="s">
        <v>2556</v>
      </c>
      <c r="X125" s="67">
        <v>2788.5</v>
      </c>
      <c r="Y125" s="67" t="s">
        <v>1181</v>
      </c>
      <c r="Z125" s="67" t="s">
        <v>1181</v>
      </c>
      <c r="AA125" s="67" t="s">
        <v>2557</v>
      </c>
      <c r="AB125" s="67" t="s">
        <v>2558</v>
      </c>
      <c r="AC125" s="67" t="s">
        <v>1181</v>
      </c>
      <c r="AD125" s="67" t="s">
        <v>1181</v>
      </c>
      <c r="AE125" s="67" t="s">
        <v>1181</v>
      </c>
      <c r="AF125" s="67" t="s">
        <v>1181</v>
      </c>
      <c r="AG125" s="67" t="s">
        <v>1181</v>
      </c>
      <c r="AH125" s="67" t="s">
        <v>2559</v>
      </c>
      <c r="AI125" s="67" t="s">
        <v>2560</v>
      </c>
      <c r="AJ125" s="67" t="s">
        <v>2561</v>
      </c>
      <c r="AK125" s="67" t="s">
        <v>2562</v>
      </c>
      <c r="AL125" s="67">
        <v>1959.99</v>
      </c>
      <c r="AM125" s="67" t="s">
        <v>2563</v>
      </c>
      <c r="AN125" s="67" t="s">
        <v>2564</v>
      </c>
      <c r="AO125" s="38" t="s">
        <v>115</v>
      </c>
      <c r="AP125" s="38" t="s">
        <v>153</v>
      </c>
      <c r="AQ125" s="38" t="s">
        <v>1406</v>
      </c>
      <c r="AR125" s="67">
        <v>2448.311</v>
      </c>
      <c r="AS125" s="38" t="s">
        <v>37</v>
      </c>
      <c r="AT125" s="38" t="s">
        <v>139</v>
      </c>
      <c r="AU125" s="38" t="s">
        <v>140</v>
      </c>
      <c r="AV125" s="35" t="str">
        <f>IF(ISNUMBER(MATCH(C125,畅想结算中心!$A$2:$A$436,0)),"有","无")</f>
        <v>有</v>
      </c>
    </row>
    <row r="126" s="35" customFormat="1" spans="1:48">
      <c r="A126" s="38" t="s">
        <v>250</v>
      </c>
      <c r="B126" s="38" t="s">
        <v>355</v>
      </c>
      <c r="C126" s="38" t="s">
        <v>541</v>
      </c>
      <c r="D126" s="38" t="s">
        <v>1057</v>
      </c>
      <c r="E126" s="38" t="s">
        <v>1807</v>
      </c>
      <c r="F126" s="38" t="s">
        <v>1170</v>
      </c>
      <c r="G126" s="38" t="s">
        <v>2131</v>
      </c>
      <c r="H126" s="38" t="s">
        <v>2513</v>
      </c>
      <c r="I126" s="38" t="s">
        <v>1391</v>
      </c>
      <c r="J126" s="38"/>
      <c r="K126" s="67" t="s">
        <v>2514</v>
      </c>
      <c r="L126" s="38" t="s">
        <v>2133</v>
      </c>
      <c r="M126" s="67" t="s">
        <v>2565</v>
      </c>
      <c r="N126" s="38" t="s">
        <v>138</v>
      </c>
      <c r="O126" s="38" t="s">
        <v>140</v>
      </c>
      <c r="P126" s="38" t="s">
        <v>1653</v>
      </c>
      <c r="Q126" s="38"/>
      <c r="R126" s="68" t="s">
        <v>2566</v>
      </c>
      <c r="S126" s="38" t="s">
        <v>1816</v>
      </c>
      <c r="T126" s="67" t="s">
        <v>1181</v>
      </c>
      <c r="U126" s="67" t="s">
        <v>2567</v>
      </c>
      <c r="V126" s="67" t="s">
        <v>2568</v>
      </c>
      <c r="W126" s="67" t="s">
        <v>2569</v>
      </c>
      <c r="X126" s="67">
        <v>2546.19</v>
      </c>
      <c r="Y126" s="67" t="s">
        <v>1181</v>
      </c>
      <c r="Z126" s="67" t="s">
        <v>1181</v>
      </c>
      <c r="AA126" s="67" t="s">
        <v>2570</v>
      </c>
      <c r="AB126" s="67" t="s">
        <v>2571</v>
      </c>
      <c r="AC126" s="67" t="s">
        <v>1181</v>
      </c>
      <c r="AD126" s="67" t="s">
        <v>1181</v>
      </c>
      <c r="AE126" s="67" t="s">
        <v>1181</v>
      </c>
      <c r="AF126" s="67" t="s">
        <v>1181</v>
      </c>
      <c r="AG126" s="67" t="s">
        <v>1181</v>
      </c>
      <c r="AH126" s="67" t="s">
        <v>2572</v>
      </c>
      <c r="AI126" s="67" t="s">
        <v>2573</v>
      </c>
      <c r="AJ126" s="67" t="s">
        <v>2574</v>
      </c>
      <c r="AK126" s="67" t="s">
        <v>2575</v>
      </c>
      <c r="AL126" s="67">
        <v>3202.88</v>
      </c>
      <c r="AM126" s="67" t="s">
        <v>2576</v>
      </c>
      <c r="AN126" s="67" t="s">
        <v>2577</v>
      </c>
      <c r="AO126" s="38" t="s">
        <v>115</v>
      </c>
      <c r="AP126" s="38" t="s">
        <v>142</v>
      </c>
      <c r="AQ126" s="38" t="s">
        <v>1406</v>
      </c>
      <c r="AR126" s="67">
        <v>3614.9008</v>
      </c>
      <c r="AS126" s="38" t="s">
        <v>37</v>
      </c>
      <c r="AT126" s="38" t="s">
        <v>139</v>
      </c>
      <c r="AU126" s="38" t="s">
        <v>140</v>
      </c>
      <c r="AV126" s="35" t="str">
        <f>IF(ISNUMBER(MATCH(C126,畅想结算中心!$A$2:$A$436,0)),"有","无")</f>
        <v>有</v>
      </c>
    </row>
    <row r="127" s="35" customFormat="1" spans="1:48">
      <c r="A127" s="38" t="s">
        <v>250</v>
      </c>
      <c r="B127" s="38" t="s">
        <v>355</v>
      </c>
      <c r="C127" s="38" t="s">
        <v>517</v>
      </c>
      <c r="D127" s="38" t="s">
        <v>1057</v>
      </c>
      <c r="E127" s="38" t="s">
        <v>1807</v>
      </c>
      <c r="F127" s="38" t="s">
        <v>1170</v>
      </c>
      <c r="G127" s="38" t="s">
        <v>2131</v>
      </c>
      <c r="H127" s="38" t="s">
        <v>2578</v>
      </c>
      <c r="I127" s="38" t="s">
        <v>1391</v>
      </c>
      <c r="J127" s="38"/>
      <c r="K127" s="67" t="s">
        <v>1407</v>
      </c>
      <c r="L127" s="38" t="s">
        <v>2133</v>
      </c>
      <c r="M127" s="67" t="s">
        <v>2579</v>
      </c>
      <c r="N127" s="38" t="s">
        <v>126</v>
      </c>
      <c r="O127" s="38" t="s">
        <v>128</v>
      </c>
      <c r="P127" s="38" t="s">
        <v>1653</v>
      </c>
      <c r="Q127" s="38"/>
      <c r="R127" s="68" t="s">
        <v>2580</v>
      </c>
      <c r="S127" s="38" t="s">
        <v>1816</v>
      </c>
      <c r="T127" s="67" t="s">
        <v>1181</v>
      </c>
      <c r="U127" s="67" t="s">
        <v>2581</v>
      </c>
      <c r="V127" s="67" t="s">
        <v>2582</v>
      </c>
      <c r="W127" s="67" t="s">
        <v>2583</v>
      </c>
      <c r="X127" s="67">
        <v>4782.06</v>
      </c>
      <c r="Y127" s="67" t="s">
        <v>1181</v>
      </c>
      <c r="Z127" s="67" t="s">
        <v>1181</v>
      </c>
      <c r="AA127" s="67" t="s">
        <v>2584</v>
      </c>
      <c r="AB127" s="67" t="s">
        <v>2585</v>
      </c>
      <c r="AC127" s="67" t="s">
        <v>1181</v>
      </c>
      <c r="AD127" s="67" t="s">
        <v>1181</v>
      </c>
      <c r="AE127" s="67" t="s">
        <v>1181</v>
      </c>
      <c r="AF127" s="67" t="s">
        <v>1181</v>
      </c>
      <c r="AG127" s="67" t="s">
        <v>1181</v>
      </c>
      <c r="AH127" s="67" t="s">
        <v>2586</v>
      </c>
      <c r="AI127" s="67" t="s">
        <v>2587</v>
      </c>
      <c r="AJ127" s="67" t="s">
        <v>2588</v>
      </c>
      <c r="AK127" s="67" t="s">
        <v>2589</v>
      </c>
      <c r="AL127" s="67">
        <v>389.44</v>
      </c>
      <c r="AM127" s="67" t="s">
        <v>2590</v>
      </c>
      <c r="AN127" s="67" t="s">
        <v>2591</v>
      </c>
      <c r="AO127" s="38" t="s">
        <v>115</v>
      </c>
      <c r="AP127" s="38" t="s">
        <v>130</v>
      </c>
      <c r="AQ127" s="38" t="s">
        <v>1406</v>
      </c>
      <c r="AR127" s="67">
        <v>1250.7739</v>
      </c>
      <c r="AS127" s="38" t="s">
        <v>37</v>
      </c>
      <c r="AT127" s="38" t="s">
        <v>127</v>
      </c>
      <c r="AU127" s="38" t="s">
        <v>128</v>
      </c>
      <c r="AV127" s="35" t="str">
        <f>IF(ISNUMBER(MATCH(C127,畅想结算中心!$A$2:$A$436,0)),"有","无")</f>
        <v>有</v>
      </c>
    </row>
    <row r="128" s="35" customFormat="1" ht="21.6" spans="1:48">
      <c r="A128" s="38" t="s">
        <v>250</v>
      </c>
      <c r="B128" s="38" t="s">
        <v>355</v>
      </c>
      <c r="C128" s="38" t="s">
        <v>517</v>
      </c>
      <c r="D128" s="38" t="s">
        <v>1057</v>
      </c>
      <c r="E128" s="38" t="s">
        <v>1807</v>
      </c>
      <c r="F128" s="38" t="s">
        <v>1170</v>
      </c>
      <c r="G128" s="38" t="s">
        <v>2131</v>
      </c>
      <c r="H128" s="38" t="s">
        <v>2578</v>
      </c>
      <c r="I128" s="38" t="s">
        <v>1391</v>
      </c>
      <c r="J128" s="38"/>
      <c r="K128" s="67" t="s">
        <v>1407</v>
      </c>
      <c r="L128" s="38" t="s">
        <v>2133</v>
      </c>
      <c r="M128" s="67" t="s">
        <v>2488</v>
      </c>
      <c r="N128" s="38" t="s">
        <v>118</v>
      </c>
      <c r="O128" s="38" t="s">
        <v>120</v>
      </c>
      <c r="P128" s="38" t="s">
        <v>1653</v>
      </c>
      <c r="Q128" s="38"/>
      <c r="R128" s="68" t="s">
        <v>2489</v>
      </c>
      <c r="S128" s="38" t="s">
        <v>1816</v>
      </c>
      <c r="T128" s="67" t="s">
        <v>1181</v>
      </c>
      <c r="U128" s="67" t="s">
        <v>2490</v>
      </c>
      <c r="V128" s="67" t="s">
        <v>2491</v>
      </c>
      <c r="W128" s="67" t="s">
        <v>2492</v>
      </c>
      <c r="X128" s="67">
        <v>375.12</v>
      </c>
      <c r="Y128" s="67" t="s">
        <v>1181</v>
      </c>
      <c r="Z128" s="67" t="s">
        <v>1181</v>
      </c>
      <c r="AA128" s="67" t="s">
        <v>2592</v>
      </c>
      <c r="AB128" s="67" t="s">
        <v>2593</v>
      </c>
      <c r="AC128" s="67" t="s">
        <v>1181</v>
      </c>
      <c r="AD128" s="67" t="s">
        <v>1181</v>
      </c>
      <c r="AE128" s="67" t="s">
        <v>1181</v>
      </c>
      <c r="AF128" s="67" t="s">
        <v>1181</v>
      </c>
      <c r="AG128" s="67" t="s">
        <v>1181</v>
      </c>
      <c r="AH128" s="67" t="s">
        <v>2594</v>
      </c>
      <c r="AI128" s="67" t="s">
        <v>2495</v>
      </c>
      <c r="AJ128" s="67" t="s">
        <v>2496</v>
      </c>
      <c r="AK128" s="67" t="s">
        <v>2497</v>
      </c>
      <c r="AL128" s="67">
        <v>-291.25</v>
      </c>
      <c r="AM128" s="67" t="s">
        <v>2595</v>
      </c>
      <c r="AN128" s="67" t="s">
        <v>2596</v>
      </c>
      <c r="AO128" s="38" t="s">
        <v>115</v>
      </c>
      <c r="AP128" s="38" t="s">
        <v>122</v>
      </c>
      <c r="AQ128" s="38" t="s">
        <v>1406</v>
      </c>
      <c r="AR128" s="67">
        <v>-214.5116</v>
      </c>
      <c r="AS128" s="38" t="s">
        <v>37</v>
      </c>
      <c r="AT128" s="38" t="s">
        <v>119</v>
      </c>
      <c r="AU128" s="38" t="s">
        <v>120</v>
      </c>
      <c r="AV128" s="35" t="str">
        <f>IF(ISNUMBER(MATCH(C128,畅想结算中心!$A$2:$A$436,0)),"有","无")</f>
        <v>有</v>
      </c>
    </row>
    <row r="129" s="35" customFormat="1" ht="21.6" spans="1:48">
      <c r="A129" s="38" t="s">
        <v>250</v>
      </c>
      <c r="B129" s="38" t="s">
        <v>355</v>
      </c>
      <c r="C129" s="38" t="s">
        <v>518</v>
      </c>
      <c r="D129" s="38" t="s">
        <v>1057</v>
      </c>
      <c r="E129" s="38" t="s">
        <v>1807</v>
      </c>
      <c r="F129" s="38" t="s">
        <v>1170</v>
      </c>
      <c r="G129" s="38" t="s">
        <v>2131</v>
      </c>
      <c r="H129" s="38" t="s">
        <v>2597</v>
      </c>
      <c r="I129" s="38" t="s">
        <v>1391</v>
      </c>
      <c r="J129" s="38"/>
      <c r="K129" s="67" t="s">
        <v>2598</v>
      </c>
      <c r="L129" s="38" t="s">
        <v>2133</v>
      </c>
      <c r="M129" s="67" t="s">
        <v>1914</v>
      </c>
      <c r="N129" s="38" t="s">
        <v>118</v>
      </c>
      <c r="O129" s="38" t="s">
        <v>120</v>
      </c>
      <c r="P129" s="38" t="s">
        <v>1653</v>
      </c>
      <c r="Q129" s="38"/>
      <c r="R129" s="68" t="s">
        <v>1915</v>
      </c>
      <c r="S129" s="38" t="s">
        <v>1816</v>
      </c>
      <c r="T129" s="67" t="s">
        <v>1181</v>
      </c>
      <c r="U129" s="67" t="s">
        <v>1916</v>
      </c>
      <c r="V129" s="67" t="s">
        <v>1917</v>
      </c>
      <c r="W129" s="67" t="s">
        <v>1918</v>
      </c>
      <c r="X129" s="67">
        <v>360.29</v>
      </c>
      <c r="Y129" s="67" t="s">
        <v>1181</v>
      </c>
      <c r="Z129" s="67" t="s">
        <v>1181</v>
      </c>
      <c r="AA129" s="67" t="s">
        <v>1919</v>
      </c>
      <c r="AB129" s="67" t="s">
        <v>2599</v>
      </c>
      <c r="AC129" s="67" t="s">
        <v>1181</v>
      </c>
      <c r="AD129" s="67" t="s">
        <v>1181</v>
      </c>
      <c r="AE129" s="67" t="s">
        <v>1181</v>
      </c>
      <c r="AF129" s="67" t="s">
        <v>1181</v>
      </c>
      <c r="AG129" s="67" t="s">
        <v>1181</v>
      </c>
      <c r="AH129" s="67" t="s">
        <v>2600</v>
      </c>
      <c r="AI129" s="67" t="s">
        <v>2601</v>
      </c>
      <c r="AJ129" s="67" t="s">
        <v>2602</v>
      </c>
      <c r="AK129" s="67" t="s">
        <v>2603</v>
      </c>
      <c r="AL129" s="67">
        <v>-1927.75</v>
      </c>
      <c r="AM129" s="67" t="s">
        <v>2604</v>
      </c>
      <c r="AN129" s="67" t="s">
        <v>2605</v>
      </c>
      <c r="AO129" s="38" t="s">
        <v>115</v>
      </c>
      <c r="AP129" s="38" t="s">
        <v>122</v>
      </c>
      <c r="AQ129" s="38" t="s">
        <v>1406</v>
      </c>
      <c r="AR129" s="67">
        <v>-1821.5699</v>
      </c>
      <c r="AS129" s="38" t="s">
        <v>37</v>
      </c>
      <c r="AT129" s="38" t="s">
        <v>119</v>
      </c>
      <c r="AU129" s="38" t="s">
        <v>120</v>
      </c>
      <c r="AV129" s="35" t="str">
        <f>IF(ISNUMBER(MATCH(C129,畅想结算中心!$A$2:$A$436,0)),"有","无")</f>
        <v>有</v>
      </c>
    </row>
    <row r="130" s="35" customFormat="1" spans="1:48">
      <c r="A130" s="38" t="s">
        <v>250</v>
      </c>
      <c r="B130" s="38" t="s">
        <v>355</v>
      </c>
      <c r="C130" s="38" t="s">
        <v>518</v>
      </c>
      <c r="D130" s="38" t="s">
        <v>1057</v>
      </c>
      <c r="E130" s="38" t="s">
        <v>1807</v>
      </c>
      <c r="F130" s="38" t="s">
        <v>1170</v>
      </c>
      <c r="G130" s="38" t="s">
        <v>2131</v>
      </c>
      <c r="H130" s="38" t="s">
        <v>2597</v>
      </c>
      <c r="I130" s="38" t="s">
        <v>1391</v>
      </c>
      <c r="J130" s="38"/>
      <c r="K130" s="67" t="s">
        <v>2598</v>
      </c>
      <c r="L130" s="38" t="s">
        <v>2133</v>
      </c>
      <c r="M130" s="67" t="s">
        <v>1902</v>
      </c>
      <c r="N130" s="38" t="s">
        <v>126</v>
      </c>
      <c r="O130" s="38" t="s">
        <v>128</v>
      </c>
      <c r="P130" s="38" t="s">
        <v>1653</v>
      </c>
      <c r="Q130" s="38"/>
      <c r="R130" s="68" t="s">
        <v>1903</v>
      </c>
      <c r="S130" s="38" t="s">
        <v>1816</v>
      </c>
      <c r="T130" s="67" t="s">
        <v>1181</v>
      </c>
      <c r="U130" s="67" t="s">
        <v>1727</v>
      </c>
      <c r="V130" s="67" t="s">
        <v>1904</v>
      </c>
      <c r="W130" s="67" t="s">
        <v>1905</v>
      </c>
      <c r="X130" s="67">
        <v>4627.7</v>
      </c>
      <c r="Y130" s="67" t="s">
        <v>1181</v>
      </c>
      <c r="Z130" s="67" t="s">
        <v>1181</v>
      </c>
      <c r="AA130" s="67" t="s">
        <v>1906</v>
      </c>
      <c r="AB130" s="67" t="s">
        <v>2606</v>
      </c>
      <c r="AC130" s="67" t="s">
        <v>1181</v>
      </c>
      <c r="AD130" s="67" t="s">
        <v>1181</v>
      </c>
      <c r="AE130" s="67" t="s">
        <v>1181</v>
      </c>
      <c r="AF130" s="67" t="s">
        <v>1181</v>
      </c>
      <c r="AG130" s="67" t="s">
        <v>1181</v>
      </c>
      <c r="AH130" s="67" t="s">
        <v>2607</v>
      </c>
      <c r="AI130" s="67" t="s">
        <v>1909</v>
      </c>
      <c r="AJ130" s="67" t="s">
        <v>1910</v>
      </c>
      <c r="AK130" s="67" t="s">
        <v>1911</v>
      </c>
      <c r="AL130" s="67">
        <v>-4029.38</v>
      </c>
      <c r="AM130" s="67" t="s">
        <v>2608</v>
      </c>
      <c r="AN130" s="67" t="s">
        <v>2609</v>
      </c>
      <c r="AO130" s="38" t="s">
        <v>115</v>
      </c>
      <c r="AP130" s="38" t="s">
        <v>130</v>
      </c>
      <c r="AQ130" s="38" t="s">
        <v>1406</v>
      </c>
      <c r="AR130" s="67">
        <v>-3195.5843</v>
      </c>
      <c r="AS130" s="38" t="s">
        <v>37</v>
      </c>
      <c r="AT130" s="38" t="s">
        <v>127</v>
      </c>
      <c r="AU130" s="38" t="s">
        <v>128</v>
      </c>
      <c r="AV130" s="35" t="str">
        <f>IF(ISNUMBER(MATCH(C130,畅想结算中心!$A$2:$A$436,0)),"有","无")</f>
        <v>有</v>
      </c>
    </row>
    <row r="131" s="35" customFormat="1" ht="21.6" spans="1:48">
      <c r="A131" s="38" t="s">
        <v>250</v>
      </c>
      <c r="B131" s="38" t="s">
        <v>355</v>
      </c>
      <c r="C131" s="38" t="s">
        <v>515</v>
      </c>
      <c r="D131" s="38" t="s">
        <v>1057</v>
      </c>
      <c r="E131" s="38" t="s">
        <v>1807</v>
      </c>
      <c r="F131" s="38" t="s">
        <v>1170</v>
      </c>
      <c r="G131" s="38" t="s">
        <v>2131</v>
      </c>
      <c r="H131" s="38" t="s">
        <v>2578</v>
      </c>
      <c r="I131" s="38" t="s">
        <v>1391</v>
      </c>
      <c r="J131" s="38"/>
      <c r="K131" s="67" t="s">
        <v>1407</v>
      </c>
      <c r="L131" s="38" t="s">
        <v>2133</v>
      </c>
      <c r="M131" s="67" t="s">
        <v>2488</v>
      </c>
      <c r="N131" s="38" t="s">
        <v>118</v>
      </c>
      <c r="O131" s="38" t="s">
        <v>120</v>
      </c>
      <c r="P131" s="38" t="s">
        <v>1653</v>
      </c>
      <c r="Q131" s="38"/>
      <c r="R131" s="68" t="s">
        <v>2489</v>
      </c>
      <c r="S131" s="38" t="s">
        <v>1816</v>
      </c>
      <c r="T131" s="67" t="s">
        <v>1181</v>
      </c>
      <c r="U131" s="67" t="s">
        <v>2490</v>
      </c>
      <c r="V131" s="67" t="s">
        <v>2491</v>
      </c>
      <c r="W131" s="67" t="s">
        <v>2492</v>
      </c>
      <c r="X131" s="67">
        <v>375.14</v>
      </c>
      <c r="Y131" s="67" t="s">
        <v>1181</v>
      </c>
      <c r="Z131" s="67" t="s">
        <v>1181</v>
      </c>
      <c r="AA131" s="67" t="s">
        <v>2592</v>
      </c>
      <c r="AB131" s="67" t="s">
        <v>2610</v>
      </c>
      <c r="AC131" s="67" t="s">
        <v>1181</v>
      </c>
      <c r="AD131" s="67" t="s">
        <v>1181</v>
      </c>
      <c r="AE131" s="67" t="s">
        <v>1181</v>
      </c>
      <c r="AF131" s="67" t="s">
        <v>1181</v>
      </c>
      <c r="AG131" s="67" t="s">
        <v>1181</v>
      </c>
      <c r="AH131" s="67" t="s">
        <v>2594</v>
      </c>
      <c r="AI131" s="67" t="s">
        <v>2495</v>
      </c>
      <c r="AJ131" s="67" t="s">
        <v>2496</v>
      </c>
      <c r="AK131" s="67" t="s">
        <v>2497</v>
      </c>
      <c r="AL131" s="67">
        <v>-294.44</v>
      </c>
      <c r="AM131" s="67" t="s">
        <v>2611</v>
      </c>
      <c r="AN131" s="67" t="s">
        <v>2612</v>
      </c>
      <c r="AO131" s="38" t="s">
        <v>115</v>
      </c>
      <c r="AP131" s="38" t="s">
        <v>122</v>
      </c>
      <c r="AQ131" s="38" t="s">
        <v>1406</v>
      </c>
      <c r="AR131" s="67">
        <v>-217.7029</v>
      </c>
      <c r="AS131" s="38" t="s">
        <v>37</v>
      </c>
      <c r="AT131" s="38" t="s">
        <v>119</v>
      </c>
      <c r="AU131" s="38" t="s">
        <v>120</v>
      </c>
      <c r="AV131" s="35" t="str">
        <f>IF(ISNUMBER(MATCH(C131,畅想结算中心!$A$2:$A$436,0)),"有","无")</f>
        <v>有</v>
      </c>
    </row>
    <row r="132" s="35" customFormat="1" spans="1:48">
      <c r="A132" s="38" t="s">
        <v>250</v>
      </c>
      <c r="B132" s="38" t="s">
        <v>355</v>
      </c>
      <c r="C132" s="38" t="s">
        <v>515</v>
      </c>
      <c r="D132" s="38" t="s">
        <v>1057</v>
      </c>
      <c r="E132" s="38" t="s">
        <v>1807</v>
      </c>
      <c r="F132" s="38" t="s">
        <v>1170</v>
      </c>
      <c r="G132" s="38" t="s">
        <v>2131</v>
      </c>
      <c r="H132" s="38" t="s">
        <v>2578</v>
      </c>
      <c r="I132" s="38" t="s">
        <v>1391</v>
      </c>
      <c r="J132" s="38"/>
      <c r="K132" s="67" t="s">
        <v>1407</v>
      </c>
      <c r="L132" s="38" t="s">
        <v>2133</v>
      </c>
      <c r="M132" s="67" t="s">
        <v>2613</v>
      </c>
      <c r="N132" s="38" t="s">
        <v>126</v>
      </c>
      <c r="O132" s="38" t="s">
        <v>128</v>
      </c>
      <c r="P132" s="38" t="s">
        <v>1653</v>
      </c>
      <c r="Q132" s="38"/>
      <c r="R132" s="68" t="s">
        <v>2614</v>
      </c>
      <c r="S132" s="38" t="s">
        <v>1816</v>
      </c>
      <c r="T132" s="67" t="s">
        <v>1181</v>
      </c>
      <c r="U132" s="67" t="s">
        <v>2615</v>
      </c>
      <c r="V132" s="67" t="s">
        <v>2616</v>
      </c>
      <c r="W132" s="67" t="s">
        <v>2617</v>
      </c>
      <c r="X132" s="67">
        <v>4811.43</v>
      </c>
      <c r="Y132" s="67" t="s">
        <v>1181</v>
      </c>
      <c r="Z132" s="67" t="s">
        <v>1181</v>
      </c>
      <c r="AA132" s="67" t="s">
        <v>2618</v>
      </c>
      <c r="AB132" s="67" t="s">
        <v>2619</v>
      </c>
      <c r="AC132" s="67" t="s">
        <v>1181</v>
      </c>
      <c r="AD132" s="67" t="s">
        <v>1181</v>
      </c>
      <c r="AE132" s="67" t="s">
        <v>1181</v>
      </c>
      <c r="AF132" s="67" t="s">
        <v>1181</v>
      </c>
      <c r="AG132" s="67" t="s">
        <v>1181</v>
      </c>
      <c r="AH132" s="67" t="s">
        <v>2620</v>
      </c>
      <c r="AI132" s="67" t="s">
        <v>2621</v>
      </c>
      <c r="AJ132" s="67" t="s">
        <v>2622</v>
      </c>
      <c r="AK132" s="67" t="s">
        <v>2623</v>
      </c>
      <c r="AL132" s="67">
        <v>312.09</v>
      </c>
      <c r="AM132" s="67" t="s">
        <v>2624</v>
      </c>
      <c r="AN132" s="67" t="s">
        <v>2625</v>
      </c>
      <c r="AO132" s="38" t="s">
        <v>115</v>
      </c>
      <c r="AP132" s="38" t="s">
        <v>130</v>
      </c>
      <c r="AQ132" s="38" t="s">
        <v>1406</v>
      </c>
      <c r="AR132" s="67">
        <v>1178.6474</v>
      </c>
      <c r="AS132" s="38" t="s">
        <v>37</v>
      </c>
      <c r="AT132" s="38" t="s">
        <v>127</v>
      </c>
      <c r="AU132" s="38" t="s">
        <v>128</v>
      </c>
      <c r="AV132" s="35" t="str">
        <f>IF(ISNUMBER(MATCH(C132,畅想结算中心!$A$2:$A$436,0)),"有","无")</f>
        <v>有</v>
      </c>
    </row>
    <row r="133" s="35" customFormat="1" ht="21.6" spans="1:48">
      <c r="A133" s="38" t="s">
        <v>250</v>
      </c>
      <c r="B133" s="38" t="s">
        <v>355</v>
      </c>
      <c r="C133" s="38" t="s">
        <v>516</v>
      </c>
      <c r="D133" s="38" t="s">
        <v>1057</v>
      </c>
      <c r="E133" s="38" t="s">
        <v>1807</v>
      </c>
      <c r="F133" s="38" t="s">
        <v>1170</v>
      </c>
      <c r="G133" s="38" t="s">
        <v>2131</v>
      </c>
      <c r="H133" s="38" t="s">
        <v>2578</v>
      </c>
      <c r="I133" s="38" t="s">
        <v>1391</v>
      </c>
      <c r="J133" s="38"/>
      <c r="K133" s="67" t="s">
        <v>1407</v>
      </c>
      <c r="L133" s="38" t="s">
        <v>2133</v>
      </c>
      <c r="M133" s="67" t="s">
        <v>2626</v>
      </c>
      <c r="N133" s="38" t="s">
        <v>118</v>
      </c>
      <c r="O133" s="38" t="s">
        <v>120</v>
      </c>
      <c r="P133" s="38" t="s">
        <v>1653</v>
      </c>
      <c r="Q133" s="38"/>
      <c r="R133" s="68" t="s">
        <v>2627</v>
      </c>
      <c r="S133" s="38" t="s">
        <v>1816</v>
      </c>
      <c r="T133" s="67" t="s">
        <v>1181</v>
      </c>
      <c r="U133" s="67" t="s">
        <v>2628</v>
      </c>
      <c r="V133" s="67" t="s">
        <v>1738</v>
      </c>
      <c r="W133" s="67" t="s">
        <v>2629</v>
      </c>
      <c r="X133" s="67">
        <v>441.97</v>
      </c>
      <c r="Y133" s="67" t="s">
        <v>1181</v>
      </c>
      <c r="Z133" s="67" t="s">
        <v>1181</v>
      </c>
      <c r="AA133" s="67" t="s">
        <v>2630</v>
      </c>
      <c r="AB133" s="67" t="s">
        <v>2631</v>
      </c>
      <c r="AC133" s="67" t="s">
        <v>1181</v>
      </c>
      <c r="AD133" s="67" t="s">
        <v>1181</v>
      </c>
      <c r="AE133" s="67" t="s">
        <v>1181</v>
      </c>
      <c r="AF133" s="67" t="s">
        <v>1181</v>
      </c>
      <c r="AG133" s="67" t="s">
        <v>1181</v>
      </c>
      <c r="AH133" s="67" t="s">
        <v>2632</v>
      </c>
      <c r="AI133" s="67" t="s">
        <v>2633</v>
      </c>
      <c r="AJ133" s="67" t="s">
        <v>2634</v>
      </c>
      <c r="AK133" s="67" t="s">
        <v>2635</v>
      </c>
      <c r="AL133" s="67">
        <v>-343.13</v>
      </c>
      <c r="AM133" s="67" t="s">
        <v>2595</v>
      </c>
      <c r="AN133" s="67" t="s">
        <v>2636</v>
      </c>
      <c r="AO133" s="38" t="s">
        <v>115</v>
      </c>
      <c r="AP133" s="38" t="s">
        <v>122</v>
      </c>
      <c r="AQ133" s="38" t="s">
        <v>1406</v>
      </c>
      <c r="AR133" s="67">
        <v>-252.8202</v>
      </c>
      <c r="AS133" s="38" t="s">
        <v>37</v>
      </c>
      <c r="AT133" s="38" t="s">
        <v>119</v>
      </c>
      <c r="AU133" s="38" t="s">
        <v>120</v>
      </c>
      <c r="AV133" s="35" t="str">
        <f>IF(ISNUMBER(MATCH(C133,畅想结算中心!$A$2:$A$436,0)),"有","无")</f>
        <v>有</v>
      </c>
    </row>
    <row r="134" s="35" customFormat="1" spans="1:48">
      <c r="A134" s="38" t="s">
        <v>250</v>
      </c>
      <c r="B134" s="38" t="s">
        <v>355</v>
      </c>
      <c r="C134" s="38" t="s">
        <v>516</v>
      </c>
      <c r="D134" s="38" t="s">
        <v>1057</v>
      </c>
      <c r="E134" s="38" t="s">
        <v>1807</v>
      </c>
      <c r="F134" s="38" t="s">
        <v>1170</v>
      </c>
      <c r="G134" s="38" t="s">
        <v>2131</v>
      </c>
      <c r="H134" s="38" t="s">
        <v>2578</v>
      </c>
      <c r="I134" s="38" t="s">
        <v>1391</v>
      </c>
      <c r="J134" s="38"/>
      <c r="K134" s="67" t="s">
        <v>1407</v>
      </c>
      <c r="L134" s="38" t="s">
        <v>2133</v>
      </c>
      <c r="M134" s="67" t="s">
        <v>2637</v>
      </c>
      <c r="N134" s="38" t="s">
        <v>126</v>
      </c>
      <c r="O134" s="38" t="s">
        <v>128</v>
      </c>
      <c r="P134" s="38" t="s">
        <v>1653</v>
      </c>
      <c r="Q134" s="38"/>
      <c r="R134" s="68" t="s">
        <v>2638</v>
      </c>
      <c r="S134" s="38" t="s">
        <v>1816</v>
      </c>
      <c r="T134" s="67" t="s">
        <v>1181</v>
      </c>
      <c r="U134" s="67" t="s">
        <v>2639</v>
      </c>
      <c r="V134" s="67" t="s">
        <v>2640</v>
      </c>
      <c r="W134" s="67" t="s">
        <v>2641</v>
      </c>
      <c r="X134" s="67">
        <v>5663.95</v>
      </c>
      <c r="Y134" s="67" t="s">
        <v>1181</v>
      </c>
      <c r="Z134" s="67" t="s">
        <v>1181</v>
      </c>
      <c r="AA134" s="67" t="s">
        <v>2642</v>
      </c>
      <c r="AB134" s="67" t="s">
        <v>2643</v>
      </c>
      <c r="AC134" s="67" t="s">
        <v>1181</v>
      </c>
      <c r="AD134" s="67" t="s">
        <v>1181</v>
      </c>
      <c r="AE134" s="67" t="s">
        <v>1181</v>
      </c>
      <c r="AF134" s="67" t="s">
        <v>1181</v>
      </c>
      <c r="AG134" s="67" t="s">
        <v>1181</v>
      </c>
      <c r="AH134" s="67" t="s">
        <v>2644</v>
      </c>
      <c r="AI134" s="67" t="s">
        <v>2645</v>
      </c>
      <c r="AJ134" s="67" t="s">
        <v>2646</v>
      </c>
      <c r="AK134" s="67" t="s">
        <v>2647</v>
      </c>
      <c r="AL134" s="67">
        <v>397.42</v>
      </c>
      <c r="AM134" s="67" t="s">
        <v>2648</v>
      </c>
      <c r="AN134" s="67" t="s">
        <v>2649</v>
      </c>
      <c r="AO134" s="38" t="s">
        <v>115</v>
      </c>
      <c r="AP134" s="38" t="s">
        <v>130</v>
      </c>
      <c r="AQ134" s="38" t="s">
        <v>1406</v>
      </c>
      <c r="AR134" s="67">
        <v>1416.0624</v>
      </c>
      <c r="AS134" s="38" t="s">
        <v>37</v>
      </c>
      <c r="AT134" s="38" t="s">
        <v>127</v>
      </c>
      <c r="AU134" s="38" t="s">
        <v>128</v>
      </c>
      <c r="AV134" s="35" t="str">
        <f>IF(ISNUMBER(MATCH(C134,畅想结算中心!$A$2:$A$436,0)),"有","无")</f>
        <v>有</v>
      </c>
    </row>
    <row r="135" s="35" customFormat="1" spans="1:48">
      <c r="A135" s="38" t="s">
        <v>250</v>
      </c>
      <c r="B135" s="38" t="s">
        <v>355</v>
      </c>
      <c r="C135" s="38" t="s">
        <v>539</v>
      </c>
      <c r="D135" s="38" t="s">
        <v>1057</v>
      </c>
      <c r="E135" s="38" t="s">
        <v>1807</v>
      </c>
      <c r="F135" s="38" t="s">
        <v>1170</v>
      </c>
      <c r="G135" s="38" t="s">
        <v>2131</v>
      </c>
      <c r="H135" s="38" t="s">
        <v>2650</v>
      </c>
      <c r="I135" s="38" t="s">
        <v>1391</v>
      </c>
      <c r="J135" s="38"/>
      <c r="K135" s="67" t="s">
        <v>2292</v>
      </c>
      <c r="L135" s="38" t="s">
        <v>2133</v>
      </c>
      <c r="M135" s="67" t="s">
        <v>2651</v>
      </c>
      <c r="N135" s="38" t="s">
        <v>138</v>
      </c>
      <c r="O135" s="38" t="s">
        <v>140</v>
      </c>
      <c r="P135" s="38" t="s">
        <v>1653</v>
      </c>
      <c r="Q135" s="38"/>
      <c r="R135" s="68" t="s">
        <v>2652</v>
      </c>
      <c r="S135" s="38" t="s">
        <v>1816</v>
      </c>
      <c r="T135" s="67" t="s">
        <v>1181</v>
      </c>
      <c r="U135" s="67" t="s">
        <v>1391</v>
      </c>
      <c r="V135" s="67" t="s">
        <v>2653</v>
      </c>
      <c r="W135" s="67" t="s">
        <v>2654</v>
      </c>
      <c r="X135" s="67">
        <v>545.8</v>
      </c>
      <c r="Y135" s="67" t="s">
        <v>1181</v>
      </c>
      <c r="Z135" s="67" t="s">
        <v>1181</v>
      </c>
      <c r="AA135" s="67" t="s">
        <v>2655</v>
      </c>
      <c r="AB135" s="67" t="s">
        <v>2656</v>
      </c>
      <c r="AC135" s="67" t="s">
        <v>1181</v>
      </c>
      <c r="AD135" s="67" t="s">
        <v>1181</v>
      </c>
      <c r="AE135" s="67" t="s">
        <v>1181</v>
      </c>
      <c r="AF135" s="67" t="s">
        <v>1181</v>
      </c>
      <c r="AG135" s="67" t="s">
        <v>1181</v>
      </c>
      <c r="AH135" s="67" t="s">
        <v>2657</v>
      </c>
      <c r="AI135" s="67" t="s">
        <v>2658</v>
      </c>
      <c r="AJ135" s="67" t="s">
        <v>2659</v>
      </c>
      <c r="AK135" s="67" t="s">
        <v>2660</v>
      </c>
      <c r="AL135" s="67">
        <v>778.88</v>
      </c>
      <c r="AM135" s="67" t="s">
        <v>2661</v>
      </c>
      <c r="AN135" s="67" t="s">
        <v>2662</v>
      </c>
      <c r="AO135" s="38" t="s">
        <v>115</v>
      </c>
      <c r="AP135" s="38" t="s">
        <v>151</v>
      </c>
      <c r="AQ135" s="38" t="s">
        <v>1406</v>
      </c>
      <c r="AR135" s="67">
        <v>865.0119</v>
      </c>
      <c r="AS135" s="38" t="s">
        <v>37</v>
      </c>
      <c r="AT135" s="38" t="s">
        <v>139</v>
      </c>
      <c r="AU135" s="38" t="s">
        <v>140</v>
      </c>
      <c r="AV135" s="35" t="str">
        <f>IF(ISNUMBER(MATCH(C135,畅想结算中心!$A$2:$A$436,0)),"有","无")</f>
        <v>有</v>
      </c>
    </row>
    <row r="136" s="35" customFormat="1" spans="1:48">
      <c r="A136" s="38" t="s">
        <v>250</v>
      </c>
      <c r="B136" s="38" t="s">
        <v>355</v>
      </c>
      <c r="C136" s="38" t="s">
        <v>539</v>
      </c>
      <c r="D136" s="38" t="s">
        <v>1057</v>
      </c>
      <c r="E136" s="38" t="s">
        <v>1807</v>
      </c>
      <c r="F136" s="38" t="s">
        <v>1170</v>
      </c>
      <c r="G136" s="38" t="s">
        <v>2131</v>
      </c>
      <c r="H136" s="38" t="s">
        <v>2650</v>
      </c>
      <c r="I136" s="38" t="s">
        <v>1391</v>
      </c>
      <c r="J136" s="38"/>
      <c r="K136" s="67" t="s">
        <v>2292</v>
      </c>
      <c r="L136" s="38" t="s">
        <v>2133</v>
      </c>
      <c r="M136" s="67" t="s">
        <v>2663</v>
      </c>
      <c r="N136" s="38" t="s">
        <v>138</v>
      </c>
      <c r="O136" s="38" t="s">
        <v>140</v>
      </c>
      <c r="P136" s="38" t="s">
        <v>1653</v>
      </c>
      <c r="Q136" s="38"/>
      <c r="R136" s="68" t="s">
        <v>2664</v>
      </c>
      <c r="S136" s="38" t="s">
        <v>1816</v>
      </c>
      <c r="T136" s="67" t="s">
        <v>1181</v>
      </c>
      <c r="U136" s="67" t="s">
        <v>2665</v>
      </c>
      <c r="V136" s="67" t="s">
        <v>2666</v>
      </c>
      <c r="W136" s="67" t="s">
        <v>2667</v>
      </c>
      <c r="X136" s="67">
        <v>1557.14</v>
      </c>
      <c r="Y136" s="67" t="s">
        <v>1181</v>
      </c>
      <c r="Z136" s="67" t="s">
        <v>1181</v>
      </c>
      <c r="AA136" s="67" t="s">
        <v>2668</v>
      </c>
      <c r="AB136" s="67" t="s">
        <v>2669</v>
      </c>
      <c r="AC136" s="67" t="s">
        <v>1181</v>
      </c>
      <c r="AD136" s="67" t="s">
        <v>1181</v>
      </c>
      <c r="AE136" s="67" t="s">
        <v>1181</v>
      </c>
      <c r="AF136" s="67" t="s">
        <v>1181</v>
      </c>
      <c r="AG136" s="67" t="s">
        <v>1181</v>
      </c>
      <c r="AH136" s="67" t="s">
        <v>2670</v>
      </c>
      <c r="AI136" s="67" t="s">
        <v>2671</v>
      </c>
      <c r="AJ136" s="67" t="s">
        <v>2672</v>
      </c>
      <c r="AK136" s="67" t="s">
        <v>2673</v>
      </c>
      <c r="AL136" s="67">
        <v>1888</v>
      </c>
      <c r="AM136" s="67" t="s">
        <v>2674</v>
      </c>
      <c r="AN136" s="67" t="s">
        <v>2675</v>
      </c>
      <c r="AO136" s="38" t="s">
        <v>115</v>
      </c>
      <c r="AP136" s="38" t="s">
        <v>142</v>
      </c>
      <c r="AQ136" s="38" t="s">
        <v>1406</v>
      </c>
      <c r="AR136" s="67">
        <v>2140.9854</v>
      </c>
      <c r="AS136" s="38" t="s">
        <v>37</v>
      </c>
      <c r="AT136" s="38" t="s">
        <v>139</v>
      </c>
      <c r="AU136" s="38" t="s">
        <v>140</v>
      </c>
      <c r="AV136" s="35" t="str">
        <f>IF(ISNUMBER(MATCH(C136,畅想结算中心!$A$2:$A$436,0)),"有","无")</f>
        <v>有</v>
      </c>
    </row>
    <row r="137" s="35" customFormat="1" spans="1:48">
      <c r="A137" s="38" t="s">
        <v>250</v>
      </c>
      <c r="B137" s="38" t="s">
        <v>355</v>
      </c>
      <c r="C137" s="38" t="s">
        <v>539</v>
      </c>
      <c r="D137" s="38" t="s">
        <v>1057</v>
      </c>
      <c r="E137" s="38" t="s">
        <v>1807</v>
      </c>
      <c r="F137" s="38" t="s">
        <v>1170</v>
      </c>
      <c r="G137" s="38" t="s">
        <v>2131</v>
      </c>
      <c r="H137" s="38" t="s">
        <v>2650</v>
      </c>
      <c r="I137" s="38" t="s">
        <v>1391</v>
      </c>
      <c r="J137" s="38"/>
      <c r="K137" s="67" t="s">
        <v>2292</v>
      </c>
      <c r="L137" s="38" t="s">
        <v>2133</v>
      </c>
      <c r="M137" s="67" t="s">
        <v>2676</v>
      </c>
      <c r="N137" s="38" t="s">
        <v>138</v>
      </c>
      <c r="O137" s="38" t="s">
        <v>140</v>
      </c>
      <c r="P137" s="38" t="s">
        <v>1653</v>
      </c>
      <c r="Q137" s="38"/>
      <c r="R137" s="68" t="s">
        <v>2677</v>
      </c>
      <c r="S137" s="38" t="s">
        <v>1816</v>
      </c>
      <c r="T137" s="67" t="s">
        <v>1181</v>
      </c>
      <c r="U137" s="67" t="s">
        <v>2678</v>
      </c>
      <c r="V137" s="67" t="s">
        <v>2679</v>
      </c>
      <c r="W137" s="67" t="s">
        <v>1284</v>
      </c>
      <c r="X137" s="67">
        <v>1705.63</v>
      </c>
      <c r="Y137" s="67" t="s">
        <v>1181</v>
      </c>
      <c r="Z137" s="67" t="s">
        <v>1181</v>
      </c>
      <c r="AA137" s="67" t="s">
        <v>2680</v>
      </c>
      <c r="AB137" s="67" t="s">
        <v>2681</v>
      </c>
      <c r="AC137" s="67" t="s">
        <v>1181</v>
      </c>
      <c r="AD137" s="67" t="s">
        <v>1181</v>
      </c>
      <c r="AE137" s="67" t="s">
        <v>1181</v>
      </c>
      <c r="AF137" s="67" t="s">
        <v>1181</v>
      </c>
      <c r="AG137" s="67" t="s">
        <v>1181</v>
      </c>
      <c r="AH137" s="67" t="s">
        <v>2682</v>
      </c>
      <c r="AI137" s="67" t="s">
        <v>2683</v>
      </c>
      <c r="AJ137" s="67" t="s">
        <v>2684</v>
      </c>
      <c r="AK137" s="67" t="s">
        <v>2685</v>
      </c>
      <c r="AL137" s="67">
        <v>1130.49</v>
      </c>
      <c r="AM137" s="67" t="s">
        <v>2686</v>
      </c>
      <c r="AN137" s="67" t="s">
        <v>2687</v>
      </c>
      <c r="AO137" s="38" t="s">
        <v>115</v>
      </c>
      <c r="AP137" s="38" t="s">
        <v>153</v>
      </c>
      <c r="AQ137" s="38" t="s">
        <v>1406</v>
      </c>
      <c r="AR137" s="67">
        <v>1430.4535</v>
      </c>
      <c r="AS137" s="38" t="s">
        <v>37</v>
      </c>
      <c r="AT137" s="38" t="s">
        <v>139</v>
      </c>
      <c r="AU137" s="38" t="s">
        <v>140</v>
      </c>
      <c r="AV137" s="35" t="str">
        <f>IF(ISNUMBER(MATCH(C137,畅想结算中心!$A$2:$A$436,0)),"有","无")</f>
        <v>有</v>
      </c>
    </row>
    <row r="138" s="35" customFormat="1" spans="1:48">
      <c r="A138" s="38" t="s">
        <v>250</v>
      </c>
      <c r="B138" s="38" t="s">
        <v>355</v>
      </c>
      <c r="C138" s="38" t="s">
        <v>539</v>
      </c>
      <c r="D138" s="38" t="s">
        <v>1057</v>
      </c>
      <c r="E138" s="38" t="s">
        <v>1807</v>
      </c>
      <c r="F138" s="38" t="s">
        <v>1170</v>
      </c>
      <c r="G138" s="38" t="s">
        <v>2131</v>
      </c>
      <c r="H138" s="38" t="s">
        <v>2650</v>
      </c>
      <c r="I138" s="38" t="s">
        <v>1391</v>
      </c>
      <c r="J138" s="38"/>
      <c r="K138" s="67" t="s">
        <v>2292</v>
      </c>
      <c r="L138" s="38" t="s">
        <v>2133</v>
      </c>
      <c r="M138" s="67" t="s">
        <v>2688</v>
      </c>
      <c r="N138" s="38" t="s">
        <v>145</v>
      </c>
      <c r="O138" s="38" t="s">
        <v>147</v>
      </c>
      <c r="P138" s="38" t="s">
        <v>1653</v>
      </c>
      <c r="Q138" s="38"/>
      <c r="R138" s="68" t="s">
        <v>2689</v>
      </c>
      <c r="S138" s="38" t="s">
        <v>1816</v>
      </c>
      <c r="T138" s="67" t="s">
        <v>1181</v>
      </c>
      <c r="U138" s="67" t="s">
        <v>2690</v>
      </c>
      <c r="V138" s="67" t="s">
        <v>1917</v>
      </c>
      <c r="W138" s="67" t="s">
        <v>1918</v>
      </c>
      <c r="X138" s="67">
        <v>359.99</v>
      </c>
      <c r="Y138" s="67" t="s">
        <v>1181</v>
      </c>
      <c r="Z138" s="67" t="s">
        <v>1181</v>
      </c>
      <c r="AA138" s="67" t="s">
        <v>2691</v>
      </c>
      <c r="AB138" s="67" t="s">
        <v>2692</v>
      </c>
      <c r="AC138" s="67" t="s">
        <v>1181</v>
      </c>
      <c r="AD138" s="67" t="s">
        <v>1181</v>
      </c>
      <c r="AE138" s="67" t="s">
        <v>1181</v>
      </c>
      <c r="AF138" s="67" t="s">
        <v>1181</v>
      </c>
      <c r="AG138" s="67" t="s">
        <v>1181</v>
      </c>
      <c r="AH138" s="67" t="s">
        <v>2693</v>
      </c>
      <c r="AI138" s="67" t="s">
        <v>2694</v>
      </c>
      <c r="AJ138" s="67" t="s">
        <v>2695</v>
      </c>
      <c r="AK138" s="67" t="s">
        <v>2696</v>
      </c>
      <c r="AL138" s="67">
        <v>29.93</v>
      </c>
      <c r="AM138" s="67" t="s">
        <v>2697</v>
      </c>
      <c r="AN138" s="67" t="s">
        <v>2698</v>
      </c>
      <c r="AO138" s="38" t="s">
        <v>115</v>
      </c>
      <c r="AP138" s="38" t="s">
        <v>149</v>
      </c>
      <c r="AQ138" s="38" t="s">
        <v>1406</v>
      </c>
      <c r="AR138" s="67">
        <v>97.5106</v>
      </c>
      <c r="AS138" s="38" t="s">
        <v>37</v>
      </c>
      <c r="AT138" s="38" t="s">
        <v>146</v>
      </c>
      <c r="AU138" s="38" t="s">
        <v>147</v>
      </c>
      <c r="AV138" s="35" t="str">
        <f>IF(ISNUMBER(MATCH(C138,畅想结算中心!$A$2:$A$436,0)),"有","无")</f>
        <v>有</v>
      </c>
    </row>
    <row r="139" s="35" customFormat="1" ht="21.6" spans="1:48">
      <c r="A139" s="38" t="s">
        <v>250</v>
      </c>
      <c r="B139" s="38" t="s">
        <v>355</v>
      </c>
      <c r="C139" s="38" t="s">
        <v>524</v>
      </c>
      <c r="D139" s="38" t="s">
        <v>1057</v>
      </c>
      <c r="E139" s="38" t="s">
        <v>1807</v>
      </c>
      <c r="F139" s="38" t="s">
        <v>1170</v>
      </c>
      <c r="G139" s="38" t="s">
        <v>2131</v>
      </c>
      <c r="H139" s="38" t="s">
        <v>2650</v>
      </c>
      <c r="I139" s="38" t="s">
        <v>1391</v>
      </c>
      <c r="J139" s="38"/>
      <c r="K139" s="67" t="s">
        <v>2292</v>
      </c>
      <c r="L139" s="38" t="s">
        <v>2133</v>
      </c>
      <c r="M139" s="67" t="s">
        <v>2699</v>
      </c>
      <c r="N139" s="38" t="s">
        <v>118</v>
      </c>
      <c r="O139" s="38" t="s">
        <v>133</v>
      </c>
      <c r="P139" s="38" t="s">
        <v>1653</v>
      </c>
      <c r="Q139" s="38"/>
      <c r="R139" s="68" t="s">
        <v>2700</v>
      </c>
      <c r="S139" s="38" t="s">
        <v>1816</v>
      </c>
      <c r="T139" s="67" t="s">
        <v>1181</v>
      </c>
      <c r="U139" s="67" t="s">
        <v>2701</v>
      </c>
      <c r="V139" s="67" t="s">
        <v>2702</v>
      </c>
      <c r="W139" s="67" t="s">
        <v>2703</v>
      </c>
      <c r="X139" s="67">
        <v>2035.62</v>
      </c>
      <c r="Y139" s="67" t="s">
        <v>1181</v>
      </c>
      <c r="Z139" s="67" t="s">
        <v>1181</v>
      </c>
      <c r="AA139" s="67" t="s">
        <v>2704</v>
      </c>
      <c r="AB139" s="67" t="s">
        <v>2705</v>
      </c>
      <c r="AC139" s="67" t="s">
        <v>1181</v>
      </c>
      <c r="AD139" s="67" t="s">
        <v>1181</v>
      </c>
      <c r="AE139" s="67" t="s">
        <v>1181</v>
      </c>
      <c r="AF139" s="67" t="s">
        <v>1181</v>
      </c>
      <c r="AG139" s="67" t="s">
        <v>1181</v>
      </c>
      <c r="AH139" s="67" t="s">
        <v>2706</v>
      </c>
      <c r="AI139" s="67" t="s">
        <v>2707</v>
      </c>
      <c r="AJ139" s="67" t="s">
        <v>2708</v>
      </c>
      <c r="AK139" s="67" t="s">
        <v>2709</v>
      </c>
      <c r="AL139" s="67">
        <v>204.63</v>
      </c>
      <c r="AM139" s="67" t="s">
        <v>2710</v>
      </c>
      <c r="AN139" s="67" t="s">
        <v>2711</v>
      </c>
      <c r="AO139" s="38" t="s">
        <v>115</v>
      </c>
      <c r="AP139" s="38" t="s">
        <v>135</v>
      </c>
      <c r="AQ139" s="38" t="s">
        <v>1406</v>
      </c>
      <c r="AR139" s="67">
        <v>557.1479</v>
      </c>
      <c r="AS139" s="38" t="s">
        <v>37</v>
      </c>
      <c r="AT139" s="38" t="s">
        <v>132</v>
      </c>
      <c r="AU139" s="38" t="s">
        <v>133</v>
      </c>
      <c r="AV139" s="35" t="str">
        <f>IF(ISNUMBER(MATCH(C139,畅想结算中心!$A$2:$A$436,0)),"有","无")</f>
        <v>有</v>
      </c>
    </row>
    <row r="140" s="35" customFormat="1" ht="21.6" spans="1:48">
      <c r="A140" s="38" t="s">
        <v>250</v>
      </c>
      <c r="B140" s="38" t="s">
        <v>355</v>
      </c>
      <c r="C140" s="38" t="s">
        <v>525</v>
      </c>
      <c r="D140" s="38" t="s">
        <v>1057</v>
      </c>
      <c r="E140" s="38" t="s">
        <v>1807</v>
      </c>
      <c r="F140" s="38" t="s">
        <v>1170</v>
      </c>
      <c r="G140" s="38" t="s">
        <v>2131</v>
      </c>
      <c r="H140" s="38" t="s">
        <v>2712</v>
      </c>
      <c r="I140" s="38" t="s">
        <v>1391</v>
      </c>
      <c r="J140" s="38"/>
      <c r="K140" s="67" t="s">
        <v>2713</v>
      </c>
      <c r="L140" s="38" t="s">
        <v>2133</v>
      </c>
      <c r="M140" s="67" t="s">
        <v>2714</v>
      </c>
      <c r="N140" s="38" t="s">
        <v>118</v>
      </c>
      <c r="O140" s="38" t="s">
        <v>133</v>
      </c>
      <c r="P140" s="38" t="s">
        <v>1653</v>
      </c>
      <c r="Q140" s="38"/>
      <c r="R140" s="68" t="s">
        <v>2715</v>
      </c>
      <c r="S140" s="38" t="s">
        <v>1816</v>
      </c>
      <c r="T140" s="67" t="s">
        <v>1181</v>
      </c>
      <c r="U140" s="67" t="s">
        <v>2716</v>
      </c>
      <c r="V140" s="67" t="s">
        <v>2717</v>
      </c>
      <c r="W140" s="67" t="s">
        <v>2718</v>
      </c>
      <c r="X140" s="67">
        <v>1612.87</v>
      </c>
      <c r="Y140" s="67" t="s">
        <v>1181</v>
      </c>
      <c r="Z140" s="67" t="s">
        <v>1181</v>
      </c>
      <c r="AA140" s="67" t="s">
        <v>2719</v>
      </c>
      <c r="AB140" s="67" t="s">
        <v>2720</v>
      </c>
      <c r="AC140" s="67" t="s">
        <v>1181</v>
      </c>
      <c r="AD140" s="67" t="s">
        <v>1181</v>
      </c>
      <c r="AE140" s="67" t="s">
        <v>1181</v>
      </c>
      <c r="AF140" s="67" t="s">
        <v>1181</v>
      </c>
      <c r="AG140" s="67" t="s">
        <v>1181</v>
      </c>
      <c r="AH140" s="67" t="s">
        <v>2721</v>
      </c>
      <c r="AI140" s="67" t="s">
        <v>2722</v>
      </c>
      <c r="AJ140" s="67" t="s">
        <v>2723</v>
      </c>
      <c r="AK140" s="67" t="s">
        <v>2724</v>
      </c>
      <c r="AL140" s="67">
        <v>590.23</v>
      </c>
      <c r="AM140" s="67" t="s">
        <v>2725</v>
      </c>
      <c r="AN140" s="67" t="s">
        <v>2726</v>
      </c>
      <c r="AO140" s="38" t="s">
        <v>115</v>
      </c>
      <c r="AP140" s="38" t="s">
        <v>135</v>
      </c>
      <c r="AQ140" s="38" t="s">
        <v>1406</v>
      </c>
      <c r="AR140" s="67">
        <v>865.8788</v>
      </c>
      <c r="AS140" s="38" t="s">
        <v>37</v>
      </c>
      <c r="AT140" s="38" t="s">
        <v>132</v>
      </c>
      <c r="AU140" s="38" t="s">
        <v>133</v>
      </c>
      <c r="AV140" s="35" t="str">
        <f>IF(ISNUMBER(MATCH(C140,畅想结算中心!$A$2:$A$436,0)),"有","无")</f>
        <v>有</v>
      </c>
    </row>
    <row r="141" s="35" customFormat="1" spans="1:48">
      <c r="A141" s="38" t="s">
        <v>250</v>
      </c>
      <c r="B141" s="38" t="s">
        <v>355</v>
      </c>
      <c r="C141" s="38" t="s">
        <v>525</v>
      </c>
      <c r="D141" s="38" t="s">
        <v>1057</v>
      </c>
      <c r="E141" s="38" t="s">
        <v>1807</v>
      </c>
      <c r="F141" s="38" t="s">
        <v>1170</v>
      </c>
      <c r="G141" s="38" t="s">
        <v>2131</v>
      </c>
      <c r="H141" s="38" t="s">
        <v>2712</v>
      </c>
      <c r="I141" s="38" t="s">
        <v>1391</v>
      </c>
      <c r="J141" s="38"/>
      <c r="K141" s="67" t="s">
        <v>2713</v>
      </c>
      <c r="L141" s="38" t="s">
        <v>2133</v>
      </c>
      <c r="M141" s="67" t="s">
        <v>2727</v>
      </c>
      <c r="N141" s="38" t="s">
        <v>145</v>
      </c>
      <c r="O141" s="38" t="s">
        <v>147</v>
      </c>
      <c r="P141" s="38" t="s">
        <v>1653</v>
      </c>
      <c r="Q141" s="38"/>
      <c r="R141" s="68" t="s">
        <v>2728</v>
      </c>
      <c r="S141" s="38" t="s">
        <v>1816</v>
      </c>
      <c r="T141" s="67" t="s">
        <v>1181</v>
      </c>
      <c r="U141" s="67" t="s">
        <v>2729</v>
      </c>
      <c r="V141" s="67" t="s">
        <v>2730</v>
      </c>
      <c r="W141" s="67" t="s">
        <v>1173</v>
      </c>
      <c r="X141" s="67">
        <v>319.14</v>
      </c>
      <c r="Y141" s="67" t="s">
        <v>1181</v>
      </c>
      <c r="Z141" s="67" t="s">
        <v>1181</v>
      </c>
      <c r="AA141" s="67" t="s">
        <v>2731</v>
      </c>
      <c r="AB141" s="67" t="s">
        <v>2732</v>
      </c>
      <c r="AC141" s="67" t="s">
        <v>1181</v>
      </c>
      <c r="AD141" s="67" t="s">
        <v>1181</v>
      </c>
      <c r="AE141" s="67" t="s">
        <v>1181</v>
      </c>
      <c r="AF141" s="67" t="s">
        <v>1181</v>
      </c>
      <c r="AG141" s="67" t="s">
        <v>1181</v>
      </c>
      <c r="AH141" s="67" t="s">
        <v>2733</v>
      </c>
      <c r="AI141" s="67" t="s">
        <v>2734</v>
      </c>
      <c r="AJ141" s="67" t="s">
        <v>2735</v>
      </c>
      <c r="AK141" s="67" t="s">
        <v>2736</v>
      </c>
      <c r="AL141" s="67">
        <v>61.14</v>
      </c>
      <c r="AM141" s="67" t="s">
        <v>1604</v>
      </c>
      <c r="AN141" s="67" t="s">
        <v>2737</v>
      </c>
      <c r="AO141" s="38" t="s">
        <v>115</v>
      </c>
      <c r="AP141" s="38" t="s">
        <v>149</v>
      </c>
      <c r="AQ141" s="38" t="s">
        <v>1406</v>
      </c>
      <c r="AR141" s="67">
        <v>121.0134</v>
      </c>
      <c r="AS141" s="38" t="s">
        <v>37</v>
      </c>
      <c r="AT141" s="38" t="s">
        <v>146</v>
      </c>
      <c r="AU141" s="38" t="s">
        <v>147</v>
      </c>
      <c r="AV141" s="35" t="str">
        <f>IF(ISNUMBER(MATCH(C141,畅想结算中心!$A$2:$A$436,0)),"有","无")</f>
        <v>有</v>
      </c>
    </row>
    <row r="142" s="35" customFormat="1" spans="1:48">
      <c r="A142" s="38" t="s">
        <v>250</v>
      </c>
      <c r="B142" s="38" t="s">
        <v>355</v>
      </c>
      <c r="C142" s="38" t="s">
        <v>525</v>
      </c>
      <c r="D142" s="38" t="s">
        <v>1057</v>
      </c>
      <c r="E142" s="38" t="s">
        <v>1807</v>
      </c>
      <c r="F142" s="38" t="s">
        <v>1170</v>
      </c>
      <c r="G142" s="38" t="s">
        <v>2131</v>
      </c>
      <c r="H142" s="38" t="s">
        <v>2712</v>
      </c>
      <c r="I142" s="38" t="s">
        <v>1391</v>
      </c>
      <c r="J142" s="38"/>
      <c r="K142" s="67" t="s">
        <v>2713</v>
      </c>
      <c r="L142" s="38" t="s">
        <v>2133</v>
      </c>
      <c r="M142" s="67" t="s">
        <v>2738</v>
      </c>
      <c r="N142" s="38" t="s">
        <v>138</v>
      </c>
      <c r="O142" s="38" t="s">
        <v>140</v>
      </c>
      <c r="P142" s="38" t="s">
        <v>1653</v>
      </c>
      <c r="Q142" s="38"/>
      <c r="R142" s="68" t="s">
        <v>2739</v>
      </c>
      <c r="S142" s="38" t="s">
        <v>1816</v>
      </c>
      <c r="T142" s="67" t="s">
        <v>1181</v>
      </c>
      <c r="U142" s="67" t="s">
        <v>2740</v>
      </c>
      <c r="V142" s="67" t="s">
        <v>2741</v>
      </c>
      <c r="W142" s="67" t="s">
        <v>2742</v>
      </c>
      <c r="X142" s="67">
        <v>1661.55</v>
      </c>
      <c r="Y142" s="67" t="s">
        <v>1181</v>
      </c>
      <c r="Z142" s="67" t="s">
        <v>1181</v>
      </c>
      <c r="AA142" s="67" t="s">
        <v>2743</v>
      </c>
      <c r="AB142" s="67" t="s">
        <v>2744</v>
      </c>
      <c r="AC142" s="67" t="s">
        <v>1181</v>
      </c>
      <c r="AD142" s="67" t="s">
        <v>1181</v>
      </c>
      <c r="AE142" s="67" t="s">
        <v>1181</v>
      </c>
      <c r="AF142" s="67" t="s">
        <v>1181</v>
      </c>
      <c r="AG142" s="67" t="s">
        <v>1181</v>
      </c>
      <c r="AH142" s="67" t="s">
        <v>2745</v>
      </c>
      <c r="AI142" s="67" t="s">
        <v>2746</v>
      </c>
      <c r="AJ142" s="67" t="s">
        <v>2747</v>
      </c>
      <c r="AK142" s="67" t="s">
        <v>2748</v>
      </c>
      <c r="AL142" s="67">
        <v>1265.78</v>
      </c>
      <c r="AM142" s="67" t="s">
        <v>2749</v>
      </c>
      <c r="AN142" s="67" t="s">
        <v>2750</v>
      </c>
      <c r="AO142" s="38" t="s">
        <v>115</v>
      </c>
      <c r="AP142" s="38" t="s">
        <v>153</v>
      </c>
      <c r="AQ142" s="38" t="s">
        <v>1406</v>
      </c>
      <c r="AR142" s="67">
        <v>1557.6261</v>
      </c>
      <c r="AS142" s="38" t="s">
        <v>37</v>
      </c>
      <c r="AT142" s="38" t="s">
        <v>139</v>
      </c>
      <c r="AU142" s="38" t="s">
        <v>140</v>
      </c>
      <c r="AV142" s="35" t="str">
        <f>IF(ISNUMBER(MATCH(C142,畅想结算中心!$A$2:$A$436,0)),"有","无")</f>
        <v>有</v>
      </c>
    </row>
    <row r="143" s="35" customFormat="1" spans="1:48">
      <c r="A143" s="38" t="s">
        <v>250</v>
      </c>
      <c r="B143" s="38" t="s">
        <v>355</v>
      </c>
      <c r="C143" s="38" t="s">
        <v>525</v>
      </c>
      <c r="D143" s="38" t="s">
        <v>1057</v>
      </c>
      <c r="E143" s="38" t="s">
        <v>1807</v>
      </c>
      <c r="F143" s="38" t="s">
        <v>1170</v>
      </c>
      <c r="G143" s="38" t="s">
        <v>2131</v>
      </c>
      <c r="H143" s="38" t="s">
        <v>2712</v>
      </c>
      <c r="I143" s="38" t="s">
        <v>1391</v>
      </c>
      <c r="J143" s="38"/>
      <c r="K143" s="67" t="s">
        <v>2713</v>
      </c>
      <c r="L143" s="38" t="s">
        <v>2133</v>
      </c>
      <c r="M143" s="67" t="s">
        <v>2751</v>
      </c>
      <c r="N143" s="38" t="s">
        <v>138</v>
      </c>
      <c r="O143" s="38" t="s">
        <v>140</v>
      </c>
      <c r="P143" s="38" t="s">
        <v>1653</v>
      </c>
      <c r="Q143" s="38"/>
      <c r="R143" s="68" t="s">
        <v>2752</v>
      </c>
      <c r="S143" s="38" t="s">
        <v>1816</v>
      </c>
      <c r="T143" s="67" t="s">
        <v>1181</v>
      </c>
      <c r="U143" s="67" t="s">
        <v>2753</v>
      </c>
      <c r="V143" s="67" t="s">
        <v>2754</v>
      </c>
      <c r="W143" s="67" t="s">
        <v>2755</v>
      </c>
      <c r="X143" s="67">
        <v>1352.23</v>
      </c>
      <c r="Y143" s="67" t="s">
        <v>1181</v>
      </c>
      <c r="Z143" s="67" t="s">
        <v>1181</v>
      </c>
      <c r="AA143" s="67" t="s">
        <v>2756</v>
      </c>
      <c r="AB143" s="67" t="s">
        <v>2757</v>
      </c>
      <c r="AC143" s="67" t="s">
        <v>1181</v>
      </c>
      <c r="AD143" s="67" t="s">
        <v>1181</v>
      </c>
      <c r="AE143" s="67" t="s">
        <v>1181</v>
      </c>
      <c r="AF143" s="67" t="s">
        <v>1181</v>
      </c>
      <c r="AG143" s="67" t="s">
        <v>1181</v>
      </c>
      <c r="AH143" s="67" t="s">
        <v>2758</v>
      </c>
      <c r="AI143" s="67" t="s">
        <v>2759</v>
      </c>
      <c r="AJ143" s="67" t="s">
        <v>2760</v>
      </c>
      <c r="AK143" s="67" t="s">
        <v>2761</v>
      </c>
      <c r="AL143" s="67">
        <v>1786.23</v>
      </c>
      <c r="AM143" s="67" t="s">
        <v>2762</v>
      </c>
      <c r="AN143" s="67" t="s">
        <v>2763</v>
      </c>
      <c r="AO143" s="38" t="s">
        <v>115</v>
      </c>
      <c r="AP143" s="38" t="s">
        <v>142</v>
      </c>
      <c r="AQ143" s="38" t="s">
        <v>1406</v>
      </c>
      <c r="AR143" s="67">
        <v>2005.7643</v>
      </c>
      <c r="AS143" s="38" t="s">
        <v>37</v>
      </c>
      <c r="AT143" s="38" t="s">
        <v>139</v>
      </c>
      <c r="AU143" s="38" t="s">
        <v>140</v>
      </c>
      <c r="AV143" s="35" t="str">
        <f>IF(ISNUMBER(MATCH(C143,畅想结算中心!$A$2:$A$436,0)),"有","无")</f>
        <v>有</v>
      </c>
    </row>
    <row r="144" s="35" customFormat="1" spans="1:48">
      <c r="A144" s="38" t="s">
        <v>250</v>
      </c>
      <c r="B144" s="38" t="s">
        <v>355</v>
      </c>
      <c r="C144" s="38" t="s">
        <v>525</v>
      </c>
      <c r="D144" s="38" t="s">
        <v>1057</v>
      </c>
      <c r="E144" s="38" t="s">
        <v>1807</v>
      </c>
      <c r="F144" s="38" t="s">
        <v>1170</v>
      </c>
      <c r="G144" s="38" t="s">
        <v>2131</v>
      </c>
      <c r="H144" s="38" t="s">
        <v>2712</v>
      </c>
      <c r="I144" s="38" t="s">
        <v>1391</v>
      </c>
      <c r="J144" s="38"/>
      <c r="K144" s="67" t="s">
        <v>2713</v>
      </c>
      <c r="L144" s="38" t="s">
        <v>2133</v>
      </c>
      <c r="M144" s="67" t="s">
        <v>2500</v>
      </c>
      <c r="N144" s="38" t="s">
        <v>138</v>
      </c>
      <c r="O144" s="38" t="s">
        <v>140</v>
      </c>
      <c r="P144" s="38" t="s">
        <v>1653</v>
      </c>
      <c r="Q144" s="38"/>
      <c r="R144" s="68" t="s">
        <v>2764</v>
      </c>
      <c r="S144" s="38" t="s">
        <v>1816</v>
      </c>
      <c r="T144" s="67" t="s">
        <v>1181</v>
      </c>
      <c r="U144" s="67" t="s">
        <v>2108</v>
      </c>
      <c r="V144" s="67" t="s">
        <v>2765</v>
      </c>
      <c r="W144" s="67" t="s">
        <v>2110</v>
      </c>
      <c r="X144" s="67">
        <v>508.24</v>
      </c>
      <c r="Y144" s="67" t="s">
        <v>1181</v>
      </c>
      <c r="Z144" s="67" t="s">
        <v>1181</v>
      </c>
      <c r="AA144" s="67" t="s">
        <v>2766</v>
      </c>
      <c r="AB144" s="67" t="s">
        <v>2767</v>
      </c>
      <c r="AC144" s="67" t="s">
        <v>1181</v>
      </c>
      <c r="AD144" s="67" t="s">
        <v>1181</v>
      </c>
      <c r="AE144" s="67" t="s">
        <v>1181</v>
      </c>
      <c r="AF144" s="67" t="s">
        <v>1181</v>
      </c>
      <c r="AG144" s="67" t="s">
        <v>1181</v>
      </c>
      <c r="AH144" s="67" t="s">
        <v>2768</v>
      </c>
      <c r="AI144" s="67" t="s">
        <v>2769</v>
      </c>
      <c r="AJ144" s="67" t="s">
        <v>2770</v>
      </c>
      <c r="AK144" s="67" t="s">
        <v>2771</v>
      </c>
      <c r="AL144" s="67">
        <v>779.9</v>
      </c>
      <c r="AM144" s="67" t="s">
        <v>2772</v>
      </c>
      <c r="AN144" s="67" t="s">
        <v>2773</v>
      </c>
      <c r="AO144" s="38" t="s">
        <v>115</v>
      </c>
      <c r="AP144" s="38" t="s">
        <v>151</v>
      </c>
      <c r="AQ144" s="38" t="s">
        <v>1406</v>
      </c>
      <c r="AR144" s="67">
        <v>860.0087</v>
      </c>
      <c r="AS144" s="38" t="s">
        <v>37</v>
      </c>
      <c r="AT144" s="38" t="s">
        <v>139</v>
      </c>
      <c r="AU144" s="38" t="s">
        <v>140</v>
      </c>
      <c r="AV144" s="35" t="str">
        <f>IF(ISNUMBER(MATCH(C144,畅想结算中心!$A$2:$A$436,0)),"有","无")</f>
        <v>有</v>
      </c>
    </row>
    <row r="145" s="35" customFormat="1" spans="1:48">
      <c r="A145" s="38" t="s">
        <v>250</v>
      </c>
      <c r="B145" s="38" t="s">
        <v>355</v>
      </c>
      <c r="C145" s="38" t="s">
        <v>540</v>
      </c>
      <c r="D145" s="38" t="s">
        <v>1057</v>
      </c>
      <c r="E145" s="38" t="s">
        <v>1807</v>
      </c>
      <c r="F145" s="38" t="s">
        <v>1170</v>
      </c>
      <c r="G145" s="38" t="s">
        <v>2131</v>
      </c>
      <c r="H145" s="38" t="s">
        <v>2774</v>
      </c>
      <c r="I145" s="38" t="s">
        <v>1391</v>
      </c>
      <c r="J145" s="38"/>
      <c r="K145" s="67" t="s">
        <v>2775</v>
      </c>
      <c r="L145" s="38" t="s">
        <v>2133</v>
      </c>
      <c r="M145" s="67" t="s">
        <v>2118</v>
      </c>
      <c r="N145" s="38" t="s">
        <v>138</v>
      </c>
      <c r="O145" s="38" t="s">
        <v>140</v>
      </c>
      <c r="P145" s="38" t="s">
        <v>1653</v>
      </c>
      <c r="Q145" s="38"/>
      <c r="R145" s="68" t="s">
        <v>2776</v>
      </c>
      <c r="S145" s="38" t="s">
        <v>1816</v>
      </c>
      <c r="T145" s="67" t="s">
        <v>1181</v>
      </c>
      <c r="U145" s="67" t="s">
        <v>2777</v>
      </c>
      <c r="V145" s="67" t="s">
        <v>2778</v>
      </c>
      <c r="W145" s="67" t="s">
        <v>2122</v>
      </c>
      <c r="X145" s="67">
        <v>1584.72</v>
      </c>
      <c r="Y145" s="67" t="s">
        <v>1181</v>
      </c>
      <c r="Z145" s="67" t="s">
        <v>1181</v>
      </c>
      <c r="AA145" s="67" t="s">
        <v>2779</v>
      </c>
      <c r="AB145" s="67" t="s">
        <v>2780</v>
      </c>
      <c r="AC145" s="67" t="s">
        <v>1181</v>
      </c>
      <c r="AD145" s="67" t="s">
        <v>1181</v>
      </c>
      <c r="AE145" s="67" t="s">
        <v>1181</v>
      </c>
      <c r="AF145" s="67" t="s">
        <v>1181</v>
      </c>
      <c r="AG145" s="67" t="s">
        <v>1181</v>
      </c>
      <c r="AH145" s="67" t="s">
        <v>2781</v>
      </c>
      <c r="AI145" s="67" t="s">
        <v>2126</v>
      </c>
      <c r="AJ145" s="67" t="s">
        <v>2127</v>
      </c>
      <c r="AK145" s="67" t="s">
        <v>2128</v>
      </c>
      <c r="AL145" s="67">
        <v>1956.39</v>
      </c>
      <c r="AM145" s="67" t="s">
        <v>2782</v>
      </c>
      <c r="AN145" s="67" t="s">
        <v>2783</v>
      </c>
      <c r="AO145" s="38" t="s">
        <v>115</v>
      </c>
      <c r="AP145" s="38" t="s">
        <v>142</v>
      </c>
      <c r="AQ145" s="38" t="s">
        <v>1406</v>
      </c>
      <c r="AR145" s="67">
        <v>2215.1016</v>
      </c>
      <c r="AS145" s="38" t="s">
        <v>37</v>
      </c>
      <c r="AT145" s="38" t="s">
        <v>139</v>
      </c>
      <c r="AU145" s="38" t="s">
        <v>140</v>
      </c>
      <c r="AV145" s="35" t="str">
        <f>IF(ISNUMBER(MATCH(C145,畅想结算中心!$A$2:$A$436,0)),"有","无")</f>
        <v>有</v>
      </c>
    </row>
    <row r="146" s="35" customFormat="1" spans="1:48">
      <c r="A146" s="38" t="s">
        <v>250</v>
      </c>
      <c r="B146" s="38" t="s">
        <v>355</v>
      </c>
      <c r="C146" s="38" t="s">
        <v>540</v>
      </c>
      <c r="D146" s="38" t="s">
        <v>1057</v>
      </c>
      <c r="E146" s="38" t="s">
        <v>1807</v>
      </c>
      <c r="F146" s="38" t="s">
        <v>1170</v>
      </c>
      <c r="G146" s="38" t="s">
        <v>2131</v>
      </c>
      <c r="H146" s="38" t="s">
        <v>2774</v>
      </c>
      <c r="I146" s="38" t="s">
        <v>1391</v>
      </c>
      <c r="J146" s="38"/>
      <c r="K146" s="67" t="s">
        <v>2775</v>
      </c>
      <c r="L146" s="38" t="s">
        <v>2133</v>
      </c>
      <c r="M146" s="67" t="s">
        <v>2784</v>
      </c>
      <c r="N146" s="38" t="s">
        <v>138</v>
      </c>
      <c r="O146" s="38" t="s">
        <v>140</v>
      </c>
      <c r="P146" s="38" t="s">
        <v>1653</v>
      </c>
      <c r="Q146" s="38"/>
      <c r="R146" s="68" t="s">
        <v>2785</v>
      </c>
      <c r="S146" s="38" t="s">
        <v>1816</v>
      </c>
      <c r="T146" s="67" t="s">
        <v>1181</v>
      </c>
      <c r="U146" s="67" t="s">
        <v>2786</v>
      </c>
      <c r="V146" s="67" t="s">
        <v>2787</v>
      </c>
      <c r="W146" s="67" t="s">
        <v>2788</v>
      </c>
      <c r="X146" s="67">
        <v>1773.66</v>
      </c>
      <c r="Y146" s="67" t="s">
        <v>1181</v>
      </c>
      <c r="Z146" s="67" t="s">
        <v>1181</v>
      </c>
      <c r="AA146" s="67" t="s">
        <v>2789</v>
      </c>
      <c r="AB146" s="67" t="s">
        <v>2790</v>
      </c>
      <c r="AC146" s="67" t="s">
        <v>1181</v>
      </c>
      <c r="AD146" s="67" t="s">
        <v>1181</v>
      </c>
      <c r="AE146" s="67" t="s">
        <v>1181</v>
      </c>
      <c r="AF146" s="67" t="s">
        <v>1181</v>
      </c>
      <c r="AG146" s="67" t="s">
        <v>1181</v>
      </c>
      <c r="AH146" s="67" t="s">
        <v>2791</v>
      </c>
      <c r="AI146" s="67" t="s">
        <v>2792</v>
      </c>
      <c r="AJ146" s="67" t="s">
        <v>2793</v>
      </c>
      <c r="AK146" s="67" t="s">
        <v>2794</v>
      </c>
      <c r="AL146" s="67">
        <v>1219.03</v>
      </c>
      <c r="AM146" s="67" t="s">
        <v>2795</v>
      </c>
      <c r="AN146" s="67" t="s">
        <v>2796</v>
      </c>
      <c r="AO146" s="38" t="s">
        <v>115</v>
      </c>
      <c r="AP146" s="38" t="s">
        <v>153</v>
      </c>
      <c r="AQ146" s="38" t="s">
        <v>1406</v>
      </c>
      <c r="AR146" s="67">
        <v>1532.3718</v>
      </c>
      <c r="AS146" s="38" t="s">
        <v>37</v>
      </c>
      <c r="AT146" s="38" t="s">
        <v>139</v>
      </c>
      <c r="AU146" s="38" t="s">
        <v>140</v>
      </c>
      <c r="AV146" s="35" t="str">
        <f>IF(ISNUMBER(MATCH(C146,畅想结算中心!$A$2:$A$436,0)),"有","无")</f>
        <v>有</v>
      </c>
    </row>
    <row r="147" s="35" customFormat="1" ht="21.6" spans="1:48">
      <c r="A147" s="38" t="s">
        <v>250</v>
      </c>
      <c r="B147" s="38" t="s">
        <v>355</v>
      </c>
      <c r="C147" s="38" t="s">
        <v>526</v>
      </c>
      <c r="D147" s="38" t="s">
        <v>1057</v>
      </c>
      <c r="E147" s="38" t="s">
        <v>1807</v>
      </c>
      <c r="F147" s="38" t="s">
        <v>1170</v>
      </c>
      <c r="G147" s="38" t="s">
        <v>2131</v>
      </c>
      <c r="H147" s="38" t="s">
        <v>2774</v>
      </c>
      <c r="I147" s="38" t="s">
        <v>1391</v>
      </c>
      <c r="J147" s="38"/>
      <c r="K147" s="67" t="s">
        <v>2775</v>
      </c>
      <c r="L147" s="38" t="s">
        <v>2133</v>
      </c>
      <c r="M147" s="67" t="s">
        <v>2797</v>
      </c>
      <c r="N147" s="38" t="s">
        <v>118</v>
      </c>
      <c r="O147" s="38" t="s">
        <v>133</v>
      </c>
      <c r="P147" s="38" t="s">
        <v>1653</v>
      </c>
      <c r="Q147" s="38"/>
      <c r="R147" s="68" t="s">
        <v>2798</v>
      </c>
      <c r="S147" s="38" t="s">
        <v>1816</v>
      </c>
      <c r="T147" s="67" t="s">
        <v>1181</v>
      </c>
      <c r="U147" s="67" t="s">
        <v>2030</v>
      </c>
      <c r="V147" s="67" t="s">
        <v>2405</v>
      </c>
      <c r="W147" s="67" t="s">
        <v>2799</v>
      </c>
      <c r="X147" s="67">
        <v>2079.16</v>
      </c>
      <c r="Y147" s="67" t="s">
        <v>1181</v>
      </c>
      <c r="Z147" s="67" t="s">
        <v>1181</v>
      </c>
      <c r="AA147" s="67" t="s">
        <v>2800</v>
      </c>
      <c r="AB147" s="67" t="s">
        <v>2801</v>
      </c>
      <c r="AC147" s="67" t="s">
        <v>1181</v>
      </c>
      <c r="AD147" s="67" t="s">
        <v>1181</v>
      </c>
      <c r="AE147" s="67" t="s">
        <v>1181</v>
      </c>
      <c r="AF147" s="67" t="s">
        <v>1181</v>
      </c>
      <c r="AG147" s="67" t="s">
        <v>1181</v>
      </c>
      <c r="AH147" s="67" t="s">
        <v>2802</v>
      </c>
      <c r="AI147" s="67" t="s">
        <v>2803</v>
      </c>
      <c r="AJ147" s="67" t="s">
        <v>2804</v>
      </c>
      <c r="AK147" s="67" t="s">
        <v>2805</v>
      </c>
      <c r="AL147" s="67">
        <v>460.83</v>
      </c>
      <c r="AM147" s="67" t="s">
        <v>2806</v>
      </c>
      <c r="AN147" s="67" t="s">
        <v>2807</v>
      </c>
      <c r="AO147" s="38" t="s">
        <v>115</v>
      </c>
      <c r="AP147" s="38" t="s">
        <v>135</v>
      </c>
      <c r="AQ147" s="38" t="s">
        <v>1406</v>
      </c>
      <c r="AR147" s="67">
        <v>818.7989</v>
      </c>
      <c r="AS147" s="38" t="s">
        <v>37</v>
      </c>
      <c r="AT147" s="38" t="s">
        <v>132</v>
      </c>
      <c r="AU147" s="38" t="s">
        <v>133</v>
      </c>
      <c r="AV147" s="35" t="str">
        <f>IF(ISNUMBER(MATCH(C147,畅想结算中心!$A$2:$A$436,0)),"有","无")</f>
        <v>有</v>
      </c>
    </row>
    <row r="148" s="35" customFormat="1" spans="1:48">
      <c r="A148" s="38" t="s">
        <v>250</v>
      </c>
      <c r="B148" s="38" t="s">
        <v>355</v>
      </c>
      <c r="C148" s="38" t="s">
        <v>526</v>
      </c>
      <c r="D148" s="38" t="s">
        <v>1057</v>
      </c>
      <c r="E148" s="38" t="s">
        <v>1807</v>
      </c>
      <c r="F148" s="38" t="s">
        <v>1170</v>
      </c>
      <c r="G148" s="38" t="s">
        <v>2131</v>
      </c>
      <c r="H148" s="38" t="s">
        <v>2774</v>
      </c>
      <c r="I148" s="38" t="s">
        <v>1391</v>
      </c>
      <c r="J148" s="38"/>
      <c r="K148" s="67" t="s">
        <v>2775</v>
      </c>
      <c r="L148" s="38" t="s">
        <v>2133</v>
      </c>
      <c r="M148" s="67" t="s">
        <v>2808</v>
      </c>
      <c r="N148" s="38" t="s">
        <v>138</v>
      </c>
      <c r="O148" s="38" t="s">
        <v>140</v>
      </c>
      <c r="P148" s="38" t="s">
        <v>1653</v>
      </c>
      <c r="Q148" s="38"/>
      <c r="R148" s="68" t="s">
        <v>2809</v>
      </c>
      <c r="S148" s="38" t="s">
        <v>1816</v>
      </c>
      <c r="T148" s="67" t="s">
        <v>1181</v>
      </c>
      <c r="U148" s="67" t="s">
        <v>2810</v>
      </c>
      <c r="V148" s="67" t="s">
        <v>2043</v>
      </c>
      <c r="W148" s="67" t="s">
        <v>2811</v>
      </c>
      <c r="X148" s="67">
        <v>582.2</v>
      </c>
      <c r="Y148" s="67" t="s">
        <v>1181</v>
      </c>
      <c r="Z148" s="67" t="s">
        <v>1181</v>
      </c>
      <c r="AA148" s="67" t="s">
        <v>2812</v>
      </c>
      <c r="AB148" s="67" t="s">
        <v>2813</v>
      </c>
      <c r="AC148" s="67" t="s">
        <v>1181</v>
      </c>
      <c r="AD148" s="67" t="s">
        <v>1181</v>
      </c>
      <c r="AE148" s="67" t="s">
        <v>1181</v>
      </c>
      <c r="AF148" s="67" t="s">
        <v>1181</v>
      </c>
      <c r="AG148" s="67" t="s">
        <v>1181</v>
      </c>
      <c r="AH148" s="67" t="s">
        <v>2814</v>
      </c>
      <c r="AI148" s="67" t="s">
        <v>2815</v>
      </c>
      <c r="AJ148" s="67" t="s">
        <v>2816</v>
      </c>
      <c r="AK148" s="67" t="s">
        <v>2817</v>
      </c>
      <c r="AL148" s="67">
        <v>858.53</v>
      </c>
      <c r="AM148" s="67" t="s">
        <v>2818</v>
      </c>
      <c r="AN148" s="67" t="s">
        <v>2819</v>
      </c>
      <c r="AO148" s="38" t="s">
        <v>115</v>
      </c>
      <c r="AP148" s="38" t="s">
        <v>151</v>
      </c>
      <c r="AQ148" s="38" t="s">
        <v>1406</v>
      </c>
      <c r="AR148" s="67">
        <v>950.9661</v>
      </c>
      <c r="AS148" s="38" t="s">
        <v>37</v>
      </c>
      <c r="AT148" s="38" t="s">
        <v>139</v>
      </c>
      <c r="AU148" s="38" t="s">
        <v>140</v>
      </c>
      <c r="AV148" s="35" t="str">
        <f>IF(ISNUMBER(MATCH(C148,畅想结算中心!$A$2:$A$436,0)),"有","无")</f>
        <v>有</v>
      </c>
    </row>
    <row r="149" s="35" customFormat="1" spans="1:48">
      <c r="A149" s="38" t="s">
        <v>250</v>
      </c>
      <c r="B149" s="38" t="s">
        <v>355</v>
      </c>
      <c r="C149" s="38" t="s">
        <v>526</v>
      </c>
      <c r="D149" s="38" t="s">
        <v>1057</v>
      </c>
      <c r="E149" s="38" t="s">
        <v>1807</v>
      </c>
      <c r="F149" s="38" t="s">
        <v>1170</v>
      </c>
      <c r="G149" s="38" t="s">
        <v>2131</v>
      </c>
      <c r="H149" s="38" t="s">
        <v>2774</v>
      </c>
      <c r="I149" s="38" t="s">
        <v>1391</v>
      </c>
      <c r="J149" s="38"/>
      <c r="K149" s="67" t="s">
        <v>2775</v>
      </c>
      <c r="L149" s="38" t="s">
        <v>2133</v>
      </c>
      <c r="M149" s="67" t="s">
        <v>2820</v>
      </c>
      <c r="N149" s="38" t="s">
        <v>145</v>
      </c>
      <c r="O149" s="38" t="s">
        <v>147</v>
      </c>
      <c r="P149" s="38" t="s">
        <v>1653</v>
      </c>
      <c r="Q149" s="38"/>
      <c r="R149" s="68" t="s">
        <v>2821</v>
      </c>
      <c r="S149" s="38" t="s">
        <v>1816</v>
      </c>
      <c r="T149" s="67" t="s">
        <v>1181</v>
      </c>
      <c r="U149" s="67" t="s">
        <v>2822</v>
      </c>
      <c r="V149" s="67" t="s">
        <v>2823</v>
      </c>
      <c r="W149" s="67" t="s">
        <v>2729</v>
      </c>
      <c r="X149" s="67">
        <v>368.78</v>
      </c>
      <c r="Y149" s="67" t="s">
        <v>1181</v>
      </c>
      <c r="Z149" s="67" t="s">
        <v>1181</v>
      </c>
      <c r="AA149" s="67" t="s">
        <v>2824</v>
      </c>
      <c r="AB149" s="67" t="s">
        <v>2825</v>
      </c>
      <c r="AC149" s="67" t="s">
        <v>1181</v>
      </c>
      <c r="AD149" s="67" t="s">
        <v>1181</v>
      </c>
      <c r="AE149" s="67" t="s">
        <v>1181</v>
      </c>
      <c r="AF149" s="67" t="s">
        <v>1181</v>
      </c>
      <c r="AG149" s="67" t="s">
        <v>1181</v>
      </c>
      <c r="AH149" s="67" t="s">
        <v>2826</v>
      </c>
      <c r="AI149" s="67" t="s">
        <v>2827</v>
      </c>
      <c r="AJ149" s="67" t="s">
        <v>2828</v>
      </c>
      <c r="AK149" s="67" t="s">
        <v>2829</v>
      </c>
      <c r="AL149" s="67">
        <v>45.49</v>
      </c>
      <c r="AM149" s="67" t="s">
        <v>1709</v>
      </c>
      <c r="AN149" s="67" t="s">
        <v>2830</v>
      </c>
      <c r="AO149" s="38" t="s">
        <v>115</v>
      </c>
      <c r="AP149" s="38" t="s">
        <v>149</v>
      </c>
      <c r="AQ149" s="38" t="s">
        <v>1406</v>
      </c>
      <c r="AR149" s="67">
        <v>115.1945</v>
      </c>
      <c r="AS149" s="38" t="s">
        <v>37</v>
      </c>
      <c r="AT149" s="38" t="s">
        <v>146</v>
      </c>
      <c r="AU149" s="38" t="s">
        <v>147</v>
      </c>
      <c r="AV149" s="35" t="str">
        <f>IF(ISNUMBER(MATCH(C149,畅想结算中心!$A$2:$A$436,0)),"有","无")</f>
        <v>有</v>
      </c>
    </row>
    <row r="150" s="35" customFormat="1" ht="21.6" spans="1:48">
      <c r="A150" s="38" t="s">
        <v>250</v>
      </c>
      <c r="B150" s="38" t="s">
        <v>355</v>
      </c>
      <c r="C150" s="38" t="s">
        <v>358</v>
      </c>
      <c r="D150" s="38" t="s">
        <v>1058</v>
      </c>
      <c r="E150" s="38" t="s">
        <v>1807</v>
      </c>
      <c r="F150" s="38" t="s">
        <v>1170</v>
      </c>
      <c r="G150" s="38" t="s">
        <v>2131</v>
      </c>
      <c r="H150" s="38" t="s">
        <v>2831</v>
      </c>
      <c r="I150" s="38" t="s">
        <v>1173</v>
      </c>
      <c r="J150" s="38" t="s">
        <v>1174</v>
      </c>
      <c r="K150" s="67" t="s">
        <v>2832</v>
      </c>
      <c r="L150" s="38" t="s">
        <v>2833</v>
      </c>
      <c r="M150" s="67" t="s">
        <v>2834</v>
      </c>
      <c r="N150" s="38" t="s">
        <v>118</v>
      </c>
      <c r="O150" s="38" t="s">
        <v>120</v>
      </c>
      <c r="P150" s="38" t="s">
        <v>1814</v>
      </c>
      <c r="Q150" s="38"/>
      <c r="R150" s="68" t="s">
        <v>2835</v>
      </c>
      <c r="S150" s="38" t="s">
        <v>1816</v>
      </c>
      <c r="T150" s="67" t="s">
        <v>1181</v>
      </c>
      <c r="U150" s="67" t="s">
        <v>2836</v>
      </c>
      <c r="V150" s="67" t="s">
        <v>2837</v>
      </c>
      <c r="W150" s="67" t="s">
        <v>2838</v>
      </c>
      <c r="X150" s="67">
        <v>389.95</v>
      </c>
      <c r="Y150" s="67" t="s">
        <v>1181</v>
      </c>
      <c r="Z150" s="67" t="s">
        <v>1181</v>
      </c>
      <c r="AA150" s="67" t="s">
        <v>2839</v>
      </c>
      <c r="AB150" s="67" t="s">
        <v>1181</v>
      </c>
      <c r="AC150" s="67" t="s">
        <v>1181</v>
      </c>
      <c r="AD150" s="67" t="s">
        <v>1181</v>
      </c>
      <c r="AE150" s="67" t="s">
        <v>1181</v>
      </c>
      <c r="AF150" s="67" t="s">
        <v>1181</v>
      </c>
      <c r="AG150" s="67" t="s">
        <v>1181</v>
      </c>
      <c r="AH150" s="67" t="s">
        <v>2840</v>
      </c>
      <c r="AI150" s="67" t="s">
        <v>2841</v>
      </c>
      <c r="AJ150" s="67" t="s">
        <v>2842</v>
      </c>
      <c r="AK150" s="67" t="s">
        <v>2843</v>
      </c>
      <c r="AL150" s="67">
        <v>-153.44</v>
      </c>
      <c r="AM150" s="67" t="s">
        <v>2844</v>
      </c>
      <c r="AN150" s="67" t="s">
        <v>2845</v>
      </c>
      <c r="AO150" s="38" t="s">
        <v>115</v>
      </c>
      <c r="AP150" s="38" t="s">
        <v>122</v>
      </c>
      <c r="AQ150" s="38" t="s">
        <v>1293</v>
      </c>
      <c r="AR150" s="67">
        <v>-73.4428</v>
      </c>
      <c r="AS150" s="38" t="s">
        <v>37</v>
      </c>
      <c r="AT150" s="38" t="s">
        <v>119</v>
      </c>
      <c r="AU150" s="38" t="s">
        <v>120</v>
      </c>
      <c r="AV150" s="35" t="str">
        <f>IF(ISNUMBER(MATCH(C150,畅想结算中心!$A$2:$A$436,0)),"有","无")</f>
        <v>有</v>
      </c>
    </row>
    <row r="151" s="35" customFormat="1" spans="1:48">
      <c r="A151" s="38" t="s">
        <v>250</v>
      </c>
      <c r="B151" s="38" t="s">
        <v>355</v>
      </c>
      <c r="C151" s="38" t="s">
        <v>358</v>
      </c>
      <c r="D151" s="38" t="s">
        <v>1058</v>
      </c>
      <c r="E151" s="38" t="s">
        <v>1807</v>
      </c>
      <c r="F151" s="38" t="s">
        <v>1170</v>
      </c>
      <c r="G151" s="38" t="s">
        <v>2131</v>
      </c>
      <c r="H151" s="38" t="s">
        <v>2831</v>
      </c>
      <c r="I151" s="38" t="s">
        <v>1173</v>
      </c>
      <c r="J151" s="38" t="s">
        <v>1174</v>
      </c>
      <c r="K151" s="67" t="s">
        <v>2832</v>
      </c>
      <c r="L151" s="38" t="s">
        <v>2833</v>
      </c>
      <c r="M151" s="67" t="s">
        <v>2846</v>
      </c>
      <c r="N151" s="38" t="s">
        <v>126</v>
      </c>
      <c r="O151" s="38" t="s">
        <v>128</v>
      </c>
      <c r="P151" s="38" t="s">
        <v>1814</v>
      </c>
      <c r="Q151" s="38"/>
      <c r="R151" s="68" t="s">
        <v>2847</v>
      </c>
      <c r="S151" s="38" t="s">
        <v>1816</v>
      </c>
      <c r="T151" s="67" t="s">
        <v>1181</v>
      </c>
      <c r="U151" s="67" t="s">
        <v>2848</v>
      </c>
      <c r="V151" s="67" t="s">
        <v>2849</v>
      </c>
      <c r="W151" s="67" t="s">
        <v>2850</v>
      </c>
      <c r="X151" s="67">
        <v>4936.41</v>
      </c>
      <c r="Y151" s="67" t="s">
        <v>1181</v>
      </c>
      <c r="Z151" s="67" t="s">
        <v>1181</v>
      </c>
      <c r="AA151" s="67" t="s">
        <v>2851</v>
      </c>
      <c r="AB151" s="67" t="s">
        <v>1181</v>
      </c>
      <c r="AC151" s="67" t="s">
        <v>1181</v>
      </c>
      <c r="AD151" s="67" t="s">
        <v>1181</v>
      </c>
      <c r="AE151" s="67" t="s">
        <v>1181</v>
      </c>
      <c r="AF151" s="67" t="s">
        <v>1181</v>
      </c>
      <c r="AG151" s="67" t="s">
        <v>1181</v>
      </c>
      <c r="AH151" s="67" t="s">
        <v>2852</v>
      </c>
      <c r="AI151" s="67" t="s">
        <v>2853</v>
      </c>
      <c r="AJ151" s="67" t="s">
        <v>1813</v>
      </c>
      <c r="AK151" s="67" t="s">
        <v>2854</v>
      </c>
      <c r="AL151" s="67">
        <v>3517.99</v>
      </c>
      <c r="AM151" s="67" t="s">
        <v>2855</v>
      </c>
      <c r="AN151" s="67" t="s">
        <v>2856</v>
      </c>
      <c r="AO151" s="38" t="s">
        <v>115</v>
      </c>
      <c r="AP151" s="38" t="s">
        <v>130</v>
      </c>
      <c r="AQ151" s="38" t="s">
        <v>1293</v>
      </c>
      <c r="AR151" s="67">
        <v>4410.1851</v>
      </c>
      <c r="AS151" s="38" t="s">
        <v>37</v>
      </c>
      <c r="AT151" s="38" t="s">
        <v>127</v>
      </c>
      <c r="AU151" s="38" t="s">
        <v>128</v>
      </c>
      <c r="AV151" s="35" t="str">
        <f>IF(ISNUMBER(MATCH(C151,畅想结算中心!$A$2:$A$436,0)),"有","无")</f>
        <v>有</v>
      </c>
    </row>
    <row r="152" s="35" customFormat="1" ht="21.6" spans="1:48">
      <c r="A152" s="38" t="s">
        <v>250</v>
      </c>
      <c r="B152" s="38" t="s">
        <v>355</v>
      </c>
      <c r="C152" s="38" t="s">
        <v>366</v>
      </c>
      <c r="D152" s="38" t="s">
        <v>1057</v>
      </c>
      <c r="E152" s="38" t="s">
        <v>1807</v>
      </c>
      <c r="F152" s="38" t="s">
        <v>1170</v>
      </c>
      <c r="G152" s="38" t="s">
        <v>2131</v>
      </c>
      <c r="H152" s="38" t="s">
        <v>2857</v>
      </c>
      <c r="I152" s="38" t="s">
        <v>1173</v>
      </c>
      <c r="J152" s="38" t="s">
        <v>1174</v>
      </c>
      <c r="K152" s="67" t="s">
        <v>2858</v>
      </c>
      <c r="L152" s="38" t="s">
        <v>2133</v>
      </c>
      <c r="M152" s="67" t="s">
        <v>2859</v>
      </c>
      <c r="N152" s="38" t="s">
        <v>118</v>
      </c>
      <c r="O152" s="38" t="s">
        <v>133</v>
      </c>
      <c r="P152" s="38" t="s">
        <v>1814</v>
      </c>
      <c r="Q152" s="38"/>
      <c r="R152" s="68" t="s">
        <v>2860</v>
      </c>
      <c r="S152" s="38" t="s">
        <v>1816</v>
      </c>
      <c r="T152" s="67" t="s">
        <v>1181</v>
      </c>
      <c r="U152" s="67" t="s">
        <v>2861</v>
      </c>
      <c r="V152" s="67" t="s">
        <v>2862</v>
      </c>
      <c r="W152" s="67" t="s">
        <v>2863</v>
      </c>
      <c r="X152" s="67">
        <v>2694.73</v>
      </c>
      <c r="Y152" s="67" t="s">
        <v>1181</v>
      </c>
      <c r="Z152" s="67" t="s">
        <v>1181</v>
      </c>
      <c r="AA152" s="67" t="s">
        <v>2864</v>
      </c>
      <c r="AB152" s="67" t="s">
        <v>2865</v>
      </c>
      <c r="AC152" s="67" t="s">
        <v>1181</v>
      </c>
      <c r="AD152" s="67" t="s">
        <v>1181</v>
      </c>
      <c r="AE152" s="67" t="s">
        <v>1181</v>
      </c>
      <c r="AF152" s="67" t="s">
        <v>1181</v>
      </c>
      <c r="AG152" s="67" t="s">
        <v>1181</v>
      </c>
      <c r="AH152" s="67" t="s">
        <v>2866</v>
      </c>
      <c r="AI152" s="67" t="s">
        <v>2867</v>
      </c>
      <c r="AJ152" s="67" t="s">
        <v>2868</v>
      </c>
      <c r="AK152" s="67" t="s">
        <v>2869</v>
      </c>
      <c r="AL152" s="67">
        <v>1228.99</v>
      </c>
      <c r="AM152" s="67" t="s">
        <v>2870</v>
      </c>
      <c r="AN152" s="67" t="s">
        <v>2871</v>
      </c>
      <c r="AO152" s="38" t="s">
        <v>115</v>
      </c>
      <c r="AP152" s="38" t="s">
        <v>135</v>
      </c>
      <c r="AQ152" s="38" t="s">
        <v>1293</v>
      </c>
      <c r="AR152" s="67">
        <v>1694.7941</v>
      </c>
      <c r="AS152" s="38" t="s">
        <v>37</v>
      </c>
      <c r="AT152" s="38" t="s">
        <v>132</v>
      </c>
      <c r="AU152" s="38" t="s">
        <v>133</v>
      </c>
      <c r="AV152" s="35" t="str">
        <f>IF(ISNUMBER(MATCH(C152,畅想结算中心!$A$2:$A$436,0)),"有","无")</f>
        <v>有</v>
      </c>
    </row>
    <row r="153" s="35" customFormat="1" spans="1:48">
      <c r="A153" s="38" t="s">
        <v>250</v>
      </c>
      <c r="B153" s="38" t="s">
        <v>355</v>
      </c>
      <c r="C153" s="38" t="s">
        <v>359</v>
      </c>
      <c r="D153" s="38" t="s">
        <v>1058</v>
      </c>
      <c r="E153" s="38" t="s">
        <v>1807</v>
      </c>
      <c r="F153" s="38" t="s">
        <v>1170</v>
      </c>
      <c r="G153" s="38" t="s">
        <v>2131</v>
      </c>
      <c r="H153" s="38" t="s">
        <v>2335</v>
      </c>
      <c r="I153" s="38" t="s">
        <v>1173</v>
      </c>
      <c r="J153" s="38" t="s">
        <v>1174</v>
      </c>
      <c r="K153" s="67" t="s">
        <v>2872</v>
      </c>
      <c r="L153" s="38" t="s">
        <v>2833</v>
      </c>
      <c r="M153" s="67" t="s">
        <v>2873</v>
      </c>
      <c r="N153" s="38" t="s">
        <v>126</v>
      </c>
      <c r="O153" s="38" t="s">
        <v>128</v>
      </c>
      <c r="P153" s="38" t="s">
        <v>1814</v>
      </c>
      <c r="Q153" s="38"/>
      <c r="R153" s="68" t="s">
        <v>2874</v>
      </c>
      <c r="S153" s="38" t="s">
        <v>1816</v>
      </c>
      <c r="T153" s="67" t="s">
        <v>1181</v>
      </c>
      <c r="U153" s="67" t="s">
        <v>2875</v>
      </c>
      <c r="V153" s="67" t="s">
        <v>2876</v>
      </c>
      <c r="W153" s="67" t="s">
        <v>2877</v>
      </c>
      <c r="X153" s="67">
        <v>4906.98</v>
      </c>
      <c r="Y153" s="67" t="s">
        <v>1181</v>
      </c>
      <c r="Z153" s="67" t="s">
        <v>1181</v>
      </c>
      <c r="AA153" s="67" t="s">
        <v>2878</v>
      </c>
      <c r="AB153" s="67" t="s">
        <v>1181</v>
      </c>
      <c r="AC153" s="67" t="s">
        <v>1181</v>
      </c>
      <c r="AD153" s="67" t="s">
        <v>1181</v>
      </c>
      <c r="AE153" s="67" t="s">
        <v>1181</v>
      </c>
      <c r="AF153" s="67" t="s">
        <v>1181</v>
      </c>
      <c r="AG153" s="67" t="s">
        <v>1181</v>
      </c>
      <c r="AH153" s="67" t="s">
        <v>2879</v>
      </c>
      <c r="AI153" s="67" t="s">
        <v>2880</v>
      </c>
      <c r="AJ153" s="67" t="s">
        <v>2881</v>
      </c>
      <c r="AK153" s="67" t="s">
        <v>2882</v>
      </c>
      <c r="AL153" s="67">
        <v>3546.15</v>
      </c>
      <c r="AM153" s="67" t="s">
        <v>2883</v>
      </c>
      <c r="AN153" s="67" t="s">
        <v>2884</v>
      </c>
      <c r="AO153" s="38" t="s">
        <v>115</v>
      </c>
      <c r="AP153" s="38" t="s">
        <v>130</v>
      </c>
      <c r="AQ153" s="38" t="s">
        <v>1293</v>
      </c>
      <c r="AR153" s="67">
        <v>4433.3419</v>
      </c>
      <c r="AS153" s="38" t="s">
        <v>37</v>
      </c>
      <c r="AT153" s="38" t="s">
        <v>127</v>
      </c>
      <c r="AU153" s="38" t="s">
        <v>128</v>
      </c>
      <c r="AV153" s="35" t="str">
        <f>IF(ISNUMBER(MATCH(C153,畅想结算中心!$A$2:$A$436,0)),"有","无")</f>
        <v>有</v>
      </c>
    </row>
    <row r="154" s="35" customFormat="1" ht="21.6" spans="1:48">
      <c r="A154" s="38" t="s">
        <v>250</v>
      </c>
      <c r="B154" s="38" t="s">
        <v>355</v>
      </c>
      <c r="C154" s="38" t="s">
        <v>359</v>
      </c>
      <c r="D154" s="38" t="s">
        <v>1058</v>
      </c>
      <c r="E154" s="38" t="s">
        <v>1807</v>
      </c>
      <c r="F154" s="38" t="s">
        <v>1170</v>
      </c>
      <c r="G154" s="38" t="s">
        <v>2131</v>
      </c>
      <c r="H154" s="38" t="s">
        <v>2335</v>
      </c>
      <c r="I154" s="38" t="s">
        <v>1173</v>
      </c>
      <c r="J154" s="38" t="s">
        <v>1174</v>
      </c>
      <c r="K154" s="67" t="s">
        <v>2872</v>
      </c>
      <c r="L154" s="38" t="s">
        <v>2833</v>
      </c>
      <c r="M154" s="67" t="s">
        <v>2885</v>
      </c>
      <c r="N154" s="38" t="s">
        <v>118</v>
      </c>
      <c r="O154" s="38" t="s">
        <v>120</v>
      </c>
      <c r="P154" s="38" t="s">
        <v>1814</v>
      </c>
      <c r="Q154" s="38"/>
      <c r="R154" s="68" t="s">
        <v>1823</v>
      </c>
      <c r="S154" s="38" t="s">
        <v>1816</v>
      </c>
      <c r="T154" s="67" t="s">
        <v>1181</v>
      </c>
      <c r="U154" s="67" t="s">
        <v>2886</v>
      </c>
      <c r="V154" s="67" t="s">
        <v>2887</v>
      </c>
      <c r="W154" s="67" t="s">
        <v>2888</v>
      </c>
      <c r="X154" s="67">
        <v>382.56</v>
      </c>
      <c r="Y154" s="67" t="s">
        <v>1181</v>
      </c>
      <c r="Z154" s="67" t="s">
        <v>1181</v>
      </c>
      <c r="AA154" s="67" t="s">
        <v>2889</v>
      </c>
      <c r="AB154" s="67" t="s">
        <v>1181</v>
      </c>
      <c r="AC154" s="67" t="s">
        <v>1181</v>
      </c>
      <c r="AD154" s="67" t="s">
        <v>1181</v>
      </c>
      <c r="AE154" s="67" t="s">
        <v>1181</v>
      </c>
      <c r="AF154" s="67" t="s">
        <v>1181</v>
      </c>
      <c r="AG154" s="67" t="s">
        <v>1181</v>
      </c>
      <c r="AH154" s="67" t="s">
        <v>2890</v>
      </c>
      <c r="AI154" s="67" t="s">
        <v>2891</v>
      </c>
      <c r="AJ154" s="67" t="s">
        <v>2892</v>
      </c>
      <c r="AK154" s="67" t="s">
        <v>2893</v>
      </c>
      <c r="AL154" s="67">
        <v>-146.79</v>
      </c>
      <c r="AM154" s="67" t="s">
        <v>2894</v>
      </c>
      <c r="AN154" s="67" t="s">
        <v>2895</v>
      </c>
      <c r="AO154" s="38" t="s">
        <v>115</v>
      </c>
      <c r="AP154" s="38" t="s">
        <v>122</v>
      </c>
      <c r="AQ154" s="38" t="s">
        <v>1293</v>
      </c>
      <c r="AR154" s="67">
        <v>-68.2365</v>
      </c>
      <c r="AS154" s="38" t="s">
        <v>37</v>
      </c>
      <c r="AT154" s="38" t="s">
        <v>119</v>
      </c>
      <c r="AU154" s="38" t="s">
        <v>120</v>
      </c>
      <c r="AV154" s="35" t="str">
        <f>IF(ISNUMBER(MATCH(C154,畅想结算中心!$A$2:$A$436,0)),"有","无")</f>
        <v>有</v>
      </c>
    </row>
    <row r="155" s="35" customFormat="1" ht="21.6" spans="1:48">
      <c r="A155" s="38" t="s">
        <v>250</v>
      </c>
      <c r="B155" s="38" t="s">
        <v>355</v>
      </c>
      <c r="C155" s="38" t="s">
        <v>357</v>
      </c>
      <c r="D155" s="38" t="s">
        <v>1058</v>
      </c>
      <c r="E155" s="38" t="s">
        <v>1807</v>
      </c>
      <c r="F155" s="38" t="s">
        <v>1170</v>
      </c>
      <c r="G155" s="38" t="s">
        <v>2131</v>
      </c>
      <c r="H155" s="38" t="s">
        <v>2896</v>
      </c>
      <c r="I155" s="38" t="s">
        <v>1173</v>
      </c>
      <c r="J155" s="38" t="s">
        <v>1174</v>
      </c>
      <c r="K155" s="67" t="s">
        <v>2897</v>
      </c>
      <c r="L155" s="38" t="s">
        <v>2833</v>
      </c>
      <c r="M155" s="67" t="s">
        <v>2898</v>
      </c>
      <c r="N155" s="38" t="s">
        <v>118</v>
      </c>
      <c r="O155" s="38" t="s">
        <v>120</v>
      </c>
      <c r="P155" s="38" t="s">
        <v>1814</v>
      </c>
      <c r="Q155" s="38"/>
      <c r="R155" s="68" t="s">
        <v>2899</v>
      </c>
      <c r="S155" s="38" t="s">
        <v>1816</v>
      </c>
      <c r="T155" s="67" t="s">
        <v>1181</v>
      </c>
      <c r="U155" s="67" t="s">
        <v>2900</v>
      </c>
      <c r="V155" s="67" t="s">
        <v>2901</v>
      </c>
      <c r="W155" s="67" t="s">
        <v>2902</v>
      </c>
      <c r="X155" s="67">
        <v>263.75</v>
      </c>
      <c r="Y155" s="67" t="s">
        <v>1181</v>
      </c>
      <c r="Z155" s="67" t="s">
        <v>1181</v>
      </c>
      <c r="AA155" s="67" t="s">
        <v>2903</v>
      </c>
      <c r="AB155" s="67" t="s">
        <v>1181</v>
      </c>
      <c r="AC155" s="67" t="s">
        <v>1181</v>
      </c>
      <c r="AD155" s="67" t="s">
        <v>1181</v>
      </c>
      <c r="AE155" s="67" t="s">
        <v>1181</v>
      </c>
      <c r="AF155" s="67" t="s">
        <v>1181</v>
      </c>
      <c r="AG155" s="67" t="s">
        <v>1181</v>
      </c>
      <c r="AH155" s="67" t="s">
        <v>2904</v>
      </c>
      <c r="AI155" s="67" t="s">
        <v>2905</v>
      </c>
      <c r="AJ155" s="67" t="s">
        <v>2906</v>
      </c>
      <c r="AK155" s="67" t="s">
        <v>2907</v>
      </c>
      <c r="AL155" s="67">
        <v>-120.59</v>
      </c>
      <c r="AM155" s="67" t="s">
        <v>2908</v>
      </c>
      <c r="AN155" s="67" t="s">
        <v>2909</v>
      </c>
      <c r="AO155" s="38" t="s">
        <v>115</v>
      </c>
      <c r="AP155" s="38" t="s">
        <v>122</v>
      </c>
      <c r="AQ155" s="38" t="s">
        <v>1293</v>
      </c>
      <c r="AR155" s="67">
        <v>-66.2901</v>
      </c>
      <c r="AS155" s="38" t="s">
        <v>37</v>
      </c>
      <c r="AT155" s="38" t="s">
        <v>119</v>
      </c>
      <c r="AU155" s="38" t="s">
        <v>120</v>
      </c>
      <c r="AV155" s="35" t="str">
        <f>IF(ISNUMBER(MATCH(C155,畅想结算中心!$A$2:$A$436,0)),"有","无")</f>
        <v>有</v>
      </c>
    </row>
    <row r="156" s="35" customFormat="1" spans="1:48">
      <c r="A156" s="38" t="s">
        <v>250</v>
      </c>
      <c r="B156" s="38" t="s">
        <v>355</v>
      </c>
      <c r="C156" s="38" t="s">
        <v>357</v>
      </c>
      <c r="D156" s="38" t="s">
        <v>1058</v>
      </c>
      <c r="E156" s="38" t="s">
        <v>1807</v>
      </c>
      <c r="F156" s="38" t="s">
        <v>1170</v>
      </c>
      <c r="G156" s="38" t="s">
        <v>2131</v>
      </c>
      <c r="H156" s="38" t="s">
        <v>2896</v>
      </c>
      <c r="I156" s="38" t="s">
        <v>1173</v>
      </c>
      <c r="J156" s="38" t="s">
        <v>1174</v>
      </c>
      <c r="K156" s="67" t="s">
        <v>2897</v>
      </c>
      <c r="L156" s="38" t="s">
        <v>2833</v>
      </c>
      <c r="M156" s="67" t="s">
        <v>1470</v>
      </c>
      <c r="N156" s="38" t="s">
        <v>126</v>
      </c>
      <c r="O156" s="38" t="s">
        <v>128</v>
      </c>
      <c r="P156" s="38" t="s">
        <v>1814</v>
      </c>
      <c r="Q156" s="38"/>
      <c r="R156" s="68" t="s">
        <v>2910</v>
      </c>
      <c r="S156" s="38" t="s">
        <v>1816</v>
      </c>
      <c r="T156" s="67" t="s">
        <v>1181</v>
      </c>
      <c r="U156" s="67" t="s">
        <v>2911</v>
      </c>
      <c r="V156" s="67" t="s">
        <v>2912</v>
      </c>
      <c r="W156" s="67" t="s">
        <v>2913</v>
      </c>
      <c r="X156" s="67">
        <v>3393.04</v>
      </c>
      <c r="Y156" s="67" t="s">
        <v>1181</v>
      </c>
      <c r="Z156" s="67" t="s">
        <v>1181</v>
      </c>
      <c r="AA156" s="67" t="s">
        <v>2914</v>
      </c>
      <c r="AB156" s="67" t="s">
        <v>1181</v>
      </c>
      <c r="AC156" s="67" t="s">
        <v>1181</v>
      </c>
      <c r="AD156" s="67" t="s">
        <v>1181</v>
      </c>
      <c r="AE156" s="67" t="s">
        <v>1181</v>
      </c>
      <c r="AF156" s="67" t="s">
        <v>1181</v>
      </c>
      <c r="AG156" s="67" t="s">
        <v>1181</v>
      </c>
      <c r="AH156" s="67" t="s">
        <v>2915</v>
      </c>
      <c r="AI156" s="67" t="s">
        <v>2916</v>
      </c>
      <c r="AJ156" s="67" t="s">
        <v>2917</v>
      </c>
      <c r="AK156" s="67" t="s">
        <v>2918</v>
      </c>
      <c r="AL156" s="67">
        <v>2218.03</v>
      </c>
      <c r="AM156" s="67" t="s">
        <v>2919</v>
      </c>
      <c r="AN156" s="67" t="s">
        <v>2920</v>
      </c>
      <c r="AO156" s="38" t="s">
        <v>115</v>
      </c>
      <c r="AP156" s="38" t="s">
        <v>130</v>
      </c>
      <c r="AQ156" s="38" t="s">
        <v>1293</v>
      </c>
      <c r="AR156" s="67">
        <v>2833.1612</v>
      </c>
      <c r="AS156" s="38" t="s">
        <v>37</v>
      </c>
      <c r="AT156" s="38" t="s">
        <v>127</v>
      </c>
      <c r="AU156" s="38" t="s">
        <v>128</v>
      </c>
      <c r="AV156" s="35" t="str">
        <f>IF(ISNUMBER(MATCH(C156,畅想结算中心!$A$2:$A$436,0)),"有","无")</f>
        <v>有</v>
      </c>
    </row>
    <row r="157" s="35" customFormat="1" spans="1:48">
      <c r="A157" s="38" t="s">
        <v>250</v>
      </c>
      <c r="B157" s="38" t="s">
        <v>355</v>
      </c>
      <c r="C157" s="38" t="s">
        <v>363</v>
      </c>
      <c r="D157" s="38" t="s">
        <v>1058</v>
      </c>
      <c r="E157" s="38" t="s">
        <v>1807</v>
      </c>
      <c r="F157" s="38" t="s">
        <v>1170</v>
      </c>
      <c r="G157" s="38" t="s">
        <v>2131</v>
      </c>
      <c r="H157" s="38" t="s">
        <v>2921</v>
      </c>
      <c r="I157" s="38" t="s">
        <v>1173</v>
      </c>
      <c r="J157" s="38" t="s">
        <v>1174</v>
      </c>
      <c r="K157" s="67" t="s">
        <v>2922</v>
      </c>
      <c r="L157" s="38" t="s">
        <v>2833</v>
      </c>
      <c r="M157" s="67" t="s">
        <v>2923</v>
      </c>
      <c r="N157" s="38" t="s">
        <v>145</v>
      </c>
      <c r="O157" s="38" t="s">
        <v>147</v>
      </c>
      <c r="P157" s="38" t="s">
        <v>1814</v>
      </c>
      <c r="Q157" s="38"/>
      <c r="R157" s="68" t="s">
        <v>2924</v>
      </c>
      <c r="S157" s="38" t="s">
        <v>1816</v>
      </c>
      <c r="T157" s="67" t="s">
        <v>1181</v>
      </c>
      <c r="U157" s="67" t="s">
        <v>2925</v>
      </c>
      <c r="V157" s="67" t="s">
        <v>2926</v>
      </c>
      <c r="W157" s="67" t="s">
        <v>1930</v>
      </c>
      <c r="X157" s="67">
        <v>425.52</v>
      </c>
      <c r="Y157" s="67" t="s">
        <v>1181</v>
      </c>
      <c r="Z157" s="67" t="s">
        <v>1181</v>
      </c>
      <c r="AA157" s="67" t="s">
        <v>2927</v>
      </c>
      <c r="AB157" s="67" t="s">
        <v>2928</v>
      </c>
      <c r="AC157" s="67" t="s">
        <v>1181</v>
      </c>
      <c r="AD157" s="67" t="s">
        <v>1181</v>
      </c>
      <c r="AE157" s="67" t="s">
        <v>1181</v>
      </c>
      <c r="AF157" s="67" t="s">
        <v>1181</v>
      </c>
      <c r="AG157" s="67" t="s">
        <v>1181</v>
      </c>
      <c r="AH157" s="67" t="s">
        <v>2929</v>
      </c>
      <c r="AI157" s="67" t="s">
        <v>2930</v>
      </c>
      <c r="AJ157" s="67" t="s">
        <v>2931</v>
      </c>
      <c r="AK157" s="67" t="s">
        <v>2932</v>
      </c>
      <c r="AL157" s="67">
        <v>129.73</v>
      </c>
      <c r="AM157" s="67" t="s">
        <v>2933</v>
      </c>
      <c r="AN157" s="67" t="s">
        <v>2934</v>
      </c>
      <c r="AO157" s="38" t="s">
        <v>115</v>
      </c>
      <c r="AP157" s="38" t="s">
        <v>149</v>
      </c>
      <c r="AQ157" s="38" t="s">
        <v>1293</v>
      </c>
      <c r="AR157" s="67">
        <v>210.306</v>
      </c>
      <c r="AS157" s="38" t="s">
        <v>37</v>
      </c>
      <c r="AT157" s="38" t="s">
        <v>146</v>
      </c>
      <c r="AU157" s="38" t="s">
        <v>147</v>
      </c>
      <c r="AV157" s="35" t="str">
        <f>IF(ISNUMBER(MATCH(C157,畅想结算中心!$A$2:$A$436,0)),"有","无")</f>
        <v>有</v>
      </c>
    </row>
    <row r="158" s="35" customFormat="1" ht="21.6" spans="1:48">
      <c r="A158" s="38" t="s">
        <v>250</v>
      </c>
      <c r="B158" s="38" t="s">
        <v>355</v>
      </c>
      <c r="C158" s="38" t="s">
        <v>363</v>
      </c>
      <c r="D158" s="38" t="s">
        <v>1058</v>
      </c>
      <c r="E158" s="38" t="s">
        <v>1807</v>
      </c>
      <c r="F158" s="38" t="s">
        <v>1170</v>
      </c>
      <c r="G158" s="38" t="s">
        <v>2131</v>
      </c>
      <c r="H158" s="38" t="s">
        <v>2921</v>
      </c>
      <c r="I158" s="38" t="s">
        <v>1173</v>
      </c>
      <c r="J158" s="38" t="s">
        <v>1174</v>
      </c>
      <c r="K158" s="67" t="s">
        <v>2922</v>
      </c>
      <c r="L158" s="38" t="s">
        <v>2833</v>
      </c>
      <c r="M158" s="67" t="s">
        <v>2935</v>
      </c>
      <c r="N158" s="38" t="s">
        <v>118</v>
      </c>
      <c r="O158" s="38" t="s">
        <v>133</v>
      </c>
      <c r="P158" s="38" t="s">
        <v>1814</v>
      </c>
      <c r="Q158" s="38"/>
      <c r="R158" s="68" t="s">
        <v>2936</v>
      </c>
      <c r="S158" s="38" t="s">
        <v>1816</v>
      </c>
      <c r="T158" s="67" t="s">
        <v>1181</v>
      </c>
      <c r="U158" s="67" t="s">
        <v>2937</v>
      </c>
      <c r="V158" s="67" t="s">
        <v>2938</v>
      </c>
      <c r="W158" s="67" t="s">
        <v>2939</v>
      </c>
      <c r="X158" s="67">
        <v>2439.14</v>
      </c>
      <c r="Y158" s="67" t="s">
        <v>1181</v>
      </c>
      <c r="Z158" s="67" t="s">
        <v>1181</v>
      </c>
      <c r="AA158" s="67" t="s">
        <v>2940</v>
      </c>
      <c r="AB158" s="67" t="s">
        <v>2941</v>
      </c>
      <c r="AC158" s="67" t="s">
        <v>1181</v>
      </c>
      <c r="AD158" s="67" t="s">
        <v>1181</v>
      </c>
      <c r="AE158" s="67" t="s">
        <v>1181</v>
      </c>
      <c r="AF158" s="67" t="s">
        <v>1181</v>
      </c>
      <c r="AG158" s="67" t="s">
        <v>1181</v>
      </c>
      <c r="AH158" s="67" t="s">
        <v>2942</v>
      </c>
      <c r="AI158" s="67" t="s">
        <v>2943</v>
      </c>
      <c r="AJ158" s="67" t="s">
        <v>2944</v>
      </c>
      <c r="AK158" s="67" t="s">
        <v>2945</v>
      </c>
      <c r="AL158" s="67">
        <v>679.33</v>
      </c>
      <c r="AM158" s="67" t="s">
        <v>2946</v>
      </c>
      <c r="AN158" s="67" t="s">
        <v>2947</v>
      </c>
      <c r="AO158" s="38" t="s">
        <v>115</v>
      </c>
      <c r="AP158" s="38" t="s">
        <v>135</v>
      </c>
      <c r="AQ158" s="38" t="s">
        <v>1293</v>
      </c>
      <c r="AR158" s="67">
        <v>1100.5396</v>
      </c>
      <c r="AS158" s="38" t="s">
        <v>37</v>
      </c>
      <c r="AT158" s="38" t="s">
        <v>132</v>
      </c>
      <c r="AU158" s="38" t="s">
        <v>133</v>
      </c>
      <c r="AV158" s="35" t="str">
        <f>IF(ISNUMBER(MATCH(C158,畅想结算中心!$A$2:$A$436,0)),"有","无")</f>
        <v>有</v>
      </c>
    </row>
    <row r="159" s="35" customFormat="1" spans="1:48">
      <c r="A159" s="38" t="s">
        <v>250</v>
      </c>
      <c r="B159" s="38" t="s">
        <v>355</v>
      </c>
      <c r="C159" s="38" t="s">
        <v>385</v>
      </c>
      <c r="D159" s="38" t="s">
        <v>1057</v>
      </c>
      <c r="E159" s="38" t="s">
        <v>1807</v>
      </c>
      <c r="F159" s="38" t="s">
        <v>1170</v>
      </c>
      <c r="G159" s="38" t="s">
        <v>2131</v>
      </c>
      <c r="H159" s="38" t="s">
        <v>2215</v>
      </c>
      <c r="I159" s="38" t="s">
        <v>1173</v>
      </c>
      <c r="J159" s="38" t="s">
        <v>1174</v>
      </c>
      <c r="K159" s="67" t="s">
        <v>2948</v>
      </c>
      <c r="L159" s="38" t="s">
        <v>2133</v>
      </c>
      <c r="M159" s="67" t="s">
        <v>2949</v>
      </c>
      <c r="N159" s="38" t="s">
        <v>145</v>
      </c>
      <c r="O159" s="38" t="s">
        <v>147</v>
      </c>
      <c r="P159" s="38" t="s">
        <v>1814</v>
      </c>
      <c r="Q159" s="38"/>
      <c r="R159" s="68" t="s">
        <v>2950</v>
      </c>
      <c r="S159" s="38" t="s">
        <v>1816</v>
      </c>
      <c r="T159" s="67" t="s">
        <v>1181</v>
      </c>
      <c r="U159" s="67" t="s">
        <v>2951</v>
      </c>
      <c r="V159" s="67" t="s">
        <v>2952</v>
      </c>
      <c r="W159" s="67" t="s">
        <v>2953</v>
      </c>
      <c r="X159" s="67">
        <v>377.66</v>
      </c>
      <c r="Y159" s="67" t="s">
        <v>1181</v>
      </c>
      <c r="Z159" s="67" t="s">
        <v>1181</v>
      </c>
      <c r="AA159" s="67" t="s">
        <v>2954</v>
      </c>
      <c r="AB159" s="67" t="s">
        <v>2955</v>
      </c>
      <c r="AC159" s="67" t="s">
        <v>1181</v>
      </c>
      <c r="AD159" s="67" t="s">
        <v>1181</v>
      </c>
      <c r="AE159" s="67" t="s">
        <v>1181</v>
      </c>
      <c r="AF159" s="67" t="s">
        <v>1181</v>
      </c>
      <c r="AG159" s="67" t="s">
        <v>1181</v>
      </c>
      <c r="AH159" s="67" t="s">
        <v>2956</v>
      </c>
      <c r="AI159" s="67" t="s">
        <v>2957</v>
      </c>
      <c r="AJ159" s="67" t="s">
        <v>2958</v>
      </c>
      <c r="AK159" s="67" t="s">
        <v>2959</v>
      </c>
      <c r="AL159" s="67">
        <v>-501.55</v>
      </c>
      <c r="AM159" s="67" t="s">
        <v>2960</v>
      </c>
      <c r="AN159" s="67" t="s">
        <v>2961</v>
      </c>
      <c r="AO159" s="38" t="s">
        <v>115</v>
      </c>
      <c r="AP159" s="38" t="s">
        <v>149</v>
      </c>
      <c r="AQ159" s="38" t="s">
        <v>1293</v>
      </c>
      <c r="AR159" s="67">
        <v>-422.0335</v>
      </c>
      <c r="AS159" s="38" t="s">
        <v>37</v>
      </c>
      <c r="AT159" s="38" t="s">
        <v>146</v>
      </c>
      <c r="AU159" s="38" t="s">
        <v>147</v>
      </c>
      <c r="AV159" s="35" t="str">
        <f>IF(ISNUMBER(MATCH(C159,畅想结算中心!$A$2:$A$436,0)),"有","无")</f>
        <v>有</v>
      </c>
    </row>
    <row r="160" s="35" customFormat="1" spans="1:48">
      <c r="A160" s="38" t="s">
        <v>250</v>
      </c>
      <c r="B160" s="38" t="s">
        <v>355</v>
      </c>
      <c r="C160" s="38" t="s">
        <v>364</v>
      </c>
      <c r="D160" s="38" t="s">
        <v>1058</v>
      </c>
      <c r="E160" s="38" t="s">
        <v>1807</v>
      </c>
      <c r="F160" s="38" t="s">
        <v>1170</v>
      </c>
      <c r="G160" s="38" t="s">
        <v>2131</v>
      </c>
      <c r="H160" s="38" t="s">
        <v>1509</v>
      </c>
      <c r="I160" s="38" t="s">
        <v>1173</v>
      </c>
      <c r="J160" s="38" t="s">
        <v>1174</v>
      </c>
      <c r="K160" s="67" t="s">
        <v>2962</v>
      </c>
      <c r="L160" s="38" t="s">
        <v>2833</v>
      </c>
      <c r="M160" s="67" t="s">
        <v>2784</v>
      </c>
      <c r="N160" s="38" t="s">
        <v>145</v>
      </c>
      <c r="O160" s="38" t="s">
        <v>147</v>
      </c>
      <c r="P160" s="38" t="s">
        <v>1814</v>
      </c>
      <c r="Q160" s="38"/>
      <c r="R160" s="68" t="s">
        <v>2963</v>
      </c>
      <c r="S160" s="38" t="s">
        <v>1816</v>
      </c>
      <c r="T160" s="67" t="s">
        <v>1181</v>
      </c>
      <c r="U160" s="67" t="s">
        <v>2964</v>
      </c>
      <c r="V160" s="67" t="s">
        <v>2965</v>
      </c>
      <c r="W160" s="67" t="s">
        <v>2966</v>
      </c>
      <c r="X160" s="67">
        <v>377.11</v>
      </c>
      <c r="Y160" s="67" t="s">
        <v>1181</v>
      </c>
      <c r="Z160" s="67" t="s">
        <v>1181</v>
      </c>
      <c r="AA160" s="67" t="s">
        <v>2967</v>
      </c>
      <c r="AB160" s="67" t="s">
        <v>1181</v>
      </c>
      <c r="AC160" s="67" t="s">
        <v>1181</v>
      </c>
      <c r="AD160" s="67" t="s">
        <v>1181</v>
      </c>
      <c r="AE160" s="67" t="s">
        <v>1181</v>
      </c>
      <c r="AF160" s="67" t="s">
        <v>1181</v>
      </c>
      <c r="AG160" s="67" t="s">
        <v>1181</v>
      </c>
      <c r="AH160" s="67" t="s">
        <v>2968</v>
      </c>
      <c r="AI160" s="67" t="s">
        <v>2969</v>
      </c>
      <c r="AJ160" s="67" t="s">
        <v>2970</v>
      </c>
      <c r="AK160" s="67" t="s">
        <v>2971</v>
      </c>
      <c r="AL160" s="67">
        <v>113.33</v>
      </c>
      <c r="AM160" s="67" t="s">
        <v>2972</v>
      </c>
      <c r="AN160" s="67" t="s">
        <v>2973</v>
      </c>
      <c r="AO160" s="38" t="s">
        <v>115</v>
      </c>
      <c r="AP160" s="38" t="s">
        <v>149</v>
      </c>
      <c r="AQ160" s="38" t="s">
        <v>1293</v>
      </c>
      <c r="AR160" s="67">
        <v>185.0659</v>
      </c>
      <c r="AS160" s="38" t="s">
        <v>37</v>
      </c>
      <c r="AT160" s="38" t="s">
        <v>146</v>
      </c>
      <c r="AU160" s="38" t="s">
        <v>147</v>
      </c>
      <c r="AV160" s="35" t="str">
        <f>IF(ISNUMBER(MATCH(C160,畅想结算中心!$A$2:$A$436,0)),"有","无")</f>
        <v>有</v>
      </c>
    </row>
    <row r="161" s="35" customFormat="1" ht="21.6" spans="1:48">
      <c r="A161" s="38" t="s">
        <v>250</v>
      </c>
      <c r="B161" s="38" t="s">
        <v>355</v>
      </c>
      <c r="C161" s="38" t="s">
        <v>364</v>
      </c>
      <c r="D161" s="38" t="s">
        <v>1058</v>
      </c>
      <c r="E161" s="38" t="s">
        <v>1807</v>
      </c>
      <c r="F161" s="38" t="s">
        <v>1170</v>
      </c>
      <c r="G161" s="38" t="s">
        <v>2131</v>
      </c>
      <c r="H161" s="38" t="s">
        <v>1509</v>
      </c>
      <c r="I161" s="38" t="s">
        <v>1173</v>
      </c>
      <c r="J161" s="38" t="s">
        <v>1174</v>
      </c>
      <c r="K161" s="67" t="s">
        <v>2962</v>
      </c>
      <c r="L161" s="38" t="s">
        <v>2833</v>
      </c>
      <c r="M161" s="67" t="s">
        <v>2885</v>
      </c>
      <c r="N161" s="38" t="s">
        <v>118</v>
      </c>
      <c r="O161" s="38" t="s">
        <v>133</v>
      </c>
      <c r="P161" s="38" t="s">
        <v>1814</v>
      </c>
      <c r="Q161" s="38"/>
      <c r="R161" s="68" t="s">
        <v>2974</v>
      </c>
      <c r="S161" s="38" t="s">
        <v>1816</v>
      </c>
      <c r="T161" s="67" t="s">
        <v>1181</v>
      </c>
      <c r="U161" s="67" t="s">
        <v>2975</v>
      </c>
      <c r="V161" s="67" t="s">
        <v>2976</v>
      </c>
      <c r="W161" s="67" t="s">
        <v>2977</v>
      </c>
      <c r="X161" s="67">
        <v>1889.22</v>
      </c>
      <c r="Y161" s="67" t="s">
        <v>1181</v>
      </c>
      <c r="Z161" s="67" t="s">
        <v>1181</v>
      </c>
      <c r="AA161" s="67" t="s">
        <v>2978</v>
      </c>
      <c r="AB161" s="67" t="s">
        <v>1181</v>
      </c>
      <c r="AC161" s="67" t="s">
        <v>1181</v>
      </c>
      <c r="AD161" s="67" t="s">
        <v>1181</v>
      </c>
      <c r="AE161" s="67" t="s">
        <v>1181</v>
      </c>
      <c r="AF161" s="67" t="s">
        <v>1181</v>
      </c>
      <c r="AG161" s="67" t="s">
        <v>1181</v>
      </c>
      <c r="AH161" s="67" t="s">
        <v>2979</v>
      </c>
      <c r="AI161" s="67" t="s">
        <v>2980</v>
      </c>
      <c r="AJ161" s="67" t="s">
        <v>2981</v>
      </c>
      <c r="AK161" s="67" t="s">
        <v>2982</v>
      </c>
      <c r="AL161" s="67">
        <v>2009.77</v>
      </c>
      <c r="AM161" s="67" t="s">
        <v>2983</v>
      </c>
      <c r="AN161" s="67" t="s">
        <v>2984</v>
      </c>
      <c r="AO161" s="38" t="s">
        <v>115</v>
      </c>
      <c r="AP161" s="38" t="s">
        <v>135</v>
      </c>
      <c r="AQ161" s="38" t="s">
        <v>1293</v>
      </c>
      <c r="AR161" s="67">
        <v>2337.314</v>
      </c>
      <c r="AS161" s="38" t="s">
        <v>37</v>
      </c>
      <c r="AT161" s="38" t="s">
        <v>132</v>
      </c>
      <c r="AU161" s="38" t="s">
        <v>133</v>
      </c>
      <c r="AV161" s="35" t="str">
        <f>IF(ISNUMBER(MATCH(C161,畅想结算中心!$A$2:$A$436,0)),"有","无")</f>
        <v>有</v>
      </c>
    </row>
    <row r="162" s="35" customFormat="1" spans="1:48">
      <c r="A162" s="38" t="s">
        <v>250</v>
      </c>
      <c r="B162" s="38" t="s">
        <v>355</v>
      </c>
      <c r="C162" s="38" t="s">
        <v>386</v>
      </c>
      <c r="D162" s="38" t="s">
        <v>1057</v>
      </c>
      <c r="E162" s="38" t="s">
        <v>1807</v>
      </c>
      <c r="F162" s="38" t="s">
        <v>1170</v>
      </c>
      <c r="G162" s="38" t="s">
        <v>2131</v>
      </c>
      <c r="H162" s="38" t="s">
        <v>2857</v>
      </c>
      <c r="I162" s="38" t="s">
        <v>1173</v>
      </c>
      <c r="J162" s="38" t="s">
        <v>1174</v>
      </c>
      <c r="K162" s="67" t="s">
        <v>2858</v>
      </c>
      <c r="L162" s="38" t="s">
        <v>2133</v>
      </c>
      <c r="M162" s="67" t="s">
        <v>2985</v>
      </c>
      <c r="N162" s="38" t="s">
        <v>145</v>
      </c>
      <c r="O162" s="38" t="s">
        <v>147</v>
      </c>
      <c r="P162" s="38" t="s">
        <v>1814</v>
      </c>
      <c r="Q162" s="38"/>
      <c r="R162" s="68" t="s">
        <v>2986</v>
      </c>
      <c r="S162" s="38" t="s">
        <v>1816</v>
      </c>
      <c r="T162" s="67" t="s">
        <v>1181</v>
      </c>
      <c r="U162" s="67" t="s">
        <v>2987</v>
      </c>
      <c r="V162" s="67" t="s">
        <v>2988</v>
      </c>
      <c r="W162" s="67" t="s">
        <v>2989</v>
      </c>
      <c r="X162" s="67">
        <v>213.4</v>
      </c>
      <c r="Y162" s="67" t="s">
        <v>1181</v>
      </c>
      <c r="Z162" s="67" t="s">
        <v>1181</v>
      </c>
      <c r="AA162" s="67" t="s">
        <v>2990</v>
      </c>
      <c r="AB162" s="67" t="s">
        <v>2991</v>
      </c>
      <c r="AC162" s="67" t="s">
        <v>1181</v>
      </c>
      <c r="AD162" s="67" t="s">
        <v>1181</v>
      </c>
      <c r="AE162" s="67" t="s">
        <v>1181</v>
      </c>
      <c r="AF162" s="67" t="s">
        <v>1181</v>
      </c>
      <c r="AG162" s="67" t="s">
        <v>1181</v>
      </c>
      <c r="AH162" s="67" t="s">
        <v>2992</v>
      </c>
      <c r="AI162" s="67" t="s">
        <v>2993</v>
      </c>
      <c r="AJ162" s="67" t="s">
        <v>2994</v>
      </c>
      <c r="AK162" s="67" t="s">
        <v>2995</v>
      </c>
      <c r="AL162" s="67">
        <v>-135.22</v>
      </c>
      <c r="AM162" s="67" t="s">
        <v>2996</v>
      </c>
      <c r="AN162" s="67" t="s">
        <v>2997</v>
      </c>
      <c r="AO162" s="38" t="s">
        <v>115</v>
      </c>
      <c r="AP162" s="38" t="s">
        <v>149</v>
      </c>
      <c r="AQ162" s="38" t="s">
        <v>1293</v>
      </c>
      <c r="AR162" s="67">
        <v>-91.0048</v>
      </c>
      <c r="AS162" s="38" t="s">
        <v>37</v>
      </c>
      <c r="AT162" s="38" t="s">
        <v>146</v>
      </c>
      <c r="AU162" s="38" t="s">
        <v>147</v>
      </c>
      <c r="AV162" s="35" t="str">
        <f>IF(ISNUMBER(MATCH(C162,畅想结算中心!$A$2:$A$436,0)),"有","无")</f>
        <v>有</v>
      </c>
    </row>
    <row r="163" s="35" customFormat="1" spans="1:48">
      <c r="A163" s="38" t="s">
        <v>250</v>
      </c>
      <c r="B163" s="38" t="s">
        <v>355</v>
      </c>
      <c r="C163" s="38" t="s">
        <v>386</v>
      </c>
      <c r="D163" s="38" t="s">
        <v>1058</v>
      </c>
      <c r="E163" s="38" t="s">
        <v>1807</v>
      </c>
      <c r="F163" s="38" t="s">
        <v>1170</v>
      </c>
      <c r="G163" s="38" t="s">
        <v>2131</v>
      </c>
      <c r="H163" s="38" t="s">
        <v>2857</v>
      </c>
      <c r="I163" s="38" t="s">
        <v>1173</v>
      </c>
      <c r="J163" s="38" t="s">
        <v>1174</v>
      </c>
      <c r="K163" s="67" t="s">
        <v>2858</v>
      </c>
      <c r="L163" s="38" t="s">
        <v>2833</v>
      </c>
      <c r="M163" s="67" t="s">
        <v>2998</v>
      </c>
      <c r="N163" s="38" t="s">
        <v>145</v>
      </c>
      <c r="O163" s="38" t="s">
        <v>147</v>
      </c>
      <c r="P163" s="38" t="s">
        <v>1814</v>
      </c>
      <c r="Q163" s="38"/>
      <c r="R163" s="68" t="s">
        <v>2999</v>
      </c>
      <c r="S163" s="38" t="s">
        <v>1816</v>
      </c>
      <c r="T163" s="67" t="s">
        <v>1181</v>
      </c>
      <c r="U163" s="67" t="s">
        <v>3000</v>
      </c>
      <c r="V163" s="67" t="s">
        <v>3001</v>
      </c>
      <c r="W163" s="67" t="s">
        <v>3002</v>
      </c>
      <c r="X163" s="67">
        <v>227.62</v>
      </c>
      <c r="Y163" s="67" t="s">
        <v>1181</v>
      </c>
      <c r="Z163" s="67" t="s">
        <v>1181</v>
      </c>
      <c r="AA163" s="67" t="s">
        <v>3003</v>
      </c>
      <c r="AB163" s="67" t="s">
        <v>3004</v>
      </c>
      <c r="AC163" s="67" t="s">
        <v>1181</v>
      </c>
      <c r="AD163" s="67" t="s">
        <v>1181</v>
      </c>
      <c r="AE163" s="67" t="s">
        <v>1181</v>
      </c>
      <c r="AF163" s="67" t="s">
        <v>1181</v>
      </c>
      <c r="AG163" s="67" t="s">
        <v>1181</v>
      </c>
      <c r="AH163" s="67" t="s">
        <v>3005</v>
      </c>
      <c r="AI163" s="67" t="s">
        <v>2255</v>
      </c>
      <c r="AJ163" s="67" t="s">
        <v>3006</v>
      </c>
      <c r="AK163" s="67" t="s">
        <v>1253</v>
      </c>
      <c r="AL163" s="67">
        <v>-121.47</v>
      </c>
      <c r="AM163" s="67" t="s">
        <v>3007</v>
      </c>
      <c r="AN163" s="67" t="s">
        <v>3008</v>
      </c>
      <c r="AO163" s="38" t="s">
        <v>115</v>
      </c>
      <c r="AP163" s="38" t="s">
        <v>149</v>
      </c>
      <c r="AQ163" s="38" t="s">
        <v>1293</v>
      </c>
      <c r="AR163" s="67">
        <v>-74.2188</v>
      </c>
      <c r="AS163" s="38" t="s">
        <v>37</v>
      </c>
      <c r="AT163" s="38" t="s">
        <v>146</v>
      </c>
      <c r="AU163" s="38" t="s">
        <v>147</v>
      </c>
      <c r="AV163" s="35" t="str">
        <f>IF(ISNUMBER(MATCH(C163,畅想结算中心!$A$2:$A$436,0)),"有","无")</f>
        <v>有</v>
      </c>
    </row>
    <row r="164" s="35" customFormat="1" spans="1:48">
      <c r="A164" s="38" t="s">
        <v>250</v>
      </c>
      <c r="B164" s="38" t="s">
        <v>355</v>
      </c>
      <c r="C164" s="38" t="s">
        <v>382</v>
      </c>
      <c r="D164" s="38" t="s">
        <v>1058</v>
      </c>
      <c r="E164" s="38" t="s">
        <v>1807</v>
      </c>
      <c r="F164" s="38" t="s">
        <v>1170</v>
      </c>
      <c r="G164" s="38" t="s">
        <v>2131</v>
      </c>
      <c r="H164" s="38" t="s">
        <v>3009</v>
      </c>
      <c r="I164" s="38" t="s">
        <v>1173</v>
      </c>
      <c r="J164" s="38" t="s">
        <v>1174</v>
      </c>
      <c r="K164" s="67" t="s">
        <v>2651</v>
      </c>
      <c r="L164" s="38" t="s">
        <v>2833</v>
      </c>
      <c r="M164" s="67" t="s">
        <v>2808</v>
      </c>
      <c r="N164" s="38" t="s">
        <v>138</v>
      </c>
      <c r="O164" s="38" t="s">
        <v>140</v>
      </c>
      <c r="P164" s="38" t="s">
        <v>1814</v>
      </c>
      <c r="Q164" s="38"/>
      <c r="R164" s="68" t="s">
        <v>1532</v>
      </c>
      <c r="S164" s="38" t="s">
        <v>1816</v>
      </c>
      <c r="T164" s="67" t="s">
        <v>1181</v>
      </c>
      <c r="U164" s="67" t="s">
        <v>1183</v>
      </c>
      <c r="V164" s="67" t="s">
        <v>3010</v>
      </c>
      <c r="W164" s="67" t="s">
        <v>3011</v>
      </c>
      <c r="X164" s="67">
        <v>960.33</v>
      </c>
      <c r="Y164" s="67" t="s">
        <v>1181</v>
      </c>
      <c r="Z164" s="67" t="s">
        <v>1181</v>
      </c>
      <c r="AA164" s="67" t="s">
        <v>3012</v>
      </c>
      <c r="AB164" s="67" t="s">
        <v>3013</v>
      </c>
      <c r="AC164" s="67" t="s">
        <v>1181</v>
      </c>
      <c r="AD164" s="67" t="s">
        <v>1181</v>
      </c>
      <c r="AE164" s="67" t="s">
        <v>1181</v>
      </c>
      <c r="AF164" s="67" t="s">
        <v>1181</v>
      </c>
      <c r="AG164" s="67" t="s">
        <v>1181</v>
      </c>
      <c r="AH164" s="67" t="s">
        <v>3014</v>
      </c>
      <c r="AI164" s="67" t="s">
        <v>3015</v>
      </c>
      <c r="AJ164" s="67" t="s">
        <v>3016</v>
      </c>
      <c r="AK164" s="67" t="s">
        <v>3017</v>
      </c>
      <c r="AL164" s="67">
        <v>528.88</v>
      </c>
      <c r="AM164" s="67" t="s">
        <v>3018</v>
      </c>
      <c r="AN164" s="67" t="s">
        <v>3019</v>
      </c>
      <c r="AO164" s="38" t="s">
        <v>115</v>
      </c>
      <c r="AP164" s="38" t="s">
        <v>153</v>
      </c>
      <c r="AQ164" s="38" t="s">
        <v>1293</v>
      </c>
      <c r="AR164" s="67">
        <v>700.7208</v>
      </c>
      <c r="AS164" s="38" t="s">
        <v>37</v>
      </c>
      <c r="AT164" s="38" t="s">
        <v>139</v>
      </c>
      <c r="AU164" s="38" t="s">
        <v>140</v>
      </c>
      <c r="AV164" s="35" t="str">
        <f>IF(ISNUMBER(MATCH(C164,畅想结算中心!$A$2:$A$436,0)),"有","无")</f>
        <v>有</v>
      </c>
    </row>
    <row r="165" s="35" customFormat="1" spans="1:48">
      <c r="A165" s="38" t="s">
        <v>250</v>
      </c>
      <c r="B165" s="38" t="s">
        <v>355</v>
      </c>
      <c r="C165" s="38" t="s">
        <v>382</v>
      </c>
      <c r="D165" s="38" t="s">
        <v>1058</v>
      </c>
      <c r="E165" s="38" t="s">
        <v>1807</v>
      </c>
      <c r="F165" s="38" t="s">
        <v>1170</v>
      </c>
      <c r="G165" s="38" t="s">
        <v>2131</v>
      </c>
      <c r="H165" s="38" t="s">
        <v>3009</v>
      </c>
      <c r="I165" s="38" t="s">
        <v>1173</v>
      </c>
      <c r="J165" s="38" t="s">
        <v>1174</v>
      </c>
      <c r="K165" s="67" t="s">
        <v>2651</v>
      </c>
      <c r="L165" s="38" t="s">
        <v>2833</v>
      </c>
      <c r="M165" s="67" t="s">
        <v>3020</v>
      </c>
      <c r="N165" s="38" t="s">
        <v>138</v>
      </c>
      <c r="O165" s="38" t="s">
        <v>140</v>
      </c>
      <c r="P165" s="38" t="s">
        <v>1814</v>
      </c>
      <c r="Q165" s="38"/>
      <c r="R165" s="68" t="s">
        <v>3021</v>
      </c>
      <c r="S165" s="38" t="s">
        <v>1816</v>
      </c>
      <c r="T165" s="67" t="s">
        <v>1181</v>
      </c>
      <c r="U165" s="67" t="s">
        <v>3022</v>
      </c>
      <c r="V165" s="67" t="s">
        <v>3023</v>
      </c>
      <c r="W165" s="67" t="s">
        <v>2199</v>
      </c>
      <c r="X165" s="67">
        <v>885.76</v>
      </c>
      <c r="Y165" s="67" t="s">
        <v>1181</v>
      </c>
      <c r="Z165" s="67" t="s">
        <v>1181</v>
      </c>
      <c r="AA165" s="67" t="s">
        <v>3024</v>
      </c>
      <c r="AB165" s="67" t="s">
        <v>3025</v>
      </c>
      <c r="AC165" s="67" t="s">
        <v>1181</v>
      </c>
      <c r="AD165" s="67" t="s">
        <v>1181</v>
      </c>
      <c r="AE165" s="67" t="s">
        <v>1181</v>
      </c>
      <c r="AF165" s="67" t="s">
        <v>1181</v>
      </c>
      <c r="AG165" s="67" t="s">
        <v>1181</v>
      </c>
      <c r="AH165" s="67" t="s">
        <v>3026</v>
      </c>
      <c r="AI165" s="67" t="s">
        <v>3027</v>
      </c>
      <c r="AJ165" s="67" t="s">
        <v>3028</v>
      </c>
      <c r="AK165" s="67" t="s">
        <v>3029</v>
      </c>
      <c r="AL165" s="67">
        <v>944.9</v>
      </c>
      <c r="AM165" s="67" t="s">
        <v>3030</v>
      </c>
      <c r="AN165" s="67" t="s">
        <v>3031</v>
      </c>
      <c r="AO165" s="38" t="s">
        <v>115</v>
      </c>
      <c r="AP165" s="38" t="s">
        <v>142</v>
      </c>
      <c r="AQ165" s="38" t="s">
        <v>1293</v>
      </c>
      <c r="AR165" s="67">
        <v>1091.3477</v>
      </c>
      <c r="AS165" s="38" t="s">
        <v>37</v>
      </c>
      <c r="AT165" s="38" t="s">
        <v>139</v>
      </c>
      <c r="AU165" s="38" t="s">
        <v>140</v>
      </c>
      <c r="AV165" s="35" t="str">
        <f>IF(ISNUMBER(MATCH(C165,畅想结算中心!$A$2:$A$436,0)),"有","无")</f>
        <v>有</v>
      </c>
    </row>
    <row r="166" s="35" customFormat="1" ht="21.6" spans="1:48">
      <c r="A166" s="38" t="s">
        <v>250</v>
      </c>
      <c r="B166" s="38" t="s">
        <v>355</v>
      </c>
      <c r="C166" s="38" t="s">
        <v>365</v>
      </c>
      <c r="D166" s="38" t="s">
        <v>1058</v>
      </c>
      <c r="E166" s="38" t="s">
        <v>1807</v>
      </c>
      <c r="F166" s="38" t="s">
        <v>1170</v>
      </c>
      <c r="G166" s="38" t="s">
        <v>2131</v>
      </c>
      <c r="H166" s="38" t="s">
        <v>2437</v>
      </c>
      <c r="I166" s="38" t="s">
        <v>1173</v>
      </c>
      <c r="J166" s="38" t="s">
        <v>1174</v>
      </c>
      <c r="K166" s="67" t="s">
        <v>2500</v>
      </c>
      <c r="L166" s="38" t="s">
        <v>2833</v>
      </c>
      <c r="M166" s="67" t="s">
        <v>3032</v>
      </c>
      <c r="N166" s="38" t="s">
        <v>118</v>
      </c>
      <c r="O166" s="38" t="s">
        <v>133</v>
      </c>
      <c r="P166" s="38" t="s">
        <v>1814</v>
      </c>
      <c r="Q166" s="38"/>
      <c r="R166" s="68" t="s">
        <v>3033</v>
      </c>
      <c r="S166" s="38" t="s">
        <v>1816</v>
      </c>
      <c r="T166" s="67" t="s">
        <v>1181</v>
      </c>
      <c r="U166" s="67" t="s">
        <v>3034</v>
      </c>
      <c r="V166" s="67" t="s">
        <v>3035</v>
      </c>
      <c r="W166" s="67" t="s">
        <v>3036</v>
      </c>
      <c r="X166" s="67">
        <v>2279.21</v>
      </c>
      <c r="Y166" s="67" t="s">
        <v>1181</v>
      </c>
      <c r="Z166" s="67" t="s">
        <v>1181</v>
      </c>
      <c r="AA166" s="67" t="s">
        <v>3037</v>
      </c>
      <c r="AB166" s="67" t="s">
        <v>1181</v>
      </c>
      <c r="AC166" s="67" t="s">
        <v>1181</v>
      </c>
      <c r="AD166" s="67" t="s">
        <v>1181</v>
      </c>
      <c r="AE166" s="67" t="s">
        <v>1181</v>
      </c>
      <c r="AF166" s="67" t="s">
        <v>1181</v>
      </c>
      <c r="AG166" s="67" t="s">
        <v>1181</v>
      </c>
      <c r="AH166" s="67" t="s">
        <v>3038</v>
      </c>
      <c r="AI166" s="67" t="s">
        <v>3039</v>
      </c>
      <c r="AJ166" s="67" t="s">
        <v>3040</v>
      </c>
      <c r="AK166" s="67" t="s">
        <v>3041</v>
      </c>
      <c r="AL166" s="67">
        <v>2468.41</v>
      </c>
      <c r="AM166" s="67" t="s">
        <v>3042</v>
      </c>
      <c r="AN166" s="67" t="s">
        <v>3043</v>
      </c>
      <c r="AO166" s="38" t="s">
        <v>115</v>
      </c>
      <c r="AP166" s="38" t="s">
        <v>135</v>
      </c>
      <c r="AQ166" s="38" t="s">
        <v>1293</v>
      </c>
      <c r="AR166" s="67">
        <v>2862.6285</v>
      </c>
      <c r="AS166" s="38" t="s">
        <v>37</v>
      </c>
      <c r="AT166" s="38" t="s">
        <v>132</v>
      </c>
      <c r="AU166" s="38" t="s">
        <v>133</v>
      </c>
      <c r="AV166" s="35" t="str">
        <f>IF(ISNUMBER(MATCH(C166,畅想结算中心!$A$2:$A$436,0)),"有","无")</f>
        <v>有</v>
      </c>
    </row>
    <row r="167" s="35" customFormat="1" spans="1:48">
      <c r="A167" s="38" t="s">
        <v>250</v>
      </c>
      <c r="B167" s="38" t="s">
        <v>355</v>
      </c>
      <c r="C167" s="38" t="s">
        <v>365</v>
      </c>
      <c r="D167" s="38" t="s">
        <v>1058</v>
      </c>
      <c r="E167" s="38" t="s">
        <v>1807</v>
      </c>
      <c r="F167" s="38" t="s">
        <v>1170</v>
      </c>
      <c r="G167" s="38" t="s">
        <v>2131</v>
      </c>
      <c r="H167" s="38" t="s">
        <v>2437</v>
      </c>
      <c r="I167" s="38" t="s">
        <v>1173</v>
      </c>
      <c r="J167" s="38" t="s">
        <v>1174</v>
      </c>
      <c r="K167" s="67" t="s">
        <v>2500</v>
      </c>
      <c r="L167" s="38" t="s">
        <v>2833</v>
      </c>
      <c r="M167" s="67" t="s">
        <v>3044</v>
      </c>
      <c r="N167" s="38" t="s">
        <v>138</v>
      </c>
      <c r="O167" s="38" t="s">
        <v>140</v>
      </c>
      <c r="P167" s="38" t="s">
        <v>1814</v>
      </c>
      <c r="Q167" s="38"/>
      <c r="R167" s="68" t="s">
        <v>3045</v>
      </c>
      <c r="S167" s="38" t="s">
        <v>1816</v>
      </c>
      <c r="T167" s="67" t="s">
        <v>1181</v>
      </c>
      <c r="U167" s="67" t="s">
        <v>1173</v>
      </c>
      <c r="V167" s="67" t="s">
        <v>3046</v>
      </c>
      <c r="W167" s="67" t="s">
        <v>3047</v>
      </c>
      <c r="X167" s="67">
        <v>270.86</v>
      </c>
      <c r="Y167" s="67" t="s">
        <v>1181</v>
      </c>
      <c r="Z167" s="67" t="s">
        <v>1181</v>
      </c>
      <c r="AA167" s="67" t="s">
        <v>3048</v>
      </c>
      <c r="AB167" s="67" t="s">
        <v>1181</v>
      </c>
      <c r="AC167" s="67" t="s">
        <v>1181</v>
      </c>
      <c r="AD167" s="67" t="s">
        <v>1181</v>
      </c>
      <c r="AE167" s="67" t="s">
        <v>1181</v>
      </c>
      <c r="AF167" s="67" t="s">
        <v>1181</v>
      </c>
      <c r="AG167" s="67" t="s">
        <v>1181</v>
      </c>
      <c r="AH167" s="67" t="s">
        <v>3049</v>
      </c>
      <c r="AI167" s="67" t="s">
        <v>3050</v>
      </c>
      <c r="AJ167" s="67" t="s">
        <v>3051</v>
      </c>
      <c r="AK167" s="67" t="s">
        <v>3052</v>
      </c>
      <c r="AL167" s="67">
        <v>457.38</v>
      </c>
      <c r="AM167" s="67" t="s">
        <v>3053</v>
      </c>
      <c r="AN167" s="67" t="s">
        <v>3054</v>
      </c>
      <c r="AO167" s="38" t="s">
        <v>115</v>
      </c>
      <c r="AP167" s="38" t="s">
        <v>151</v>
      </c>
      <c r="AQ167" s="38" t="s">
        <v>1293</v>
      </c>
      <c r="AR167" s="67">
        <v>500.6601</v>
      </c>
      <c r="AS167" s="38" t="s">
        <v>37</v>
      </c>
      <c r="AT167" s="38" t="s">
        <v>139</v>
      </c>
      <c r="AU167" s="38" t="s">
        <v>140</v>
      </c>
      <c r="AV167" s="35" t="str">
        <f>IF(ISNUMBER(MATCH(C167,畅想结算中心!$A$2:$A$436,0)),"有","无")</f>
        <v>有</v>
      </c>
    </row>
    <row r="168" s="35" customFormat="1" spans="1:48">
      <c r="A168" s="38" t="s">
        <v>250</v>
      </c>
      <c r="B168" s="38" t="s">
        <v>355</v>
      </c>
      <c r="C168" s="38" t="s">
        <v>361</v>
      </c>
      <c r="D168" s="38" t="s">
        <v>1059</v>
      </c>
      <c r="E168" s="38" t="s">
        <v>1807</v>
      </c>
      <c r="F168" s="38" t="s">
        <v>1170</v>
      </c>
      <c r="G168" s="38" t="s">
        <v>2131</v>
      </c>
      <c r="H168" s="38" t="s">
        <v>1636</v>
      </c>
      <c r="I168" s="38" t="s">
        <v>1248</v>
      </c>
      <c r="J168" s="38"/>
      <c r="K168" s="67" t="s">
        <v>3055</v>
      </c>
      <c r="L168" s="38" t="s">
        <v>3056</v>
      </c>
      <c r="M168" s="67" t="s">
        <v>3057</v>
      </c>
      <c r="N168" s="38" t="s">
        <v>126</v>
      </c>
      <c r="O168" s="38" t="s">
        <v>128</v>
      </c>
      <c r="P168" s="38" t="s">
        <v>1814</v>
      </c>
      <c r="Q168" s="38"/>
      <c r="R168" s="68" t="s">
        <v>3058</v>
      </c>
      <c r="S168" s="38" t="s">
        <v>1816</v>
      </c>
      <c r="T168" s="67" t="s">
        <v>1181</v>
      </c>
      <c r="U168" s="67" t="s">
        <v>3059</v>
      </c>
      <c r="V168" s="67" t="s">
        <v>3060</v>
      </c>
      <c r="W168" s="67" t="s">
        <v>3061</v>
      </c>
      <c r="X168" s="67">
        <v>12917.55</v>
      </c>
      <c r="Y168" s="67" t="s">
        <v>1181</v>
      </c>
      <c r="Z168" s="67" t="s">
        <v>1181</v>
      </c>
      <c r="AA168" s="67" t="s">
        <v>3062</v>
      </c>
      <c r="AB168" s="67" t="s">
        <v>3063</v>
      </c>
      <c r="AC168" s="67" t="s">
        <v>1181</v>
      </c>
      <c r="AD168" s="67" t="s">
        <v>1181</v>
      </c>
      <c r="AE168" s="67" t="s">
        <v>1181</v>
      </c>
      <c r="AF168" s="67" t="s">
        <v>1181</v>
      </c>
      <c r="AG168" s="67" t="s">
        <v>1181</v>
      </c>
      <c r="AH168" s="67" t="s">
        <v>3064</v>
      </c>
      <c r="AI168" s="67" t="s">
        <v>3065</v>
      </c>
      <c r="AJ168" s="67" t="s">
        <v>3066</v>
      </c>
      <c r="AK168" s="67" t="s">
        <v>1236</v>
      </c>
      <c r="AL168" s="67">
        <v>4289.87</v>
      </c>
      <c r="AM168" s="67" t="s">
        <v>3067</v>
      </c>
      <c r="AN168" s="67" t="s">
        <v>3068</v>
      </c>
      <c r="AO168" s="38" t="s">
        <v>115</v>
      </c>
      <c r="AP168" s="38" t="s">
        <v>130</v>
      </c>
      <c r="AQ168" s="38" t="s">
        <v>1293</v>
      </c>
      <c r="AR168" s="67">
        <v>6606.4703</v>
      </c>
      <c r="AS168" s="38" t="s">
        <v>37</v>
      </c>
      <c r="AT168" s="38" t="s">
        <v>127</v>
      </c>
      <c r="AU168" s="38" t="s">
        <v>128</v>
      </c>
      <c r="AV168" s="35" t="str">
        <f>IF(ISNUMBER(MATCH(C168,畅想结算中心!$A$2:$A$436,0)),"有","无")</f>
        <v>有</v>
      </c>
    </row>
    <row r="169" s="35" customFormat="1" ht="21.6" spans="1:48">
      <c r="A169" s="38" t="s">
        <v>250</v>
      </c>
      <c r="B169" s="38" t="s">
        <v>355</v>
      </c>
      <c r="C169" s="38" t="s">
        <v>361</v>
      </c>
      <c r="D169" s="38" t="s">
        <v>1059</v>
      </c>
      <c r="E169" s="38" t="s">
        <v>1807</v>
      </c>
      <c r="F169" s="38" t="s">
        <v>1170</v>
      </c>
      <c r="G169" s="38" t="s">
        <v>2131</v>
      </c>
      <c r="H169" s="38" t="s">
        <v>1636</v>
      </c>
      <c r="I169" s="38" t="s">
        <v>1248</v>
      </c>
      <c r="J169" s="38"/>
      <c r="K169" s="67" t="s">
        <v>3055</v>
      </c>
      <c r="L169" s="38" t="s">
        <v>3056</v>
      </c>
      <c r="M169" s="67" t="s">
        <v>3069</v>
      </c>
      <c r="N169" s="38" t="s">
        <v>118</v>
      </c>
      <c r="O169" s="38" t="s">
        <v>120</v>
      </c>
      <c r="P169" s="38" t="s">
        <v>1814</v>
      </c>
      <c r="Q169" s="38"/>
      <c r="R169" s="68" t="s">
        <v>3070</v>
      </c>
      <c r="S169" s="38" t="s">
        <v>1816</v>
      </c>
      <c r="T169" s="67" t="s">
        <v>1181</v>
      </c>
      <c r="U169" s="67" t="s">
        <v>2308</v>
      </c>
      <c r="V169" s="67" t="s">
        <v>3071</v>
      </c>
      <c r="W169" s="67" t="s">
        <v>3072</v>
      </c>
      <c r="X169" s="67">
        <v>987.89</v>
      </c>
      <c r="Y169" s="67" t="s">
        <v>1181</v>
      </c>
      <c r="Z169" s="67" t="s">
        <v>1181</v>
      </c>
      <c r="AA169" s="67" t="s">
        <v>3073</v>
      </c>
      <c r="AB169" s="67" t="s">
        <v>3074</v>
      </c>
      <c r="AC169" s="67" t="s">
        <v>1181</v>
      </c>
      <c r="AD169" s="67" t="s">
        <v>1181</v>
      </c>
      <c r="AE169" s="67" t="s">
        <v>1181</v>
      </c>
      <c r="AF169" s="67" t="s">
        <v>1181</v>
      </c>
      <c r="AG169" s="67" t="s">
        <v>1181</v>
      </c>
      <c r="AH169" s="67" t="s">
        <v>3075</v>
      </c>
      <c r="AI169" s="67" t="s">
        <v>3076</v>
      </c>
      <c r="AJ169" s="67" t="s">
        <v>3077</v>
      </c>
      <c r="AK169" s="67" t="s">
        <v>3078</v>
      </c>
      <c r="AL169" s="67">
        <v>-582.96</v>
      </c>
      <c r="AM169" s="67" t="s">
        <v>3079</v>
      </c>
      <c r="AN169" s="67" t="s">
        <v>3080</v>
      </c>
      <c r="AO169" s="38" t="s">
        <v>115</v>
      </c>
      <c r="AP169" s="38" t="s">
        <v>122</v>
      </c>
      <c r="AQ169" s="38" t="s">
        <v>1293</v>
      </c>
      <c r="AR169" s="67">
        <v>-381.7139</v>
      </c>
      <c r="AS169" s="38" t="s">
        <v>37</v>
      </c>
      <c r="AT169" s="38" t="s">
        <v>119</v>
      </c>
      <c r="AU169" s="38" t="s">
        <v>120</v>
      </c>
      <c r="AV169" s="35" t="str">
        <f>IF(ISNUMBER(MATCH(C169,畅想结算中心!$A$2:$A$436,0)),"有","无")</f>
        <v>有</v>
      </c>
    </row>
    <row r="170" s="35" customFormat="1" spans="1:48">
      <c r="A170" s="38" t="s">
        <v>250</v>
      </c>
      <c r="B170" s="38" t="s">
        <v>355</v>
      </c>
      <c r="C170" s="38" t="s">
        <v>360</v>
      </c>
      <c r="D170" s="38" t="s">
        <v>1056</v>
      </c>
      <c r="E170" s="38" t="s">
        <v>1807</v>
      </c>
      <c r="F170" s="38" t="s">
        <v>1170</v>
      </c>
      <c r="G170" s="38" t="s">
        <v>1884</v>
      </c>
      <c r="H170" s="38" t="s">
        <v>3081</v>
      </c>
      <c r="I170" s="38" t="s">
        <v>1248</v>
      </c>
      <c r="J170" s="38"/>
      <c r="K170" s="67" t="s">
        <v>3082</v>
      </c>
      <c r="L170" s="38" t="s">
        <v>1887</v>
      </c>
      <c r="M170" s="67" t="s">
        <v>3083</v>
      </c>
      <c r="N170" s="38" t="s">
        <v>126</v>
      </c>
      <c r="O170" s="38" t="s">
        <v>128</v>
      </c>
      <c r="P170" s="38" t="s">
        <v>1814</v>
      </c>
      <c r="Q170" s="38"/>
      <c r="R170" s="68" t="s">
        <v>3084</v>
      </c>
      <c r="S170" s="38" t="s">
        <v>1816</v>
      </c>
      <c r="T170" s="67" t="s">
        <v>1181</v>
      </c>
      <c r="U170" s="67" t="s">
        <v>3085</v>
      </c>
      <c r="V170" s="67" t="s">
        <v>3086</v>
      </c>
      <c r="W170" s="67" t="s">
        <v>3087</v>
      </c>
      <c r="X170" s="67">
        <v>4929.04</v>
      </c>
      <c r="Y170" s="67" t="s">
        <v>1181</v>
      </c>
      <c r="Z170" s="67" t="s">
        <v>1181</v>
      </c>
      <c r="AA170" s="67" t="s">
        <v>3088</v>
      </c>
      <c r="AB170" s="67" t="s">
        <v>3089</v>
      </c>
      <c r="AC170" s="67" t="s">
        <v>1181</v>
      </c>
      <c r="AD170" s="67" t="s">
        <v>1181</v>
      </c>
      <c r="AE170" s="67" t="s">
        <v>1181</v>
      </c>
      <c r="AF170" s="67" t="s">
        <v>1181</v>
      </c>
      <c r="AG170" s="67" t="s">
        <v>1181</v>
      </c>
      <c r="AH170" s="67" t="s">
        <v>3090</v>
      </c>
      <c r="AI170" s="67" t="s">
        <v>3091</v>
      </c>
      <c r="AJ170" s="67" t="s">
        <v>3092</v>
      </c>
      <c r="AK170" s="67" t="s">
        <v>3093</v>
      </c>
      <c r="AL170" s="67">
        <v>727.44</v>
      </c>
      <c r="AM170" s="67" t="s">
        <v>3094</v>
      </c>
      <c r="AN170" s="67" t="s">
        <v>3095</v>
      </c>
      <c r="AO170" s="38" t="s">
        <v>115</v>
      </c>
      <c r="AP170" s="38" t="s">
        <v>130</v>
      </c>
      <c r="AQ170" s="38" t="s">
        <v>1293</v>
      </c>
      <c r="AR170" s="67">
        <v>1616.5111</v>
      </c>
      <c r="AS170" s="38" t="s">
        <v>37</v>
      </c>
      <c r="AT170" s="38" t="s">
        <v>127</v>
      </c>
      <c r="AU170" s="38" t="s">
        <v>128</v>
      </c>
      <c r="AV170" s="35" t="str">
        <f>IF(ISNUMBER(MATCH(C170,畅想结算中心!$A$2:$A$436,0)),"有","无")</f>
        <v>有</v>
      </c>
    </row>
    <row r="171" s="35" customFormat="1" ht="21.6" spans="1:48">
      <c r="A171" s="38" t="s">
        <v>250</v>
      </c>
      <c r="B171" s="38" t="s">
        <v>355</v>
      </c>
      <c r="C171" s="38" t="s">
        <v>360</v>
      </c>
      <c r="D171" s="38" t="s">
        <v>1059</v>
      </c>
      <c r="E171" s="38" t="s">
        <v>1807</v>
      </c>
      <c r="F171" s="38" t="s">
        <v>1170</v>
      </c>
      <c r="G171" s="38" t="s">
        <v>2131</v>
      </c>
      <c r="H171" s="38" t="s">
        <v>3081</v>
      </c>
      <c r="I171" s="38" t="s">
        <v>1248</v>
      </c>
      <c r="J171" s="38"/>
      <c r="K171" s="67" t="s">
        <v>3096</v>
      </c>
      <c r="L171" s="38" t="s">
        <v>3056</v>
      </c>
      <c r="M171" s="67" t="s">
        <v>2515</v>
      </c>
      <c r="N171" s="38" t="s">
        <v>118</v>
      </c>
      <c r="O171" s="38" t="s">
        <v>120</v>
      </c>
      <c r="P171" s="38" t="s">
        <v>1814</v>
      </c>
      <c r="Q171" s="38"/>
      <c r="R171" s="68" t="s">
        <v>3097</v>
      </c>
      <c r="S171" s="38" t="s">
        <v>1816</v>
      </c>
      <c r="T171" s="67" t="s">
        <v>1181</v>
      </c>
      <c r="U171" s="67" t="s">
        <v>2504</v>
      </c>
      <c r="V171" s="67" t="s">
        <v>1749</v>
      </c>
      <c r="W171" s="67" t="s">
        <v>3098</v>
      </c>
      <c r="X171" s="67">
        <v>386.26</v>
      </c>
      <c r="Y171" s="67" t="s">
        <v>1181</v>
      </c>
      <c r="Z171" s="67" t="s">
        <v>1181</v>
      </c>
      <c r="AA171" s="67" t="s">
        <v>3099</v>
      </c>
      <c r="AB171" s="67" t="s">
        <v>3100</v>
      </c>
      <c r="AC171" s="67" t="s">
        <v>1181</v>
      </c>
      <c r="AD171" s="67" t="s">
        <v>1181</v>
      </c>
      <c r="AE171" s="67" t="s">
        <v>1181</v>
      </c>
      <c r="AF171" s="67" t="s">
        <v>1181</v>
      </c>
      <c r="AG171" s="67" t="s">
        <v>1181</v>
      </c>
      <c r="AH171" s="67" t="s">
        <v>2890</v>
      </c>
      <c r="AI171" s="67" t="s">
        <v>3101</v>
      </c>
      <c r="AJ171" s="67" t="s">
        <v>3102</v>
      </c>
      <c r="AK171" s="67" t="s">
        <v>3103</v>
      </c>
      <c r="AL171" s="67">
        <v>-273.49</v>
      </c>
      <c r="AM171" s="67" t="s">
        <v>3104</v>
      </c>
      <c r="AN171" s="67" t="s">
        <v>3105</v>
      </c>
      <c r="AO171" s="38" t="s">
        <v>115</v>
      </c>
      <c r="AP171" s="38" t="s">
        <v>122</v>
      </c>
      <c r="AQ171" s="38" t="s">
        <v>1293</v>
      </c>
      <c r="AR171" s="67">
        <v>-194.3643</v>
      </c>
      <c r="AS171" s="38" t="s">
        <v>37</v>
      </c>
      <c r="AT171" s="38" t="s">
        <v>119</v>
      </c>
      <c r="AU171" s="38" t="s">
        <v>120</v>
      </c>
      <c r="AV171" s="35" t="str">
        <f>IF(ISNUMBER(MATCH(C171,畅想结算中心!$A$2:$A$436,0)),"有","无")</f>
        <v>有</v>
      </c>
    </row>
    <row r="172" s="35" customFormat="1" spans="1:48">
      <c r="A172" s="38" t="s">
        <v>250</v>
      </c>
      <c r="B172" s="38" t="s">
        <v>355</v>
      </c>
      <c r="C172" s="38" t="s">
        <v>384</v>
      </c>
      <c r="D172" s="38" t="s">
        <v>1059</v>
      </c>
      <c r="E172" s="38" t="s">
        <v>1807</v>
      </c>
      <c r="F172" s="38" t="s">
        <v>1170</v>
      </c>
      <c r="G172" s="38" t="s">
        <v>2131</v>
      </c>
      <c r="H172" s="38" t="s">
        <v>3106</v>
      </c>
      <c r="I172" s="38" t="s">
        <v>1248</v>
      </c>
      <c r="J172" s="38"/>
      <c r="K172" s="67" t="s">
        <v>3107</v>
      </c>
      <c r="L172" s="38" t="s">
        <v>3056</v>
      </c>
      <c r="M172" s="67" t="s">
        <v>3108</v>
      </c>
      <c r="N172" s="38" t="s">
        <v>138</v>
      </c>
      <c r="O172" s="38" t="s">
        <v>140</v>
      </c>
      <c r="P172" s="38" t="s">
        <v>1814</v>
      </c>
      <c r="Q172" s="38"/>
      <c r="R172" s="68" t="s">
        <v>3109</v>
      </c>
      <c r="S172" s="38" t="s">
        <v>1816</v>
      </c>
      <c r="T172" s="67" t="s">
        <v>1181</v>
      </c>
      <c r="U172" s="67" t="s">
        <v>3110</v>
      </c>
      <c r="V172" s="67" t="s">
        <v>3111</v>
      </c>
      <c r="W172" s="67" t="s">
        <v>3112</v>
      </c>
      <c r="X172" s="67">
        <v>2221.79</v>
      </c>
      <c r="Y172" s="67" t="s">
        <v>1181</v>
      </c>
      <c r="Z172" s="67" t="s">
        <v>1181</v>
      </c>
      <c r="AA172" s="67" t="s">
        <v>3113</v>
      </c>
      <c r="AB172" s="67" t="s">
        <v>3114</v>
      </c>
      <c r="AC172" s="67" t="s">
        <v>1181</v>
      </c>
      <c r="AD172" s="67" t="s">
        <v>1181</v>
      </c>
      <c r="AE172" s="67" t="s">
        <v>1181</v>
      </c>
      <c r="AF172" s="67" t="s">
        <v>1181</v>
      </c>
      <c r="AG172" s="67" t="s">
        <v>1181</v>
      </c>
      <c r="AH172" s="67" t="s">
        <v>3115</v>
      </c>
      <c r="AI172" s="67" t="s">
        <v>3116</v>
      </c>
      <c r="AJ172" s="67" t="s">
        <v>3117</v>
      </c>
      <c r="AK172" s="67" t="s">
        <v>3118</v>
      </c>
      <c r="AL172" s="67">
        <v>1635.62</v>
      </c>
      <c r="AM172" s="67" t="s">
        <v>3119</v>
      </c>
      <c r="AN172" s="67" t="s">
        <v>3120</v>
      </c>
      <c r="AO172" s="38" t="s">
        <v>115</v>
      </c>
      <c r="AP172" s="38" t="s">
        <v>153</v>
      </c>
      <c r="AQ172" s="38" t="s">
        <v>1293</v>
      </c>
      <c r="AR172" s="67">
        <v>2026.4362</v>
      </c>
      <c r="AS172" s="38" t="s">
        <v>37</v>
      </c>
      <c r="AT172" s="38" t="s">
        <v>139</v>
      </c>
      <c r="AU172" s="38" t="s">
        <v>140</v>
      </c>
      <c r="AV172" s="35" t="str">
        <f>IF(ISNUMBER(MATCH(C172,畅想结算中心!$A$2:$A$436,0)),"有","无")</f>
        <v>有</v>
      </c>
    </row>
    <row r="173" s="35" customFormat="1" spans="1:48">
      <c r="A173" s="38" t="s">
        <v>250</v>
      </c>
      <c r="B173" s="38" t="s">
        <v>355</v>
      </c>
      <c r="C173" s="38" t="s">
        <v>384</v>
      </c>
      <c r="D173" s="38" t="s">
        <v>1059</v>
      </c>
      <c r="E173" s="38" t="s">
        <v>1807</v>
      </c>
      <c r="F173" s="38" t="s">
        <v>1170</v>
      </c>
      <c r="G173" s="38" t="s">
        <v>2131</v>
      </c>
      <c r="H173" s="38" t="s">
        <v>3106</v>
      </c>
      <c r="I173" s="38" t="s">
        <v>1248</v>
      </c>
      <c r="J173" s="38"/>
      <c r="K173" s="67" t="s">
        <v>3107</v>
      </c>
      <c r="L173" s="38" t="s">
        <v>3056</v>
      </c>
      <c r="M173" s="67" t="s">
        <v>3121</v>
      </c>
      <c r="N173" s="38" t="s">
        <v>138</v>
      </c>
      <c r="O173" s="38" t="s">
        <v>140</v>
      </c>
      <c r="P173" s="38" t="s">
        <v>1814</v>
      </c>
      <c r="Q173" s="38"/>
      <c r="R173" s="68" t="s">
        <v>3122</v>
      </c>
      <c r="S173" s="38" t="s">
        <v>1816</v>
      </c>
      <c r="T173" s="67" t="s">
        <v>1181</v>
      </c>
      <c r="U173" s="67" t="s">
        <v>3123</v>
      </c>
      <c r="V173" s="67" t="s">
        <v>3124</v>
      </c>
      <c r="W173" s="67" t="s">
        <v>3125</v>
      </c>
      <c r="X173" s="67">
        <v>2075.01</v>
      </c>
      <c r="Y173" s="67" t="s">
        <v>1181</v>
      </c>
      <c r="Z173" s="67" t="s">
        <v>1181</v>
      </c>
      <c r="AA173" s="67" t="s">
        <v>3126</v>
      </c>
      <c r="AB173" s="67" t="s">
        <v>3127</v>
      </c>
      <c r="AC173" s="67" t="s">
        <v>1181</v>
      </c>
      <c r="AD173" s="67" t="s">
        <v>1181</v>
      </c>
      <c r="AE173" s="67" t="s">
        <v>1181</v>
      </c>
      <c r="AF173" s="67" t="s">
        <v>1181</v>
      </c>
      <c r="AG173" s="67" t="s">
        <v>1181</v>
      </c>
      <c r="AH173" s="67" t="s">
        <v>3128</v>
      </c>
      <c r="AI173" s="67" t="s">
        <v>3129</v>
      </c>
      <c r="AJ173" s="67" t="s">
        <v>3130</v>
      </c>
      <c r="AK173" s="67" t="s">
        <v>3131</v>
      </c>
      <c r="AL173" s="67">
        <v>2658.49</v>
      </c>
      <c r="AM173" s="67" t="s">
        <v>3132</v>
      </c>
      <c r="AN173" s="67" t="s">
        <v>3133</v>
      </c>
      <c r="AO173" s="38" t="s">
        <v>115</v>
      </c>
      <c r="AP173" s="38" t="s">
        <v>142</v>
      </c>
      <c r="AQ173" s="38" t="s">
        <v>1293</v>
      </c>
      <c r="AR173" s="67">
        <v>2995.8788</v>
      </c>
      <c r="AS173" s="38" t="s">
        <v>37</v>
      </c>
      <c r="AT173" s="38" t="s">
        <v>139</v>
      </c>
      <c r="AU173" s="38" t="s">
        <v>140</v>
      </c>
      <c r="AV173" s="35" t="str">
        <f>IF(ISNUMBER(MATCH(C173,畅想结算中心!$A$2:$A$436,0)),"有","无")</f>
        <v>有</v>
      </c>
    </row>
    <row r="174" s="35" customFormat="1" spans="1:48">
      <c r="A174" s="38" t="s">
        <v>250</v>
      </c>
      <c r="B174" s="38" t="s">
        <v>355</v>
      </c>
      <c r="C174" s="38" t="s">
        <v>384</v>
      </c>
      <c r="D174" s="38" t="s">
        <v>1059</v>
      </c>
      <c r="E174" s="38" t="s">
        <v>1807</v>
      </c>
      <c r="F174" s="38" t="s">
        <v>1170</v>
      </c>
      <c r="G174" s="38" t="s">
        <v>2131</v>
      </c>
      <c r="H174" s="38" t="s">
        <v>3106</v>
      </c>
      <c r="I174" s="38" t="s">
        <v>1248</v>
      </c>
      <c r="J174" s="38"/>
      <c r="K174" s="67" t="s">
        <v>3107</v>
      </c>
      <c r="L174" s="38" t="s">
        <v>3056</v>
      </c>
      <c r="M174" s="67" t="s">
        <v>3134</v>
      </c>
      <c r="N174" s="38" t="s">
        <v>138</v>
      </c>
      <c r="O174" s="38" t="s">
        <v>140</v>
      </c>
      <c r="P174" s="38" t="s">
        <v>1814</v>
      </c>
      <c r="Q174" s="38"/>
      <c r="R174" s="68" t="s">
        <v>3135</v>
      </c>
      <c r="S174" s="38" t="s">
        <v>1816</v>
      </c>
      <c r="T174" s="67" t="s">
        <v>1181</v>
      </c>
      <c r="U174" s="67" t="s">
        <v>3136</v>
      </c>
      <c r="V174" s="67" t="s">
        <v>2701</v>
      </c>
      <c r="W174" s="67" t="s">
        <v>3137</v>
      </c>
      <c r="X174" s="67">
        <v>722.69</v>
      </c>
      <c r="Y174" s="67" t="s">
        <v>1181</v>
      </c>
      <c r="Z174" s="67" t="s">
        <v>1181</v>
      </c>
      <c r="AA174" s="67" t="s">
        <v>3138</v>
      </c>
      <c r="AB174" s="67" t="s">
        <v>3139</v>
      </c>
      <c r="AC174" s="67" t="s">
        <v>1181</v>
      </c>
      <c r="AD174" s="67" t="s">
        <v>1181</v>
      </c>
      <c r="AE174" s="67" t="s">
        <v>1181</v>
      </c>
      <c r="AF174" s="67" t="s">
        <v>1181</v>
      </c>
      <c r="AG174" s="67" t="s">
        <v>1181</v>
      </c>
      <c r="AH174" s="67" t="s">
        <v>3140</v>
      </c>
      <c r="AI174" s="67" t="s">
        <v>3141</v>
      </c>
      <c r="AJ174" s="67" t="s">
        <v>3142</v>
      </c>
      <c r="AK174" s="67" t="s">
        <v>3143</v>
      </c>
      <c r="AL174" s="67">
        <v>1080.77</v>
      </c>
      <c r="AM174" s="67" t="s">
        <v>3144</v>
      </c>
      <c r="AN174" s="67" t="s">
        <v>3145</v>
      </c>
      <c r="AO174" s="38" t="s">
        <v>115</v>
      </c>
      <c r="AP174" s="38" t="s">
        <v>151</v>
      </c>
      <c r="AQ174" s="38" t="s">
        <v>1293</v>
      </c>
      <c r="AR174" s="67">
        <v>1194.889</v>
      </c>
      <c r="AS174" s="38" t="s">
        <v>37</v>
      </c>
      <c r="AT174" s="38" t="s">
        <v>139</v>
      </c>
      <c r="AU174" s="38" t="s">
        <v>140</v>
      </c>
      <c r="AV174" s="35" t="str">
        <f>IF(ISNUMBER(MATCH(C174,畅想结算中心!$A$2:$A$436,0)),"有","无")</f>
        <v>有</v>
      </c>
    </row>
    <row r="175" s="35" customFormat="1" spans="1:48">
      <c r="A175" s="38" t="s">
        <v>250</v>
      </c>
      <c r="B175" s="38" t="s">
        <v>355</v>
      </c>
      <c r="C175" s="38" t="s">
        <v>383</v>
      </c>
      <c r="D175" s="38" t="s">
        <v>1058</v>
      </c>
      <c r="E175" s="38" t="s">
        <v>1807</v>
      </c>
      <c r="F175" s="38" t="s">
        <v>1170</v>
      </c>
      <c r="G175" s="38" t="s">
        <v>2131</v>
      </c>
      <c r="H175" s="38" t="s">
        <v>3146</v>
      </c>
      <c r="I175" s="38" t="s">
        <v>1248</v>
      </c>
      <c r="J175" s="38"/>
      <c r="K175" s="67" t="s">
        <v>3147</v>
      </c>
      <c r="L175" s="38" t="s">
        <v>2833</v>
      </c>
      <c r="M175" s="67" t="s">
        <v>2775</v>
      </c>
      <c r="N175" s="38" t="s">
        <v>138</v>
      </c>
      <c r="O175" s="38" t="s">
        <v>140</v>
      </c>
      <c r="P175" s="38" t="s">
        <v>1814</v>
      </c>
      <c r="Q175" s="38"/>
      <c r="R175" s="68" t="s">
        <v>3148</v>
      </c>
      <c r="S175" s="38" t="s">
        <v>1816</v>
      </c>
      <c r="T175" s="67" t="s">
        <v>1181</v>
      </c>
      <c r="U175" s="67" t="s">
        <v>3149</v>
      </c>
      <c r="V175" s="67" t="s">
        <v>3150</v>
      </c>
      <c r="W175" s="67" t="s">
        <v>1204</v>
      </c>
      <c r="X175" s="67">
        <v>801.47</v>
      </c>
      <c r="Y175" s="67" t="s">
        <v>1181</v>
      </c>
      <c r="Z175" s="67" t="s">
        <v>1181</v>
      </c>
      <c r="AA175" s="67" t="s">
        <v>3151</v>
      </c>
      <c r="AB175" s="67" t="s">
        <v>3152</v>
      </c>
      <c r="AC175" s="67" t="s">
        <v>1181</v>
      </c>
      <c r="AD175" s="67" t="s">
        <v>1181</v>
      </c>
      <c r="AE175" s="67" t="s">
        <v>1181</v>
      </c>
      <c r="AF175" s="67" t="s">
        <v>1181</v>
      </c>
      <c r="AG175" s="67" t="s">
        <v>1181</v>
      </c>
      <c r="AH175" s="67" t="s">
        <v>3153</v>
      </c>
      <c r="AI175" s="67" t="s">
        <v>3154</v>
      </c>
      <c r="AJ175" s="67" t="s">
        <v>3155</v>
      </c>
      <c r="AK175" s="67" t="s">
        <v>3156</v>
      </c>
      <c r="AL175" s="67">
        <v>1217.97</v>
      </c>
      <c r="AM175" s="67" t="s">
        <v>3157</v>
      </c>
      <c r="AN175" s="67" t="s">
        <v>3158</v>
      </c>
      <c r="AO175" s="38" t="s">
        <v>115</v>
      </c>
      <c r="AP175" s="38" t="s">
        <v>151</v>
      </c>
      <c r="AQ175" s="38" t="s">
        <v>1293</v>
      </c>
      <c r="AR175" s="67">
        <v>1344.2664</v>
      </c>
      <c r="AS175" s="38" t="s">
        <v>37</v>
      </c>
      <c r="AT175" s="38" t="s">
        <v>139</v>
      </c>
      <c r="AU175" s="38" t="s">
        <v>140</v>
      </c>
      <c r="AV175" s="35" t="str">
        <f>IF(ISNUMBER(MATCH(C175,畅想结算中心!$A$2:$A$436,0)),"有","无")</f>
        <v>有</v>
      </c>
    </row>
    <row r="176" s="35" customFormat="1" spans="1:48">
      <c r="A176" s="38" t="s">
        <v>250</v>
      </c>
      <c r="B176" s="38" t="s">
        <v>355</v>
      </c>
      <c r="C176" s="38" t="s">
        <v>383</v>
      </c>
      <c r="D176" s="38" t="s">
        <v>1059</v>
      </c>
      <c r="E176" s="38" t="s">
        <v>1807</v>
      </c>
      <c r="F176" s="38" t="s">
        <v>1170</v>
      </c>
      <c r="G176" s="38" t="s">
        <v>2131</v>
      </c>
      <c r="H176" s="38" t="s">
        <v>3146</v>
      </c>
      <c r="I176" s="38" t="s">
        <v>1248</v>
      </c>
      <c r="J176" s="38"/>
      <c r="K176" s="67" t="s">
        <v>3147</v>
      </c>
      <c r="L176" s="38" t="s">
        <v>3056</v>
      </c>
      <c r="M176" s="67" t="s">
        <v>3159</v>
      </c>
      <c r="N176" s="38" t="s">
        <v>138</v>
      </c>
      <c r="O176" s="38" t="s">
        <v>140</v>
      </c>
      <c r="P176" s="38" t="s">
        <v>1814</v>
      </c>
      <c r="Q176" s="38"/>
      <c r="R176" s="68" t="s">
        <v>3160</v>
      </c>
      <c r="S176" s="38" t="s">
        <v>1816</v>
      </c>
      <c r="T176" s="67" t="s">
        <v>1181</v>
      </c>
      <c r="U176" s="67" t="s">
        <v>3161</v>
      </c>
      <c r="V176" s="67" t="s">
        <v>3162</v>
      </c>
      <c r="W176" s="67" t="s">
        <v>3163</v>
      </c>
      <c r="X176" s="67">
        <v>2173.28</v>
      </c>
      <c r="Y176" s="67" t="s">
        <v>1181</v>
      </c>
      <c r="Z176" s="67" t="s">
        <v>1181</v>
      </c>
      <c r="AA176" s="67" t="s">
        <v>3164</v>
      </c>
      <c r="AB176" s="67" t="s">
        <v>3165</v>
      </c>
      <c r="AC176" s="67" t="s">
        <v>1181</v>
      </c>
      <c r="AD176" s="67" t="s">
        <v>1181</v>
      </c>
      <c r="AE176" s="67" t="s">
        <v>1181</v>
      </c>
      <c r="AF176" s="67" t="s">
        <v>1181</v>
      </c>
      <c r="AG176" s="67" t="s">
        <v>1181</v>
      </c>
      <c r="AH176" s="67" t="s">
        <v>3166</v>
      </c>
      <c r="AI176" s="67" t="s">
        <v>3167</v>
      </c>
      <c r="AJ176" s="67" t="s">
        <v>3168</v>
      </c>
      <c r="AK176" s="67" t="s">
        <v>3169</v>
      </c>
      <c r="AL176" s="67">
        <v>2838.62</v>
      </c>
      <c r="AM176" s="67" t="s">
        <v>3170</v>
      </c>
      <c r="AN176" s="67" t="s">
        <v>3171</v>
      </c>
      <c r="AO176" s="38" t="s">
        <v>115</v>
      </c>
      <c r="AP176" s="38" t="s">
        <v>142</v>
      </c>
      <c r="AQ176" s="38" t="s">
        <v>1293</v>
      </c>
      <c r="AR176" s="67">
        <v>3191.2323</v>
      </c>
      <c r="AS176" s="38" t="s">
        <v>37</v>
      </c>
      <c r="AT176" s="38" t="s">
        <v>139</v>
      </c>
      <c r="AU176" s="38" t="s">
        <v>140</v>
      </c>
      <c r="AV176" s="35" t="str">
        <f>IF(ISNUMBER(MATCH(C176,畅想结算中心!$A$2:$A$436,0)),"有","无")</f>
        <v>有</v>
      </c>
    </row>
    <row r="177" s="35" customFormat="1" spans="1:48">
      <c r="A177" s="38" t="s">
        <v>250</v>
      </c>
      <c r="B177" s="38" t="s">
        <v>355</v>
      </c>
      <c r="C177" s="38" t="s">
        <v>383</v>
      </c>
      <c r="D177" s="38" t="s">
        <v>1059</v>
      </c>
      <c r="E177" s="38" t="s">
        <v>1807</v>
      </c>
      <c r="F177" s="38" t="s">
        <v>1170</v>
      </c>
      <c r="G177" s="38" t="s">
        <v>2131</v>
      </c>
      <c r="H177" s="38" t="s">
        <v>3146</v>
      </c>
      <c r="I177" s="38" t="s">
        <v>1248</v>
      </c>
      <c r="J177" s="38"/>
      <c r="K177" s="67" t="s">
        <v>3147</v>
      </c>
      <c r="L177" s="38" t="s">
        <v>3056</v>
      </c>
      <c r="M177" s="67" t="s">
        <v>3172</v>
      </c>
      <c r="N177" s="38" t="s">
        <v>138</v>
      </c>
      <c r="O177" s="38" t="s">
        <v>140</v>
      </c>
      <c r="P177" s="38" t="s">
        <v>1814</v>
      </c>
      <c r="Q177" s="38"/>
      <c r="R177" s="68" t="s">
        <v>3173</v>
      </c>
      <c r="S177" s="38" t="s">
        <v>1816</v>
      </c>
      <c r="T177" s="67" t="s">
        <v>1181</v>
      </c>
      <c r="U177" s="67" t="s">
        <v>3174</v>
      </c>
      <c r="V177" s="67" t="s">
        <v>3175</v>
      </c>
      <c r="W177" s="67" t="s">
        <v>3176</v>
      </c>
      <c r="X177" s="67">
        <v>2492.37</v>
      </c>
      <c r="Y177" s="67" t="s">
        <v>1181</v>
      </c>
      <c r="Z177" s="67" t="s">
        <v>1181</v>
      </c>
      <c r="AA177" s="67" t="s">
        <v>3177</v>
      </c>
      <c r="AB177" s="67" t="s">
        <v>3178</v>
      </c>
      <c r="AC177" s="67" t="s">
        <v>1181</v>
      </c>
      <c r="AD177" s="67" t="s">
        <v>1181</v>
      </c>
      <c r="AE177" s="67" t="s">
        <v>1181</v>
      </c>
      <c r="AF177" s="67" t="s">
        <v>1181</v>
      </c>
      <c r="AG177" s="67" t="s">
        <v>1181</v>
      </c>
      <c r="AH177" s="67" t="s">
        <v>3179</v>
      </c>
      <c r="AI177" s="67" t="s">
        <v>3180</v>
      </c>
      <c r="AJ177" s="67" t="s">
        <v>3181</v>
      </c>
      <c r="AK177" s="67" t="s">
        <v>3182</v>
      </c>
      <c r="AL177" s="67">
        <v>1862.32</v>
      </c>
      <c r="AM177" s="67" t="s">
        <v>3183</v>
      </c>
      <c r="AN177" s="67" t="s">
        <v>3184</v>
      </c>
      <c r="AO177" s="38" t="s">
        <v>115</v>
      </c>
      <c r="AP177" s="38" t="s">
        <v>153</v>
      </c>
      <c r="AQ177" s="38" t="s">
        <v>1293</v>
      </c>
      <c r="AR177" s="67">
        <v>2299.9332</v>
      </c>
      <c r="AS177" s="38" t="s">
        <v>37</v>
      </c>
      <c r="AT177" s="38" t="s">
        <v>139</v>
      </c>
      <c r="AU177" s="38" t="s">
        <v>140</v>
      </c>
      <c r="AV177" s="35" t="str">
        <f>IF(ISNUMBER(MATCH(C177,畅想结算中心!$A$2:$A$436,0)),"有","无")</f>
        <v>有</v>
      </c>
    </row>
    <row r="178" s="35" customFormat="1" spans="1:48">
      <c r="A178" s="38" t="s">
        <v>250</v>
      </c>
      <c r="B178" s="38" t="s">
        <v>355</v>
      </c>
      <c r="C178" s="38" t="s">
        <v>371</v>
      </c>
      <c r="D178" s="38" t="s">
        <v>1057</v>
      </c>
      <c r="E178" s="38" t="s">
        <v>1807</v>
      </c>
      <c r="F178" s="38" t="s">
        <v>1170</v>
      </c>
      <c r="G178" s="38" t="s">
        <v>2131</v>
      </c>
      <c r="H178" s="38" t="s">
        <v>3185</v>
      </c>
      <c r="I178" s="38" t="s">
        <v>1248</v>
      </c>
      <c r="J178" s="38"/>
      <c r="K178" s="67" t="s">
        <v>3134</v>
      </c>
      <c r="L178" s="38" t="s">
        <v>2133</v>
      </c>
      <c r="M178" s="67" t="s">
        <v>3186</v>
      </c>
      <c r="N178" s="38" t="s">
        <v>138</v>
      </c>
      <c r="O178" s="38" t="s">
        <v>140</v>
      </c>
      <c r="P178" s="38" t="s">
        <v>1814</v>
      </c>
      <c r="Q178" s="38"/>
      <c r="R178" s="68" t="s">
        <v>3187</v>
      </c>
      <c r="S178" s="38" t="s">
        <v>1816</v>
      </c>
      <c r="T178" s="67" t="s">
        <v>1181</v>
      </c>
      <c r="U178" s="67" t="s">
        <v>3188</v>
      </c>
      <c r="V178" s="67" t="s">
        <v>3189</v>
      </c>
      <c r="W178" s="67" t="s">
        <v>3190</v>
      </c>
      <c r="X178" s="67">
        <v>2127.8</v>
      </c>
      <c r="Y178" s="67" t="s">
        <v>1181</v>
      </c>
      <c r="Z178" s="67" t="s">
        <v>1181</v>
      </c>
      <c r="AA178" s="67" t="s">
        <v>3191</v>
      </c>
      <c r="AB178" s="67" t="s">
        <v>3192</v>
      </c>
      <c r="AC178" s="67" t="s">
        <v>1181</v>
      </c>
      <c r="AD178" s="67" t="s">
        <v>1181</v>
      </c>
      <c r="AE178" s="67" t="s">
        <v>1181</v>
      </c>
      <c r="AF178" s="67" t="s">
        <v>1181</v>
      </c>
      <c r="AG178" s="67" t="s">
        <v>1181</v>
      </c>
      <c r="AH178" s="67" t="s">
        <v>3193</v>
      </c>
      <c r="AI178" s="67" t="s">
        <v>3194</v>
      </c>
      <c r="AJ178" s="67" t="s">
        <v>3195</v>
      </c>
      <c r="AK178" s="67" t="s">
        <v>3196</v>
      </c>
      <c r="AL178" s="67">
        <v>1657.65</v>
      </c>
      <c r="AM178" s="67" t="s">
        <v>3197</v>
      </c>
      <c r="AN178" s="67" t="s">
        <v>3198</v>
      </c>
      <c r="AO178" s="38" t="s">
        <v>115</v>
      </c>
      <c r="AP178" s="38" t="s">
        <v>153</v>
      </c>
      <c r="AQ178" s="38" t="s">
        <v>1293</v>
      </c>
      <c r="AR178" s="67">
        <v>2031.1703</v>
      </c>
      <c r="AS178" s="38" t="s">
        <v>37</v>
      </c>
      <c r="AT178" s="38" t="s">
        <v>139</v>
      </c>
      <c r="AU178" s="38" t="s">
        <v>140</v>
      </c>
      <c r="AV178" s="35" t="str">
        <f>IF(ISNUMBER(MATCH(C178,畅想结算中心!$A$2:$A$436,0)),"有","无")</f>
        <v>有</v>
      </c>
    </row>
    <row r="179" s="35" customFormat="1" spans="1:48">
      <c r="A179" s="38" t="s">
        <v>250</v>
      </c>
      <c r="B179" s="38" t="s">
        <v>355</v>
      </c>
      <c r="C179" s="38" t="s">
        <v>371</v>
      </c>
      <c r="D179" s="38" t="s">
        <v>1057</v>
      </c>
      <c r="E179" s="38" t="s">
        <v>1807</v>
      </c>
      <c r="F179" s="38" t="s">
        <v>1170</v>
      </c>
      <c r="G179" s="38" t="s">
        <v>2131</v>
      </c>
      <c r="H179" s="38" t="s">
        <v>3185</v>
      </c>
      <c r="I179" s="38" t="s">
        <v>1248</v>
      </c>
      <c r="J179" s="38"/>
      <c r="K179" s="67" t="s">
        <v>3134</v>
      </c>
      <c r="L179" s="38" t="s">
        <v>2133</v>
      </c>
      <c r="M179" s="67" t="s">
        <v>3199</v>
      </c>
      <c r="N179" s="38" t="s">
        <v>138</v>
      </c>
      <c r="O179" s="38" t="s">
        <v>140</v>
      </c>
      <c r="P179" s="38" t="s">
        <v>1814</v>
      </c>
      <c r="Q179" s="38"/>
      <c r="R179" s="68" t="s">
        <v>3200</v>
      </c>
      <c r="S179" s="38" t="s">
        <v>1816</v>
      </c>
      <c r="T179" s="67" t="s">
        <v>1181</v>
      </c>
      <c r="U179" s="67" t="s">
        <v>3201</v>
      </c>
      <c r="V179" s="67" t="s">
        <v>3202</v>
      </c>
      <c r="W179" s="67" t="s">
        <v>3203</v>
      </c>
      <c r="X179" s="67">
        <v>1756.33</v>
      </c>
      <c r="Y179" s="67" t="s">
        <v>1181</v>
      </c>
      <c r="Z179" s="67" t="s">
        <v>1181</v>
      </c>
      <c r="AA179" s="67" t="s">
        <v>3204</v>
      </c>
      <c r="AB179" s="67" t="s">
        <v>3205</v>
      </c>
      <c r="AC179" s="67" t="s">
        <v>1181</v>
      </c>
      <c r="AD179" s="67" t="s">
        <v>1181</v>
      </c>
      <c r="AE179" s="67" t="s">
        <v>1181</v>
      </c>
      <c r="AF179" s="67" t="s">
        <v>1181</v>
      </c>
      <c r="AG179" s="67" t="s">
        <v>1181</v>
      </c>
      <c r="AH179" s="67" t="s">
        <v>3206</v>
      </c>
      <c r="AI179" s="67" t="s">
        <v>3207</v>
      </c>
      <c r="AJ179" s="67" t="s">
        <v>3208</v>
      </c>
      <c r="AK179" s="67" t="s">
        <v>3209</v>
      </c>
      <c r="AL179" s="67">
        <v>2351.95</v>
      </c>
      <c r="AM179" s="67" t="s">
        <v>3210</v>
      </c>
      <c r="AN179" s="67" t="s">
        <v>3211</v>
      </c>
      <c r="AO179" s="38" t="s">
        <v>115</v>
      </c>
      <c r="AP179" s="38" t="s">
        <v>142</v>
      </c>
      <c r="AQ179" s="38" t="s">
        <v>1293</v>
      </c>
      <c r="AR179" s="67">
        <v>2636.8991</v>
      </c>
      <c r="AS179" s="38" t="s">
        <v>37</v>
      </c>
      <c r="AT179" s="38" t="s">
        <v>139</v>
      </c>
      <c r="AU179" s="38" t="s">
        <v>140</v>
      </c>
      <c r="AV179" s="35" t="str">
        <f>IF(ISNUMBER(MATCH(C179,畅想结算中心!$A$2:$A$436,0)),"有","无")</f>
        <v>有</v>
      </c>
    </row>
    <row r="180" s="35" customFormat="1" spans="1:48">
      <c r="A180" s="38" t="s">
        <v>250</v>
      </c>
      <c r="B180" s="38" t="s">
        <v>355</v>
      </c>
      <c r="C180" s="38" t="s">
        <v>371</v>
      </c>
      <c r="D180" s="38" t="s">
        <v>1059</v>
      </c>
      <c r="E180" s="38" t="s">
        <v>1807</v>
      </c>
      <c r="F180" s="38" t="s">
        <v>1170</v>
      </c>
      <c r="G180" s="38" t="s">
        <v>2131</v>
      </c>
      <c r="H180" s="38" t="s">
        <v>3185</v>
      </c>
      <c r="I180" s="38" t="s">
        <v>1248</v>
      </c>
      <c r="J180" s="38"/>
      <c r="K180" s="67" t="s">
        <v>3134</v>
      </c>
      <c r="L180" s="38" t="s">
        <v>3056</v>
      </c>
      <c r="M180" s="67" t="s">
        <v>2500</v>
      </c>
      <c r="N180" s="38" t="s">
        <v>138</v>
      </c>
      <c r="O180" s="38" t="s">
        <v>140</v>
      </c>
      <c r="P180" s="38" t="s">
        <v>1814</v>
      </c>
      <c r="Q180" s="38"/>
      <c r="R180" s="68" t="s">
        <v>2764</v>
      </c>
      <c r="S180" s="38" t="s">
        <v>1816</v>
      </c>
      <c r="T180" s="67" t="s">
        <v>1181</v>
      </c>
      <c r="U180" s="67" t="s">
        <v>2108</v>
      </c>
      <c r="V180" s="67" t="s">
        <v>2765</v>
      </c>
      <c r="W180" s="67" t="s">
        <v>2110</v>
      </c>
      <c r="X180" s="67">
        <v>508.71</v>
      </c>
      <c r="Y180" s="67" t="s">
        <v>1181</v>
      </c>
      <c r="Z180" s="67" t="s">
        <v>1181</v>
      </c>
      <c r="AA180" s="67" t="s">
        <v>2766</v>
      </c>
      <c r="AB180" s="67" t="s">
        <v>3212</v>
      </c>
      <c r="AC180" s="67" t="s">
        <v>1181</v>
      </c>
      <c r="AD180" s="67" t="s">
        <v>1181</v>
      </c>
      <c r="AE180" s="67" t="s">
        <v>1181</v>
      </c>
      <c r="AF180" s="67" t="s">
        <v>1181</v>
      </c>
      <c r="AG180" s="67" t="s">
        <v>1181</v>
      </c>
      <c r="AH180" s="67" t="s">
        <v>3213</v>
      </c>
      <c r="AI180" s="67" t="s">
        <v>2769</v>
      </c>
      <c r="AJ180" s="67" t="s">
        <v>2770</v>
      </c>
      <c r="AK180" s="67" t="s">
        <v>2771</v>
      </c>
      <c r="AL180" s="67">
        <v>789.69</v>
      </c>
      <c r="AM180" s="67" t="s">
        <v>3214</v>
      </c>
      <c r="AN180" s="67" t="s">
        <v>3215</v>
      </c>
      <c r="AO180" s="38" t="s">
        <v>115</v>
      </c>
      <c r="AP180" s="38" t="s">
        <v>151</v>
      </c>
      <c r="AQ180" s="38" t="s">
        <v>1293</v>
      </c>
      <c r="AR180" s="67">
        <v>869.8926</v>
      </c>
      <c r="AS180" s="38" t="s">
        <v>37</v>
      </c>
      <c r="AT180" s="38" t="s">
        <v>139</v>
      </c>
      <c r="AU180" s="38" t="s">
        <v>140</v>
      </c>
      <c r="AV180" s="35" t="str">
        <f>IF(ISNUMBER(MATCH(C180,畅想结算中心!$A$2:$A$436,0)),"有","无")</f>
        <v>有</v>
      </c>
    </row>
    <row r="181" s="35" customFormat="1" ht="21.6" spans="1:48">
      <c r="A181" s="38" t="s">
        <v>250</v>
      </c>
      <c r="B181" s="38" t="s">
        <v>355</v>
      </c>
      <c r="C181" s="38" t="s">
        <v>371</v>
      </c>
      <c r="D181" s="38" t="s">
        <v>1059</v>
      </c>
      <c r="E181" s="38" t="s">
        <v>1807</v>
      </c>
      <c r="F181" s="38" t="s">
        <v>1170</v>
      </c>
      <c r="G181" s="38" t="s">
        <v>2131</v>
      </c>
      <c r="H181" s="38" t="s">
        <v>3185</v>
      </c>
      <c r="I181" s="38" t="s">
        <v>1248</v>
      </c>
      <c r="J181" s="38"/>
      <c r="K181" s="67" t="s">
        <v>3134</v>
      </c>
      <c r="L181" s="38" t="s">
        <v>3056</v>
      </c>
      <c r="M181" s="67" t="s">
        <v>3216</v>
      </c>
      <c r="N181" s="38" t="s">
        <v>118</v>
      </c>
      <c r="O181" s="38" t="s">
        <v>133</v>
      </c>
      <c r="P181" s="38" t="s">
        <v>1814</v>
      </c>
      <c r="Q181" s="38"/>
      <c r="R181" s="68" t="s">
        <v>3217</v>
      </c>
      <c r="S181" s="38" t="s">
        <v>1816</v>
      </c>
      <c r="T181" s="67" t="s">
        <v>1181</v>
      </c>
      <c r="U181" s="67" t="s">
        <v>3218</v>
      </c>
      <c r="V181" s="67" t="s">
        <v>3219</v>
      </c>
      <c r="W181" s="67" t="s">
        <v>3220</v>
      </c>
      <c r="X181" s="67">
        <v>1405.68</v>
      </c>
      <c r="Y181" s="67" t="s">
        <v>1181</v>
      </c>
      <c r="Z181" s="67" t="s">
        <v>1181</v>
      </c>
      <c r="AA181" s="67" t="s">
        <v>3221</v>
      </c>
      <c r="AB181" s="67" t="s">
        <v>3222</v>
      </c>
      <c r="AC181" s="67" t="s">
        <v>1181</v>
      </c>
      <c r="AD181" s="67" t="s">
        <v>1181</v>
      </c>
      <c r="AE181" s="67" t="s">
        <v>1181</v>
      </c>
      <c r="AF181" s="67" t="s">
        <v>1181</v>
      </c>
      <c r="AG181" s="67" t="s">
        <v>1181</v>
      </c>
      <c r="AH181" s="67" t="s">
        <v>3223</v>
      </c>
      <c r="AI181" s="67" t="s">
        <v>3224</v>
      </c>
      <c r="AJ181" s="67" t="s">
        <v>3225</v>
      </c>
      <c r="AK181" s="67" t="s">
        <v>3226</v>
      </c>
      <c r="AL181" s="67">
        <v>567.41</v>
      </c>
      <c r="AM181" s="67" t="s">
        <v>3227</v>
      </c>
      <c r="AN181" s="67" t="s">
        <v>3228</v>
      </c>
      <c r="AO181" s="38" t="s">
        <v>115</v>
      </c>
      <c r="AP181" s="38" t="s">
        <v>135</v>
      </c>
      <c r="AQ181" s="38" t="s">
        <v>1293</v>
      </c>
      <c r="AR181" s="67">
        <v>807.4659</v>
      </c>
      <c r="AS181" s="38" t="s">
        <v>37</v>
      </c>
      <c r="AT181" s="38" t="s">
        <v>132</v>
      </c>
      <c r="AU181" s="38" t="s">
        <v>133</v>
      </c>
      <c r="AV181" s="35" t="str">
        <f>IF(ISNUMBER(MATCH(C181,畅想结算中心!$A$2:$A$436,0)),"有","无")</f>
        <v>有</v>
      </c>
    </row>
    <row r="182" s="35" customFormat="1" spans="1:48">
      <c r="A182" s="38" t="s">
        <v>250</v>
      </c>
      <c r="B182" s="38" t="s">
        <v>355</v>
      </c>
      <c r="C182" s="38" t="s">
        <v>371</v>
      </c>
      <c r="D182" s="38" t="s">
        <v>1059</v>
      </c>
      <c r="E182" s="38" t="s">
        <v>1807</v>
      </c>
      <c r="F182" s="38" t="s">
        <v>1170</v>
      </c>
      <c r="G182" s="38" t="s">
        <v>2131</v>
      </c>
      <c r="H182" s="38" t="s">
        <v>3185</v>
      </c>
      <c r="I182" s="38" t="s">
        <v>1248</v>
      </c>
      <c r="J182" s="38"/>
      <c r="K182" s="67" t="s">
        <v>3134</v>
      </c>
      <c r="L182" s="38" t="s">
        <v>3056</v>
      </c>
      <c r="M182" s="67" t="s">
        <v>1457</v>
      </c>
      <c r="N182" s="38" t="s">
        <v>145</v>
      </c>
      <c r="O182" s="38" t="s">
        <v>147</v>
      </c>
      <c r="P182" s="38" t="s">
        <v>1814</v>
      </c>
      <c r="Q182" s="38"/>
      <c r="R182" s="68" t="s">
        <v>3118</v>
      </c>
      <c r="S182" s="38" t="s">
        <v>1816</v>
      </c>
      <c r="T182" s="67" t="s">
        <v>1181</v>
      </c>
      <c r="U182" s="67" t="s">
        <v>2530</v>
      </c>
      <c r="V182" s="67" t="s">
        <v>3229</v>
      </c>
      <c r="W182" s="67" t="s">
        <v>3230</v>
      </c>
      <c r="X182" s="67">
        <v>282.79</v>
      </c>
      <c r="Y182" s="67" t="s">
        <v>1181</v>
      </c>
      <c r="Z182" s="67" t="s">
        <v>1181</v>
      </c>
      <c r="AA182" s="67" t="s">
        <v>3231</v>
      </c>
      <c r="AB182" s="67" t="s">
        <v>3232</v>
      </c>
      <c r="AC182" s="67" t="s">
        <v>1181</v>
      </c>
      <c r="AD182" s="67" t="s">
        <v>1181</v>
      </c>
      <c r="AE182" s="67" t="s">
        <v>1181</v>
      </c>
      <c r="AF182" s="67" t="s">
        <v>1181</v>
      </c>
      <c r="AG182" s="67" t="s">
        <v>1181</v>
      </c>
      <c r="AH182" s="67" t="s">
        <v>3233</v>
      </c>
      <c r="AI182" s="67" t="s">
        <v>3234</v>
      </c>
      <c r="AJ182" s="67" t="s">
        <v>3235</v>
      </c>
      <c r="AK182" s="67" t="s">
        <v>3236</v>
      </c>
      <c r="AL182" s="67">
        <v>59.55</v>
      </c>
      <c r="AM182" s="67" t="s">
        <v>3237</v>
      </c>
      <c r="AN182" s="67" t="s">
        <v>3238</v>
      </c>
      <c r="AO182" s="38" t="s">
        <v>115</v>
      </c>
      <c r="AP182" s="38" t="s">
        <v>149</v>
      </c>
      <c r="AQ182" s="38" t="s">
        <v>1293</v>
      </c>
      <c r="AR182" s="67">
        <v>112.4918</v>
      </c>
      <c r="AS182" s="38" t="s">
        <v>37</v>
      </c>
      <c r="AT182" s="38" t="s">
        <v>146</v>
      </c>
      <c r="AU182" s="38" t="s">
        <v>147</v>
      </c>
      <c r="AV182" s="35" t="str">
        <f>IF(ISNUMBER(MATCH(C182,畅想结算中心!$A$2:$A$436,0)),"有","无")</f>
        <v>有</v>
      </c>
    </row>
    <row r="183" s="35" customFormat="1" ht="21.6" spans="1:48">
      <c r="A183" s="38" t="s">
        <v>250</v>
      </c>
      <c r="B183" s="38" t="s">
        <v>355</v>
      </c>
      <c r="C183" s="38" t="s">
        <v>354</v>
      </c>
      <c r="D183" s="38" t="s">
        <v>1059</v>
      </c>
      <c r="E183" s="38" t="s">
        <v>1807</v>
      </c>
      <c r="F183" s="38" t="s">
        <v>1170</v>
      </c>
      <c r="G183" s="38" t="s">
        <v>2131</v>
      </c>
      <c r="H183" s="38" t="s">
        <v>1447</v>
      </c>
      <c r="I183" s="38" t="s">
        <v>1248</v>
      </c>
      <c r="J183" s="38"/>
      <c r="K183" s="67" t="s">
        <v>3082</v>
      </c>
      <c r="L183" s="38" t="s">
        <v>3056</v>
      </c>
      <c r="M183" s="67" t="s">
        <v>3239</v>
      </c>
      <c r="N183" s="38" t="s">
        <v>118</v>
      </c>
      <c r="O183" s="38" t="s">
        <v>120</v>
      </c>
      <c r="P183" s="38" t="s">
        <v>1814</v>
      </c>
      <c r="Q183" s="38"/>
      <c r="R183" s="68" t="s">
        <v>3240</v>
      </c>
      <c r="S183" s="38" t="s">
        <v>1816</v>
      </c>
      <c r="T183" s="67" t="s">
        <v>1181</v>
      </c>
      <c r="U183" s="67" t="s">
        <v>3241</v>
      </c>
      <c r="V183" s="67" t="s">
        <v>3242</v>
      </c>
      <c r="W183" s="67" t="s">
        <v>3230</v>
      </c>
      <c r="X183" s="67">
        <v>282.27</v>
      </c>
      <c r="Y183" s="67" t="s">
        <v>1181</v>
      </c>
      <c r="Z183" s="67" t="s">
        <v>1181</v>
      </c>
      <c r="AA183" s="67" t="s">
        <v>3243</v>
      </c>
      <c r="AB183" s="67" t="s">
        <v>3244</v>
      </c>
      <c r="AC183" s="67" t="s">
        <v>1181</v>
      </c>
      <c r="AD183" s="67" t="s">
        <v>1181</v>
      </c>
      <c r="AE183" s="67" t="s">
        <v>1181</v>
      </c>
      <c r="AF183" s="67" t="s">
        <v>1181</v>
      </c>
      <c r="AG183" s="67" t="s">
        <v>1181</v>
      </c>
      <c r="AH183" s="67" t="s">
        <v>3245</v>
      </c>
      <c r="AI183" s="67" t="s">
        <v>3246</v>
      </c>
      <c r="AJ183" s="67" t="s">
        <v>3247</v>
      </c>
      <c r="AK183" s="67" t="s">
        <v>3248</v>
      </c>
      <c r="AL183" s="67">
        <v>-210.22</v>
      </c>
      <c r="AM183" s="67" t="s">
        <v>3249</v>
      </c>
      <c r="AN183" s="67" t="s">
        <v>3250</v>
      </c>
      <c r="AO183" s="38" t="s">
        <v>115</v>
      </c>
      <c r="AP183" s="38" t="s">
        <v>122</v>
      </c>
      <c r="AQ183" s="38" t="s">
        <v>1293</v>
      </c>
      <c r="AR183" s="67">
        <v>-152.1525</v>
      </c>
      <c r="AS183" s="38" t="s">
        <v>37</v>
      </c>
      <c r="AT183" s="38" t="s">
        <v>119</v>
      </c>
      <c r="AU183" s="38" t="s">
        <v>120</v>
      </c>
      <c r="AV183" s="35" t="str">
        <f>IF(ISNUMBER(MATCH(C183,畅想结算中心!$A$2:$A$436,0)),"有","无")</f>
        <v>有</v>
      </c>
    </row>
    <row r="184" s="35" customFormat="1" spans="1:48">
      <c r="A184" s="38" t="s">
        <v>250</v>
      </c>
      <c r="B184" s="38" t="s">
        <v>355</v>
      </c>
      <c r="C184" s="38" t="s">
        <v>354</v>
      </c>
      <c r="D184" s="38" t="s">
        <v>1059</v>
      </c>
      <c r="E184" s="38" t="s">
        <v>1807</v>
      </c>
      <c r="F184" s="38" t="s">
        <v>1170</v>
      </c>
      <c r="G184" s="38" t="s">
        <v>2131</v>
      </c>
      <c r="H184" s="38" t="s">
        <v>1447</v>
      </c>
      <c r="I184" s="38" t="s">
        <v>1248</v>
      </c>
      <c r="J184" s="38"/>
      <c r="K184" s="67" t="s">
        <v>3082</v>
      </c>
      <c r="L184" s="38" t="s">
        <v>3056</v>
      </c>
      <c r="M184" s="67" t="s">
        <v>3251</v>
      </c>
      <c r="N184" s="38" t="s">
        <v>126</v>
      </c>
      <c r="O184" s="38" t="s">
        <v>128</v>
      </c>
      <c r="P184" s="38" t="s">
        <v>1814</v>
      </c>
      <c r="Q184" s="38"/>
      <c r="R184" s="68" t="s">
        <v>3252</v>
      </c>
      <c r="S184" s="38" t="s">
        <v>1816</v>
      </c>
      <c r="T184" s="67" t="s">
        <v>1181</v>
      </c>
      <c r="U184" s="67" t="s">
        <v>3253</v>
      </c>
      <c r="V184" s="67" t="s">
        <v>3254</v>
      </c>
      <c r="W184" s="67" t="s">
        <v>3255</v>
      </c>
      <c r="X184" s="67">
        <v>3584.16</v>
      </c>
      <c r="Y184" s="67" t="s">
        <v>1181</v>
      </c>
      <c r="Z184" s="67" t="s">
        <v>1181</v>
      </c>
      <c r="AA184" s="67" t="s">
        <v>3256</v>
      </c>
      <c r="AB184" s="67" t="s">
        <v>3257</v>
      </c>
      <c r="AC184" s="67" t="s">
        <v>1181</v>
      </c>
      <c r="AD184" s="67" t="s">
        <v>1181</v>
      </c>
      <c r="AE184" s="67" t="s">
        <v>1181</v>
      </c>
      <c r="AF184" s="67" t="s">
        <v>1181</v>
      </c>
      <c r="AG184" s="67" t="s">
        <v>1181</v>
      </c>
      <c r="AH184" s="67" t="s">
        <v>3258</v>
      </c>
      <c r="AI184" s="67" t="s">
        <v>3259</v>
      </c>
      <c r="AJ184" s="67" t="s">
        <v>3260</v>
      </c>
      <c r="AK184" s="67" t="s">
        <v>3261</v>
      </c>
      <c r="AL184" s="67">
        <v>359.22</v>
      </c>
      <c r="AM184" s="67" t="s">
        <v>3262</v>
      </c>
      <c r="AN184" s="67" t="s">
        <v>3263</v>
      </c>
      <c r="AO184" s="38" t="s">
        <v>115</v>
      </c>
      <c r="AP184" s="38" t="s">
        <v>130</v>
      </c>
      <c r="AQ184" s="38" t="s">
        <v>1293</v>
      </c>
      <c r="AR184" s="67">
        <v>1008.0061</v>
      </c>
      <c r="AS184" s="38" t="s">
        <v>37</v>
      </c>
      <c r="AT184" s="38" t="s">
        <v>127</v>
      </c>
      <c r="AU184" s="38" t="s">
        <v>128</v>
      </c>
      <c r="AV184" s="35" t="str">
        <f>IF(ISNUMBER(MATCH(C184,畅想结算中心!$A$2:$A$436,0)),"有","无")</f>
        <v>有</v>
      </c>
    </row>
    <row r="185" s="35" customFormat="1" ht="21.6" spans="1:48">
      <c r="A185" s="38" t="s">
        <v>250</v>
      </c>
      <c r="B185" s="38" t="s">
        <v>355</v>
      </c>
      <c r="C185" s="38" t="s">
        <v>369</v>
      </c>
      <c r="D185" s="38" t="s">
        <v>1059</v>
      </c>
      <c r="E185" s="38" t="s">
        <v>1807</v>
      </c>
      <c r="F185" s="38" t="s">
        <v>1170</v>
      </c>
      <c r="G185" s="38" t="s">
        <v>2131</v>
      </c>
      <c r="H185" s="38" t="s">
        <v>3185</v>
      </c>
      <c r="I185" s="38" t="s">
        <v>1248</v>
      </c>
      <c r="J185" s="38"/>
      <c r="K185" s="67" t="s">
        <v>3134</v>
      </c>
      <c r="L185" s="38" t="s">
        <v>3056</v>
      </c>
      <c r="M185" s="67" t="s">
        <v>3264</v>
      </c>
      <c r="N185" s="38" t="s">
        <v>118</v>
      </c>
      <c r="O185" s="38" t="s">
        <v>133</v>
      </c>
      <c r="P185" s="38" t="s">
        <v>1814</v>
      </c>
      <c r="Q185" s="38"/>
      <c r="R185" s="68" t="s">
        <v>3265</v>
      </c>
      <c r="S185" s="38" t="s">
        <v>1816</v>
      </c>
      <c r="T185" s="67" t="s">
        <v>1181</v>
      </c>
      <c r="U185" s="67" t="s">
        <v>3266</v>
      </c>
      <c r="V185" s="67" t="s">
        <v>3267</v>
      </c>
      <c r="W185" s="67" t="s">
        <v>3268</v>
      </c>
      <c r="X185" s="67">
        <v>1702.59</v>
      </c>
      <c r="Y185" s="67" t="s">
        <v>1181</v>
      </c>
      <c r="Z185" s="67" t="s">
        <v>1181</v>
      </c>
      <c r="AA185" s="67" t="s">
        <v>3269</v>
      </c>
      <c r="AB185" s="67" t="s">
        <v>3270</v>
      </c>
      <c r="AC185" s="67" t="s">
        <v>1181</v>
      </c>
      <c r="AD185" s="67" t="s">
        <v>1181</v>
      </c>
      <c r="AE185" s="67" t="s">
        <v>1181</v>
      </c>
      <c r="AF185" s="67" t="s">
        <v>1181</v>
      </c>
      <c r="AG185" s="67" t="s">
        <v>1181</v>
      </c>
      <c r="AH185" s="67" t="s">
        <v>3271</v>
      </c>
      <c r="AI185" s="67" t="s">
        <v>3272</v>
      </c>
      <c r="AJ185" s="67" t="s">
        <v>3273</v>
      </c>
      <c r="AK185" s="67" t="s">
        <v>3274</v>
      </c>
      <c r="AL185" s="67">
        <v>-33544.03</v>
      </c>
      <c r="AM185" s="67" t="s">
        <v>3275</v>
      </c>
      <c r="AN185" s="67" t="s">
        <v>3276</v>
      </c>
      <c r="AO185" s="38" t="s">
        <v>115</v>
      </c>
      <c r="AP185" s="38" t="s">
        <v>135</v>
      </c>
      <c r="AQ185" s="38" t="s">
        <v>1293</v>
      </c>
      <c r="AR185" s="67">
        <v>-33248.3075</v>
      </c>
      <c r="AS185" s="38" t="s">
        <v>37</v>
      </c>
      <c r="AT185" s="38" t="s">
        <v>132</v>
      </c>
      <c r="AU185" s="38" t="s">
        <v>133</v>
      </c>
      <c r="AV185" s="35" t="str">
        <f>IF(ISNUMBER(MATCH(C185,畅想结算中心!$A$2:$A$436,0)),"有","无")</f>
        <v>有</v>
      </c>
    </row>
    <row r="186" s="35" customFormat="1" spans="1:48">
      <c r="A186" s="38" t="s">
        <v>250</v>
      </c>
      <c r="B186" s="38" t="s">
        <v>355</v>
      </c>
      <c r="C186" s="38" t="s">
        <v>369</v>
      </c>
      <c r="D186" s="38" t="s">
        <v>1059</v>
      </c>
      <c r="E186" s="38" t="s">
        <v>1807</v>
      </c>
      <c r="F186" s="38" t="s">
        <v>1170</v>
      </c>
      <c r="G186" s="38" t="s">
        <v>2131</v>
      </c>
      <c r="H186" s="38" t="s">
        <v>3185</v>
      </c>
      <c r="I186" s="38" t="s">
        <v>1248</v>
      </c>
      <c r="J186" s="38"/>
      <c r="K186" s="67" t="s">
        <v>3134</v>
      </c>
      <c r="L186" s="38" t="s">
        <v>3056</v>
      </c>
      <c r="M186" s="67" t="s">
        <v>2514</v>
      </c>
      <c r="N186" s="38" t="s">
        <v>145</v>
      </c>
      <c r="O186" s="38" t="s">
        <v>147</v>
      </c>
      <c r="P186" s="38" t="s">
        <v>1814</v>
      </c>
      <c r="Q186" s="38"/>
      <c r="R186" s="68" t="s">
        <v>3277</v>
      </c>
      <c r="S186" s="38" t="s">
        <v>1816</v>
      </c>
      <c r="T186" s="67" t="s">
        <v>1181</v>
      </c>
      <c r="U186" s="67" t="s">
        <v>3278</v>
      </c>
      <c r="V186" s="67" t="s">
        <v>3279</v>
      </c>
      <c r="W186" s="67" t="s">
        <v>3280</v>
      </c>
      <c r="X186" s="67">
        <v>293.6</v>
      </c>
      <c r="Y186" s="67" t="s">
        <v>1181</v>
      </c>
      <c r="Z186" s="67" t="s">
        <v>1181</v>
      </c>
      <c r="AA186" s="67" t="s">
        <v>3281</v>
      </c>
      <c r="AB186" s="67" t="s">
        <v>3282</v>
      </c>
      <c r="AC186" s="67" t="s">
        <v>1181</v>
      </c>
      <c r="AD186" s="67" t="s">
        <v>1181</v>
      </c>
      <c r="AE186" s="67" t="s">
        <v>1181</v>
      </c>
      <c r="AF186" s="67" t="s">
        <v>1181</v>
      </c>
      <c r="AG186" s="67" t="s">
        <v>1181</v>
      </c>
      <c r="AH186" s="67" t="s">
        <v>3283</v>
      </c>
      <c r="AI186" s="67" t="s">
        <v>3284</v>
      </c>
      <c r="AJ186" s="67" t="s">
        <v>3285</v>
      </c>
      <c r="AK186" s="67" t="s">
        <v>3286</v>
      </c>
      <c r="AL186" s="67">
        <v>-1161.97</v>
      </c>
      <c r="AM186" s="67" t="s">
        <v>3287</v>
      </c>
      <c r="AN186" s="67" t="s">
        <v>3288</v>
      </c>
      <c r="AO186" s="38" t="s">
        <v>115</v>
      </c>
      <c r="AP186" s="38" t="s">
        <v>149</v>
      </c>
      <c r="AQ186" s="38" t="s">
        <v>1293</v>
      </c>
      <c r="AR186" s="67">
        <v>-1106.0746</v>
      </c>
      <c r="AS186" s="38" t="s">
        <v>37</v>
      </c>
      <c r="AT186" s="38" t="s">
        <v>146</v>
      </c>
      <c r="AU186" s="38" t="s">
        <v>147</v>
      </c>
      <c r="AV186" s="35" t="str">
        <f>IF(ISNUMBER(MATCH(C186,畅想结算中心!$A$2:$A$436,0)),"有","无")</f>
        <v>有</v>
      </c>
    </row>
    <row r="187" s="35" customFormat="1" spans="1:48">
      <c r="A187" s="38" t="s">
        <v>250</v>
      </c>
      <c r="B187" s="38" t="s">
        <v>355</v>
      </c>
      <c r="C187" s="38" t="s">
        <v>370</v>
      </c>
      <c r="D187" s="38" t="s">
        <v>1059</v>
      </c>
      <c r="E187" s="38" t="s">
        <v>1807</v>
      </c>
      <c r="F187" s="38" t="s">
        <v>1170</v>
      </c>
      <c r="G187" s="38" t="s">
        <v>2131</v>
      </c>
      <c r="H187" s="38" t="s">
        <v>3106</v>
      </c>
      <c r="I187" s="38" t="s">
        <v>1248</v>
      </c>
      <c r="J187" s="38"/>
      <c r="K187" s="67" t="s">
        <v>3107</v>
      </c>
      <c r="L187" s="38" t="s">
        <v>3056</v>
      </c>
      <c r="M187" s="67" t="s">
        <v>2727</v>
      </c>
      <c r="N187" s="38" t="s">
        <v>145</v>
      </c>
      <c r="O187" s="38" t="s">
        <v>147</v>
      </c>
      <c r="P187" s="38" t="s">
        <v>1814</v>
      </c>
      <c r="Q187" s="38"/>
      <c r="R187" s="68" t="s">
        <v>2728</v>
      </c>
      <c r="S187" s="38" t="s">
        <v>1816</v>
      </c>
      <c r="T187" s="67" t="s">
        <v>1181</v>
      </c>
      <c r="U187" s="67" t="s">
        <v>2729</v>
      </c>
      <c r="V187" s="67" t="s">
        <v>2730</v>
      </c>
      <c r="W187" s="67" t="s">
        <v>1173</v>
      </c>
      <c r="X187" s="67">
        <v>314.61</v>
      </c>
      <c r="Y187" s="67" t="s">
        <v>1181</v>
      </c>
      <c r="Z187" s="67" t="s">
        <v>1181</v>
      </c>
      <c r="AA187" s="67" t="s">
        <v>2731</v>
      </c>
      <c r="AB187" s="67" t="s">
        <v>3289</v>
      </c>
      <c r="AC187" s="67" t="s">
        <v>1181</v>
      </c>
      <c r="AD187" s="67" t="s">
        <v>1181</v>
      </c>
      <c r="AE187" s="67" t="s">
        <v>1181</v>
      </c>
      <c r="AF187" s="67" t="s">
        <v>1181</v>
      </c>
      <c r="AG187" s="67" t="s">
        <v>1181</v>
      </c>
      <c r="AH187" s="67" t="s">
        <v>3290</v>
      </c>
      <c r="AI187" s="67" t="s">
        <v>2734</v>
      </c>
      <c r="AJ187" s="67" t="s">
        <v>2735</v>
      </c>
      <c r="AK187" s="67" t="s">
        <v>2736</v>
      </c>
      <c r="AL187" s="67">
        <v>25.02</v>
      </c>
      <c r="AM187" s="67" t="s">
        <v>3291</v>
      </c>
      <c r="AN187" s="67" t="s">
        <v>3292</v>
      </c>
      <c r="AO187" s="38" t="s">
        <v>115</v>
      </c>
      <c r="AP187" s="38" t="s">
        <v>149</v>
      </c>
      <c r="AQ187" s="38" t="s">
        <v>1293</v>
      </c>
      <c r="AR187" s="67">
        <v>84.8589</v>
      </c>
      <c r="AS187" s="38" t="s">
        <v>37</v>
      </c>
      <c r="AT187" s="38" t="s">
        <v>146</v>
      </c>
      <c r="AU187" s="38" t="s">
        <v>147</v>
      </c>
      <c r="AV187" s="35" t="str">
        <f>IF(ISNUMBER(MATCH(C187,畅想结算中心!$A$2:$A$436,0)),"有","无")</f>
        <v>有</v>
      </c>
    </row>
    <row r="188" s="35" customFormat="1" ht="21.6" spans="1:48">
      <c r="A188" s="38" t="s">
        <v>250</v>
      </c>
      <c r="B188" s="38" t="s">
        <v>355</v>
      </c>
      <c r="C188" s="38" t="s">
        <v>370</v>
      </c>
      <c r="D188" s="38" t="s">
        <v>1059</v>
      </c>
      <c r="E188" s="38" t="s">
        <v>1807</v>
      </c>
      <c r="F188" s="38" t="s">
        <v>1170</v>
      </c>
      <c r="G188" s="38" t="s">
        <v>2131</v>
      </c>
      <c r="H188" s="38" t="s">
        <v>3106</v>
      </c>
      <c r="I188" s="38" t="s">
        <v>1248</v>
      </c>
      <c r="J188" s="38"/>
      <c r="K188" s="67" t="s">
        <v>3107</v>
      </c>
      <c r="L188" s="38" t="s">
        <v>3056</v>
      </c>
      <c r="M188" s="67" t="s">
        <v>3293</v>
      </c>
      <c r="N188" s="38" t="s">
        <v>118</v>
      </c>
      <c r="O188" s="38" t="s">
        <v>133</v>
      </c>
      <c r="P188" s="38" t="s">
        <v>1814</v>
      </c>
      <c r="Q188" s="38"/>
      <c r="R188" s="68" t="s">
        <v>3294</v>
      </c>
      <c r="S188" s="38" t="s">
        <v>1816</v>
      </c>
      <c r="T188" s="67" t="s">
        <v>1181</v>
      </c>
      <c r="U188" s="67" t="s">
        <v>3295</v>
      </c>
      <c r="V188" s="67" t="s">
        <v>3296</v>
      </c>
      <c r="W188" s="67" t="s">
        <v>3297</v>
      </c>
      <c r="X188" s="67">
        <v>1792.45</v>
      </c>
      <c r="Y188" s="67" t="s">
        <v>1181</v>
      </c>
      <c r="Z188" s="67" t="s">
        <v>1181</v>
      </c>
      <c r="AA188" s="67" t="s">
        <v>3298</v>
      </c>
      <c r="AB188" s="67" t="s">
        <v>3299</v>
      </c>
      <c r="AC188" s="67" t="s">
        <v>1181</v>
      </c>
      <c r="AD188" s="67" t="s">
        <v>1181</v>
      </c>
      <c r="AE188" s="67" t="s">
        <v>1181</v>
      </c>
      <c r="AF188" s="67" t="s">
        <v>1181</v>
      </c>
      <c r="AG188" s="67" t="s">
        <v>1181</v>
      </c>
      <c r="AH188" s="67" t="s">
        <v>3300</v>
      </c>
      <c r="AI188" s="67" t="s">
        <v>3301</v>
      </c>
      <c r="AJ188" s="67" t="s">
        <v>3302</v>
      </c>
      <c r="AK188" s="67" t="s">
        <v>3303</v>
      </c>
      <c r="AL188" s="67">
        <v>224.12</v>
      </c>
      <c r="AM188" s="67" t="s">
        <v>3304</v>
      </c>
      <c r="AN188" s="67" t="s">
        <v>3305</v>
      </c>
      <c r="AO188" s="38" t="s">
        <v>115</v>
      </c>
      <c r="AP188" s="38" t="s">
        <v>135</v>
      </c>
      <c r="AQ188" s="38" t="s">
        <v>1293</v>
      </c>
      <c r="AR188" s="67">
        <v>535.1102</v>
      </c>
      <c r="AS188" s="38" t="s">
        <v>37</v>
      </c>
      <c r="AT188" s="38" t="s">
        <v>132</v>
      </c>
      <c r="AU188" s="38" t="s">
        <v>133</v>
      </c>
      <c r="AV188" s="35" t="str">
        <f>IF(ISNUMBER(MATCH(C188,畅想结算中心!$A$2:$A$436,0)),"有","无")</f>
        <v>有</v>
      </c>
    </row>
    <row r="189" s="35" customFormat="1" ht="21.6" spans="1:48">
      <c r="A189" s="38" t="s">
        <v>250</v>
      </c>
      <c r="B189" s="38" t="s">
        <v>355</v>
      </c>
      <c r="C189" s="38" t="s">
        <v>368</v>
      </c>
      <c r="D189" s="38" t="s">
        <v>1059</v>
      </c>
      <c r="E189" s="38" t="s">
        <v>1807</v>
      </c>
      <c r="F189" s="38" t="s">
        <v>1170</v>
      </c>
      <c r="G189" s="38" t="s">
        <v>2131</v>
      </c>
      <c r="H189" s="38" t="s">
        <v>3146</v>
      </c>
      <c r="I189" s="38" t="s">
        <v>1248</v>
      </c>
      <c r="J189" s="38"/>
      <c r="K189" s="67" t="s">
        <v>3147</v>
      </c>
      <c r="L189" s="38" t="s">
        <v>3056</v>
      </c>
      <c r="M189" s="67" t="s">
        <v>2885</v>
      </c>
      <c r="N189" s="38" t="s">
        <v>118</v>
      </c>
      <c r="O189" s="38" t="s">
        <v>133</v>
      </c>
      <c r="P189" s="38" t="s">
        <v>1814</v>
      </c>
      <c r="Q189" s="38"/>
      <c r="R189" s="68" t="s">
        <v>2974</v>
      </c>
      <c r="S189" s="38" t="s">
        <v>1816</v>
      </c>
      <c r="T189" s="67" t="s">
        <v>1181</v>
      </c>
      <c r="U189" s="67" t="s">
        <v>2975</v>
      </c>
      <c r="V189" s="67" t="s">
        <v>3306</v>
      </c>
      <c r="W189" s="67" t="s">
        <v>2977</v>
      </c>
      <c r="X189" s="67">
        <v>1888.55</v>
      </c>
      <c r="Y189" s="67" t="s">
        <v>1181</v>
      </c>
      <c r="Z189" s="67" t="s">
        <v>1181</v>
      </c>
      <c r="AA189" s="67" t="s">
        <v>3307</v>
      </c>
      <c r="AB189" s="67" t="s">
        <v>3308</v>
      </c>
      <c r="AC189" s="67" t="s">
        <v>1181</v>
      </c>
      <c r="AD189" s="67" t="s">
        <v>1181</v>
      </c>
      <c r="AE189" s="67" t="s">
        <v>1181</v>
      </c>
      <c r="AF189" s="67" t="s">
        <v>1181</v>
      </c>
      <c r="AG189" s="67" t="s">
        <v>1181</v>
      </c>
      <c r="AH189" s="67" t="s">
        <v>3309</v>
      </c>
      <c r="AI189" s="67" t="s">
        <v>2980</v>
      </c>
      <c r="AJ189" s="67" t="s">
        <v>2981</v>
      </c>
      <c r="AK189" s="67" t="s">
        <v>2982</v>
      </c>
      <c r="AL189" s="67">
        <v>564.14</v>
      </c>
      <c r="AM189" s="67" t="s">
        <v>3310</v>
      </c>
      <c r="AN189" s="67" t="s">
        <v>3311</v>
      </c>
      <c r="AO189" s="38" t="s">
        <v>115</v>
      </c>
      <c r="AP189" s="38" t="s">
        <v>135</v>
      </c>
      <c r="AQ189" s="38" t="s">
        <v>1293</v>
      </c>
      <c r="AR189" s="67">
        <v>890.9735</v>
      </c>
      <c r="AS189" s="38" t="s">
        <v>37</v>
      </c>
      <c r="AT189" s="38" t="s">
        <v>132</v>
      </c>
      <c r="AU189" s="38" t="s">
        <v>133</v>
      </c>
      <c r="AV189" s="35" t="str">
        <f>IF(ISNUMBER(MATCH(C189,畅想结算中心!$A$2:$A$436,0)),"有","无")</f>
        <v>有</v>
      </c>
    </row>
    <row r="190" s="35" customFormat="1" spans="1:48">
      <c r="A190" s="38" t="s">
        <v>250</v>
      </c>
      <c r="B190" s="38" t="s">
        <v>355</v>
      </c>
      <c r="C190" s="38" t="s">
        <v>368</v>
      </c>
      <c r="D190" s="38" t="s">
        <v>1059</v>
      </c>
      <c r="E190" s="38" t="s">
        <v>1807</v>
      </c>
      <c r="F190" s="38" t="s">
        <v>1170</v>
      </c>
      <c r="G190" s="38" t="s">
        <v>2131</v>
      </c>
      <c r="H190" s="38" t="s">
        <v>3146</v>
      </c>
      <c r="I190" s="38" t="s">
        <v>1248</v>
      </c>
      <c r="J190" s="38"/>
      <c r="K190" s="67" t="s">
        <v>3147</v>
      </c>
      <c r="L190" s="38" t="s">
        <v>3056</v>
      </c>
      <c r="M190" s="67" t="s">
        <v>3312</v>
      </c>
      <c r="N190" s="38" t="s">
        <v>145</v>
      </c>
      <c r="O190" s="38" t="s">
        <v>147</v>
      </c>
      <c r="P190" s="38" t="s">
        <v>1814</v>
      </c>
      <c r="Q190" s="38"/>
      <c r="R190" s="68" t="s">
        <v>3313</v>
      </c>
      <c r="S190" s="38" t="s">
        <v>1816</v>
      </c>
      <c r="T190" s="67" t="s">
        <v>1181</v>
      </c>
      <c r="U190" s="67" t="s">
        <v>3314</v>
      </c>
      <c r="V190" s="67" t="s">
        <v>3315</v>
      </c>
      <c r="W190" s="67" t="s">
        <v>3316</v>
      </c>
      <c r="X190" s="67">
        <v>340.83</v>
      </c>
      <c r="Y190" s="67" t="s">
        <v>1181</v>
      </c>
      <c r="Z190" s="67" t="s">
        <v>1181</v>
      </c>
      <c r="AA190" s="67" t="s">
        <v>3317</v>
      </c>
      <c r="AB190" s="67" t="s">
        <v>3318</v>
      </c>
      <c r="AC190" s="67" t="s">
        <v>1181</v>
      </c>
      <c r="AD190" s="67" t="s">
        <v>1181</v>
      </c>
      <c r="AE190" s="67" t="s">
        <v>1181</v>
      </c>
      <c r="AF190" s="67" t="s">
        <v>1181</v>
      </c>
      <c r="AG190" s="67" t="s">
        <v>1181</v>
      </c>
      <c r="AH190" s="67" t="s">
        <v>3319</v>
      </c>
      <c r="AI190" s="67" t="s">
        <v>3320</v>
      </c>
      <c r="AJ190" s="67" t="s">
        <v>3321</v>
      </c>
      <c r="AK190" s="67" t="s">
        <v>3322</v>
      </c>
      <c r="AL190" s="67">
        <v>32.85</v>
      </c>
      <c r="AM190" s="67" t="s">
        <v>3323</v>
      </c>
      <c r="AN190" s="67" t="s">
        <v>3324</v>
      </c>
      <c r="AO190" s="38" t="s">
        <v>115</v>
      </c>
      <c r="AP190" s="38" t="s">
        <v>149</v>
      </c>
      <c r="AQ190" s="38" t="s">
        <v>1293</v>
      </c>
      <c r="AR190" s="67">
        <v>97.5769</v>
      </c>
      <c r="AS190" s="38" t="s">
        <v>37</v>
      </c>
      <c r="AT190" s="38" t="s">
        <v>146</v>
      </c>
      <c r="AU190" s="38" t="s">
        <v>147</v>
      </c>
      <c r="AV190" s="35" t="str">
        <f>IF(ISNUMBER(MATCH(C190,畅想结算中心!$A$2:$A$436,0)),"有","无")</f>
        <v>有</v>
      </c>
    </row>
    <row r="191" s="35" customFormat="1" ht="21.6" spans="1:48">
      <c r="A191" s="38" t="s">
        <v>250</v>
      </c>
      <c r="B191" s="38" t="s">
        <v>355</v>
      </c>
      <c r="C191" s="38" t="s">
        <v>356</v>
      </c>
      <c r="D191" s="38" t="s">
        <v>1059</v>
      </c>
      <c r="E191" s="38" t="s">
        <v>1807</v>
      </c>
      <c r="F191" s="38" t="s">
        <v>1170</v>
      </c>
      <c r="G191" s="38" t="s">
        <v>2131</v>
      </c>
      <c r="H191" s="38" t="s">
        <v>3081</v>
      </c>
      <c r="I191" s="38" t="s">
        <v>1248</v>
      </c>
      <c r="J191" s="38"/>
      <c r="K191" s="67" t="s">
        <v>3096</v>
      </c>
      <c r="L191" s="38" t="s">
        <v>3056</v>
      </c>
      <c r="M191" s="67" t="s">
        <v>2885</v>
      </c>
      <c r="N191" s="38" t="s">
        <v>118</v>
      </c>
      <c r="O191" s="38" t="s">
        <v>120</v>
      </c>
      <c r="P191" s="38" t="s">
        <v>1814</v>
      </c>
      <c r="Q191" s="38"/>
      <c r="R191" s="68" t="s">
        <v>1823</v>
      </c>
      <c r="S191" s="38" t="s">
        <v>1816</v>
      </c>
      <c r="T191" s="67" t="s">
        <v>1181</v>
      </c>
      <c r="U191" s="67" t="s">
        <v>2886</v>
      </c>
      <c r="V191" s="67" t="s">
        <v>2887</v>
      </c>
      <c r="W191" s="67" t="s">
        <v>2888</v>
      </c>
      <c r="X191" s="67">
        <v>382.55</v>
      </c>
      <c r="Y191" s="67" t="s">
        <v>1181</v>
      </c>
      <c r="Z191" s="67" t="s">
        <v>1181</v>
      </c>
      <c r="AA191" s="67" t="s">
        <v>2889</v>
      </c>
      <c r="AB191" s="67" t="s">
        <v>3325</v>
      </c>
      <c r="AC191" s="67" t="s">
        <v>1181</v>
      </c>
      <c r="AD191" s="67" t="s">
        <v>1181</v>
      </c>
      <c r="AE191" s="67" t="s">
        <v>1181</v>
      </c>
      <c r="AF191" s="67" t="s">
        <v>1181</v>
      </c>
      <c r="AG191" s="67" t="s">
        <v>1181</v>
      </c>
      <c r="AH191" s="67" t="s">
        <v>3326</v>
      </c>
      <c r="AI191" s="67" t="s">
        <v>2891</v>
      </c>
      <c r="AJ191" s="67" t="s">
        <v>2892</v>
      </c>
      <c r="AK191" s="67" t="s">
        <v>2893</v>
      </c>
      <c r="AL191" s="67">
        <v>-271.8</v>
      </c>
      <c r="AM191" s="67" t="s">
        <v>3327</v>
      </c>
      <c r="AN191" s="67" t="s">
        <v>3328</v>
      </c>
      <c r="AO191" s="38" t="s">
        <v>115</v>
      </c>
      <c r="AP191" s="38" t="s">
        <v>122</v>
      </c>
      <c r="AQ191" s="38" t="s">
        <v>1293</v>
      </c>
      <c r="AR191" s="67">
        <v>-193.4146</v>
      </c>
      <c r="AS191" s="38" t="s">
        <v>37</v>
      </c>
      <c r="AT191" s="38" t="s">
        <v>119</v>
      </c>
      <c r="AU191" s="38" t="s">
        <v>120</v>
      </c>
      <c r="AV191" s="35" t="str">
        <f>IF(ISNUMBER(MATCH(C191,畅想结算中心!$A$2:$A$436,0)),"有","无")</f>
        <v>有</v>
      </c>
    </row>
    <row r="192" s="35" customFormat="1" spans="1:48">
      <c r="A192" s="38" t="s">
        <v>250</v>
      </c>
      <c r="B192" s="38" t="s">
        <v>355</v>
      </c>
      <c r="C192" s="38" t="s">
        <v>356</v>
      </c>
      <c r="D192" s="38" t="s">
        <v>1059</v>
      </c>
      <c r="E192" s="38" t="s">
        <v>1807</v>
      </c>
      <c r="F192" s="38" t="s">
        <v>1170</v>
      </c>
      <c r="G192" s="38" t="s">
        <v>2131</v>
      </c>
      <c r="H192" s="38" t="s">
        <v>3081</v>
      </c>
      <c r="I192" s="38" t="s">
        <v>1248</v>
      </c>
      <c r="J192" s="38"/>
      <c r="K192" s="67" t="s">
        <v>3096</v>
      </c>
      <c r="L192" s="38" t="s">
        <v>3056</v>
      </c>
      <c r="M192" s="67" t="s">
        <v>3329</v>
      </c>
      <c r="N192" s="38" t="s">
        <v>126</v>
      </c>
      <c r="O192" s="38" t="s">
        <v>128</v>
      </c>
      <c r="P192" s="38" t="s">
        <v>1814</v>
      </c>
      <c r="Q192" s="38"/>
      <c r="R192" s="68" t="s">
        <v>3330</v>
      </c>
      <c r="S192" s="38" t="s">
        <v>1816</v>
      </c>
      <c r="T192" s="67" t="s">
        <v>1181</v>
      </c>
      <c r="U192" s="67" t="s">
        <v>3331</v>
      </c>
      <c r="V192" s="67" t="s">
        <v>3332</v>
      </c>
      <c r="W192" s="67" t="s">
        <v>3333</v>
      </c>
      <c r="X192" s="67">
        <v>4892.29</v>
      </c>
      <c r="Y192" s="67" t="s">
        <v>1181</v>
      </c>
      <c r="Z192" s="67" t="s">
        <v>1181</v>
      </c>
      <c r="AA192" s="67" t="s">
        <v>3334</v>
      </c>
      <c r="AB192" s="67" t="s">
        <v>3335</v>
      </c>
      <c r="AC192" s="67" t="s">
        <v>1181</v>
      </c>
      <c r="AD192" s="67" t="s">
        <v>1181</v>
      </c>
      <c r="AE192" s="67" t="s">
        <v>1181</v>
      </c>
      <c r="AF192" s="67" t="s">
        <v>1181</v>
      </c>
      <c r="AG192" s="67" t="s">
        <v>1181</v>
      </c>
      <c r="AH192" s="67" t="s">
        <v>3336</v>
      </c>
      <c r="AI192" s="67" t="s">
        <v>3337</v>
      </c>
      <c r="AJ192" s="67" t="s">
        <v>3338</v>
      </c>
      <c r="AK192" s="67" t="s">
        <v>2751</v>
      </c>
      <c r="AL192" s="67">
        <v>700.98</v>
      </c>
      <c r="AM192" s="67" t="s">
        <v>3339</v>
      </c>
      <c r="AN192" s="67" t="s">
        <v>3340</v>
      </c>
      <c r="AO192" s="38" t="s">
        <v>115</v>
      </c>
      <c r="AP192" s="38" t="s">
        <v>130</v>
      </c>
      <c r="AQ192" s="38" t="s">
        <v>1293</v>
      </c>
      <c r="AR192" s="67">
        <v>1583.471</v>
      </c>
      <c r="AS192" s="38" t="s">
        <v>37</v>
      </c>
      <c r="AT192" s="38" t="s">
        <v>127</v>
      </c>
      <c r="AU192" s="38" t="s">
        <v>128</v>
      </c>
      <c r="AV192" s="35" t="str">
        <f>IF(ISNUMBER(MATCH(C192,畅想结算中心!$A$2:$A$436,0)),"有","无")</f>
        <v>有</v>
      </c>
    </row>
    <row r="193" s="35" customFormat="1" spans="1:48">
      <c r="A193" s="38" t="s">
        <v>250</v>
      </c>
      <c r="B193" s="38" t="s">
        <v>355</v>
      </c>
      <c r="C193" s="38" t="s">
        <v>691</v>
      </c>
      <c r="D193" s="38" t="s">
        <v>1060</v>
      </c>
      <c r="E193" s="38" t="s">
        <v>1807</v>
      </c>
      <c r="F193" s="38" t="s">
        <v>1170</v>
      </c>
      <c r="G193" s="38" t="s">
        <v>2131</v>
      </c>
      <c r="H193" s="38" t="s">
        <v>3341</v>
      </c>
      <c r="I193" s="38" t="s">
        <v>1348</v>
      </c>
      <c r="J193" s="38"/>
      <c r="K193" s="67" t="s">
        <v>3342</v>
      </c>
      <c r="L193" s="38" t="s">
        <v>3343</v>
      </c>
      <c r="M193" s="67" t="s">
        <v>3344</v>
      </c>
      <c r="N193" s="38" t="s">
        <v>138</v>
      </c>
      <c r="O193" s="38" t="s">
        <v>140</v>
      </c>
      <c r="P193" s="38" t="s">
        <v>1653</v>
      </c>
      <c r="Q193" s="38"/>
      <c r="R193" s="68" t="s">
        <v>3345</v>
      </c>
      <c r="S193" s="38" t="s">
        <v>1816</v>
      </c>
      <c r="T193" s="67" t="s">
        <v>1181</v>
      </c>
      <c r="U193" s="67" t="s">
        <v>3346</v>
      </c>
      <c r="V193" s="67" t="s">
        <v>3347</v>
      </c>
      <c r="W193" s="67" t="s">
        <v>3348</v>
      </c>
      <c r="X193" s="67">
        <v>1496.45</v>
      </c>
      <c r="Y193" s="67" t="s">
        <v>1181</v>
      </c>
      <c r="Z193" s="67" t="s">
        <v>1181</v>
      </c>
      <c r="AA193" s="67" t="s">
        <v>3349</v>
      </c>
      <c r="AB193" s="67" t="s">
        <v>3350</v>
      </c>
      <c r="AC193" s="67" t="s">
        <v>1181</v>
      </c>
      <c r="AD193" s="67" t="s">
        <v>1181</v>
      </c>
      <c r="AE193" s="67" t="s">
        <v>1181</v>
      </c>
      <c r="AF193" s="67" t="s">
        <v>1181</v>
      </c>
      <c r="AG193" s="67" t="s">
        <v>1181</v>
      </c>
      <c r="AH193" s="67" t="s">
        <v>3351</v>
      </c>
      <c r="AI193" s="67" t="s">
        <v>3352</v>
      </c>
      <c r="AJ193" s="67" t="s">
        <v>3353</v>
      </c>
      <c r="AK193" s="67" t="s">
        <v>2998</v>
      </c>
      <c r="AL193" s="67">
        <v>192.59</v>
      </c>
      <c r="AM193" s="67" t="s">
        <v>3354</v>
      </c>
      <c r="AN193" s="67" t="s">
        <v>3355</v>
      </c>
      <c r="AO193" s="38" t="s">
        <v>115</v>
      </c>
      <c r="AP193" s="38" t="s">
        <v>142</v>
      </c>
      <c r="AQ193" s="38" t="s">
        <v>1279</v>
      </c>
      <c r="AR193" s="67">
        <v>388.1817</v>
      </c>
      <c r="AS193" s="38" t="s">
        <v>37</v>
      </c>
      <c r="AT193" s="38" t="s">
        <v>139</v>
      </c>
      <c r="AU193" s="38" t="s">
        <v>140</v>
      </c>
      <c r="AV193" s="35" t="str">
        <f>IF(ISNUMBER(MATCH(C193,畅想结算中心!$A$2:$A$436,0)),"有","无")</f>
        <v>有</v>
      </c>
    </row>
    <row r="194" s="35" customFormat="1" ht="21.6" spans="1:48">
      <c r="A194" s="38" t="s">
        <v>250</v>
      </c>
      <c r="B194" s="38" t="s">
        <v>355</v>
      </c>
      <c r="C194" s="38" t="s">
        <v>691</v>
      </c>
      <c r="D194" s="38" t="s">
        <v>1060</v>
      </c>
      <c r="E194" s="38" t="s">
        <v>1807</v>
      </c>
      <c r="F194" s="38" t="s">
        <v>1170</v>
      </c>
      <c r="G194" s="38" t="s">
        <v>2131</v>
      </c>
      <c r="H194" s="38" t="s">
        <v>3341</v>
      </c>
      <c r="I194" s="38" t="s">
        <v>1348</v>
      </c>
      <c r="J194" s="38"/>
      <c r="K194" s="67" t="s">
        <v>3342</v>
      </c>
      <c r="L194" s="38" t="s">
        <v>3343</v>
      </c>
      <c r="M194" s="67" t="s">
        <v>3356</v>
      </c>
      <c r="N194" s="38" t="s">
        <v>118</v>
      </c>
      <c r="O194" s="38" t="s">
        <v>133</v>
      </c>
      <c r="P194" s="38" t="s">
        <v>1653</v>
      </c>
      <c r="Q194" s="38"/>
      <c r="R194" s="68" t="s">
        <v>3357</v>
      </c>
      <c r="S194" s="38" t="s">
        <v>1816</v>
      </c>
      <c r="T194" s="67" t="s">
        <v>1181</v>
      </c>
      <c r="U194" s="67" t="s">
        <v>3358</v>
      </c>
      <c r="V194" s="67" t="s">
        <v>3359</v>
      </c>
      <c r="W194" s="67" t="s">
        <v>3360</v>
      </c>
      <c r="X194" s="67">
        <v>2109.28</v>
      </c>
      <c r="Y194" s="67" t="s">
        <v>1181</v>
      </c>
      <c r="Z194" s="67" t="s">
        <v>1181</v>
      </c>
      <c r="AA194" s="67" t="s">
        <v>3361</v>
      </c>
      <c r="AB194" s="67" t="s">
        <v>3362</v>
      </c>
      <c r="AC194" s="67" t="s">
        <v>1181</v>
      </c>
      <c r="AD194" s="67" t="s">
        <v>1181</v>
      </c>
      <c r="AE194" s="67" t="s">
        <v>1181</v>
      </c>
      <c r="AF194" s="67" t="s">
        <v>1181</v>
      </c>
      <c r="AG194" s="67" t="s">
        <v>1181</v>
      </c>
      <c r="AH194" s="67" t="s">
        <v>3363</v>
      </c>
      <c r="AI194" s="67" t="s">
        <v>3364</v>
      </c>
      <c r="AJ194" s="67" t="s">
        <v>3365</v>
      </c>
      <c r="AK194" s="67" t="s">
        <v>3366</v>
      </c>
      <c r="AL194" s="67">
        <v>-17919.5</v>
      </c>
      <c r="AM194" s="67" t="s">
        <v>3367</v>
      </c>
      <c r="AN194" s="67" t="s">
        <v>3368</v>
      </c>
      <c r="AO194" s="38" t="s">
        <v>115</v>
      </c>
      <c r="AP194" s="38" t="s">
        <v>135</v>
      </c>
      <c r="AQ194" s="38" t="s">
        <v>1279</v>
      </c>
      <c r="AR194" s="67">
        <v>-17629.1986</v>
      </c>
      <c r="AS194" s="38" t="s">
        <v>37</v>
      </c>
      <c r="AT194" s="38" t="s">
        <v>132</v>
      </c>
      <c r="AU194" s="38" t="s">
        <v>133</v>
      </c>
      <c r="AV194" s="35" t="str">
        <f>IF(ISNUMBER(MATCH(C194,畅想结算中心!$A$2:$A$436,0)),"有","无")</f>
        <v>有</v>
      </c>
    </row>
    <row r="195" s="35" customFormat="1" spans="1:48">
      <c r="A195" s="38" t="s">
        <v>250</v>
      </c>
      <c r="B195" s="38" t="s">
        <v>355</v>
      </c>
      <c r="C195" s="38" t="s">
        <v>691</v>
      </c>
      <c r="D195" s="38" t="s">
        <v>1060</v>
      </c>
      <c r="E195" s="38" t="s">
        <v>1807</v>
      </c>
      <c r="F195" s="38" t="s">
        <v>1170</v>
      </c>
      <c r="G195" s="38" t="s">
        <v>2131</v>
      </c>
      <c r="H195" s="38" t="s">
        <v>3341</v>
      </c>
      <c r="I195" s="38" t="s">
        <v>1348</v>
      </c>
      <c r="J195" s="38"/>
      <c r="K195" s="67" t="s">
        <v>3342</v>
      </c>
      <c r="L195" s="38" t="s">
        <v>3343</v>
      </c>
      <c r="M195" s="67" t="s">
        <v>3369</v>
      </c>
      <c r="N195" s="38" t="s">
        <v>138</v>
      </c>
      <c r="O195" s="38" t="s">
        <v>140</v>
      </c>
      <c r="P195" s="38" t="s">
        <v>1653</v>
      </c>
      <c r="Q195" s="38"/>
      <c r="R195" s="68" t="s">
        <v>3370</v>
      </c>
      <c r="S195" s="38" t="s">
        <v>1816</v>
      </c>
      <c r="T195" s="67" t="s">
        <v>1181</v>
      </c>
      <c r="U195" s="67" t="s">
        <v>3371</v>
      </c>
      <c r="V195" s="67" t="s">
        <v>3372</v>
      </c>
      <c r="W195" s="67" t="s">
        <v>3373</v>
      </c>
      <c r="X195" s="67">
        <v>436.11</v>
      </c>
      <c r="Y195" s="67" t="s">
        <v>1181</v>
      </c>
      <c r="Z195" s="67" t="s">
        <v>1181</v>
      </c>
      <c r="AA195" s="67" t="s">
        <v>3374</v>
      </c>
      <c r="AB195" s="67" t="s">
        <v>3375</v>
      </c>
      <c r="AC195" s="67" t="s">
        <v>1181</v>
      </c>
      <c r="AD195" s="67" t="s">
        <v>1181</v>
      </c>
      <c r="AE195" s="67" t="s">
        <v>1181</v>
      </c>
      <c r="AF195" s="67" t="s">
        <v>1181</v>
      </c>
      <c r="AG195" s="67" t="s">
        <v>1181</v>
      </c>
      <c r="AH195" s="67" t="s">
        <v>3376</v>
      </c>
      <c r="AI195" s="67" t="s">
        <v>2516</v>
      </c>
      <c r="AJ195" s="67" t="s">
        <v>3377</v>
      </c>
      <c r="AK195" s="67" t="s">
        <v>2517</v>
      </c>
      <c r="AL195" s="67">
        <v>142.62</v>
      </c>
      <c r="AM195" s="67" t="s">
        <v>3378</v>
      </c>
      <c r="AN195" s="67" t="s">
        <v>3379</v>
      </c>
      <c r="AO195" s="38" t="s">
        <v>115</v>
      </c>
      <c r="AP195" s="38" t="s">
        <v>151</v>
      </c>
      <c r="AQ195" s="38" t="s">
        <v>1279</v>
      </c>
      <c r="AR195" s="67">
        <v>197.9483</v>
      </c>
      <c r="AS195" s="38" t="s">
        <v>37</v>
      </c>
      <c r="AT195" s="38" t="s">
        <v>139</v>
      </c>
      <c r="AU195" s="38" t="s">
        <v>140</v>
      </c>
      <c r="AV195" s="35" t="str">
        <f>IF(ISNUMBER(MATCH(C195,畅想结算中心!$A$2:$A$436,0)),"有","无")</f>
        <v>有</v>
      </c>
    </row>
    <row r="196" s="35" customFormat="1" spans="1:48">
      <c r="A196" s="38" t="s">
        <v>250</v>
      </c>
      <c r="B196" s="38" t="s">
        <v>355</v>
      </c>
      <c r="C196" s="38" t="s">
        <v>691</v>
      </c>
      <c r="D196" s="38" t="s">
        <v>1060</v>
      </c>
      <c r="E196" s="38" t="s">
        <v>1807</v>
      </c>
      <c r="F196" s="38" t="s">
        <v>1170</v>
      </c>
      <c r="G196" s="38" t="s">
        <v>2131</v>
      </c>
      <c r="H196" s="38" t="s">
        <v>3341</v>
      </c>
      <c r="I196" s="38" t="s">
        <v>1348</v>
      </c>
      <c r="J196" s="38"/>
      <c r="K196" s="67" t="s">
        <v>3342</v>
      </c>
      <c r="L196" s="38" t="s">
        <v>3343</v>
      </c>
      <c r="M196" s="67" t="s">
        <v>3147</v>
      </c>
      <c r="N196" s="38" t="s">
        <v>138</v>
      </c>
      <c r="O196" s="38" t="s">
        <v>140</v>
      </c>
      <c r="P196" s="38" t="s">
        <v>1653</v>
      </c>
      <c r="Q196" s="38"/>
      <c r="R196" s="68" t="s">
        <v>3380</v>
      </c>
      <c r="S196" s="38" t="s">
        <v>1816</v>
      </c>
      <c r="T196" s="67" t="s">
        <v>1181</v>
      </c>
      <c r="U196" s="67" t="s">
        <v>3381</v>
      </c>
      <c r="V196" s="67" t="s">
        <v>3382</v>
      </c>
      <c r="W196" s="67" t="s">
        <v>3383</v>
      </c>
      <c r="X196" s="67">
        <v>1423.41</v>
      </c>
      <c r="Y196" s="67" t="s">
        <v>1181</v>
      </c>
      <c r="Z196" s="67" t="s">
        <v>1181</v>
      </c>
      <c r="AA196" s="67" t="s">
        <v>3384</v>
      </c>
      <c r="AB196" s="67" t="s">
        <v>3385</v>
      </c>
      <c r="AC196" s="67" t="s">
        <v>1181</v>
      </c>
      <c r="AD196" s="67" t="s">
        <v>1181</v>
      </c>
      <c r="AE196" s="67" t="s">
        <v>1181</v>
      </c>
      <c r="AF196" s="67" t="s">
        <v>1181</v>
      </c>
      <c r="AG196" s="67" t="s">
        <v>1181</v>
      </c>
      <c r="AH196" s="67" t="s">
        <v>3386</v>
      </c>
      <c r="AI196" s="67" t="s">
        <v>3387</v>
      </c>
      <c r="AJ196" s="67" t="s">
        <v>3388</v>
      </c>
      <c r="AK196" s="67" t="s">
        <v>3389</v>
      </c>
      <c r="AL196" s="67">
        <v>407.94</v>
      </c>
      <c r="AM196" s="67" t="s">
        <v>3390</v>
      </c>
      <c r="AN196" s="67" t="s">
        <v>3391</v>
      </c>
      <c r="AO196" s="38" t="s">
        <v>115</v>
      </c>
      <c r="AP196" s="38" t="s">
        <v>153</v>
      </c>
      <c r="AQ196" s="38" t="s">
        <v>1279</v>
      </c>
      <c r="AR196" s="67">
        <v>609.2812</v>
      </c>
      <c r="AS196" s="38" t="s">
        <v>37</v>
      </c>
      <c r="AT196" s="38" t="s">
        <v>139</v>
      </c>
      <c r="AU196" s="38" t="s">
        <v>140</v>
      </c>
      <c r="AV196" s="35" t="str">
        <f>IF(ISNUMBER(MATCH(C196,畅想结算中心!$A$2:$A$436,0)),"有","无")</f>
        <v>有</v>
      </c>
    </row>
    <row r="197" s="35" customFormat="1" spans="1:48">
      <c r="A197" s="38" t="s">
        <v>250</v>
      </c>
      <c r="B197" s="38" t="s">
        <v>355</v>
      </c>
      <c r="C197" s="38" t="s">
        <v>521</v>
      </c>
      <c r="D197" s="38" t="s">
        <v>1060</v>
      </c>
      <c r="E197" s="38" t="s">
        <v>1807</v>
      </c>
      <c r="F197" s="38" t="s">
        <v>1170</v>
      </c>
      <c r="G197" s="38" t="s">
        <v>2131</v>
      </c>
      <c r="H197" s="38" t="s">
        <v>3392</v>
      </c>
      <c r="I197" s="38" t="s">
        <v>1391</v>
      </c>
      <c r="J197" s="38"/>
      <c r="K197" s="67" t="s">
        <v>3393</v>
      </c>
      <c r="L197" s="38" t="s">
        <v>3343</v>
      </c>
      <c r="M197" s="67" t="s">
        <v>2998</v>
      </c>
      <c r="N197" s="38" t="s">
        <v>138</v>
      </c>
      <c r="O197" s="38" t="s">
        <v>140</v>
      </c>
      <c r="P197" s="38" t="s">
        <v>1653</v>
      </c>
      <c r="Q197" s="38"/>
      <c r="R197" s="68" t="s">
        <v>3394</v>
      </c>
      <c r="S197" s="38" t="s">
        <v>1816</v>
      </c>
      <c r="T197" s="67" t="s">
        <v>1181</v>
      </c>
      <c r="U197" s="67" t="s">
        <v>3395</v>
      </c>
      <c r="V197" s="67" t="s">
        <v>3396</v>
      </c>
      <c r="W197" s="67" t="s">
        <v>3397</v>
      </c>
      <c r="X197" s="67">
        <v>1167.49</v>
      </c>
      <c r="Y197" s="67" t="s">
        <v>1181</v>
      </c>
      <c r="Z197" s="67" t="s">
        <v>1181</v>
      </c>
      <c r="AA197" s="67" t="s">
        <v>3398</v>
      </c>
      <c r="AB197" s="67" t="s">
        <v>3399</v>
      </c>
      <c r="AC197" s="67" t="s">
        <v>1181</v>
      </c>
      <c r="AD197" s="67" t="s">
        <v>1181</v>
      </c>
      <c r="AE197" s="67" t="s">
        <v>1181</v>
      </c>
      <c r="AF197" s="67" t="s">
        <v>1181</v>
      </c>
      <c r="AG197" s="67" t="s">
        <v>1181</v>
      </c>
      <c r="AH197" s="67" t="s">
        <v>3400</v>
      </c>
      <c r="AI197" s="67" t="s">
        <v>3401</v>
      </c>
      <c r="AJ197" s="67" t="s">
        <v>3402</v>
      </c>
      <c r="AK197" s="67" t="s">
        <v>3403</v>
      </c>
      <c r="AL197" s="67">
        <v>752.34</v>
      </c>
      <c r="AM197" s="67" t="s">
        <v>3404</v>
      </c>
      <c r="AN197" s="67" t="s">
        <v>3405</v>
      </c>
      <c r="AO197" s="38" t="s">
        <v>115</v>
      </c>
      <c r="AP197" s="38" t="s">
        <v>153</v>
      </c>
      <c r="AQ197" s="38" t="s">
        <v>1406</v>
      </c>
      <c r="AR197" s="67">
        <v>957.8377</v>
      </c>
      <c r="AS197" s="38" t="s">
        <v>37</v>
      </c>
      <c r="AT197" s="38" t="s">
        <v>139</v>
      </c>
      <c r="AU197" s="38" t="s">
        <v>140</v>
      </c>
      <c r="AV197" s="35" t="str">
        <f>IF(ISNUMBER(MATCH(C197,畅想结算中心!$A$2:$A$436,0)),"有","无")</f>
        <v>有</v>
      </c>
    </row>
    <row r="198" s="35" customFormat="1" spans="1:48">
      <c r="A198" s="38" t="s">
        <v>250</v>
      </c>
      <c r="B198" s="38" t="s">
        <v>355</v>
      </c>
      <c r="C198" s="38" t="s">
        <v>521</v>
      </c>
      <c r="D198" s="38" t="s">
        <v>1060</v>
      </c>
      <c r="E198" s="38" t="s">
        <v>1807</v>
      </c>
      <c r="F198" s="38" t="s">
        <v>1170</v>
      </c>
      <c r="G198" s="38" t="s">
        <v>2131</v>
      </c>
      <c r="H198" s="38" t="s">
        <v>3392</v>
      </c>
      <c r="I198" s="38" t="s">
        <v>1391</v>
      </c>
      <c r="J198" s="38"/>
      <c r="K198" s="67" t="s">
        <v>3393</v>
      </c>
      <c r="L198" s="38" t="s">
        <v>3343</v>
      </c>
      <c r="M198" s="67" t="s">
        <v>1457</v>
      </c>
      <c r="N198" s="38" t="s">
        <v>145</v>
      </c>
      <c r="O198" s="38" t="s">
        <v>147</v>
      </c>
      <c r="P198" s="38" t="s">
        <v>1653</v>
      </c>
      <c r="Q198" s="38"/>
      <c r="R198" s="68" t="s">
        <v>3118</v>
      </c>
      <c r="S198" s="38" t="s">
        <v>1816</v>
      </c>
      <c r="T198" s="67" t="s">
        <v>1181</v>
      </c>
      <c r="U198" s="67" t="s">
        <v>2530</v>
      </c>
      <c r="V198" s="67" t="s">
        <v>3229</v>
      </c>
      <c r="W198" s="67" t="s">
        <v>3230</v>
      </c>
      <c r="X198" s="67">
        <v>281.23</v>
      </c>
      <c r="Y198" s="67" t="s">
        <v>1181</v>
      </c>
      <c r="Z198" s="67" t="s">
        <v>1181</v>
      </c>
      <c r="AA198" s="67" t="s">
        <v>3231</v>
      </c>
      <c r="AB198" s="67" t="s">
        <v>3406</v>
      </c>
      <c r="AC198" s="67" t="s">
        <v>1181</v>
      </c>
      <c r="AD198" s="67" t="s">
        <v>1181</v>
      </c>
      <c r="AE198" s="67" t="s">
        <v>1181</v>
      </c>
      <c r="AF198" s="67" t="s">
        <v>1181</v>
      </c>
      <c r="AG198" s="67" t="s">
        <v>1181</v>
      </c>
      <c r="AH198" s="67" t="s">
        <v>3407</v>
      </c>
      <c r="AI198" s="67" t="s">
        <v>3234</v>
      </c>
      <c r="AJ198" s="67" t="s">
        <v>3235</v>
      </c>
      <c r="AK198" s="67" t="s">
        <v>3236</v>
      </c>
      <c r="AL198" s="67">
        <v>18.52</v>
      </c>
      <c r="AM198" s="67" t="s">
        <v>3408</v>
      </c>
      <c r="AN198" s="67" t="s">
        <v>3409</v>
      </c>
      <c r="AO198" s="38" t="s">
        <v>115</v>
      </c>
      <c r="AP198" s="38" t="s">
        <v>149</v>
      </c>
      <c r="AQ198" s="38" t="s">
        <v>1406</v>
      </c>
      <c r="AR198" s="67">
        <v>71.3954</v>
      </c>
      <c r="AS198" s="38" t="s">
        <v>37</v>
      </c>
      <c r="AT198" s="38" t="s">
        <v>146</v>
      </c>
      <c r="AU198" s="38" t="s">
        <v>147</v>
      </c>
      <c r="AV198" s="35" t="str">
        <f>IF(ISNUMBER(MATCH(C198,畅想结算中心!$A$2:$A$436,0)),"有","无")</f>
        <v>有</v>
      </c>
    </row>
    <row r="199" s="35" customFormat="1" ht="21.6" spans="1:48">
      <c r="A199" s="38" t="s">
        <v>250</v>
      </c>
      <c r="B199" s="38" t="s">
        <v>355</v>
      </c>
      <c r="C199" s="38" t="s">
        <v>521</v>
      </c>
      <c r="D199" s="38" t="s">
        <v>1060</v>
      </c>
      <c r="E199" s="38" t="s">
        <v>1807</v>
      </c>
      <c r="F199" s="38" t="s">
        <v>1170</v>
      </c>
      <c r="G199" s="38" t="s">
        <v>2131</v>
      </c>
      <c r="H199" s="38" t="s">
        <v>3392</v>
      </c>
      <c r="I199" s="38" t="s">
        <v>1391</v>
      </c>
      <c r="J199" s="38"/>
      <c r="K199" s="67" t="s">
        <v>3393</v>
      </c>
      <c r="L199" s="38" t="s">
        <v>3343</v>
      </c>
      <c r="M199" s="67" t="s">
        <v>3357</v>
      </c>
      <c r="N199" s="38" t="s">
        <v>118</v>
      </c>
      <c r="O199" s="38" t="s">
        <v>133</v>
      </c>
      <c r="P199" s="38" t="s">
        <v>1653</v>
      </c>
      <c r="Q199" s="38"/>
      <c r="R199" s="68" t="s">
        <v>3410</v>
      </c>
      <c r="S199" s="38" t="s">
        <v>1816</v>
      </c>
      <c r="T199" s="67" t="s">
        <v>1181</v>
      </c>
      <c r="U199" s="67" t="s">
        <v>3411</v>
      </c>
      <c r="V199" s="67" t="s">
        <v>3412</v>
      </c>
      <c r="W199" s="67" t="s">
        <v>3413</v>
      </c>
      <c r="X199" s="67">
        <v>1355.2</v>
      </c>
      <c r="Y199" s="67" t="s">
        <v>1181</v>
      </c>
      <c r="Z199" s="67" t="s">
        <v>1181</v>
      </c>
      <c r="AA199" s="67" t="s">
        <v>3414</v>
      </c>
      <c r="AB199" s="67" t="s">
        <v>3415</v>
      </c>
      <c r="AC199" s="67" t="s">
        <v>1181</v>
      </c>
      <c r="AD199" s="67" t="s">
        <v>1181</v>
      </c>
      <c r="AE199" s="67" t="s">
        <v>1181</v>
      </c>
      <c r="AF199" s="67" t="s">
        <v>1181</v>
      </c>
      <c r="AG199" s="67" t="s">
        <v>1181</v>
      </c>
      <c r="AH199" s="67" t="s">
        <v>3416</v>
      </c>
      <c r="AI199" s="67" t="s">
        <v>3417</v>
      </c>
      <c r="AJ199" s="67" t="s">
        <v>3418</v>
      </c>
      <c r="AK199" s="67" t="s">
        <v>3419</v>
      </c>
      <c r="AL199" s="67">
        <v>181.41</v>
      </c>
      <c r="AM199" s="67" t="s">
        <v>3420</v>
      </c>
      <c r="AN199" s="67" t="s">
        <v>3421</v>
      </c>
      <c r="AO199" s="38" t="s">
        <v>115</v>
      </c>
      <c r="AP199" s="38" t="s">
        <v>135</v>
      </c>
      <c r="AQ199" s="38" t="s">
        <v>1406</v>
      </c>
      <c r="AR199" s="67">
        <v>413.4763</v>
      </c>
      <c r="AS199" s="38" t="s">
        <v>37</v>
      </c>
      <c r="AT199" s="38" t="s">
        <v>132</v>
      </c>
      <c r="AU199" s="38" t="s">
        <v>133</v>
      </c>
      <c r="AV199" s="35" t="str">
        <f>IF(ISNUMBER(MATCH(C199,畅想结算中心!$A$2:$A$436,0)),"有","无")</f>
        <v>有</v>
      </c>
    </row>
    <row r="200" s="35" customFormat="1" spans="1:48">
      <c r="A200" s="38" t="s">
        <v>250</v>
      </c>
      <c r="B200" s="38" t="s">
        <v>355</v>
      </c>
      <c r="C200" s="38" t="s">
        <v>521</v>
      </c>
      <c r="D200" s="38" t="s">
        <v>1060</v>
      </c>
      <c r="E200" s="38" t="s">
        <v>1807</v>
      </c>
      <c r="F200" s="38" t="s">
        <v>1170</v>
      </c>
      <c r="G200" s="38" t="s">
        <v>2131</v>
      </c>
      <c r="H200" s="38" t="s">
        <v>3392</v>
      </c>
      <c r="I200" s="38" t="s">
        <v>1391</v>
      </c>
      <c r="J200" s="38"/>
      <c r="K200" s="67" t="s">
        <v>3393</v>
      </c>
      <c r="L200" s="38" t="s">
        <v>3343</v>
      </c>
      <c r="M200" s="67" t="s">
        <v>3422</v>
      </c>
      <c r="N200" s="38" t="s">
        <v>138</v>
      </c>
      <c r="O200" s="38" t="s">
        <v>140</v>
      </c>
      <c r="P200" s="38" t="s">
        <v>1653</v>
      </c>
      <c r="Q200" s="38"/>
      <c r="R200" s="68" t="s">
        <v>3423</v>
      </c>
      <c r="S200" s="38" t="s">
        <v>1816</v>
      </c>
      <c r="T200" s="67" t="s">
        <v>1181</v>
      </c>
      <c r="U200" s="67" t="s">
        <v>1746</v>
      </c>
      <c r="V200" s="67" t="s">
        <v>3424</v>
      </c>
      <c r="W200" s="67" t="s">
        <v>3425</v>
      </c>
      <c r="X200" s="67">
        <v>817.24</v>
      </c>
      <c r="Y200" s="67" t="s">
        <v>1181</v>
      </c>
      <c r="Z200" s="67" t="s">
        <v>1181</v>
      </c>
      <c r="AA200" s="67" t="s">
        <v>3426</v>
      </c>
      <c r="AB200" s="67" t="s">
        <v>3427</v>
      </c>
      <c r="AC200" s="67" t="s">
        <v>1181</v>
      </c>
      <c r="AD200" s="67" t="s">
        <v>1181</v>
      </c>
      <c r="AE200" s="67" t="s">
        <v>1181</v>
      </c>
      <c r="AF200" s="67" t="s">
        <v>1181</v>
      </c>
      <c r="AG200" s="67" t="s">
        <v>1181</v>
      </c>
      <c r="AH200" s="67" t="s">
        <v>3428</v>
      </c>
      <c r="AI200" s="67" t="s">
        <v>3429</v>
      </c>
      <c r="AJ200" s="67" t="s">
        <v>3430</v>
      </c>
      <c r="AK200" s="67" t="s">
        <v>3431</v>
      </c>
      <c r="AL200" s="67">
        <v>979.06</v>
      </c>
      <c r="AM200" s="67" t="s">
        <v>3432</v>
      </c>
      <c r="AN200" s="67" t="s">
        <v>3433</v>
      </c>
      <c r="AO200" s="38" t="s">
        <v>115</v>
      </c>
      <c r="AP200" s="38" t="s">
        <v>142</v>
      </c>
      <c r="AQ200" s="38" t="s">
        <v>1406</v>
      </c>
      <c r="AR200" s="67">
        <v>1111.982</v>
      </c>
      <c r="AS200" s="38" t="s">
        <v>37</v>
      </c>
      <c r="AT200" s="38" t="s">
        <v>139</v>
      </c>
      <c r="AU200" s="38" t="s">
        <v>140</v>
      </c>
      <c r="AV200" s="35" t="str">
        <f>IF(ISNUMBER(MATCH(C200,畅想结算中心!$A$2:$A$436,0)),"有","无")</f>
        <v>有</v>
      </c>
    </row>
    <row r="201" s="35" customFormat="1" ht="21.6" spans="1:48">
      <c r="A201" s="38" t="s">
        <v>250</v>
      </c>
      <c r="B201" s="38" t="s">
        <v>355</v>
      </c>
      <c r="C201" s="38" t="s">
        <v>624</v>
      </c>
      <c r="D201" s="38" t="s">
        <v>1060</v>
      </c>
      <c r="E201" s="38" t="s">
        <v>1807</v>
      </c>
      <c r="F201" s="38" t="s">
        <v>1170</v>
      </c>
      <c r="G201" s="38" t="s">
        <v>2131</v>
      </c>
      <c r="H201" s="38" t="s">
        <v>3434</v>
      </c>
      <c r="I201" s="38" t="s">
        <v>1348</v>
      </c>
      <c r="J201" s="38"/>
      <c r="K201" s="67" t="s">
        <v>3435</v>
      </c>
      <c r="L201" s="38" t="s">
        <v>3343</v>
      </c>
      <c r="M201" s="67" t="s">
        <v>2885</v>
      </c>
      <c r="N201" s="38" t="s">
        <v>118</v>
      </c>
      <c r="O201" s="38" t="s">
        <v>120</v>
      </c>
      <c r="P201" s="38" t="s">
        <v>1653</v>
      </c>
      <c r="Q201" s="38"/>
      <c r="R201" s="68" t="s">
        <v>1823</v>
      </c>
      <c r="S201" s="38" t="s">
        <v>1816</v>
      </c>
      <c r="T201" s="67" t="s">
        <v>1181</v>
      </c>
      <c r="U201" s="67" t="s">
        <v>2886</v>
      </c>
      <c r="V201" s="67" t="s">
        <v>2887</v>
      </c>
      <c r="W201" s="67" t="s">
        <v>2888</v>
      </c>
      <c r="X201" s="67">
        <v>382.08</v>
      </c>
      <c r="Y201" s="67" t="s">
        <v>1181</v>
      </c>
      <c r="Z201" s="67" t="s">
        <v>1181</v>
      </c>
      <c r="AA201" s="67" t="s">
        <v>2889</v>
      </c>
      <c r="AB201" s="67" t="s">
        <v>3436</v>
      </c>
      <c r="AC201" s="67" t="s">
        <v>1181</v>
      </c>
      <c r="AD201" s="67" t="s">
        <v>1181</v>
      </c>
      <c r="AE201" s="67" t="s">
        <v>1181</v>
      </c>
      <c r="AF201" s="67" t="s">
        <v>1181</v>
      </c>
      <c r="AG201" s="67" t="s">
        <v>1181</v>
      </c>
      <c r="AH201" s="67" t="s">
        <v>3437</v>
      </c>
      <c r="AI201" s="67" t="s">
        <v>2891</v>
      </c>
      <c r="AJ201" s="67" t="s">
        <v>2892</v>
      </c>
      <c r="AK201" s="67" t="s">
        <v>2893</v>
      </c>
      <c r="AL201" s="67">
        <v>-298.61</v>
      </c>
      <c r="AM201" s="67" t="s">
        <v>3438</v>
      </c>
      <c r="AN201" s="67" t="s">
        <v>3439</v>
      </c>
      <c r="AO201" s="38" t="s">
        <v>115</v>
      </c>
      <c r="AP201" s="38" t="s">
        <v>122</v>
      </c>
      <c r="AQ201" s="38" t="s">
        <v>1174</v>
      </c>
      <c r="AR201" s="67">
        <v>-220.3145</v>
      </c>
      <c r="AS201" s="38" t="s">
        <v>37</v>
      </c>
      <c r="AT201" s="38" t="s">
        <v>119</v>
      </c>
      <c r="AU201" s="38" t="s">
        <v>120</v>
      </c>
      <c r="AV201" s="35" t="str">
        <f>IF(ISNUMBER(MATCH(C201,畅想结算中心!$A$2:$A$436,0)),"有","无")</f>
        <v>有</v>
      </c>
    </row>
    <row r="202" s="35" customFormat="1" spans="1:48">
      <c r="A202" s="38" t="s">
        <v>250</v>
      </c>
      <c r="B202" s="38" t="s">
        <v>355</v>
      </c>
      <c r="C202" s="38" t="s">
        <v>624</v>
      </c>
      <c r="D202" s="38" t="s">
        <v>1060</v>
      </c>
      <c r="E202" s="38" t="s">
        <v>1807</v>
      </c>
      <c r="F202" s="38" t="s">
        <v>1170</v>
      </c>
      <c r="G202" s="38" t="s">
        <v>2131</v>
      </c>
      <c r="H202" s="38" t="s">
        <v>3434</v>
      </c>
      <c r="I202" s="38" t="s">
        <v>1348</v>
      </c>
      <c r="J202" s="38"/>
      <c r="K202" s="67" t="s">
        <v>3435</v>
      </c>
      <c r="L202" s="38" t="s">
        <v>3343</v>
      </c>
      <c r="M202" s="67" t="s">
        <v>3440</v>
      </c>
      <c r="N202" s="38" t="s">
        <v>126</v>
      </c>
      <c r="O202" s="38" t="s">
        <v>128</v>
      </c>
      <c r="P202" s="38" t="s">
        <v>1653</v>
      </c>
      <c r="Q202" s="38"/>
      <c r="R202" s="68" t="s">
        <v>3441</v>
      </c>
      <c r="S202" s="38" t="s">
        <v>1816</v>
      </c>
      <c r="T202" s="67" t="s">
        <v>1181</v>
      </c>
      <c r="U202" s="67" t="s">
        <v>3442</v>
      </c>
      <c r="V202" s="67" t="s">
        <v>3443</v>
      </c>
      <c r="W202" s="67" t="s">
        <v>3444</v>
      </c>
      <c r="X202" s="67">
        <v>4275.43</v>
      </c>
      <c r="Y202" s="67" t="s">
        <v>1181</v>
      </c>
      <c r="Z202" s="67" t="s">
        <v>1181</v>
      </c>
      <c r="AA202" s="67" t="s">
        <v>3445</v>
      </c>
      <c r="AB202" s="67" t="s">
        <v>3446</v>
      </c>
      <c r="AC202" s="67" t="s">
        <v>1181</v>
      </c>
      <c r="AD202" s="67" t="s">
        <v>1181</v>
      </c>
      <c r="AE202" s="67" t="s">
        <v>1181</v>
      </c>
      <c r="AF202" s="67" t="s">
        <v>1181</v>
      </c>
      <c r="AG202" s="67" t="s">
        <v>1181</v>
      </c>
      <c r="AH202" s="67" t="s">
        <v>3447</v>
      </c>
      <c r="AI202" s="67" t="s">
        <v>3448</v>
      </c>
      <c r="AJ202" s="67" t="s">
        <v>3449</v>
      </c>
      <c r="AK202" s="67" t="s">
        <v>3450</v>
      </c>
      <c r="AL202" s="67">
        <v>302.83</v>
      </c>
      <c r="AM202" s="67" t="s">
        <v>3451</v>
      </c>
      <c r="AN202" s="67" t="s">
        <v>3452</v>
      </c>
      <c r="AO202" s="38" t="s">
        <v>115</v>
      </c>
      <c r="AP202" s="38" t="s">
        <v>130</v>
      </c>
      <c r="AQ202" s="38" t="s">
        <v>1174</v>
      </c>
      <c r="AR202" s="67">
        <v>1073.9395</v>
      </c>
      <c r="AS202" s="38" t="s">
        <v>37</v>
      </c>
      <c r="AT202" s="38" t="s">
        <v>127</v>
      </c>
      <c r="AU202" s="38" t="s">
        <v>128</v>
      </c>
      <c r="AV202" s="35" t="str">
        <f>IF(ISNUMBER(MATCH(C202,畅想结算中心!$A$2:$A$436,0)),"有","无")</f>
        <v>有</v>
      </c>
    </row>
    <row r="203" s="35" customFormat="1" spans="1:48">
      <c r="A203" s="38" t="s">
        <v>250</v>
      </c>
      <c r="B203" s="38" t="s">
        <v>355</v>
      </c>
      <c r="C203" s="38" t="s">
        <v>627</v>
      </c>
      <c r="D203" s="38" t="s">
        <v>1060</v>
      </c>
      <c r="E203" s="38" t="s">
        <v>1807</v>
      </c>
      <c r="F203" s="38" t="s">
        <v>1170</v>
      </c>
      <c r="G203" s="38" t="s">
        <v>2131</v>
      </c>
      <c r="H203" s="38" t="s">
        <v>3453</v>
      </c>
      <c r="I203" s="38" t="s">
        <v>1391</v>
      </c>
      <c r="J203" s="38"/>
      <c r="K203" s="67" t="s">
        <v>3454</v>
      </c>
      <c r="L203" s="38" t="s">
        <v>3343</v>
      </c>
      <c r="M203" s="67" t="s">
        <v>3455</v>
      </c>
      <c r="N203" s="38" t="s">
        <v>126</v>
      </c>
      <c r="O203" s="38" t="s">
        <v>128</v>
      </c>
      <c r="P203" s="38" t="s">
        <v>1653</v>
      </c>
      <c r="Q203" s="38"/>
      <c r="R203" s="68" t="s">
        <v>3456</v>
      </c>
      <c r="S203" s="38" t="s">
        <v>1816</v>
      </c>
      <c r="T203" s="67" t="s">
        <v>1181</v>
      </c>
      <c r="U203" s="67" t="s">
        <v>3457</v>
      </c>
      <c r="V203" s="67" t="s">
        <v>3458</v>
      </c>
      <c r="W203" s="67" t="s">
        <v>3459</v>
      </c>
      <c r="X203" s="67">
        <v>3790.5</v>
      </c>
      <c r="Y203" s="67" t="s">
        <v>1181</v>
      </c>
      <c r="Z203" s="67" t="s">
        <v>1181</v>
      </c>
      <c r="AA203" s="67" t="s">
        <v>3460</v>
      </c>
      <c r="AB203" s="67" t="s">
        <v>1181</v>
      </c>
      <c r="AC203" s="67" t="s">
        <v>1181</v>
      </c>
      <c r="AD203" s="67" t="s">
        <v>1181</v>
      </c>
      <c r="AE203" s="67" t="s">
        <v>1181</v>
      </c>
      <c r="AF203" s="67" t="s">
        <v>1181</v>
      </c>
      <c r="AG203" s="67" t="s">
        <v>1181</v>
      </c>
      <c r="AH203" s="67" t="s">
        <v>3461</v>
      </c>
      <c r="AI203" s="67" t="s">
        <v>3462</v>
      </c>
      <c r="AJ203" s="67" t="s">
        <v>3463</v>
      </c>
      <c r="AK203" s="67" t="s">
        <v>3464</v>
      </c>
      <c r="AL203" s="67">
        <v>2206.47</v>
      </c>
      <c r="AM203" s="67" t="s">
        <v>3465</v>
      </c>
      <c r="AN203" s="67" t="s">
        <v>3466</v>
      </c>
      <c r="AO203" s="38" t="s">
        <v>115</v>
      </c>
      <c r="AP203" s="38" t="s">
        <v>130</v>
      </c>
      <c r="AQ203" s="38" t="s">
        <v>1174</v>
      </c>
      <c r="AR203" s="67">
        <v>2890.6251</v>
      </c>
      <c r="AS203" s="38" t="s">
        <v>37</v>
      </c>
      <c r="AT203" s="38" t="s">
        <v>127</v>
      </c>
      <c r="AU203" s="38" t="s">
        <v>128</v>
      </c>
      <c r="AV203" s="35" t="str">
        <f>IF(ISNUMBER(MATCH(C203,畅想结算中心!$A$2:$A$436,0)),"有","无")</f>
        <v>有</v>
      </c>
    </row>
    <row r="204" s="35" customFormat="1" ht="21.6" spans="1:48">
      <c r="A204" s="38" t="s">
        <v>250</v>
      </c>
      <c r="B204" s="38" t="s">
        <v>355</v>
      </c>
      <c r="C204" s="38" t="s">
        <v>627</v>
      </c>
      <c r="D204" s="38" t="s">
        <v>1060</v>
      </c>
      <c r="E204" s="38" t="s">
        <v>1807</v>
      </c>
      <c r="F204" s="38" t="s">
        <v>1170</v>
      </c>
      <c r="G204" s="38" t="s">
        <v>2131</v>
      </c>
      <c r="H204" s="38" t="s">
        <v>3453</v>
      </c>
      <c r="I204" s="38" t="s">
        <v>1391</v>
      </c>
      <c r="J204" s="38"/>
      <c r="K204" s="67" t="s">
        <v>3454</v>
      </c>
      <c r="L204" s="38" t="s">
        <v>3343</v>
      </c>
      <c r="M204" s="67" t="s">
        <v>3467</v>
      </c>
      <c r="N204" s="38" t="s">
        <v>118</v>
      </c>
      <c r="O204" s="38" t="s">
        <v>120</v>
      </c>
      <c r="P204" s="38" t="s">
        <v>1653</v>
      </c>
      <c r="Q204" s="38"/>
      <c r="R204" s="68" t="s">
        <v>3468</v>
      </c>
      <c r="S204" s="38" t="s">
        <v>1816</v>
      </c>
      <c r="T204" s="67" t="s">
        <v>1181</v>
      </c>
      <c r="U204" s="67" t="s">
        <v>3469</v>
      </c>
      <c r="V204" s="67" t="s">
        <v>3470</v>
      </c>
      <c r="W204" s="67" t="s">
        <v>3471</v>
      </c>
      <c r="X204" s="67">
        <v>348.55</v>
      </c>
      <c r="Y204" s="67" t="s">
        <v>1181</v>
      </c>
      <c r="Z204" s="67" t="s">
        <v>1181</v>
      </c>
      <c r="AA204" s="67" t="s">
        <v>3472</v>
      </c>
      <c r="AB204" s="67" t="s">
        <v>1181</v>
      </c>
      <c r="AC204" s="67" t="s">
        <v>1181</v>
      </c>
      <c r="AD204" s="67" t="s">
        <v>1181</v>
      </c>
      <c r="AE204" s="67" t="s">
        <v>1181</v>
      </c>
      <c r="AF204" s="67" t="s">
        <v>1181</v>
      </c>
      <c r="AG204" s="67" t="s">
        <v>1181</v>
      </c>
      <c r="AH204" s="67" t="s">
        <v>3473</v>
      </c>
      <c r="AI204" s="67" t="s">
        <v>3474</v>
      </c>
      <c r="AJ204" s="67" t="s">
        <v>3475</v>
      </c>
      <c r="AK204" s="67" t="s">
        <v>3476</v>
      </c>
      <c r="AL204" s="67">
        <v>-183.71</v>
      </c>
      <c r="AM204" s="67" t="s">
        <v>3477</v>
      </c>
      <c r="AN204" s="67" t="s">
        <v>3478</v>
      </c>
      <c r="AO204" s="38" t="s">
        <v>115</v>
      </c>
      <c r="AP204" s="38" t="s">
        <v>122</v>
      </c>
      <c r="AQ204" s="38" t="s">
        <v>1174</v>
      </c>
      <c r="AR204" s="67">
        <v>-112.2501</v>
      </c>
      <c r="AS204" s="38" t="s">
        <v>37</v>
      </c>
      <c r="AT204" s="38" t="s">
        <v>119</v>
      </c>
      <c r="AU204" s="38" t="s">
        <v>120</v>
      </c>
      <c r="AV204" s="35" t="str">
        <f>IF(ISNUMBER(MATCH(C204,畅想结算中心!$A$2:$A$436,0)),"有","无")</f>
        <v>有</v>
      </c>
    </row>
    <row r="205" s="35" customFormat="1" ht="21.6" spans="1:48">
      <c r="A205" s="38" t="s">
        <v>250</v>
      </c>
      <c r="B205" s="38" t="s">
        <v>355</v>
      </c>
      <c r="C205" s="38" t="s">
        <v>625</v>
      </c>
      <c r="D205" s="38" t="s">
        <v>1060</v>
      </c>
      <c r="E205" s="38" t="s">
        <v>1807</v>
      </c>
      <c r="F205" s="38" t="s">
        <v>1170</v>
      </c>
      <c r="G205" s="38" t="s">
        <v>2131</v>
      </c>
      <c r="H205" s="38" t="s">
        <v>3341</v>
      </c>
      <c r="I205" s="38" t="s">
        <v>1348</v>
      </c>
      <c r="J205" s="38"/>
      <c r="K205" s="67" t="s">
        <v>3342</v>
      </c>
      <c r="L205" s="38" t="s">
        <v>3343</v>
      </c>
      <c r="M205" s="67" t="s">
        <v>2885</v>
      </c>
      <c r="N205" s="38" t="s">
        <v>118</v>
      </c>
      <c r="O205" s="38" t="s">
        <v>120</v>
      </c>
      <c r="P205" s="38" t="s">
        <v>1653</v>
      </c>
      <c r="Q205" s="38"/>
      <c r="R205" s="68" t="s">
        <v>1823</v>
      </c>
      <c r="S205" s="38" t="s">
        <v>1816</v>
      </c>
      <c r="T205" s="67" t="s">
        <v>1181</v>
      </c>
      <c r="U205" s="67" t="s">
        <v>2886</v>
      </c>
      <c r="V205" s="67" t="s">
        <v>2887</v>
      </c>
      <c r="W205" s="67" t="s">
        <v>2888</v>
      </c>
      <c r="X205" s="67">
        <v>382.08</v>
      </c>
      <c r="Y205" s="67" t="s">
        <v>1181</v>
      </c>
      <c r="Z205" s="67" t="s">
        <v>1181</v>
      </c>
      <c r="AA205" s="67" t="s">
        <v>2889</v>
      </c>
      <c r="AB205" s="67" t="s">
        <v>3479</v>
      </c>
      <c r="AC205" s="67" t="s">
        <v>1181</v>
      </c>
      <c r="AD205" s="67" t="s">
        <v>1181</v>
      </c>
      <c r="AE205" s="67" t="s">
        <v>1181</v>
      </c>
      <c r="AF205" s="67" t="s">
        <v>1181</v>
      </c>
      <c r="AG205" s="67" t="s">
        <v>1181</v>
      </c>
      <c r="AH205" s="67" t="s">
        <v>3480</v>
      </c>
      <c r="AI205" s="67" t="s">
        <v>2891</v>
      </c>
      <c r="AJ205" s="67" t="s">
        <v>2892</v>
      </c>
      <c r="AK205" s="67" t="s">
        <v>2893</v>
      </c>
      <c r="AL205" s="67">
        <v>-305.37</v>
      </c>
      <c r="AM205" s="67" t="s">
        <v>3481</v>
      </c>
      <c r="AN205" s="67" t="s">
        <v>3482</v>
      </c>
      <c r="AO205" s="38" t="s">
        <v>115</v>
      </c>
      <c r="AP205" s="38" t="s">
        <v>122</v>
      </c>
      <c r="AQ205" s="38" t="s">
        <v>1174</v>
      </c>
      <c r="AR205" s="67">
        <v>-227.0939</v>
      </c>
      <c r="AS205" s="38" t="s">
        <v>37</v>
      </c>
      <c r="AT205" s="38" t="s">
        <v>119</v>
      </c>
      <c r="AU205" s="38" t="s">
        <v>120</v>
      </c>
      <c r="AV205" s="35" t="str">
        <f>IF(ISNUMBER(MATCH(C205,畅想结算中心!$A$2:$A$436,0)),"有","无")</f>
        <v>有</v>
      </c>
    </row>
    <row r="206" s="35" customFormat="1" spans="1:48">
      <c r="A206" s="38" t="s">
        <v>250</v>
      </c>
      <c r="B206" s="38" t="s">
        <v>355</v>
      </c>
      <c r="C206" s="38" t="s">
        <v>625</v>
      </c>
      <c r="D206" s="38" t="s">
        <v>1060</v>
      </c>
      <c r="E206" s="38" t="s">
        <v>1807</v>
      </c>
      <c r="F206" s="38" t="s">
        <v>1170</v>
      </c>
      <c r="G206" s="38" t="s">
        <v>2131</v>
      </c>
      <c r="H206" s="38" t="s">
        <v>3341</v>
      </c>
      <c r="I206" s="38" t="s">
        <v>1348</v>
      </c>
      <c r="J206" s="38"/>
      <c r="K206" s="67" t="s">
        <v>3342</v>
      </c>
      <c r="L206" s="38" t="s">
        <v>3343</v>
      </c>
      <c r="M206" s="67" t="s">
        <v>3440</v>
      </c>
      <c r="N206" s="38" t="s">
        <v>126</v>
      </c>
      <c r="O206" s="38" t="s">
        <v>128</v>
      </c>
      <c r="P206" s="38" t="s">
        <v>1653</v>
      </c>
      <c r="Q206" s="38"/>
      <c r="R206" s="68" t="s">
        <v>3441</v>
      </c>
      <c r="S206" s="38" t="s">
        <v>1816</v>
      </c>
      <c r="T206" s="67" t="s">
        <v>1181</v>
      </c>
      <c r="U206" s="67" t="s">
        <v>3442</v>
      </c>
      <c r="V206" s="67" t="s">
        <v>3443</v>
      </c>
      <c r="W206" s="67" t="s">
        <v>3444</v>
      </c>
      <c r="X206" s="67">
        <v>4275.43</v>
      </c>
      <c r="Y206" s="67" t="s">
        <v>1181</v>
      </c>
      <c r="Z206" s="67" t="s">
        <v>1181</v>
      </c>
      <c r="AA206" s="67" t="s">
        <v>3445</v>
      </c>
      <c r="AB206" s="67" t="s">
        <v>3483</v>
      </c>
      <c r="AC206" s="67" t="s">
        <v>1181</v>
      </c>
      <c r="AD206" s="67" t="s">
        <v>1181</v>
      </c>
      <c r="AE206" s="67" t="s">
        <v>1181</v>
      </c>
      <c r="AF206" s="67" t="s">
        <v>1181</v>
      </c>
      <c r="AG206" s="67" t="s">
        <v>1181</v>
      </c>
      <c r="AH206" s="67" t="s">
        <v>3484</v>
      </c>
      <c r="AI206" s="67" t="s">
        <v>3448</v>
      </c>
      <c r="AJ206" s="67" t="s">
        <v>3449</v>
      </c>
      <c r="AK206" s="67" t="s">
        <v>3450</v>
      </c>
      <c r="AL206" s="67">
        <v>181.65</v>
      </c>
      <c r="AM206" s="67" t="s">
        <v>3485</v>
      </c>
      <c r="AN206" s="67" t="s">
        <v>3486</v>
      </c>
      <c r="AO206" s="38" t="s">
        <v>115</v>
      </c>
      <c r="AP206" s="38" t="s">
        <v>130</v>
      </c>
      <c r="AQ206" s="38" t="s">
        <v>1174</v>
      </c>
      <c r="AR206" s="67">
        <v>952.5986</v>
      </c>
      <c r="AS206" s="38" t="s">
        <v>37</v>
      </c>
      <c r="AT206" s="38" t="s">
        <v>127</v>
      </c>
      <c r="AU206" s="38" t="s">
        <v>128</v>
      </c>
      <c r="AV206" s="35" t="str">
        <f>IF(ISNUMBER(MATCH(C206,畅想结算中心!$A$2:$A$436,0)),"有","无")</f>
        <v>有</v>
      </c>
    </row>
    <row r="207" s="35" customFormat="1" spans="1:48">
      <c r="A207" s="38" t="s">
        <v>250</v>
      </c>
      <c r="B207" s="38" t="s">
        <v>355</v>
      </c>
      <c r="C207" s="38" t="s">
        <v>626</v>
      </c>
      <c r="D207" s="38" t="s">
        <v>1060</v>
      </c>
      <c r="E207" s="38" t="s">
        <v>1807</v>
      </c>
      <c r="F207" s="38" t="s">
        <v>1170</v>
      </c>
      <c r="G207" s="38" t="s">
        <v>2131</v>
      </c>
      <c r="H207" s="38" t="s">
        <v>3487</v>
      </c>
      <c r="I207" s="38" t="s">
        <v>1391</v>
      </c>
      <c r="J207" s="38"/>
      <c r="K207" s="67" t="s">
        <v>3488</v>
      </c>
      <c r="L207" s="38" t="s">
        <v>3343</v>
      </c>
      <c r="M207" s="67" t="s">
        <v>3489</v>
      </c>
      <c r="N207" s="38" t="s">
        <v>126</v>
      </c>
      <c r="O207" s="38" t="s">
        <v>128</v>
      </c>
      <c r="P207" s="38" t="s">
        <v>1653</v>
      </c>
      <c r="Q207" s="38"/>
      <c r="R207" s="68" t="s">
        <v>3490</v>
      </c>
      <c r="S207" s="38" t="s">
        <v>1816</v>
      </c>
      <c r="T207" s="67" t="s">
        <v>1181</v>
      </c>
      <c r="U207" s="67" t="s">
        <v>3491</v>
      </c>
      <c r="V207" s="67" t="s">
        <v>3492</v>
      </c>
      <c r="W207" s="67" t="s">
        <v>3493</v>
      </c>
      <c r="X207" s="67">
        <v>3761.09</v>
      </c>
      <c r="Y207" s="67" t="s">
        <v>1181</v>
      </c>
      <c r="Z207" s="67" t="s">
        <v>1181</v>
      </c>
      <c r="AA207" s="67" t="s">
        <v>3494</v>
      </c>
      <c r="AB207" s="67" t="s">
        <v>1181</v>
      </c>
      <c r="AC207" s="67" t="s">
        <v>1181</v>
      </c>
      <c r="AD207" s="67" t="s">
        <v>1181</v>
      </c>
      <c r="AE207" s="67" t="s">
        <v>1181</v>
      </c>
      <c r="AF207" s="67" t="s">
        <v>1181</v>
      </c>
      <c r="AG207" s="67" t="s">
        <v>1181</v>
      </c>
      <c r="AH207" s="67" t="s">
        <v>3495</v>
      </c>
      <c r="AI207" s="67" t="s">
        <v>3496</v>
      </c>
      <c r="AJ207" s="67" t="s">
        <v>3497</v>
      </c>
      <c r="AK207" s="67" t="s">
        <v>3498</v>
      </c>
      <c r="AL207" s="67">
        <v>-13875.53</v>
      </c>
      <c r="AM207" s="67" t="s">
        <v>3499</v>
      </c>
      <c r="AN207" s="67" t="s">
        <v>3500</v>
      </c>
      <c r="AO207" s="38" t="s">
        <v>115</v>
      </c>
      <c r="AP207" s="38" t="s">
        <v>130</v>
      </c>
      <c r="AQ207" s="38" t="s">
        <v>1174</v>
      </c>
      <c r="AR207" s="67">
        <v>-12842.1654</v>
      </c>
      <c r="AS207" s="38" t="s">
        <v>37</v>
      </c>
      <c r="AT207" s="38" t="s">
        <v>127</v>
      </c>
      <c r="AU207" s="38" t="s">
        <v>128</v>
      </c>
      <c r="AV207" s="35" t="str">
        <f>IF(ISNUMBER(MATCH(C207,畅想结算中心!$A$2:$A$436,0)),"有","无")</f>
        <v>有</v>
      </c>
    </row>
    <row r="208" s="35" customFormat="1" ht="21.6" spans="1:48">
      <c r="A208" s="38" t="s">
        <v>250</v>
      </c>
      <c r="B208" s="38" t="s">
        <v>355</v>
      </c>
      <c r="C208" s="38" t="s">
        <v>626</v>
      </c>
      <c r="D208" s="38" t="s">
        <v>1060</v>
      </c>
      <c r="E208" s="38" t="s">
        <v>1807</v>
      </c>
      <c r="F208" s="38" t="s">
        <v>1170</v>
      </c>
      <c r="G208" s="38" t="s">
        <v>2131</v>
      </c>
      <c r="H208" s="38" t="s">
        <v>3487</v>
      </c>
      <c r="I208" s="38" t="s">
        <v>1391</v>
      </c>
      <c r="J208" s="38"/>
      <c r="K208" s="67" t="s">
        <v>3488</v>
      </c>
      <c r="L208" s="38" t="s">
        <v>3343</v>
      </c>
      <c r="M208" s="67" t="s">
        <v>3264</v>
      </c>
      <c r="N208" s="38" t="s">
        <v>118</v>
      </c>
      <c r="O208" s="38" t="s">
        <v>120</v>
      </c>
      <c r="P208" s="38" t="s">
        <v>1653</v>
      </c>
      <c r="Q208" s="38"/>
      <c r="R208" s="68" t="s">
        <v>3501</v>
      </c>
      <c r="S208" s="38" t="s">
        <v>1816</v>
      </c>
      <c r="T208" s="67" t="s">
        <v>1181</v>
      </c>
      <c r="U208" s="67" t="s">
        <v>3502</v>
      </c>
      <c r="V208" s="67" t="s">
        <v>3503</v>
      </c>
      <c r="W208" s="67" t="s">
        <v>3504</v>
      </c>
      <c r="X208" s="67">
        <v>344.85</v>
      </c>
      <c r="Y208" s="67" t="s">
        <v>1181</v>
      </c>
      <c r="Z208" s="67" t="s">
        <v>1181</v>
      </c>
      <c r="AA208" s="67" t="s">
        <v>3505</v>
      </c>
      <c r="AB208" s="67" t="s">
        <v>1181</v>
      </c>
      <c r="AC208" s="67" t="s">
        <v>1181</v>
      </c>
      <c r="AD208" s="67" t="s">
        <v>1181</v>
      </c>
      <c r="AE208" s="67" t="s">
        <v>1181</v>
      </c>
      <c r="AF208" s="67" t="s">
        <v>1181</v>
      </c>
      <c r="AG208" s="67" t="s">
        <v>1181</v>
      </c>
      <c r="AH208" s="67" t="s">
        <v>3506</v>
      </c>
      <c r="AI208" s="67" t="s">
        <v>3507</v>
      </c>
      <c r="AJ208" s="67" t="s">
        <v>3508</v>
      </c>
      <c r="AK208" s="67" t="s">
        <v>3509</v>
      </c>
      <c r="AL208" s="67">
        <v>-183.79</v>
      </c>
      <c r="AM208" s="67" t="s">
        <v>3510</v>
      </c>
      <c r="AN208" s="67" t="s">
        <v>3511</v>
      </c>
      <c r="AO208" s="38" t="s">
        <v>115</v>
      </c>
      <c r="AP208" s="38" t="s">
        <v>122</v>
      </c>
      <c r="AQ208" s="38" t="s">
        <v>1174</v>
      </c>
      <c r="AR208" s="67">
        <v>-113.0637</v>
      </c>
      <c r="AS208" s="38" t="s">
        <v>37</v>
      </c>
      <c r="AT208" s="38" t="s">
        <v>119</v>
      </c>
      <c r="AU208" s="38" t="s">
        <v>120</v>
      </c>
      <c r="AV208" s="35" t="str">
        <f>IF(ISNUMBER(MATCH(C208,畅想结算中心!$A$2:$A$436,0)),"有","无")</f>
        <v>有</v>
      </c>
    </row>
    <row r="209" s="35" customFormat="1" spans="1:48">
      <c r="A209" s="38" t="s">
        <v>250</v>
      </c>
      <c r="B209" s="38" t="s">
        <v>355</v>
      </c>
      <c r="C209" s="38" t="s">
        <v>542</v>
      </c>
      <c r="D209" s="38" t="s">
        <v>1060</v>
      </c>
      <c r="E209" s="38" t="s">
        <v>1807</v>
      </c>
      <c r="F209" s="38" t="s">
        <v>1170</v>
      </c>
      <c r="G209" s="38" t="s">
        <v>2131</v>
      </c>
      <c r="H209" s="38" t="s">
        <v>3512</v>
      </c>
      <c r="I209" s="38" t="s">
        <v>1348</v>
      </c>
      <c r="J209" s="38"/>
      <c r="K209" s="67" t="s">
        <v>2526</v>
      </c>
      <c r="L209" s="38" t="s">
        <v>3343</v>
      </c>
      <c r="M209" s="67" t="s">
        <v>1457</v>
      </c>
      <c r="N209" s="38" t="s">
        <v>145</v>
      </c>
      <c r="O209" s="38" t="s">
        <v>147</v>
      </c>
      <c r="P209" s="38" t="s">
        <v>1653</v>
      </c>
      <c r="Q209" s="38"/>
      <c r="R209" s="68" t="s">
        <v>3118</v>
      </c>
      <c r="S209" s="38" t="s">
        <v>1816</v>
      </c>
      <c r="T209" s="67" t="s">
        <v>1181</v>
      </c>
      <c r="U209" s="67" t="s">
        <v>2530</v>
      </c>
      <c r="V209" s="67" t="s">
        <v>3229</v>
      </c>
      <c r="W209" s="67" t="s">
        <v>3230</v>
      </c>
      <c r="X209" s="67">
        <v>235.11</v>
      </c>
      <c r="Y209" s="67" t="s">
        <v>1181</v>
      </c>
      <c r="Z209" s="67" t="s">
        <v>1181</v>
      </c>
      <c r="AA209" s="67" t="s">
        <v>3231</v>
      </c>
      <c r="AB209" s="67" t="s">
        <v>3513</v>
      </c>
      <c r="AC209" s="67" t="s">
        <v>1181</v>
      </c>
      <c r="AD209" s="67" t="s">
        <v>1181</v>
      </c>
      <c r="AE209" s="67" t="s">
        <v>1181</v>
      </c>
      <c r="AF209" s="67" t="s">
        <v>1181</v>
      </c>
      <c r="AG209" s="67" t="s">
        <v>1181</v>
      </c>
      <c r="AH209" s="67" t="s">
        <v>3514</v>
      </c>
      <c r="AI209" s="67" t="s">
        <v>3234</v>
      </c>
      <c r="AJ209" s="67" t="s">
        <v>3235</v>
      </c>
      <c r="AK209" s="67" t="s">
        <v>3236</v>
      </c>
      <c r="AL209" s="67">
        <v>-594.76</v>
      </c>
      <c r="AM209" s="67" t="s">
        <v>3515</v>
      </c>
      <c r="AN209" s="67" t="s">
        <v>3516</v>
      </c>
      <c r="AO209" s="38" t="s">
        <v>115</v>
      </c>
      <c r="AP209" s="38" t="s">
        <v>149</v>
      </c>
      <c r="AQ209" s="38" t="s">
        <v>1406</v>
      </c>
      <c r="AR209" s="67">
        <v>-541.8557</v>
      </c>
      <c r="AS209" s="38" t="s">
        <v>37</v>
      </c>
      <c r="AT209" s="38" t="s">
        <v>146</v>
      </c>
      <c r="AU209" s="38" t="s">
        <v>147</v>
      </c>
      <c r="AV209" s="35" t="str">
        <f>IF(ISNUMBER(MATCH(C209,畅想结算中心!$A$2:$A$436,0)),"有","无")</f>
        <v>有</v>
      </c>
    </row>
    <row r="210" s="35" customFormat="1" spans="1:48">
      <c r="A210" s="38" t="s">
        <v>250</v>
      </c>
      <c r="B210" s="38" t="s">
        <v>355</v>
      </c>
      <c r="C210" s="38" t="s">
        <v>629</v>
      </c>
      <c r="D210" s="38" t="s">
        <v>1060</v>
      </c>
      <c r="E210" s="38" t="s">
        <v>1807</v>
      </c>
      <c r="F210" s="38" t="s">
        <v>1170</v>
      </c>
      <c r="G210" s="38" t="s">
        <v>2131</v>
      </c>
      <c r="H210" s="38" t="s">
        <v>3517</v>
      </c>
      <c r="I210" s="38" t="s">
        <v>1348</v>
      </c>
      <c r="J210" s="38"/>
      <c r="K210" s="67" t="s">
        <v>2011</v>
      </c>
      <c r="L210" s="38" t="s">
        <v>3343</v>
      </c>
      <c r="M210" s="67" t="s">
        <v>3518</v>
      </c>
      <c r="N210" s="38" t="s">
        <v>145</v>
      </c>
      <c r="O210" s="38" t="s">
        <v>147</v>
      </c>
      <c r="P210" s="38" t="s">
        <v>1653</v>
      </c>
      <c r="Q210" s="38"/>
      <c r="R210" s="68" t="s">
        <v>3519</v>
      </c>
      <c r="S210" s="38" t="s">
        <v>1816</v>
      </c>
      <c r="T210" s="67" t="s">
        <v>1181</v>
      </c>
      <c r="U210" s="67" t="s">
        <v>3520</v>
      </c>
      <c r="V210" s="67" t="s">
        <v>3521</v>
      </c>
      <c r="W210" s="67" t="s">
        <v>3522</v>
      </c>
      <c r="X210" s="67">
        <v>182.32</v>
      </c>
      <c r="Y210" s="67" t="s">
        <v>1181</v>
      </c>
      <c r="Z210" s="67" t="s">
        <v>1181</v>
      </c>
      <c r="AA210" s="67" t="s">
        <v>3523</v>
      </c>
      <c r="AB210" s="67" t="s">
        <v>3524</v>
      </c>
      <c r="AC210" s="67" t="s">
        <v>1181</v>
      </c>
      <c r="AD210" s="67" t="s">
        <v>1181</v>
      </c>
      <c r="AE210" s="67" t="s">
        <v>1181</v>
      </c>
      <c r="AF210" s="67" t="s">
        <v>1181</v>
      </c>
      <c r="AG210" s="67" t="s">
        <v>1181</v>
      </c>
      <c r="AH210" s="67" t="s">
        <v>3525</v>
      </c>
      <c r="AI210" s="67" t="s">
        <v>2776</v>
      </c>
      <c r="AJ210" s="67" t="s">
        <v>3526</v>
      </c>
      <c r="AK210" s="67" t="s">
        <v>3527</v>
      </c>
      <c r="AL210" s="67">
        <v>-416.34</v>
      </c>
      <c r="AM210" s="67" t="s">
        <v>3528</v>
      </c>
      <c r="AN210" s="67" t="s">
        <v>3529</v>
      </c>
      <c r="AO210" s="38" t="s">
        <v>115</v>
      </c>
      <c r="AP210" s="38" t="s">
        <v>149</v>
      </c>
      <c r="AQ210" s="38" t="s">
        <v>1174</v>
      </c>
      <c r="AR210" s="67">
        <v>-373.2558</v>
      </c>
      <c r="AS210" s="38" t="s">
        <v>37</v>
      </c>
      <c r="AT210" s="38" t="s">
        <v>146</v>
      </c>
      <c r="AU210" s="38" t="s">
        <v>147</v>
      </c>
      <c r="AV210" s="35" t="str">
        <f>IF(ISNUMBER(MATCH(C210,畅想结算中心!$A$2:$A$436,0)),"有","无")</f>
        <v>有</v>
      </c>
    </row>
    <row r="211" s="35" customFormat="1" spans="1:48">
      <c r="A211" s="38" t="s">
        <v>250</v>
      </c>
      <c r="B211" s="38" t="s">
        <v>355</v>
      </c>
      <c r="C211" s="38" t="s">
        <v>522</v>
      </c>
      <c r="D211" s="38" t="s">
        <v>1060</v>
      </c>
      <c r="E211" s="38" t="s">
        <v>1807</v>
      </c>
      <c r="F211" s="38" t="s">
        <v>1170</v>
      </c>
      <c r="G211" s="38" t="s">
        <v>2131</v>
      </c>
      <c r="H211" s="38" t="s">
        <v>3487</v>
      </c>
      <c r="I211" s="38" t="s">
        <v>1391</v>
      </c>
      <c r="J211" s="38"/>
      <c r="K211" s="67" t="s">
        <v>3488</v>
      </c>
      <c r="L211" s="38" t="s">
        <v>3343</v>
      </c>
      <c r="M211" s="67" t="s">
        <v>3530</v>
      </c>
      <c r="N211" s="38" t="s">
        <v>145</v>
      </c>
      <c r="O211" s="38" t="s">
        <v>147</v>
      </c>
      <c r="P211" s="38" t="s">
        <v>1653</v>
      </c>
      <c r="Q211" s="38"/>
      <c r="R211" s="68" t="s">
        <v>3531</v>
      </c>
      <c r="S211" s="38" t="s">
        <v>1816</v>
      </c>
      <c r="T211" s="67" t="s">
        <v>1181</v>
      </c>
      <c r="U211" s="67" t="s">
        <v>3532</v>
      </c>
      <c r="V211" s="67" t="s">
        <v>3533</v>
      </c>
      <c r="W211" s="67" t="s">
        <v>3534</v>
      </c>
      <c r="X211" s="67">
        <v>198.26</v>
      </c>
      <c r="Y211" s="67" t="s">
        <v>1181</v>
      </c>
      <c r="Z211" s="67" t="s">
        <v>1181</v>
      </c>
      <c r="AA211" s="67" t="s">
        <v>3535</v>
      </c>
      <c r="AB211" s="67" t="s">
        <v>3536</v>
      </c>
      <c r="AC211" s="67" t="s">
        <v>1181</v>
      </c>
      <c r="AD211" s="67" t="s">
        <v>1181</v>
      </c>
      <c r="AE211" s="67" t="s">
        <v>1181</v>
      </c>
      <c r="AF211" s="67" t="s">
        <v>1181</v>
      </c>
      <c r="AG211" s="67" t="s">
        <v>1181</v>
      </c>
      <c r="AH211" s="67" t="s">
        <v>3537</v>
      </c>
      <c r="AI211" s="67" t="s">
        <v>3538</v>
      </c>
      <c r="AJ211" s="67" t="s">
        <v>3539</v>
      </c>
      <c r="AK211" s="67" t="s">
        <v>3540</v>
      </c>
      <c r="AL211" s="67">
        <v>19.22</v>
      </c>
      <c r="AM211" s="67" t="s">
        <v>2449</v>
      </c>
      <c r="AN211" s="67" t="s">
        <v>3541</v>
      </c>
      <c r="AO211" s="38" t="s">
        <v>115</v>
      </c>
      <c r="AP211" s="38" t="s">
        <v>149</v>
      </c>
      <c r="AQ211" s="38" t="s">
        <v>1406</v>
      </c>
      <c r="AR211" s="67">
        <v>56.4614</v>
      </c>
      <c r="AS211" s="38" t="s">
        <v>37</v>
      </c>
      <c r="AT211" s="38" t="s">
        <v>146</v>
      </c>
      <c r="AU211" s="38" t="s">
        <v>147</v>
      </c>
      <c r="AV211" s="35" t="str">
        <f>IF(ISNUMBER(MATCH(C211,畅想结算中心!$A$2:$A$436,0)),"有","无")</f>
        <v>有</v>
      </c>
    </row>
    <row r="212" s="35" customFormat="1" spans="1:48">
      <c r="A212" s="38" t="s">
        <v>250</v>
      </c>
      <c r="B212" s="38" t="s">
        <v>355</v>
      </c>
      <c r="C212" s="38" t="s">
        <v>522</v>
      </c>
      <c r="D212" s="38" t="s">
        <v>1060</v>
      </c>
      <c r="E212" s="38" t="s">
        <v>1807</v>
      </c>
      <c r="F212" s="38" t="s">
        <v>1170</v>
      </c>
      <c r="G212" s="38" t="s">
        <v>2131</v>
      </c>
      <c r="H212" s="38" t="s">
        <v>3487</v>
      </c>
      <c r="I212" s="38" t="s">
        <v>1391</v>
      </c>
      <c r="J212" s="38"/>
      <c r="K212" s="67" t="s">
        <v>3488</v>
      </c>
      <c r="L212" s="38" t="s">
        <v>3343</v>
      </c>
      <c r="M212" s="67" t="s">
        <v>1249</v>
      </c>
      <c r="N212" s="38" t="s">
        <v>138</v>
      </c>
      <c r="O212" s="38" t="s">
        <v>140</v>
      </c>
      <c r="P212" s="38" t="s">
        <v>1653</v>
      </c>
      <c r="Q212" s="38"/>
      <c r="R212" s="68" t="s">
        <v>3542</v>
      </c>
      <c r="S212" s="38" t="s">
        <v>1816</v>
      </c>
      <c r="T212" s="67" t="s">
        <v>1181</v>
      </c>
      <c r="U212" s="67" t="s">
        <v>3543</v>
      </c>
      <c r="V212" s="67" t="s">
        <v>3544</v>
      </c>
      <c r="W212" s="67" t="s">
        <v>3545</v>
      </c>
      <c r="X212" s="67">
        <v>999.05</v>
      </c>
      <c r="Y212" s="67" t="s">
        <v>1181</v>
      </c>
      <c r="Z212" s="67" t="s">
        <v>1181</v>
      </c>
      <c r="AA212" s="67" t="s">
        <v>3546</v>
      </c>
      <c r="AB212" s="67" t="s">
        <v>3547</v>
      </c>
      <c r="AC212" s="67" t="s">
        <v>1181</v>
      </c>
      <c r="AD212" s="67" t="s">
        <v>1181</v>
      </c>
      <c r="AE212" s="67" t="s">
        <v>1181</v>
      </c>
      <c r="AF212" s="67" t="s">
        <v>1181</v>
      </c>
      <c r="AG212" s="67" t="s">
        <v>1181</v>
      </c>
      <c r="AH212" s="67" t="s">
        <v>3548</v>
      </c>
      <c r="AI212" s="67" t="s">
        <v>3549</v>
      </c>
      <c r="AJ212" s="67" t="s">
        <v>3550</v>
      </c>
      <c r="AK212" s="67" t="s">
        <v>3551</v>
      </c>
      <c r="AL212" s="67">
        <v>669.57</v>
      </c>
      <c r="AM212" s="67" t="s">
        <v>3552</v>
      </c>
      <c r="AN212" s="67" t="s">
        <v>3553</v>
      </c>
      <c r="AO212" s="38" t="s">
        <v>115</v>
      </c>
      <c r="AP212" s="38" t="s">
        <v>153</v>
      </c>
      <c r="AQ212" s="38" t="s">
        <v>1406</v>
      </c>
      <c r="AR212" s="67">
        <v>845.0993</v>
      </c>
      <c r="AS212" s="38" t="s">
        <v>37</v>
      </c>
      <c r="AT212" s="38" t="s">
        <v>139</v>
      </c>
      <c r="AU212" s="38" t="s">
        <v>140</v>
      </c>
      <c r="AV212" s="35" t="str">
        <f>IF(ISNUMBER(MATCH(C212,畅想结算中心!$A$2:$A$436,0)),"有","无")</f>
        <v>有</v>
      </c>
    </row>
    <row r="213" s="35" customFormat="1" spans="1:48">
      <c r="A213" s="38" t="s">
        <v>250</v>
      </c>
      <c r="B213" s="38" t="s">
        <v>355</v>
      </c>
      <c r="C213" s="38" t="s">
        <v>522</v>
      </c>
      <c r="D213" s="38" t="s">
        <v>1060</v>
      </c>
      <c r="E213" s="38" t="s">
        <v>1807</v>
      </c>
      <c r="F213" s="38" t="s">
        <v>1170</v>
      </c>
      <c r="G213" s="38" t="s">
        <v>2131</v>
      </c>
      <c r="H213" s="38" t="s">
        <v>3487</v>
      </c>
      <c r="I213" s="38" t="s">
        <v>1391</v>
      </c>
      <c r="J213" s="38"/>
      <c r="K213" s="67" t="s">
        <v>3488</v>
      </c>
      <c r="L213" s="38" t="s">
        <v>3343</v>
      </c>
      <c r="M213" s="67" t="s">
        <v>3554</v>
      </c>
      <c r="N213" s="38" t="s">
        <v>138</v>
      </c>
      <c r="O213" s="38" t="s">
        <v>140</v>
      </c>
      <c r="P213" s="38" t="s">
        <v>1653</v>
      </c>
      <c r="Q213" s="38"/>
      <c r="R213" s="68" t="s">
        <v>3555</v>
      </c>
      <c r="S213" s="38" t="s">
        <v>1816</v>
      </c>
      <c r="T213" s="67" t="s">
        <v>1181</v>
      </c>
      <c r="U213" s="67" t="s">
        <v>3556</v>
      </c>
      <c r="V213" s="67" t="s">
        <v>3557</v>
      </c>
      <c r="W213" s="67" t="s">
        <v>3558</v>
      </c>
      <c r="X213" s="67">
        <v>1107.7</v>
      </c>
      <c r="Y213" s="67" t="s">
        <v>1181</v>
      </c>
      <c r="Z213" s="67" t="s">
        <v>1181</v>
      </c>
      <c r="AA213" s="67" t="s">
        <v>3559</v>
      </c>
      <c r="AB213" s="67" t="s">
        <v>3560</v>
      </c>
      <c r="AC213" s="67" t="s">
        <v>1181</v>
      </c>
      <c r="AD213" s="67" t="s">
        <v>1181</v>
      </c>
      <c r="AE213" s="67" t="s">
        <v>1181</v>
      </c>
      <c r="AF213" s="67" t="s">
        <v>1181</v>
      </c>
      <c r="AG213" s="67" t="s">
        <v>1181</v>
      </c>
      <c r="AH213" s="67" t="s">
        <v>3561</v>
      </c>
      <c r="AI213" s="67" t="s">
        <v>3562</v>
      </c>
      <c r="AJ213" s="67" t="s">
        <v>3563</v>
      </c>
      <c r="AK213" s="67" t="s">
        <v>3564</v>
      </c>
      <c r="AL213" s="67">
        <v>1361.26</v>
      </c>
      <c r="AM213" s="67" t="s">
        <v>3565</v>
      </c>
      <c r="AN213" s="67" t="s">
        <v>3566</v>
      </c>
      <c r="AO213" s="38" t="s">
        <v>115</v>
      </c>
      <c r="AP213" s="38" t="s">
        <v>142</v>
      </c>
      <c r="AQ213" s="38" t="s">
        <v>1406</v>
      </c>
      <c r="AR213" s="67">
        <v>1541.054</v>
      </c>
      <c r="AS213" s="38" t="s">
        <v>37</v>
      </c>
      <c r="AT213" s="38" t="s">
        <v>139</v>
      </c>
      <c r="AU213" s="38" t="s">
        <v>140</v>
      </c>
      <c r="AV213" s="35" t="str">
        <f>IF(ISNUMBER(MATCH(C213,畅想结算中心!$A$2:$A$436,0)),"有","无")</f>
        <v>有</v>
      </c>
    </row>
    <row r="214" s="35" customFormat="1" spans="1:48">
      <c r="A214" s="38" t="s">
        <v>250</v>
      </c>
      <c r="B214" s="38" t="s">
        <v>355</v>
      </c>
      <c r="C214" s="38" t="s">
        <v>522</v>
      </c>
      <c r="D214" s="38" t="s">
        <v>1060</v>
      </c>
      <c r="E214" s="38" t="s">
        <v>1807</v>
      </c>
      <c r="F214" s="38" t="s">
        <v>1170</v>
      </c>
      <c r="G214" s="38" t="s">
        <v>2131</v>
      </c>
      <c r="H214" s="38" t="s">
        <v>3487</v>
      </c>
      <c r="I214" s="38" t="s">
        <v>1391</v>
      </c>
      <c r="J214" s="38"/>
      <c r="K214" s="67" t="s">
        <v>3488</v>
      </c>
      <c r="L214" s="38" t="s">
        <v>3343</v>
      </c>
      <c r="M214" s="67" t="s">
        <v>3567</v>
      </c>
      <c r="N214" s="38" t="s">
        <v>138</v>
      </c>
      <c r="O214" s="38" t="s">
        <v>140</v>
      </c>
      <c r="P214" s="38" t="s">
        <v>1653</v>
      </c>
      <c r="Q214" s="38"/>
      <c r="R214" s="68" t="s">
        <v>3172</v>
      </c>
      <c r="S214" s="38" t="s">
        <v>1816</v>
      </c>
      <c r="T214" s="67" t="s">
        <v>1181</v>
      </c>
      <c r="U214" s="67" t="s">
        <v>3568</v>
      </c>
      <c r="V214" s="67" t="s">
        <v>3011</v>
      </c>
      <c r="W214" s="67" t="s">
        <v>3569</v>
      </c>
      <c r="X214" s="67">
        <v>292.41</v>
      </c>
      <c r="Y214" s="67" t="s">
        <v>1181</v>
      </c>
      <c r="Z214" s="67" t="s">
        <v>1181</v>
      </c>
      <c r="AA214" s="67" t="s">
        <v>3570</v>
      </c>
      <c r="AB214" s="67" t="s">
        <v>3571</v>
      </c>
      <c r="AC214" s="67" t="s">
        <v>1181</v>
      </c>
      <c r="AD214" s="67" t="s">
        <v>1181</v>
      </c>
      <c r="AE214" s="67" t="s">
        <v>1181</v>
      </c>
      <c r="AF214" s="67" t="s">
        <v>1181</v>
      </c>
      <c r="AG214" s="67" t="s">
        <v>1181</v>
      </c>
      <c r="AH214" s="67" t="s">
        <v>3572</v>
      </c>
      <c r="AI214" s="67" t="s">
        <v>2003</v>
      </c>
      <c r="AJ214" s="67" t="s">
        <v>3573</v>
      </c>
      <c r="AK214" s="67" t="s">
        <v>2439</v>
      </c>
      <c r="AL214" s="67">
        <v>422</v>
      </c>
      <c r="AM214" s="67" t="s">
        <v>3574</v>
      </c>
      <c r="AN214" s="67" t="s">
        <v>3575</v>
      </c>
      <c r="AO214" s="38" t="s">
        <v>115</v>
      </c>
      <c r="AP214" s="38" t="s">
        <v>151</v>
      </c>
      <c r="AQ214" s="38" t="s">
        <v>1406</v>
      </c>
      <c r="AR214" s="67">
        <v>468.0597</v>
      </c>
      <c r="AS214" s="38" t="s">
        <v>37</v>
      </c>
      <c r="AT214" s="38" t="s">
        <v>139</v>
      </c>
      <c r="AU214" s="38" t="s">
        <v>140</v>
      </c>
      <c r="AV214" s="35" t="str">
        <f>IF(ISNUMBER(MATCH(C214,畅想结算中心!$A$2:$A$436,0)),"有","无")</f>
        <v>有</v>
      </c>
    </row>
    <row r="215" s="35" customFormat="1" ht="21.6" spans="1:48">
      <c r="A215" s="38" t="s">
        <v>250</v>
      </c>
      <c r="B215" s="38" t="s">
        <v>355</v>
      </c>
      <c r="C215" s="38" t="s">
        <v>522</v>
      </c>
      <c r="D215" s="38" t="s">
        <v>1060</v>
      </c>
      <c r="E215" s="38" t="s">
        <v>1807</v>
      </c>
      <c r="F215" s="38" t="s">
        <v>1170</v>
      </c>
      <c r="G215" s="38" t="s">
        <v>2131</v>
      </c>
      <c r="H215" s="38" t="s">
        <v>3487</v>
      </c>
      <c r="I215" s="38" t="s">
        <v>1391</v>
      </c>
      <c r="J215" s="38"/>
      <c r="K215" s="67" t="s">
        <v>3488</v>
      </c>
      <c r="L215" s="38" t="s">
        <v>3343</v>
      </c>
      <c r="M215" s="67" t="s">
        <v>3576</v>
      </c>
      <c r="N215" s="38" t="s">
        <v>118</v>
      </c>
      <c r="O215" s="38" t="s">
        <v>133</v>
      </c>
      <c r="P215" s="38" t="s">
        <v>1653</v>
      </c>
      <c r="Q215" s="38"/>
      <c r="R215" s="68" t="s">
        <v>3577</v>
      </c>
      <c r="S215" s="38" t="s">
        <v>1816</v>
      </c>
      <c r="T215" s="67" t="s">
        <v>1181</v>
      </c>
      <c r="U215" s="67" t="s">
        <v>3578</v>
      </c>
      <c r="V215" s="67" t="s">
        <v>3579</v>
      </c>
      <c r="W215" s="67" t="s">
        <v>3580</v>
      </c>
      <c r="X215" s="67">
        <v>1583.96</v>
      </c>
      <c r="Y215" s="67" t="s">
        <v>1181</v>
      </c>
      <c r="Z215" s="67" t="s">
        <v>1181</v>
      </c>
      <c r="AA215" s="67" t="s">
        <v>3581</v>
      </c>
      <c r="AB215" s="67" t="s">
        <v>3582</v>
      </c>
      <c r="AC215" s="67" t="s">
        <v>1181</v>
      </c>
      <c r="AD215" s="67" t="s">
        <v>1181</v>
      </c>
      <c r="AE215" s="67" t="s">
        <v>1181</v>
      </c>
      <c r="AF215" s="67" t="s">
        <v>1181</v>
      </c>
      <c r="AG215" s="67" t="s">
        <v>1181</v>
      </c>
      <c r="AH215" s="67" t="s">
        <v>3583</v>
      </c>
      <c r="AI215" s="67" t="s">
        <v>3584</v>
      </c>
      <c r="AJ215" s="67" t="s">
        <v>3585</v>
      </c>
      <c r="AK215" s="67" t="s">
        <v>3586</v>
      </c>
      <c r="AL215" s="67">
        <v>388.04</v>
      </c>
      <c r="AM215" s="67" t="s">
        <v>3587</v>
      </c>
      <c r="AN215" s="67" t="s">
        <v>3588</v>
      </c>
      <c r="AO215" s="38" t="s">
        <v>115</v>
      </c>
      <c r="AP215" s="38" t="s">
        <v>135</v>
      </c>
      <c r="AQ215" s="38" t="s">
        <v>1406</v>
      </c>
      <c r="AR215" s="67">
        <v>658.7754</v>
      </c>
      <c r="AS215" s="38" t="s">
        <v>37</v>
      </c>
      <c r="AT215" s="38" t="s">
        <v>132</v>
      </c>
      <c r="AU215" s="38" t="s">
        <v>133</v>
      </c>
      <c r="AV215" s="35" t="str">
        <f>IF(ISNUMBER(MATCH(C215,畅想结算中心!$A$2:$A$436,0)),"有","无")</f>
        <v>有</v>
      </c>
    </row>
    <row r="216" s="35" customFormat="1" ht="21.6" spans="1:48">
      <c r="A216" s="38" t="s">
        <v>250</v>
      </c>
      <c r="B216" s="38" t="s">
        <v>355</v>
      </c>
      <c r="C216" s="38" t="s">
        <v>523</v>
      </c>
      <c r="D216" s="38" t="s">
        <v>1060</v>
      </c>
      <c r="E216" s="38" t="s">
        <v>1807</v>
      </c>
      <c r="F216" s="38" t="s">
        <v>1170</v>
      </c>
      <c r="G216" s="38" t="s">
        <v>2131</v>
      </c>
      <c r="H216" s="38" t="s">
        <v>3512</v>
      </c>
      <c r="I216" s="38" t="s">
        <v>1348</v>
      </c>
      <c r="J216" s="38"/>
      <c r="K216" s="67" t="s">
        <v>2526</v>
      </c>
      <c r="L216" s="38" t="s">
        <v>3343</v>
      </c>
      <c r="M216" s="67" t="s">
        <v>3589</v>
      </c>
      <c r="N216" s="38" t="s">
        <v>118</v>
      </c>
      <c r="O216" s="38" t="s">
        <v>133</v>
      </c>
      <c r="P216" s="38" t="s">
        <v>1653</v>
      </c>
      <c r="Q216" s="38"/>
      <c r="R216" s="68" t="s">
        <v>3590</v>
      </c>
      <c r="S216" s="38" t="s">
        <v>1816</v>
      </c>
      <c r="T216" s="67" t="s">
        <v>1181</v>
      </c>
      <c r="U216" s="67" t="s">
        <v>1931</v>
      </c>
      <c r="V216" s="67" t="s">
        <v>3591</v>
      </c>
      <c r="W216" s="67" t="s">
        <v>3592</v>
      </c>
      <c r="X216" s="67">
        <v>1569.88</v>
      </c>
      <c r="Y216" s="67" t="s">
        <v>1181</v>
      </c>
      <c r="Z216" s="67" t="s">
        <v>1181</v>
      </c>
      <c r="AA216" s="67" t="s">
        <v>3593</v>
      </c>
      <c r="AB216" s="67" t="s">
        <v>3594</v>
      </c>
      <c r="AC216" s="67" t="s">
        <v>1181</v>
      </c>
      <c r="AD216" s="67" t="s">
        <v>1181</v>
      </c>
      <c r="AE216" s="67" t="s">
        <v>1181</v>
      </c>
      <c r="AF216" s="67" t="s">
        <v>1181</v>
      </c>
      <c r="AG216" s="67" t="s">
        <v>1181</v>
      </c>
      <c r="AH216" s="67" t="s">
        <v>3595</v>
      </c>
      <c r="AI216" s="67" t="s">
        <v>3596</v>
      </c>
      <c r="AJ216" s="67" t="s">
        <v>3597</v>
      </c>
      <c r="AK216" s="67" t="s">
        <v>3598</v>
      </c>
      <c r="AL216" s="67">
        <v>206.25</v>
      </c>
      <c r="AM216" s="67" t="s">
        <v>3599</v>
      </c>
      <c r="AN216" s="67" t="s">
        <v>3600</v>
      </c>
      <c r="AO216" s="38" t="s">
        <v>115</v>
      </c>
      <c r="AP216" s="38" t="s">
        <v>135</v>
      </c>
      <c r="AQ216" s="38" t="s">
        <v>1406</v>
      </c>
      <c r="AR216" s="67">
        <v>475.0375</v>
      </c>
      <c r="AS216" s="38" t="s">
        <v>37</v>
      </c>
      <c r="AT216" s="38" t="s">
        <v>132</v>
      </c>
      <c r="AU216" s="38" t="s">
        <v>133</v>
      </c>
      <c r="AV216" s="35" t="str">
        <f>IF(ISNUMBER(MATCH(C216,畅想结算中心!$A$2:$A$436,0)),"有","无")</f>
        <v>有</v>
      </c>
    </row>
    <row r="217" s="35" customFormat="1" spans="1:48">
      <c r="A217" s="38" t="s">
        <v>250</v>
      </c>
      <c r="B217" s="38" t="s">
        <v>355</v>
      </c>
      <c r="C217" s="38" t="s">
        <v>523</v>
      </c>
      <c r="D217" s="38" t="s">
        <v>1060</v>
      </c>
      <c r="E217" s="38" t="s">
        <v>1807</v>
      </c>
      <c r="F217" s="38" t="s">
        <v>1170</v>
      </c>
      <c r="G217" s="38" t="s">
        <v>2131</v>
      </c>
      <c r="H217" s="38" t="s">
        <v>3512</v>
      </c>
      <c r="I217" s="38" t="s">
        <v>1348</v>
      </c>
      <c r="J217" s="38"/>
      <c r="K217" s="67" t="s">
        <v>2526</v>
      </c>
      <c r="L217" s="38" t="s">
        <v>3343</v>
      </c>
      <c r="M217" s="67" t="s">
        <v>1764</v>
      </c>
      <c r="N217" s="38" t="s">
        <v>138</v>
      </c>
      <c r="O217" s="38" t="s">
        <v>140</v>
      </c>
      <c r="P217" s="38" t="s">
        <v>1653</v>
      </c>
      <c r="Q217" s="38"/>
      <c r="R217" s="68" t="s">
        <v>3601</v>
      </c>
      <c r="S217" s="38" t="s">
        <v>1816</v>
      </c>
      <c r="T217" s="67" t="s">
        <v>1181</v>
      </c>
      <c r="U217" s="67" t="s">
        <v>3602</v>
      </c>
      <c r="V217" s="67" t="s">
        <v>3603</v>
      </c>
      <c r="W217" s="67" t="s">
        <v>3604</v>
      </c>
      <c r="X217" s="67">
        <v>311.53</v>
      </c>
      <c r="Y217" s="67" t="s">
        <v>1181</v>
      </c>
      <c r="Z217" s="67" t="s">
        <v>1181</v>
      </c>
      <c r="AA217" s="67" t="s">
        <v>3605</v>
      </c>
      <c r="AB217" s="67" t="s">
        <v>3606</v>
      </c>
      <c r="AC217" s="67" t="s">
        <v>1181</v>
      </c>
      <c r="AD217" s="67" t="s">
        <v>1181</v>
      </c>
      <c r="AE217" s="67" t="s">
        <v>1181</v>
      </c>
      <c r="AF217" s="67" t="s">
        <v>1181</v>
      </c>
      <c r="AG217" s="67" t="s">
        <v>1181</v>
      </c>
      <c r="AH217" s="67" t="s">
        <v>3607</v>
      </c>
      <c r="AI217" s="67" t="s">
        <v>3608</v>
      </c>
      <c r="AJ217" s="67" t="s">
        <v>3609</v>
      </c>
      <c r="AK217" s="67" t="s">
        <v>3610</v>
      </c>
      <c r="AL217" s="67">
        <v>444.55</v>
      </c>
      <c r="AM217" s="67" t="s">
        <v>2661</v>
      </c>
      <c r="AN217" s="67" t="s">
        <v>3611</v>
      </c>
      <c r="AO217" s="38" t="s">
        <v>115</v>
      </c>
      <c r="AP217" s="38" t="s">
        <v>151</v>
      </c>
      <c r="AQ217" s="38" t="s">
        <v>1406</v>
      </c>
      <c r="AR217" s="67">
        <v>493.7627</v>
      </c>
      <c r="AS217" s="38" t="s">
        <v>37</v>
      </c>
      <c r="AT217" s="38" t="s">
        <v>139</v>
      </c>
      <c r="AU217" s="38" t="s">
        <v>140</v>
      </c>
      <c r="AV217" s="35" t="str">
        <f>IF(ISNUMBER(MATCH(C217,畅想结算中心!$A$2:$A$436,0)),"有","无")</f>
        <v>有</v>
      </c>
    </row>
    <row r="218" s="35" customFormat="1" spans="1:48">
      <c r="A218" s="38" t="s">
        <v>250</v>
      </c>
      <c r="B218" s="38" t="s">
        <v>355</v>
      </c>
      <c r="C218" s="38" t="s">
        <v>523</v>
      </c>
      <c r="D218" s="38" t="s">
        <v>1060</v>
      </c>
      <c r="E218" s="38" t="s">
        <v>1807</v>
      </c>
      <c r="F218" s="38" t="s">
        <v>1170</v>
      </c>
      <c r="G218" s="38" t="s">
        <v>2131</v>
      </c>
      <c r="H218" s="38" t="s">
        <v>3512</v>
      </c>
      <c r="I218" s="38" t="s">
        <v>1348</v>
      </c>
      <c r="J218" s="38"/>
      <c r="K218" s="67" t="s">
        <v>2526</v>
      </c>
      <c r="L218" s="38" t="s">
        <v>3343</v>
      </c>
      <c r="M218" s="67" t="s">
        <v>3612</v>
      </c>
      <c r="N218" s="38" t="s">
        <v>138</v>
      </c>
      <c r="O218" s="38" t="s">
        <v>140</v>
      </c>
      <c r="P218" s="38" t="s">
        <v>1653</v>
      </c>
      <c r="Q218" s="38"/>
      <c r="R218" s="68" t="s">
        <v>3613</v>
      </c>
      <c r="S218" s="38" t="s">
        <v>1816</v>
      </c>
      <c r="T218" s="67" t="s">
        <v>1181</v>
      </c>
      <c r="U218" s="67" t="s">
        <v>3614</v>
      </c>
      <c r="V218" s="67" t="s">
        <v>3615</v>
      </c>
      <c r="W218" s="67" t="s">
        <v>3616</v>
      </c>
      <c r="X218" s="67">
        <v>849.84</v>
      </c>
      <c r="Y218" s="67" t="s">
        <v>1181</v>
      </c>
      <c r="Z218" s="67" t="s">
        <v>1181</v>
      </c>
      <c r="AA218" s="67" t="s">
        <v>3617</v>
      </c>
      <c r="AB218" s="67" t="s">
        <v>3618</v>
      </c>
      <c r="AC218" s="67" t="s">
        <v>1181</v>
      </c>
      <c r="AD218" s="67" t="s">
        <v>1181</v>
      </c>
      <c r="AE218" s="67" t="s">
        <v>1181</v>
      </c>
      <c r="AF218" s="67" t="s">
        <v>1181</v>
      </c>
      <c r="AG218" s="67" t="s">
        <v>1181</v>
      </c>
      <c r="AH218" s="67" t="s">
        <v>3619</v>
      </c>
      <c r="AI218" s="67" t="s">
        <v>3620</v>
      </c>
      <c r="AJ218" s="67" t="s">
        <v>3621</v>
      </c>
      <c r="AK218" s="67" t="s">
        <v>3622</v>
      </c>
      <c r="AL218" s="67">
        <v>1030.21</v>
      </c>
      <c r="AM218" s="67" t="s">
        <v>3623</v>
      </c>
      <c r="AN218" s="67" t="s">
        <v>3624</v>
      </c>
      <c r="AO218" s="38" t="s">
        <v>115</v>
      </c>
      <c r="AP218" s="38" t="s">
        <v>142</v>
      </c>
      <c r="AQ218" s="38" t="s">
        <v>1406</v>
      </c>
      <c r="AR218" s="67">
        <v>1168.418</v>
      </c>
      <c r="AS218" s="38" t="s">
        <v>37</v>
      </c>
      <c r="AT218" s="38" t="s">
        <v>139</v>
      </c>
      <c r="AU218" s="38" t="s">
        <v>140</v>
      </c>
      <c r="AV218" s="35" t="str">
        <f>IF(ISNUMBER(MATCH(C218,畅想结算中心!$A$2:$A$436,0)),"有","无")</f>
        <v>有</v>
      </c>
    </row>
    <row r="219" s="35" customFormat="1" spans="1:48">
      <c r="A219" s="38" t="s">
        <v>250</v>
      </c>
      <c r="B219" s="38" t="s">
        <v>355</v>
      </c>
      <c r="C219" s="38" t="s">
        <v>523</v>
      </c>
      <c r="D219" s="38" t="s">
        <v>1060</v>
      </c>
      <c r="E219" s="38" t="s">
        <v>1807</v>
      </c>
      <c r="F219" s="38" t="s">
        <v>1170</v>
      </c>
      <c r="G219" s="38" t="s">
        <v>2131</v>
      </c>
      <c r="H219" s="38" t="s">
        <v>3512</v>
      </c>
      <c r="I219" s="38" t="s">
        <v>1348</v>
      </c>
      <c r="J219" s="38"/>
      <c r="K219" s="67" t="s">
        <v>2526</v>
      </c>
      <c r="L219" s="38" t="s">
        <v>3343</v>
      </c>
      <c r="M219" s="67" t="s">
        <v>3518</v>
      </c>
      <c r="N219" s="38" t="s">
        <v>138</v>
      </c>
      <c r="O219" s="38" t="s">
        <v>140</v>
      </c>
      <c r="P219" s="38" t="s">
        <v>1653</v>
      </c>
      <c r="Q219" s="38"/>
      <c r="R219" s="68" t="s">
        <v>3625</v>
      </c>
      <c r="S219" s="38" t="s">
        <v>1816</v>
      </c>
      <c r="T219" s="67" t="s">
        <v>1181</v>
      </c>
      <c r="U219" s="67" t="s">
        <v>3626</v>
      </c>
      <c r="V219" s="67" t="s">
        <v>3627</v>
      </c>
      <c r="W219" s="67" t="s">
        <v>3628</v>
      </c>
      <c r="X219" s="67">
        <v>1070.89</v>
      </c>
      <c r="Y219" s="67" t="s">
        <v>1181</v>
      </c>
      <c r="Z219" s="67" t="s">
        <v>1181</v>
      </c>
      <c r="AA219" s="67" t="s">
        <v>3629</v>
      </c>
      <c r="AB219" s="67" t="s">
        <v>3630</v>
      </c>
      <c r="AC219" s="67" t="s">
        <v>1181</v>
      </c>
      <c r="AD219" s="67" t="s">
        <v>1181</v>
      </c>
      <c r="AE219" s="67" t="s">
        <v>1181</v>
      </c>
      <c r="AF219" s="67" t="s">
        <v>1181</v>
      </c>
      <c r="AG219" s="67" t="s">
        <v>1181</v>
      </c>
      <c r="AH219" s="67" t="s">
        <v>3631</v>
      </c>
      <c r="AI219" s="67" t="s">
        <v>3632</v>
      </c>
      <c r="AJ219" s="67" t="s">
        <v>3633</v>
      </c>
      <c r="AK219" s="67" t="s">
        <v>3634</v>
      </c>
      <c r="AL219" s="67">
        <v>707.14</v>
      </c>
      <c r="AM219" s="67" t="s">
        <v>3635</v>
      </c>
      <c r="AN219" s="67" t="s">
        <v>3636</v>
      </c>
      <c r="AO219" s="38" t="s">
        <v>115</v>
      </c>
      <c r="AP219" s="38" t="s">
        <v>153</v>
      </c>
      <c r="AQ219" s="38" t="s">
        <v>1406</v>
      </c>
      <c r="AR219" s="67">
        <v>895.6281</v>
      </c>
      <c r="AS219" s="38" t="s">
        <v>37</v>
      </c>
      <c r="AT219" s="38" t="s">
        <v>139</v>
      </c>
      <c r="AU219" s="38" t="s">
        <v>140</v>
      </c>
      <c r="AV219" s="35" t="str">
        <f>IF(ISNUMBER(MATCH(C219,畅想结算中心!$A$2:$A$436,0)),"有","无")</f>
        <v>有</v>
      </c>
    </row>
    <row r="220" s="35" customFormat="1" spans="1:48">
      <c r="A220" s="38" t="s">
        <v>92</v>
      </c>
      <c r="B220" s="38" t="s">
        <v>355</v>
      </c>
      <c r="C220" s="38" t="s">
        <v>677</v>
      </c>
      <c r="D220" s="38" t="s">
        <v>677</v>
      </c>
      <c r="E220" s="38" t="s">
        <v>1169</v>
      </c>
      <c r="F220" s="38" t="s">
        <v>1170</v>
      </c>
      <c r="G220" s="38" t="s">
        <v>3637</v>
      </c>
      <c r="H220" s="38" t="s">
        <v>3638</v>
      </c>
      <c r="I220" s="38" t="s">
        <v>1746</v>
      </c>
      <c r="J220" s="38"/>
      <c r="K220" s="67" t="s">
        <v>1234</v>
      </c>
      <c r="L220" s="38" t="s">
        <v>3639</v>
      </c>
      <c r="M220" s="67" t="s">
        <v>3640</v>
      </c>
      <c r="N220" s="38" t="s">
        <v>81</v>
      </c>
      <c r="O220" s="38" t="s">
        <v>666</v>
      </c>
      <c r="P220" s="38" t="s">
        <v>1653</v>
      </c>
      <c r="Q220" s="38"/>
      <c r="R220" s="68" t="s">
        <v>3640</v>
      </c>
      <c r="S220" s="38" t="s">
        <v>1180</v>
      </c>
      <c r="T220" s="67" t="s">
        <v>1181</v>
      </c>
      <c r="U220" s="67" t="s">
        <v>3641</v>
      </c>
      <c r="V220" s="67" t="s">
        <v>1181</v>
      </c>
      <c r="W220" s="67" t="s">
        <v>3642</v>
      </c>
      <c r="X220" s="67">
        <v>1912</v>
      </c>
      <c r="Y220" s="67" t="s">
        <v>1181</v>
      </c>
      <c r="Z220" s="67" t="s">
        <v>1181</v>
      </c>
      <c r="AA220" s="67" t="s">
        <v>3643</v>
      </c>
      <c r="AB220" s="67" t="s">
        <v>3644</v>
      </c>
      <c r="AC220" s="67" t="s">
        <v>1181</v>
      </c>
      <c r="AD220" s="67" t="s">
        <v>1181</v>
      </c>
      <c r="AE220" s="67" t="s">
        <v>1181</v>
      </c>
      <c r="AF220" s="67" t="s">
        <v>1181</v>
      </c>
      <c r="AG220" s="67" t="s">
        <v>1181</v>
      </c>
      <c r="AH220" s="67" t="s">
        <v>3645</v>
      </c>
      <c r="AI220" s="67" t="s">
        <v>1644</v>
      </c>
      <c r="AJ220" s="67" t="s">
        <v>1645</v>
      </c>
      <c r="AK220" s="67" t="s">
        <v>1646</v>
      </c>
      <c r="AL220" s="67">
        <v>-1339.27</v>
      </c>
      <c r="AM220" s="67" t="s">
        <v>3646</v>
      </c>
      <c r="AN220" s="67" t="s">
        <v>3647</v>
      </c>
      <c r="AO220" s="38" t="s">
        <v>34</v>
      </c>
      <c r="AP220" s="38" t="s">
        <v>679</v>
      </c>
      <c r="AQ220" s="38" t="s">
        <v>1279</v>
      </c>
      <c r="AR220" s="67">
        <v>-904.9566</v>
      </c>
      <c r="AS220" s="38" t="s">
        <v>37</v>
      </c>
      <c r="AT220" s="38" t="s">
        <v>666</v>
      </c>
      <c r="AU220" s="38" t="s">
        <v>666</v>
      </c>
      <c r="AV220" s="35" t="str">
        <f>IF(ISNUMBER(MATCH(C220,畅想结算中心!$A$2:$A$436,0)),"有","无")</f>
        <v>有</v>
      </c>
    </row>
    <row r="221" s="35" customFormat="1" ht="21.6" spans="1:48">
      <c r="A221" s="38" t="s">
        <v>3648</v>
      </c>
      <c r="B221" s="38" t="s">
        <v>355</v>
      </c>
      <c r="C221" s="38" t="s">
        <v>714</v>
      </c>
      <c r="D221" s="38" t="s">
        <v>1079</v>
      </c>
      <c r="E221" s="38" t="s">
        <v>1169</v>
      </c>
      <c r="F221" s="38" t="s">
        <v>1170</v>
      </c>
      <c r="G221" s="38" t="s">
        <v>3649</v>
      </c>
      <c r="H221" s="38" t="s">
        <v>3650</v>
      </c>
      <c r="I221" s="38" t="s">
        <v>1746</v>
      </c>
      <c r="J221" s="38"/>
      <c r="K221" s="67" t="s">
        <v>1637</v>
      </c>
      <c r="L221" s="38" t="s">
        <v>3651</v>
      </c>
      <c r="M221" s="67" t="s">
        <v>1177</v>
      </c>
      <c r="N221" s="38" t="s">
        <v>210</v>
      </c>
      <c r="O221" s="38" t="s">
        <v>716</v>
      </c>
      <c r="P221" s="38" t="s">
        <v>1653</v>
      </c>
      <c r="Q221" s="38"/>
      <c r="R221" s="68" t="s">
        <v>3652</v>
      </c>
      <c r="S221" s="38" t="s">
        <v>1337</v>
      </c>
      <c r="T221" s="67" t="s">
        <v>1181</v>
      </c>
      <c r="U221" s="67" t="s">
        <v>3653</v>
      </c>
      <c r="V221" s="67" t="s">
        <v>1181</v>
      </c>
      <c r="W221" s="67" t="s">
        <v>1181</v>
      </c>
      <c r="X221" s="67">
        <v>3813.64</v>
      </c>
      <c r="Y221" s="67" t="s">
        <v>1181</v>
      </c>
      <c r="Z221" s="67" t="s">
        <v>1181</v>
      </c>
      <c r="AA221" s="67" t="s">
        <v>3654</v>
      </c>
      <c r="AB221" s="67" t="s">
        <v>1266</v>
      </c>
      <c r="AC221" s="67" t="s">
        <v>1181</v>
      </c>
      <c r="AD221" s="67" t="s">
        <v>1181</v>
      </c>
      <c r="AE221" s="67" t="s">
        <v>1181</v>
      </c>
      <c r="AF221" s="67" t="s">
        <v>1181</v>
      </c>
      <c r="AG221" s="67" t="s">
        <v>1181</v>
      </c>
      <c r="AH221" s="67" t="s">
        <v>3655</v>
      </c>
      <c r="AI221" s="67" t="s">
        <v>3656</v>
      </c>
      <c r="AJ221" s="67" t="s">
        <v>3657</v>
      </c>
      <c r="AK221" s="67" t="s">
        <v>2523</v>
      </c>
      <c r="AL221" s="67">
        <v>2721.85</v>
      </c>
      <c r="AM221" s="67" t="s">
        <v>1346</v>
      </c>
      <c r="AN221" s="67" t="s">
        <v>3658</v>
      </c>
      <c r="AO221" s="38" t="s">
        <v>34</v>
      </c>
      <c r="AP221" s="38" t="s">
        <v>718</v>
      </c>
      <c r="AQ221" s="38" t="s">
        <v>1279</v>
      </c>
      <c r="AR221" s="67">
        <v>2968.8146</v>
      </c>
      <c r="AS221" s="38" t="s">
        <v>59</v>
      </c>
      <c r="AT221" s="38" t="s">
        <v>715</v>
      </c>
      <c r="AU221" s="38" t="s">
        <v>716</v>
      </c>
      <c r="AV221" s="35" t="str">
        <f>IF(ISNUMBER(MATCH(C221,畅想结算中心!$A$2:$A$436,0)),"有","无")</f>
        <v>有</v>
      </c>
    </row>
    <row r="222" s="35" customFormat="1" ht="32.4" spans="1:48">
      <c r="A222" s="38" t="s">
        <v>3648</v>
      </c>
      <c r="B222" s="38" t="s">
        <v>355</v>
      </c>
      <c r="C222" s="38" t="s">
        <v>637</v>
      </c>
      <c r="D222" s="38" t="s">
        <v>1080</v>
      </c>
      <c r="E222" s="38" t="s">
        <v>1169</v>
      </c>
      <c r="F222" s="38" t="s">
        <v>1170</v>
      </c>
      <c r="G222" s="38" t="s">
        <v>3185</v>
      </c>
      <c r="H222" s="38" t="s">
        <v>1745</v>
      </c>
      <c r="I222" s="38" t="s">
        <v>1746</v>
      </c>
      <c r="J222" s="38"/>
      <c r="K222" s="67" t="s">
        <v>3659</v>
      </c>
      <c r="L222" s="38" t="s">
        <v>3660</v>
      </c>
      <c r="M222" s="67" t="s">
        <v>2516</v>
      </c>
      <c r="N222" s="38" t="s">
        <v>224</v>
      </c>
      <c r="O222" s="38" t="s">
        <v>589</v>
      </c>
      <c r="P222" s="38" t="s">
        <v>1653</v>
      </c>
      <c r="Q222" s="38"/>
      <c r="R222" s="68" t="s">
        <v>3661</v>
      </c>
      <c r="S222" s="38" t="s">
        <v>1180</v>
      </c>
      <c r="T222" s="67" t="s">
        <v>1181</v>
      </c>
      <c r="U222" s="67" t="s">
        <v>3662</v>
      </c>
      <c r="V222" s="67" t="s">
        <v>1181</v>
      </c>
      <c r="W222" s="67" t="s">
        <v>3663</v>
      </c>
      <c r="X222" s="67">
        <v>839.96</v>
      </c>
      <c r="Y222" s="67" t="s">
        <v>1181</v>
      </c>
      <c r="Z222" s="67" t="s">
        <v>1181</v>
      </c>
      <c r="AA222" s="67" t="s">
        <v>3664</v>
      </c>
      <c r="AB222" s="67" t="s">
        <v>3665</v>
      </c>
      <c r="AC222" s="67" t="s">
        <v>1181</v>
      </c>
      <c r="AD222" s="67" t="s">
        <v>1181</v>
      </c>
      <c r="AE222" s="67" t="s">
        <v>1181</v>
      </c>
      <c r="AF222" s="67" t="s">
        <v>1181</v>
      </c>
      <c r="AG222" s="67" t="s">
        <v>1181</v>
      </c>
      <c r="AH222" s="67" t="s">
        <v>3666</v>
      </c>
      <c r="AI222" s="67" t="s">
        <v>3667</v>
      </c>
      <c r="AJ222" s="67" t="s">
        <v>3668</v>
      </c>
      <c r="AK222" s="67" t="s">
        <v>3669</v>
      </c>
      <c r="AL222" s="67">
        <v>795.44</v>
      </c>
      <c r="AM222" s="67" t="s">
        <v>3670</v>
      </c>
      <c r="AN222" s="67" t="s">
        <v>3671</v>
      </c>
      <c r="AO222" s="38" t="s">
        <v>34</v>
      </c>
      <c r="AP222" s="38" t="s">
        <v>611</v>
      </c>
      <c r="AQ222" s="38" t="s">
        <v>1174</v>
      </c>
      <c r="AR222" s="67">
        <v>921.5853</v>
      </c>
      <c r="AS222" s="38" t="s">
        <v>59</v>
      </c>
      <c r="AT222" s="38" t="s">
        <v>588</v>
      </c>
      <c r="AU222" s="38" t="s">
        <v>589</v>
      </c>
      <c r="AV222" s="35" t="str">
        <f>IF(ISNUMBER(MATCH(C222,畅想结算中心!$A$2:$A$436,0)),"有","无")</f>
        <v>有</v>
      </c>
    </row>
    <row r="223" s="35" customFormat="1" ht="32.4" spans="1:48">
      <c r="A223" s="38" t="s">
        <v>3648</v>
      </c>
      <c r="B223" s="38" t="s">
        <v>355</v>
      </c>
      <c r="C223" s="38" t="s">
        <v>719</v>
      </c>
      <c r="D223" s="38" t="s">
        <v>1080</v>
      </c>
      <c r="E223" s="38" t="s">
        <v>1169</v>
      </c>
      <c r="F223" s="38" t="s">
        <v>1170</v>
      </c>
      <c r="G223" s="38" t="s">
        <v>3185</v>
      </c>
      <c r="H223" s="38" t="s">
        <v>3672</v>
      </c>
      <c r="I223" s="38" t="s">
        <v>1746</v>
      </c>
      <c r="J223" s="38"/>
      <c r="K223" s="67" t="s">
        <v>3673</v>
      </c>
      <c r="L223" s="38" t="s">
        <v>3660</v>
      </c>
      <c r="M223" s="67" t="s">
        <v>2516</v>
      </c>
      <c r="N223" s="38" t="s">
        <v>224</v>
      </c>
      <c r="O223" s="38" t="s">
        <v>589</v>
      </c>
      <c r="P223" s="38" t="s">
        <v>1653</v>
      </c>
      <c r="Q223" s="38"/>
      <c r="R223" s="68" t="s">
        <v>3661</v>
      </c>
      <c r="S223" s="38" t="s">
        <v>1180</v>
      </c>
      <c r="T223" s="67" t="s">
        <v>1181</v>
      </c>
      <c r="U223" s="67" t="s">
        <v>3662</v>
      </c>
      <c r="V223" s="67" t="s">
        <v>1181</v>
      </c>
      <c r="W223" s="67" t="s">
        <v>3663</v>
      </c>
      <c r="X223" s="67">
        <v>839.96</v>
      </c>
      <c r="Y223" s="67" t="s">
        <v>1181</v>
      </c>
      <c r="Z223" s="67" t="s">
        <v>1181</v>
      </c>
      <c r="AA223" s="67" t="s">
        <v>3664</v>
      </c>
      <c r="AB223" s="67" t="s">
        <v>1181</v>
      </c>
      <c r="AC223" s="67" t="s">
        <v>1181</v>
      </c>
      <c r="AD223" s="67" t="s">
        <v>1181</v>
      </c>
      <c r="AE223" s="67" t="s">
        <v>1181</v>
      </c>
      <c r="AF223" s="67" t="s">
        <v>1181</v>
      </c>
      <c r="AG223" s="67" t="s">
        <v>1181</v>
      </c>
      <c r="AH223" s="67" t="s">
        <v>3674</v>
      </c>
      <c r="AI223" s="67" t="s">
        <v>3667</v>
      </c>
      <c r="AJ223" s="67" t="s">
        <v>3668</v>
      </c>
      <c r="AK223" s="67" t="s">
        <v>3669</v>
      </c>
      <c r="AL223" s="67">
        <v>992.17</v>
      </c>
      <c r="AM223" s="67" t="s">
        <v>3675</v>
      </c>
      <c r="AN223" s="67" t="s">
        <v>3676</v>
      </c>
      <c r="AO223" s="38" t="s">
        <v>34</v>
      </c>
      <c r="AP223" s="38" t="s">
        <v>611</v>
      </c>
      <c r="AQ223" s="38" t="s">
        <v>1279</v>
      </c>
      <c r="AR223" s="67">
        <v>1118.267</v>
      </c>
      <c r="AS223" s="38" t="s">
        <v>59</v>
      </c>
      <c r="AT223" s="38" t="s">
        <v>588</v>
      </c>
      <c r="AU223" s="38" t="s">
        <v>589</v>
      </c>
      <c r="AV223" s="35" t="str">
        <f>IF(ISNUMBER(MATCH(C223,畅想结算中心!$A$2:$A$436,0)),"有","无")</f>
        <v>有</v>
      </c>
    </row>
    <row r="224" s="35" customFormat="1" ht="21.6" spans="1:48">
      <c r="A224" s="38" t="s">
        <v>92</v>
      </c>
      <c r="B224" s="38" t="s">
        <v>355</v>
      </c>
      <c r="C224" s="38" t="s">
        <v>680</v>
      </c>
      <c r="D224" s="38" t="s">
        <v>1081</v>
      </c>
      <c r="E224" s="38" t="s">
        <v>1169</v>
      </c>
      <c r="F224" s="38" t="s">
        <v>1170</v>
      </c>
      <c r="G224" s="38" t="s">
        <v>3677</v>
      </c>
      <c r="H224" s="38" t="s">
        <v>3650</v>
      </c>
      <c r="I224" s="38" t="s">
        <v>1746</v>
      </c>
      <c r="J224" s="38"/>
      <c r="K224" s="67" t="s">
        <v>3678</v>
      </c>
      <c r="L224" s="38" t="s">
        <v>3679</v>
      </c>
      <c r="M224" s="67" t="s">
        <v>1177</v>
      </c>
      <c r="N224" s="38" t="s">
        <v>210</v>
      </c>
      <c r="O224" s="38" t="s">
        <v>574</v>
      </c>
      <c r="P224" s="38" t="s">
        <v>1653</v>
      </c>
      <c r="Q224" s="38"/>
      <c r="R224" s="68" t="s">
        <v>3680</v>
      </c>
      <c r="S224" s="38" t="s">
        <v>1337</v>
      </c>
      <c r="T224" s="67" t="s">
        <v>1181</v>
      </c>
      <c r="U224" s="67" t="s">
        <v>3681</v>
      </c>
      <c r="V224" s="67" t="s">
        <v>1181</v>
      </c>
      <c r="W224" s="67" t="s">
        <v>1181</v>
      </c>
      <c r="X224" s="67">
        <v>1521.48</v>
      </c>
      <c r="Y224" s="67" t="s">
        <v>1181</v>
      </c>
      <c r="Z224" s="67" t="s">
        <v>1181</v>
      </c>
      <c r="AA224" s="67" t="s">
        <v>3682</v>
      </c>
      <c r="AB224" s="67" t="s">
        <v>3683</v>
      </c>
      <c r="AC224" s="67" t="s">
        <v>1181</v>
      </c>
      <c r="AD224" s="67" t="s">
        <v>1181</v>
      </c>
      <c r="AE224" s="67" t="s">
        <v>1181</v>
      </c>
      <c r="AF224" s="67" t="s">
        <v>1181</v>
      </c>
      <c r="AG224" s="67" t="s">
        <v>1181</v>
      </c>
      <c r="AH224" s="67" t="s">
        <v>3684</v>
      </c>
      <c r="AI224" s="67" t="s">
        <v>3685</v>
      </c>
      <c r="AJ224" s="67" t="s">
        <v>3686</v>
      </c>
      <c r="AK224" s="67" t="s">
        <v>3687</v>
      </c>
      <c r="AL224" s="67">
        <v>2231.88</v>
      </c>
      <c r="AM224" s="67" t="s">
        <v>3688</v>
      </c>
      <c r="AN224" s="67" t="s">
        <v>3689</v>
      </c>
      <c r="AO224" s="38" t="s">
        <v>34</v>
      </c>
      <c r="AP224" s="38" t="s">
        <v>682</v>
      </c>
      <c r="AQ224" s="38" t="s">
        <v>1279</v>
      </c>
      <c r="AR224" s="67">
        <v>2319.5817</v>
      </c>
      <c r="AS224" s="38" t="s">
        <v>37</v>
      </c>
      <c r="AT224" s="38" t="s">
        <v>573</v>
      </c>
      <c r="AU224" s="38" t="s">
        <v>574</v>
      </c>
      <c r="AV224" s="35" t="str">
        <f>IF(ISNUMBER(MATCH(C224,畅想结算中心!$A$2:$A$436,0)),"有","无")</f>
        <v>有</v>
      </c>
    </row>
    <row r="225" s="35" customFormat="1" ht="21.6" spans="1:48">
      <c r="A225" s="38" t="s">
        <v>3648</v>
      </c>
      <c r="B225" s="38" t="s">
        <v>355</v>
      </c>
      <c r="C225" s="38" t="s">
        <v>632</v>
      </c>
      <c r="D225" s="38" t="s">
        <v>1083</v>
      </c>
      <c r="E225" s="38" t="s">
        <v>1169</v>
      </c>
      <c r="F225" s="38" t="s">
        <v>1170</v>
      </c>
      <c r="G225" s="38" t="s">
        <v>3690</v>
      </c>
      <c r="H225" s="38" t="s">
        <v>1745</v>
      </c>
      <c r="I225" s="38" t="s">
        <v>1746</v>
      </c>
      <c r="J225" s="38"/>
      <c r="K225" s="67" t="s">
        <v>3691</v>
      </c>
      <c r="L225" s="38" t="s">
        <v>1652</v>
      </c>
      <c r="M225" s="67" t="s">
        <v>2516</v>
      </c>
      <c r="N225" s="38" t="s">
        <v>633</v>
      </c>
      <c r="O225" s="38" t="s">
        <v>3692</v>
      </c>
      <c r="P225" s="38" t="s">
        <v>1653</v>
      </c>
      <c r="Q225" s="38"/>
      <c r="R225" s="68" t="s">
        <v>3693</v>
      </c>
      <c r="S225" s="38" t="s">
        <v>1337</v>
      </c>
      <c r="T225" s="67" t="s">
        <v>1181</v>
      </c>
      <c r="U225" s="67" t="s">
        <v>3694</v>
      </c>
      <c r="V225" s="67" t="s">
        <v>1181</v>
      </c>
      <c r="W225" s="67" t="s">
        <v>1181</v>
      </c>
      <c r="X225" s="67">
        <v>2471.81</v>
      </c>
      <c r="Y225" s="67" t="s">
        <v>1181</v>
      </c>
      <c r="Z225" s="67" t="s">
        <v>1181</v>
      </c>
      <c r="AA225" s="67" t="s">
        <v>3695</v>
      </c>
      <c r="AB225" s="67" t="s">
        <v>3696</v>
      </c>
      <c r="AC225" s="67" t="s">
        <v>1181</v>
      </c>
      <c r="AD225" s="67" t="s">
        <v>1181</v>
      </c>
      <c r="AE225" s="67" t="s">
        <v>1181</v>
      </c>
      <c r="AF225" s="67" t="s">
        <v>1181</v>
      </c>
      <c r="AG225" s="67" t="s">
        <v>1181</v>
      </c>
      <c r="AH225" s="67" t="s">
        <v>3697</v>
      </c>
      <c r="AI225" s="67" t="s">
        <v>3698</v>
      </c>
      <c r="AJ225" s="67" t="s">
        <v>3699</v>
      </c>
      <c r="AK225" s="67" t="s">
        <v>1756</v>
      </c>
      <c r="AL225" s="67">
        <v>2246.28</v>
      </c>
      <c r="AM225" s="67" t="s">
        <v>3700</v>
      </c>
      <c r="AN225" s="67" t="s">
        <v>3701</v>
      </c>
      <c r="AO225" s="38" t="s">
        <v>34</v>
      </c>
      <c r="AP225" s="38" t="s">
        <v>636</v>
      </c>
      <c r="AQ225" s="38" t="s">
        <v>1174</v>
      </c>
      <c r="AR225" s="67">
        <v>2397.4755</v>
      </c>
      <c r="AS225" s="38" t="s">
        <v>59</v>
      </c>
      <c r="AT225" s="38" t="s">
        <v>634</v>
      </c>
      <c r="AU225" s="38" t="s">
        <v>191</v>
      </c>
      <c r="AV225" s="35" t="str">
        <f>IF(ISNUMBER(MATCH(C225,畅想结算中心!$A$2:$A$436,0)),"有","无")</f>
        <v>有</v>
      </c>
    </row>
    <row r="226" s="35" customFormat="1" ht="32.4" spans="1:48">
      <c r="A226" s="38" t="s">
        <v>3648</v>
      </c>
      <c r="B226" s="38" t="s">
        <v>355</v>
      </c>
      <c r="C226" s="38" t="s">
        <v>709</v>
      </c>
      <c r="D226" s="38" t="s">
        <v>1086</v>
      </c>
      <c r="E226" s="38" t="s">
        <v>1169</v>
      </c>
      <c r="F226" s="38" t="s">
        <v>1170</v>
      </c>
      <c r="G226" s="38" t="s">
        <v>3702</v>
      </c>
      <c r="H226" s="38" t="s">
        <v>3703</v>
      </c>
      <c r="I226" s="38" t="s">
        <v>1746</v>
      </c>
      <c r="J226" s="38"/>
      <c r="K226" s="67" t="s">
        <v>2168</v>
      </c>
      <c r="L226" s="38" t="s">
        <v>3704</v>
      </c>
      <c r="M226" s="67" t="s">
        <v>1724</v>
      </c>
      <c r="N226" s="38" t="s">
        <v>224</v>
      </c>
      <c r="O226" s="38" t="s">
        <v>710</v>
      </c>
      <c r="P226" s="38" t="s">
        <v>1653</v>
      </c>
      <c r="Q226" s="38"/>
      <c r="R226" s="68" t="s">
        <v>1449</v>
      </c>
      <c r="S226" s="38" t="s">
        <v>1337</v>
      </c>
      <c r="T226" s="67" t="s">
        <v>1181</v>
      </c>
      <c r="U226" s="67" t="s">
        <v>1450</v>
      </c>
      <c r="V226" s="67" t="s">
        <v>1181</v>
      </c>
      <c r="W226" s="67" t="s">
        <v>1181</v>
      </c>
      <c r="X226" s="67">
        <v>1737.4</v>
      </c>
      <c r="Y226" s="67" t="s">
        <v>1181</v>
      </c>
      <c r="Z226" s="67" t="s">
        <v>1181</v>
      </c>
      <c r="AA226" s="67" t="s">
        <v>2210</v>
      </c>
      <c r="AB226" s="67" t="s">
        <v>3705</v>
      </c>
      <c r="AC226" s="67" t="s">
        <v>1181</v>
      </c>
      <c r="AD226" s="67" t="s">
        <v>1181</v>
      </c>
      <c r="AE226" s="67" t="s">
        <v>1181</v>
      </c>
      <c r="AF226" s="67" t="s">
        <v>1181</v>
      </c>
      <c r="AG226" s="67" t="s">
        <v>1181</v>
      </c>
      <c r="AH226" s="67" t="s">
        <v>3706</v>
      </c>
      <c r="AI226" s="67" t="s">
        <v>3707</v>
      </c>
      <c r="AJ226" s="67" t="s">
        <v>1181</v>
      </c>
      <c r="AK226" s="67" t="s">
        <v>3708</v>
      </c>
      <c r="AL226" s="67">
        <v>258.37</v>
      </c>
      <c r="AM226" s="67" t="s">
        <v>3709</v>
      </c>
      <c r="AN226" s="67" t="s">
        <v>3710</v>
      </c>
      <c r="AO226" s="38" t="s">
        <v>34</v>
      </c>
      <c r="AP226" s="38" t="s">
        <v>712</v>
      </c>
      <c r="AQ226" s="38" t="s">
        <v>1279</v>
      </c>
      <c r="AR226" s="67">
        <v>369.3698</v>
      </c>
      <c r="AS226" s="38" t="s">
        <v>59</v>
      </c>
      <c r="AT226" s="38" t="s">
        <v>588</v>
      </c>
      <c r="AU226" s="38" t="s">
        <v>710</v>
      </c>
      <c r="AV226" s="35" t="str">
        <f>IF(ISNUMBER(MATCH(C226,畅想结算中心!$A$2:$A$436,0)),"有","无")</f>
        <v>有</v>
      </c>
    </row>
    <row r="227" s="35" customFormat="1" ht="21.6" spans="1:48">
      <c r="A227" s="38" t="s">
        <v>336</v>
      </c>
      <c r="B227" s="38" t="s">
        <v>355</v>
      </c>
      <c r="C227" s="38" t="s">
        <v>683</v>
      </c>
      <c r="D227" s="38" t="s">
        <v>1090</v>
      </c>
      <c r="E227" s="38" t="s">
        <v>1169</v>
      </c>
      <c r="F227" s="38" t="s">
        <v>1170</v>
      </c>
      <c r="G227" s="38" t="s">
        <v>3711</v>
      </c>
      <c r="H227" s="38" t="s">
        <v>3703</v>
      </c>
      <c r="I227" s="38" t="s">
        <v>1746</v>
      </c>
      <c r="J227" s="38"/>
      <c r="K227" s="67" t="s">
        <v>3712</v>
      </c>
      <c r="L227" s="38" t="s">
        <v>3713</v>
      </c>
      <c r="M227" s="67" t="s">
        <v>3714</v>
      </c>
      <c r="N227" s="38" t="s">
        <v>684</v>
      </c>
      <c r="O227" s="38" t="s">
        <v>686</v>
      </c>
      <c r="P227" s="38" t="s">
        <v>1653</v>
      </c>
      <c r="Q227" s="38"/>
      <c r="R227" s="68" t="s">
        <v>3715</v>
      </c>
      <c r="S227" s="38" t="s">
        <v>1337</v>
      </c>
      <c r="T227" s="67" t="s">
        <v>1181</v>
      </c>
      <c r="U227" s="67" t="s">
        <v>3716</v>
      </c>
      <c r="V227" s="67" t="s">
        <v>1181</v>
      </c>
      <c r="W227" s="67" t="s">
        <v>1181</v>
      </c>
      <c r="X227" s="67">
        <v>2185.44</v>
      </c>
      <c r="Y227" s="67" t="s">
        <v>1181</v>
      </c>
      <c r="Z227" s="67" t="s">
        <v>1181</v>
      </c>
      <c r="AA227" s="67" t="s">
        <v>3717</v>
      </c>
      <c r="AB227" s="67" t="s">
        <v>1543</v>
      </c>
      <c r="AC227" s="67" t="s">
        <v>1181</v>
      </c>
      <c r="AD227" s="67" t="s">
        <v>1181</v>
      </c>
      <c r="AE227" s="67" t="s">
        <v>1181</v>
      </c>
      <c r="AF227" s="67" t="s">
        <v>1181</v>
      </c>
      <c r="AG227" s="67" t="s">
        <v>1181</v>
      </c>
      <c r="AH227" s="67" t="s">
        <v>3718</v>
      </c>
      <c r="AI227" s="67" t="s">
        <v>3719</v>
      </c>
      <c r="AJ227" s="67" t="s">
        <v>3720</v>
      </c>
      <c r="AK227" s="67" t="s">
        <v>3721</v>
      </c>
      <c r="AL227" s="67">
        <v>1433.18</v>
      </c>
      <c r="AM227" s="67" t="s">
        <v>3722</v>
      </c>
      <c r="AN227" s="67" t="s">
        <v>3723</v>
      </c>
      <c r="AO227" s="38" t="s">
        <v>34</v>
      </c>
      <c r="AP227" s="38" t="s">
        <v>688</v>
      </c>
      <c r="AQ227" s="38" t="s">
        <v>1279</v>
      </c>
      <c r="AR227" s="67">
        <v>1701.7221</v>
      </c>
      <c r="AS227" s="38" t="s">
        <v>37</v>
      </c>
      <c r="AT227" s="38" t="s">
        <v>685</v>
      </c>
      <c r="AU227" s="38" t="s">
        <v>686</v>
      </c>
      <c r="AV227" s="35" t="str">
        <f>IF(ISNUMBER(MATCH(C227,畅想结算中心!$A$2:$A$436,0)),"有","无")</f>
        <v>有</v>
      </c>
    </row>
    <row r="228" s="35" customFormat="1" ht="21.6" spans="1:48">
      <c r="A228" s="38" t="s">
        <v>336</v>
      </c>
      <c r="B228" s="38" t="s">
        <v>355</v>
      </c>
      <c r="C228" s="38" t="s">
        <v>690</v>
      </c>
      <c r="D228" s="38" t="s">
        <v>1093</v>
      </c>
      <c r="E228" s="38" t="s">
        <v>1169</v>
      </c>
      <c r="F228" s="38" t="s">
        <v>1170</v>
      </c>
      <c r="G228" s="38" t="s">
        <v>3724</v>
      </c>
      <c r="H228" s="38" t="s">
        <v>3672</v>
      </c>
      <c r="I228" s="38" t="s">
        <v>1746</v>
      </c>
      <c r="J228" s="38"/>
      <c r="K228" s="67" t="s">
        <v>3725</v>
      </c>
      <c r="L228" s="38" t="s">
        <v>3726</v>
      </c>
      <c r="M228" s="67" t="s">
        <v>1543</v>
      </c>
      <c r="N228" s="38" t="s">
        <v>303</v>
      </c>
      <c r="O228" s="38" t="s">
        <v>312</v>
      </c>
      <c r="P228" s="38" t="s">
        <v>1653</v>
      </c>
      <c r="Q228" s="38" t="s">
        <v>1653</v>
      </c>
      <c r="R228" s="68" t="s">
        <v>3727</v>
      </c>
      <c r="S228" s="38" t="s">
        <v>1337</v>
      </c>
      <c r="T228" s="67" t="s">
        <v>1181</v>
      </c>
      <c r="U228" s="67" t="s">
        <v>3728</v>
      </c>
      <c r="V228" s="67" t="s">
        <v>1181</v>
      </c>
      <c r="W228" s="67" t="s">
        <v>1181</v>
      </c>
      <c r="X228" s="67">
        <v>4858.31</v>
      </c>
      <c r="Y228" s="67" t="s">
        <v>1181</v>
      </c>
      <c r="Z228" s="67" t="s">
        <v>1181</v>
      </c>
      <c r="AA228" s="67" t="s">
        <v>3729</v>
      </c>
      <c r="AB228" s="67" t="s">
        <v>3730</v>
      </c>
      <c r="AC228" s="67" t="s">
        <v>1181</v>
      </c>
      <c r="AD228" s="67" t="s">
        <v>1181</v>
      </c>
      <c r="AE228" s="67" t="s">
        <v>1181</v>
      </c>
      <c r="AF228" s="67" t="s">
        <v>1181</v>
      </c>
      <c r="AG228" s="67" t="s">
        <v>1181</v>
      </c>
      <c r="AH228" s="67" t="s">
        <v>3731</v>
      </c>
      <c r="AI228" s="67" t="s">
        <v>3732</v>
      </c>
      <c r="AJ228" s="67" t="s">
        <v>3733</v>
      </c>
      <c r="AK228" s="67" t="s">
        <v>3734</v>
      </c>
      <c r="AL228" s="67">
        <v>1772.1</v>
      </c>
      <c r="AM228" s="67" t="s">
        <v>3735</v>
      </c>
      <c r="AN228" s="67" t="s">
        <v>3736</v>
      </c>
      <c r="AO228" s="38" t="s">
        <v>34</v>
      </c>
      <c r="AP228" s="38" t="s">
        <v>313</v>
      </c>
      <c r="AQ228" s="38" t="s">
        <v>1279</v>
      </c>
      <c r="AR228" s="67">
        <v>1940.6992</v>
      </c>
      <c r="AS228" s="38" t="s">
        <v>37</v>
      </c>
      <c r="AT228" s="38" t="s">
        <v>311</v>
      </c>
      <c r="AU228" s="38" t="s">
        <v>312</v>
      </c>
      <c r="AV228" s="35" t="str">
        <f>IF(ISNUMBER(MATCH(C228,畅想结算中心!$A$2:$A$436,0)),"有","无")</f>
        <v>有</v>
      </c>
    </row>
    <row r="229" s="35" customFormat="1" ht="21.6" spans="1:48">
      <c r="A229" s="38" t="s">
        <v>336</v>
      </c>
      <c r="B229" s="38" t="s">
        <v>355</v>
      </c>
      <c r="C229" s="38" t="s">
        <v>690</v>
      </c>
      <c r="D229" s="38" t="s">
        <v>1093</v>
      </c>
      <c r="E229" s="38" t="s">
        <v>1169</v>
      </c>
      <c r="F229" s="38" t="s">
        <v>1170</v>
      </c>
      <c r="G229" s="38" t="s">
        <v>3724</v>
      </c>
      <c r="H229" s="38" t="s">
        <v>3672</v>
      </c>
      <c r="I229" s="38" t="s">
        <v>1746</v>
      </c>
      <c r="J229" s="38"/>
      <c r="K229" s="67" t="s">
        <v>3725</v>
      </c>
      <c r="L229" s="38" t="s">
        <v>3726</v>
      </c>
      <c r="M229" s="67" t="s">
        <v>3737</v>
      </c>
      <c r="N229" s="38" t="s">
        <v>303</v>
      </c>
      <c r="O229" s="38" t="s">
        <v>312</v>
      </c>
      <c r="P229" s="38" t="s">
        <v>1653</v>
      </c>
      <c r="Q229" s="38" t="s">
        <v>1653</v>
      </c>
      <c r="R229" s="68" t="s">
        <v>3738</v>
      </c>
      <c r="S229" s="38" t="s">
        <v>1337</v>
      </c>
      <c r="T229" s="67" t="s">
        <v>1181</v>
      </c>
      <c r="U229" s="67" t="s">
        <v>3739</v>
      </c>
      <c r="V229" s="67" t="s">
        <v>1181</v>
      </c>
      <c r="W229" s="67" t="s">
        <v>1181</v>
      </c>
      <c r="X229" s="67">
        <v>4056.69</v>
      </c>
      <c r="Y229" s="67" t="s">
        <v>1181</v>
      </c>
      <c r="Z229" s="67" t="s">
        <v>1181</v>
      </c>
      <c r="AA229" s="67" t="s">
        <v>3740</v>
      </c>
      <c r="AB229" s="67" t="s">
        <v>3741</v>
      </c>
      <c r="AC229" s="67" t="s">
        <v>1181</v>
      </c>
      <c r="AD229" s="67" t="s">
        <v>1181</v>
      </c>
      <c r="AE229" s="67" t="s">
        <v>1181</v>
      </c>
      <c r="AF229" s="67" t="s">
        <v>1181</v>
      </c>
      <c r="AG229" s="67" t="s">
        <v>1181</v>
      </c>
      <c r="AH229" s="67" t="s">
        <v>3742</v>
      </c>
      <c r="AI229" s="67" t="s">
        <v>3743</v>
      </c>
      <c r="AJ229" s="67" t="s">
        <v>3744</v>
      </c>
      <c r="AK229" s="67" t="s">
        <v>3745</v>
      </c>
      <c r="AL229" s="67">
        <v>1479.71</v>
      </c>
      <c r="AM229" s="67" t="s">
        <v>3735</v>
      </c>
      <c r="AN229" s="67" t="s">
        <v>3746</v>
      </c>
      <c r="AO229" s="38" t="s">
        <v>34</v>
      </c>
      <c r="AP229" s="38" t="s">
        <v>313</v>
      </c>
      <c r="AQ229" s="38" t="s">
        <v>1279</v>
      </c>
      <c r="AR229" s="67">
        <v>1620.4916</v>
      </c>
      <c r="AS229" s="38" t="s">
        <v>37</v>
      </c>
      <c r="AT229" s="38" t="s">
        <v>311</v>
      </c>
      <c r="AU229" s="38" t="s">
        <v>312</v>
      </c>
      <c r="AV229" s="35" t="str">
        <f>IF(ISNUMBER(MATCH(C229,畅想结算中心!$A$2:$A$436,0)),"有","无")</f>
        <v>有</v>
      </c>
    </row>
    <row r="230" s="35" customFormat="1" ht="21.6" spans="1:48">
      <c r="A230" s="38" t="s">
        <v>262</v>
      </c>
      <c r="B230" s="38" t="s">
        <v>355</v>
      </c>
      <c r="C230" s="38" t="s">
        <v>713</v>
      </c>
      <c r="D230" s="38" t="s">
        <v>1095</v>
      </c>
      <c r="E230" s="38" t="s">
        <v>1169</v>
      </c>
      <c r="F230" s="38" t="s">
        <v>1170</v>
      </c>
      <c r="G230" s="38" t="s">
        <v>1649</v>
      </c>
      <c r="H230" s="38" t="s">
        <v>3650</v>
      </c>
      <c r="I230" s="38" t="s">
        <v>1746</v>
      </c>
      <c r="J230" s="38"/>
      <c r="K230" s="67" t="s">
        <v>2319</v>
      </c>
      <c r="L230" s="38" t="s">
        <v>1652</v>
      </c>
      <c r="M230" s="67" t="s">
        <v>1638</v>
      </c>
      <c r="N230" s="38" t="s">
        <v>268</v>
      </c>
      <c r="O230" s="38" t="s">
        <v>416</v>
      </c>
      <c r="P230" s="38" t="s">
        <v>1653</v>
      </c>
      <c r="Q230" s="38"/>
      <c r="R230" s="68" t="s">
        <v>1665</v>
      </c>
      <c r="S230" s="38" t="s">
        <v>1180</v>
      </c>
      <c r="T230" s="67" t="s">
        <v>1181</v>
      </c>
      <c r="U230" s="67" t="s">
        <v>1666</v>
      </c>
      <c r="V230" s="67" t="s">
        <v>1181</v>
      </c>
      <c r="W230" s="67" t="s">
        <v>1667</v>
      </c>
      <c r="X230" s="67">
        <v>1107.23</v>
      </c>
      <c r="Y230" s="67" t="s">
        <v>1181</v>
      </c>
      <c r="Z230" s="67" t="s">
        <v>1181</v>
      </c>
      <c r="AA230" s="67" t="s">
        <v>1668</v>
      </c>
      <c r="AB230" s="67" t="s">
        <v>3747</v>
      </c>
      <c r="AC230" s="67" t="s">
        <v>1181</v>
      </c>
      <c r="AD230" s="67" t="s">
        <v>1181</v>
      </c>
      <c r="AE230" s="67" t="s">
        <v>1181</v>
      </c>
      <c r="AF230" s="67" t="s">
        <v>1181</v>
      </c>
      <c r="AG230" s="67" t="s">
        <v>1181</v>
      </c>
      <c r="AH230" s="67" t="s">
        <v>3748</v>
      </c>
      <c r="AI230" s="67" t="s">
        <v>1671</v>
      </c>
      <c r="AJ230" s="67" t="s">
        <v>1672</v>
      </c>
      <c r="AK230" s="67" t="s">
        <v>1673</v>
      </c>
      <c r="AL230" s="67">
        <v>1118.05</v>
      </c>
      <c r="AM230" s="67" t="s">
        <v>3749</v>
      </c>
      <c r="AN230" s="67" t="s">
        <v>3750</v>
      </c>
      <c r="AO230" s="38" t="s">
        <v>34</v>
      </c>
      <c r="AP230" s="38" t="s">
        <v>418</v>
      </c>
      <c r="AQ230" s="38" t="s">
        <v>1279</v>
      </c>
      <c r="AR230" s="67">
        <v>1245.5489</v>
      </c>
      <c r="AS230" s="38" t="s">
        <v>59</v>
      </c>
      <c r="AT230" s="38" t="s">
        <v>415</v>
      </c>
      <c r="AU230" s="38" t="s">
        <v>416</v>
      </c>
      <c r="AV230" s="35" t="str">
        <f>IF(ISNUMBER(MATCH(C230,畅想结算中心!$A$2:$A$436,0)),"有","无")</f>
        <v>有</v>
      </c>
    </row>
    <row r="231" s="35" customFormat="1" ht="21.6" spans="1:48">
      <c r="A231" s="38" t="s">
        <v>262</v>
      </c>
      <c r="B231" s="38" t="s">
        <v>355</v>
      </c>
      <c r="C231" s="38" t="s">
        <v>713</v>
      </c>
      <c r="D231" s="38" t="s">
        <v>1095</v>
      </c>
      <c r="E231" s="38" t="s">
        <v>1169</v>
      </c>
      <c r="F231" s="38" t="s">
        <v>1170</v>
      </c>
      <c r="G231" s="38" t="s">
        <v>1649</v>
      </c>
      <c r="H231" s="38" t="s">
        <v>3650</v>
      </c>
      <c r="I231" s="38" t="s">
        <v>1746</v>
      </c>
      <c r="J231" s="38"/>
      <c r="K231" s="67" t="s">
        <v>2319</v>
      </c>
      <c r="L231" s="38" t="s">
        <v>1652</v>
      </c>
      <c r="M231" s="67" t="s">
        <v>1543</v>
      </c>
      <c r="N231" s="38" t="s">
        <v>268</v>
      </c>
      <c r="O231" s="38" t="s">
        <v>416</v>
      </c>
      <c r="P231" s="38" t="s">
        <v>1653</v>
      </c>
      <c r="Q231" s="38"/>
      <c r="R231" s="68" t="s">
        <v>1654</v>
      </c>
      <c r="S231" s="38" t="s">
        <v>1180</v>
      </c>
      <c r="T231" s="67" t="s">
        <v>1181</v>
      </c>
      <c r="U231" s="67" t="s">
        <v>1655</v>
      </c>
      <c r="V231" s="67" t="s">
        <v>1181</v>
      </c>
      <c r="W231" s="67" t="s">
        <v>1656</v>
      </c>
      <c r="X231" s="67">
        <v>2023.42</v>
      </c>
      <c r="Y231" s="67" t="s">
        <v>1181</v>
      </c>
      <c r="Z231" s="67" t="s">
        <v>1181</v>
      </c>
      <c r="AA231" s="67" t="s">
        <v>1657</v>
      </c>
      <c r="AB231" s="67" t="s">
        <v>3751</v>
      </c>
      <c r="AC231" s="67" t="s">
        <v>1181</v>
      </c>
      <c r="AD231" s="67" t="s">
        <v>1181</v>
      </c>
      <c r="AE231" s="67" t="s">
        <v>1181</v>
      </c>
      <c r="AF231" s="67" t="s">
        <v>1181</v>
      </c>
      <c r="AG231" s="67" t="s">
        <v>1181</v>
      </c>
      <c r="AH231" s="67" t="s">
        <v>3752</v>
      </c>
      <c r="AI231" s="67" t="s">
        <v>1660</v>
      </c>
      <c r="AJ231" s="67" t="s">
        <v>1661</v>
      </c>
      <c r="AK231" s="67" t="s">
        <v>1662</v>
      </c>
      <c r="AL231" s="67">
        <v>2064.05</v>
      </c>
      <c r="AM231" s="67" t="s">
        <v>3753</v>
      </c>
      <c r="AN231" s="67" t="s">
        <v>3754</v>
      </c>
      <c r="AO231" s="38" t="s">
        <v>34</v>
      </c>
      <c r="AP231" s="38" t="s">
        <v>417</v>
      </c>
      <c r="AQ231" s="38" t="s">
        <v>1279</v>
      </c>
      <c r="AR231" s="67">
        <v>2296.3301</v>
      </c>
      <c r="AS231" s="38" t="s">
        <v>59</v>
      </c>
      <c r="AT231" s="38" t="s">
        <v>415</v>
      </c>
      <c r="AU231" s="38" t="s">
        <v>416</v>
      </c>
      <c r="AV231" s="35" t="str">
        <f>IF(ISNUMBER(MATCH(C231,畅想结算中心!$A$2:$A$436,0)),"有","无")</f>
        <v>有</v>
      </c>
    </row>
    <row r="232" s="35" customFormat="1" ht="21.6" spans="1:48">
      <c r="A232" s="38" t="s">
        <v>262</v>
      </c>
      <c r="B232" s="38" t="s">
        <v>355</v>
      </c>
      <c r="C232" s="38" t="s">
        <v>713</v>
      </c>
      <c r="D232" s="38" t="s">
        <v>1096</v>
      </c>
      <c r="E232" s="38" t="s">
        <v>1169</v>
      </c>
      <c r="F232" s="38" t="s">
        <v>1170</v>
      </c>
      <c r="G232" s="38" t="s">
        <v>1676</v>
      </c>
      <c r="H232" s="38" t="s">
        <v>3650</v>
      </c>
      <c r="I232" s="38" t="s">
        <v>1746</v>
      </c>
      <c r="J232" s="38"/>
      <c r="K232" s="67" t="s">
        <v>3755</v>
      </c>
      <c r="L232" s="38" t="s">
        <v>1678</v>
      </c>
      <c r="M232" s="67" t="s">
        <v>1690</v>
      </c>
      <c r="N232" s="38" t="s">
        <v>641</v>
      </c>
      <c r="O232" s="38" t="s">
        <v>285</v>
      </c>
      <c r="P232" s="38" t="s">
        <v>1653</v>
      </c>
      <c r="Q232" s="38"/>
      <c r="R232" s="68" t="s">
        <v>1691</v>
      </c>
      <c r="S232" s="38" t="s">
        <v>1180</v>
      </c>
      <c r="T232" s="67" t="s">
        <v>1181</v>
      </c>
      <c r="U232" s="67" t="s">
        <v>1692</v>
      </c>
      <c r="V232" s="67" t="s">
        <v>1181</v>
      </c>
      <c r="W232" s="67" t="s">
        <v>1693</v>
      </c>
      <c r="X232" s="67">
        <v>1075.8</v>
      </c>
      <c r="Y232" s="67" t="s">
        <v>1181</v>
      </c>
      <c r="Z232" s="67" t="s">
        <v>1181</v>
      </c>
      <c r="AA232" s="67" t="s">
        <v>1694</v>
      </c>
      <c r="AB232" s="67" t="s">
        <v>3756</v>
      </c>
      <c r="AC232" s="67" t="s">
        <v>1181</v>
      </c>
      <c r="AD232" s="67" t="s">
        <v>1181</v>
      </c>
      <c r="AE232" s="67" t="s">
        <v>1181</v>
      </c>
      <c r="AF232" s="67" t="s">
        <v>1181</v>
      </c>
      <c r="AG232" s="67" t="s">
        <v>1181</v>
      </c>
      <c r="AH232" s="67" t="s">
        <v>3757</v>
      </c>
      <c r="AI232" s="67" t="s">
        <v>1228</v>
      </c>
      <c r="AJ232" s="67" t="s">
        <v>1229</v>
      </c>
      <c r="AK232" s="67" t="s">
        <v>1230</v>
      </c>
      <c r="AL232" s="67">
        <v>603.99</v>
      </c>
      <c r="AM232" s="67" t="s">
        <v>3758</v>
      </c>
      <c r="AN232" s="67" t="s">
        <v>3759</v>
      </c>
      <c r="AO232" s="38" t="s">
        <v>34</v>
      </c>
      <c r="AP232" s="38" t="s">
        <v>286</v>
      </c>
      <c r="AQ232" s="38" t="s">
        <v>1279</v>
      </c>
      <c r="AR232" s="67">
        <v>728.4867</v>
      </c>
      <c r="AS232" s="38" t="s">
        <v>59</v>
      </c>
      <c r="AT232" s="38" t="s">
        <v>642</v>
      </c>
      <c r="AU232" s="38" t="s">
        <v>285</v>
      </c>
      <c r="AV232" s="35" t="str">
        <f>IF(ISNUMBER(MATCH(C232,畅想结算中心!$A$2:$A$436,0)),"有","无")</f>
        <v>有</v>
      </c>
    </row>
    <row r="233" s="35" customFormat="1" ht="21.6" spans="1:48">
      <c r="A233" s="38" t="s">
        <v>262</v>
      </c>
      <c r="B233" s="38" t="s">
        <v>355</v>
      </c>
      <c r="C233" s="38" t="s">
        <v>713</v>
      </c>
      <c r="D233" s="38" t="s">
        <v>1096</v>
      </c>
      <c r="E233" s="38" t="s">
        <v>1169</v>
      </c>
      <c r="F233" s="38" t="s">
        <v>1170</v>
      </c>
      <c r="G233" s="38" t="s">
        <v>1676</v>
      </c>
      <c r="H233" s="38" t="s">
        <v>3650</v>
      </c>
      <c r="I233" s="38" t="s">
        <v>1746</v>
      </c>
      <c r="J233" s="38"/>
      <c r="K233" s="67" t="s">
        <v>3755</v>
      </c>
      <c r="L233" s="38" t="s">
        <v>1678</v>
      </c>
      <c r="M233" s="67" t="s">
        <v>1638</v>
      </c>
      <c r="N233" s="38" t="s">
        <v>412</v>
      </c>
      <c r="O233" s="38" t="s">
        <v>280</v>
      </c>
      <c r="P233" s="38" t="s">
        <v>1653</v>
      </c>
      <c r="Q233" s="38"/>
      <c r="R233" s="68" t="s">
        <v>1736</v>
      </c>
      <c r="S233" s="38" t="s">
        <v>1180</v>
      </c>
      <c r="T233" s="67" t="s">
        <v>1181</v>
      </c>
      <c r="U233" s="67" t="s">
        <v>1737</v>
      </c>
      <c r="V233" s="67" t="s">
        <v>1181</v>
      </c>
      <c r="W233" s="67" t="s">
        <v>1738</v>
      </c>
      <c r="X233" s="67">
        <v>748.55</v>
      </c>
      <c r="Y233" s="67" t="s">
        <v>1181</v>
      </c>
      <c r="Z233" s="67" t="s">
        <v>1181</v>
      </c>
      <c r="AA233" s="67" t="s">
        <v>1739</v>
      </c>
      <c r="AB233" s="67" t="s">
        <v>3760</v>
      </c>
      <c r="AC233" s="67" t="s">
        <v>1181</v>
      </c>
      <c r="AD233" s="67" t="s">
        <v>1181</v>
      </c>
      <c r="AE233" s="67" t="s">
        <v>1181</v>
      </c>
      <c r="AF233" s="67" t="s">
        <v>1181</v>
      </c>
      <c r="AG233" s="67" t="s">
        <v>1181</v>
      </c>
      <c r="AH233" s="67" t="s">
        <v>3761</v>
      </c>
      <c r="AI233" s="67" t="s">
        <v>1197</v>
      </c>
      <c r="AJ233" s="67" t="s">
        <v>1198</v>
      </c>
      <c r="AK233" s="67" t="s">
        <v>1742</v>
      </c>
      <c r="AL233" s="67">
        <v>461.25</v>
      </c>
      <c r="AM233" s="67" t="s">
        <v>3762</v>
      </c>
      <c r="AN233" s="67" t="s">
        <v>3763</v>
      </c>
      <c r="AO233" s="38" t="s">
        <v>34</v>
      </c>
      <c r="AP233" s="38" t="s">
        <v>283</v>
      </c>
      <c r="AQ233" s="38" t="s">
        <v>1279</v>
      </c>
      <c r="AR233" s="67">
        <v>624.4796</v>
      </c>
      <c r="AS233" s="38" t="s">
        <v>59</v>
      </c>
      <c r="AT233" s="38" t="s">
        <v>640</v>
      </c>
      <c r="AU233" s="38" t="s">
        <v>280</v>
      </c>
      <c r="AV233" s="35" t="str">
        <f>IF(ISNUMBER(MATCH(C233,畅想结算中心!$A$2:$A$436,0)),"有","无")</f>
        <v>有</v>
      </c>
    </row>
    <row r="234" s="35" customFormat="1" ht="21.6" spans="1:48">
      <c r="A234" s="38" t="s">
        <v>262</v>
      </c>
      <c r="B234" s="38" t="s">
        <v>355</v>
      </c>
      <c r="C234" s="38" t="s">
        <v>713</v>
      </c>
      <c r="D234" s="38" t="s">
        <v>1096</v>
      </c>
      <c r="E234" s="38" t="s">
        <v>1169</v>
      </c>
      <c r="F234" s="38" t="s">
        <v>1170</v>
      </c>
      <c r="G234" s="38" t="s">
        <v>1676</v>
      </c>
      <c r="H234" s="38" t="s">
        <v>3650</v>
      </c>
      <c r="I234" s="38" t="s">
        <v>1746</v>
      </c>
      <c r="J234" s="38"/>
      <c r="K234" s="67" t="s">
        <v>3755</v>
      </c>
      <c r="L234" s="38" t="s">
        <v>1678</v>
      </c>
      <c r="M234" s="67" t="s">
        <v>1724</v>
      </c>
      <c r="N234" s="38" t="s">
        <v>412</v>
      </c>
      <c r="O234" s="38" t="s">
        <v>280</v>
      </c>
      <c r="P234" s="38" t="s">
        <v>1653</v>
      </c>
      <c r="Q234" s="38"/>
      <c r="R234" s="68" t="s">
        <v>1725</v>
      </c>
      <c r="S234" s="38" t="s">
        <v>1180</v>
      </c>
      <c r="T234" s="67" t="s">
        <v>1181</v>
      </c>
      <c r="U234" s="67" t="s">
        <v>1726</v>
      </c>
      <c r="V234" s="67" t="s">
        <v>1181</v>
      </c>
      <c r="W234" s="67" t="s">
        <v>1727</v>
      </c>
      <c r="X234" s="67">
        <v>2748.58</v>
      </c>
      <c r="Y234" s="67" t="s">
        <v>1181</v>
      </c>
      <c r="Z234" s="67" t="s">
        <v>1181</v>
      </c>
      <c r="AA234" s="67" t="s">
        <v>3764</v>
      </c>
      <c r="AB234" s="67" t="s">
        <v>3765</v>
      </c>
      <c r="AC234" s="67" t="s">
        <v>1181</v>
      </c>
      <c r="AD234" s="67" t="s">
        <v>1181</v>
      </c>
      <c r="AE234" s="67" t="s">
        <v>1181</v>
      </c>
      <c r="AF234" s="67" t="s">
        <v>1181</v>
      </c>
      <c r="AG234" s="67" t="s">
        <v>1181</v>
      </c>
      <c r="AH234" s="67" t="s">
        <v>3766</v>
      </c>
      <c r="AI234" s="67" t="s">
        <v>1731</v>
      </c>
      <c r="AJ234" s="67" t="s">
        <v>1732</v>
      </c>
      <c r="AK234" s="67" t="s">
        <v>1733</v>
      </c>
      <c r="AL234" s="67">
        <v>1333.67</v>
      </c>
      <c r="AM234" s="67" t="s">
        <v>3767</v>
      </c>
      <c r="AN234" s="67" t="s">
        <v>3768</v>
      </c>
      <c r="AO234" s="38" t="s">
        <v>34</v>
      </c>
      <c r="AP234" s="38" t="s">
        <v>281</v>
      </c>
      <c r="AQ234" s="38" t="s">
        <v>1279</v>
      </c>
      <c r="AR234" s="67">
        <v>1940.8131</v>
      </c>
      <c r="AS234" s="38" t="s">
        <v>59</v>
      </c>
      <c r="AT234" s="38" t="s">
        <v>640</v>
      </c>
      <c r="AU234" s="38" t="s">
        <v>280</v>
      </c>
      <c r="AV234" s="35" t="str">
        <f>IF(ISNUMBER(MATCH(C234,畅想结算中心!$A$2:$A$436,0)),"有","无")</f>
        <v>有</v>
      </c>
    </row>
    <row r="235" s="35" customFormat="1" ht="21.6" spans="1:48">
      <c r="A235" s="38" t="s">
        <v>262</v>
      </c>
      <c r="B235" s="38" t="s">
        <v>355</v>
      </c>
      <c r="C235" s="38" t="s">
        <v>720</v>
      </c>
      <c r="D235" s="38" t="s">
        <v>1096</v>
      </c>
      <c r="E235" s="38" t="s">
        <v>1169</v>
      </c>
      <c r="F235" s="38" t="s">
        <v>1170</v>
      </c>
      <c r="G235" s="38" t="s">
        <v>1676</v>
      </c>
      <c r="H235" s="38" t="s">
        <v>3672</v>
      </c>
      <c r="I235" s="38" t="s">
        <v>1746</v>
      </c>
      <c r="J235" s="38"/>
      <c r="K235" s="67" t="s">
        <v>2319</v>
      </c>
      <c r="L235" s="38" t="s">
        <v>1678</v>
      </c>
      <c r="M235" s="67" t="s">
        <v>1638</v>
      </c>
      <c r="N235" s="38" t="s">
        <v>641</v>
      </c>
      <c r="O235" s="38" t="s">
        <v>270</v>
      </c>
      <c r="P235" s="38" t="s">
        <v>1653</v>
      </c>
      <c r="Q235" s="38"/>
      <c r="R235" s="68" t="s">
        <v>3769</v>
      </c>
      <c r="S235" s="38" t="s">
        <v>1180</v>
      </c>
      <c r="T235" s="67" t="s">
        <v>1181</v>
      </c>
      <c r="U235" s="67" t="s">
        <v>3770</v>
      </c>
      <c r="V235" s="67" t="s">
        <v>1181</v>
      </c>
      <c r="W235" s="67" t="s">
        <v>3771</v>
      </c>
      <c r="X235" s="67">
        <v>1001.64</v>
      </c>
      <c r="Y235" s="67" t="s">
        <v>1181</v>
      </c>
      <c r="Z235" s="67" t="s">
        <v>1181</v>
      </c>
      <c r="AA235" s="67" t="s">
        <v>3772</v>
      </c>
      <c r="AB235" s="67" t="s">
        <v>3773</v>
      </c>
      <c r="AC235" s="67" t="s">
        <v>1181</v>
      </c>
      <c r="AD235" s="67" t="s">
        <v>1181</v>
      </c>
      <c r="AE235" s="67" t="s">
        <v>1181</v>
      </c>
      <c r="AF235" s="67" t="s">
        <v>1181</v>
      </c>
      <c r="AG235" s="67" t="s">
        <v>1181</v>
      </c>
      <c r="AH235" s="67" t="s">
        <v>3774</v>
      </c>
      <c r="AI235" s="67" t="s">
        <v>3775</v>
      </c>
      <c r="AJ235" s="67" t="s">
        <v>3776</v>
      </c>
      <c r="AK235" s="67" t="s">
        <v>3777</v>
      </c>
      <c r="AL235" s="67">
        <v>-505.03</v>
      </c>
      <c r="AM235" s="67" t="s">
        <v>3778</v>
      </c>
      <c r="AN235" s="67" t="s">
        <v>3779</v>
      </c>
      <c r="AO235" s="38" t="s">
        <v>34</v>
      </c>
      <c r="AP235" s="38" t="s">
        <v>296</v>
      </c>
      <c r="AQ235" s="38" t="s">
        <v>1279</v>
      </c>
      <c r="AR235" s="67">
        <v>-381.2173</v>
      </c>
      <c r="AS235" s="38" t="s">
        <v>59</v>
      </c>
      <c r="AT235" s="38" t="s">
        <v>642</v>
      </c>
      <c r="AU235" s="38" t="s">
        <v>270</v>
      </c>
      <c r="AV235" s="35" t="str">
        <f>IF(ISNUMBER(MATCH(C235,畅想结算中心!$A$2:$A$436,0)),"有","无")</f>
        <v>有</v>
      </c>
    </row>
    <row r="236" s="35" customFormat="1" ht="21.6" spans="1:48">
      <c r="A236" s="38" t="s">
        <v>262</v>
      </c>
      <c r="B236" s="38" t="s">
        <v>355</v>
      </c>
      <c r="C236" s="38" t="s">
        <v>696</v>
      </c>
      <c r="D236" s="38" t="s">
        <v>1096</v>
      </c>
      <c r="E236" s="38" t="s">
        <v>1169</v>
      </c>
      <c r="F236" s="38" t="s">
        <v>1170</v>
      </c>
      <c r="G236" s="38" t="s">
        <v>1676</v>
      </c>
      <c r="H236" s="38" t="s">
        <v>3780</v>
      </c>
      <c r="I236" s="38" t="s">
        <v>1746</v>
      </c>
      <c r="J236" s="38"/>
      <c r="K236" s="67" t="s">
        <v>3781</v>
      </c>
      <c r="L236" s="38" t="s">
        <v>1678</v>
      </c>
      <c r="M236" s="67" t="s">
        <v>1638</v>
      </c>
      <c r="N236" s="38" t="s">
        <v>412</v>
      </c>
      <c r="O236" s="38" t="s">
        <v>275</v>
      </c>
      <c r="P236" s="38" t="s">
        <v>1653</v>
      </c>
      <c r="Q236" s="38"/>
      <c r="R236" s="68" t="s">
        <v>1796</v>
      </c>
      <c r="S236" s="38" t="s">
        <v>1180</v>
      </c>
      <c r="T236" s="67" t="s">
        <v>1181</v>
      </c>
      <c r="U236" s="67" t="s">
        <v>1797</v>
      </c>
      <c r="V236" s="67" t="s">
        <v>1181</v>
      </c>
      <c r="W236" s="67" t="s">
        <v>1383</v>
      </c>
      <c r="X236" s="67">
        <v>577.84</v>
      </c>
      <c r="Y236" s="67" t="s">
        <v>1181</v>
      </c>
      <c r="Z236" s="67" t="s">
        <v>1181</v>
      </c>
      <c r="AA236" s="67" t="s">
        <v>1798</v>
      </c>
      <c r="AB236" s="67" t="s">
        <v>3782</v>
      </c>
      <c r="AC236" s="67" t="s">
        <v>1181</v>
      </c>
      <c r="AD236" s="67" t="s">
        <v>1181</v>
      </c>
      <c r="AE236" s="67" t="s">
        <v>1181</v>
      </c>
      <c r="AF236" s="67" t="s">
        <v>1181</v>
      </c>
      <c r="AG236" s="67" t="s">
        <v>1181</v>
      </c>
      <c r="AH236" s="67" t="s">
        <v>3783</v>
      </c>
      <c r="AI236" s="67" t="s">
        <v>1801</v>
      </c>
      <c r="AJ236" s="67" t="s">
        <v>1802</v>
      </c>
      <c r="AK236" s="67" t="s">
        <v>1803</v>
      </c>
      <c r="AL236" s="67">
        <v>-1015.21</v>
      </c>
      <c r="AM236" s="67" t="s">
        <v>3784</v>
      </c>
      <c r="AN236" s="67" t="s">
        <v>3785</v>
      </c>
      <c r="AO236" s="38" t="s">
        <v>34</v>
      </c>
      <c r="AP236" s="38" t="s">
        <v>414</v>
      </c>
      <c r="AQ236" s="38" t="s">
        <v>1279</v>
      </c>
      <c r="AR236" s="67">
        <v>-943.2768</v>
      </c>
      <c r="AS236" s="38" t="s">
        <v>37</v>
      </c>
      <c r="AT236" s="38" t="s">
        <v>413</v>
      </c>
      <c r="AU236" s="38" t="s">
        <v>275</v>
      </c>
      <c r="AV236" s="35" t="str">
        <f>IF(ISNUMBER(MATCH(C236,畅想结算中心!$A$2:$A$436,0)),"有","无")</f>
        <v>有</v>
      </c>
    </row>
    <row r="237" s="35" customFormat="1" ht="21.6" spans="1:48">
      <c r="A237" s="38" t="s">
        <v>250</v>
      </c>
      <c r="B237" s="38" t="s">
        <v>355</v>
      </c>
      <c r="C237" s="38" t="s">
        <v>509</v>
      </c>
      <c r="D237" s="38" t="s">
        <v>509</v>
      </c>
      <c r="E237" s="38" t="s">
        <v>3786</v>
      </c>
      <c r="F237" s="38" t="s">
        <v>1170</v>
      </c>
      <c r="G237" s="38" t="s">
        <v>3787</v>
      </c>
      <c r="H237" s="38" t="s">
        <v>3788</v>
      </c>
      <c r="I237" s="38" t="s">
        <v>1391</v>
      </c>
      <c r="J237" s="38"/>
      <c r="K237" s="67" t="s">
        <v>3261</v>
      </c>
      <c r="L237" s="38" t="s">
        <v>3789</v>
      </c>
      <c r="M237" s="67" t="s">
        <v>3790</v>
      </c>
      <c r="N237" s="38" t="s">
        <v>3791</v>
      </c>
      <c r="O237" s="38" t="s">
        <v>507</v>
      </c>
      <c r="P237" s="38" t="s">
        <v>250</v>
      </c>
      <c r="Q237" s="38" t="s">
        <v>250</v>
      </c>
      <c r="R237" s="68" t="s">
        <v>3792</v>
      </c>
      <c r="S237" s="38" t="s">
        <v>3793</v>
      </c>
      <c r="T237" s="67" t="s">
        <v>1181</v>
      </c>
      <c r="U237" s="67" t="s">
        <v>3794</v>
      </c>
      <c r="V237" s="67" t="s">
        <v>1181</v>
      </c>
      <c r="W237" s="67" t="s">
        <v>3795</v>
      </c>
      <c r="X237" s="67">
        <v>10324.65</v>
      </c>
      <c r="Y237" s="67" t="s">
        <v>1181</v>
      </c>
      <c r="Z237" s="67" t="s">
        <v>1181</v>
      </c>
      <c r="AA237" s="67" t="s">
        <v>3796</v>
      </c>
      <c r="AB237" s="67" t="s">
        <v>1181</v>
      </c>
      <c r="AC237" s="67" t="s">
        <v>3797</v>
      </c>
      <c r="AD237" s="67" t="s">
        <v>1181</v>
      </c>
      <c r="AE237" s="67" t="s">
        <v>1181</v>
      </c>
      <c r="AF237" s="67" t="s">
        <v>1181</v>
      </c>
      <c r="AG237" s="67" t="s">
        <v>1181</v>
      </c>
      <c r="AH237" s="67" t="s">
        <v>3798</v>
      </c>
      <c r="AI237" s="67" t="s">
        <v>3799</v>
      </c>
      <c r="AJ237" s="67" t="s">
        <v>3800</v>
      </c>
      <c r="AK237" s="67" t="s">
        <v>3801</v>
      </c>
      <c r="AL237" s="67">
        <v>17387.72</v>
      </c>
      <c r="AM237" s="67" t="s">
        <v>3802</v>
      </c>
      <c r="AN237" s="67" t="s">
        <v>3803</v>
      </c>
      <c r="AO237" s="38" t="s">
        <v>504</v>
      </c>
      <c r="AP237" s="38" t="s">
        <v>543</v>
      </c>
      <c r="AQ237" s="38" t="s">
        <v>1406</v>
      </c>
      <c r="AR237" s="67">
        <v>18329.0869</v>
      </c>
      <c r="AS237" s="38" t="s">
        <v>37</v>
      </c>
      <c r="AT237" s="38" t="s">
        <v>3804</v>
      </c>
      <c r="AU237" s="38" t="s">
        <v>507</v>
      </c>
      <c r="AV237" s="35" t="str">
        <f>IF(ISNUMBER(MATCH(C237,畅想结算中心!$A$2:$A$436,0)),"有","无")</f>
        <v>有</v>
      </c>
    </row>
    <row r="238" s="35" customFormat="1" ht="21.6" spans="1:48">
      <c r="A238" s="38" t="s">
        <v>250</v>
      </c>
      <c r="B238" s="38" t="s">
        <v>355</v>
      </c>
      <c r="C238" s="38" t="s">
        <v>509</v>
      </c>
      <c r="D238" s="38" t="s">
        <v>509</v>
      </c>
      <c r="E238" s="38" t="s">
        <v>3786</v>
      </c>
      <c r="F238" s="38" t="s">
        <v>1170</v>
      </c>
      <c r="G238" s="38" t="s">
        <v>3787</v>
      </c>
      <c r="H238" s="38" t="s">
        <v>3788</v>
      </c>
      <c r="I238" s="38" t="s">
        <v>1391</v>
      </c>
      <c r="J238" s="38"/>
      <c r="K238" s="67" t="s">
        <v>3261</v>
      </c>
      <c r="L238" s="38" t="s">
        <v>3789</v>
      </c>
      <c r="M238" s="67" t="s">
        <v>3792</v>
      </c>
      <c r="N238" s="38" t="s">
        <v>3791</v>
      </c>
      <c r="O238" s="38" t="s">
        <v>507</v>
      </c>
      <c r="P238" s="38" t="s">
        <v>250</v>
      </c>
      <c r="Q238" s="38" t="s">
        <v>250</v>
      </c>
      <c r="R238" s="68" t="s">
        <v>1466</v>
      </c>
      <c r="S238" s="38" t="s">
        <v>3793</v>
      </c>
      <c r="T238" s="67" t="s">
        <v>1181</v>
      </c>
      <c r="U238" s="67" t="s">
        <v>3805</v>
      </c>
      <c r="V238" s="67" t="s">
        <v>1181</v>
      </c>
      <c r="W238" s="67" t="s">
        <v>3806</v>
      </c>
      <c r="X238" s="67">
        <v>6194.79</v>
      </c>
      <c r="Y238" s="67" t="s">
        <v>1181</v>
      </c>
      <c r="Z238" s="67" t="s">
        <v>1181</v>
      </c>
      <c r="AA238" s="67" t="s">
        <v>3807</v>
      </c>
      <c r="AB238" s="67" t="s">
        <v>1181</v>
      </c>
      <c r="AC238" s="67" t="s">
        <v>3808</v>
      </c>
      <c r="AD238" s="67" t="s">
        <v>1181</v>
      </c>
      <c r="AE238" s="67" t="s">
        <v>1181</v>
      </c>
      <c r="AF238" s="67" t="s">
        <v>1181</v>
      </c>
      <c r="AG238" s="67" t="s">
        <v>1181</v>
      </c>
      <c r="AH238" s="67" t="s">
        <v>3809</v>
      </c>
      <c r="AI238" s="67" t="s">
        <v>3810</v>
      </c>
      <c r="AJ238" s="67" t="s">
        <v>3811</v>
      </c>
      <c r="AK238" s="67" t="s">
        <v>3812</v>
      </c>
      <c r="AL238" s="67">
        <v>-8256.44</v>
      </c>
      <c r="AM238" s="67" t="s">
        <v>3813</v>
      </c>
      <c r="AN238" s="67" t="s">
        <v>3814</v>
      </c>
      <c r="AO238" s="38" t="s">
        <v>504</v>
      </c>
      <c r="AP238" s="38" t="s">
        <v>544</v>
      </c>
      <c r="AQ238" s="38" t="s">
        <v>1406</v>
      </c>
      <c r="AR238" s="67">
        <v>-7586.6186</v>
      </c>
      <c r="AS238" s="38" t="s">
        <v>37</v>
      </c>
      <c r="AT238" s="38" t="s">
        <v>3804</v>
      </c>
      <c r="AU238" s="38" t="s">
        <v>507</v>
      </c>
      <c r="AV238" s="35" t="str">
        <f>IF(ISNUMBER(MATCH(C238,畅想结算中心!$A$2:$A$436,0)),"有","无")</f>
        <v>有</v>
      </c>
    </row>
    <row r="239" s="35" customFormat="1" ht="21.6" spans="1:48">
      <c r="A239" s="38" t="s">
        <v>250</v>
      </c>
      <c r="B239" s="38" t="s">
        <v>355</v>
      </c>
      <c r="C239" s="38" t="s">
        <v>509</v>
      </c>
      <c r="D239" s="38" t="s">
        <v>509</v>
      </c>
      <c r="E239" s="38" t="s">
        <v>3786</v>
      </c>
      <c r="F239" s="38" t="s">
        <v>1170</v>
      </c>
      <c r="G239" s="38" t="s">
        <v>3787</v>
      </c>
      <c r="H239" s="38" t="s">
        <v>3788</v>
      </c>
      <c r="I239" s="38" t="s">
        <v>1391</v>
      </c>
      <c r="J239" s="38"/>
      <c r="K239" s="67" t="s">
        <v>3261</v>
      </c>
      <c r="L239" s="38" t="s">
        <v>3789</v>
      </c>
      <c r="M239" s="67" t="s">
        <v>3815</v>
      </c>
      <c r="N239" s="38" t="s">
        <v>3791</v>
      </c>
      <c r="O239" s="38" t="s">
        <v>507</v>
      </c>
      <c r="P239" s="38" t="s">
        <v>250</v>
      </c>
      <c r="Q239" s="38" t="s">
        <v>250</v>
      </c>
      <c r="R239" s="68" t="s">
        <v>3816</v>
      </c>
      <c r="S239" s="38" t="s">
        <v>3793</v>
      </c>
      <c r="T239" s="67" t="s">
        <v>1181</v>
      </c>
      <c r="U239" s="67" t="s">
        <v>3817</v>
      </c>
      <c r="V239" s="67" t="s">
        <v>1181</v>
      </c>
      <c r="W239" s="67" t="s">
        <v>2024</v>
      </c>
      <c r="X239" s="67">
        <v>8259.72</v>
      </c>
      <c r="Y239" s="67" t="s">
        <v>1181</v>
      </c>
      <c r="Z239" s="67" t="s">
        <v>1181</v>
      </c>
      <c r="AA239" s="67" t="s">
        <v>3818</v>
      </c>
      <c r="AB239" s="67" t="s">
        <v>1181</v>
      </c>
      <c r="AC239" s="67" t="s">
        <v>3819</v>
      </c>
      <c r="AD239" s="67" t="s">
        <v>1181</v>
      </c>
      <c r="AE239" s="67" t="s">
        <v>1181</v>
      </c>
      <c r="AF239" s="67" t="s">
        <v>1181</v>
      </c>
      <c r="AG239" s="67" t="s">
        <v>1181</v>
      </c>
      <c r="AH239" s="67" t="s">
        <v>3820</v>
      </c>
      <c r="AI239" s="67" t="s">
        <v>3810</v>
      </c>
      <c r="AJ239" s="67" t="s">
        <v>3811</v>
      </c>
      <c r="AK239" s="67" t="s">
        <v>3812</v>
      </c>
      <c r="AL239" s="67">
        <v>5811.58</v>
      </c>
      <c r="AM239" s="67" t="s">
        <v>3821</v>
      </c>
      <c r="AN239" s="67" t="s">
        <v>3822</v>
      </c>
      <c r="AO239" s="38" t="s">
        <v>504</v>
      </c>
      <c r="AP239" s="38" t="s">
        <v>514</v>
      </c>
      <c r="AQ239" s="38" t="s">
        <v>1406</v>
      </c>
      <c r="AR239" s="67">
        <v>6610.1722</v>
      </c>
      <c r="AS239" s="38" t="s">
        <v>37</v>
      </c>
      <c r="AT239" s="38" t="s">
        <v>3804</v>
      </c>
      <c r="AU239" s="38" t="s">
        <v>507</v>
      </c>
      <c r="AV239" s="35" t="str">
        <f>IF(ISNUMBER(MATCH(C239,畅想结算中心!$A$2:$A$436,0)),"有","无")</f>
        <v>有</v>
      </c>
    </row>
    <row r="240" s="35" customFormat="1" ht="21.6" spans="1:48">
      <c r="A240" s="38" t="s">
        <v>250</v>
      </c>
      <c r="B240" s="38" t="s">
        <v>355</v>
      </c>
      <c r="C240" s="38" t="s">
        <v>509</v>
      </c>
      <c r="D240" s="38" t="s">
        <v>509</v>
      </c>
      <c r="E240" s="38" t="s">
        <v>3786</v>
      </c>
      <c r="F240" s="38" t="s">
        <v>1170</v>
      </c>
      <c r="G240" s="38" t="s">
        <v>3787</v>
      </c>
      <c r="H240" s="38" t="s">
        <v>3788</v>
      </c>
      <c r="I240" s="38" t="s">
        <v>1391</v>
      </c>
      <c r="J240" s="38"/>
      <c r="K240" s="67" t="s">
        <v>3261</v>
      </c>
      <c r="L240" s="38" t="s">
        <v>3789</v>
      </c>
      <c r="M240" s="67" t="s">
        <v>3790</v>
      </c>
      <c r="N240" s="38" t="s">
        <v>3791</v>
      </c>
      <c r="O240" s="38" t="s">
        <v>507</v>
      </c>
      <c r="P240" s="38" t="s">
        <v>250</v>
      </c>
      <c r="Q240" s="38" t="s">
        <v>250</v>
      </c>
      <c r="R240" s="68" t="s">
        <v>3792</v>
      </c>
      <c r="S240" s="38" t="s">
        <v>3793</v>
      </c>
      <c r="T240" s="67" t="s">
        <v>1181</v>
      </c>
      <c r="U240" s="67" t="s">
        <v>3794</v>
      </c>
      <c r="V240" s="67" t="s">
        <v>1181</v>
      </c>
      <c r="W240" s="67" t="s">
        <v>3795</v>
      </c>
      <c r="X240" s="67">
        <v>10324.65</v>
      </c>
      <c r="Y240" s="67" t="s">
        <v>1181</v>
      </c>
      <c r="Z240" s="67" t="s">
        <v>1181</v>
      </c>
      <c r="AA240" s="67" t="s">
        <v>3796</v>
      </c>
      <c r="AB240" s="67" t="s">
        <v>1181</v>
      </c>
      <c r="AC240" s="67" t="s">
        <v>3797</v>
      </c>
      <c r="AD240" s="67" t="s">
        <v>1181</v>
      </c>
      <c r="AE240" s="67" t="s">
        <v>1181</v>
      </c>
      <c r="AF240" s="67" t="s">
        <v>1181</v>
      </c>
      <c r="AG240" s="67" t="s">
        <v>1181</v>
      </c>
      <c r="AH240" s="67" t="s">
        <v>3798</v>
      </c>
      <c r="AI240" s="67" t="s">
        <v>3823</v>
      </c>
      <c r="AJ240" s="67" t="s">
        <v>3824</v>
      </c>
      <c r="AK240" s="67" t="s">
        <v>3825</v>
      </c>
      <c r="AL240" s="67">
        <v>-35720.39</v>
      </c>
      <c r="AM240" s="67" t="s">
        <v>3826</v>
      </c>
      <c r="AN240" s="67" t="s">
        <v>3827</v>
      </c>
      <c r="AO240" s="38" t="s">
        <v>504</v>
      </c>
      <c r="AP240" s="38" t="s">
        <v>549</v>
      </c>
      <c r="AQ240" s="38" t="s">
        <v>1406</v>
      </c>
      <c r="AR240" s="67">
        <v>-34480.6476</v>
      </c>
      <c r="AS240" s="38" t="s">
        <v>37</v>
      </c>
      <c r="AT240" s="38" t="s">
        <v>3804</v>
      </c>
      <c r="AU240" s="38" t="s">
        <v>507</v>
      </c>
      <c r="AV240" s="35" t="str">
        <f>IF(ISNUMBER(MATCH(C240,畅想结算中心!$A$2:$A$436,0)),"有","无")</f>
        <v>有</v>
      </c>
    </row>
    <row r="241" s="35" customFormat="1" ht="21.6" spans="1:48">
      <c r="A241" s="38" t="s">
        <v>250</v>
      </c>
      <c r="B241" s="38" t="s">
        <v>355</v>
      </c>
      <c r="C241" s="38" t="s">
        <v>509</v>
      </c>
      <c r="D241" s="38" t="s">
        <v>509</v>
      </c>
      <c r="E241" s="38" t="s">
        <v>3786</v>
      </c>
      <c r="F241" s="38" t="s">
        <v>1170</v>
      </c>
      <c r="G241" s="38" t="s">
        <v>3787</v>
      </c>
      <c r="H241" s="38" t="s">
        <v>3788</v>
      </c>
      <c r="I241" s="38" t="s">
        <v>1391</v>
      </c>
      <c r="J241" s="38"/>
      <c r="K241" s="67" t="s">
        <v>3261</v>
      </c>
      <c r="L241" s="38" t="s">
        <v>3789</v>
      </c>
      <c r="M241" s="67" t="s">
        <v>3790</v>
      </c>
      <c r="N241" s="38" t="s">
        <v>3791</v>
      </c>
      <c r="O241" s="38" t="s">
        <v>507</v>
      </c>
      <c r="P241" s="38" t="s">
        <v>250</v>
      </c>
      <c r="Q241" s="38" t="s">
        <v>250</v>
      </c>
      <c r="R241" s="68" t="s">
        <v>3792</v>
      </c>
      <c r="S241" s="38" t="s">
        <v>3793</v>
      </c>
      <c r="T241" s="67" t="s">
        <v>1181</v>
      </c>
      <c r="U241" s="67" t="s">
        <v>3794</v>
      </c>
      <c r="V241" s="67" t="s">
        <v>1181</v>
      </c>
      <c r="W241" s="67" t="s">
        <v>3795</v>
      </c>
      <c r="X241" s="67">
        <v>10324.65</v>
      </c>
      <c r="Y241" s="67" t="s">
        <v>1181</v>
      </c>
      <c r="Z241" s="67" t="s">
        <v>1181</v>
      </c>
      <c r="AA241" s="67" t="s">
        <v>3796</v>
      </c>
      <c r="AB241" s="67" t="s">
        <v>3828</v>
      </c>
      <c r="AC241" s="67" t="s">
        <v>3797</v>
      </c>
      <c r="AD241" s="67" t="s">
        <v>1181</v>
      </c>
      <c r="AE241" s="67" t="s">
        <v>1181</v>
      </c>
      <c r="AF241" s="67" t="s">
        <v>1181</v>
      </c>
      <c r="AG241" s="67" t="s">
        <v>1181</v>
      </c>
      <c r="AH241" s="67" t="s">
        <v>3798</v>
      </c>
      <c r="AI241" s="67" t="s">
        <v>3829</v>
      </c>
      <c r="AJ241" s="67" t="s">
        <v>3830</v>
      </c>
      <c r="AK241" s="67" t="s">
        <v>3831</v>
      </c>
      <c r="AL241" s="67">
        <v>11133.68</v>
      </c>
      <c r="AM241" s="67" t="s">
        <v>3832</v>
      </c>
      <c r="AN241" s="67" t="s">
        <v>3833</v>
      </c>
      <c r="AO241" s="38" t="s">
        <v>504</v>
      </c>
      <c r="AP241" s="38" t="s">
        <v>508</v>
      </c>
      <c r="AQ241" s="38" t="s">
        <v>1406</v>
      </c>
      <c r="AR241" s="67">
        <v>12013.7949</v>
      </c>
      <c r="AS241" s="38" t="s">
        <v>37</v>
      </c>
      <c r="AT241" s="38" t="s">
        <v>3804</v>
      </c>
      <c r="AU241" s="38" t="s">
        <v>507</v>
      </c>
      <c r="AV241" s="35" t="str">
        <f>IF(ISNUMBER(MATCH(C241,畅想结算中心!$A$2:$A$436,0)),"有","无")</f>
        <v>有</v>
      </c>
    </row>
    <row r="242" s="35" customFormat="1" ht="21.6" spans="1:48">
      <c r="A242" s="38" t="s">
        <v>250</v>
      </c>
      <c r="B242" s="38" t="s">
        <v>355</v>
      </c>
      <c r="C242" s="38" t="s">
        <v>509</v>
      </c>
      <c r="D242" s="38" t="s">
        <v>509</v>
      </c>
      <c r="E242" s="38" t="s">
        <v>3786</v>
      </c>
      <c r="F242" s="38" t="s">
        <v>1170</v>
      </c>
      <c r="G242" s="38" t="s">
        <v>3787</v>
      </c>
      <c r="H242" s="38" t="s">
        <v>3788</v>
      </c>
      <c r="I242" s="38" t="s">
        <v>1391</v>
      </c>
      <c r="J242" s="38"/>
      <c r="K242" s="67" t="s">
        <v>3261</v>
      </c>
      <c r="L242" s="38" t="s">
        <v>3789</v>
      </c>
      <c r="M242" s="67" t="s">
        <v>3815</v>
      </c>
      <c r="N242" s="38" t="s">
        <v>3791</v>
      </c>
      <c r="O242" s="38" t="s">
        <v>507</v>
      </c>
      <c r="P242" s="38" t="s">
        <v>250</v>
      </c>
      <c r="Q242" s="38" t="s">
        <v>250</v>
      </c>
      <c r="R242" s="68" t="s">
        <v>3816</v>
      </c>
      <c r="S242" s="38" t="s">
        <v>3793</v>
      </c>
      <c r="T242" s="67" t="s">
        <v>1181</v>
      </c>
      <c r="U242" s="67" t="s">
        <v>3817</v>
      </c>
      <c r="V242" s="67" t="s">
        <v>1181</v>
      </c>
      <c r="W242" s="67" t="s">
        <v>2024</v>
      </c>
      <c r="X242" s="67">
        <v>8259.72</v>
      </c>
      <c r="Y242" s="67" t="s">
        <v>1181</v>
      </c>
      <c r="Z242" s="67" t="s">
        <v>1181</v>
      </c>
      <c r="AA242" s="67" t="s">
        <v>3818</v>
      </c>
      <c r="AB242" s="67" t="s">
        <v>1181</v>
      </c>
      <c r="AC242" s="67" t="s">
        <v>3819</v>
      </c>
      <c r="AD242" s="67" t="s">
        <v>1181</v>
      </c>
      <c r="AE242" s="67" t="s">
        <v>1181</v>
      </c>
      <c r="AF242" s="67" t="s">
        <v>1181</v>
      </c>
      <c r="AG242" s="67" t="s">
        <v>1181</v>
      </c>
      <c r="AH242" s="67" t="s">
        <v>3820</v>
      </c>
      <c r="AI242" s="67" t="s">
        <v>3834</v>
      </c>
      <c r="AJ242" s="67" t="s">
        <v>3835</v>
      </c>
      <c r="AK242" s="67" t="s">
        <v>3836</v>
      </c>
      <c r="AL242" s="67">
        <v>-3532.96</v>
      </c>
      <c r="AM242" s="67" t="s">
        <v>3837</v>
      </c>
      <c r="AN242" s="67" t="s">
        <v>3838</v>
      </c>
      <c r="AO242" s="38" t="s">
        <v>504</v>
      </c>
      <c r="AP242" s="38" t="s">
        <v>537</v>
      </c>
      <c r="AQ242" s="38" t="s">
        <v>1406</v>
      </c>
      <c r="AR242" s="67">
        <v>-2681.8631</v>
      </c>
      <c r="AS242" s="38" t="s">
        <v>37</v>
      </c>
      <c r="AT242" s="38" t="s">
        <v>3804</v>
      </c>
      <c r="AU242" s="38" t="s">
        <v>507</v>
      </c>
      <c r="AV242" s="35" t="str">
        <f>IF(ISNUMBER(MATCH(C242,畅想结算中心!$A$2:$A$436,0)),"有","无")</f>
        <v>有</v>
      </c>
    </row>
    <row r="243" s="35" customFormat="1" ht="21.6" spans="1:48">
      <c r="A243" s="38" t="s">
        <v>250</v>
      </c>
      <c r="B243" s="38" t="s">
        <v>355</v>
      </c>
      <c r="C243" s="38" t="s">
        <v>509</v>
      </c>
      <c r="D243" s="38" t="s">
        <v>509</v>
      </c>
      <c r="E243" s="38" t="s">
        <v>3786</v>
      </c>
      <c r="F243" s="38" t="s">
        <v>1170</v>
      </c>
      <c r="G243" s="38" t="s">
        <v>3787</v>
      </c>
      <c r="H243" s="38" t="s">
        <v>3788</v>
      </c>
      <c r="I243" s="38" t="s">
        <v>1391</v>
      </c>
      <c r="J243" s="38"/>
      <c r="K243" s="67" t="s">
        <v>3261</v>
      </c>
      <c r="L243" s="38" t="s">
        <v>3789</v>
      </c>
      <c r="M243" s="67" t="s">
        <v>3792</v>
      </c>
      <c r="N243" s="38" t="s">
        <v>3791</v>
      </c>
      <c r="O243" s="38" t="s">
        <v>507</v>
      </c>
      <c r="P243" s="38" t="s">
        <v>250</v>
      </c>
      <c r="Q243" s="38" t="s">
        <v>250</v>
      </c>
      <c r="R243" s="68" t="s">
        <v>1466</v>
      </c>
      <c r="S243" s="38" t="s">
        <v>3793</v>
      </c>
      <c r="T243" s="67" t="s">
        <v>1181</v>
      </c>
      <c r="U243" s="67" t="s">
        <v>3805</v>
      </c>
      <c r="V243" s="67" t="s">
        <v>1181</v>
      </c>
      <c r="W243" s="67" t="s">
        <v>3806</v>
      </c>
      <c r="X243" s="67">
        <v>6194.79</v>
      </c>
      <c r="Y243" s="67" t="s">
        <v>1181</v>
      </c>
      <c r="Z243" s="67" t="s">
        <v>1181</v>
      </c>
      <c r="AA243" s="67" t="s">
        <v>3807</v>
      </c>
      <c r="AB243" s="67" t="s">
        <v>1181</v>
      </c>
      <c r="AC243" s="67" t="s">
        <v>3808</v>
      </c>
      <c r="AD243" s="67" t="s">
        <v>1181</v>
      </c>
      <c r="AE243" s="67" t="s">
        <v>1181</v>
      </c>
      <c r="AF243" s="67" t="s">
        <v>1181</v>
      </c>
      <c r="AG243" s="67" t="s">
        <v>1181</v>
      </c>
      <c r="AH243" s="67" t="s">
        <v>3809</v>
      </c>
      <c r="AI243" s="67" t="s">
        <v>3839</v>
      </c>
      <c r="AJ243" s="67" t="s">
        <v>3840</v>
      </c>
      <c r="AK243" s="67" t="s">
        <v>3841</v>
      </c>
      <c r="AL243" s="67">
        <v>-14797.61</v>
      </c>
      <c r="AM243" s="67" t="s">
        <v>3842</v>
      </c>
      <c r="AN243" s="67" t="s">
        <v>3843</v>
      </c>
      <c r="AO243" s="38" t="s">
        <v>504</v>
      </c>
      <c r="AP243" s="38" t="s">
        <v>548</v>
      </c>
      <c r="AQ243" s="38" t="s">
        <v>1406</v>
      </c>
      <c r="AR243" s="67">
        <v>-14091.0433</v>
      </c>
      <c r="AS243" s="38" t="s">
        <v>37</v>
      </c>
      <c r="AT243" s="38" t="s">
        <v>3804</v>
      </c>
      <c r="AU243" s="38" t="s">
        <v>507</v>
      </c>
      <c r="AV243" s="35" t="str">
        <f>IF(ISNUMBER(MATCH(C243,畅想结算中心!$A$2:$A$436,0)),"有","无")</f>
        <v>有</v>
      </c>
    </row>
    <row r="244" s="35" customFormat="1" ht="21.6" spans="1:48">
      <c r="A244" s="38" t="s">
        <v>250</v>
      </c>
      <c r="B244" s="38" t="s">
        <v>355</v>
      </c>
      <c r="C244" s="38" t="s">
        <v>509</v>
      </c>
      <c r="D244" s="38" t="s">
        <v>509</v>
      </c>
      <c r="E244" s="38" t="s">
        <v>3786</v>
      </c>
      <c r="F244" s="38" t="s">
        <v>1170</v>
      </c>
      <c r="G244" s="38" t="s">
        <v>3787</v>
      </c>
      <c r="H244" s="38" t="s">
        <v>3788</v>
      </c>
      <c r="I244" s="38" t="s">
        <v>1391</v>
      </c>
      <c r="J244" s="38"/>
      <c r="K244" s="67" t="s">
        <v>3261</v>
      </c>
      <c r="L244" s="38" t="s">
        <v>3789</v>
      </c>
      <c r="M244" s="67" t="s">
        <v>3790</v>
      </c>
      <c r="N244" s="38" t="s">
        <v>3791</v>
      </c>
      <c r="O244" s="38" t="s">
        <v>507</v>
      </c>
      <c r="P244" s="38" t="s">
        <v>250</v>
      </c>
      <c r="Q244" s="38" t="s">
        <v>250</v>
      </c>
      <c r="R244" s="68" t="s">
        <v>3792</v>
      </c>
      <c r="S244" s="38" t="s">
        <v>3793</v>
      </c>
      <c r="T244" s="67" t="s">
        <v>1181</v>
      </c>
      <c r="U244" s="67" t="s">
        <v>3794</v>
      </c>
      <c r="V244" s="67" t="s">
        <v>1181</v>
      </c>
      <c r="W244" s="67" t="s">
        <v>3795</v>
      </c>
      <c r="X244" s="67">
        <v>10324.65</v>
      </c>
      <c r="Y244" s="67" t="s">
        <v>1181</v>
      </c>
      <c r="Z244" s="67" t="s">
        <v>1181</v>
      </c>
      <c r="AA244" s="67" t="s">
        <v>3796</v>
      </c>
      <c r="AB244" s="67" t="s">
        <v>1181</v>
      </c>
      <c r="AC244" s="67" t="s">
        <v>3797</v>
      </c>
      <c r="AD244" s="67" t="s">
        <v>1181</v>
      </c>
      <c r="AE244" s="67" t="s">
        <v>1181</v>
      </c>
      <c r="AF244" s="67" t="s">
        <v>1181</v>
      </c>
      <c r="AG244" s="67" t="s">
        <v>1181</v>
      </c>
      <c r="AH244" s="67" t="s">
        <v>3798</v>
      </c>
      <c r="AI244" s="67" t="s">
        <v>3844</v>
      </c>
      <c r="AJ244" s="67" t="s">
        <v>3845</v>
      </c>
      <c r="AK244" s="67" t="s">
        <v>3846</v>
      </c>
      <c r="AL244" s="67">
        <v>22059.99</v>
      </c>
      <c r="AM244" s="67" t="s">
        <v>3847</v>
      </c>
      <c r="AN244" s="67" t="s">
        <v>3848</v>
      </c>
      <c r="AO244" s="38" t="s">
        <v>504</v>
      </c>
      <c r="AP244" s="38" t="s">
        <v>530</v>
      </c>
      <c r="AQ244" s="38" t="s">
        <v>1406</v>
      </c>
      <c r="AR244" s="67">
        <v>22975.1046</v>
      </c>
      <c r="AS244" s="38" t="s">
        <v>37</v>
      </c>
      <c r="AT244" s="38" t="s">
        <v>3804</v>
      </c>
      <c r="AU244" s="38" t="s">
        <v>507</v>
      </c>
      <c r="AV244" s="35" t="str">
        <f>IF(ISNUMBER(MATCH(C244,畅想结算中心!$A$2:$A$436,0)),"有","无")</f>
        <v>有</v>
      </c>
    </row>
    <row r="245" s="35" customFormat="1" ht="21.6" spans="1:48">
      <c r="A245" s="38" t="s">
        <v>250</v>
      </c>
      <c r="B245" s="38" t="s">
        <v>355</v>
      </c>
      <c r="C245" s="38" t="s">
        <v>512</v>
      </c>
      <c r="D245" s="38" t="s">
        <v>509</v>
      </c>
      <c r="E245" s="38" t="s">
        <v>3786</v>
      </c>
      <c r="F245" s="38" t="s">
        <v>1170</v>
      </c>
      <c r="G245" s="38" t="s">
        <v>3787</v>
      </c>
      <c r="H245" s="38" t="s">
        <v>3788</v>
      </c>
      <c r="I245" s="38" t="s">
        <v>1391</v>
      </c>
      <c r="J245" s="38"/>
      <c r="K245" s="67" t="s">
        <v>3261</v>
      </c>
      <c r="L245" s="38" t="s">
        <v>3789</v>
      </c>
      <c r="M245" s="67" t="s">
        <v>3849</v>
      </c>
      <c r="N245" s="38" t="s">
        <v>3850</v>
      </c>
      <c r="O245" s="38" t="s">
        <v>532</v>
      </c>
      <c r="P245" s="38" t="s">
        <v>250</v>
      </c>
      <c r="Q245" s="38" t="s">
        <v>250</v>
      </c>
      <c r="R245" s="68" t="s">
        <v>3851</v>
      </c>
      <c r="S245" s="38" t="s">
        <v>3793</v>
      </c>
      <c r="T245" s="67" t="s">
        <v>1181</v>
      </c>
      <c r="U245" s="67" t="s">
        <v>3852</v>
      </c>
      <c r="V245" s="67" t="s">
        <v>1181</v>
      </c>
      <c r="W245" s="67" t="s">
        <v>3853</v>
      </c>
      <c r="X245" s="67">
        <v>23332.82</v>
      </c>
      <c r="Y245" s="67" t="s">
        <v>1181</v>
      </c>
      <c r="Z245" s="67" t="s">
        <v>1181</v>
      </c>
      <c r="AA245" s="67" t="s">
        <v>3854</v>
      </c>
      <c r="AB245" s="67" t="s">
        <v>1181</v>
      </c>
      <c r="AC245" s="67" t="s">
        <v>1181</v>
      </c>
      <c r="AD245" s="67" t="s">
        <v>1181</v>
      </c>
      <c r="AE245" s="67" t="s">
        <v>1181</v>
      </c>
      <c r="AF245" s="67" t="s">
        <v>1181</v>
      </c>
      <c r="AG245" s="67" t="s">
        <v>1181</v>
      </c>
      <c r="AH245" s="67" t="s">
        <v>3855</v>
      </c>
      <c r="AI245" s="67" t="s">
        <v>3856</v>
      </c>
      <c r="AJ245" s="67" t="s">
        <v>3857</v>
      </c>
      <c r="AK245" s="67" t="s">
        <v>3858</v>
      </c>
      <c r="AL245" s="67">
        <v>11145.29</v>
      </c>
      <c r="AM245" s="67" t="s">
        <v>3859</v>
      </c>
      <c r="AN245" s="67" t="s">
        <v>3860</v>
      </c>
      <c r="AO245" s="38" t="s">
        <v>504</v>
      </c>
      <c r="AP245" s="38" t="s">
        <v>533</v>
      </c>
      <c r="AQ245" s="38" t="s">
        <v>1406</v>
      </c>
      <c r="AR245" s="67">
        <v>13430.9736</v>
      </c>
      <c r="AS245" s="38" t="s">
        <v>37</v>
      </c>
      <c r="AT245" s="38" t="s">
        <v>3861</v>
      </c>
      <c r="AU245" s="38" t="s">
        <v>532</v>
      </c>
      <c r="AV245" s="35" t="str">
        <f>IF(ISNUMBER(MATCH(C245,畅想结算中心!$A$2:$A$436,0)),"有","无")</f>
        <v>有</v>
      </c>
    </row>
    <row r="246" s="35" customFormat="1" ht="21.6" spans="1:48">
      <c r="A246" s="38" t="s">
        <v>250</v>
      </c>
      <c r="B246" s="38" t="s">
        <v>355</v>
      </c>
      <c r="C246" s="38" t="s">
        <v>512</v>
      </c>
      <c r="D246" s="38" t="s">
        <v>509</v>
      </c>
      <c r="E246" s="38" t="s">
        <v>3786</v>
      </c>
      <c r="F246" s="38" t="s">
        <v>1170</v>
      </c>
      <c r="G246" s="38" t="s">
        <v>3787</v>
      </c>
      <c r="H246" s="38" t="s">
        <v>3788</v>
      </c>
      <c r="I246" s="38" t="s">
        <v>1391</v>
      </c>
      <c r="J246" s="38"/>
      <c r="K246" s="67" t="s">
        <v>3261</v>
      </c>
      <c r="L246" s="38" t="s">
        <v>3789</v>
      </c>
      <c r="M246" s="67" t="s">
        <v>3862</v>
      </c>
      <c r="N246" s="38" t="s">
        <v>3850</v>
      </c>
      <c r="O246" s="38" t="s">
        <v>532</v>
      </c>
      <c r="P246" s="38" t="s">
        <v>250</v>
      </c>
      <c r="Q246" s="38" t="s">
        <v>250</v>
      </c>
      <c r="R246" s="68" t="s">
        <v>3863</v>
      </c>
      <c r="S246" s="38" t="s">
        <v>3793</v>
      </c>
      <c r="T246" s="67" t="s">
        <v>1181</v>
      </c>
      <c r="U246" s="67" t="s">
        <v>3864</v>
      </c>
      <c r="V246" s="67" t="s">
        <v>1181</v>
      </c>
      <c r="W246" s="67" t="s">
        <v>3865</v>
      </c>
      <c r="X246" s="67">
        <v>16666.3</v>
      </c>
      <c r="Y246" s="67" t="s">
        <v>1181</v>
      </c>
      <c r="Z246" s="67" t="s">
        <v>1181</v>
      </c>
      <c r="AA246" s="67" t="s">
        <v>3866</v>
      </c>
      <c r="AB246" s="67" t="s">
        <v>1181</v>
      </c>
      <c r="AC246" s="67" t="s">
        <v>1181</v>
      </c>
      <c r="AD246" s="67" t="s">
        <v>1181</v>
      </c>
      <c r="AE246" s="67" t="s">
        <v>1181</v>
      </c>
      <c r="AF246" s="67" t="s">
        <v>1181</v>
      </c>
      <c r="AG246" s="67" t="s">
        <v>1181</v>
      </c>
      <c r="AH246" s="67" t="s">
        <v>3867</v>
      </c>
      <c r="AI246" s="67" t="s">
        <v>3868</v>
      </c>
      <c r="AJ246" s="67" t="s">
        <v>3869</v>
      </c>
      <c r="AK246" s="67" t="s">
        <v>3870</v>
      </c>
      <c r="AL246" s="67">
        <v>15703.53</v>
      </c>
      <c r="AM246" s="67" t="s">
        <v>3871</v>
      </c>
      <c r="AN246" s="67" t="s">
        <v>3872</v>
      </c>
      <c r="AO246" s="38" t="s">
        <v>504</v>
      </c>
      <c r="AP246" s="38" t="s">
        <v>547</v>
      </c>
      <c r="AQ246" s="38" t="s">
        <v>1406</v>
      </c>
      <c r="AR246" s="67">
        <v>17292.6676</v>
      </c>
      <c r="AS246" s="38" t="s">
        <v>37</v>
      </c>
      <c r="AT246" s="38" t="s">
        <v>3861</v>
      </c>
      <c r="AU246" s="38" t="s">
        <v>532</v>
      </c>
      <c r="AV246" s="35" t="str">
        <f>IF(ISNUMBER(MATCH(C246,畅想结算中心!$A$2:$A$436,0)),"有","无")</f>
        <v>有</v>
      </c>
    </row>
    <row r="247" s="35" customFormat="1" ht="21.6" spans="1:48">
      <c r="A247" s="38" t="s">
        <v>250</v>
      </c>
      <c r="B247" s="38" t="s">
        <v>355</v>
      </c>
      <c r="C247" s="38" t="s">
        <v>512</v>
      </c>
      <c r="D247" s="38" t="s">
        <v>509</v>
      </c>
      <c r="E247" s="38" t="s">
        <v>3786</v>
      </c>
      <c r="F247" s="38" t="s">
        <v>1170</v>
      </c>
      <c r="G247" s="38" t="s">
        <v>3787</v>
      </c>
      <c r="H247" s="38" t="s">
        <v>3788</v>
      </c>
      <c r="I247" s="38" t="s">
        <v>1391</v>
      </c>
      <c r="J247" s="38"/>
      <c r="K247" s="67" t="s">
        <v>3261</v>
      </c>
      <c r="L247" s="38" t="s">
        <v>3789</v>
      </c>
      <c r="M247" s="67" t="s">
        <v>3873</v>
      </c>
      <c r="N247" s="38" t="s">
        <v>3791</v>
      </c>
      <c r="O247" s="38" t="s">
        <v>545</v>
      </c>
      <c r="P247" s="38" t="s">
        <v>250</v>
      </c>
      <c r="Q247" s="38" t="s">
        <v>250</v>
      </c>
      <c r="R247" s="68" t="s">
        <v>3874</v>
      </c>
      <c r="S247" s="38" t="s">
        <v>3793</v>
      </c>
      <c r="T247" s="67" t="s">
        <v>1181</v>
      </c>
      <c r="U247" s="67" t="s">
        <v>3875</v>
      </c>
      <c r="V247" s="67" t="s">
        <v>1181</v>
      </c>
      <c r="W247" s="67" t="s">
        <v>3876</v>
      </c>
      <c r="X247" s="67">
        <v>13333.04</v>
      </c>
      <c r="Y247" s="67" t="s">
        <v>1181</v>
      </c>
      <c r="Z247" s="67" t="s">
        <v>1181</v>
      </c>
      <c r="AA247" s="67" t="s">
        <v>3877</v>
      </c>
      <c r="AB247" s="67" t="s">
        <v>1181</v>
      </c>
      <c r="AC247" s="67" t="s">
        <v>1181</v>
      </c>
      <c r="AD247" s="67" t="s">
        <v>1181</v>
      </c>
      <c r="AE247" s="67" t="s">
        <v>1181</v>
      </c>
      <c r="AF247" s="67" t="s">
        <v>1181</v>
      </c>
      <c r="AG247" s="67" t="s">
        <v>1181</v>
      </c>
      <c r="AH247" s="67" t="s">
        <v>3878</v>
      </c>
      <c r="AI247" s="67" t="s">
        <v>3879</v>
      </c>
      <c r="AJ247" s="67" t="s">
        <v>3880</v>
      </c>
      <c r="AK247" s="67" t="s">
        <v>3881</v>
      </c>
      <c r="AL247" s="67">
        <v>1135.79</v>
      </c>
      <c r="AM247" s="67" t="s">
        <v>3882</v>
      </c>
      <c r="AN247" s="67" t="s">
        <v>3883</v>
      </c>
      <c r="AO247" s="38" t="s">
        <v>504</v>
      </c>
      <c r="AP247" s="38" t="s">
        <v>546</v>
      </c>
      <c r="AQ247" s="38" t="s">
        <v>1406</v>
      </c>
      <c r="AR247" s="67">
        <v>2471.3023</v>
      </c>
      <c r="AS247" s="38" t="s">
        <v>37</v>
      </c>
      <c r="AT247" s="38" t="s">
        <v>3804</v>
      </c>
      <c r="AU247" s="38" t="s">
        <v>545</v>
      </c>
      <c r="AV247" s="35" t="str">
        <f>IF(ISNUMBER(MATCH(C247,畅想结算中心!$A$2:$A$436,0)),"有","无")</f>
        <v>有</v>
      </c>
    </row>
    <row r="248" s="35" customFormat="1" ht="21.6" spans="1:48">
      <c r="A248" s="38" t="s">
        <v>250</v>
      </c>
      <c r="B248" s="38" t="s">
        <v>355</v>
      </c>
      <c r="C248" s="38" t="s">
        <v>512</v>
      </c>
      <c r="D248" s="38" t="s">
        <v>509</v>
      </c>
      <c r="E248" s="38" t="s">
        <v>3786</v>
      </c>
      <c r="F248" s="38" t="s">
        <v>1170</v>
      </c>
      <c r="G248" s="38" t="s">
        <v>3787</v>
      </c>
      <c r="H248" s="38" t="s">
        <v>3788</v>
      </c>
      <c r="I248" s="38" t="s">
        <v>1391</v>
      </c>
      <c r="J248" s="38"/>
      <c r="K248" s="67" t="s">
        <v>3261</v>
      </c>
      <c r="L248" s="38" t="s">
        <v>3789</v>
      </c>
      <c r="M248" s="67" t="s">
        <v>3873</v>
      </c>
      <c r="N248" s="38" t="s">
        <v>3791</v>
      </c>
      <c r="O248" s="38" t="s">
        <v>510</v>
      </c>
      <c r="P248" s="38" t="s">
        <v>250</v>
      </c>
      <c r="Q248" s="38" t="s">
        <v>250</v>
      </c>
      <c r="R248" s="68" t="s">
        <v>3874</v>
      </c>
      <c r="S248" s="38" t="s">
        <v>3793</v>
      </c>
      <c r="T248" s="67" t="s">
        <v>1181</v>
      </c>
      <c r="U248" s="67" t="s">
        <v>3875</v>
      </c>
      <c r="V248" s="67" t="s">
        <v>1181</v>
      </c>
      <c r="W248" s="67" t="s">
        <v>3876</v>
      </c>
      <c r="X248" s="67">
        <v>13333.04</v>
      </c>
      <c r="Y248" s="67" t="s">
        <v>1181</v>
      </c>
      <c r="Z248" s="67" t="s">
        <v>1181</v>
      </c>
      <c r="AA248" s="67" t="s">
        <v>3877</v>
      </c>
      <c r="AB248" s="67" t="s">
        <v>1181</v>
      </c>
      <c r="AC248" s="67" t="s">
        <v>1181</v>
      </c>
      <c r="AD248" s="67" t="s">
        <v>1181</v>
      </c>
      <c r="AE248" s="67" t="s">
        <v>1181</v>
      </c>
      <c r="AF248" s="67" t="s">
        <v>1181</v>
      </c>
      <c r="AG248" s="67" t="s">
        <v>1181</v>
      </c>
      <c r="AH248" s="67" t="s">
        <v>3878</v>
      </c>
      <c r="AI248" s="67" t="s">
        <v>3884</v>
      </c>
      <c r="AJ248" s="67" t="s">
        <v>3885</v>
      </c>
      <c r="AK248" s="67" t="s">
        <v>3886</v>
      </c>
      <c r="AL248" s="67">
        <v>15553.08</v>
      </c>
      <c r="AM248" s="67" t="s">
        <v>3887</v>
      </c>
      <c r="AN248" s="67" t="s">
        <v>3888</v>
      </c>
      <c r="AO248" s="38" t="s">
        <v>504</v>
      </c>
      <c r="AP248" s="38" t="s">
        <v>511</v>
      </c>
      <c r="AQ248" s="38" t="s">
        <v>1406</v>
      </c>
      <c r="AR248" s="67">
        <v>16807.5855</v>
      </c>
      <c r="AS248" s="38" t="s">
        <v>37</v>
      </c>
      <c r="AT248" s="38" t="s">
        <v>3804</v>
      </c>
      <c r="AU248" s="38" t="s">
        <v>510</v>
      </c>
      <c r="AV248" s="35" t="str">
        <f>IF(ISNUMBER(MATCH(C248,畅想结算中心!$A$2:$A$436,0)),"有","无")</f>
        <v>有</v>
      </c>
    </row>
    <row r="249" s="35" customFormat="1" ht="21.6" spans="1:48">
      <c r="A249" s="38" t="s">
        <v>250</v>
      </c>
      <c r="B249" s="38" t="s">
        <v>355</v>
      </c>
      <c r="C249" s="38" t="s">
        <v>513</v>
      </c>
      <c r="D249" s="38" t="s">
        <v>509</v>
      </c>
      <c r="E249" s="38" t="s">
        <v>3786</v>
      </c>
      <c r="F249" s="38" t="s">
        <v>1170</v>
      </c>
      <c r="G249" s="38" t="s">
        <v>3787</v>
      </c>
      <c r="H249" s="38" t="s">
        <v>3788</v>
      </c>
      <c r="I249" s="38" t="s">
        <v>1391</v>
      </c>
      <c r="J249" s="38"/>
      <c r="K249" s="67" t="s">
        <v>3261</v>
      </c>
      <c r="L249" s="38" t="s">
        <v>3789</v>
      </c>
      <c r="M249" s="67" t="s">
        <v>3873</v>
      </c>
      <c r="N249" s="38" t="s">
        <v>3791</v>
      </c>
      <c r="O249" s="38" t="s">
        <v>510</v>
      </c>
      <c r="P249" s="38" t="s">
        <v>250</v>
      </c>
      <c r="Q249" s="38" t="s">
        <v>250</v>
      </c>
      <c r="R249" s="68" t="s">
        <v>3874</v>
      </c>
      <c r="S249" s="38" t="s">
        <v>3793</v>
      </c>
      <c r="T249" s="67" t="s">
        <v>1181</v>
      </c>
      <c r="U249" s="67" t="s">
        <v>3875</v>
      </c>
      <c r="V249" s="67" t="s">
        <v>1181</v>
      </c>
      <c r="W249" s="67" t="s">
        <v>3876</v>
      </c>
      <c r="X249" s="67">
        <v>13333.04</v>
      </c>
      <c r="Y249" s="67" t="s">
        <v>1181</v>
      </c>
      <c r="Z249" s="67" t="s">
        <v>1181</v>
      </c>
      <c r="AA249" s="67" t="s">
        <v>3877</v>
      </c>
      <c r="AB249" s="67" t="s">
        <v>1181</v>
      </c>
      <c r="AC249" s="67" t="s">
        <v>1181</v>
      </c>
      <c r="AD249" s="67" t="s">
        <v>1181</v>
      </c>
      <c r="AE249" s="67" t="s">
        <v>1181</v>
      </c>
      <c r="AF249" s="67" t="s">
        <v>1181</v>
      </c>
      <c r="AG249" s="67" t="s">
        <v>1181</v>
      </c>
      <c r="AH249" s="67" t="s">
        <v>3878</v>
      </c>
      <c r="AI249" s="67" t="s">
        <v>3884</v>
      </c>
      <c r="AJ249" s="67" t="s">
        <v>3885</v>
      </c>
      <c r="AK249" s="67" t="s">
        <v>3886</v>
      </c>
      <c r="AL249" s="67">
        <v>15553.08</v>
      </c>
      <c r="AM249" s="67" t="s">
        <v>3887</v>
      </c>
      <c r="AN249" s="67" t="s">
        <v>3888</v>
      </c>
      <c r="AO249" s="38" t="s">
        <v>504</v>
      </c>
      <c r="AP249" s="38" t="s">
        <v>511</v>
      </c>
      <c r="AQ249" s="38" t="s">
        <v>1406</v>
      </c>
      <c r="AR249" s="67">
        <v>16807.5855</v>
      </c>
      <c r="AS249" s="38" t="s">
        <v>37</v>
      </c>
      <c r="AT249" s="38" t="s">
        <v>3804</v>
      </c>
      <c r="AU249" s="38" t="s">
        <v>510</v>
      </c>
      <c r="AV249" s="35" t="str">
        <f>IF(ISNUMBER(MATCH(C249,畅想结算中心!$A$2:$A$436,0)),"有","无")</f>
        <v>有</v>
      </c>
    </row>
    <row r="250" s="35" customFormat="1" ht="21.6" spans="1:48">
      <c r="A250" s="38" t="s">
        <v>250</v>
      </c>
      <c r="B250" s="38" t="s">
        <v>355</v>
      </c>
      <c r="C250" s="38" t="s">
        <v>513</v>
      </c>
      <c r="D250" s="38" t="s">
        <v>509</v>
      </c>
      <c r="E250" s="38" t="s">
        <v>3786</v>
      </c>
      <c r="F250" s="38" t="s">
        <v>1170</v>
      </c>
      <c r="G250" s="38" t="s">
        <v>3787</v>
      </c>
      <c r="H250" s="38" t="s">
        <v>3788</v>
      </c>
      <c r="I250" s="38" t="s">
        <v>1391</v>
      </c>
      <c r="J250" s="38"/>
      <c r="K250" s="67" t="s">
        <v>3261</v>
      </c>
      <c r="L250" s="38" t="s">
        <v>3789</v>
      </c>
      <c r="M250" s="67" t="s">
        <v>3873</v>
      </c>
      <c r="N250" s="38" t="s">
        <v>3791</v>
      </c>
      <c r="O250" s="38" t="s">
        <v>545</v>
      </c>
      <c r="P250" s="38" t="s">
        <v>250</v>
      </c>
      <c r="Q250" s="38" t="s">
        <v>250</v>
      </c>
      <c r="R250" s="68" t="s">
        <v>3874</v>
      </c>
      <c r="S250" s="38" t="s">
        <v>3793</v>
      </c>
      <c r="T250" s="67" t="s">
        <v>1181</v>
      </c>
      <c r="U250" s="67" t="s">
        <v>3875</v>
      </c>
      <c r="V250" s="67" t="s">
        <v>1181</v>
      </c>
      <c r="W250" s="67" t="s">
        <v>3876</v>
      </c>
      <c r="X250" s="67">
        <v>13333.04</v>
      </c>
      <c r="Y250" s="67" t="s">
        <v>1181</v>
      </c>
      <c r="Z250" s="67" t="s">
        <v>1181</v>
      </c>
      <c r="AA250" s="67" t="s">
        <v>3877</v>
      </c>
      <c r="AB250" s="67" t="s">
        <v>1181</v>
      </c>
      <c r="AC250" s="67" t="s">
        <v>1181</v>
      </c>
      <c r="AD250" s="67" t="s">
        <v>1181</v>
      </c>
      <c r="AE250" s="67" t="s">
        <v>1181</v>
      </c>
      <c r="AF250" s="67" t="s">
        <v>1181</v>
      </c>
      <c r="AG250" s="67" t="s">
        <v>1181</v>
      </c>
      <c r="AH250" s="67" t="s">
        <v>3878</v>
      </c>
      <c r="AI250" s="67" t="s">
        <v>3879</v>
      </c>
      <c r="AJ250" s="67" t="s">
        <v>3880</v>
      </c>
      <c r="AK250" s="67" t="s">
        <v>3881</v>
      </c>
      <c r="AL250" s="67">
        <v>1135.79</v>
      </c>
      <c r="AM250" s="67" t="s">
        <v>3882</v>
      </c>
      <c r="AN250" s="67" t="s">
        <v>3883</v>
      </c>
      <c r="AO250" s="38" t="s">
        <v>504</v>
      </c>
      <c r="AP250" s="38" t="s">
        <v>546</v>
      </c>
      <c r="AQ250" s="38" t="s">
        <v>1406</v>
      </c>
      <c r="AR250" s="67">
        <v>2471.3023</v>
      </c>
      <c r="AS250" s="38" t="s">
        <v>37</v>
      </c>
      <c r="AT250" s="38" t="s">
        <v>3804</v>
      </c>
      <c r="AU250" s="38" t="s">
        <v>545</v>
      </c>
      <c r="AV250" s="35" t="str">
        <f>IF(ISNUMBER(MATCH(C250,畅想结算中心!$A$2:$A$436,0)),"有","无")</f>
        <v>有</v>
      </c>
    </row>
    <row r="251" s="35" customFormat="1" ht="21.6" spans="1:48">
      <c r="A251" s="38" t="s">
        <v>250</v>
      </c>
      <c r="B251" s="38" t="s">
        <v>355</v>
      </c>
      <c r="C251" s="38" t="s">
        <v>513</v>
      </c>
      <c r="D251" s="38" t="s">
        <v>509</v>
      </c>
      <c r="E251" s="38" t="s">
        <v>3786</v>
      </c>
      <c r="F251" s="38" t="s">
        <v>1170</v>
      </c>
      <c r="G251" s="38" t="s">
        <v>3787</v>
      </c>
      <c r="H251" s="38" t="s">
        <v>3788</v>
      </c>
      <c r="I251" s="38" t="s">
        <v>1391</v>
      </c>
      <c r="J251" s="38"/>
      <c r="K251" s="67" t="s">
        <v>3261</v>
      </c>
      <c r="L251" s="38" t="s">
        <v>3789</v>
      </c>
      <c r="M251" s="67" t="s">
        <v>3862</v>
      </c>
      <c r="N251" s="38" t="s">
        <v>3850</v>
      </c>
      <c r="O251" s="38" t="s">
        <v>532</v>
      </c>
      <c r="P251" s="38" t="s">
        <v>250</v>
      </c>
      <c r="Q251" s="38" t="s">
        <v>250</v>
      </c>
      <c r="R251" s="68" t="s">
        <v>3863</v>
      </c>
      <c r="S251" s="38" t="s">
        <v>3793</v>
      </c>
      <c r="T251" s="67" t="s">
        <v>1181</v>
      </c>
      <c r="U251" s="67" t="s">
        <v>3864</v>
      </c>
      <c r="V251" s="67" t="s">
        <v>1181</v>
      </c>
      <c r="W251" s="67" t="s">
        <v>3865</v>
      </c>
      <c r="X251" s="67">
        <v>16666.3</v>
      </c>
      <c r="Y251" s="67" t="s">
        <v>1181</v>
      </c>
      <c r="Z251" s="67" t="s">
        <v>1181</v>
      </c>
      <c r="AA251" s="67" t="s">
        <v>3866</v>
      </c>
      <c r="AB251" s="67" t="s">
        <v>1181</v>
      </c>
      <c r="AC251" s="67" t="s">
        <v>1181</v>
      </c>
      <c r="AD251" s="67" t="s">
        <v>1181</v>
      </c>
      <c r="AE251" s="67" t="s">
        <v>1181</v>
      </c>
      <c r="AF251" s="67" t="s">
        <v>1181</v>
      </c>
      <c r="AG251" s="67" t="s">
        <v>1181</v>
      </c>
      <c r="AH251" s="67" t="s">
        <v>3867</v>
      </c>
      <c r="AI251" s="67" t="s">
        <v>3868</v>
      </c>
      <c r="AJ251" s="67" t="s">
        <v>3869</v>
      </c>
      <c r="AK251" s="67" t="s">
        <v>3870</v>
      </c>
      <c r="AL251" s="67">
        <v>15703.53</v>
      </c>
      <c r="AM251" s="67" t="s">
        <v>3871</v>
      </c>
      <c r="AN251" s="67" t="s">
        <v>3872</v>
      </c>
      <c r="AO251" s="38" t="s">
        <v>504</v>
      </c>
      <c r="AP251" s="38" t="s">
        <v>547</v>
      </c>
      <c r="AQ251" s="38" t="s">
        <v>1406</v>
      </c>
      <c r="AR251" s="67">
        <v>17292.6676</v>
      </c>
      <c r="AS251" s="38" t="s">
        <v>37</v>
      </c>
      <c r="AT251" s="38" t="s">
        <v>3861</v>
      </c>
      <c r="AU251" s="38" t="s">
        <v>532</v>
      </c>
      <c r="AV251" s="35" t="str">
        <f>IF(ISNUMBER(MATCH(C251,畅想结算中心!$A$2:$A$436,0)),"有","无")</f>
        <v>有</v>
      </c>
    </row>
    <row r="252" s="35" customFormat="1" ht="21.6" spans="1:48">
      <c r="A252" s="38" t="s">
        <v>250</v>
      </c>
      <c r="B252" s="38" t="s">
        <v>355</v>
      </c>
      <c r="C252" s="38" t="s">
        <v>513</v>
      </c>
      <c r="D252" s="38" t="s">
        <v>509</v>
      </c>
      <c r="E252" s="38" t="s">
        <v>3786</v>
      </c>
      <c r="F252" s="38" t="s">
        <v>1170</v>
      </c>
      <c r="G252" s="38" t="s">
        <v>3787</v>
      </c>
      <c r="H252" s="38" t="s">
        <v>3788</v>
      </c>
      <c r="I252" s="38" t="s">
        <v>1391</v>
      </c>
      <c r="J252" s="38"/>
      <c r="K252" s="67" t="s">
        <v>3261</v>
      </c>
      <c r="L252" s="38" t="s">
        <v>3789</v>
      </c>
      <c r="M252" s="67" t="s">
        <v>3849</v>
      </c>
      <c r="N252" s="38" t="s">
        <v>3850</v>
      </c>
      <c r="O252" s="38" t="s">
        <v>532</v>
      </c>
      <c r="P252" s="38" t="s">
        <v>250</v>
      </c>
      <c r="Q252" s="38" t="s">
        <v>250</v>
      </c>
      <c r="R252" s="68" t="s">
        <v>3851</v>
      </c>
      <c r="S252" s="38" t="s">
        <v>3793</v>
      </c>
      <c r="T252" s="67" t="s">
        <v>1181</v>
      </c>
      <c r="U252" s="67" t="s">
        <v>3852</v>
      </c>
      <c r="V252" s="67" t="s">
        <v>1181</v>
      </c>
      <c r="W252" s="67" t="s">
        <v>3853</v>
      </c>
      <c r="X252" s="67">
        <v>23332.82</v>
      </c>
      <c r="Y252" s="67" t="s">
        <v>1181</v>
      </c>
      <c r="Z252" s="67" t="s">
        <v>1181</v>
      </c>
      <c r="AA252" s="67" t="s">
        <v>3854</v>
      </c>
      <c r="AB252" s="67" t="s">
        <v>1181</v>
      </c>
      <c r="AC252" s="67" t="s">
        <v>1181</v>
      </c>
      <c r="AD252" s="67" t="s">
        <v>1181</v>
      </c>
      <c r="AE252" s="67" t="s">
        <v>1181</v>
      </c>
      <c r="AF252" s="67" t="s">
        <v>1181</v>
      </c>
      <c r="AG252" s="67" t="s">
        <v>1181</v>
      </c>
      <c r="AH252" s="67" t="s">
        <v>3855</v>
      </c>
      <c r="AI252" s="67" t="s">
        <v>3856</v>
      </c>
      <c r="AJ252" s="67" t="s">
        <v>3857</v>
      </c>
      <c r="AK252" s="67" t="s">
        <v>3858</v>
      </c>
      <c r="AL252" s="67">
        <v>11145.29</v>
      </c>
      <c r="AM252" s="67" t="s">
        <v>3859</v>
      </c>
      <c r="AN252" s="67" t="s">
        <v>3860</v>
      </c>
      <c r="AO252" s="38" t="s">
        <v>504</v>
      </c>
      <c r="AP252" s="38" t="s">
        <v>533</v>
      </c>
      <c r="AQ252" s="38" t="s">
        <v>1406</v>
      </c>
      <c r="AR252" s="67">
        <v>13430.9736</v>
      </c>
      <c r="AS252" s="38" t="s">
        <v>37</v>
      </c>
      <c r="AT252" s="38" t="s">
        <v>3861</v>
      </c>
      <c r="AU252" s="38" t="s">
        <v>532</v>
      </c>
      <c r="AV252" s="35" t="str">
        <f>IF(ISNUMBER(MATCH(C252,畅想结算中心!$A$2:$A$436,0)),"有","无")</f>
        <v>有</v>
      </c>
    </row>
    <row r="253" s="35" customFormat="1" ht="21.6" spans="1:48">
      <c r="A253" s="38" t="s">
        <v>250</v>
      </c>
      <c r="B253" s="38" t="s">
        <v>355</v>
      </c>
      <c r="C253" s="38" t="s">
        <v>503</v>
      </c>
      <c r="D253" s="38" t="s">
        <v>503</v>
      </c>
      <c r="E253" s="38" t="s">
        <v>3786</v>
      </c>
      <c r="F253" s="38" t="s">
        <v>1170</v>
      </c>
      <c r="G253" s="38" t="s">
        <v>3889</v>
      </c>
      <c r="H253" s="38" t="s">
        <v>3890</v>
      </c>
      <c r="I253" s="38" t="s">
        <v>1391</v>
      </c>
      <c r="J253" s="38"/>
      <c r="K253" s="67" t="s">
        <v>3891</v>
      </c>
      <c r="L253" s="38" t="s">
        <v>3660</v>
      </c>
      <c r="M253" s="67" t="s">
        <v>3892</v>
      </c>
      <c r="N253" s="38" t="s">
        <v>3791</v>
      </c>
      <c r="O253" s="38" t="s">
        <v>545</v>
      </c>
      <c r="P253" s="38" t="s">
        <v>250</v>
      </c>
      <c r="Q253" s="38" t="s">
        <v>250</v>
      </c>
      <c r="R253" s="68" t="s">
        <v>3893</v>
      </c>
      <c r="S253" s="38" t="s">
        <v>3793</v>
      </c>
      <c r="T253" s="67" t="s">
        <v>1181</v>
      </c>
      <c r="U253" s="67" t="s">
        <v>3894</v>
      </c>
      <c r="V253" s="67" t="s">
        <v>1181</v>
      </c>
      <c r="W253" s="67" t="s">
        <v>3895</v>
      </c>
      <c r="X253" s="67">
        <v>239.58</v>
      </c>
      <c r="Y253" s="67" t="s">
        <v>1181</v>
      </c>
      <c r="Z253" s="67" t="s">
        <v>1181</v>
      </c>
      <c r="AA253" s="67" t="s">
        <v>3896</v>
      </c>
      <c r="AB253" s="67" t="s">
        <v>1181</v>
      </c>
      <c r="AC253" s="67" t="s">
        <v>1181</v>
      </c>
      <c r="AD253" s="67" t="s">
        <v>1181</v>
      </c>
      <c r="AE253" s="67" t="s">
        <v>1181</v>
      </c>
      <c r="AF253" s="67" t="s">
        <v>1181</v>
      </c>
      <c r="AG253" s="67" t="s">
        <v>1181</v>
      </c>
      <c r="AH253" s="67" t="s">
        <v>3897</v>
      </c>
      <c r="AI253" s="67" t="s">
        <v>3239</v>
      </c>
      <c r="AJ253" s="67" t="s">
        <v>3898</v>
      </c>
      <c r="AK253" s="67" t="s">
        <v>3899</v>
      </c>
      <c r="AL253" s="67">
        <v>-13.22</v>
      </c>
      <c r="AM253" s="67" t="s">
        <v>3900</v>
      </c>
      <c r="AN253" s="67" t="s">
        <v>3901</v>
      </c>
      <c r="AO253" s="38" t="s">
        <v>504</v>
      </c>
      <c r="AP253" s="38" t="s">
        <v>546</v>
      </c>
      <c r="AQ253" s="38" t="s">
        <v>1406</v>
      </c>
      <c r="AR253" s="67">
        <v>11.2751</v>
      </c>
      <c r="AS253" s="38" t="s">
        <v>37</v>
      </c>
      <c r="AT253" s="38" t="s">
        <v>3804</v>
      </c>
      <c r="AU253" s="38" t="s">
        <v>545</v>
      </c>
      <c r="AV253" s="35" t="str">
        <f>IF(ISNUMBER(MATCH(C253,畅想结算中心!$A$2:$A$436,0)),"有","无")</f>
        <v>有</v>
      </c>
    </row>
    <row r="254" s="35" customFormat="1" ht="21.6" spans="1:48">
      <c r="A254" s="38" t="s">
        <v>250</v>
      </c>
      <c r="B254" s="38" t="s">
        <v>355</v>
      </c>
      <c r="C254" s="38" t="s">
        <v>503</v>
      </c>
      <c r="D254" s="38" t="s">
        <v>503</v>
      </c>
      <c r="E254" s="38" t="s">
        <v>3786</v>
      </c>
      <c r="F254" s="38" t="s">
        <v>1170</v>
      </c>
      <c r="G254" s="38" t="s">
        <v>3889</v>
      </c>
      <c r="H254" s="38" t="s">
        <v>3890</v>
      </c>
      <c r="I254" s="38" t="s">
        <v>1391</v>
      </c>
      <c r="J254" s="38"/>
      <c r="K254" s="67" t="s">
        <v>3891</v>
      </c>
      <c r="L254" s="38" t="s">
        <v>3660</v>
      </c>
      <c r="M254" s="67" t="s">
        <v>3892</v>
      </c>
      <c r="N254" s="38" t="s">
        <v>3791</v>
      </c>
      <c r="O254" s="38" t="s">
        <v>510</v>
      </c>
      <c r="P254" s="38" t="s">
        <v>250</v>
      </c>
      <c r="Q254" s="38" t="s">
        <v>250</v>
      </c>
      <c r="R254" s="68" t="s">
        <v>3893</v>
      </c>
      <c r="S254" s="38" t="s">
        <v>3793</v>
      </c>
      <c r="T254" s="67" t="s">
        <v>1181</v>
      </c>
      <c r="U254" s="67" t="s">
        <v>3894</v>
      </c>
      <c r="V254" s="67" t="s">
        <v>1181</v>
      </c>
      <c r="W254" s="67" t="s">
        <v>3895</v>
      </c>
      <c r="X254" s="67">
        <v>239.58</v>
      </c>
      <c r="Y254" s="67" t="s">
        <v>1181</v>
      </c>
      <c r="Z254" s="67" t="s">
        <v>1181</v>
      </c>
      <c r="AA254" s="67" t="s">
        <v>3896</v>
      </c>
      <c r="AB254" s="67" t="s">
        <v>1181</v>
      </c>
      <c r="AC254" s="67" t="s">
        <v>1181</v>
      </c>
      <c r="AD254" s="67" t="s">
        <v>1181</v>
      </c>
      <c r="AE254" s="67" t="s">
        <v>1181</v>
      </c>
      <c r="AF254" s="67" t="s">
        <v>1181</v>
      </c>
      <c r="AG254" s="67" t="s">
        <v>1181</v>
      </c>
      <c r="AH254" s="67" t="s">
        <v>3897</v>
      </c>
      <c r="AI254" s="67" t="s">
        <v>3902</v>
      </c>
      <c r="AJ254" s="67" t="s">
        <v>3903</v>
      </c>
      <c r="AK254" s="67" t="s">
        <v>2823</v>
      </c>
      <c r="AL254" s="67">
        <v>251.1</v>
      </c>
      <c r="AM254" s="67" t="s">
        <v>3904</v>
      </c>
      <c r="AN254" s="67" t="s">
        <v>3905</v>
      </c>
      <c r="AO254" s="38" t="s">
        <v>504</v>
      </c>
      <c r="AP254" s="38" t="s">
        <v>511</v>
      </c>
      <c r="AQ254" s="38" t="s">
        <v>1406</v>
      </c>
      <c r="AR254" s="67">
        <v>274.1069</v>
      </c>
      <c r="AS254" s="38" t="s">
        <v>37</v>
      </c>
      <c r="AT254" s="38" t="s">
        <v>3804</v>
      </c>
      <c r="AU254" s="38" t="s">
        <v>510</v>
      </c>
      <c r="AV254" s="35" t="str">
        <f>IF(ISNUMBER(MATCH(C254,畅想结算中心!$A$2:$A$436,0)),"有","无")</f>
        <v>有</v>
      </c>
    </row>
    <row r="255" s="35" customFormat="1" ht="21.6" spans="1:48">
      <c r="A255" s="38" t="s">
        <v>250</v>
      </c>
      <c r="B255" s="38" t="s">
        <v>355</v>
      </c>
      <c r="C255" s="38" t="s">
        <v>503</v>
      </c>
      <c r="D255" s="38" t="s">
        <v>503</v>
      </c>
      <c r="E255" s="38" t="s">
        <v>3786</v>
      </c>
      <c r="F255" s="38" t="s">
        <v>1170</v>
      </c>
      <c r="G255" s="38" t="s">
        <v>3889</v>
      </c>
      <c r="H255" s="38" t="s">
        <v>3890</v>
      </c>
      <c r="I255" s="38" t="s">
        <v>1391</v>
      </c>
      <c r="J255" s="38"/>
      <c r="K255" s="67" t="s">
        <v>3891</v>
      </c>
      <c r="L255" s="38" t="s">
        <v>3660</v>
      </c>
      <c r="M255" s="67" t="s">
        <v>1573</v>
      </c>
      <c r="N255" s="38" t="s">
        <v>3791</v>
      </c>
      <c r="O255" s="38" t="s">
        <v>507</v>
      </c>
      <c r="P255" s="38" t="s">
        <v>250</v>
      </c>
      <c r="Q255" s="38" t="s">
        <v>250</v>
      </c>
      <c r="R255" s="68" t="s">
        <v>3488</v>
      </c>
      <c r="S255" s="38" t="s">
        <v>3793</v>
      </c>
      <c r="T255" s="67" t="s">
        <v>1181</v>
      </c>
      <c r="U255" s="67" t="s">
        <v>3906</v>
      </c>
      <c r="V255" s="67" t="s">
        <v>1181</v>
      </c>
      <c r="W255" s="67" t="s">
        <v>3907</v>
      </c>
      <c r="X255" s="67">
        <v>173.47</v>
      </c>
      <c r="Y255" s="67" t="s">
        <v>1181</v>
      </c>
      <c r="Z255" s="67" t="s">
        <v>1181</v>
      </c>
      <c r="AA255" s="67" t="s">
        <v>3908</v>
      </c>
      <c r="AB255" s="67" t="s">
        <v>1181</v>
      </c>
      <c r="AC255" s="67" t="s">
        <v>1181</v>
      </c>
      <c r="AD255" s="67" t="s">
        <v>1181</v>
      </c>
      <c r="AE255" s="67" t="s">
        <v>1181</v>
      </c>
      <c r="AF255" s="67" t="s">
        <v>1181</v>
      </c>
      <c r="AG255" s="67" t="s">
        <v>1181</v>
      </c>
      <c r="AH255" s="67" t="s">
        <v>3909</v>
      </c>
      <c r="AI255" s="67" t="s">
        <v>1554</v>
      </c>
      <c r="AJ255" s="67" t="s">
        <v>3910</v>
      </c>
      <c r="AK255" s="67" t="s">
        <v>3911</v>
      </c>
      <c r="AL255" s="67">
        <v>460.38</v>
      </c>
      <c r="AM255" s="67" t="s">
        <v>3912</v>
      </c>
      <c r="AN255" s="67" t="s">
        <v>3913</v>
      </c>
      <c r="AO255" s="38" t="s">
        <v>504</v>
      </c>
      <c r="AP255" s="38" t="s">
        <v>508</v>
      </c>
      <c r="AQ255" s="38" t="s">
        <v>1406</v>
      </c>
      <c r="AR255" s="67">
        <v>475.4612</v>
      </c>
      <c r="AS255" s="38" t="s">
        <v>37</v>
      </c>
      <c r="AT255" s="38" t="s">
        <v>3804</v>
      </c>
      <c r="AU255" s="38" t="s">
        <v>507</v>
      </c>
      <c r="AV255" s="35" t="str">
        <f>IF(ISNUMBER(MATCH(C255,畅想结算中心!$A$2:$A$436,0)),"有","无")</f>
        <v>有</v>
      </c>
    </row>
    <row r="256" s="35" customFormat="1" ht="21.6" spans="1:48">
      <c r="A256" s="38" t="s">
        <v>250</v>
      </c>
      <c r="B256" s="38" t="s">
        <v>355</v>
      </c>
      <c r="C256" s="38" t="s">
        <v>503</v>
      </c>
      <c r="D256" s="38" t="s">
        <v>503</v>
      </c>
      <c r="E256" s="38" t="s">
        <v>3786</v>
      </c>
      <c r="F256" s="38" t="s">
        <v>1170</v>
      </c>
      <c r="G256" s="38" t="s">
        <v>3889</v>
      </c>
      <c r="H256" s="38" t="s">
        <v>3890</v>
      </c>
      <c r="I256" s="38" t="s">
        <v>1391</v>
      </c>
      <c r="J256" s="38"/>
      <c r="K256" s="67" t="s">
        <v>3891</v>
      </c>
      <c r="L256" s="38" t="s">
        <v>3660</v>
      </c>
      <c r="M256" s="67" t="s">
        <v>3914</v>
      </c>
      <c r="N256" s="38" t="s">
        <v>3791</v>
      </c>
      <c r="O256" s="38" t="s">
        <v>507</v>
      </c>
      <c r="P256" s="38" t="s">
        <v>250</v>
      </c>
      <c r="Q256" s="38" t="s">
        <v>250</v>
      </c>
      <c r="R256" s="68" t="s">
        <v>2998</v>
      </c>
      <c r="S256" s="38" t="s">
        <v>3793</v>
      </c>
      <c r="T256" s="67" t="s">
        <v>1181</v>
      </c>
      <c r="U256" s="67" t="s">
        <v>2160</v>
      </c>
      <c r="V256" s="67" t="s">
        <v>1181</v>
      </c>
      <c r="W256" s="67" t="s">
        <v>3915</v>
      </c>
      <c r="X256" s="67">
        <v>138.78</v>
      </c>
      <c r="Y256" s="67" t="s">
        <v>1181</v>
      </c>
      <c r="Z256" s="67" t="s">
        <v>1181</v>
      </c>
      <c r="AA256" s="67" t="s">
        <v>3916</v>
      </c>
      <c r="AB256" s="67" t="s">
        <v>1181</v>
      </c>
      <c r="AC256" s="67" t="s">
        <v>1181</v>
      </c>
      <c r="AD256" s="67" t="s">
        <v>1181</v>
      </c>
      <c r="AE256" s="67" t="s">
        <v>1181</v>
      </c>
      <c r="AF256" s="67" t="s">
        <v>1181</v>
      </c>
      <c r="AG256" s="67" t="s">
        <v>1181</v>
      </c>
      <c r="AH256" s="67" t="s">
        <v>3917</v>
      </c>
      <c r="AI256" s="67" t="s">
        <v>1748</v>
      </c>
      <c r="AJ256" s="67" t="s">
        <v>3918</v>
      </c>
      <c r="AK256" s="67" t="s">
        <v>3919</v>
      </c>
      <c r="AL256" s="67">
        <v>-80.21</v>
      </c>
      <c r="AM256" s="67" t="s">
        <v>3920</v>
      </c>
      <c r="AN256" s="67" t="s">
        <v>3921</v>
      </c>
      <c r="AO256" s="38" t="s">
        <v>504</v>
      </c>
      <c r="AP256" s="38" t="s">
        <v>537</v>
      </c>
      <c r="AQ256" s="38" t="s">
        <v>1406</v>
      </c>
      <c r="AR256" s="67">
        <v>-65.6623</v>
      </c>
      <c r="AS256" s="38" t="s">
        <v>37</v>
      </c>
      <c r="AT256" s="38" t="s">
        <v>3804</v>
      </c>
      <c r="AU256" s="38" t="s">
        <v>507</v>
      </c>
      <c r="AV256" s="35" t="str">
        <f>IF(ISNUMBER(MATCH(C256,畅想结算中心!$A$2:$A$436,0)),"有","无")</f>
        <v>有</v>
      </c>
    </row>
    <row r="257" s="35" customFormat="1" ht="21.6" spans="1:48">
      <c r="A257" s="38" t="s">
        <v>250</v>
      </c>
      <c r="B257" s="38" t="s">
        <v>355</v>
      </c>
      <c r="C257" s="38" t="s">
        <v>503</v>
      </c>
      <c r="D257" s="38" t="s">
        <v>503</v>
      </c>
      <c r="E257" s="38" t="s">
        <v>3786</v>
      </c>
      <c r="F257" s="38" t="s">
        <v>1170</v>
      </c>
      <c r="G257" s="38" t="s">
        <v>3889</v>
      </c>
      <c r="H257" s="38" t="s">
        <v>3890</v>
      </c>
      <c r="I257" s="38" t="s">
        <v>1391</v>
      </c>
      <c r="J257" s="38"/>
      <c r="K257" s="67" t="s">
        <v>3891</v>
      </c>
      <c r="L257" s="38" t="s">
        <v>3660</v>
      </c>
      <c r="M257" s="67" t="s">
        <v>3488</v>
      </c>
      <c r="N257" s="38" t="s">
        <v>3791</v>
      </c>
      <c r="O257" s="38" t="s">
        <v>507</v>
      </c>
      <c r="P257" s="38" t="s">
        <v>250</v>
      </c>
      <c r="Q257" s="38" t="s">
        <v>250</v>
      </c>
      <c r="R257" s="68" t="s">
        <v>3922</v>
      </c>
      <c r="S257" s="38" t="s">
        <v>3793</v>
      </c>
      <c r="T257" s="67" t="s">
        <v>1181</v>
      </c>
      <c r="U257" s="67" t="s">
        <v>3923</v>
      </c>
      <c r="V257" s="67" t="s">
        <v>1181</v>
      </c>
      <c r="W257" s="67" t="s">
        <v>3924</v>
      </c>
      <c r="X257" s="67">
        <v>104.08</v>
      </c>
      <c r="Y257" s="67" t="s">
        <v>1181</v>
      </c>
      <c r="Z257" s="67" t="s">
        <v>1181</v>
      </c>
      <c r="AA257" s="67" t="s">
        <v>3925</v>
      </c>
      <c r="AB257" s="67" t="s">
        <v>1181</v>
      </c>
      <c r="AC257" s="67" t="s">
        <v>1181</v>
      </c>
      <c r="AD257" s="67" t="s">
        <v>1181</v>
      </c>
      <c r="AE257" s="67" t="s">
        <v>1181</v>
      </c>
      <c r="AF257" s="67" t="s">
        <v>1181</v>
      </c>
      <c r="AG257" s="67" t="s">
        <v>1181</v>
      </c>
      <c r="AH257" s="67" t="s">
        <v>3926</v>
      </c>
      <c r="AI257" s="67" t="s">
        <v>3927</v>
      </c>
      <c r="AJ257" s="67" t="s">
        <v>3928</v>
      </c>
      <c r="AK257" s="67" t="s">
        <v>3929</v>
      </c>
      <c r="AL257" s="67">
        <v>-268.44</v>
      </c>
      <c r="AM257" s="67" t="s">
        <v>3930</v>
      </c>
      <c r="AN257" s="67" t="s">
        <v>3931</v>
      </c>
      <c r="AO257" s="38" t="s">
        <v>504</v>
      </c>
      <c r="AP257" s="38" t="s">
        <v>548</v>
      </c>
      <c r="AQ257" s="38" t="s">
        <v>1406</v>
      </c>
      <c r="AR257" s="67">
        <v>-256.2753</v>
      </c>
      <c r="AS257" s="38" t="s">
        <v>37</v>
      </c>
      <c r="AT257" s="38" t="s">
        <v>3804</v>
      </c>
      <c r="AU257" s="38" t="s">
        <v>507</v>
      </c>
      <c r="AV257" s="35" t="str">
        <f>IF(ISNUMBER(MATCH(C257,畅想结算中心!$A$2:$A$436,0)),"有","无")</f>
        <v>有</v>
      </c>
    </row>
    <row r="258" s="35" customFormat="1" ht="21.6" spans="1:48">
      <c r="A258" s="38" t="s">
        <v>250</v>
      </c>
      <c r="B258" s="38" t="s">
        <v>355</v>
      </c>
      <c r="C258" s="38" t="s">
        <v>503</v>
      </c>
      <c r="D258" s="38" t="s">
        <v>503</v>
      </c>
      <c r="E258" s="38" t="s">
        <v>3786</v>
      </c>
      <c r="F258" s="38" t="s">
        <v>1170</v>
      </c>
      <c r="G258" s="38" t="s">
        <v>3889</v>
      </c>
      <c r="H258" s="38" t="s">
        <v>3890</v>
      </c>
      <c r="I258" s="38" t="s">
        <v>1391</v>
      </c>
      <c r="J258" s="38"/>
      <c r="K258" s="67" t="s">
        <v>3891</v>
      </c>
      <c r="L258" s="38" t="s">
        <v>3660</v>
      </c>
      <c r="M258" s="67" t="s">
        <v>1573</v>
      </c>
      <c r="N258" s="38" t="s">
        <v>3791</v>
      </c>
      <c r="O258" s="38" t="s">
        <v>507</v>
      </c>
      <c r="P258" s="38" t="s">
        <v>250</v>
      </c>
      <c r="Q258" s="38" t="s">
        <v>250</v>
      </c>
      <c r="R258" s="68" t="s">
        <v>3488</v>
      </c>
      <c r="S258" s="38" t="s">
        <v>3793</v>
      </c>
      <c r="T258" s="67" t="s">
        <v>1181</v>
      </c>
      <c r="U258" s="67" t="s">
        <v>3906</v>
      </c>
      <c r="V258" s="67" t="s">
        <v>1181</v>
      </c>
      <c r="W258" s="67" t="s">
        <v>3907</v>
      </c>
      <c r="X258" s="67">
        <v>173.47</v>
      </c>
      <c r="Y258" s="67" t="s">
        <v>1181</v>
      </c>
      <c r="Z258" s="67" t="s">
        <v>1181</v>
      </c>
      <c r="AA258" s="67" t="s">
        <v>3908</v>
      </c>
      <c r="AB258" s="67" t="s">
        <v>1181</v>
      </c>
      <c r="AC258" s="67" t="s">
        <v>1181</v>
      </c>
      <c r="AD258" s="67" t="s">
        <v>1181</v>
      </c>
      <c r="AE258" s="67" t="s">
        <v>1181</v>
      </c>
      <c r="AF258" s="67" t="s">
        <v>1181</v>
      </c>
      <c r="AG258" s="67" t="s">
        <v>1181</v>
      </c>
      <c r="AH258" s="67" t="s">
        <v>3909</v>
      </c>
      <c r="AI258" s="67" t="s">
        <v>3932</v>
      </c>
      <c r="AJ258" s="67" t="s">
        <v>3933</v>
      </c>
      <c r="AK258" s="67" t="s">
        <v>3934</v>
      </c>
      <c r="AL258" s="67">
        <v>353.59</v>
      </c>
      <c r="AM258" s="67" t="s">
        <v>3935</v>
      </c>
      <c r="AN258" s="67" t="s">
        <v>3936</v>
      </c>
      <c r="AO258" s="38" t="s">
        <v>504</v>
      </c>
      <c r="AP258" s="38" t="s">
        <v>530</v>
      </c>
      <c r="AQ258" s="38" t="s">
        <v>1406</v>
      </c>
      <c r="AR258" s="67">
        <v>369.2666</v>
      </c>
      <c r="AS258" s="38" t="s">
        <v>37</v>
      </c>
      <c r="AT258" s="38" t="s">
        <v>3804</v>
      </c>
      <c r="AU258" s="38" t="s">
        <v>507</v>
      </c>
      <c r="AV258" s="35" t="str">
        <f>IF(ISNUMBER(MATCH(C258,畅想结算中心!$A$2:$A$436,0)),"有","无")</f>
        <v>有</v>
      </c>
    </row>
    <row r="259" s="35" customFormat="1" ht="21.6" spans="1:48">
      <c r="A259" s="38" t="s">
        <v>250</v>
      </c>
      <c r="B259" s="38" t="s">
        <v>355</v>
      </c>
      <c r="C259" s="38" t="s">
        <v>503</v>
      </c>
      <c r="D259" s="38" t="s">
        <v>503</v>
      </c>
      <c r="E259" s="38" t="s">
        <v>3786</v>
      </c>
      <c r="F259" s="38" t="s">
        <v>1170</v>
      </c>
      <c r="G259" s="38" t="s">
        <v>3889</v>
      </c>
      <c r="H259" s="38" t="s">
        <v>3890</v>
      </c>
      <c r="I259" s="38" t="s">
        <v>1391</v>
      </c>
      <c r="J259" s="38"/>
      <c r="K259" s="67" t="s">
        <v>3891</v>
      </c>
      <c r="L259" s="38" t="s">
        <v>3660</v>
      </c>
      <c r="M259" s="67" t="s">
        <v>3937</v>
      </c>
      <c r="N259" s="38" t="s">
        <v>3850</v>
      </c>
      <c r="O259" s="38" t="s">
        <v>532</v>
      </c>
      <c r="P259" s="38" t="s">
        <v>250</v>
      </c>
      <c r="Q259" s="38" t="s">
        <v>250</v>
      </c>
      <c r="R259" s="68" t="s">
        <v>3938</v>
      </c>
      <c r="S259" s="38" t="s">
        <v>3793</v>
      </c>
      <c r="T259" s="67" t="s">
        <v>1181</v>
      </c>
      <c r="U259" s="67" t="s">
        <v>3939</v>
      </c>
      <c r="V259" s="67" t="s">
        <v>1181</v>
      </c>
      <c r="W259" s="67" t="s">
        <v>3940</v>
      </c>
      <c r="X259" s="67">
        <v>419.27</v>
      </c>
      <c r="Y259" s="67" t="s">
        <v>1181</v>
      </c>
      <c r="Z259" s="67" t="s">
        <v>1181</v>
      </c>
      <c r="AA259" s="67" t="s">
        <v>3941</v>
      </c>
      <c r="AB259" s="67" t="s">
        <v>3942</v>
      </c>
      <c r="AC259" s="67" t="s">
        <v>1181</v>
      </c>
      <c r="AD259" s="67" t="s">
        <v>1181</v>
      </c>
      <c r="AE259" s="67" t="s">
        <v>1181</v>
      </c>
      <c r="AF259" s="67" t="s">
        <v>1181</v>
      </c>
      <c r="AG259" s="67" t="s">
        <v>1181</v>
      </c>
      <c r="AH259" s="67" t="s">
        <v>3943</v>
      </c>
      <c r="AI259" s="67" t="s">
        <v>3944</v>
      </c>
      <c r="AJ259" s="67" t="s">
        <v>3945</v>
      </c>
      <c r="AK259" s="67" t="s">
        <v>3946</v>
      </c>
      <c r="AL259" s="67">
        <v>-448.61</v>
      </c>
      <c r="AM259" s="67" t="s">
        <v>3947</v>
      </c>
      <c r="AN259" s="67" t="s">
        <v>3948</v>
      </c>
      <c r="AO259" s="38" t="s">
        <v>504</v>
      </c>
      <c r="AP259" s="38" t="s">
        <v>533</v>
      </c>
      <c r="AQ259" s="38" t="s">
        <v>1406</v>
      </c>
      <c r="AR259" s="67">
        <v>-406.8945</v>
      </c>
      <c r="AS259" s="38" t="s">
        <v>37</v>
      </c>
      <c r="AT259" s="38" t="s">
        <v>3861</v>
      </c>
      <c r="AU259" s="38" t="s">
        <v>532</v>
      </c>
      <c r="AV259" s="35" t="str">
        <f>IF(ISNUMBER(MATCH(C259,畅想结算中心!$A$2:$A$436,0)),"有","无")</f>
        <v>有</v>
      </c>
    </row>
    <row r="260" s="35" customFormat="1" ht="21.6" spans="1:48">
      <c r="A260" s="38" t="s">
        <v>250</v>
      </c>
      <c r="B260" s="38" t="s">
        <v>355</v>
      </c>
      <c r="C260" s="38" t="s">
        <v>503</v>
      </c>
      <c r="D260" s="38" t="s">
        <v>503</v>
      </c>
      <c r="E260" s="38" t="s">
        <v>3786</v>
      </c>
      <c r="F260" s="38" t="s">
        <v>1170</v>
      </c>
      <c r="G260" s="38" t="s">
        <v>3889</v>
      </c>
      <c r="H260" s="38" t="s">
        <v>3890</v>
      </c>
      <c r="I260" s="38" t="s">
        <v>1391</v>
      </c>
      <c r="J260" s="38"/>
      <c r="K260" s="67" t="s">
        <v>3891</v>
      </c>
      <c r="L260" s="38" t="s">
        <v>3660</v>
      </c>
      <c r="M260" s="67" t="s">
        <v>3488</v>
      </c>
      <c r="N260" s="38" t="s">
        <v>3791</v>
      </c>
      <c r="O260" s="38" t="s">
        <v>507</v>
      </c>
      <c r="P260" s="38" t="s">
        <v>250</v>
      </c>
      <c r="Q260" s="38" t="s">
        <v>250</v>
      </c>
      <c r="R260" s="68" t="s">
        <v>3922</v>
      </c>
      <c r="S260" s="38" t="s">
        <v>3793</v>
      </c>
      <c r="T260" s="67" t="s">
        <v>1181</v>
      </c>
      <c r="U260" s="67" t="s">
        <v>3923</v>
      </c>
      <c r="V260" s="67" t="s">
        <v>1181</v>
      </c>
      <c r="W260" s="67" t="s">
        <v>3924</v>
      </c>
      <c r="X260" s="67">
        <v>104.08</v>
      </c>
      <c r="Y260" s="67" t="s">
        <v>1181</v>
      </c>
      <c r="Z260" s="67" t="s">
        <v>1181</v>
      </c>
      <c r="AA260" s="67" t="s">
        <v>3925</v>
      </c>
      <c r="AB260" s="67" t="s">
        <v>1181</v>
      </c>
      <c r="AC260" s="67" t="s">
        <v>1181</v>
      </c>
      <c r="AD260" s="67" t="s">
        <v>1181</v>
      </c>
      <c r="AE260" s="67" t="s">
        <v>1181</v>
      </c>
      <c r="AF260" s="67" t="s">
        <v>1181</v>
      </c>
      <c r="AG260" s="67" t="s">
        <v>1181</v>
      </c>
      <c r="AH260" s="67" t="s">
        <v>3926</v>
      </c>
      <c r="AI260" s="67" t="s">
        <v>3949</v>
      </c>
      <c r="AJ260" s="67" t="s">
        <v>3950</v>
      </c>
      <c r="AK260" s="67" t="s">
        <v>3951</v>
      </c>
      <c r="AL260" s="67">
        <v>-156.3</v>
      </c>
      <c r="AM260" s="67" t="s">
        <v>3952</v>
      </c>
      <c r="AN260" s="67" t="s">
        <v>3953</v>
      </c>
      <c r="AO260" s="38" t="s">
        <v>504</v>
      </c>
      <c r="AP260" s="38" t="s">
        <v>544</v>
      </c>
      <c r="AQ260" s="38" t="s">
        <v>1406</v>
      </c>
      <c r="AR260" s="67">
        <v>-144.7709</v>
      </c>
      <c r="AS260" s="38" t="s">
        <v>37</v>
      </c>
      <c r="AT260" s="38" t="s">
        <v>3804</v>
      </c>
      <c r="AU260" s="38" t="s">
        <v>507</v>
      </c>
      <c r="AV260" s="35" t="str">
        <f>IF(ISNUMBER(MATCH(C260,畅想结算中心!$A$2:$A$436,0)),"有","无")</f>
        <v>有</v>
      </c>
    </row>
    <row r="261" s="35" customFormat="1" ht="21.6" spans="1:48">
      <c r="A261" s="38" t="s">
        <v>250</v>
      </c>
      <c r="B261" s="38" t="s">
        <v>355</v>
      </c>
      <c r="C261" s="38" t="s">
        <v>503</v>
      </c>
      <c r="D261" s="38" t="s">
        <v>503</v>
      </c>
      <c r="E261" s="38" t="s">
        <v>3786</v>
      </c>
      <c r="F261" s="38" t="s">
        <v>1170</v>
      </c>
      <c r="G261" s="38" t="s">
        <v>3889</v>
      </c>
      <c r="H261" s="38" t="s">
        <v>3890</v>
      </c>
      <c r="I261" s="38" t="s">
        <v>1391</v>
      </c>
      <c r="J261" s="38"/>
      <c r="K261" s="67" t="s">
        <v>3891</v>
      </c>
      <c r="L261" s="38" t="s">
        <v>3660</v>
      </c>
      <c r="M261" s="67" t="s">
        <v>1573</v>
      </c>
      <c r="N261" s="38" t="s">
        <v>3791</v>
      </c>
      <c r="O261" s="38" t="s">
        <v>507</v>
      </c>
      <c r="P261" s="38" t="s">
        <v>250</v>
      </c>
      <c r="Q261" s="38" t="s">
        <v>250</v>
      </c>
      <c r="R261" s="68" t="s">
        <v>3488</v>
      </c>
      <c r="S261" s="38" t="s">
        <v>3793</v>
      </c>
      <c r="T261" s="67" t="s">
        <v>1181</v>
      </c>
      <c r="U261" s="67" t="s">
        <v>3906</v>
      </c>
      <c r="V261" s="67" t="s">
        <v>1181</v>
      </c>
      <c r="W261" s="67" t="s">
        <v>3907</v>
      </c>
      <c r="X261" s="67">
        <v>173.47</v>
      </c>
      <c r="Y261" s="67" t="s">
        <v>1181</v>
      </c>
      <c r="Z261" s="67" t="s">
        <v>1181</v>
      </c>
      <c r="AA261" s="67" t="s">
        <v>3908</v>
      </c>
      <c r="AB261" s="67" t="s">
        <v>1181</v>
      </c>
      <c r="AC261" s="67" t="s">
        <v>1181</v>
      </c>
      <c r="AD261" s="67" t="s">
        <v>1181</v>
      </c>
      <c r="AE261" s="67" t="s">
        <v>1181</v>
      </c>
      <c r="AF261" s="67" t="s">
        <v>1181</v>
      </c>
      <c r="AG261" s="67" t="s">
        <v>1181</v>
      </c>
      <c r="AH261" s="67" t="s">
        <v>3909</v>
      </c>
      <c r="AI261" s="67" t="s">
        <v>1532</v>
      </c>
      <c r="AJ261" s="67" t="s">
        <v>3954</v>
      </c>
      <c r="AK261" s="67" t="s">
        <v>3955</v>
      </c>
      <c r="AL261" s="67">
        <v>273.49</v>
      </c>
      <c r="AM261" s="67" t="s">
        <v>3956</v>
      </c>
      <c r="AN261" s="67" t="s">
        <v>3957</v>
      </c>
      <c r="AO261" s="38" t="s">
        <v>504</v>
      </c>
      <c r="AP261" s="38" t="s">
        <v>543</v>
      </c>
      <c r="AQ261" s="38" t="s">
        <v>1406</v>
      </c>
      <c r="AR261" s="67">
        <v>289.6205</v>
      </c>
      <c r="AS261" s="38" t="s">
        <v>37</v>
      </c>
      <c r="AT261" s="38" t="s">
        <v>3804</v>
      </c>
      <c r="AU261" s="38" t="s">
        <v>507</v>
      </c>
      <c r="AV261" s="35" t="str">
        <f>IF(ISNUMBER(MATCH(C261,畅想结算中心!$A$2:$A$436,0)),"有","无")</f>
        <v>有</v>
      </c>
    </row>
    <row r="262" s="35" customFormat="1" ht="21.6" spans="1:48">
      <c r="A262" s="38" t="s">
        <v>250</v>
      </c>
      <c r="B262" s="38" t="s">
        <v>355</v>
      </c>
      <c r="C262" s="38" t="s">
        <v>503</v>
      </c>
      <c r="D262" s="38" t="s">
        <v>503</v>
      </c>
      <c r="E262" s="38" t="s">
        <v>3786</v>
      </c>
      <c r="F262" s="38" t="s">
        <v>1170</v>
      </c>
      <c r="G262" s="38" t="s">
        <v>3889</v>
      </c>
      <c r="H262" s="38" t="s">
        <v>3890</v>
      </c>
      <c r="I262" s="38" t="s">
        <v>1391</v>
      </c>
      <c r="J262" s="38"/>
      <c r="K262" s="67" t="s">
        <v>3891</v>
      </c>
      <c r="L262" s="38" t="s">
        <v>3660</v>
      </c>
      <c r="M262" s="67" t="s">
        <v>3958</v>
      </c>
      <c r="N262" s="38" t="s">
        <v>3850</v>
      </c>
      <c r="O262" s="38" t="s">
        <v>532</v>
      </c>
      <c r="P262" s="38" t="s">
        <v>250</v>
      </c>
      <c r="Q262" s="38" t="s">
        <v>250</v>
      </c>
      <c r="R262" s="68" t="s">
        <v>3959</v>
      </c>
      <c r="S262" s="38" t="s">
        <v>3793</v>
      </c>
      <c r="T262" s="67" t="s">
        <v>1181</v>
      </c>
      <c r="U262" s="67" t="s">
        <v>3278</v>
      </c>
      <c r="V262" s="67" t="s">
        <v>1181</v>
      </c>
      <c r="W262" s="67" t="s">
        <v>2886</v>
      </c>
      <c r="X262" s="67">
        <v>299.48</v>
      </c>
      <c r="Y262" s="67" t="s">
        <v>1181</v>
      </c>
      <c r="Z262" s="67" t="s">
        <v>1181</v>
      </c>
      <c r="AA262" s="67" t="s">
        <v>3960</v>
      </c>
      <c r="AB262" s="67" t="s">
        <v>1181</v>
      </c>
      <c r="AC262" s="67" t="s">
        <v>1181</v>
      </c>
      <c r="AD262" s="67" t="s">
        <v>1181</v>
      </c>
      <c r="AE262" s="67" t="s">
        <v>1181</v>
      </c>
      <c r="AF262" s="67" t="s">
        <v>1181</v>
      </c>
      <c r="AG262" s="67" t="s">
        <v>1181</v>
      </c>
      <c r="AH262" s="67" t="s">
        <v>3961</v>
      </c>
      <c r="AI262" s="67" t="s">
        <v>3962</v>
      </c>
      <c r="AJ262" s="67" t="s">
        <v>3963</v>
      </c>
      <c r="AK262" s="67" t="s">
        <v>2005</v>
      </c>
      <c r="AL262" s="67">
        <v>245.38</v>
      </c>
      <c r="AM262" s="67" t="s">
        <v>3964</v>
      </c>
      <c r="AN262" s="67" t="s">
        <v>3965</v>
      </c>
      <c r="AO262" s="38" t="s">
        <v>504</v>
      </c>
      <c r="AP262" s="38" t="s">
        <v>547</v>
      </c>
      <c r="AQ262" s="38" t="s">
        <v>1406</v>
      </c>
      <c r="AR262" s="67">
        <v>274.5261</v>
      </c>
      <c r="AS262" s="38" t="s">
        <v>37</v>
      </c>
      <c r="AT262" s="38" t="s">
        <v>3861</v>
      </c>
      <c r="AU262" s="38" t="s">
        <v>532</v>
      </c>
      <c r="AV262" s="35" t="str">
        <f>IF(ISNUMBER(MATCH(C262,畅想结算中心!$A$2:$A$436,0)),"有","无")</f>
        <v>有</v>
      </c>
    </row>
    <row r="263" s="35" customFormat="1" ht="21.6" spans="1:48">
      <c r="A263" s="38" t="s">
        <v>250</v>
      </c>
      <c r="B263" s="38" t="s">
        <v>355</v>
      </c>
      <c r="C263" s="38" t="s">
        <v>503</v>
      </c>
      <c r="D263" s="38" t="s">
        <v>503</v>
      </c>
      <c r="E263" s="38" t="s">
        <v>3786</v>
      </c>
      <c r="F263" s="38" t="s">
        <v>1170</v>
      </c>
      <c r="G263" s="38" t="s">
        <v>3889</v>
      </c>
      <c r="H263" s="38" t="s">
        <v>3890</v>
      </c>
      <c r="I263" s="38" t="s">
        <v>1391</v>
      </c>
      <c r="J263" s="38"/>
      <c r="K263" s="67" t="s">
        <v>3891</v>
      </c>
      <c r="L263" s="38" t="s">
        <v>3660</v>
      </c>
      <c r="M263" s="67" t="s">
        <v>1573</v>
      </c>
      <c r="N263" s="38" t="s">
        <v>3791</v>
      </c>
      <c r="O263" s="38" t="s">
        <v>507</v>
      </c>
      <c r="P263" s="38" t="s">
        <v>250</v>
      </c>
      <c r="Q263" s="38" t="s">
        <v>250</v>
      </c>
      <c r="R263" s="68" t="s">
        <v>3488</v>
      </c>
      <c r="S263" s="38" t="s">
        <v>3793</v>
      </c>
      <c r="T263" s="67" t="s">
        <v>1181</v>
      </c>
      <c r="U263" s="67" t="s">
        <v>3906</v>
      </c>
      <c r="V263" s="67" t="s">
        <v>1181</v>
      </c>
      <c r="W263" s="67" t="s">
        <v>3907</v>
      </c>
      <c r="X263" s="67">
        <v>173.47</v>
      </c>
      <c r="Y263" s="67" t="s">
        <v>1181</v>
      </c>
      <c r="Z263" s="67" t="s">
        <v>1181</v>
      </c>
      <c r="AA263" s="67" t="s">
        <v>3908</v>
      </c>
      <c r="AB263" s="67" t="s">
        <v>1181</v>
      </c>
      <c r="AC263" s="67" t="s">
        <v>1181</v>
      </c>
      <c r="AD263" s="67" t="s">
        <v>1181</v>
      </c>
      <c r="AE263" s="67" t="s">
        <v>1181</v>
      </c>
      <c r="AF263" s="67" t="s">
        <v>1181</v>
      </c>
      <c r="AG263" s="67" t="s">
        <v>1181</v>
      </c>
      <c r="AH263" s="67" t="s">
        <v>3909</v>
      </c>
      <c r="AI263" s="67" t="s">
        <v>3966</v>
      </c>
      <c r="AJ263" s="67" t="s">
        <v>3967</v>
      </c>
      <c r="AK263" s="67" t="s">
        <v>1297</v>
      </c>
      <c r="AL263" s="67">
        <v>-484.75</v>
      </c>
      <c r="AM263" s="67" t="s">
        <v>3968</v>
      </c>
      <c r="AN263" s="67" t="s">
        <v>3969</v>
      </c>
      <c r="AO263" s="38" t="s">
        <v>504</v>
      </c>
      <c r="AP263" s="38" t="s">
        <v>549</v>
      </c>
      <c r="AQ263" s="38" t="s">
        <v>1406</v>
      </c>
      <c r="AR263" s="67">
        <v>-464.3618</v>
      </c>
      <c r="AS263" s="38" t="s">
        <v>37</v>
      </c>
      <c r="AT263" s="38" t="s">
        <v>3804</v>
      </c>
      <c r="AU263" s="38" t="s">
        <v>507</v>
      </c>
      <c r="AV263" s="35" t="str">
        <f>IF(ISNUMBER(MATCH(C263,畅想结算中心!$A$2:$A$436,0)),"有","无")</f>
        <v>有</v>
      </c>
    </row>
    <row r="264" s="35" customFormat="1" ht="21.6" spans="1:48">
      <c r="A264" s="38" t="s">
        <v>250</v>
      </c>
      <c r="B264" s="38" t="s">
        <v>355</v>
      </c>
      <c r="C264" s="38" t="s">
        <v>503</v>
      </c>
      <c r="D264" s="38" t="s">
        <v>503</v>
      </c>
      <c r="E264" s="38" t="s">
        <v>3786</v>
      </c>
      <c r="F264" s="38" t="s">
        <v>1170</v>
      </c>
      <c r="G264" s="38" t="s">
        <v>3889</v>
      </c>
      <c r="H264" s="38" t="s">
        <v>3890</v>
      </c>
      <c r="I264" s="38" t="s">
        <v>1391</v>
      </c>
      <c r="J264" s="38"/>
      <c r="K264" s="67" t="s">
        <v>3891</v>
      </c>
      <c r="L264" s="38" t="s">
        <v>3660</v>
      </c>
      <c r="M264" s="67" t="s">
        <v>3914</v>
      </c>
      <c r="N264" s="38" t="s">
        <v>3791</v>
      </c>
      <c r="O264" s="38" t="s">
        <v>507</v>
      </c>
      <c r="P264" s="38" t="s">
        <v>250</v>
      </c>
      <c r="Q264" s="38" t="s">
        <v>250</v>
      </c>
      <c r="R264" s="68" t="s">
        <v>2998</v>
      </c>
      <c r="S264" s="38" t="s">
        <v>3793</v>
      </c>
      <c r="T264" s="67" t="s">
        <v>1181</v>
      </c>
      <c r="U264" s="67" t="s">
        <v>2160</v>
      </c>
      <c r="V264" s="67" t="s">
        <v>1181</v>
      </c>
      <c r="W264" s="67" t="s">
        <v>3915</v>
      </c>
      <c r="X264" s="67">
        <v>138.78</v>
      </c>
      <c r="Y264" s="67" t="s">
        <v>1181</v>
      </c>
      <c r="Z264" s="67" t="s">
        <v>1181</v>
      </c>
      <c r="AA264" s="67" t="s">
        <v>3916</v>
      </c>
      <c r="AB264" s="67" t="s">
        <v>3970</v>
      </c>
      <c r="AC264" s="67" t="s">
        <v>1181</v>
      </c>
      <c r="AD264" s="67" t="s">
        <v>1181</v>
      </c>
      <c r="AE264" s="67" t="s">
        <v>1181</v>
      </c>
      <c r="AF264" s="67" t="s">
        <v>1181</v>
      </c>
      <c r="AG264" s="67" t="s">
        <v>1181</v>
      </c>
      <c r="AH264" s="67" t="s">
        <v>3917</v>
      </c>
      <c r="AI264" s="67" t="s">
        <v>3949</v>
      </c>
      <c r="AJ264" s="67" t="s">
        <v>3950</v>
      </c>
      <c r="AK264" s="67" t="s">
        <v>3951</v>
      </c>
      <c r="AL264" s="67">
        <v>-405.27</v>
      </c>
      <c r="AM264" s="67" t="s">
        <v>3971</v>
      </c>
      <c r="AN264" s="67" t="s">
        <v>3972</v>
      </c>
      <c r="AO264" s="38" t="s">
        <v>504</v>
      </c>
      <c r="AP264" s="38" t="s">
        <v>514</v>
      </c>
      <c r="AQ264" s="38" t="s">
        <v>1406</v>
      </c>
      <c r="AR264" s="67">
        <v>-391.6256</v>
      </c>
      <c r="AS264" s="38" t="s">
        <v>37</v>
      </c>
      <c r="AT264" s="38" t="s">
        <v>3804</v>
      </c>
      <c r="AU264" s="38" t="s">
        <v>507</v>
      </c>
      <c r="AV264" s="35" t="str">
        <f>IF(ISNUMBER(MATCH(C264,畅想结算中心!$A$2:$A$436,0)),"有","无")</f>
        <v>有</v>
      </c>
    </row>
    <row r="265" s="35" customFormat="1" ht="21.6" spans="1:48">
      <c r="A265" s="38" t="s">
        <v>250</v>
      </c>
      <c r="B265" s="38" t="s">
        <v>355</v>
      </c>
      <c r="C265" s="38" t="s">
        <v>245</v>
      </c>
      <c r="D265" s="38" t="s">
        <v>245</v>
      </c>
      <c r="E265" s="38" t="s">
        <v>1169</v>
      </c>
      <c r="F265" s="38" t="s">
        <v>1170</v>
      </c>
      <c r="G265" s="38" t="s">
        <v>1420</v>
      </c>
      <c r="H265" s="38" t="s">
        <v>1172</v>
      </c>
      <c r="I265" s="38" t="s">
        <v>1173</v>
      </c>
      <c r="J265" s="38" t="s">
        <v>1174</v>
      </c>
      <c r="K265" s="67" t="s">
        <v>3725</v>
      </c>
      <c r="L265" s="38" t="s">
        <v>3973</v>
      </c>
      <c r="M265" s="67" t="s">
        <v>1266</v>
      </c>
      <c r="N265" s="38" t="s">
        <v>246</v>
      </c>
      <c r="O265" s="38" t="s">
        <v>248</v>
      </c>
      <c r="P265" s="38" t="s">
        <v>250</v>
      </c>
      <c r="Q265" s="38" t="s">
        <v>250</v>
      </c>
      <c r="R265" s="68" t="s">
        <v>1801</v>
      </c>
      <c r="S265" s="38" t="s">
        <v>1180</v>
      </c>
      <c r="T265" s="67" t="s">
        <v>1181</v>
      </c>
      <c r="U265" s="67" t="s">
        <v>3974</v>
      </c>
      <c r="V265" s="67" t="s">
        <v>1181</v>
      </c>
      <c r="W265" s="67" t="s">
        <v>1651</v>
      </c>
      <c r="X265" s="67">
        <v>3874</v>
      </c>
      <c r="Y265" s="67" t="s">
        <v>1181</v>
      </c>
      <c r="Z265" s="67" t="s">
        <v>1181</v>
      </c>
      <c r="AA265" s="67" t="s">
        <v>3975</v>
      </c>
      <c r="AB265" s="67" t="s">
        <v>1181</v>
      </c>
      <c r="AC265" s="67" t="s">
        <v>1181</v>
      </c>
      <c r="AD265" s="67" t="s">
        <v>1181</v>
      </c>
      <c r="AE265" s="67" t="s">
        <v>1181</v>
      </c>
      <c r="AF265" s="67" t="s">
        <v>1181</v>
      </c>
      <c r="AG265" s="67" t="s">
        <v>1181</v>
      </c>
      <c r="AH265" s="67" t="s">
        <v>3976</v>
      </c>
      <c r="AI265" s="67" t="s">
        <v>3977</v>
      </c>
      <c r="AJ265" s="67" t="s">
        <v>3978</v>
      </c>
      <c r="AK265" s="67" t="s">
        <v>3979</v>
      </c>
      <c r="AL265" s="67">
        <v>3262.23</v>
      </c>
      <c r="AM265" s="67" t="s">
        <v>3980</v>
      </c>
      <c r="AN265" s="67" t="s">
        <v>3981</v>
      </c>
      <c r="AO265" s="38" t="s">
        <v>34</v>
      </c>
      <c r="AP265" s="38" t="s">
        <v>249</v>
      </c>
      <c r="AQ265" s="38" t="s">
        <v>1191</v>
      </c>
      <c r="AR265" s="67">
        <v>3855.1727</v>
      </c>
      <c r="AS265" s="38" t="s">
        <v>59</v>
      </c>
      <c r="AT265" s="38" t="s">
        <v>247</v>
      </c>
      <c r="AU265" s="38" t="s">
        <v>248</v>
      </c>
      <c r="AV265" s="35" t="str">
        <f>IF(ISNUMBER(MATCH(C265,畅想结算中心!$A$2:$A$436,0)),"有","无")</f>
        <v>有</v>
      </c>
    </row>
    <row r="266" s="35" customFormat="1" ht="21.6" spans="1:48">
      <c r="A266" s="38" t="s">
        <v>250</v>
      </c>
      <c r="B266" s="38" t="s">
        <v>355</v>
      </c>
      <c r="C266" s="38" t="s">
        <v>529</v>
      </c>
      <c r="D266" s="38" t="s">
        <v>245</v>
      </c>
      <c r="E266" s="38" t="s">
        <v>1169</v>
      </c>
      <c r="F266" s="38" t="s">
        <v>1170</v>
      </c>
      <c r="G266" s="38" t="s">
        <v>1420</v>
      </c>
      <c r="H266" s="38" t="s">
        <v>1447</v>
      </c>
      <c r="I266" s="38" t="s">
        <v>1248</v>
      </c>
      <c r="J266" s="38" t="s">
        <v>1279</v>
      </c>
      <c r="K266" s="67" t="s">
        <v>1448</v>
      </c>
      <c r="L266" s="38" t="s">
        <v>3973</v>
      </c>
      <c r="M266" s="67" t="s">
        <v>1266</v>
      </c>
      <c r="N266" s="38" t="s">
        <v>246</v>
      </c>
      <c r="O266" s="38" t="s">
        <v>248</v>
      </c>
      <c r="P266" s="38" t="s">
        <v>250</v>
      </c>
      <c r="Q266" s="38" t="s">
        <v>250</v>
      </c>
      <c r="R266" s="68" t="s">
        <v>1801</v>
      </c>
      <c r="S266" s="38" t="s">
        <v>1180</v>
      </c>
      <c r="T266" s="67" t="s">
        <v>1181</v>
      </c>
      <c r="U266" s="67" t="s">
        <v>3974</v>
      </c>
      <c r="V266" s="67" t="s">
        <v>1181</v>
      </c>
      <c r="W266" s="67" t="s">
        <v>1651</v>
      </c>
      <c r="X266" s="67">
        <v>3874</v>
      </c>
      <c r="Y266" s="67" t="s">
        <v>1181</v>
      </c>
      <c r="Z266" s="67" t="s">
        <v>1181</v>
      </c>
      <c r="AA266" s="67" t="s">
        <v>3975</v>
      </c>
      <c r="AB266" s="67" t="s">
        <v>3982</v>
      </c>
      <c r="AC266" s="67" t="s">
        <v>1181</v>
      </c>
      <c r="AD266" s="67" t="s">
        <v>1181</v>
      </c>
      <c r="AE266" s="67" t="s">
        <v>1181</v>
      </c>
      <c r="AF266" s="67" t="s">
        <v>1181</v>
      </c>
      <c r="AG266" s="67" t="s">
        <v>1181</v>
      </c>
      <c r="AH266" s="67" t="s">
        <v>3983</v>
      </c>
      <c r="AI266" s="67" t="s">
        <v>3977</v>
      </c>
      <c r="AJ266" s="67" t="s">
        <v>3978</v>
      </c>
      <c r="AK266" s="67" t="s">
        <v>3979</v>
      </c>
      <c r="AL266" s="67">
        <v>2371.48</v>
      </c>
      <c r="AM266" s="67" t="s">
        <v>3984</v>
      </c>
      <c r="AN266" s="67" t="s">
        <v>3985</v>
      </c>
      <c r="AO266" s="38" t="s">
        <v>34</v>
      </c>
      <c r="AP266" s="38" t="s">
        <v>249</v>
      </c>
      <c r="AQ266" s="38" t="s">
        <v>1406</v>
      </c>
      <c r="AR266" s="67">
        <v>2963.4019</v>
      </c>
      <c r="AS266" s="38" t="s">
        <v>37</v>
      </c>
      <c r="AT266" s="38" t="s">
        <v>247</v>
      </c>
      <c r="AU266" s="38" t="s">
        <v>248</v>
      </c>
      <c r="AV266" s="35" t="str">
        <f>IF(ISNUMBER(MATCH(C266,畅想结算中心!$A$2:$A$436,0)),"有","无")</f>
        <v>有</v>
      </c>
    </row>
    <row r="267" s="35" customFormat="1" ht="21.6" spans="1:48">
      <c r="A267" s="38" t="s">
        <v>250</v>
      </c>
      <c r="B267" s="38" t="s">
        <v>355</v>
      </c>
      <c r="C267" s="38" t="s">
        <v>519</v>
      </c>
      <c r="D267" s="38" t="s">
        <v>519</v>
      </c>
      <c r="E267" s="38" t="s">
        <v>1169</v>
      </c>
      <c r="F267" s="38" t="s">
        <v>1170</v>
      </c>
      <c r="G267" s="38" t="s">
        <v>1420</v>
      </c>
      <c r="H267" s="38" t="s">
        <v>3788</v>
      </c>
      <c r="I267" s="38" t="s">
        <v>1391</v>
      </c>
      <c r="J267" s="38"/>
      <c r="K267" s="67" t="s">
        <v>2948</v>
      </c>
      <c r="L267" s="38" t="s">
        <v>3986</v>
      </c>
      <c r="M267" s="67" t="s">
        <v>1177</v>
      </c>
      <c r="N267" s="38" t="s">
        <v>145</v>
      </c>
      <c r="O267" s="38" t="s">
        <v>236</v>
      </c>
      <c r="P267" s="38" t="s">
        <v>250</v>
      </c>
      <c r="Q267" s="38" t="s">
        <v>250</v>
      </c>
      <c r="R267" s="68" t="s">
        <v>3987</v>
      </c>
      <c r="S267" s="38" t="s">
        <v>1180</v>
      </c>
      <c r="T267" s="67" t="s">
        <v>1181</v>
      </c>
      <c r="U267" s="67" t="s">
        <v>3988</v>
      </c>
      <c r="V267" s="67" t="s">
        <v>1181</v>
      </c>
      <c r="W267" s="67" t="s">
        <v>3989</v>
      </c>
      <c r="X267" s="67">
        <v>4627.26</v>
      </c>
      <c r="Y267" s="67" t="s">
        <v>1181</v>
      </c>
      <c r="Z267" s="67" t="s">
        <v>1181</v>
      </c>
      <c r="AA267" s="67" t="s">
        <v>3990</v>
      </c>
      <c r="AB267" s="67" t="s">
        <v>3991</v>
      </c>
      <c r="AC267" s="67" t="s">
        <v>1181</v>
      </c>
      <c r="AD267" s="67" t="s">
        <v>1181</v>
      </c>
      <c r="AE267" s="67" t="s">
        <v>1181</v>
      </c>
      <c r="AF267" s="67" t="s">
        <v>1181</v>
      </c>
      <c r="AG267" s="67" t="s">
        <v>1181</v>
      </c>
      <c r="AH267" s="67" t="s">
        <v>3992</v>
      </c>
      <c r="AI267" s="67" t="s">
        <v>3993</v>
      </c>
      <c r="AJ267" s="67" t="s">
        <v>3994</v>
      </c>
      <c r="AK267" s="67" t="s">
        <v>3995</v>
      </c>
      <c r="AL267" s="67">
        <v>5602.13</v>
      </c>
      <c r="AM267" s="67" t="s">
        <v>2674</v>
      </c>
      <c r="AN267" s="67" t="s">
        <v>3996</v>
      </c>
      <c r="AO267" s="38" t="s">
        <v>34</v>
      </c>
      <c r="AP267" s="38" t="s">
        <v>520</v>
      </c>
      <c r="AQ267" s="38" t="s">
        <v>1406</v>
      </c>
      <c r="AR267" s="67">
        <v>6126.9992</v>
      </c>
      <c r="AS267" s="38" t="s">
        <v>37</v>
      </c>
      <c r="AT267" s="38" t="s">
        <v>235</v>
      </c>
      <c r="AU267" s="38" t="s">
        <v>236</v>
      </c>
      <c r="AV267" s="35" t="str">
        <f>IF(ISNUMBER(MATCH(C267,畅想结算中心!$A$2:$A$436,0)),"有","无")</f>
        <v>有</v>
      </c>
    </row>
    <row r="268" s="35" customFormat="1" ht="21.6" spans="1:48">
      <c r="A268" s="38" t="s">
        <v>250</v>
      </c>
      <c r="B268" s="38" t="s">
        <v>355</v>
      </c>
      <c r="C268" s="38" t="s">
        <v>628</v>
      </c>
      <c r="D268" s="38" t="s">
        <v>519</v>
      </c>
      <c r="E268" s="38" t="s">
        <v>1169</v>
      </c>
      <c r="F268" s="38" t="s">
        <v>1170</v>
      </c>
      <c r="G268" s="38" t="s">
        <v>1420</v>
      </c>
      <c r="H268" s="38" t="s">
        <v>3997</v>
      </c>
      <c r="I268" s="38" t="s">
        <v>1348</v>
      </c>
      <c r="J268" s="38"/>
      <c r="K268" s="67" t="s">
        <v>3998</v>
      </c>
      <c r="L268" s="38" t="s">
        <v>3986</v>
      </c>
      <c r="M268" s="67" t="s">
        <v>1177</v>
      </c>
      <c r="N268" s="38" t="s">
        <v>145</v>
      </c>
      <c r="O268" s="38" t="s">
        <v>236</v>
      </c>
      <c r="P268" s="38" t="s">
        <v>250</v>
      </c>
      <c r="Q268" s="38" t="s">
        <v>250</v>
      </c>
      <c r="R268" s="68" t="s">
        <v>3987</v>
      </c>
      <c r="S268" s="38" t="s">
        <v>1180</v>
      </c>
      <c r="T268" s="67" t="s">
        <v>1181</v>
      </c>
      <c r="U268" s="67" t="s">
        <v>3988</v>
      </c>
      <c r="V268" s="67" t="s">
        <v>1181</v>
      </c>
      <c r="W268" s="67" t="s">
        <v>3989</v>
      </c>
      <c r="X268" s="67">
        <v>4627.26</v>
      </c>
      <c r="Y268" s="67" t="s">
        <v>1181</v>
      </c>
      <c r="Z268" s="67" t="s">
        <v>1181</v>
      </c>
      <c r="AA268" s="67" t="s">
        <v>3990</v>
      </c>
      <c r="AB268" s="67" t="s">
        <v>3999</v>
      </c>
      <c r="AC268" s="67" t="s">
        <v>1181</v>
      </c>
      <c r="AD268" s="67" t="s">
        <v>1181</v>
      </c>
      <c r="AE268" s="67" t="s">
        <v>1181</v>
      </c>
      <c r="AF268" s="67" t="s">
        <v>1181</v>
      </c>
      <c r="AG268" s="67" t="s">
        <v>1181</v>
      </c>
      <c r="AH268" s="67" t="s">
        <v>4000</v>
      </c>
      <c r="AI268" s="67" t="s">
        <v>3993</v>
      </c>
      <c r="AJ268" s="67" t="s">
        <v>3994</v>
      </c>
      <c r="AK268" s="67" t="s">
        <v>3995</v>
      </c>
      <c r="AL268" s="67">
        <v>5419.86</v>
      </c>
      <c r="AM268" s="67" t="s">
        <v>4001</v>
      </c>
      <c r="AN268" s="67" t="s">
        <v>4002</v>
      </c>
      <c r="AO268" s="38" t="s">
        <v>34</v>
      </c>
      <c r="AP268" s="38" t="s">
        <v>520</v>
      </c>
      <c r="AQ268" s="38" t="s">
        <v>1174</v>
      </c>
      <c r="AR268" s="67">
        <v>5942.7381</v>
      </c>
      <c r="AS268" s="38" t="s">
        <v>37</v>
      </c>
      <c r="AT268" s="38" t="s">
        <v>235</v>
      </c>
      <c r="AU268" s="38" t="s">
        <v>236</v>
      </c>
      <c r="AV268" s="35" t="str">
        <f>IF(ISNUMBER(MATCH(C268,畅想结算中心!$A$2:$A$436,0)),"有","无")</f>
        <v>有</v>
      </c>
    </row>
    <row r="269" s="35" customFormat="1" ht="21.6" spans="1:48">
      <c r="A269" s="38" t="s">
        <v>250</v>
      </c>
      <c r="B269" s="38" t="s">
        <v>355</v>
      </c>
      <c r="C269" s="38" t="s">
        <v>699</v>
      </c>
      <c r="D269" s="38" t="s">
        <v>1097</v>
      </c>
      <c r="E269" s="38" t="s">
        <v>4003</v>
      </c>
      <c r="F269" s="38" t="s">
        <v>1170</v>
      </c>
      <c r="G269" s="38" t="s">
        <v>1636</v>
      </c>
      <c r="H269" s="38" t="s">
        <v>4004</v>
      </c>
      <c r="I269" s="38" t="s">
        <v>1746</v>
      </c>
      <c r="J269" s="38"/>
      <c r="K269" s="67" t="s">
        <v>4005</v>
      </c>
      <c r="L269" s="38" t="s">
        <v>4006</v>
      </c>
      <c r="M269" s="67" t="s">
        <v>3873</v>
      </c>
      <c r="N269" s="38" t="s">
        <v>3791</v>
      </c>
      <c r="O269" s="38" t="s">
        <v>4007</v>
      </c>
      <c r="P269" s="38" t="s">
        <v>1653</v>
      </c>
      <c r="Q269" s="38"/>
      <c r="R269" s="68" t="s">
        <v>4008</v>
      </c>
      <c r="S269" s="38" t="s">
        <v>1816</v>
      </c>
      <c r="T269" s="67" t="s">
        <v>1181</v>
      </c>
      <c r="U269" s="67" t="s">
        <v>4009</v>
      </c>
      <c r="V269" s="67" t="s">
        <v>1181</v>
      </c>
      <c r="W269" s="67" t="s">
        <v>4010</v>
      </c>
      <c r="X269" s="67">
        <v>6020.2</v>
      </c>
      <c r="Y269" s="67" t="s">
        <v>1181</v>
      </c>
      <c r="Z269" s="67" t="s">
        <v>1181</v>
      </c>
      <c r="AA269" s="67" t="s">
        <v>4011</v>
      </c>
      <c r="AB269" s="67" t="s">
        <v>4012</v>
      </c>
      <c r="AC269" s="67" t="s">
        <v>1181</v>
      </c>
      <c r="AD269" s="67" t="s">
        <v>1181</v>
      </c>
      <c r="AE269" s="67" t="s">
        <v>1181</v>
      </c>
      <c r="AF269" s="67" t="s">
        <v>1181</v>
      </c>
      <c r="AG269" s="67" t="s">
        <v>1181</v>
      </c>
      <c r="AH269" s="67" t="s">
        <v>4013</v>
      </c>
      <c r="AI269" s="67" t="s">
        <v>4014</v>
      </c>
      <c r="AJ269" s="67" t="s">
        <v>4015</v>
      </c>
      <c r="AK269" s="67" t="s">
        <v>4016</v>
      </c>
      <c r="AL269" s="67">
        <v>11981.37</v>
      </c>
      <c r="AM269" s="67" t="s">
        <v>4017</v>
      </c>
      <c r="AN269" s="67" t="s">
        <v>4018</v>
      </c>
      <c r="AO269" s="38" t="s">
        <v>700</v>
      </c>
      <c r="AP269" s="38" t="s">
        <v>703</v>
      </c>
      <c r="AQ269" s="38" t="s">
        <v>1279</v>
      </c>
      <c r="AR269" s="67">
        <v>12389.0845</v>
      </c>
      <c r="AS269" s="38" t="s">
        <v>37</v>
      </c>
      <c r="AT269" s="38" t="s">
        <v>3804</v>
      </c>
      <c r="AU269" s="38" t="s">
        <v>701</v>
      </c>
      <c r="AV269" s="35" t="str">
        <f>IF(ISNUMBER(MATCH(C269,畅想结算中心!$A$2:$A$436,0)),"有","无")</f>
        <v>有</v>
      </c>
    </row>
    <row r="270" s="35" customFormat="1" ht="21.6" spans="1:48">
      <c r="A270" s="38" t="s">
        <v>250</v>
      </c>
      <c r="B270" s="38" t="s">
        <v>355</v>
      </c>
      <c r="C270" s="38" t="s">
        <v>699</v>
      </c>
      <c r="D270" s="38" t="s">
        <v>1097</v>
      </c>
      <c r="E270" s="38" t="s">
        <v>4003</v>
      </c>
      <c r="F270" s="38" t="s">
        <v>1170</v>
      </c>
      <c r="G270" s="38" t="s">
        <v>1636</v>
      </c>
      <c r="H270" s="38" t="s">
        <v>4004</v>
      </c>
      <c r="I270" s="38" t="s">
        <v>1746</v>
      </c>
      <c r="J270" s="38"/>
      <c r="K270" s="67" t="s">
        <v>4005</v>
      </c>
      <c r="L270" s="38" t="s">
        <v>4006</v>
      </c>
      <c r="M270" s="67" t="s">
        <v>4019</v>
      </c>
      <c r="N270" s="38" t="s">
        <v>3791</v>
      </c>
      <c r="O270" s="38" t="s">
        <v>4020</v>
      </c>
      <c r="P270" s="38" t="s">
        <v>1653</v>
      </c>
      <c r="Q270" s="38"/>
      <c r="R270" s="68" t="s">
        <v>4021</v>
      </c>
      <c r="S270" s="38" t="s">
        <v>1816</v>
      </c>
      <c r="T270" s="67" t="s">
        <v>1181</v>
      </c>
      <c r="U270" s="67" t="s">
        <v>4022</v>
      </c>
      <c r="V270" s="67" t="s">
        <v>1181</v>
      </c>
      <c r="W270" s="67" t="s">
        <v>4023</v>
      </c>
      <c r="X270" s="67">
        <v>8849.69</v>
      </c>
      <c r="Y270" s="67" t="s">
        <v>1181</v>
      </c>
      <c r="Z270" s="67" t="s">
        <v>1181</v>
      </c>
      <c r="AA270" s="67" t="s">
        <v>4024</v>
      </c>
      <c r="AB270" s="67" t="s">
        <v>4025</v>
      </c>
      <c r="AC270" s="67" t="s">
        <v>1181</v>
      </c>
      <c r="AD270" s="67" t="s">
        <v>1181</v>
      </c>
      <c r="AE270" s="67" t="s">
        <v>1181</v>
      </c>
      <c r="AF270" s="67" t="s">
        <v>1181</v>
      </c>
      <c r="AG270" s="67" t="s">
        <v>1181</v>
      </c>
      <c r="AH270" s="67" t="s">
        <v>4026</v>
      </c>
      <c r="AI270" s="67" t="s">
        <v>4027</v>
      </c>
      <c r="AJ270" s="67" t="s">
        <v>4028</v>
      </c>
      <c r="AK270" s="67" t="s">
        <v>4029</v>
      </c>
      <c r="AL270" s="67">
        <v>8424.48</v>
      </c>
      <c r="AM270" s="67" t="s">
        <v>4030</v>
      </c>
      <c r="AN270" s="67" t="s">
        <v>4031</v>
      </c>
      <c r="AO270" s="38" t="s">
        <v>700</v>
      </c>
      <c r="AP270" s="38" t="s">
        <v>705</v>
      </c>
      <c r="AQ270" s="38" t="s">
        <v>1279</v>
      </c>
      <c r="AR270" s="67">
        <v>9074.7132</v>
      </c>
      <c r="AS270" s="38" t="s">
        <v>37</v>
      </c>
      <c r="AT270" s="38" t="s">
        <v>3804</v>
      </c>
      <c r="AU270" s="38" t="s">
        <v>701</v>
      </c>
      <c r="AV270" s="35" t="str">
        <f>IF(ISNUMBER(MATCH(C270,畅想结算中心!$A$2:$A$436,0)),"有","无")</f>
        <v>有</v>
      </c>
    </row>
    <row r="271" s="35" customFormat="1" ht="21.6" spans="1:48">
      <c r="A271" s="38" t="s">
        <v>250</v>
      </c>
      <c r="B271" s="38" t="s">
        <v>355</v>
      </c>
      <c r="C271" s="38" t="s">
        <v>528</v>
      </c>
      <c r="D271" s="38" t="s">
        <v>1098</v>
      </c>
      <c r="E271" s="38" t="s">
        <v>1169</v>
      </c>
      <c r="F271" s="38" t="s">
        <v>1170</v>
      </c>
      <c r="G271" s="38" t="s">
        <v>4032</v>
      </c>
      <c r="H271" s="38" t="s">
        <v>2277</v>
      </c>
      <c r="I271" s="38" t="s">
        <v>1391</v>
      </c>
      <c r="J271" s="38"/>
      <c r="K271" s="67" t="s">
        <v>1803</v>
      </c>
      <c r="L271" s="38" t="s">
        <v>4033</v>
      </c>
      <c r="M271" s="67" t="s">
        <v>4034</v>
      </c>
      <c r="N271" s="38" t="s">
        <v>145</v>
      </c>
      <c r="O271" s="38" t="s">
        <v>2307</v>
      </c>
      <c r="P271" s="38" t="s">
        <v>1653</v>
      </c>
      <c r="Q271" s="38"/>
      <c r="R271" s="68" t="s">
        <v>4034</v>
      </c>
      <c r="S271" s="38" t="s">
        <v>1180</v>
      </c>
      <c r="T271" s="67" t="s">
        <v>1181</v>
      </c>
      <c r="U271" s="67" t="s">
        <v>4035</v>
      </c>
      <c r="V271" s="67" t="s">
        <v>1181</v>
      </c>
      <c r="W271" s="67" t="s">
        <v>4036</v>
      </c>
      <c r="X271" s="67">
        <v>1910.03</v>
      </c>
      <c r="Y271" s="67" t="s">
        <v>1181</v>
      </c>
      <c r="Z271" s="67" t="s">
        <v>1181</v>
      </c>
      <c r="AA271" s="67" t="s">
        <v>4037</v>
      </c>
      <c r="AB271" s="67" t="s">
        <v>4038</v>
      </c>
      <c r="AC271" s="67" t="s">
        <v>1181</v>
      </c>
      <c r="AD271" s="67" t="s">
        <v>1181</v>
      </c>
      <c r="AE271" s="67" t="s">
        <v>1181</v>
      </c>
      <c r="AF271" s="67" t="s">
        <v>1181</v>
      </c>
      <c r="AG271" s="67" t="s">
        <v>1181</v>
      </c>
      <c r="AH271" s="67" t="s">
        <v>4039</v>
      </c>
      <c r="AI271" s="67" t="s">
        <v>4040</v>
      </c>
      <c r="AJ271" s="67" t="s">
        <v>4041</v>
      </c>
      <c r="AK271" s="67" t="s">
        <v>4042</v>
      </c>
      <c r="AL271" s="67">
        <v>-447.22</v>
      </c>
      <c r="AM271" s="67" t="s">
        <v>4043</v>
      </c>
      <c r="AN271" s="67" t="s">
        <v>4044</v>
      </c>
      <c r="AO271" s="38" t="s">
        <v>34</v>
      </c>
      <c r="AP271" s="38" t="s">
        <v>244</v>
      </c>
      <c r="AQ271" s="38" t="s">
        <v>1406</v>
      </c>
      <c r="AR271" s="67">
        <v>-210.4584</v>
      </c>
      <c r="AS271" s="38" t="s">
        <v>37</v>
      </c>
      <c r="AT271" s="38" t="s">
        <v>235</v>
      </c>
      <c r="AU271" s="38" t="s">
        <v>236</v>
      </c>
      <c r="AV271" s="35" t="str">
        <f>IF(ISNUMBER(MATCH(C271,畅想结算中心!$A$2:$A$436,0)),"有","无")</f>
        <v>有</v>
      </c>
    </row>
    <row r="272" s="35" customFormat="1" ht="21.6" spans="1:48">
      <c r="A272" s="38" t="s">
        <v>250</v>
      </c>
      <c r="B272" s="38" t="s">
        <v>355</v>
      </c>
      <c r="C272" s="38" t="s">
        <v>692</v>
      </c>
      <c r="D272" s="38" t="s">
        <v>1099</v>
      </c>
      <c r="E272" s="38" t="s">
        <v>4045</v>
      </c>
      <c r="F272" s="38" t="s">
        <v>4046</v>
      </c>
      <c r="G272" s="38" t="s">
        <v>1676</v>
      </c>
      <c r="H272" s="38" t="s">
        <v>4047</v>
      </c>
      <c r="I272" s="38" t="s">
        <v>1746</v>
      </c>
      <c r="J272" s="38" t="s">
        <v>1279</v>
      </c>
      <c r="K272" s="67" t="s">
        <v>4048</v>
      </c>
      <c r="L272" s="38" t="s">
        <v>4049</v>
      </c>
      <c r="M272" s="67" t="s">
        <v>4050</v>
      </c>
      <c r="N272" s="38" t="s">
        <v>3791</v>
      </c>
      <c r="O272" s="38" t="s">
        <v>507</v>
      </c>
      <c r="P272" s="38" t="s">
        <v>1653</v>
      </c>
      <c r="Q272" s="38"/>
      <c r="R272" s="68" t="s">
        <v>3640</v>
      </c>
      <c r="S272" s="38" t="s">
        <v>2342</v>
      </c>
      <c r="T272" s="67" t="s">
        <v>1181</v>
      </c>
      <c r="U272" s="67" t="s">
        <v>3641</v>
      </c>
      <c r="V272" s="67" t="s">
        <v>1181</v>
      </c>
      <c r="W272" s="67" t="s">
        <v>1181</v>
      </c>
      <c r="X272" s="67">
        <v>1936</v>
      </c>
      <c r="Y272" s="67" t="s">
        <v>3640</v>
      </c>
      <c r="Z272" s="67" t="s">
        <v>4051</v>
      </c>
      <c r="AA272" s="67" t="s">
        <v>4052</v>
      </c>
      <c r="AB272" s="67" t="s">
        <v>4053</v>
      </c>
      <c r="AC272" s="67" t="s">
        <v>1181</v>
      </c>
      <c r="AD272" s="67" t="s">
        <v>1181</v>
      </c>
      <c r="AE272" s="67" t="s">
        <v>1181</v>
      </c>
      <c r="AF272" s="67" t="s">
        <v>1181</v>
      </c>
      <c r="AG272" s="67" t="s">
        <v>1181</v>
      </c>
      <c r="AH272" s="67" t="s">
        <v>4054</v>
      </c>
      <c r="AI272" s="67" t="s">
        <v>4055</v>
      </c>
      <c r="AJ272" s="67" t="s">
        <v>4056</v>
      </c>
      <c r="AK272" s="67" t="s">
        <v>1510</v>
      </c>
      <c r="AL272" s="67">
        <v>2490.33</v>
      </c>
      <c r="AM272" s="67" t="s">
        <v>3170</v>
      </c>
      <c r="AN272" s="67" t="s">
        <v>4057</v>
      </c>
      <c r="AO272" s="38" t="s">
        <v>693</v>
      </c>
      <c r="AP272" s="38" t="s">
        <v>695</v>
      </c>
      <c r="AQ272" s="38" t="s">
        <v>1279</v>
      </c>
      <c r="AR272" s="67">
        <v>2545.3299</v>
      </c>
      <c r="AS272" s="38" t="s">
        <v>37</v>
      </c>
      <c r="AT272" s="38" t="s">
        <v>3804</v>
      </c>
      <c r="AU272" s="38" t="s">
        <v>507</v>
      </c>
      <c r="AV272" s="35" t="str">
        <f>IF(ISNUMBER(MATCH(C272,畅想结算中心!$A$2:$A$436,0)),"有","无")</f>
        <v>有</v>
      </c>
    </row>
    <row r="273" s="35" customFormat="1" spans="1:48">
      <c r="A273" s="38" t="s">
        <v>250</v>
      </c>
      <c r="B273" s="38" t="s">
        <v>355</v>
      </c>
      <c r="C273" s="38" t="s">
        <v>671</v>
      </c>
      <c r="D273" s="38" t="s">
        <v>1100</v>
      </c>
      <c r="E273" s="38" t="s">
        <v>1169</v>
      </c>
      <c r="F273" s="38" t="s">
        <v>1170</v>
      </c>
      <c r="G273" s="38" t="s">
        <v>1676</v>
      </c>
      <c r="H273" s="38" t="s">
        <v>3780</v>
      </c>
      <c r="I273" s="38" t="s">
        <v>1746</v>
      </c>
      <c r="J273" s="38"/>
      <c r="K273" s="67" t="s">
        <v>3781</v>
      </c>
      <c r="L273" s="38" t="s">
        <v>4058</v>
      </c>
      <c r="M273" s="67" t="s">
        <v>2226</v>
      </c>
      <c r="N273" s="38" t="s">
        <v>672</v>
      </c>
      <c r="O273" s="38" t="s">
        <v>674</v>
      </c>
      <c r="P273" s="38" t="s">
        <v>1653</v>
      </c>
      <c r="Q273" s="38"/>
      <c r="R273" s="68" t="s">
        <v>4059</v>
      </c>
      <c r="S273" s="38" t="s">
        <v>1180</v>
      </c>
      <c r="T273" s="67" t="s">
        <v>1181</v>
      </c>
      <c r="U273" s="67" t="s">
        <v>4060</v>
      </c>
      <c r="V273" s="67" t="s">
        <v>1181</v>
      </c>
      <c r="W273" s="67" t="s">
        <v>4061</v>
      </c>
      <c r="X273" s="67">
        <v>1932.51</v>
      </c>
      <c r="Y273" s="67" t="s">
        <v>1181</v>
      </c>
      <c r="Z273" s="67" t="s">
        <v>1181</v>
      </c>
      <c r="AA273" s="67" t="s">
        <v>4062</v>
      </c>
      <c r="AB273" s="67" t="s">
        <v>4063</v>
      </c>
      <c r="AC273" s="67" t="s">
        <v>1181</v>
      </c>
      <c r="AD273" s="67" t="s">
        <v>1181</v>
      </c>
      <c r="AE273" s="67" t="s">
        <v>1181</v>
      </c>
      <c r="AF273" s="67" t="s">
        <v>1181</v>
      </c>
      <c r="AG273" s="67" t="s">
        <v>1181</v>
      </c>
      <c r="AH273" s="67" t="s">
        <v>4064</v>
      </c>
      <c r="AI273" s="67" t="s">
        <v>4065</v>
      </c>
      <c r="AJ273" s="67" t="s">
        <v>4066</v>
      </c>
      <c r="AK273" s="67" t="s">
        <v>4067</v>
      </c>
      <c r="AL273" s="67">
        <v>1337.98</v>
      </c>
      <c r="AM273" s="67" t="s">
        <v>4068</v>
      </c>
      <c r="AN273" s="67" t="s">
        <v>4069</v>
      </c>
      <c r="AO273" s="38" t="s">
        <v>34</v>
      </c>
      <c r="AP273" s="38" t="s">
        <v>676</v>
      </c>
      <c r="AQ273" s="38" t="s">
        <v>1279</v>
      </c>
      <c r="AR273" s="67">
        <v>1746.9812</v>
      </c>
      <c r="AS273" s="38" t="s">
        <v>37</v>
      </c>
      <c r="AT273" s="38" t="s">
        <v>673</v>
      </c>
      <c r="AU273" s="38" t="s">
        <v>674</v>
      </c>
      <c r="AV273" s="35" t="str">
        <f>IF(ISNUMBER(MATCH(C273,畅想结算中心!$A$2:$A$436,0)),"有","无")</f>
        <v>有</v>
      </c>
    </row>
    <row r="274" s="35" customFormat="1" spans="1:48">
      <c r="A274" s="38" t="s">
        <v>250</v>
      </c>
      <c r="B274" s="38" t="s">
        <v>355</v>
      </c>
      <c r="C274" s="38" t="s">
        <v>671</v>
      </c>
      <c r="D274" s="38" t="s">
        <v>1100</v>
      </c>
      <c r="E274" s="38" t="s">
        <v>1169</v>
      </c>
      <c r="F274" s="38" t="s">
        <v>1170</v>
      </c>
      <c r="G274" s="38" t="s">
        <v>1676</v>
      </c>
      <c r="H274" s="38" t="s">
        <v>3780</v>
      </c>
      <c r="I274" s="38" t="s">
        <v>1746</v>
      </c>
      <c r="J274" s="38"/>
      <c r="K274" s="67" t="s">
        <v>3781</v>
      </c>
      <c r="L274" s="38" t="s">
        <v>4058</v>
      </c>
      <c r="M274" s="67" t="s">
        <v>2226</v>
      </c>
      <c r="N274" s="38" t="s">
        <v>40</v>
      </c>
      <c r="O274" s="38" t="s">
        <v>652</v>
      </c>
      <c r="P274" s="38" t="s">
        <v>1653</v>
      </c>
      <c r="Q274" s="38"/>
      <c r="R274" s="68" t="s">
        <v>4070</v>
      </c>
      <c r="S274" s="38" t="s">
        <v>1180</v>
      </c>
      <c r="T274" s="67" t="s">
        <v>1181</v>
      </c>
      <c r="U274" s="67" t="s">
        <v>4071</v>
      </c>
      <c r="V274" s="67" t="s">
        <v>1181</v>
      </c>
      <c r="W274" s="67" t="s">
        <v>4072</v>
      </c>
      <c r="X274" s="67">
        <v>5072.85</v>
      </c>
      <c r="Y274" s="67" t="s">
        <v>1181</v>
      </c>
      <c r="Z274" s="67" t="s">
        <v>1181</v>
      </c>
      <c r="AA274" s="67" t="s">
        <v>4073</v>
      </c>
      <c r="AB274" s="67" t="s">
        <v>4074</v>
      </c>
      <c r="AC274" s="67" t="s">
        <v>1181</v>
      </c>
      <c r="AD274" s="67" t="s">
        <v>1181</v>
      </c>
      <c r="AE274" s="67" t="s">
        <v>1181</v>
      </c>
      <c r="AF274" s="67" t="s">
        <v>1181</v>
      </c>
      <c r="AG274" s="67" t="s">
        <v>1181</v>
      </c>
      <c r="AH274" s="67" t="s">
        <v>4075</v>
      </c>
      <c r="AI274" s="67" t="s">
        <v>4076</v>
      </c>
      <c r="AJ274" s="67" t="s">
        <v>4077</v>
      </c>
      <c r="AK274" s="67" t="s">
        <v>4078</v>
      </c>
      <c r="AL274" s="67">
        <v>4559.29</v>
      </c>
      <c r="AM274" s="67" t="s">
        <v>4079</v>
      </c>
      <c r="AN274" s="67" t="s">
        <v>4080</v>
      </c>
      <c r="AO274" s="38" t="s">
        <v>34</v>
      </c>
      <c r="AP274" s="38" t="s">
        <v>698</v>
      </c>
      <c r="AQ274" s="38" t="s">
        <v>1279</v>
      </c>
      <c r="AR274" s="67">
        <v>5616.727</v>
      </c>
      <c r="AS274" s="38" t="s">
        <v>37</v>
      </c>
      <c r="AT274" s="38" t="s">
        <v>4081</v>
      </c>
      <c r="AU274" s="38" t="s">
        <v>652</v>
      </c>
      <c r="AV274" s="35" t="str">
        <f>IF(ISNUMBER(MATCH(C274,畅想结算中心!$A$2:$A$436,0)),"有","无")</f>
        <v>有</v>
      </c>
    </row>
    <row r="275" s="35" customFormat="1" spans="1:48">
      <c r="A275" s="38" t="s">
        <v>250</v>
      </c>
      <c r="B275" s="38" t="s">
        <v>355</v>
      </c>
      <c r="C275" s="38" t="s">
        <v>706</v>
      </c>
      <c r="D275" s="38" t="s">
        <v>1100</v>
      </c>
      <c r="E275" s="38" t="s">
        <v>1169</v>
      </c>
      <c r="F275" s="38" t="s">
        <v>1170</v>
      </c>
      <c r="G275" s="38" t="s">
        <v>1676</v>
      </c>
      <c r="H275" s="38" t="s">
        <v>4082</v>
      </c>
      <c r="I275" s="38" t="s">
        <v>4083</v>
      </c>
      <c r="J275" s="38"/>
      <c r="K275" s="67" t="s">
        <v>4084</v>
      </c>
      <c r="L275" s="38" t="s">
        <v>4058</v>
      </c>
      <c r="M275" s="67" t="s">
        <v>2226</v>
      </c>
      <c r="N275" s="38" t="s">
        <v>40</v>
      </c>
      <c r="O275" s="38" t="s">
        <v>652</v>
      </c>
      <c r="P275" s="38" t="s">
        <v>1653</v>
      </c>
      <c r="Q275" s="38"/>
      <c r="R275" s="68" t="s">
        <v>3101</v>
      </c>
      <c r="S275" s="38" t="s">
        <v>1180</v>
      </c>
      <c r="T275" s="67" t="s">
        <v>1181</v>
      </c>
      <c r="U275" s="67" t="s">
        <v>4085</v>
      </c>
      <c r="V275" s="67" t="s">
        <v>1181</v>
      </c>
      <c r="W275" s="67" t="s">
        <v>4086</v>
      </c>
      <c r="X275" s="67">
        <v>3015.43</v>
      </c>
      <c r="Y275" s="67" t="s">
        <v>1181</v>
      </c>
      <c r="Z275" s="67" t="s">
        <v>1181</v>
      </c>
      <c r="AA275" s="67" t="s">
        <v>4087</v>
      </c>
      <c r="AB275" s="67" t="s">
        <v>4088</v>
      </c>
      <c r="AC275" s="67" t="s">
        <v>1181</v>
      </c>
      <c r="AD275" s="67" t="s">
        <v>1181</v>
      </c>
      <c r="AE275" s="67" t="s">
        <v>1181</v>
      </c>
      <c r="AF275" s="67" t="s">
        <v>1181</v>
      </c>
      <c r="AG275" s="67" t="s">
        <v>1181</v>
      </c>
      <c r="AH275" s="67" t="s">
        <v>4089</v>
      </c>
      <c r="AI275" s="67" t="s">
        <v>4090</v>
      </c>
      <c r="AJ275" s="67" t="s">
        <v>4091</v>
      </c>
      <c r="AK275" s="67" t="s">
        <v>4092</v>
      </c>
      <c r="AL275" s="67">
        <v>274.11</v>
      </c>
      <c r="AM275" s="67" t="s">
        <v>4093</v>
      </c>
      <c r="AN275" s="67" t="s">
        <v>4094</v>
      </c>
      <c r="AO275" s="38" t="s">
        <v>34</v>
      </c>
      <c r="AP275" s="38" t="s">
        <v>708</v>
      </c>
      <c r="AQ275" s="38" t="s">
        <v>1279</v>
      </c>
      <c r="AR275" s="67">
        <v>945.3606</v>
      </c>
      <c r="AS275" s="38" t="s">
        <v>37</v>
      </c>
      <c r="AT275" s="38" t="s">
        <v>4081</v>
      </c>
      <c r="AU275" s="38" t="s">
        <v>652</v>
      </c>
      <c r="AV275" s="35" t="str">
        <f>IF(ISNUMBER(MATCH(C275,畅想结算中心!$A$2:$A$436,0)),"有","无")</f>
        <v>有</v>
      </c>
    </row>
    <row r="276" s="35" customFormat="1" ht="21.6" spans="1:48">
      <c r="A276" s="38" t="s">
        <v>44</v>
      </c>
      <c r="B276" s="38" t="s">
        <v>308</v>
      </c>
      <c r="C276" s="38" t="s">
        <v>301</v>
      </c>
      <c r="D276" s="38" t="s">
        <v>1037</v>
      </c>
      <c r="E276" s="38" t="s">
        <v>1169</v>
      </c>
      <c r="F276" s="38" t="s">
        <v>1170</v>
      </c>
      <c r="G276" s="38" t="s">
        <v>4095</v>
      </c>
      <c r="H276" s="38" t="s">
        <v>4096</v>
      </c>
      <c r="I276" s="38" t="s">
        <v>1173</v>
      </c>
      <c r="J276" s="38" t="s">
        <v>1293</v>
      </c>
      <c r="K276" s="67" t="s">
        <v>3369</v>
      </c>
      <c r="L276" s="38" t="s">
        <v>4097</v>
      </c>
      <c r="M276" s="67" t="s">
        <v>1177</v>
      </c>
      <c r="N276" s="38" t="s">
        <v>303</v>
      </c>
      <c r="O276" s="38" t="s">
        <v>305</v>
      </c>
      <c r="P276" s="38" t="s">
        <v>262</v>
      </c>
      <c r="Q276" s="38"/>
      <c r="R276" s="68" t="s">
        <v>4098</v>
      </c>
      <c r="S276" s="38" t="s">
        <v>1337</v>
      </c>
      <c r="T276" s="67" t="s">
        <v>1181</v>
      </c>
      <c r="U276" s="67" t="s">
        <v>2229</v>
      </c>
      <c r="V276" s="67" t="s">
        <v>1181</v>
      </c>
      <c r="W276" s="67" t="s">
        <v>1181</v>
      </c>
      <c r="X276" s="67">
        <v>1251.23</v>
      </c>
      <c r="Y276" s="67" t="s">
        <v>1181</v>
      </c>
      <c r="Z276" s="67" t="s">
        <v>1181</v>
      </c>
      <c r="AA276" s="67" t="s">
        <v>4099</v>
      </c>
      <c r="AB276" s="67" t="s">
        <v>4100</v>
      </c>
      <c r="AC276" s="67" t="s">
        <v>1181</v>
      </c>
      <c r="AD276" s="67" t="s">
        <v>1181</v>
      </c>
      <c r="AE276" s="67" t="s">
        <v>1181</v>
      </c>
      <c r="AF276" s="67" t="s">
        <v>1181</v>
      </c>
      <c r="AG276" s="67" t="s">
        <v>1181</v>
      </c>
      <c r="AH276" s="67" t="s">
        <v>4101</v>
      </c>
      <c r="AI276" s="67" t="s">
        <v>4102</v>
      </c>
      <c r="AJ276" s="67" t="s">
        <v>4103</v>
      </c>
      <c r="AK276" s="67" t="s">
        <v>4104</v>
      </c>
      <c r="AL276" s="67">
        <v>-1423.3</v>
      </c>
      <c r="AM276" s="67" t="s">
        <v>4105</v>
      </c>
      <c r="AN276" s="67" t="s">
        <v>4106</v>
      </c>
      <c r="AO276" s="38" t="s">
        <v>34</v>
      </c>
      <c r="AP276" s="38" t="s">
        <v>306</v>
      </c>
      <c r="AQ276" s="38" t="s">
        <v>1191</v>
      </c>
      <c r="AR276" s="67">
        <v>-1375.4208</v>
      </c>
      <c r="AS276" s="38" t="s">
        <v>37</v>
      </c>
      <c r="AT276" s="38" t="s">
        <v>304</v>
      </c>
      <c r="AU276" s="38" t="s">
        <v>305</v>
      </c>
      <c r="AV276" s="35" t="str">
        <f>IF(ISNUMBER(MATCH(C276,畅想结算中心!$A$2:$A$436,0)),"有","无")</f>
        <v>有</v>
      </c>
    </row>
    <row r="277" s="35" customFormat="1" ht="21.6" spans="1:48">
      <c r="A277" s="38" t="s">
        <v>2221</v>
      </c>
      <c r="B277" s="38" t="s">
        <v>308</v>
      </c>
      <c r="C277" s="38" t="s">
        <v>328</v>
      </c>
      <c r="D277" s="38" t="s">
        <v>1043</v>
      </c>
      <c r="E277" s="38" t="s">
        <v>1169</v>
      </c>
      <c r="F277" s="38" t="s">
        <v>1170</v>
      </c>
      <c r="G277" s="38" t="s">
        <v>4107</v>
      </c>
      <c r="H277" s="38" t="s">
        <v>1552</v>
      </c>
      <c r="I277" s="38" t="s">
        <v>1173</v>
      </c>
      <c r="J277" s="38" t="s">
        <v>1174</v>
      </c>
      <c r="K277" s="67" t="s">
        <v>4108</v>
      </c>
      <c r="L277" s="38" t="s">
        <v>2833</v>
      </c>
      <c r="M277" s="67" t="s">
        <v>1724</v>
      </c>
      <c r="N277" s="38" t="s">
        <v>303</v>
      </c>
      <c r="O277" s="38" t="s">
        <v>4109</v>
      </c>
      <c r="P277" s="38" t="s">
        <v>336</v>
      </c>
      <c r="Q277" s="38"/>
      <c r="R277" s="68" t="s">
        <v>4110</v>
      </c>
      <c r="S277" s="38" t="s">
        <v>1180</v>
      </c>
      <c r="T277" s="67" t="s">
        <v>1181</v>
      </c>
      <c r="U277" s="67" t="s">
        <v>4111</v>
      </c>
      <c r="V277" s="67" t="s">
        <v>1181</v>
      </c>
      <c r="W277" s="67" t="s">
        <v>4112</v>
      </c>
      <c r="X277" s="67">
        <v>1595.24</v>
      </c>
      <c r="Y277" s="67" t="s">
        <v>1181</v>
      </c>
      <c r="Z277" s="67" t="s">
        <v>1181</v>
      </c>
      <c r="AA277" s="67" t="s">
        <v>4113</v>
      </c>
      <c r="AB277" s="67" t="s">
        <v>4114</v>
      </c>
      <c r="AC277" s="67" t="s">
        <v>1181</v>
      </c>
      <c r="AD277" s="67" t="s">
        <v>1181</v>
      </c>
      <c r="AE277" s="67" t="s">
        <v>1181</v>
      </c>
      <c r="AF277" s="67" t="s">
        <v>1181</v>
      </c>
      <c r="AG277" s="67" t="s">
        <v>1181</v>
      </c>
      <c r="AH277" s="67" t="s">
        <v>4115</v>
      </c>
      <c r="AI277" s="67" t="s">
        <v>4116</v>
      </c>
      <c r="AJ277" s="67" t="s">
        <v>4117</v>
      </c>
      <c r="AK277" s="67" t="s">
        <v>4118</v>
      </c>
      <c r="AL277" s="67">
        <v>1164.5</v>
      </c>
      <c r="AM277" s="67" t="s">
        <v>4119</v>
      </c>
      <c r="AN277" s="67" t="s">
        <v>4120</v>
      </c>
      <c r="AO277" s="38" t="s">
        <v>34</v>
      </c>
      <c r="AP277" s="38" t="s">
        <v>329</v>
      </c>
      <c r="AQ277" s="38" t="s">
        <v>1191</v>
      </c>
      <c r="AR277" s="67">
        <v>1349.8096</v>
      </c>
      <c r="AS277" s="38" t="s">
        <v>59</v>
      </c>
      <c r="AT277" s="38" t="s">
        <v>304</v>
      </c>
      <c r="AU277" s="38" t="s">
        <v>309</v>
      </c>
      <c r="AV277" s="35" t="str">
        <f>IF(ISNUMBER(MATCH(C277,畅想结算中心!$A$2:$A$436,0)),"有","无")</f>
        <v>有</v>
      </c>
    </row>
    <row r="278" s="35" customFormat="1" ht="21.6" spans="1:48">
      <c r="A278" s="38" t="s">
        <v>2221</v>
      </c>
      <c r="B278" s="38" t="s">
        <v>308</v>
      </c>
      <c r="C278" s="38" t="s">
        <v>328</v>
      </c>
      <c r="D278" s="38" t="s">
        <v>1043</v>
      </c>
      <c r="E278" s="38" t="s">
        <v>1169</v>
      </c>
      <c r="F278" s="38" t="s">
        <v>1170</v>
      </c>
      <c r="G278" s="38" t="s">
        <v>4107</v>
      </c>
      <c r="H278" s="38" t="s">
        <v>1552</v>
      </c>
      <c r="I278" s="38" t="s">
        <v>1173</v>
      </c>
      <c r="J278" s="38" t="s">
        <v>1174</v>
      </c>
      <c r="K278" s="67" t="s">
        <v>4108</v>
      </c>
      <c r="L278" s="38" t="s">
        <v>2833</v>
      </c>
      <c r="M278" s="67" t="s">
        <v>1724</v>
      </c>
      <c r="N278" s="38" t="s">
        <v>303</v>
      </c>
      <c r="O278" s="38" t="s">
        <v>4109</v>
      </c>
      <c r="P278" s="38" t="s">
        <v>336</v>
      </c>
      <c r="Q278" s="38"/>
      <c r="R278" s="68" t="s">
        <v>4121</v>
      </c>
      <c r="S278" s="38" t="s">
        <v>1180</v>
      </c>
      <c r="T278" s="67" t="s">
        <v>1181</v>
      </c>
      <c r="U278" s="67" t="s">
        <v>4122</v>
      </c>
      <c r="V278" s="67" t="s">
        <v>1181</v>
      </c>
      <c r="W278" s="67" t="s">
        <v>4123</v>
      </c>
      <c r="X278" s="67">
        <v>1812.78</v>
      </c>
      <c r="Y278" s="67" t="s">
        <v>1181</v>
      </c>
      <c r="Z278" s="67" t="s">
        <v>1181</v>
      </c>
      <c r="AA278" s="67" t="s">
        <v>4124</v>
      </c>
      <c r="AB278" s="67" t="s">
        <v>4125</v>
      </c>
      <c r="AC278" s="67" t="s">
        <v>1181</v>
      </c>
      <c r="AD278" s="67" t="s">
        <v>1181</v>
      </c>
      <c r="AE278" s="67" t="s">
        <v>1181</v>
      </c>
      <c r="AF278" s="67" t="s">
        <v>1181</v>
      </c>
      <c r="AG278" s="67" t="s">
        <v>1181</v>
      </c>
      <c r="AH278" s="67" t="s">
        <v>4126</v>
      </c>
      <c r="AI278" s="67" t="s">
        <v>4116</v>
      </c>
      <c r="AJ278" s="67" t="s">
        <v>4117</v>
      </c>
      <c r="AK278" s="67" t="s">
        <v>4118</v>
      </c>
      <c r="AL278" s="67">
        <v>2468.04</v>
      </c>
      <c r="AM278" s="67" t="s">
        <v>4127</v>
      </c>
      <c r="AN278" s="67" t="s">
        <v>4128</v>
      </c>
      <c r="AO278" s="38" t="s">
        <v>34</v>
      </c>
      <c r="AP278" s="38" t="s">
        <v>330</v>
      </c>
      <c r="AQ278" s="38" t="s">
        <v>1191</v>
      </c>
      <c r="AR278" s="67">
        <v>2671.9698</v>
      </c>
      <c r="AS278" s="38" t="s">
        <v>59</v>
      </c>
      <c r="AT278" s="38" t="s">
        <v>304</v>
      </c>
      <c r="AU278" s="38" t="s">
        <v>309</v>
      </c>
      <c r="AV278" s="35" t="str">
        <f>IF(ISNUMBER(MATCH(C278,畅想结算中心!$A$2:$A$436,0)),"有","无")</f>
        <v>有</v>
      </c>
    </row>
    <row r="279" s="35" customFormat="1" ht="21.6" spans="1:48">
      <c r="A279" s="38" t="s">
        <v>2221</v>
      </c>
      <c r="B279" s="38" t="s">
        <v>308</v>
      </c>
      <c r="C279" s="38" t="s">
        <v>444</v>
      </c>
      <c r="D279" s="38" t="s">
        <v>1043</v>
      </c>
      <c r="E279" s="38" t="s">
        <v>1169</v>
      </c>
      <c r="F279" s="38" t="s">
        <v>1170</v>
      </c>
      <c r="G279" s="38" t="s">
        <v>4107</v>
      </c>
      <c r="H279" s="38" t="s">
        <v>4129</v>
      </c>
      <c r="I279" s="38" t="s">
        <v>1248</v>
      </c>
      <c r="J279" s="38"/>
      <c r="K279" s="67" t="s">
        <v>4130</v>
      </c>
      <c r="L279" s="38" t="s">
        <v>2833</v>
      </c>
      <c r="M279" s="67" t="s">
        <v>2279</v>
      </c>
      <c r="N279" s="38" t="s">
        <v>303</v>
      </c>
      <c r="O279" s="38" t="s">
        <v>4109</v>
      </c>
      <c r="P279" s="38" t="s">
        <v>336</v>
      </c>
      <c r="Q279" s="38"/>
      <c r="R279" s="68" t="s">
        <v>4131</v>
      </c>
      <c r="S279" s="38" t="s">
        <v>1180</v>
      </c>
      <c r="T279" s="67" t="s">
        <v>1181</v>
      </c>
      <c r="U279" s="67" t="s">
        <v>4132</v>
      </c>
      <c r="V279" s="67" t="s">
        <v>1181</v>
      </c>
      <c r="W279" s="67" t="s">
        <v>4133</v>
      </c>
      <c r="X279" s="67">
        <v>995.77</v>
      </c>
      <c r="Y279" s="67" t="s">
        <v>1181</v>
      </c>
      <c r="Z279" s="67" t="s">
        <v>1181</v>
      </c>
      <c r="AA279" s="67" t="s">
        <v>4134</v>
      </c>
      <c r="AB279" s="67" t="s">
        <v>1181</v>
      </c>
      <c r="AC279" s="67" t="s">
        <v>1181</v>
      </c>
      <c r="AD279" s="67" t="s">
        <v>1181</v>
      </c>
      <c r="AE279" s="67" t="s">
        <v>1181</v>
      </c>
      <c r="AF279" s="67" t="s">
        <v>1181</v>
      </c>
      <c r="AG279" s="67" t="s">
        <v>1181</v>
      </c>
      <c r="AH279" s="67" t="s">
        <v>4135</v>
      </c>
      <c r="AI279" s="67" t="s">
        <v>2286</v>
      </c>
      <c r="AJ279" s="67" t="s">
        <v>4136</v>
      </c>
      <c r="AK279" s="67" t="s">
        <v>4137</v>
      </c>
      <c r="AL279" s="67">
        <v>219.33</v>
      </c>
      <c r="AM279" s="67" t="s">
        <v>4138</v>
      </c>
      <c r="AN279" s="67" t="s">
        <v>4139</v>
      </c>
      <c r="AO279" s="38" t="s">
        <v>34</v>
      </c>
      <c r="AP279" s="38" t="s">
        <v>446</v>
      </c>
      <c r="AQ279" s="38" t="s">
        <v>1293</v>
      </c>
      <c r="AR279" s="67">
        <v>340.7495</v>
      </c>
      <c r="AS279" s="38" t="s">
        <v>59</v>
      </c>
      <c r="AT279" s="38" t="s">
        <v>304</v>
      </c>
      <c r="AU279" s="38" t="s">
        <v>309</v>
      </c>
      <c r="AV279" s="35" t="str">
        <f>IF(ISNUMBER(MATCH(C279,畅想结算中心!$A$2:$A$436,0)),"有","无")</f>
        <v>有</v>
      </c>
    </row>
    <row r="280" s="35" customFormat="1" ht="21.6" spans="1:48">
      <c r="A280" s="38" t="s">
        <v>2221</v>
      </c>
      <c r="B280" s="38" t="s">
        <v>308</v>
      </c>
      <c r="C280" s="38" t="s">
        <v>444</v>
      </c>
      <c r="D280" s="38" t="s">
        <v>1043</v>
      </c>
      <c r="E280" s="38" t="s">
        <v>1169</v>
      </c>
      <c r="F280" s="38" t="s">
        <v>1170</v>
      </c>
      <c r="G280" s="38" t="s">
        <v>4107</v>
      </c>
      <c r="H280" s="38" t="s">
        <v>4129</v>
      </c>
      <c r="I280" s="38" t="s">
        <v>1248</v>
      </c>
      <c r="J280" s="38"/>
      <c r="K280" s="67" t="s">
        <v>4130</v>
      </c>
      <c r="L280" s="38" t="s">
        <v>2833</v>
      </c>
      <c r="M280" s="67" t="s">
        <v>2279</v>
      </c>
      <c r="N280" s="38" t="s">
        <v>303</v>
      </c>
      <c r="O280" s="38" t="s">
        <v>4109</v>
      </c>
      <c r="P280" s="38" t="s">
        <v>336</v>
      </c>
      <c r="Q280" s="38"/>
      <c r="R280" s="68" t="s">
        <v>3148</v>
      </c>
      <c r="S280" s="38" t="s">
        <v>1180</v>
      </c>
      <c r="T280" s="67" t="s">
        <v>1181</v>
      </c>
      <c r="U280" s="67" t="s">
        <v>4140</v>
      </c>
      <c r="V280" s="67" t="s">
        <v>1181</v>
      </c>
      <c r="W280" s="67" t="s">
        <v>4141</v>
      </c>
      <c r="X280" s="67">
        <v>806.1</v>
      </c>
      <c r="Y280" s="67" t="s">
        <v>1181</v>
      </c>
      <c r="Z280" s="67" t="s">
        <v>1181</v>
      </c>
      <c r="AA280" s="67" t="s">
        <v>4142</v>
      </c>
      <c r="AB280" s="67" t="s">
        <v>1181</v>
      </c>
      <c r="AC280" s="67" t="s">
        <v>1181</v>
      </c>
      <c r="AD280" s="67" t="s">
        <v>1181</v>
      </c>
      <c r="AE280" s="67" t="s">
        <v>1181</v>
      </c>
      <c r="AF280" s="67" t="s">
        <v>1181</v>
      </c>
      <c r="AG280" s="67" t="s">
        <v>1181</v>
      </c>
      <c r="AH280" s="67" t="s">
        <v>4143</v>
      </c>
      <c r="AI280" s="67" t="s">
        <v>4144</v>
      </c>
      <c r="AJ280" s="67" t="s">
        <v>4145</v>
      </c>
      <c r="AK280" s="67" t="s">
        <v>4146</v>
      </c>
      <c r="AL280" s="67">
        <v>95.17</v>
      </c>
      <c r="AM280" s="67" t="s">
        <v>4147</v>
      </c>
      <c r="AN280" s="67" t="s">
        <v>4148</v>
      </c>
      <c r="AO280" s="38" t="s">
        <v>34</v>
      </c>
      <c r="AP280" s="38" t="s">
        <v>445</v>
      </c>
      <c r="AQ280" s="38" t="s">
        <v>1293</v>
      </c>
      <c r="AR280" s="67">
        <v>193.9235</v>
      </c>
      <c r="AS280" s="38" t="s">
        <v>59</v>
      </c>
      <c r="AT280" s="38" t="s">
        <v>304</v>
      </c>
      <c r="AU280" s="38" t="s">
        <v>309</v>
      </c>
      <c r="AV280" s="35" t="str">
        <f>IF(ISNUMBER(MATCH(C280,畅想结算中心!$A$2:$A$436,0)),"有","无")</f>
        <v>有</v>
      </c>
    </row>
    <row r="281" s="35" customFormat="1" ht="21.6" spans="1:48">
      <c r="A281" s="38" t="s">
        <v>2221</v>
      </c>
      <c r="B281" s="38" t="s">
        <v>308</v>
      </c>
      <c r="C281" s="38" t="s">
        <v>444</v>
      </c>
      <c r="D281" s="38" t="s">
        <v>1043</v>
      </c>
      <c r="E281" s="38" t="s">
        <v>1169</v>
      </c>
      <c r="F281" s="38" t="s">
        <v>1170</v>
      </c>
      <c r="G281" s="38" t="s">
        <v>4107</v>
      </c>
      <c r="H281" s="38" t="s">
        <v>4129</v>
      </c>
      <c r="I281" s="38" t="s">
        <v>1248</v>
      </c>
      <c r="J281" s="38"/>
      <c r="K281" s="67" t="s">
        <v>4130</v>
      </c>
      <c r="L281" s="38" t="s">
        <v>2833</v>
      </c>
      <c r="M281" s="67" t="s">
        <v>2279</v>
      </c>
      <c r="N281" s="38" t="s">
        <v>303</v>
      </c>
      <c r="O281" s="38" t="s">
        <v>4109</v>
      </c>
      <c r="P281" s="38" t="s">
        <v>336</v>
      </c>
      <c r="Q281" s="38"/>
      <c r="R281" s="68" t="s">
        <v>4131</v>
      </c>
      <c r="S281" s="38" t="s">
        <v>1180</v>
      </c>
      <c r="T281" s="67" t="s">
        <v>1181</v>
      </c>
      <c r="U281" s="67" t="s">
        <v>4132</v>
      </c>
      <c r="V281" s="67" t="s">
        <v>1181</v>
      </c>
      <c r="W281" s="67" t="s">
        <v>4133</v>
      </c>
      <c r="X281" s="67">
        <v>995.77</v>
      </c>
      <c r="Y281" s="67" t="s">
        <v>1181</v>
      </c>
      <c r="Z281" s="67" t="s">
        <v>1181</v>
      </c>
      <c r="AA281" s="67" t="s">
        <v>4134</v>
      </c>
      <c r="AB281" s="67" t="s">
        <v>1181</v>
      </c>
      <c r="AC281" s="67" t="s">
        <v>1181</v>
      </c>
      <c r="AD281" s="67" t="s">
        <v>1181</v>
      </c>
      <c r="AE281" s="67" t="s">
        <v>1181</v>
      </c>
      <c r="AF281" s="67" t="s">
        <v>1181</v>
      </c>
      <c r="AG281" s="67" t="s">
        <v>1181</v>
      </c>
      <c r="AH281" s="67" t="s">
        <v>4135</v>
      </c>
      <c r="AI281" s="67" t="s">
        <v>2286</v>
      </c>
      <c r="AJ281" s="67" t="s">
        <v>4136</v>
      </c>
      <c r="AK281" s="67" t="s">
        <v>4137</v>
      </c>
      <c r="AL281" s="67">
        <v>219.33</v>
      </c>
      <c r="AM281" s="67" t="s">
        <v>4138</v>
      </c>
      <c r="AN281" s="67" t="s">
        <v>4139</v>
      </c>
      <c r="AO281" s="38" t="s">
        <v>34</v>
      </c>
      <c r="AP281" s="38" t="s">
        <v>447</v>
      </c>
      <c r="AQ281" s="38" t="s">
        <v>1293</v>
      </c>
      <c r="AR281" s="67">
        <v>340.7495</v>
      </c>
      <c r="AS281" s="38" t="s">
        <v>59</v>
      </c>
      <c r="AT281" s="38" t="s">
        <v>304</v>
      </c>
      <c r="AU281" s="38" t="s">
        <v>309</v>
      </c>
      <c r="AV281" s="35" t="str">
        <f>IF(ISNUMBER(MATCH(C281,畅想结算中心!$A$2:$A$436,0)),"有","无")</f>
        <v>有</v>
      </c>
    </row>
    <row r="282" s="35" customFormat="1" ht="21.6" spans="1:48">
      <c r="A282" s="38" t="s">
        <v>336</v>
      </c>
      <c r="B282" s="38" t="s">
        <v>308</v>
      </c>
      <c r="C282" s="38" t="s">
        <v>430</v>
      </c>
      <c r="D282" s="38" t="s">
        <v>1044</v>
      </c>
      <c r="E282" s="38" t="s">
        <v>1169</v>
      </c>
      <c r="F282" s="38" t="s">
        <v>1170</v>
      </c>
      <c r="G282" s="38" t="s">
        <v>4149</v>
      </c>
      <c r="H282" s="38" t="s">
        <v>1278</v>
      </c>
      <c r="I282" s="38" t="s">
        <v>1248</v>
      </c>
      <c r="J282" s="38"/>
      <c r="K282" s="67" t="s">
        <v>1457</v>
      </c>
      <c r="L282" s="38" t="s">
        <v>4150</v>
      </c>
      <c r="M282" s="67" t="s">
        <v>1724</v>
      </c>
      <c r="N282" s="38" t="s">
        <v>303</v>
      </c>
      <c r="O282" s="38" t="s">
        <v>435</v>
      </c>
      <c r="P282" s="38" t="s">
        <v>336</v>
      </c>
      <c r="Q282" s="38"/>
      <c r="R282" s="68" t="s">
        <v>4151</v>
      </c>
      <c r="S282" s="38" t="s">
        <v>1180</v>
      </c>
      <c r="T282" s="67" t="s">
        <v>1181</v>
      </c>
      <c r="U282" s="67" t="s">
        <v>1290</v>
      </c>
      <c r="V282" s="67" t="s">
        <v>1181</v>
      </c>
      <c r="W282" s="67" t="s">
        <v>4152</v>
      </c>
      <c r="X282" s="67">
        <v>4100.01</v>
      </c>
      <c r="Y282" s="67" t="s">
        <v>1181</v>
      </c>
      <c r="Z282" s="67" t="s">
        <v>1181</v>
      </c>
      <c r="AA282" s="67" t="s">
        <v>4153</v>
      </c>
      <c r="AB282" s="67" t="s">
        <v>4154</v>
      </c>
      <c r="AC282" s="67" t="s">
        <v>1181</v>
      </c>
      <c r="AD282" s="67" t="s">
        <v>1181</v>
      </c>
      <c r="AE282" s="67" t="s">
        <v>1181</v>
      </c>
      <c r="AF282" s="67" t="s">
        <v>1181</v>
      </c>
      <c r="AG282" s="67" t="s">
        <v>1181</v>
      </c>
      <c r="AH282" s="67" t="s">
        <v>4155</v>
      </c>
      <c r="AI282" s="67" t="s">
        <v>4156</v>
      </c>
      <c r="AJ282" s="67" t="s">
        <v>4157</v>
      </c>
      <c r="AK282" s="67" t="s">
        <v>4158</v>
      </c>
      <c r="AL282" s="67">
        <v>600.43</v>
      </c>
      <c r="AM282" s="67" t="s">
        <v>4159</v>
      </c>
      <c r="AN282" s="67" t="s">
        <v>4160</v>
      </c>
      <c r="AO282" s="38" t="s">
        <v>34</v>
      </c>
      <c r="AP282" s="38" t="s">
        <v>437</v>
      </c>
      <c r="AQ282" s="38" t="s">
        <v>1293</v>
      </c>
      <c r="AR282" s="67">
        <v>1502.8853</v>
      </c>
      <c r="AS282" s="38" t="s">
        <v>37</v>
      </c>
      <c r="AT282" s="38" t="s">
        <v>317</v>
      </c>
      <c r="AU282" s="38" t="s">
        <v>435</v>
      </c>
      <c r="AV282" s="35" t="str">
        <f>IF(ISNUMBER(MATCH(C282,畅想结算中心!$A$2:$A$436,0)),"有","无")</f>
        <v>有</v>
      </c>
    </row>
    <row r="283" s="35" customFormat="1" ht="21.6" spans="1:48">
      <c r="A283" s="38" t="s">
        <v>336</v>
      </c>
      <c r="B283" s="38" t="s">
        <v>308</v>
      </c>
      <c r="C283" s="38" t="s">
        <v>430</v>
      </c>
      <c r="D283" s="38" t="s">
        <v>1044</v>
      </c>
      <c r="E283" s="38" t="s">
        <v>1169</v>
      </c>
      <c r="F283" s="38" t="s">
        <v>1170</v>
      </c>
      <c r="G283" s="38" t="s">
        <v>4149</v>
      </c>
      <c r="H283" s="38" t="s">
        <v>1278</v>
      </c>
      <c r="I283" s="38" t="s">
        <v>1248</v>
      </c>
      <c r="J283" s="38"/>
      <c r="K283" s="67" t="s">
        <v>1457</v>
      </c>
      <c r="L283" s="38" t="s">
        <v>4150</v>
      </c>
      <c r="M283" s="67" t="s">
        <v>4161</v>
      </c>
      <c r="N283" s="38" t="s">
        <v>303</v>
      </c>
      <c r="O283" s="38" t="s">
        <v>4162</v>
      </c>
      <c r="P283" s="38" t="s">
        <v>336</v>
      </c>
      <c r="Q283" s="38"/>
      <c r="R283" s="68" t="s">
        <v>4163</v>
      </c>
      <c r="S283" s="38" t="s">
        <v>1180</v>
      </c>
      <c r="T283" s="67" t="s">
        <v>1181</v>
      </c>
      <c r="U283" s="67" t="s">
        <v>1713</v>
      </c>
      <c r="V283" s="67" t="s">
        <v>1181</v>
      </c>
      <c r="W283" s="67" t="s">
        <v>4164</v>
      </c>
      <c r="X283" s="67">
        <v>927.38</v>
      </c>
      <c r="Y283" s="67" t="s">
        <v>1181</v>
      </c>
      <c r="Z283" s="67" t="s">
        <v>1181</v>
      </c>
      <c r="AA283" s="67" t="s">
        <v>4165</v>
      </c>
      <c r="AB283" s="67" t="s">
        <v>4166</v>
      </c>
      <c r="AC283" s="67" t="s">
        <v>1181</v>
      </c>
      <c r="AD283" s="67" t="s">
        <v>1181</v>
      </c>
      <c r="AE283" s="67" t="s">
        <v>1181</v>
      </c>
      <c r="AF283" s="67" t="s">
        <v>1181</v>
      </c>
      <c r="AG283" s="67" t="s">
        <v>1181</v>
      </c>
      <c r="AH283" s="67" t="s">
        <v>4167</v>
      </c>
      <c r="AI283" s="67" t="s">
        <v>4168</v>
      </c>
      <c r="AJ283" s="67" t="s">
        <v>4169</v>
      </c>
      <c r="AK283" s="67" t="s">
        <v>4170</v>
      </c>
      <c r="AL283" s="67">
        <v>262.64</v>
      </c>
      <c r="AM283" s="67" t="s">
        <v>4171</v>
      </c>
      <c r="AN283" s="67" t="s">
        <v>4172</v>
      </c>
      <c r="AO283" s="38" t="s">
        <v>34</v>
      </c>
      <c r="AP283" s="38" t="s">
        <v>434</v>
      </c>
      <c r="AQ283" s="38" t="s">
        <v>1293</v>
      </c>
      <c r="AR283" s="67">
        <v>375.0555</v>
      </c>
      <c r="AS283" s="38" t="s">
        <v>37</v>
      </c>
      <c r="AT283" s="38" t="s">
        <v>304</v>
      </c>
      <c r="AU283" s="38" t="s">
        <v>309</v>
      </c>
      <c r="AV283" s="35" t="str">
        <f>IF(ISNUMBER(MATCH(C283,畅想结算中心!$A$2:$A$436,0)),"有","无")</f>
        <v>有</v>
      </c>
    </row>
    <row r="284" s="35" customFormat="1" ht="21.6" spans="1:48">
      <c r="A284" s="38" t="s">
        <v>2238</v>
      </c>
      <c r="B284" s="38" t="s">
        <v>308</v>
      </c>
      <c r="C284" s="38" t="s">
        <v>430</v>
      </c>
      <c r="D284" s="38" t="s">
        <v>1050</v>
      </c>
      <c r="E284" s="38" t="s">
        <v>1169</v>
      </c>
      <c r="F284" s="38" t="s">
        <v>1170</v>
      </c>
      <c r="G284" s="38" t="s">
        <v>4173</v>
      </c>
      <c r="H284" s="38" t="s">
        <v>1278</v>
      </c>
      <c r="I284" s="38" t="s">
        <v>1248</v>
      </c>
      <c r="J284" s="38"/>
      <c r="K284" s="67" t="s">
        <v>4174</v>
      </c>
      <c r="L284" s="38" t="s">
        <v>4175</v>
      </c>
      <c r="M284" s="67" t="s">
        <v>1724</v>
      </c>
      <c r="N284" s="38" t="s">
        <v>303</v>
      </c>
      <c r="O284" s="38" t="s">
        <v>326</v>
      </c>
      <c r="P284" s="38" t="s">
        <v>1814</v>
      </c>
      <c r="Q284" s="38"/>
      <c r="R284" s="68" t="s">
        <v>4176</v>
      </c>
      <c r="S284" s="38" t="s">
        <v>1180</v>
      </c>
      <c r="T284" s="67" t="s">
        <v>1181</v>
      </c>
      <c r="U284" s="67" t="s">
        <v>4177</v>
      </c>
      <c r="V284" s="67" t="s">
        <v>1181</v>
      </c>
      <c r="W284" s="67" t="s">
        <v>1747</v>
      </c>
      <c r="X284" s="67">
        <v>5125.01</v>
      </c>
      <c r="Y284" s="67" t="s">
        <v>1181</v>
      </c>
      <c r="Z284" s="67" t="s">
        <v>1181</v>
      </c>
      <c r="AA284" s="67" t="s">
        <v>4178</v>
      </c>
      <c r="AB284" s="67" t="s">
        <v>4179</v>
      </c>
      <c r="AC284" s="67" t="s">
        <v>1181</v>
      </c>
      <c r="AD284" s="67" t="s">
        <v>1181</v>
      </c>
      <c r="AE284" s="67" t="s">
        <v>1181</v>
      </c>
      <c r="AF284" s="67" t="s">
        <v>1181</v>
      </c>
      <c r="AG284" s="67" t="s">
        <v>1181</v>
      </c>
      <c r="AH284" s="67" t="s">
        <v>4180</v>
      </c>
      <c r="AI284" s="67" t="s">
        <v>4181</v>
      </c>
      <c r="AJ284" s="67" t="s">
        <v>4182</v>
      </c>
      <c r="AK284" s="67" t="s">
        <v>1181</v>
      </c>
      <c r="AL284" s="67">
        <v>2187.78</v>
      </c>
      <c r="AM284" s="67" t="s">
        <v>4183</v>
      </c>
      <c r="AN284" s="67" t="s">
        <v>4184</v>
      </c>
      <c r="AO284" s="38" t="s">
        <v>34</v>
      </c>
      <c r="AP284" s="38" t="s">
        <v>431</v>
      </c>
      <c r="AQ284" s="38" t="s">
        <v>1293</v>
      </c>
      <c r="AR284" s="67">
        <v>2622.1026</v>
      </c>
      <c r="AS284" s="38" t="s">
        <v>37</v>
      </c>
      <c r="AT284" s="38" t="s">
        <v>325</v>
      </c>
      <c r="AU284" s="38" t="s">
        <v>326</v>
      </c>
      <c r="AV284" s="35" t="str">
        <f>IF(ISNUMBER(MATCH(C284,畅想结算中心!$A$2:$A$436,0)),"有","无")</f>
        <v>有</v>
      </c>
    </row>
    <row r="285" s="35" customFormat="1" ht="21.6" spans="1:48">
      <c r="A285" s="38" t="s">
        <v>336</v>
      </c>
      <c r="B285" s="38" t="s">
        <v>308</v>
      </c>
      <c r="C285" s="38" t="s">
        <v>429</v>
      </c>
      <c r="D285" s="38" t="s">
        <v>1044</v>
      </c>
      <c r="E285" s="38" t="s">
        <v>1169</v>
      </c>
      <c r="F285" s="38" t="s">
        <v>1170</v>
      </c>
      <c r="G285" s="38" t="s">
        <v>4149</v>
      </c>
      <c r="H285" s="38" t="s">
        <v>1447</v>
      </c>
      <c r="I285" s="38" t="s">
        <v>1248</v>
      </c>
      <c r="J285" s="38"/>
      <c r="K285" s="67" t="s">
        <v>4185</v>
      </c>
      <c r="L285" s="38" t="s">
        <v>4150</v>
      </c>
      <c r="M285" s="67" t="s">
        <v>1532</v>
      </c>
      <c r="N285" s="38" t="s">
        <v>303</v>
      </c>
      <c r="O285" s="38" t="s">
        <v>4162</v>
      </c>
      <c r="P285" s="38" t="s">
        <v>336</v>
      </c>
      <c r="Q285" s="38"/>
      <c r="R285" s="68" t="s">
        <v>4186</v>
      </c>
      <c r="S285" s="38" t="s">
        <v>1180</v>
      </c>
      <c r="T285" s="67" t="s">
        <v>1181</v>
      </c>
      <c r="U285" s="67" t="s">
        <v>2071</v>
      </c>
      <c r="V285" s="67" t="s">
        <v>1181</v>
      </c>
      <c r="W285" s="67" t="s">
        <v>4187</v>
      </c>
      <c r="X285" s="67">
        <v>1439.7</v>
      </c>
      <c r="Y285" s="67" t="s">
        <v>1181</v>
      </c>
      <c r="Z285" s="67" t="s">
        <v>1181</v>
      </c>
      <c r="AA285" s="67" t="s">
        <v>4188</v>
      </c>
      <c r="AB285" s="67" t="s">
        <v>4189</v>
      </c>
      <c r="AC285" s="67" t="s">
        <v>1181</v>
      </c>
      <c r="AD285" s="67" t="s">
        <v>1181</v>
      </c>
      <c r="AE285" s="67" t="s">
        <v>1181</v>
      </c>
      <c r="AF285" s="67" t="s">
        <v>1181</v>
      </c>
      <c r="AG285" s="67" t="s">
        <v>1181</v>
      </c>
      <c r="AH285" s="67" t="s">
        <v>4190</v>
      </c>
      <c r="AI285" s="67" t="s">
        <v>4191</v>
      </c>
      <c r="AJ285" s="67" t="s">
        <v>4192</v>
      </c>
      <c r="AK285" s="67" t="s">
        <v>4193</v>
      </c>
      <c r="AL285" s="67">
        <v>47.14</v>
      </c>
      <c r="AM285" s="67" t="s">
        <v>4194</v>
      </c>
      <c r="AN285" s="67" t="s">
        <v>4195</v>
      </c>
      <c r="AO285" s="38" t="s">
        <v>34</v>
      </c>
      <c r="AP285" s="38" t="s">
        <v>433</v>
      </c>
      <c r="AQ285" s="38" t="s">
        <v>1293</v>
      </c>
      <c r="AR285" s="67">
        <v>277.7673</v>
      </c>
      <c r="AS285" s="38" t="s">
        <v>37</v>
      </c>
      <c r="AT285" s="38" t="s">
        <v>304</v>
      </c>
      <c r="AU285" s="38" t="s">
        <v>309</v>
      </c>
      <c r="AV285" s="35" t="str">
        <f>IF(ISNUMBER(MATCH(C285,畅想结算中心!$A$2:$A$436,0)),"有","无")</f>
        <v>有</v>
      </c>
    </row>
    <row r="286" s="35" customFormat="1" ht="21.6" spans="1:48">
      <c r="A286" s="38" t="s">
        <v>336</v>
      </c>
      <c r="B286" s="38" t="s">
        <v>308</v>
      </c>
      <c r="C286" s="38" t="s">
        <v>429</v>
      </c>
      <c r="D286" s="38" t="s">
        <v>1044</v>
      </c>
      <c r="E286" s="38" t="s">
        <v>1169</v>
      </c>
      <c r="F286" s="38" t="s">
        <v>1170</v>
      </c>
      <c r="G286" s="38" t="s">
        <v>4149</v>
      </c>
      <c r="H286" s="38" t="s">
        <v>1447</v>
      </c>
      <c r="I286" s="38" t="s">
        <v>1248</v>
      </c>
      <c r="J286" s="38"/>
      <c r="K286" s="67" t="s">
        <v>4185</v>
      </c>
      <c r="L286" s="38" t="s">
        <v>4150</v>
      </c>
      <c r="M286" s="67" t="s">
        <v>4196</v>
      </c>
      <c r="N286" s="38" t="s">
        <v>303</v>
      </c>
      <c r="O286" s="38" t="s">
        <v>4162</v>
      </c>
      <c r="P286" s="38" t="s">
        <v>336</v>
      </c>
      <c r="Q286" s="38"/>
      <c r="R286" s="68" t="s">
        <v>4197</v>
      </c>
      <c r="S286" s="38" t="s">
        <v>1180</v>
      </c>
      <c r="T286" s="67" t="s">
        <v>1181</v>
      </c>
      <c r="U286" s="67" t="s">
        <v>4198</v>
      </c>
      <c r="V286" s="67" t="s">
        <v>1181</v>
      </c>
      <c r="W286" s="67" t="s">
        <v>4199</v>
      </c>
      <c r="X286" s="67">
        <v>919.89</v>
      </c>
      <c r="Y286" s="67" t="s">
        <v>1181</v>
      </c>
      <c r="Z286" s="67" t="s">
        <v>1181</v>
      </c>
      <c r="AA286" s="67" t="s">
        <v>4200</v>
      </c>
      <c r="AB286" s="67" t="s">
        <v>4201</v>
      </c>
      <c r="AC286" s="67" t="s">
        <v>1181</v>
      </c>
      <c r="AD286" s="67" t="s">
        <v>1181</v>
      </c>
      <c r="AE286" s="67" t="s">
        <v>1181</v>
      </c>
      <c r="AF286" s="67" t="s">
        <v>1181</v>
      </c>
      <c r="AG286" s="67" t="s">
        <v>1181</v>
      </c>
      <c r="AH286" s="67" t="s">
        <v>4202</v>
      </c>
      <c r="AI286" s="67" t="s">
        <v>4203</v>
      </c>
      <c r="AJ286" s="67" t="s">
        <v>4204</v>
      </c>
      <c r="AK286" s="67" t="s">
        <v>4205</v>
      </c>
      <c r="AL286" s="67">
        <v>981.84</v>
      </c>
      <c r="AM286" s="67" t="s">
        <v>4206</v>
      </c>
      <c r="AN286" s="67" t="s">
        <v>4207</v>
      </c>
      <c r="AO286" s="38" t="s">
        <v>34</v>
      </c>
      <c r="AP286" s="38" t="s">
        <v>310</v>
      </c>
      <c r="AQ286" s="38" t="s">
        <v>1293</v>
      </c>
      <c r="AR286" s="67">
        <v>1088.8926</v>
      </c>
      <c r="AS286" s="38" t="s">
        <v>37</v>
      </c>
      <c r="AT286" s="38" t="s">
        <v>304</v>
      </c>
      <c r="AU286" s="38" t="s">
        <v>309</v>
      </c>
      <c r="AV286" s="35" t="str">
        <f>IF(ISNUMBER(MATCH(C286,畅想结算中心!$A$2:$A$436,0)),"有","无")</f>
        <v>有</v>
      </c>
    </row>
    <row r="287" s="35" customFormat="1" ht="21.6" spans="1:48">
      <c r="A287" s="38" t="s">
        <v>336</v>
      </c>
      <c r="B287" s="38" t="s">
        <v>308</v>
      </c>
      <c r="C287" s="38" t="s">
        <v>429</v>
      </c>
      <c r="D287" s="38" t="s">
        <v>1087</v>
      </c>
      <c r="E287" s="38" t="s">
        <v>1169</v>
      </c>
      <c r="F287" s="38" t="s">
        <v>1170</v>
      </c>
      <c r="G287" s="38" t="s">
        <v>4208</v>
      </c>
      <c r="H287" s="38" t="s">
        <v>1447</v>
      </c>
      <c r="I287" s="38" t="s">
        <v>1248</v>
      </c>
      <c r="J287" s="38"/>
      <c r="K287" s="67" t="s">
        <v>1955</v>
      </c>
      <c r="L287" s="38" t="s">
        <v>4150</v>
      </c>
      <c r="M287" s="67" t="s">
        <v>1266</v>
      </c>
      <c r="N287" s="38" t="s">
        <v>303</v>
      </c>
      <c r="O287" s="38" t="s">
        <v>318</v>
      </c>
      <c r="P287" s="38" t="s">
        <v>336</v>
      </c>
      <c r="Q287" s="38" t="s">
        <v>336</v>
      </c>
      <c r="R287" s="68" t="s">
        <v>4209</v>
      </c>
      <c r="S287" s="38" t="s">
        <v>1180</v>
      </c>
      <c r="T287" s="67" t="s">
        <v>1181</v>
      </c>
      <c r="U287" s="67" t="s">
        <v>4210</v>
      </c>
      <c r="V287" s="67" t="s">
        <v>1181</v>
      </c>
      <c r="W287" s="67" t="s">
        <v>4211</v>
      </c>
      <c r="X287" s="67">
        <v>4068.93</v>
      </c>
      <c r="Y287" s="67" t="s">
        <v>1181</v>
      </c>
      <c r="Z287" s="67" t="s">
        <v>1181</v>
      </c>
      <c r="AA287" s="67" t="s">
        <v>4212</v>
      </c>
      <c r="AB287" s="67" t="s">
        <v>4213</v>
      </c>
      <c r="AC287" s="67" t="s">
        <v>1181</v>
      </c>
      <c r="AD287" s="67" t="s">
        <v>1181</v>
      </c>
      <c r="AE287" s="67" t="s">
        <v>1181</v>
      </c>
      <c r="AF287" s="67" t="s">
        <v>1181</v>
      </c>
      <c r="AG287" s="67" t="s">
        <v>1181</v>
      </c>
      <c r="AH287" s="67" t="s">
        <v>4214</v>
      </c>
      <c r="AI287" s="67" t="s">
        <v>4215</v>
      </c>
      <c r="AJ287" s="67" t="s">
        <v>4216</v>
      </c>
      <c r="AK287" s="67" t="s">
        <v>3891</v>
      </c>
      <c r="AL287" s="67">
        <v>3425.84</v>
      </c>
      <c r="AM287" s="67" t="s">
        <v>4217</v>
      </c>
      <c r="AN287" s="67" t="s">
        <v>4218</v>
      </c>
      <c r="AO287" s="38" t="s">
        <v>34</v>
      </c>
      <c r="AP287" s="38" t="s">
        <v>432</v>
      </c>
      <c r="AQ287" s="38" t="s">
        <v>1293</v>
      </c>
      <c r="AR287" s="67">
        <v>3900.6074</v>
      </c>
      <c r="AS287" s="38" t="s">
        <v>37</v>
      </c>
      <c r="AT287" s="38" t="s">
        <v>317</v>
      </c>
      <c r="AU287" s="38" t="s">
        <v>318</v>
      </c>
      <c r="AV287" s="35" t="str">
        <f>IF(ISNUMBER(MATCH(C287,畅想结算中心!$A$2:$A$436,0)),"有","无")</f>
        <v>有</v>
      </c>
    </row>
    <row r="288" s="35" customFormat="1" ht="21.6" spans="1:48">
      <c r="A288" s="38" t="s">
        <v>2238</v>
      </c>
      <c r="B288" s="38" t="s">
        <v>308</v>
      </c>
      <c r="C288" s="38" t="s">
        <v>324</v>
      </c>
      <c r="D288" s="38" t="s">
        <v>1045</v>
      </c>
      <c r="E288" s="38" t="s">
        <v>1169</v>
      </c>
      <c r="F288" s="38" t="s">
        <v>1170</v>
      </c>
      <c r="G288" s="38" t="s">
        <v>4219</v>
      </c>
      <c r="H288" s="38" t="s">
        <v>1552</v>
      </c>
      <c r="I288" s="38" t="s">
        <v>1173</v>
      </c>
      <c r="J288" s="38" t="s">
        <v>1174</v>
      </c>
      <c r="K288" s="67" t="s">
        <v>3082</v>
      </c>
      <c r="L288" s="38" t="s">
        <v>2133</v>
      </c>
      <c r="M288" s="67" t="s">
        <v>3344</v>
      </c>
      <c r="N288" s="38" t="s">
        <v>303</v>
      </c>
      <c r="O288" s="38" t="s">
        <v>4220</v>
      </c>
      <c r="P288" s="38" t="s">
        <v>336</v>
      </c>
      <c r="Q288" s="38"/>
      <c r="R288" s="68" t="s">
        <v>4221</v>
      </c>
      <c r="S288" s="38" t="s">
        <v>1180</v>
      </c>
      <c r="T288" s="67" t="s">
        <v>1181</v>
      </c>
      <c r="U288" s="67" t="s">
        <v>4222</v>
      </c>
      <c r="V288" s="67" t="s">
        <v>1181</v>
      </c>
      <c r="W288" s="67" t="s">
        <v>4223</v>
      </c>
      <c r="X288" s="67">
        <v>1339.1</v>
      </c>
      <c r="Y288" s="67" t="s">
        <v>1181</v>
      </c>
      <c r="Z288" s="67" t="s">
        <v>1181</v>
      </c>
      <c r="AA288" s="67" t="s">
        <v>4224</v>
      </c>
      <c r="AB288" s="67" t="s">
        <v>1181</v>
      </c>
      <c r="AC288" s="67" t="s">
        <v>1181</v>
      </c>
      <c r="AD288" s="67" t="s">
        <v>1181</v>
      </c>
      <c r="AE288" s="67" t="s">
        <v>1181</v>
      </c>
      <c r="AF288" s="67" t="s">
        <v>1181</v>
      </c>
      <c r="AG288" s="67" t="s">
        <v>1181</v>
      </c>
      <c r="AH288" s="67" t="s">
        <v>4225</v>
      </c>
      <c r="AI288" s="67" t="s">
        <v>4226</v>
      </c>
      <c r="AJ288" s="67" t="s">
        <v>4227</v>
      </c>
      <c r="AK288" s="67" t="s">
        <v>4228</v>
      </c>
      <c r="AL288" s="67">
        <v>167.71</v>
      </c>
      <c r="AM288" s="67" t="s">
        <v>4229</v>
      </c>
      <c r="AN288" s="67" t="s">
        <v>4230</v>
      </c>
      <c r="AO288" s="38" t="s">
        <v>34</v>
      </c>
      <c r="AP288" s="38" t="s">
        <v>327</v>
      </c>
      <c r="AQ288" s="38" t="s">
        <v>1191</v>
      </c>
      <c r="AR288" s="67">
        <v>485.2893</v>
      </c>
      <c r="AS288" s="38" t="s">
        <v>59</v>
      </c>
      <c r="AT288" s="38" t="s">
        <v>325</v>
      </c>
      <c r="AU288" s="38" t="s">
        <v>326</v>
      </c>
      <c r="AV288" s="35" t="str">
        <f>IF(ISNUMBER(MATCH(C288,畅想结算中心!$A$2:$A$436,0)),"有","无")</f>
        <v>有</v>
      </c>
    </row>
    <row r="289" s="35" customFormat="1" ht="21.6" spans="1:48">
      <c r="A289" s="38" t="s">
        <v>2238</v>
      </c>
      <c r="B289" s="38" t="s">
        <v>308</v>
      </c>
      <c r="C289" s="38" t="s">
        <v>448</v>
      </c>
      <c r="D289" s="38" t="s">
        <v>1045</v>
      </c>
      <c r="E289" s="38" t="s">
        <v>1169</v>
      </c>
      <c r="F289" s="38" t="s">
        <v>1170</v>
      </c>
      <c r="G289" s="38" t="s">
        <v>4219</v>
      </c>
      <c r="H289" s="38" t="s">
        <v>1354</v>
      </c>
      <c r="I289" s="38" t="s">
        <v>1248</v>
      </c>
      <c r="J289" s="38"/>
      <c r="K289" s="67" t="s">
        <v>2501</v>
      </c>
      <c r="L289" s="38" t="s">
        <v>2133</v>
      </c>
      <c r="M289" s="67" t="s">
        <v>2039</v>
      </c>
      <c r="N289" s="38" t="s">
        <v>303</v>
      </c>
      <c r="O289" s="38" t="s">
        <v>4220</v>
      </c>
      <c r="P289" s="38" t="s">
        <v>336</v>
      </c>
      <c r="Q289" s="38"/>
      <c r="R289" s="68" t="s">
        <v>4231</v>
      </c>
      <c r="S289" s="38" t="s">
        <v>1180</v>
      </c>
      <c r="T289" s="67" t="s">
        <v>1181</v>
      </c>
      <c r="U289" s="67" t="s">
        <v>4232</v>
      </c>
      <c r="V289" s="67" t="s">
        <v>1181</v>
      </c>
      <c r="W289" s="67" t="s">
        <v>4233</v>
      </c>
      <c r="X289" s="67">
        <v>876.06</v>
      </c>
      <c r="Y289" s="67" t="s">
        <v>1181</v>
      </c>
      <c r="Z289" s="67" t="s">
        <v>1181</v>
      </c>
      <c r="AA289" s="67" t="s">
        <v>4234</v>
      </c>
      <c r="AB289" s="67" t="s">
        <v>4235</v>
      </c>
      <c r="AC289" s="67" t="s">
        <v>1181</v>
      </c>
      <c r="AD289" s="67" t="s">
        <v>1181</v>
      </c>
      <c r="AE289" s="67" t="s">
        <v>1181</v>
      </c>
      <c r="AF289" s="67" t="s">
        <v>1181</v>
      </c>
      <c r="AG289" s="67" t="s">
        <v>1181</v>
      </c>
      <c r="AH289" s="67" t="s">
        <v>4236</v>
      </c>
      <c r="AI289" s="67" t="s">
        <v>4237</v>
      </c>
      <c r="AJ289" s="67" t="s">
        <v>4238</v>
      </c>
      <c r="AK289" s="67" t="s">
        <v>4239</v>
      </c>
      <c r="AL289" s="67">
        <v>-1439.58</v>
      </c>
      <c r="AM289" s="67" t="s">
        <v>4240</v>
      </c>
      <c r="AN289" s="67" t="s">
        <v>4241</v>
      </c>
      <c r="AO289" s="38" t="s">
        <v>34</v>
      </c>
      <c r="AP289" s="38" t="s">
        <v>327</v>
      </c>
      <c r="AQ289" s="38" t="s">
        <v>1293</v>
      </c>
      <c r="AR289" s="67">
        <v>-1228.0015</v>
      </c>
      <c r="AS289" s="38" t="s">
        <v>59</v>
      </c>
      <c r="AT289" s="38" t="s">
        <v>325</v>
      </c>
      <c r="AU289" s="38" t="s">
        <v>326</v>
      </c>
      <c r="AV289" s="35" t="str">
        <f>IF(ISNUMBER(MATCH(C289,畅想结算中心!$A$2:$A$436,0)),"有","无")</f>
        <v>有</v>
      </c>
    </row>
    <row r="290" s="35" customFormat="1" ht="21.6" spans="1:48">
      <c r="A290" s="38" t="s">
        <v>2238</v>
      </c>
      <c r="B290" s="38" t="s">
        <v>308</v>
      </c>
      <c r="C290" s="38" t="s">
        <v>314</v>
      </c>
      <c r="D290" s="38" t="s">
        <v>1046</v>
      </c>
      <c r="E290" s="38" t="s">
        <v>1169</v>
      </c>
      <c r="F290" s="38" t="s">
        <v>1170</v>
      </c>
      <c r="G290" s="38" t="s">
        <v>4219</v>
      </c>
      <c r="H290" s="38" t="s">
        <v>4096</v>
      </c>
      <c r="I290" s="38" t="s">
        <v>1173</v>
      </c>
      <c r="J290" s="38" t="s">
        <v>1174</v>
      </c>
      <c r="K290" s="67" t="s">
        <v>3055</v>
      </c>
      <c r="L290" s="38" t="s">
        <v>4242</v>
      </c>
      <c r="M290" s="67" t="s">
        <v>1177</v>
      </c>
      <c r="N290" s="38" t="s">
        <v>303</v>
      </c>
      <c r="O290" s="38" t="s">
        <v>4109</v>
      </c>
      <c r="P290" s="38" t="s">
        <v>336</v>
      </c>
      <c r="Q290" s="38"/>
      <c r="R290" s="68" t="s">
        <v>4243</v>
      </c>
      <c r="S290" s="38" t="s">
        <v>1337</v>
      </c>
      <c r="T290" s="67" t="s">
        <v>1181</v>
      </c>
      <c r="U290" s="67" t="s">
        <v>2755</v>
      </c>
      <c r="V290" s="67" t="s">
        <v>1181</v>
      </c>
      <c r="W290" s="67" t="s">
        <v>1181</v>
      </c>
      <c r="X290" s="67">
        <v>1151.13</v>
      </c>
      <c r="Y290" s="67" t="s">
        <v>1181</v>
      </c>
      <c r="Z290" s="67" t="s">
        <v>1181</v>
      </c>
      <c r="AA290" s="67" t="s">
        <v>4244</v>
      </c>
      <c r="AB290" s="67" t="s">
        <v>4245</v>
      </c>
      <c r="AC290" s="67" t="s">
        <v>1181</v>
      </c>
      <c r="AD290" s="67" t="s">
        <v>1181</v>
      </c>
      <c r="AE290" s="67" t="s">
        <v>1181</v>
      </c>
      <c r="AF290" s="67" t="s">
        <v>1181</v>
      </c>
      <c r="AG290" s="67" t="s">
        <v>1181</v>
      </c>
      <c r="AH290" s="67" t="s">
        <v>4246</v>
      </c>
      <c r="AI290" s="67" t="s">
        <v>4247</v>
      </c>
      <c r="AJ290" s="67" t="s">
        <v>4248</v>
      </c>
      <c r="AK290" s="67" t="s">
        <v>4009</v>
      </c>
      <c r="AL290" s="67">
        <v>-1557.15</v>
      </c>
      <c r="AM290" s="67" t="s">
        <v>4249</v>
      </c>
      <c r="AN290" s="67" t="s">
        <v>4250</v>
      </c>
      <c r="AO290" s="38" t="s">
        <v>34</v>
      </c>
      <c r="AP290" s="38" t="s">
        <v>315</v>
      </c>
      <c r="AQ290" s="38" t="s">
        <v>1191</v>
      </c>
      <c r="AR290" s="67">
        <v>-1514.3069</v>
      </c>
      <c r="AS290" s="38" t="s">
        <v>37</v>
      </c>
      <c r="AT290" s="38" t="s">
        <v>304</v>
      </c>
      <c r="AU290" s="38" t="s">
        <v>309</v>
      </c>
      <c r="AV290" s="35" t="str">
        <f>IF(ISNUMBER(MATCH(C290,畅想结算中心!$A$2:$A$436,0)),"有","无")</f>
        <v>有</v>
      </c>
    </row>
    <row r="291" s="35" customFormat="1" ht="21.6" spans="1:48">
      <c r="A291" s="38" t="s">
        <v>336</v>
      </c>
      <c r="B291" s="38" t="s">
        <v>308</v>
      </c>
      <c r="C291" s="38" t="s">
        <v>307</v>
      </c>
      <c r="D291" s="38" t="s">
        <v>1044</v>
      </c>
      <c r="E291" s="38" t="s">
        <v>1169</v>
      </c>
      <c r="F291" s="38" t="s">
        <v>1170</v>
      </c>
      <c r="G291" s="38" t="s">
        <v>4149</v>
      </c>
      <c r="H291" s="38" t="s">
        <v>1552</v>
      </c>
      <c r="I291" s="38" t="s">
        <v>1173</v>
      </c>
      <c r="J291" s="38" t="s">
        <v>1174</v>
      </c>
      <c r="K291" s="67" t="s">
        <v>4251</v>
      </c>
      <c r="L291" s="38" t="s">
        <v>4150</v>
      </c>
      <c r="M291" s="67" t="s">
        <v>4196</v>
      </c>
      <c r="N291" s="38" t="s">
        <v>303</v>
      </c>
      <c r="O291" s="38" t="s">
        <v>4162</v>
      </c>
      <c r="P291" s="38" t="s">
        <v>336</v>
      </c>
      <c r="Q291" s="38"/>
      <c r="R291" s="68" t="s">
        <v>4252</v>
      </c>
      <c r="S291" s="38" t="s">
        <v>1180</v>
      </c>
      <c r="T291" s="67" t="s">
        <v>1181</v>
      </c>
      <c r="U291" s="67" t="s">
        <v>4253</v>
      </c>
      <c r="V291" s="67" t="s">
        <v>1181</v>
      </c>
      <c r="W291" s="67" t="s">
        <v>2788</v>
      </c>
      <c r="X291" s="67">
        <v>906.83</v>
      </c>
      <c r="Y291" s="67" t="s">
        <v>1181</v>
      </c>
      <c r="Z291" s="67" t="s">
        <v>1181</v>
      </c>
      <c r="AA291" s="67" t="s">
        <v>4254</v>
      </c>
      <c r="AB291" s="67" t="s">
        <v>4255</v>
      </c>
      <c r="AC291" s="67" t="s">
        <v>1181</v>
      </c>
      <c r="AD291" s="67" t="s">
        <v>1181</v>
      </c>
      <c r="AE291" s="67" t="s">
        <v>1181</v>
      </c>
      <c r="AF291" s="67" t="s">
        <v>1181</v>
      </c>
      <c r="AG291" s="67" t="s">
        <v>1181</v>
      </c>
      <c r="AH291" s="67" t="s">
        <v>4256</v>
      </c>
      <c r="AI291" s="67" t="s">
        <v>4203</v>
      </c>
      <c r="AJ291" s="67" t="s">
        <v>4204</v>
      </c>
      <c r="AK291" s="67" t="s">
        <v>4205</v>
      </c>
      <c r="AL291" s="67">
        <v>962.41</v>
      </c>
      <c r="AM291" s="67" t="s">
        <v>3904</v>
      </c>
      <c r="AN291" s="67" t="s">
        <v>4257</v>
      </c>
      <c r="AO291" s="38" t="s">
        <v>34</v>
      </c>
      <c r="AP291" s="38" t="s">
        <v>310</v>
      </c>
      <c r="AQ291" s="38" t="s">
        <v>1191</v>
      </c>
      <c r="AR291" s="67">
        <v>1068.559</v>
      </c>
      <c r="AS291" s="38" t="s">
        <v>37</v>
      </c>
      <c r="AT291" s="38" t="s">
        <v>304</v>
      </c>
      <c r="AU291" s="38" t="s">
        <v>309</v>
      </c>
      <c r="AV291" s="35" t="str">
        <f>IF(ISNUMBER(MATCH(C291,畅想结算中心!$A$2:$A$436,0)),"有","无")</f>
        <v>有</v>
      </c>
    </row>
    <row r="292" s="35" customFormat="1" ht="21.6" spans="1:48">
      <c r="A292" s="38" t="s">
        <v>336</v>
      </c>
      <c r="B292" s="38" t="s">
        <v>308</v>
      </c>
      <c r="C292" s="38" t="s">
        <v>307</v>
      </c>
      <c r="D292" s="38" t="s">
        <v>1048</v>
      </c>
      <c r="E292" s="38" t="s">
        <v>1169</v>
      </c>
      <c r="F292" s="38" t="s">
        <v>1170</v>
      </c>
      <c r="G292" s="38" t="s">
        <v>2239</v>
      </c>
      <c r="H292" s="38" t="s">
        <v>1552</v>
      </c>
      <c r="I292" s="38" t="s">
        <v>1173</v>
      </c>
      <c r="J292" s="38" t="s">
        <v>1174</v>
      </c>
      <c r="K292" s="67" t="s">
        <v>2897</v>
      </c>
      <c r="L292" s="38" t="s">
        <v>2305</v>
      </c>
      <c r="M292" s="67" t="s">
        <v>3881</v>
      </c>
      <c r="N292" s="38" t="s">
        <v>303</v>
      </c>
      <c r="O292" s="38" t="s">
        <v>4258</v>
      </c>
      <c r="P292" s="38" t="s">
        <v>336</v>
      </c>
      <c r="Q292" s="38"/>
      <c r="R292" s="68" t="s">
        <v>4259</v>
      </c>
      <c r="S292" s="38" t="s">
        <v>1180</v>
      </c>
      <c r="T292" s="67" t="s">
        <v>1181</v>
      </c>
      <c r="U292" s="67" t="s">
        <v>4260</v>
      </c>
      <c r="V292" s="67" t="s">
        <v>1181</v>
      </c>
      <c r="W292" s="67" t="s">
        <v>4261</v>
      </c>
      <c r="X292" s="67">
        <v>1886.2</v>
      </c>
      <c r="Y292" s="67" t="s">
        <v>1181</v>
      </c>
      <c r="Z292" s="67" t="s">
        <v>1181</v>
      </c>
      <c r="AA292" s="67" t="s">
        <v>4262</v>
      </c>
      <c r="AB292" s="67" t="s">
        <v>4263</v>
      </c>
      <c r="AC292" s="67" t="s">
        <v>1181</v>
      </c>
      <c r="AD292" s="67" t="s">
        <v>1181</v>
      </c>
      <c r="AE292" s="67" t="s">
        <v>1181</v>
      </c>
      <c r="AF292" s="67" t="s">
        <v>1181</v>
      </c>
      <c r="AG292" s="67" t="s">
        <v>1181</v>
      </c>
      <c r="AH292" s="67" t="s">
        <v>4264</v>
      </c>
      <c r="AI292" s="67" t="s">
        <v>4265</v>
      </c>
      <c r="AJ292" s="67" t="s">
        <v>4266</v>
      </c>
      <c r="AK292" s="67" t="s">
        <v>4267</v>
      </c>
      <c r="AL292" s="67">
        <v>25.5</v>
      </c>
      <c r="AM292" s="67" t="s">
        <v>4268</v>
      </c>
      <c r="AN292" s="67" t="s">
        <v>4269</v>
      </c>
      <c r="AO292" s="38" t="s">
        <v>34</v>
      </c>
      <c r="AP292" s="38" t="s">
        <v>313</v>
      </c>
      <c r="AQ292" s="38" t="s">
        <v>1191</v>
      </c>
      <c r="AR292" s="67">
        <v>462.9092</v>
      </c>
      <c r="AS292" s="38" t="s">
        <v>37</v>
      </c>
      <c r="AT292" s="38" t="s">
        <v>311</v>
      </c>
      <c r="AU292" s="38" t="s">
        <v>312</v>
      </c>
      <c r="AV292" s="35" t="str">
        <f>IF(ISNUMBER(MATCH(C292,畅想结算中心!$A$2:$A$436,0)),"有","无")</f>
        <v>有</v>
      </c>
    </row>
    <row r="293" s="35" customFormat="1" ht="21.6" spans="1:48">
      <c r="A293" s="38" t="s">
        <v>336</v>
      </c>
      <c r="B293" s="38" t="s">
        <v>308</v>
      </c>
      <c r="C293" s="38" t="s">
        <v>307</v>
      </c>
      <c r="D293" s="38" t="s">
        <v>1048</v>
      </c>
      <c r="E293" s="38" t="s">
        <v>1169</v>
      </c>
      <c r="F293" s="38" t="s">
        <v>1170</v>
      </c>
      <c r="G293" s="38" t="s">
        <v>2239</v>
      </c>
      <c r="H293" s="38" t="s">
        <v>1552</v>
      </c>
      <c r="I293" s="38" t="s">
        <v>1173</v>
      </c>
      <c r="J293" s="38" t="s">
        <v>1174</v>
      </c>
      <c r="K293" s="67" t="s">
        <v>2897</v>
      </c>
      <c r="L293" s="38" t="s">
        <v>2305</v>
      </c>
      <c r="M293" s="67" t="s">
        <v>1266</v>
      </c>
      <c r="N293" s="38" t="s">
        <v>320</v>
      </c>
      <c r="O293" s="38" t="s">
        <v>322</v>
      </c>
      <c r="P293" s="38" t="s">
        <v>336</v>
      </c>
      <c r="Q293" s="38"/>
      <c r="R293" s="68" t="s">
        <v>4270</v>
      </c>
      <c r="S293" s="38" t="s">
        <v>1180</v>
      </c>
      <c r="T293" s="67" t="s">
        <v>1181</v>
      </c>
      <c r="U293" s="67" t="s">
        <v>4271</v>
      </c>
      <c r="V293" s="67" t="s">
        <v>1181</v>
      </c>
      <c r="W293" s="67" t="s">
        <v>4272</v>
      </c>
      <c r="X293" s="67">
        <v>2552.55</v>
      </c>
      <c r="Y293" s="67" t="s">
        <v>1181</v>
      </c>
      <c r="Z293" s="67" t="s">
        <v>1181</v>
      </c>
      <c r="AA293" s="67" t="s">
        <v>4273</v>
      </c>
      <c r="AB293" s="67" t="s">
        <v>4274</v>
      </c>
      <c r="AC293" s="67" t="s">
        <v>1181</v>
      </c>
      <c r="AD293" s="67" t="s">
        <v>1181</v>
      </c>
      <c r="AE293" s="67" t="s">
        <v>1181</v>
      </c>
      <c r="AF293" s="67" t="s">
        <v>1181</v>
      </c>
      <c r="AG293" s="67" t="s">
        <v>1181</v>
      </c>
      <c r="AH293" s="67" t="s">
        <v>4275</v>
      </c>
      <c r="AI293" s="67" t="s">
        <v>3849</v>
      </c>
      <c r="AJ293" s="67" t="s">
        <v>4276</v>
      </c>
      <c r="AK293" s="67" t="s">
        <v>4277</v>
      </c>
      <c r="AL293" s="67">
        <v>-1763.49</v>
      </c>
      <c r="AM293" s="67" t="s">
        <v>4278</v>
      </c>
      <c r="AN293" s="67" t="s">
        <v>4279</v>
      </c>
      <c r="AO293" s="38" t="s">
        <v>34</v>
      </c>
      <c r="AP293" s="38" t="s">
        <v>323</v>
      </c>
      <c r="AQ293" s="38" t="s">
        <v>1191</v>
      </c>
      <c r="AR293" s="67">
        <v>-1126.6598</v>
      </c>
      <c r="AS293" s="38" t="s">
        <v>37</v>
      </c>
      <c r="AT293" s="38" t="s">
        <v>321</v>
      </c>
      <c r="AU293" s="38" t="s">
        <v>322</v>
      </c>
      <c r="AV293" s="35" t="str">
        <f>IF(ISNUMBER(MATCH(C293,畅想结算中心!$A$2:$A$436,0)),"有","无")</f>
        <v>有</v>
      </c>
    </row>
    <row r="294" s="35" customFormat="1" ht="21.6" spans="1:48">
      <c r="A294" s="38" t="s">
        <v>336</v>
      </c>
      <c r="B294" s="38" t="s">
        <v>308</v>
      </c>
      <c r="C294" s="38" t="s">
        <v>307</v>
      </c>
      <c r="D294" s="38" t="s">
        <v>1048</v>
      </c>
      <c r="E294" s="38" t="s">
        <v>1169</v>
      </c>
      <c r="F294" s="38" t="s">
        <v>1170</v>
      </c>
      <c r="G294" s="38" t="s">
        <v>2239</v>
      </c>
      <c r="H294" s="38" t="s">
        <v>1552</v>
      </c>
      <c r="I294" s="38" t="s">
        <v>1173</v>
      </c>
      <c r="J294" s="38" t="s">
        <v>1174</v>
      </c>
      <c r="K294" s="67" t="s">
        <v>2897</v>
      </c>
      <c r="L294" s="38" t="s">
        <v>2305</v>
      </c>
      <c r="M294" s="67" t="s">
        <v>3881</v>
      </c>
      <c r="N294" s="38" t="s">
        <v>303</v>
      </c>
      <c r="O294" s="38" t="s">
        <v>4280</v>
      </c>
      <c r="P294" s="38" t="s">
        <v>336</v>
      </c>
      <c r="Q294" s="38"/>
      <c r="R294" s="68" t="s">
        <v>4259</v>
      </c>
      <c r="S294" s="38" t="s">
        <v>1180</v>
      </c>
      <c r="T294" s="67" t="s">
        <v>1181</v>
      </c>
      <c r="U294" s="67" t="s">
        <v>4260</v>
      </c>
      <c r="V294" s="67" t="s">
        <v>1181</v>
      </c>
      <c r="W294" s="67" t="s">
        <v>4261</v>
      </c>
      <c r="X294" s="67">
        <v>1886.2</v>
      </c>
      <c r="Y294" s="67" t="s">
        <v>1181</v>
      </c>
      <c r="Z294" s="67" t="s">
        <v>1181</v>
      </c>
      <c r="AA294" s="67" t="s">
        <v>4262</v>
      </c>
      <c r="AB294" s="67" t="s">
        <v>4263</v>
      </c>
      <c r="AC294" s="67" t="s">
        <v>1181</v>
      </c>
      <c r="AD294" s="67" t="s">
        <v>1181</v>
      </c>
      <c r="AE294" s="67" t="s">
        <v>1181</v>
      </c>
      <c r="AF294" s="67" t="s">
        <v>1181</v>
      </c>
      <c r="AG294" s="67" t="s">
        <v>1181</v>
      </c>
      <c r="AH294" s="67" t="s">
        <v>4264</v>
      </c>
      <c r="AI294" s="67" t="s">
        <v>4265</v>
      </c>
      <c r="AJ294" s="67" t="s">
        <v>4266</v>
      </c>
      <c r="AK294" s="67" t="s">
        <v>4267</v>
      </c>
      <c r="AL294" s="67">
        <v>25.5</v>
      </c>
      <c r="AM294" s="67" t="s">
        <v>4268</v>
      </c>
      <c r="AN294" s="67" t="s">
        <v>4269</v>
      </c>
      <c r="AO294" s="38" t="s">
        <v>34</v>
      </c>
      <c r="AP294" s="38" t="s">
        <v>313</v>
      </c>
      <c r="AQ294" s="38" t="s">
        <v>1191</v>
      </c>
      <c r="AR294" s="67">
        <v>462.9092</v>
      </c>
      <c r="AS294" s="38" t="s">
        <v>37</v>
      </c>
      <c r="AT294" s="38" t="s">
        <v>311</v>
      </c>
      <c r="AU294" s="38" t="s">
        <v>312</v>
      </c>
      <c r="AV294" s="35" t="str">
        <f>IF(ISNUMBER(MATCH(C294,畅想结算中心!$A$2:$A$436,0)),"有","无")</f>
        <v>有</v>
      </c>
    </row>
    <row r="295" s="35" customFormat="1" ht="21.6" spans="1:48">
      <c r="A295" s="38" t="s">
        <v>336</v>
      </c>
      <c r="B295" s="38" t="s">
        <v>308</v>
      </c>
      <c r="C295" s="38" t="s">
        <v>439</v>
      </c>
      <c r="D295" s="38" t="s">
        <v>1048</v>
      </c>
      <c r="E295" s="38" t="s">
        <v>1169</v>
      </c>
      <c r="F295" s="38" t="s">
        <v>1170</v>
      </c>
      <c r="G295" s="38" t="s">
        <v>2239</v>
      </c>
      <c r="H295" s="38" t="s">
        <v>1636</v>
      </c>
      <c r="I295" s="38" t="s">
        <v>1248</v>
      </c>
      <c r="J295" s="38" t="s">
        <v>1279</v>
      </c>
      <c r="K295" s="67" t="s">
        <v>3518</v>
      </c>
      <c r="L295" s="38" t="s">
        <v>2305</v>
      </c>
      <c r="M295" s="67" t="s">
        <v>1266</v>
      </c>
      <c r="N295" s="38" t="s">
        <v>320</v>
      </c>
      <c r="O295" s="38" t="s">
        <v>322</v>
      </c>
      <c r="P295" s="38" t="s">
        <v>336</v>
      </c>
      <c r="Q295" s="38"/>
      <c r="R295" s="68" t="s">
        <v>4281</v>
      </c>
      <c r="S295" s="38" t="s">
        <v>1180</v>
      </c>
      <c r="T295" s="67" t="s">
        <v>1181</v>
      </c>
      <c r="U295" s="67" t="s">
        <v>4282</v>
      </c>
      <c r="V295" s="67" t="s">
        <v>1181</v>
      </c>
      <c r="W295" s="67" t="s">
        <v>4283</v>
      </c>
      <c r="X295" s="67">
        <v>2559.46</v>
      </c>
      <c r="Y295" s="67" t="s">
        <v>1181</v>
      </c>
      <c r="Z295" s="67" t="s">
        <v>1181</v>
      </c>
      <c r="AA295" s="67" t="s">
        <v>4284</v>
      </c>
      <c r="AB295" s="67" t="s">
        <v>4285</v>
      </c>
      <c r="AC295" s="67" t="s">
        <v>1181</v>
      </c>
      <c r="AD295" s="67" t="s">
        <v>1181</v>
      </c>
      <c r="AE295" s="67" t="s">
        <v>1181</v>
      </c>
      <c r="AF295" s="67" t="s">
        <v>1181</v>
      </c>
      <c r="AG295" s="67" t="s">
        <v>1181</v>
      </c>
      <c r="AH295" s="67" t="s">
        <v>4286</v>
      </c>
      <c r="AI295" s="67" t="s">
        <v>3849</v>
      </c>
      <c r="AJ295" s="67" t="s">
        <v>4276</v>
      </c>
      <c r="AK295" s="67" t="s">
        <v>4277</v>
      </c>
      <c r="AL295" s="67">
        <v>-1846.49</v>
      </c>
      <c r="AM295" s="67" t="s">
        <v>4287</v>
      </c>
      <c r="AN295" s="67" t="s">
        <v>4288</v>
      </c>
      <c r="AO295" s="38" t="s">
        <v>34</v>
      </c>
      <c r="AP295" s="38" t="s">
        <v>323</v>
      </c>
      <c r="AQ295" s="38" t="s">
        <v>1293</v>
      </c>
      <c r="AR295" s="67">
        <v>-1207.1854</v>
      </c>
      <c r="AS295" s="38" t="s">
        <v>37</v>
      </c>
      <c r="AT295" s="38" t="s">
        <v>321</v>
      </c>
      <c r="AU295" s="38" t="s">
        <v>322</v>
      </c>
      <c r="AV295" s="35" t="str">
        <f>IF(ISNUMBER(MATCH(C295,畅想结算中心!$A$2:$A$436,0)),"有","无")</f>
        <v>有</v>
      </c>
    </row>
    <row r="296" s="35" customFormat="1" ht="21.6" spans="1:48">
      <c r="A296" s="38" t="s">
        <v>336</v>
      </c>
      <c r="B296" s="38" t="s">
        <v>308</v>
      </c>
      <c r="C296" s="38" t="s">
        <v>316</v>
      </c>
      <c r="D296" s="38" t="s">
        <v>1049</v>
      </c>
      <c r="E296" s="38" t="s">
        <v>1169</v>
      </c>
      <c r="F296" s="38" t="s">
        <v>1170</v>
      </c>
      <c r="G296" s="38" t="s">
        <v>4219</v>
      </c>
      <c r="H296" s="38" t="s">
        <v>1552</v>
      </c>
      <c r="I296" s="38" t="s">
        <v>1173</v>
      </c>
      <c r="J296" s="38"/>
      <c r="K296" s="67" t="s">
        <v>3082</v>
      </c>
      <c r="L296" s="38" t="s">
        <v>4289</v>
      </c>
      <c r="M296" s="67" t="s">
        <v>1893</v>
      </c>
      <c r="N296" s="38" t="s">
        <v>303</v>
      </c>
      <c r="O296" s="38" t="s">
        <v>4290</v>
      </c>
      <c r="P296" s="38" t="s">
        <v>336</v>
      </c>
      <c r="Q296" s="38"/>
      <c r="R296" s="68" t="s">
        <v>4291</v>
      </c>
      <c r="S296" s="38" t="s">
        <v>1180</v>
      </c>
      <c r="T296" s="67" t="s">
        <v>1181</v>
      </c>
      <c r="U296" s="67" t="s">
        <v>4292</v>
      </c>
      <c r="V296" s="67" t="s">
        <v>1181</v>
      </c>
      <c r="W296" s="67" t="s">
        <v>4293</v>
      </c>
      <c r="X296" s="67">
        <v>3148.46</v>
      </c>
      <c r="Y296" s="67" t="s">
        <v>1181</v>
      </c>
      <c r="Z296" s="67" t="s">
        <v>1181</v>
      </c>
      <c r="AA296" s="67" t="s">
        <v>4294</v>
      </c>
      <c r="AB296" s="67" t="s">
        <v>4295</v>
      </c>
      <c r="AC296" s="67" t="s">
        <v>1181</v>
      </c>
      <c r="AD296" s="67" t="s">
        <v>1181</v>
      </c>
      <c r="AE296" s="67" t="s">
        <v>1181</v>
      </c>
      <c r="AF296" s="67" t="s">
        <v>1181</v>
      </c>
      <c r="AG296" s="67" t="s">
        <v>1181</v>
      </c>
      <c r="AH296" s="67" t="s">
        <v>4296</v>
      </c>
      <c r="AI296" s="67" t="s">
        <v>4297</v>
      </c>
      <c r="AJ296" s="67" t="s">
        <v>4298</v>
      </c>
      <c r="AK296" s="67" t="s">
        <v>4299</v>
      </c>
      <c r="AL296" s="67">
        <v>-1755.29</v>
      </c>
      <c r="AM296" s="67" t="s">
        <v>4300</v>
      </c>
      <c r="AN296" s="67" t="s">
        <v>4301</v>
      </c>
      <c r="AO296" s="38" t="s">
        <v>34</v>
      </c>
      <c r="AP296" s="38" t="s">
        <v>319</v>
      </c>
      <c r="AQ296" s="38" t="s">
        <v>1191</v>
      </c>
      <c r="AR296" s="67">
        <v>-1371.7404</v>
      </c>
      <c r="AS296" s="38" t="s">
        <v>37</v>
      </c>
      <c r="AT296" s="38" t="s">
        <v>317</v>
      </c>
      <c r="AU296" s="38" t="s">
        <v>318</v>
      </c>
      <c r="AV296" s="35" t="str">
        <f>IF(ISNUMBER(MATCH(C296,畅想结算中心!$A$2:$A$436,0)),"有","无")</f>
        <v>有</v>
      </c>
    </row>
    <row r="297" s="35" customFormat="1" ht="21.6" spans="1:48">
      <c r="A297" s="38" t="s">
        <v>2238</v>
      </c>
      <c r="B297" s="38" t="s">
        <v>308</v>
      </c>
      <c r="C297" s="38" t="s">
        <v>331</v>
      </c>
      <c r="D297" s="38" t="s">
        <v>1050</v>
      </c>
      <c r="E297" s="38" t="s">
        <v>1169</v>
      </c>
      <c r="F297" s="38" t="s">
        <v>1170</v>
      </c>
      <c r="G297" s="38" t="s">
        <v>4173</v>
      </c>
      <c r="H297" s="38" t="s">
        <v>1247</v>
      </c>
      <c r="I297" s="38" t="s">
        <v>1248</v>
      </c>
      <c r="J297" s="38" t="s">
        <v>1174</v>
      </c>
      <c r="K297" s="67" t="s">
        <v>3530</v>
      </c>
      <c r="L297" s="38" t="s">
        <v>4175</v>
      </c>
      <c r="M297" s="67" t="s">
        <v>1295</v>
      </c>
      <c r="N297" s="38" t="s">
        <v>332</v>
      </c>
      <c r="O297" s="38" t="s">
        <v>334</v>
      </c>
      <c r="P297" s="38" t="s">
        <v>336</v>
      </c>
      <c r="Q297" s="38"/>
      <c r="R297" s="68" t="s">
        <v>4302</v>
      </c>
      <c r="S297" s="38" t="s">
        <v>1180</v>
      </c>
      <c r="T297" s="67" t="s">
        <v>1181</v>
      </c>
      <c r="U297" s="67" t="s">
        <v>4303</v>
      </c>
      <c r="V297" s="67" t="s">
        <v>1181</v>
      </c>
      <c r="W297" s="67" t="s">
        <v>4304</v>
      </c>
      <c r="X297" s="67">
        <v>1174.28</v>
      </c>
      <c r="Y297" s="67" t="s">
        <v>1181</v>
      </c>
      <c r="Z297" s="67" t="s">
        <v>1181</v>
      </c>
      <c r="AA297" s="67" t="s">
        <v>4305</v>
      </c>
      <c r="AB297" s="67" t="s">
        <v>4306</v>
      </c>
      <c r="AC297" s="67" t="s">
        <v>1181</v>
      </c>
      <c r="AD297" s="67" t="s">
        <v>1181</v>
      </c>
      <c r="AE297" s="67" t="s">
        <v>1181</v>
      </c>
      <c r="AF297" s="67" t="s">
        <v>1181</v>
      </c>
      <c r="AG297" s="67" t="s">
        <v>1181</v>
      </c>
      <c r="AH297" s="67" t="s">
        <v>4307</v>
      </c>
      <c r="AI297" s="67" t="s">
        <v>4308</v>
      </c>
      <c r="AJ297" s="67" t="s">
        <v>4309</v>
      </c>
      <c r="AK297" s="67" t="s">
        <v>1181</v>
      </c>
      <c r="AL297" s="67">
        <v>1057.81</v>
      </c>
      <c r="AM297" s="67" t="s">
        <v>1837</v>
      </c>
      <c r="AN297" s="67" t="s">
        <v>4310</v>
      </c>
      <c r="AO297" s="38" t="s">
        <v>34</v>
      </c>
      <c r="AP297" s="38" t="s">
        <v>335</v>
      </c>
      <c r="AQ297" s="38" t="s">
        <v>1191</v>
      </c>
      <c r="AR297" s="67">
        <v>1160.3534</v>
      </c>
      <c r="AS297" s="38" t="s">
        <v>59</v>
      </c>
      <c r="AT297" s="38" t="s">
        <v>333</v>
      </c>
      <c r="AU297" s="38" t="s">
        <v>334</v>
      </c>
      <c r="AV297" s="35" t="str">
        <f>IF(ISNUMBER(MATCH(C297,畅想结算中心!$A$2:$A$436,0)),"有","无")</f>
        <v>有</v>
      </c>
    </row>
    <row r="298" s="35" customFormat="1" ht="21.6" spans="1:48">
      <c r="A298" s="38" t="s">
        <v>2238</v>
      </c>
      <c r="B298" s="38" t="s">
        <v>308</v>
      </c>
      <c r="C298" s="38" t="s">
        <v>449</v>
      </c>
      <c r="D298" s="38" t="s">
        <v>1050</v>
      </c>
      <c r="E298" s="38" t="s">
        <v>1169</v>
      </c>
      <c r="F298" s="38" t="s">
        <v>1170</v>
      </c>
      <c r="G298" s="38" t="s">
        <v>4173</v>
      </c>
      <c r="H298" s="38" t="s">
        <v>1354</v>
      </c>
      <c r="I298" s="38" t="s">
        <v>1248</v>
      </c>
      <c r="J298" s="38"/>
      <c r="K298" s="67" t="s">
        <v>3055</v>
      </c>
      <c r="L298" s="38" t="s">
        <v>4175</v>
      </c>
      <c r="M298" s="67" t="s">
        <v>4311</v>
      </c>
      <c r="N298" s="38" t="s">
        <v>332</v>
      </c>
      <c r="O298" s="38" t="s">
        <v>334</v>
      </c>
      <c r="P298" s="38" t="s">
        <v>336</v>
      </c>
      <c r="Q298" s="38"/>
      <c r="R298" s="68" t="s">
        <v>1748</v>
      </c>
      <c r="S298" s="38" t="s">
        <v>1180</v>
      </c>
      <c r="T298" s="67" t="s">
        <v>1181</v>
      </c>
      <c r="U298" s="67" t="s">
        <v>1749</v>
      </c>
      <c r="V298" s="67" t="s">
        <v>1181</v>
      </c>
      <c r="W298" s="67" t="s">
        <v>1750</v>
      </c>
      <c r="X298" s="67">
        <v>1080.12</v>
      </c>
      <c r="Y298" s="67" t="s">
        <v>1181</v>
      </c>
      <c r="Z298" s="67" t="s">
        <v>1181</v>
      </c>
      <c r="AA298" s="67" t="s">
        <v>4312</v>
      </c>
      <c r="AB298" s="67" t="s">
        <v>4313</v>
      </c>
      <c r="AC298" s="67" t="s">
        <v>1181</v>
      </c>
      <c r="AD298" s="67" t="s">
        <v>1181</v>
      </c>
      <c r="AE298" s="67" t="s">
        <v>1181</v>
      </c>
      <c r="AF298" s="67" t="s">
        <v>1181</v>
      </c>
      <c r="AG298" s="67" t="s">
        <v>1181</v>
      </c>
      <c r="AH298" s="67" t="s">
        <v>4314</v>
      </c>
      <c r="AI298" s="67" t="s">
        <v>3352</v>
      </c>
      <c r="AJ298" s="67" t="s">
        <v>3353</v>
      </c>
      <c r="AK298" s="67" t="s">
        <v>1181</v>
      </c>
      <c r="AL298" s="67">
        <v>-2.33</v>
      </c>
      <c r="AM298" s="67" t="s">
        <v>4315</v>
      </c>
      <c r="AN298" s="67" t="s">
        <v>4316</v>
      </c>
      <c r="AO298" s="38" t="s">
        <v>34</v>
      </c>
      <c r="AP298" s="38" t="s">
        <v>335</v>
      </c>
      <c r="AQ298" s="38" t="s">
        <v>1293</v>
      </c>
      <c r="AR298" s="67">
        <v>92.7813</v>
      </c>
      <c r="AS298" s="38" t="s">
        <v>59</v>
      </c>
      <c r="AT298" s="38" t="s">
        <v>333</v>
      </c>
      <c r="AU298" s="38" t="s">
        <v>334</v>
      </c>
      <c r="AV298" s="35" t="str">
        <f>IF(ISNUMBER(MATCH(C298,畅想结算中心!$A$2:$A$436,0)),"有","无")</f>
        <v>有</v>
      </c>
    </row>
    <row r="299" s="35" customFormat="1" spans="1:48">
      <c r="A299" s="38" t="s">
        <v>336</v>
      </c>
      <c r="B299" s="38" t="s">
        <v>308</v>
      </c>
      <c r="C299" s="38" t="s">
        <v>427</v>
      </c>
      <c r="D299" s="38" t="s">
        <v>474</v>
      </c>
      <c r="E299" s="38" t="s">
        <v>4317</v>
      </c>
      <c r="F299" s="38" t="s">
        <v>1170</v>
      </c>
      <c r="G299" s="38" t="s">
        <v>4318</v>
      </c>
      <c r="H299" s="38" t="s">
        <v>4032</v>
      </c>
      <c r="I299" s="38" t="s">
        <v>1248</v>
      </c>
      <c r="J299" s="38" t="s">
        <v>1293</v>
      </c>
      <c r="K299" s="67" t="s">
        <v>3892</v>
      </c>
      <c r="L299" s="38" t="s">
        <v>4319</v>
      </c>
      <c r="M299" s="67" t="s">
        <v>4320</v>
      </c>
      <c r="N299" s="38" t="s">
        <v>440</v>
      </c>
      <c r="O299" s="38" t="s">
        <v>442</v>
      </c>
      <c r="P299" s="38" t="s">
        <v>336</v>
      </c>
      <c r="Q299" s="38" t="s">
        <v>336</v>
      </c>
      <c r="R299" s="68" t="s">
        <v>4321</v>
      </c>
      <c r="S299" s="38" t="s">
        <v>4322</v>
      </c>
      <c r="T299" s="67" t="s">
        <v>1181</v>
      </c>
      <c r="U299" s="67" t="s">
        <v>4323</v>
      </c>
      <c r="V299" s="67" t="s">
        <v>1181</v>
      </c>
      <c r="W299" s="67" t="s">
        <v>1181</v>
      </c>
      <c r="X299" s="67">
        <v>16525.36</v>
      </c>
      <c r="Y299" s="67" t="s">
        <v>4321</v>
      </c>
      <c r="Z299" s="67" t="s">
        <v>4324</v>
      </c>
      <c r="AA299" s="67" t="s">
        <v>4325</v>
      </c>
      <c r="AB299" s="67" t="s">
        <v>4326</v>
      </c>
      <c r="AC299" s="67" t="s">
        <v>1181</v>
      </c>
      <c r="AD299" s="67" t="s">
        <v>1181</v>
      </c>
      <c r="AE299" s="67" t="s">
        <v>1181</v>
      </c>
      <c r="AF299" s="67" t="s">
        <v>1181</v>
      </c>
      <c r="AG299" s="67" t="s">
        <v>1181</v>
      </c>
      <c r="AH299" s="67" t="s">
        <v>4327</v>
      </c>
      <c r="AI299" s="67" t="s">
        <v>4328</v>
      </c>
      <c r="AJ299" s="67" t="s">
        <v>4329</v>
      </c>
      <c r="AK299" s="67" t="s">
        <v>1181</v>
      </c>
      <c r="AL299" s="67">
        <v>-1383.01</v>
      </c>
      <c r="AM299" s="67" t="s">
        <v>4330</v>
      </c>
      <c r="AN299" s="67" t="s">
        <v>4331</v>
      </c>
      <c r="AO299" s="38" t="s">
        <v>97</v>
      </c>
      <c r="AP299" s="38" t="s">
        <v>443</v>
      </c>
      <c r="AQ299" s="38" t="s">
        <v>1293</v>
      </c>
      <c r="AR299" s="67">
        <v>-1383.0126</v>
      </c>
      <c r="AS299" s="38" t="s">
        <v>37</v>
      </c>
      <c r="AT299" s="38" t="s">
        <v>441</v>
      </c>
      <c r="AU299" s="38" t="s">
        <v>442</v>
      </c>
      <c r="AV299" s="35" t="str">
        <f>IF(ISNUMBER(MATCH(C299,畅想结算中心!$A$2:$A$436,0)),"有","无")</f>
        <v>有</v>
      </c>
    </row>
    <row r="300" s="35" customFormat="1" spans="1:48">
      <c r="A300" s="38" t="s">
        <v>336</v>
      </c>
      <c r="B300" s="38" t="s">
        <v>308</v>
      </c>
      <c r="C300" s="38" t="s">
        <v>427</v>
      </c>
      <c r="D300" s="38" t="s">
        <v>1088</v>
      </c>
      <c r="E300" s="38" t="s">
        <v>4317</v>
      </c>
      <c r="F300" s="38" t="s">
        <v>1170</v>
      </c>
      <c r="G300" s="38" t="s">
        <v>4332</v>
      </c>
      <c r="H300" s="38" t="s">
        <v>4032</v>
      </c>
      <c r="I300" s="38" t="s">
        <v>1248</v>
      </c>
      <c r="J300" s="38" t="s">
        <v>1293</v>
      </c>
      <c r="K300" s="67" t="s">
        <v>3342</v>
      </c>
      <c r="L300" s="38" t="s">
        <v>4333</v>
      </c>
      <c r="M300" s="67" t="s">
        <v>4320</v>
      </c>
      <c r="N300" s="38" t="s">
        <v>440</v>
      </c>
      <c r="O300" s="38" t="s">
        <v>334</v>
      </c>
      <c r="P300" s="38" t="s">
        <v>336</v>
      </c>
      <c r="Q300" s="38" t="s">
        <v>336</v>
      </c>
      <c r="R300" s="68" t="s">
        <v>4334</v>
      </c>
      <c r="S300" s="38" t="s">
        <v>4322</v>
      </c>
      <c r="T300" s="67" t="s">
        <v>1181</v>
      </c>
      <c r="U300" s="67" t="s">
        <v>4335</v>
      </c>
      <c r="V300" s="67" t="s">
        <v>1181</v>
      </c>
      <c r="W300" s="67" t="s">
        <v>1181</v>
      </c>
      <c r="X300" s="67">
        <v>17787.38</v>
      </c>
      <c r="Y300" s="67" t="s">
        <v>4334</v>
      </c>
      <c r="Z300" s="67" t="s">
        <v>4336</v>
      </c>
      <c r="AA300" s="67" t="s">
        <v>4337</v>
      </c>
      <c r="AB300" s="67" t="s">
        <v>4338</v>
      </c>
      <c r="AC300" s="67" t="s">
        <v>1181</v>
      </c>
      <c r="AD300" s="67" t="s">
        <v>1181</v>
      </c>
      <c r="AE300" s="67" t="s">
        <v>1181</v>
      </c>
      <c r="AF300" s="67" t="s">
        <v>1181</v>
      </c>
      <c r="AG300" s="67" t="s">
        <v>1181</v>
      </c>
      <c r="AH300" s="67" t="s">
        <v>4339</v>
      </c>
      <c r="AI300" s="67" t="s">
        <v>4340</v>
      </c>
      <c r="AJ300" s="67" t="s">
        <v>4341</v>
      </c>
      <c r="AK300" s="67" t="s">
        <v>1181</v>
      </c>
      <c r="AL300" s="67">
        <v>-725.63</v>
      </c>
      <c r="AM300" s="67" t="s">
        <v>4342</v>
      </c>
      <c r="AN300" s="67" t="s">
        <v>4343</v>
      </c>
      <c r="AO300" s="38" t="s">
        <v>97</v>
      </c>
      <c r="AP300" s="38" t="s">
        <v>428</v>
      </c>
      <c r="AQ300" s="38" t="s">
        <v>1293</v>
      </c>
      <c r="AR300" s="67">
        <v>-725.6347</v>
      </c>
      <c r="AS300" s="38" t="s">
        <v>37</v>
      </c>
      <c r="AT300" s="38" t="s">
        <v>441</v>
      </c>
      <c r="AU300" s="38" t="s">
        <v>334</v>
      </c>
      <c r="AV300" s="35" t="str">
        <f>IF(ISNUMBER(MATCH(C300,畅想结算中心!$A$2:$A$436,0)),"有","无")</f>
        <v>有</v>
      </c>
    </row>
    <row r="301" s="35" customFormat="1" spans="1:48">
      <c r="A301" s="38" t="s">
        <v>336</v>
      </c>
      <c r="B301" s="38" t="s">
        <v>308</v>
      </c>
      <c r="C301" s="38" t="s">
        <v>427</v>
      </c>
      <c r="D301" s="38" t="s">
        <v>1089</v>
      </c>
      <c r="E301" s="38" t="s">
        <v>4317</v>
      </c>
      <c r="F301" s="38" t="s">
        <v>1170</v>
      </c>
      <c r="G301" s="38" t="s">
        <v>4332</v>
      </c>
      <c r="H301" s="38" t="s">
        <v>4032</v>
      </c>
      <c r="I301" s="38" t="s">
        <v>1248</v>
      </c>
      <c r="J301" s="38" t="s">
        <v>1293</v>
      </c>
      <c r="K301" s="67" t="s">
        <v>3342</v>
      </c>
      <c r="L301" s="38" t="s">
        <v>4333</v>
      </c>
      <c r="M301" s="67" t="s">
        <v>4344</v>
      </c>
      <c r="N301" s="38" t="s">
        <v>440</v>
      </c>
      <c r="O301" s="38" t="s">
        <v>334</v>
      </c>
      <c r="P301" s="38" t="s">
        <v>336</v>
      </c>
      <c r="Q301" s="38" t="s">
        <v>336</v>
      </c>
      <c r="R301" s="68" t="s">
        <v>4345</v>
      </c>
      <c r="S301" s="38" t="s">
        <v>4322</v>
      </c>
      <c r="T301" s="67" t="s">
        <v>1181</v>
      </c>
      <c r="U301" s="67" t="s">
        <v>4346</v>
      </c>
      <c r="V301" s="67" t="s">
        <v>1181</v>
      </c>
      <c r="W301" s="67" t="s">
        <v>1181</v>
      </c>
      <c r="X301" s="67">
        <v>24500.83</v>
      </c>
      <c r="Y301" s="67" t="s">
        <v>4345</v>
      </c>
      <c r="Z301" s="67" t="s">
        <v>4347</v>
      </c>
      <c r="AA301" s="67" t="s">
        <v>4348</v>
      </c>
      <c r="AB301" s="67" t="s">
        <v>4349</v>
      </c>
      <c r="AC301" s="67" t="s">
        <v>1181</v>
      </c>
      <c r="AD301" s="67" t="s">
        <v>1181</v>
      </c>
      <c r="AE301" s="67" t="s">
        <v>1181</v>
      </c>
      <c r="AF301" s="67" t="s">
        <v>1181</v>
      </c>
      <c r="AG301" s="67" t="s">
        <v>1181</v>
      </c>
      <c r="AH301" s="67" t="s">
        <v>4350</v>
      </c>
      <c r="AI301" s="67" t="s">
        <v>4351</v>
      </c>
      <c r="AJ301" s="67" t="s">
        <v>4352</v>
      </c>
      <c r="AK301" s="67" t="s">
        <v>1181</v>
      </c>
      <c r="AL301" s="67">
        <v>-179.75</v>
      </c>
      <c r="AM301" s="67" t="s">
        <v>4353</v>
      </c>
      <c r="AN301" s="67" t="s">
        <v>4354</v>
      </c>
      <c r="AO301" s="38" t="s">
        <v>97</v>
      </c>
      <c r="AP301" s="38" t="s">
        <v>438</v>
      </c>
      <c r="AQ301" s="38" t="s">
        <v>1293</v>
      </c>
      <c r="AR301" s="67">
        <v>-179.7459</v>
      </c>
      <c r="AS301" s="38" t="s">
        <v>37</v>
      </c>
      <c r="AT301" s="38" t="s">
        <v>441</v>
      </c>
      <c r="AU301" s="38" t="s">
        <v>334</v>
      </c>
      <c r="AV301" s="35" t="str">
        <f>IF(ISNUMBER(MATCH(C301,畅想结算中心!$A$2:$A$436,0)),"有","无")</f>
        <v>有</v>
      </c>
    </row>
    <row r="302" s="35" customFormat="1" ht="21.6" spans="1:48">
      <c r="A302" s="38" t="s">
        <v>336</v>
      </c>
      <c r="B302" s="38" t="s">
        <v>308</v>
      </c>
      <c r="C302" s="38" t="s">
        <v>728</v>
      </c>
      <c r="D302" s="38" t="s">
        <v>728</v>
      </c>
      <c r="E302" s="38" t="s">
        <v>4355</v>
      </c>
      <c r="F302" s="38" t="s">
        <v>4356</v>
      </c>
      <c r="G302" s="38" t="s">
        <v>1650</v>
      </c>
      <c r="H302" s="38" t="s">
        <v>3672</v>
      </c>
      <c r="I302" s="38" t="s">
        <v>1746</v>
      </c>
      <c r="J302" s="38"/>
      <c r="K302" s="67" t="s">
        <v>3974</v>
      </c>
      <c r="L302" s="38" t="s">
        <v>4357</v>
      </c>
      <c r="M302" s="67" t="s">
        <v>2872</v>
      </c>
      <c r="N302" s="38" t="s">
        <v>730</v>
      </c>
      <c r="O302" s="38" t="s">
        <v>732</v>
      </c>
      <c r="P302" s="38" t="s">
        <v>1653</v>
      </c>
      <c r="Q302" s="38"/>
      <c r="R302" s="68" t="s">
        <v>4358</v>
      </c>
      <c r="S302" s="38" t="s">
        <v>4359</v>
      </c>
      <c r="T302" s="67" t="s">
        <v>1181</v>
      </c>
      <c r="U302" s="67" t="s">
        <v>4360</v>
      </c>
      <c r="V302" s="67" t="s">
        <v>1181</v>
      </c>
      <c r="W302" s="67" t="s">
        <v>1181</v>
      </c>
      <c r="X302" s="67">
        <v>968.31</v>
      </c>
      <c r="Y302" s="67" t="s">
        <v>4358</v>
      </c>
      <c r="Z302" s="67" t="s">
        <v>4361</v>
      </c>
      <c r="AA302" s="67" t="s">
        <v>4362</v>
      </c>
      <c r="AB302" s="67" t="s">
        <v>4363</v>
      </c>
      <c r="AC302" s="67" t="s">
        <v>1181</v>
      </c>
      <c r="AD302" s="67" t="s">
        <v>1181</v>
      </c>
      <c r="AE302" s="67" t="s">
        <v>1181</v>
      </c>
      <c r="AF302" s="67" t="s">
        <v>1181</v>
      </c>
      <c r="AG302" s="67" t="s">
        <v>1181</v>
      </c>
      <c r="AH302" s="67" t="s">
        <v>4364</v>
      </c>
      <c r="AI302" s="67" t="s">
        <v>4365</v>
      </c>
      <c r="AJ302" s="67" t="s">
        <v>4366</v>
      </c>
      <c r="AK302" s="67" t="s">
        <v>4367</v>
      </c>
      <c r="AL302" s="67">
        <v>916.2</v>
      </c>
      <c r="AM302" s="67" t="s">
        <v>4368</v>
      </c>
      <c r="AN302" s="67" t="s">
        <v>4369</v>
      </c>
      <c r="AO302" s="38" t="s">
        <v>729</v>
      </c>
      <c r="AP302" s="38" t="s">
        <v>747</v>
      </c>
      <c r="AQ302" s="38" t="s">
        <v>1279</v>
      </c>
      <c r="AR302" s="67">
        <v>1037.2038</v>
      </c>
      <c r="AS302" s="38" t="s">
        <v>37</v>
      </c>
      <c r="AT302" s="38" t="s">
        <v>731</v>
      </c>
      <c r="AU302" s="38" t="s">
        <v>732</v>
      </c>
      <c r="AV302" s="35" t="str">
        <f>IF(ISNUMBER(MATCH(C302,畅想结算中心!$A$2:$A$436,0)),"有","无")</f>
        <v>有</v>
      </c>
    </row>
    <row r="303" s="35" customFormat="1" ht="21.6" spans="1:48">
      <c r="A303" s="38" t="s">
        <v>336</v>
      </c>
      <c r="B303" s="38" t="s">
        <v>308</v>
      </c>
      <c r="C303" s="38" t="s">
        <v>728</v>
      </c>
      <c r="D303" s="38" t="s">
        <v>728</v>
      </c>
      <c r="E303" s="38" t="s">
        <v>4355</v>
      </c>
      <c r="F303" s="38" t="s">
        <v>4356</v>
      </c>
      <c r="G303" s="38" t="s">
        <v>1650</v>
      </c>
      <c r="H303" s="38" t="s">
        <v>3672</v>
      </c>
      <c r="I303" s="38" t="s">
        <v>1746</v>
      </c>
      <c r="J303" s="38"/>
      <c r="K303" s="67" t="s">
        <v>3974</v>
      </c>
      <c r="L303" s="38" t="s">
        <v>4357</v>
      </c>
      <c r="M303" s="67" t="s">
        <v>1573</v>
      </c>
      <c r="N303" s="38" t="s">
        <v>754</v>
      </c>
      <c r="O303" s="38" t="s">
        <v>756</v>
      </c>
      <c r="P303" s="38" t="s">
        <v>1653</v>
      </c>
      <c r="Q303" s="38"/>
      <c r="R303" s="68" t="s">
        <v>4311</v>
      </c>
      <c r="S303" s="38" t="s">
        <v>4359</v>
      </c>
      <c r="T303" s="67" t="s">
        <v>1181</v>
      </c>
      <c r="U303" s="67" t="s">
        <v>4370</v>
      </c>
      <c r="V303" s="67" t="s">
        <v>1181</v>
      </c>
      <c r="W303" s="67" t="s">
        <v>1181</v>
      </c>
      <c r="X303" s="67">
        <v>698.58</v>
      </c>
      <c r="Y303" s="67" t="s">
        <v>4311</v>
      </c>
      <c r="Z303" s="67" t="s">
        <v>4371</v>
      </c>
      <c r="AA303" s="67" t="s">
        <v>4372</v>
      </c>
      <c r="AB303" s="67" t="s">
        <v>4373</v>
      </c>
      <c r="AC303" s="67" t="s">
        <v>1181</v>
      </c>
      <c r="AD303" s="67" t="s">
        <v>1181</v>
      </c>
      <c r="AE303" s="67" t="s">
        <v>1181</v>
      </c>
      <c r="AF303" s="67" t="s">
        <v>1181</v>
      </c>
      <c r="AG303" s="67" t="s">
        <v>1181</v>
      </c>
      <c r="AH303" s="67" t="s">
        <v>4374</v>
      </c>
      <c r="AI303" s="67" t="s">
        <v>4375</v>
      </c>
      <c r="AJ303" s="67" t="s">
        <v>4376</v>
      </c>
      <c r="AK303" s="67" t="s">
        <v>4377</v>
      </c>
      <c r="AL303" s="67">
        <v>1076.72</v>
      </c>
      <c r="AM303" s="67" t="s">
        <v>4378</v>
      </c>
      <c r="AN303" s="67" t="s">
        <v>4379</v>
      </c>
      <c r="AO303" s="38" t="s">
        <v>729</v>
      </c>
      <c r="AP303" s="38" t="s">
        <v>758</v>
      </c>
      <c r="AQ303" s="38" t="s">
        <v>1279</v>
      </c>
      <c r="AR303" s="67">
        <v>1091.724</v>
      </c>
      <c r="AS303" s="38" t="s">
        <v>37</v>
      </c>
      <c r="AT303" s="38" t="s">
        <v>755</v>
      </c>
      <c r="AU303" s="38" t="s">
        <v>756</v>
      </c>
      <c r="AV303" s="35" t="str">
        <f>IF(ISNUMBER(MATCH(C303,畅想结算中心!$A$2:$A$436,0)),"有","无")</f>
        <v>有</v>
      </c>
    </row>
    <row r="304" s="35" customFormat="1" ht="21.6" spans="1:48">
      <c r="A304" s="38" t="s">
        <v>336</v>
      </c>
      <c r="B304" s="38" t="s">
        <v>308</v>
      </c>
      <c r="C304" s="38" t="s">
        <v>728</v>
      </c>
      <c r="D304" s="38" t="s">
        <v>728</v>
      </c>
      <c r="E304" s="38" t="s">
        <v>4355</v>
      </c>
      <c r="F304" s="38" t="s">
        <v>4356</v>
      </c>
      <c r="G304" s="38" t="s">
        <v>1650</v>
      </c>
      <c r="H304" s="38" t="s">
        <v>3672</v>
      </c>
      <c r="I304" s="38" t="s">
        <v>1746</v>
      </c>
      <c r="J304" s="38"/>
      <c r="K304" s="67" t="s">
        <v>3974</v>
      </c>
      <c r="L304" s="38" t="s">
        <v>4357</v>
      </c>
      <c r="M304" s="67" t="s">
        <v>2872</v>
      </c>
      <c r="N304" s="38" t="s">
        <v>730</v>
      </c>
      <c r="O304" s="38" t="s">
        <v>732</v>
      </c>
      <c r="P304" s="38" t="s">
        <v>1653</v>
      </c>
      <c r="Q304" s="38"/>
      <c r="R304" s="68" t="s">
        <v>4380</v>
      </c>
      <c r="S304" s="38" t="s">
        <v>4359</v>
      </c>
      <c r="T304" s="67" t="s">
        <v>1181</v>
      </c>
      <c r="U304" s="67" t="s">
        <v>4381</v>
      </c>
      <c r="V304" s="67" t="s">
        <v>1181</v>
      </c>
      <c r="W304" s="67" t="s">
        <v>1181</v>
      </c>
      <c r="X304" s="67">
        <v>465.72</v>
      </c>
      <c r="Y304" s="67" t="s">
        <v>4380</v>
      </c>
      <c r="Z304" s="67" t="s">
        <v>4382</v>
      </c>
      <c r="AA304" s="67" t="s">
        <v>4383</v>
      </c>
      <c r="AB304" s="67" t="s">
        <v>4384</v>
      </c>
      <c r="AC304" s="67" t="s">
        <v>1181</v>
      </c>
      <c r="AD304" s="67" t="s">
        <v>1181</v>
      </c>
      <c r="AE304" s="67" t="s">
        <v>1181</v>
      </c>
      <c r="AF304" s="67" t="s">
        <v>1181</v>
      </c>
      <c r="AG304" s="67" t="s">
        <v>1181</v>
      </c>
      <c r="AH304" s="67" t="s">
        <v>4385</v>
      </c>
      <c r="AI304" s="67" t="s">
        <v>4386</v>
      </c>
      <c r="AJ304" s="67" t="s">
        <v>4387</v>
      </c>
      <c r="AK304" s="67" t="s">
        <v>3691</v>
      </c>
      <c r="AL304" s="67">
        <v>491.74</v>
      </c>
      <c r="AM304" s="67" t="s">
        <v>4388</v>
      </c>
      <c r="AN304" s="67" t="s">
        <v>4389</v>
      </c>
      <c r="AO304" s="38" t="s">
        <v>729</v>
      </c>
      <c r="AP304" s="38" t="s">
        <v>734</v>
      </c>
      <c r="AQ304" s="38" t="s">
        <v>1279</v>
      </c>
      <c r="AR304" s="67">
        <v>548.7379</v>
      </c>
      <c r="AS304" s="38" t="s">
        <v>37</v>
      </c>
      <c r="AT304" s="38" t="s">
        <v>731</v>
      </c>
      <c r="AU304" s="38" t="s">
        <v>732</v>
      </c>
      <c r="AV304" s="35" t="str">
        <f>IF(ISNUMBER(MATCH(C304,畅想结算中心!$A$2:$A$436,0)),"有","无")</f>
        <v>有</v>
      </c>
    </row>
    <row r="305" s="35" customFormat="1" ht="21.6" spans="1:48">
      <c r="A305" s="38" t="s">
        <v>336</v>
      </c>
      <c r="B305" s="38" t="s">
        <v>308</v>
      </c>
      <c r="C305" s="38" t="s">
        <v>644</v>
      </c>
      <c r="D305" s="38" t="s">
        <v>1091</v>
      </c>
      <c r="E305" s="38" t="s">
        <v>1169</v>
      </c>
      <c r="F305" s="38" t="s">
        <v>1170</v>
      </c>
      <c r="G305" s="38" t="s">
        <v>2223</v>
      </c>
      <c r="H305" s="38" t="s">
        <v>3341</v>
      </c>
      <c r="I305" s="38" t="s">
        <v>1348</v>
      </c>
      <c r="J305" s="38" t="s">
        <v>1174</v>
      </c>
      <c r="K305" s="67" t="s">
        <v>1495</v>
      </c>
      <c r="L305" s="38" t="s">
        <v>3660</v>
      </c>
      <c r="M305" s="67" t="s">
        <v>3344</v>
      </c>
      <c r="N305" s="38" t="s">
        <v>303</v>
      </c>
      <c r="O305" s="38" t="s">
        <v>4290</v>
      </c>
      <c r="P305" s="38" t="s">
        <v>1653</v>
      </c>
      <c r="Q305" s="38" t="s">
        <v>1653</v>
      </c>
      <c r="R305" s="68" t="s">
        <v>4390</v>
      </c>
      <c r="S305" s="38" t="s">
        <v>1180</v>
      </c>
      <c r="T305" s="67" t="s">
        <v>1181</v>
      </c>
      <c r="U305" s="67" t="s">
        <v>4391</v>
      </c>
      <c r="V305" s="67" t="s">
        <v>1181</v>
      </c>
      <c r="W305" s="67" t="s">
        <v>4392</v>
      </c>
      <c r="X305" s="67">
        <v>1633.4</v>
      </c>
      <c r="Y305" s="67" t="s">
        <v>1181</v>
      </c>
      <c r="Z305" s="67" t="s">
        <v>1181</v>
      </c>
      <c r="AA305" s="67" t="s">
        <v>4393</v>
      </c>
      <c r="AB305" s="67" t="s">
        <v>4394</v>
      </c>
      <c r="AC305" s="67" t="s">
        <v>1181</v>
      </c>
      <c r="AD305" s="67" t="s">
        <v>1181</v>
      </c>
      <c r="AE305" s="67" t="s">
        <v>1181</v>
      </c>
      <c r="AF305" s="67" t="s">
        <v>1181</v>
      </c>
      <c r="AG305" s="67" t="s">
        <v>1181</v>
      </c>
      <c r="AH305" s="67" t="s">
        <v>4395</v>
      </c>
      <c r="AI305" s="67" t="s">
        <v>4396</v>
      </c>
      <c r="AJ305" s="67" t="s">
        <v>4397</v>
      </c>
      <c r="AK305" s="67" t="s">
        <v>4398</v>
      </c>
      <c r="AL305" s="67">
        <v>-186.06</v>
      </c>
      <c r="AM305" s="67" t="s">
        <v>4399</v>
      </c>
      <c r="AN305" s="67" t="s">
        <v>4400</v>
      </c>
      <c r="AO305" s="38" t="s">
        <v>34</v>
      </c>
      <c r="AP305" s="38" t="s">
        <v>319</v>
      </c>
      <c r="AQ305" s="38" t="s">
        <v>1174</v>
      </c>
      <c r="AR305" s="67">
        <v>7.8504</v>
      </c>
      <c r="AS305" s="38" t="s">
        <v>37</v>
      </c>
      <c r="AT305" s="38" t="s">
        <v>317</v>
      </c>
      <c r="AU305" s="38" t="s">
        <v>318</v>
      </c>
      <c r="AV305" s="35" t="str">
        <f>IF(ISNUMBER(MATCH(C305,畅想结算中心!$A$2:$A$436,0)),"有","无")</f>
        <v>有</v>
      </c>
    </row>
    <row r="306" s="35" customFormat="1" ht="32.4" spans="1:48">
      <c r="A306" s="38" t="s">
        <v>336</v>
      </c>
      <c r="B306" s="38" t="s">
        <v>308</v>
      </c>
      <c r="C306" s="38" t="s">
        <v>735</v>
      </c>
      <c r="D306" s="38" t="s">
        <v>1092</v>
      </c>
      <c r="E306" s="38" t="s">
        <v>4401</v>
      </c>
      <c r="F306" s="38" t="s">
        <v>4402</v>
      </c>
      <c r="G306" s="38" t="s">
        <v>1331</v>
      </c>
      <c r="H306" s="38" t="s">
        <v>4403</v>
      </c>
      <c r="I306" s="38" t="s">
        <v>1746</v>
      </c>
      <c r="J306" s="38"/>
      <c r="K306" s="67" t="s">
        <v>1637</v>
      </c>
      <c r="L306" s="38" t="s">
        <v>4404</v>
      </c>
      <c r="M306" s="67" t="s">
        <v>4405</v>
      </c>
      <c r="N306" s="38" t="s">
        <v>736</v>
      </c>
      <c r="O306" s="38" t="s">
        <v>738</v>
      </c>
      <c r="P306" s="38" t="s">
        <v>1653</v>
      </c>
      <c r="Q306" s="38" t="s">
        <v>1653</v>
      </c>
      <c r="R306" s="68" t="s">
        <v>4406</v>
      </c>
      <c r="S306" s="38" t="s">
        <v>1337</v>
      </c>
      <c r="T306" s="67" t="s">
        <v>1181</v>
      </c>
      <c r="U306" s="67" t="s">
        <v>4407</v>
      </c>
      <c r="V306" s="67" t="s">
        <v>1181</v>
      </c>
      <c r="W306" s="67" t="s">
        <v>1181</v>
      </c>
      <c r="X306" s="67">
        <v>851.58</v>
      </c>
      <c r="Y306" s="67" t="s">
        <v>4406</v>
      </c>
      <c r="Z306" s="67" t="s">
        <v>4408</v>
      </c>
      <c r="AA306" s="67" t="s">
        <v>4409</v>
      </c>
      <c r="AB306" s="67" t="s">
        <v>4410</v>
      </c>
      <c r="AC306" s="67" t="s">
        <v>1181</v>
      </c>
      <c r="AD306" s="67" t="s">
        <v>1181</v>
      </c>
      <c r="AE306" s="67" t="s">
        <v>1181</v>
      </c>
      <c r="AF306" s="67" t="s">
        <v>1181</v>
      </c>
      <c r="AG306" s="67" t="s">
        <v>1181</v>
      </c>
      <c r="AH306" s="67" t="s">
        <v>4411</v>
      </c>
      <c r="AI306" s="67" t="s">
        <v>4412</v>
      </c>
      <c r="AJ306" s="67" t="s">
        <v>4413</v>
      </c>
      <c r="AK306" s="67" t="s">
        <v>4414</v>
      </c>
      <c r="AL306" s="67">
        <v>1105.68</v>
      </c>
      <c r="AM306" s="67" t="s">
        <v>4415</v>
      </c>
      <c r="AN306" s="67" t="s">
        <v>4416</v>
      </c>
      <c r="AO306" s="38" t="s">
        <v>722</v>
      </c>
      <c r="AP306" s="38" t="s">
        <v>740</v>
      </c>
      <c r="AQ306" s="38" t="s">
        <v>1279</v>
      </c>
      <c r="AR306" s="67">
        <v>1131.5982</v>
      </c>
      <c r="AS306" s="38" t="s">
        <v>37</v>
      </c>
      <c r="AT306" s="38" t="s">
        <v>737</v>
      </c>
      <c r="AU306" s="38" t="s">
        <v>738</v>
      </c>
      <c r="AV306" s="35" t="str">
        <f>IF(ISNUMBER(MATCH(C306,畅想结算中心!$A$2:$A$436,0)),"有","无")</f>
        <v>有</v>
      </c>
    </row>
    <row r="307" s="35" customFormat="1" ht="32.4" spans="1:48">
      <c r="A307" s="38" t="s">
        <v>336</v>
      </c>
      <c r="B307" s="38" t="s">
        <v>308</v>
      </c>
      <c r="C307" s="38" t="s">
        <v>735</v>
      </c>
      <c r="D307" s="38" t="s">
        <v>1092</v>
      </c>
      <c r="E307" s="38" t="s">
        <v>4401</v>
      </c>
      <c r="F307" s="38" t="s">
        <v>4402</v>
      </c>
      <c r="G307" s="38" t="s">
        <v>1331</v>
      </c>
      <c r="H307" s="38" t="s">
        <v>4403</v>
      </c>
      <c r="I307" s="38" t="s">
        <v>1746</v>
      </c>
      <c r="J307" s="38"/>
      <c r="K307" s="67" t="s">
        <v>1637</v>
      </c>
      <c r="L307" s="38" t="s">
        <v>4404</v>
      </c>
      <c r="M307" s="67" t="s">
        <v>4405</v>
      </c>
      <c r="N307" s="38" t="s">
        <v>736</v>
      </c>
      <c r="O307" s="38" t="s">
        <v>738</v>
      </c>
      <c r="P307" s="38" t="s">
        <v>1653</v>
      </c>
      <c r="Q307" s="38" t="s">
        <v>1653</v>
      </c>
      <c r="R307" s="68" t="s">
        <v>4406</v>
      </c>
      <c r="S307" s="38" t="s">
        <v>1337</v>
      </c>
      <c r="T307" s="67" t="s">
        <v>1181</v>
      </c>
      <c r="U307" s="67" t="s">
        <v>4407</v>
      </c>
      <c r="V307" s="67" t="s">
        <v>1181</v>
      </c>
      <c r="W307" s="67" t="s">
        <v>1181</v>
      </c>
      <c r="X307" s="67">
        <v>851.58</v>
      </c>
      <c r="Y307" s="67" t="s">
        <v>4406</v>
      </c>
      <c r="Z307" s="67" t="s">
        <v>4408</v>
      </c>
      <c r="AA307" s="67" t="s">
        <v>4409</v>
      </c>
      <c r="AB307" s="67" t="s">
        <v>4410</v>
      </c>
      <c r="AC307" s="67" t="s">
        <v>1181</v>
      </c>
      <c r="AD307" s="67" t="s">
        <v>1181</v>
      </c>
      <c r="AE307" s="67" t="s">
        <v>1181</v>
      </c>
      <c r="AF307" s="67" t="s">
        <v>1181</v>
      </c>
      <c r="AG307" s="67" t="s">
        <v>1181</v>
      </c>
      <c r="AH307" s="67" t="s">
        <v>4411</v>
      </c>
      <c r="AI307" s="67" t="s">
        <v>4412</v>
      </c>
      <c r="AJ307" s="67" t="s">
        <v>4413</v>
      </c>
      <c r="AK307" s="67" t="s">
        <v>4414</v>
      </c>
      <c r="AL307" s="67">
        <v>1105.68</v>
      </c>
      <c r="AM307" s="67" t="s">
        <v>4415</v>
      </c>
      <c r="AN307" s="67" t="s">
        <v>4416</v>
      </c>
      <c r="AO307" s="38" t="s">
        <v>722</v>
      </c>
      <c r="AP307" s="38" t="s">
        <v>742</v>
      </c>
      <c r="AQ307" s="38" t="s">
        <v>1279</v>
      </c>
      <c r="AR307" s="67">
        <v>1131.5982</v>
      </c>
      <c r="AS307" s="38" t="s">
        <v>37</v>
      </c>
      <c r="AT307" s="38" t="s">
        <v>737</v>
      </c>
      <c r="AU307" s="38" t="s">
        <v>738</v>
      </c>
      <c r="AV307" s="35" t="str">
        <f>IF(ISNUMBER(MATCH(C307,畅想结算中心!$A$2:$A$436,0)),"有","无")</f>
        <v>有</v>
      </c>
    </row>
    <row r="308" s="35" customFormat="1" ht="32.4" spans="1:48">
      <c r="A308" s="38" t="s">
        <v>336</v>
      </c>
      <c r="B308" s="38" t="s">
        <v>308</v>
      </c>
      <c r="C308" s="38" t="s">
        <v>735</v>
      </c>
      <c r="D308" s="38" t="s">
        <v>1092</v>
      </c>
      <c r="E308" s="38" t="s">
        <v>4401</v>
      </c>
      <c r="F308" s="38" t="s">
        <v>4402</v>
      </c>
      <c r="G308" s="38" t="s">
        <v>1331</v>
      </c>
      <c r="H308" s="38" t="s">
        <v>4403</v>
      </c>
      <c r="I308" s="38" t="s">
        <v>1746</v>
      </c>
      <c r="J308" s="38"/>
      <c r="K308" s="67" t="s">
        <v>1637</v>
      </c>
      <c r="L308" s="38" t="s">
        <v>4404</v>
      </c>
      <c r="M308" s="67" t="s">
        <v>4417</v>
      </c>
      <c r="N308" s="38" t="s">
        <v>332</v>
      </c>
      <c r="O308" s="38" t="s">
        <v>763</v>
      </c>
      <c r="P308" s="38" t="s">
        <v>1653</v>
      </c>
      <c r="Q308" s="38" t="s">
        <v>1653</v>
      </c>
      <c r="R308" s="68" t="s">
        <v>4418</v>
      </c>
      <c r="S308" s="38" t="s">
        <v>1337</v>
      </c>
      <c r="T308" s="67" t="s">
        <v>1181</v>
      </c>
      <c r="U308" s="67" t="s">
        <v>4419</v>
      </c>
      <c r="V308" s="67" t="s">
        <v>1181</v>
      </c>
      <c r="W308" s="67" t="s">
        <v>1181</v>
      </c>
      <c r="X308" s="67">
        <v>3576.65</v>
      </c>
      <c r="Y308" s="67" t="s">
        <v>4418</v>
      </c>
      <c r="Z308" s="67" t="s">
        <v>4420</v>
      </c>
      <c r="AA308" s="67" t="s">
        <v>4421</v>
      </c>
      <c r="AB308" s="67" t="s">
        <v>4422</v>
      </c>
      <c r="AC308" s="67" t="s">
        <v>1181</v>
      </c>
      <c r="AD308" s="67" t="s">
        <v>1181</v>
      </c>
      <c r="AE308" s="67" t="s">
        <v>1181</v>
      </c>
      <c r="AF308" s="67" t="s">
        <v>1181</v>
      </c>
      <c r="AG308" s="67" t="s">
        <v>1181</v>
      </c>
      <c r="AH308" s="67" t="s">
        <v>4423</v>
      </c>
      <c r="AI308" s="67" t="s">
        <v>4424</v>
      </c>
      <c r="AJ308" s="67" t="s">
        <v>4425</v>
      </c>
      <c r="AK308" s="67" t="s">
        <v>4426</v>
      </c>
      <c r="AL308" s="67">
        <v>785.72</v>
      </c>
      <c r="AM308" s="67" t="s">
        <v>4427</v>
      </c>
      <c r="AN308" s="67" t="s">
        <v>4428</v>
      </c>
      <c r="AO308" s="38" t="s">
        <v>722</v>
      </c>
      <c r="AP308" s="38" t="s">
        <v>765</v>
      </c>
      <c r="AQ308" s="38" t="s">
        <v>1279</v>
      </c>
      <c r="AR308" s="67">
        <v>913.7402</v>
      </c>
      <c r="AS308" s="38" t="s">
        <v>37</v>
      </c>
      <c r="AT308" s="38" t="s">
        <v>333</v>
      </c>
      <c r="AU308" s="38" t="s">
        <v>763</v>
      </c>
      <c r="AV308" s="35" t="str">
        <f>IF(ISNUMBER(MATCH(C308,畅想结算中心!$A$2:$A$436,0)),"有","无")</f>
        <v>有</v>
      </c>
    </row>
    <row r="309" s="35" customFormat="1" ht="32.4" spans="1:48">
      <c r="A309" s="38" t="s">
        <v>336</v>
      </c>
      <c r="B309" s="38" t="s">
        <v>308</v>
      </c>
      <c r="C309" s="38" t="s">
        <v>735</v>
      </c>
      <c r="D309" s="38" t="s">
        <v>1092</v>
      </c>
      <c r="E309" s="38" t="s">
        <v>4401</v>
      </c>
      <c r="F309" s="38" t="s">
        <v>4402</v>
      </c>
      <c r="G309" s="38" t="s">
        <v>1331</v>
      </c>
      <c r="H309" s="38" t="s">
        <v>4403</v>
      </c>
      <c r="I309" s="38" t="s">
        <v>1746</v>
      </c>
      <c r="J309" s="38"/>
      <c r="K309" s="67" t="s">
        <v>1637</v>
      </c>
      <c r="L309" s="38" t="s">
        <v>4404</v>
      </c>
      <c r="M309" s="67" t="s">
        <v>4405</v>
      </c>
      <c r="N309" s="38" t="s">
        <v>736</v>
      </c>
      <c r="O309" s="38" t="s">
        <v>751</v>
      </c>
      <c r="P309" s="38" t="s">
        <v>1653</v>
      </c>
      <c r="Q309" s="38" t="s">
        <v>1653</v>
      </c>
      <c r="R309" s="68" t="s">
        <v>4429</v>
      </c>
      <c r="S309" s="38" t="s">
        <v>1337</v>
      </c>
      <c r="T309" s="67" t="s">
        <v>1181</v>
      </c>
      <c r="U309" s="67" t="s">
        <v>2122</v>
      </c>
      <c r="V309" s="67" t="s">
        <v>1181</v>
      </c>
      <c r="W309" s="67" t="s">
        <v>1181</v>
      </c>
      <c r="X309" s="67">
        <v>1405.11</v>
      </c>
      <c r="Y309" s="67" t="s">
        <v>4429</v>
      </c>
      <c r="Z309" s="67" t="s">
        <v>4430</v>
      </c>
      <c r="AA309" s="67" t="s">
        <v>4431</v>
      </c>
      <c r="AB309" s="67" t="s">
        <v>4432</v>
      </c>
      <c r="AC309" s="67" t="s">
        <v>1181</v>
      </c>
      <c r="AD309" s="67" t="s">
        <v>1181</v>
      </c>
      <c r="AE309" s="67" t="s">
        <v>1181</v>
      </c>
      <c r="AF309" s="67" t="s">
        <v>1181</v>
      </c>
      <c r="AG309" s="67" t="s">
        <v>1181</v>
      </c>
      <c r="AH309" s="67" t="s">
        <v>4433</v>
      </c>
      <c r="AI309" s="67" t="s">
        <v>4434</v>
      </c>
      <c r="AJ309" s="67" t="s">
        <v>4435</v>
      </c>
      <c r="AK309" s="67" t="s">
        <v>4436</v>
      </c>
      <c r="AL309" s="67">
        <v>357.11</v>
      </c>
      <c r="AM309" s="67" t="s">
        <v>4437</v>
      </c>
      <c r="AN309" s="67" t="s">
        <v>4438</v>
      </c>
      <c r="AO309" s="38" t="s">
        <v>722</v>
      </c>
      <c r="AP309" s="38" t="s">
        <v>753</v>
      </c>
      <c r="AQ309" s="38" t="s">
        <v>1279</v>
      </c>
      <c r="AR309" s="67">
        <v>407.8688</v>
      </c>
      <c r="AS309" s="38" t="s">
        <v>37</v>
      </c>
      <c r="AT309" s="38" t="s">
        <v>750</v>
      </c>
      <c r="AU309" s="38" t="s">
        <v>751</v>
      </c>
      <c r="AV309" s="35" t="str">
        <f>IF(ISNUMBER(MATCH(C309,畅想结算中心!$A$2:$A$436,0)),"有","无")</f>
        <v>有</v>
      </c>
    </row>
    <row r="310" s="35" customFormat="1" ht="32.4" spans="1:48">
      <c r="A310" s="38" t="s">
        <v>336</v>
      </c>
      <c r="B310" s="38" t="s">
        <v>308</v>
      </c>
      <c r="C310" s="38" t="s">
        <v>721</v>
      </c>
      <c r="D310" s="38" t="s">
        <v>1092</v>
      </c>
      <c r="E310" s="38" t="s">
        <v>4401</v>
      </c>
      <c r="F310" s="38" t="s">
        <v>4402</v>
      </c>
      <c r="G310" s="38" t="s">
        <v>1331</v>
      </c>
      <c r="H310" s="38" t="s">
        <v>4439</v>
      </c>
      <c r="I310" s="38" t="s">
        <v>1746</v>
      </c>
      <c r="J310" s="38"/>
      <c r="K310" s="67" t="s">
        <v>4440</v>
      </c>
      <c r="L310" s="38" t="s">
        <v>4404</v>
      </c>
      <c r="M310" s="67" t="s">
        <v>2516</v>
      </c>
      <c r="N310" s="38" t="s">
        <v>723</v>
      </c>
      <c r="O310" s="38" t="s">
        <v>725</v>
      </c>
      <c r="P310" s="38" t="s">
        <v>1653</v>
      </c>
      <c r="Q310" s="38" t="s">
        <v>1653</v>
      </c>
      <c r="R310" s="68" t="s">
        <v>4441</v>
      </c>
      <c r="S310" s="38" t="s">
        <v>1337</v>
      </c>
      <c r="T310" s="67" t="s">
        <v>1181</v>
      </c>
      <c r="U310" s="67" t="s">
        <v>4442</v>
      </c>
      <c r="V310" s="67" t="s">
        <v>1181</v>
      </c>
      <c r="W310" s="67" t="s">
        <v>1181</v>
      </c>
      <c r="X310" s="67">
        <v>1331.72</v>
      </c>
      <c r="Y310" s="67" t="s">
        <v>4441</v>
      </c>
      <c r="Z310" s="67" t="s">
        <v>4443</v>
      </c>
      <c r="AA310" s="67" t="s">
        <v>4444</v>
      </c>
      <c r="AB310" s="67" t="s">
        <v>1181</v>
      </c>
      <c r="AC310" s="67" t="s">
        <v>1181</v>
      </c>
      <c r="AD310" s="67" t="s">
        <v>1181</v>
      </c>
      <c r="AE310" s="67" t="s">
        <v>1181</v>
      </c>
      <c r="AF310" s="67" t="s">
        <v>1181</v>
      </c>
      <c r="AG310" s="67" t="s">
        <v>1181</v>
      </c>
      <c r="AH310" s="67" t="s">
        <v>4445</v>
      </c>
      <c r="AI310" s="67" t="s">
        <v>4446</v>
      </c>
      <c r="AJ310" s="67" t="s">
        <v>4447</v>
      </c>
      <c r="AK310" s="67" t="s">
        <v>4448</v>
      </c>
      <c r="AL310" s="67">
        <v>1248.23</v>
      </c>
      <c r="AM310" s="67" t="s">
        <v>4449</v>
      </c>
      <c r="AN310" s="67" t="s">
        <v>4450</v>
      </c>
      <c r="AO310" s="38" t="s">
        <v>722</v>
      </c>
      <c r="AP310" s="38" t="s">
        <v>749</v>
      </c>
      <c r="AQ310" s="38" t="s">
        <v>1279</v>
      </c>
      <c r="AR310" s="67">
        <v>1334.918</v>
      </c>
      <c r="AS310" s="38" t="s">
        <v>37</v>
      </c>
      <c r="AT310" s="38" t="s">
        <v>4451</v>
      </c>
      <c r="AU310" s="38" t="s">
        <v>725</v>
      </c>
      <c r="AV310" s="35" t="str">
        <f>IF(ISNUMBER(MATCH(C310,畅想结算中心!$A$2:$A$436,0)),"有","无")</f>
        <v>有</v>
      </c>
    </row>
    <row r="311" s="35" customFormat="1" ht="32.4" spans="1:48">
      <c r="A311" s="38" t="s">
        <v>336</v>
      </c>
      <c r="B311" s="38" t="s">
        <v>308</v>
      </c>
      <c r="C311" s="38" t="s">
        <v>721</v>
      </c>
      <c r="D311" s="38" t="s">
        <v>1092</v>
      </c>
      <c r="E311" s="38" t="s">
        <v>4401</v>
      </c>
      <c r="F311" s="38" t="s">
        <v>4402</v>
      </c>
      <c r="G311" s="38" t="s">
        <v>1331</v>
      </c>
      <c r="H311" s="38" t="s">
        <v>4439</v>
      </c>
      <c r="I311" s="38" t="s">
        <v>1746</v>
      </c>
      <c r="J311" s="38"/>
      <c r="K311" s="67" t="s">
        <v>4440</v>
      </c>
      <c r="L311" s="38" t="s">
        <v>4404</v>
      </c>
      <c r="M311" s="67" t="s">
        <v>4452</v>
      </c>
      <c r="N311" s="38" t="s">
        <v>81</v>
      </c>
      <c r="O311" s="38" t="s">
        <v>759</v>
      </c>
      <c r="P311" s="38" t="s">
        <v>1653</v>
      </c>
      <c r="Q311" s="38" t="s">
        <v>1653</v>
      </c>
      <c r="R311" s="68" t="s">
        <v>4453</v>
      </c>
      <c r="S311" s="38" t="s">
        <v>1337</v>
      </c>
      <c r="T311" s="67" t="s">
        <v>1181</v>
      </c>
      <c r="U311" s="67" t="s">
        <v>4454</v>
      </c>
      <c r="V311" s="67" t="s">
        <v>1181</v>
      </c>
      <c r="W311" s="67" t="s">
        <v>1181</v>
      </c>
      <c r="X311" s="67">
        <v>3737.48</v>
      </c>
      <c r="Y311" s="67" t="s">
        <v>4453</v>
      </c>
      <c r="Z311" s="67" t="s">
        <v>4455</v>
      </c>
      <c r="AA311" s="67" t="s">
        <v>4456</v>
      </c>
      <c r="AB311" s="67" t="s">
        <v>1181</v>
      </c>
      <c r="AC311" s="67" t="s">
        <v>1181</v>
      </c>
      <c r="AD311" s="67" t="s">
        <v>1181</v>
      </c>
      <c r="AE311" s="67" t="s">
        <v>1181</v>
      </c>
      <c r="AF311" s="67" t="s">
        <v>1181</v>
      </c>
      <c r="AG311" s="67" t="s">
        <v>1181</v>
      </c>
      <c r="AH311" s="67" t="s">
        <v>4457</v>
      </c>
      <c r="AI311" s="67" t="s">
        <v>4458</v>
      </c>
      <c r="AJ311" s="67" t="s">
        <v>4459</v>
      </c>
      <c r="AK311" s="67" t="s">
        <v>4460</v>
      </c>
      <c r="AL311" s="67">
        <v>3790.13</v>
      </c>
      <c r="AM311" s="67" t="s">
        <v>4461</v>
      </c>
      <c r="AN311" s="67" t="s">
        <v>4462</v>
      </c>
      <c r="AO311" s="38" t="s">
        <v>722</v>
      </c>
      <c r="AP311" s="38" t="s">
        <v>761</v>
      </c>
      <c r="AQ311" s="38" t="s">
        <v>1279</v>
      </c>
      <c r="AR311" s="67">
        <v>4030.2055</v>
      </c>
      <c r="AS311" s="38" t="s">
        <v>37</v>
      </c>
      <c r="AT311" s="38" t="s">
        <v>82</v>
      </c>
      <c r="AU311" s="38" t="s">
        <v>759</v>
      </c>
      <c r="AV311" s="35" t="str">
        <f>IF(ISNUMBER(MATCH(C311,畅想结算中心!$A$2:$A$436,0)),"有","无")</f>
        <v>有</v>
      </c>
    </row>
    <row r="312" s="35" customFormat="1" ht="32.4" spans="1:48">
      <c r="A312" s="38" t="s">
        <v>336</v>
      </c>
      <c r="B312" s="38" t="s">
        <v>308</v>
      </c>
      <c r="C312" s="38" t="s">
        <v>721</v>
      </c>
      <c r="D312" s="38" t="s">
        <v>1092</v>
      </c>
      <c r="E312" s="38" t="s">
        <v>4401</v>
      </c>
      <c r="F312" s="38" t="s">
        <v>4402</v>
      </c>
      <c r="G312" s="38" t="s">
        <v>1331</v>
      </c>
      <c r="H312" s="38" t="s">
        <v>4439</v>
      </c>
      <c r="I312" s="38" t="s">
        <v>1746</v>
      </c>
      <c r="J312" s="38"/>
      <c r="K312" s="67" t="s">
        <v>4440</v>
      </c>
      <c r="L312" s="38" t="s">
        <v>4404</v>
      </c>
      <c r="M312" s="67" t="s">
        <v>1252</v>
      </c>
      <c r="N312" s="38" t="s">
        <v>723</v>
      </c>
      <c r="O312" s="38" t="s">
        <v>725</v>
      </c>
      <c r="P312" s="38" t="s">
        <v>1653</v>
      </c>
      <c r="Q312" s="38" t="s">
        <v>1653</v>
      </c>
      <c r="R312" s="68" t="s">
        <v>4463</v>
      </c>
      <c r="S312" s="38" t="s">
        <v>1337</v>
      </c>
      <c r="T312" s="67" t="s">
        <v>1181</v>
      </c>
      <c r="U312" s="67" t="s">
        <v>4260</v>
      </c>
      <c r="V312" s="67" t="s">
        <v>1181</v>
      </c>
      <c r="W312" s="67" t="s">
        <v>1181</v>
      </c>
      <c r="X312" s="67">
        <v>1908.14</v>
      </c>
      <c r="Y312" s="67" t="s">
        <v>4463</v>
      </c>
      <c r="Z312" s="67" t="s">
        <v>4464</v>
      </c>
      <c r="AA312" s="67" t="s">
        <v>4465</v>
      </c>
      <c r="AB312" s="67" t="s">
        <v>1181</v>
      </c>
      <c r="AC312" s="67" t="s">
        <v>1181</v>
      </c>
      <c r="AD312" s="67" t="s">
        <v>1181</v>
      </c>
      <c r="AE312" s="67" t="s">
        <v>1181</v>
      </c>
      <c r="AF312" s="67" t="s">
        <v>1181</v>
      </c>
      <c r="AG312" s="67" t="s">
        <v>1181</v>
      </c>
      <c r="AH312" s="67" t="s">
        <v>4466</v>
      </c>
      <c r="AI312" s="67" t="s">
        <v>4467</v>
      </c>
      <c r="AJ312" s="67" t="s">
        <v>4468</v>
      </c>
      <c r="AK312" s="67" t="s">
        <v>4469</v>
      </c>
      <c r="AL312" s="67">
        <v>1538.09</v>
      </c>
      <c r="AM312" s="67" t="s">
        <v>4470</v>
      </c>
      <c r="AN312" s="67" t="s">
        <v>4471</v>
      </c>
      <c r="AO312" s="38" t="s">
        <v>722</v>
      </c>
      <c r="AP312" s="38" t="s">
        <v>727</v>
      </c>
      <c r="AQ312" s="38" t="s">
        <v>1279</v>
      </c>
      <c r="AR312" s="67">
        <v>1665.1048</v>
      </c>
      <c r="AS312" s="38" t="s">
        <v>37</v>
      </c>
      <c r="AT312" s="38" t="s">
        <v>4451</v>
      </c>
      <c r="AU312" s="38" t="s">
        <v>725</v>
      </c>
      <c r="AV312" s="35" t="str">
        <f>IF(ISNUMBER(MATCH(C312,畅想结算中心!$A$2:$A$436,0)),"有","无")</f>
        <v>有</v>
      </c>
    </row>
    <row r="313" s="35" customFormat="1" ht="21.6" spans="1:48">
      <c r="A313" s="38" t="s">
        <v>336</v>
      </c>
      <c r="B313" s="38" t="s">
        <v>308</v>
      </c>
      <c r="C313" s="38" t="s">
        <v>743</v>
      </c>
      <c r="D313" s="38" t="s">
        <v>743</v>
      </c>
      <c r="E313" s="38" t="s">
        <v>4472</v>
      </c>
      <c r="F313" s="38" t="s">
        <v>1170</v>
      </c>
      <c r="G313" s="38" t="s">
        <v>4473</v>
      </c>
      <c r="H313" s="38" t="s">
        <v>4474</v>
      </c>
      <c r="I313" s="38" t="s">
        <v>1746</v>
      </c>
      <c r="J313" s="38"/>
      <c r="K313" s="67" t="s">
        <v>3922</v>
      </c>
      <c r="L313" s="38" t="s">
        <v>4475</v>
      </c>
      <c r="M313" s="67" t="s">
        <v>4476</v>
      </c>
      <c r="N313" s="38" t="s">
        <v>320</v>
      </c>
      <c r="O313" s="38" t="s">
        <v>322</v>
      </c>
      <c r="P313" s="38" t="s">
        <v>1653</v>
      </c>
      <c r="Q313" s="38" t="s">
        <v>1653</v>
      </c>
      <c r="R313" s="68" t="s">
        <v>4477</v>
      </c>
      <c r="S313" s="38" t="s">
        <v>1337</v>
      </c>
      <c r="T313" s="67" t="s">
        <v>1181</v>
      </c>
      <c r="U313" s="67" t="s">
        <v>4478</v>
      </c>
      <c r="V313" s="67" t="s">
        <v>1181</v>
      </c>
      <c r="W313" s="67" t="s">
        <v>1181</v>
      </c>
      <c r="X313" s="67">
        <v>9716.26</v>
      </c>
      <c r="Y313" s="67" t="s">
        <v>1181</v>
      </c>
      <c r="Z313" s="67" t="s">
        <v>1181</v>
      </c>
      <c r="AA313" s="67" t="s">
        <v>4479</v>
      </c>
      <c r="AB313" s="67" t="s">
        <v>4480</v>
      </c>
      <c r="AC313" s="67" t="s">
        <v>1181</v>
      </c>
      <c r="AD313" s="67" t="s">
        <v>1181</v>
      </c>
      <c r="AE313" s="67" t="s">
        <v>1181</v>
      </c>
      <c r="AF313" s="67" t="s">
        <v>1181</v>
      </c>
      <c r="AG313" s="67" t="s">
        <v>1181</v>
      </c>
      <c r="AH313" s="67" t="s">
        <v>4481</v>
      </c>
      <c r="AI313" s="67" t="s">
        <v>4482</v>
      </c>
      <c r="AJ313" s="67" t="s">
        <v>4483</v>
      </c>
      <c r="AK313" s="67" t="s">
        <v>4484</v>
      </c>
      <c r="AL313" s="67">
        <v>4326.55</v>
      </c>
      <c r="AM313" s="67" t="s">
        <v>4485</v>
      </c>
      <c r="AN313" s="67" t="s">
        <v>4486</v>
      </c>
      <c r="AO313" s="38" t="s">
        <v>744</v>
      </c>
      <c r="AP313" s="38" t="s">
        <v>745</v>
      </c>
      <c r="AQ313" s="38" t="s">
        <v>1279</v>
      </c>
      <c r="AR313" s="67">
        <v>4660.6262</v>
      </c>
      <c r="AS313" s="38" t="s">
        <v>37</v>
      </c>
      <c r="AT313" s="38" t="s">
        <v>321</v>
      </c>
      <c r="AU313" s="38" t="s">
        <v>322</v>
      </c>
      <c r="AV313" s="35" t="str">
        <f>IF(ISNUMBER(MATCH(C313,畅想结算中心!$A$2:$A$436,0)),"有","无")</f>
        <v>有</v>
      </c>
    </row>
    <row r="314" s="35" customFormat="1" ht="21.6" spans="1:48">
      <c r="A314" s="38" t="s">
        <v>336</v>
      </c>
      <c r="B314" s="38" t="s">
        <v>308</v>
      </c>
      <c r="C314" s="38" t="s">
        <v>743</v>
      </c>
      <c r="D314" s="38" t="s">
        <v>743</v>
      </c>
      <c r="E314" s="38" t="s">
        <v>4472</v>
      </c>
      <c r="F314" s="38" t="s">
        <v>1170</v>
      </c>
      <c r="G314" s="38" t="s">
        <v>4473</v>
      </c>
      <c r="H314" s="38" t="s">
        <v>4474</v>
      </c>
      <c r="I314" s="38" t="s">
        <v>1746</v>
      </c>
      <c r="J314" s="38"/>
      <c r="K314" s="67" t="s">
        <v>3922</v>
      </c>
      <c r="L314" s="38" t="s">
        <v>4475</v>
      </c>
      <c r="M314" s="67" t="s">
        <v>3714</v>
      </c>
      <c r="N314" s="38" t="s">
        <v>320</v>
      </c>
      <c r="O314" s="38" t="s">
        <v>322</v>
      </c>
      <c r="P314" s="38" t="s">
        <v>1653</v>
      </c>
      <c r="Q314" s="38" t="s">
        <v>1653</v>
      </c>
      <c r="R314" s="68" t="s">
        <v>4487</v>
      </c>
      <c r="S314" s="38" t="s">
        <v>1337</v>
      </c>
      <c r="T314" s="67" t="s">
        <v>1181</v>
      </c>
      <c r="U314" s="67" t="s">
        <v>4488</v>
      </c>
      <c r="V314" s="67" t="s">
        <v>1181</v>
      </c>
      <c r="W314" s="67" t="s">
        <v>1181</v>
      </c>
      <c r="X314" s="67">
        <v>7243.83</v>
      </c>
      <c r="Y314" s="67" t="s">
        <v>1181</v>
      </c>
      <c r="Z314" s="67" t="s">
        <v>1181</v>
      </c>
      <c r="AA314" s="67" t="s">
        <v>4489</v>
      </c>
      <c r="AB314" s="67" t="s">
        <v>4490</v>
      </c>
      <c r="AC314" s="67" t="s">
        <v>1181</v>
      </c>
      <c r="AD314" s="67" t="s">
        <v>1181</v>
      </c>
      <c r="AE314" s="67" t="s">
        <v>1181</v>
      </c>
      <c r="AF314" s="67" t="s">
        <v>1181</v>
      </c>
      <c r="AG314" s="67" t="s">
        <v>1181</v>
      </c>
      <c r="AH314" s="67" t="s">
        <v>4491</v>
      </c>
      <c r="AI314" s="67" t="s">
        <v>4492</v>
      </c>
      <c r="AJ314" s="67" t="s">
        <v>4493</v>
      </c>
      <c r="AK314" s="67" t="s">
        <v>4494</v>
      </c>
      <c r="AL314" s="67">
        <v>2238.16</v>
      </c>
      <c r="AM314" s="67" t="s">
        <v>4495</v>
      </c>
      <c r="AN314" s="67" t="s">
        <v>4496</v>
      </c>
      <c r="AO314" s="38" t="s">
        <v>744</v>
      </c>
      <c r="AP314" s="38" t="s">
        <v>762</v>
      </c>
      <c r="AQ314" s="38" t="s">
        <v>1279</v>
      </c>
      <c r="AR314" s="67">
        <v>2491.4159</v>
      </c>
      <c r="AS314" s="38" t="s">
        <v>37</v>
      </c>
      <c r="AT314" s="38" t="s">
        <v>321</v>
      </c>
      <c r="AU314" s="38" t="s">
        <v>322</v>
      </c>
      <c r="AV314" s="35" t="str">
        <f>IF(ISNUMBER(MATCH(C314,畅想结算中心!$A$2:$A$436,0)),"有","无")</f>
        <v>有</v>
      </c>
    </row>
    <row r="315" s="35" customFormat="1" ht="21.6" spans="1:48">
      <c r="A315" s="38" t="s">
        <v>44</v>
      </c>
      <c r="B315" s="38" t="s">
        <v>48</v>
      </c>
      <c r="C315" s="38" t="s">
        <v>203</v>
      </c>
      <c r="D315" s="38" t="s">
        <v>1033</v>
      </c>
      <c r="E315" s="38" t="s">
        <v>1169</v>
      </c>
      <c r="F315" s="38" t="s">
        <v>1170</v>
      </c>
      <c r="G315" s="38" t="s">
        <v>4497</v>
      </c>
      <c r="H315" s="38" t="s">
        <v>4498</v>
      </c>
      <c r="I315" s="38" t="s">
        <v>1173</v>
      </c>
      <c r="J315" s="38" t="s">
        <v>1174</v>
      </c>
      <c r="K315" s="67" t="s">
        <v>2514</v>
      </c>
      <c r="L315" s="38" t="s">
        <v>4499</v>
      </c>
      <c r="M315" s="67" t="s">
        <v>1780</v>
      </c>
      <c r="N315" s="38" t="s">
        <v>204</v>
      </c>
      <c r="O315" s="38" t="s">
        <v>206</v>
      </c>
      <c r="P315" s="38" t="s">
        <v>92</v>
      </c>
      <c r="Q315" s="38"/>
      <c r="R315" s="68" t="s">
        <v>3264</v>
      </c>
      <c r="S315" s="38" t="s">
        <v>1180</v>
      </c>
      <c r="T315" s="67" t="s">
        <v>1181</v>
      </c>
      <c r="U315" s="67" t="s">
        <v>4500</v>
      </c>
      <c r="V315" s="67" t="s">
        <v>1181</v>
      </c>
      <c r="W315" s="67" t="s">
        <v>4501</v>
      </c>
      <c r="X315" s="67">
        <v>2196.52</v>
      </c>
      <c r="Y315" s="67" t="s">
        <v>1181</v>
      </c>
      <c r="Z315" s="67" t="s">
        <v>1181</v>
      </c>
      <c r="AA315" s="67" t="s">
        <v>4502</v>
      </c>
      <c r="AB315" s="67" t="s">
        <v>4503</v>
      </c>
      <c r="AC315" s="67" t="s">
        <v>1181</v>
      </c>
      <c r="AD315" s="67" t="s">
        <v>1181</v>
      </c>
      <c r="AE315" s="67" t="s">
        <v>1181</v>
      </c>
      <c r="AF315" s="67" t="s">
        <v>1181</v>
      </c>
      <c r="AG315" s="67" t="s">
        <v>1181</v>
      </c>
      <c r="AH315" s="67" t="s">
        <v>4504</v>
      </c>
      <c r="AI315" s="67" t="s">
        <v>4505</v>
      </c>
      <c r="AJ315" s="67" t="s">
        <v>4506</v>
      </c>
      <c r="AK315" s="67" t="s">
        <v>4507</v>
      </c>
      <c r="AL315" s="67">
        <v>705.86</v>
      </c>
      <c r="AM315" s="67" t="s">
        <v>4508</v>
      </c>
      <c r="AN315" s="67" t="s">
        <v>4509</v>
      </c>
      <c r="AO315" s="38" t="s">
        <v>34</v>
      </c>
      <c r="AP315" s="38" t="s">
        <v>207</v>
      </c>
      <c r="AQ315" s="38" t="s">
        <v>1191</v>
      </c>
      <c r="AR315" s="67">
        <v>1048.2928</v>
      </c>
      <c r="AS315" s="38" t="s">
        <v>37</v>
      </c>
      <c r="AT315" s="38" t="s">
        <v>205</v>
      </c>
      <c r="AU315" s="38" t="s">
        <v>206</v>
      </c>
      <c r="AV315" s="35" t="str">
        <f>IF(ISNUMBER(MATCH(C315,畅想结算中心!$A$2:$A$436,0)),"有","无")</f>
        <v>有</v>
      </c>
    </row>
    <row r="316" s="35" customFormat="1" ht="21.6" spans="1:48">
      <c r="A316" s="38" t="s">
        <v>44</v>
      </c>
      <c r="B316" s="38" t="s">
        <v>48</v>
      </c>
      <c r="C316" s="38" t="s">
        <v>203</v>
      </c>
      <c r="D316" s="38" t="s">
        <v>1033</v>
      </c>
      <c r="E316" s="38" t="s">
        <v>1169</v>
      </c>
      <c r="F316" s="38" t="s">
        <v>1170</v>
      </c>
      <c r="G316" s="38" t="s">
        <v>4497</v>
      </c>
      <c r="H316" s="38" t="s">
        <v>4498</v>
      </c>
      <c r="I316" s="38" t="s">
        <v>1173</v>
      </c>
      <c r="J316" s="38" t="s">
        <v>1174</v>
      </c>
      <c r="K316" s="67" t="s">
        <v>2514</v>
      </c>
      <c r="L316" s="38" t="s">
        <v>4499</v>
      </c>
      <c r="M316" s="67" t="s">
        <v>1177</v>
      </c>
      <c r="N316" s="38" t="s">
        <v>204</v>
      </c>
      <c r="O316" s="38" t="s">
        <v>206</v>
      </c>
      <c r="P316" s="38" t="s">
        <v>92</v>
      </c>
      <c r="Q316" s="38"/>
      <c r="R316" s="68" t="s">
        <v>4510</v>
      </c>
      <c r="S316" s="38" t="s">
        <v>1180</v>
      </c>
      <c r="T316" s="67" t="s">
        <v>1181</v>
      </c>
      <c r="U316" s="67" t="s">
        <v>4511</v>
      </c>
      <c r="V316" s="67" t="s">
        <v>1181</v>
      </c>
      <c r="W316" s="67" t="s">
        <v>4512</v>
      </c>
      <c r="X316" s="67">
        <v>1295.48</v>
      </c>
      <c r="Y316" s="67" t="s">
        <v>1181</v>
      </c>
      <c r="Z316" s="67" t="s">
        <v>1181</v>
      </c>
      <c r="AA316" s="67" t="s">
        <v>4513</v>
      </c>
      <c r="AB316" s="67" t="s">
        <v>4514</v>
      </c>
      <c r="AC316" s="67" t="s">
        <v>1181</v>
      </c>
      <c r="AD316" s="67" t="s">
        <v>1181</v>
      </c>
      <c r="AE316" s="67" t="s">
        <v>1181</v>
      </c>
      <c r="AF316" s="67" t="s">
        <v>1181</v>
      </c>
      <c r="AG316" s="67" t="s">
        <v>1181</v>
      </c>
      <c r="AH316" s="67" t="s">
        <v>4515</v>
      </c>
      <c r="AI316" s="67" t="s">
        <v>4446</v>
      </c>
      <c r="AJ316" s="67" t="s">
        <v>4447</v>
      </c>
      <c r="AK316" s="67" t="s">
        <v>4448</v>
      </c>
      <c r="AL316" s="67">
        <v>668.03</v>
      </c>
      <c r="AM316" s="67" t="s">
        <v>4516</v>
      </c>
      <c r="AN316" s="67" t="s">
        <v>4517</v>
      </c>
      <c r="AO316" s="38" t="s">
        <v>34</v>
      </c>
      <c r="AP316" s="38" t="s">
        <v>214</v>
      </c>
      <c r="AQ316" s="38" t="s">
        <v>1191</v>
      </c>
      <c r="AR316" s="67">
        <v>865.3474</v>
      </c>
      <c r="AS316" s="38" t="s">
        <v>37</v>
      </c>
      <c r="AT316" s="38" t="s">
        <v>205</v>
      </c>
      <c r="AU316" s="38" t="s">
        <v>206</v>
      </c>
      <c r="AV316" s="35" t="str">
        <f>IF(ISNUMBER(MATCH(C316,畅想结算中心!$A$2:$A$436,0)),"有","无")</f>
        <v>有</v>
      </c>
    </row>
    <row r="317" s="35" customFormat="1" ht="21.6" spans="1:48">
      <c r="A317" s="38" t="s">
        <v>44</v>
      </c>
      <c r="B317" s="38" t="s">
        <v>48</v>
      </c>
      <c r="C317" s="38" t="s">
        <v>203</v>
      </c>
      <c r="D317" s="38" t="s">
        <v>1033</v>
      </c>
      <c r="E317" s="38" t="s">
        <v>1169</v>
      </c>
      <c r="F317" s="38" t="s">
        <v>1170</v>
      </c>
      <c r="G317" s="38" t="s">
        <v>4497</v>
      </c>
      <c r="H317" s="38" t="s">
        <v>4498</v>
      </c>
      <c r="I317" s="38" t="s">
        <v>1173</v>
      </c>
      <c r="J317" s="38" t="s">
        <v>1174</v>
      </c>
      <c r="K317" s="67" t="s">
        <v>2514</v>
      </c>
      <c r="L317" s="38" t="s">
        <v>4499</v>
      </c>
      <c r="M317" s="67" t="s">
        <v>1543</v>
      </c>
      <c r="N317" s="38" t="s">
        <v>204</v>
      </c>
      <c r="O317" s="38" t="s">
        <v>206</v>
      </c>
      <c r="P317" s="38" t="s">
        <v>92</v>
      </c>
      <c r="Q317" s="38"/>
      <c r="R317" s="68" t="s">
        <v>1449</v>
      </c>
      <c r="S317" s="38" t="s">
        <v>1180</v>
      </c>
      <c r="T317" s="67" t="s">
        <v>1181</v>
      </c>
      <c r="U317" s="67" t="s">
        <v>1450</v>
      </c>
      <c r="V317" s="67" t="s">
        <v>1181</v>
      </c>
      <c r="W317" s="67" t="s">
        <v>4518</v>
      </c>
      <c r="X317" s="67">
        <v>1752.54</v>
      </c>
      <c r="Y317" s="67" t="s">
        <v>1181</v>
      </c>
      <c r="Z317" s="67" t="s">
        <v>1181</v>
      </c>
      <c r="AA317" s="67" t="s">
        <v>4519</v>
      </c>
      <c r="AB317" s="67" t="s">
        <v>4520</v>
      </c>
      <c r="AC317" s="67" t="s">
        <v>1181</v>
      </c>
      <c r="AD317" s="67" t="s">
        <v>1181</v>
      </c>
      <c r="AE317" s="67" t="s">
        <v>1181</v>
      </c>
      <c r="AF317" s="67" t="s">
        <v>1181</v>
      </c>
      <c r="AG317" s="67" t="s">
        <v>1181</v>
      </c>
      <c r="AH317" s="67" t="s">
        <v>4521</v>
      </c>
      <c r="AI317" s="67" t="s">
        <v>4522</v>
      </c>
      <c r="AJ317" s="67" t="s">
        <v>4523</v>
      </c>
      <c r="AK317" s="67" t="s">
        <v>4524</v>
      </c>
      <c r="AL317" s="67">
        <v>-1508.52</v>
      </c>
      <c r="AM317" s="67" t="s">
        <v>4525</v>
      </c>
      <c r="AN317" s="67" t="s">
        <v>4526</v>
      </c>
      <c r="AO317" s="38" t="s">
        <v>34</v>
      </c>
      <c r="AP317" s="38" t="s">
        <v>217</v>
      </c>
      <c r="AQ317" s="38" t="s">
        <v>1191</v>
      </c>
      <c r="AR317" s="67">
        <v>-1218.4855</v>
      </c>
      <c r="AS317" s="38" t="s">
        <v>37</v>
      </c>
      <c r="AT317" s="38" t="s">
        <v>205</v>
      </c>
      <c r="AU317" s="38" t="s">
        <v>206</v>
      </c>
      <c r="AV317" s="35" t="str">
        <f>IF(ISNUMBER(MATCH(C317,畅想结算中心!$A$2:$A$436,0)),"有","无")</f>
        <v>有</v>
      </c>
    </row>
    <row r="318" s="35" customFormat="1" ht="21.6" spans="1:48">
      <c r="A318" s="38" t="s">
        <v>44</v>
      </c>
      <c r="B318" s="38" t="s">
        <v>48</v>
      </c>
      <c r="C318" s="38" t="s">
        <v>203</v>
      </c>
      <c r="D318" s="38" t="s">
        <v>1033</v>
      </c>
      <c r="E318" s="38" t="s">
        <v>1169</v>
      </c>
      <c r="F318" s="38" t="s">
        <v>1170</v>
      </c>
      <c r="G318" s="38" t="s">
        <v>4497</v>
      </c>
      <c r="H318" s="38" t="s">
        <v>4498</v>
      </c>
      <c r="I318" s="38" t="s">
        <v>1173</v>
      </c>
      <c r="J318" s="38" t="s">
        <v>1174</v>
      </c>
      <c r="K318" s="67" t="s">
        <v>2514</v>
      </c>
      <c r="L318" s="38" t="s">
        <v>4499</v>
      </c>
      <c r="M318" s="67" t="s">
        <v>1177</v>
      </c>
      <c r="N318" s="38" t="s">
        <v>204</v>
      </c>
      <c r="O318" s="38" t="s">
        <v>206</v>
      </c>
      <c r="P318" s="38" t="s">
        <v>92</v>
      </c>
      <c r="Q318" s="38"/>
      <c r="R318" s="68" t="s">
        <v>4527</v>
      </c>
      <c r="S318" s="38" t="s">
        <v>1180</v>
      </c>
      <c r="T318" s="67" t="s">
        <v>1181</v>
      </c>
      <c r="U318" s="67" t="s">
        <v>4528</v>
      </c>
      <c r="V318" s="67" t="s">
        <v>1181</v>
      </c>
      <c r="W318" s="67" t="s">
        <v>4529</v>
      </c>
      <c r="X318" s="67">
        <v>1364.18</v>
      </c>
      <c r="Y318" s="67" t="s">
        <v>1181</v>
      </c>
      <c r="Z318" s="67" t="s">
        <v>1181</v>
      </c>
      <c r="AA318" s="67" t="s">
        <v>4530</v>
      </c>
      <c r="AB318" s="67" t="s">
        <v>4531</v>
      </c>
      <c r="AC318" s="67" t="s">
        <v>1181</v>
      </c>
      <c r="AD318" s="67" t="s">
        <v>1181</v>
      </c>
      <c r="AE318" s="67" t="s">
        <v>1181</v>
      </c>
      <c r="AF318" s="67" t="s">
        <v>1181</v>
      </c>
      <c r="AG318" s="67" t="s">
        <v>1181</v>
      </c>
      <c r="AH318" s="67" t="s">
        <v>4532</v>
      </c>
      <c r="AI318" s="67" t="s">
        <v>4533</v>
      </c>
      <c r="AJ318" s="67" t="s">
        <v>4534</v>
      </c>
      <c r="AK318" s="67" t="s">
        <v>4535</v>
      </c>
      <c r="AL318" s="67">
        <v>627.35</v>
      </c>
      <c r="AM318" s="67" t="s">
        <v>4536</v>
      </c>
      <c r="AN318" s="67" t="s">
        <v>4537</v>
      </c>
      <c r="AO318" s="38" t="s">
        <v>34</v>
      </c>
      <c r="AP318" s="38" t="s">
        <v>216</v>
      </c>
      <c r="AQ318" s="38" t="s">
        <v>1191</v>
      </c>
      <c r="AR318" s="67">
        <v>837.541</v>
      </c>
      <c r="AS318" s="38" t="s">
        <v>37</v>
      </c>
      <c r="AT318" s="38" t="s">
        <v>205</v>
      </c>
      <c r="AU318" s="38" t="s">
        <v>206</v>
      </c>
      <c r="AV318" s="35" t="str">
        <f>IF(ISNUMBER(MATCH(C318,畅想结算中心!$A$2:$A$436,0)),"有","无")</f>
        <v>有</v>
      </c>
    </row>
    <row r="319" s="35" customFormat="1" ht="21.6" spans="1:48">
      <c r="A319" s="38" t="s">
        <v>44</v>
      </c>
      <c r="B319" s="38" t="s">
        <v>48</v>
      </c>
      <c r="C319" s="38" t="s">
        <v>215</v>
      </c>
      <c r="D319" s="38" t="s">
        <v>1033</v>
      </c>
      <c r="E319" s="38" t="s">
        <v>1169</v>
      </c>
      <c r="F319" s="38" t="s">
        <v>1170</v>
      </c>
      <c r="G319" s="38" t="s">
        <v>4497</v>
      </c>
      <c r="H319" s="38" t="s">
        <v>1552</v>
      </c>
      <c r="I319" s="38" t="s">
        <v>1173</v>
      </c>
      <c r="J319" s="38" t="s">
        <v>1174</v>
      </c>
      <c r="K319" s="67" t="s">
        <v>4538</v>
      </c>
      <c r="L319" s="38" t="s">
        <v>4499</v>
      </c>
      <c r="M319" s="67" t="s">
        <v>1177</v>
      </c>
      <c r="N319" s="38" t="s">
        <v>204</v>
      </c>
      <c r="O319" s="38" t="s">
        <v>206</v>
      </c>
      <c r="P319" s="38" t="s">
        <v>92</v>
      </c>
      <c r="Q319" s="38"/>
      <c r="R319" s="68" t="s">
        <v>4527</v>
      </c>
      <c r="S319" s="38" t="s">
        <v>1180</v>
      </c>
      <c r="T319" s="67" t="s">
        <v>1181</v>
      </c>
      <c r="U319" s="67" t="s">
        <v>4528</v>
      </c>
      <c r="V319" s="67" t="s">
        <v>1181</v>
      </c>
      <c r="W319" s="67" t="s">
        <v>4529</v>
      </c>
      <c r="X319" s="67">
        <v>1359.59</v>
      </c>
      <c r="Y319" s="67" t="s">
        <v>1181</v>
      </c>
      <c r="Z319" s="67" t="s">
        <v>1181</v>
      </c>
      <c r="AA319" s="67" t="s">
        <v>4530</v>
      </c>
      <c r="AB319" s="67" t="s">
        <v>4539</v>
      </c>
      <c r="AC319" s="67" t="s">
        <v>1181</v>
      </c>
      <c r="AD319" s="67" t="s">
        <v>1181</v>
      </c>
      <c r="AE319" s="67" t="s">
        <v>1181</v>
      </c>
      <c r="AF319" s="67" t="s">
        <v>1181</v>
      </c>
      <c r="AG319" s="67" t="s">
        <v>1181</v>
      </c>
      <c r="AH319" s="67" t="s">
        <v>4540</v>
      </c>
      <c r="AI319" s="67" t="s">
        <v>4541</v>
      </c>
      <c r="AJ319" s="67" t="s">
        <v>4542</v>
      </c>
      <c r="AK319" s="67" t="s">
        <v>4543</v>
      </c>
      <c r="AL319" s="67">
        <v>659.58</v>
      </c>
      <c r="AM319" s="67" t="s">
        <v>4544</v>
      </c>
      <c r="AN319" s="67" t="s">
        <v>4545</v>
      </c>
      <c r="AO319" s="38" t="s">
        <v>34</v>
      </c>
      <c r="AP319" s="38" t="s">
        <v>216</v>
      </c>
      <c r="AQ319" s="38" t="s">
        <v>1191</v>
      </c>
      <c r="AR319" s="67">
        <v>866.4557</v>
      </c>
      <c r="AS319" s="38" t="s">
        <v>37</v>
      </c>
      <c r="AT319" s="38" t="s">
        <v>205</v>
      </c>
      <c r="AU319" s="38" t="s">
        <v>206</v>
      </c>
      <c r="AV319" s="35" t="str">
        <f>IF(ISNUMBER(MATCH(C319,畅想结算中心!$A$2:$A$436,0)),"有","无")</f>
        <v>有</v>
      </c>
    </row>
    <row r="320" s="35" customFormat="1" ht="21.6" spans="1:48">
      <c r="A320" s="38" t="s">
        <v>44</v>
      </c>
      <c r="B320" s="38" t="s">
        <v>48</v>
      </c>
      <c r="C320" s="38" t="s">
        <v>215</v>
      </c>
      <c r="D320" s="38" t="s">
        <v>1033</v>
      </c>
      <c r="E320" s="38" t="s">
        <v>1169</v>
      </c>
      <c r="F320" s="38" t="s">
        <v>1170</v>
      </c>
      <c r="G320" s="38" t="s">
        <v>4497</v>
      </c>
      <c r="H320" s="38" t="s">
        <v>1552</v>
      </c>
      <c r="I320" s="38" t="s">
        <v>1173</v>
      </c>
      <c r="J320" s="38" t="s">
        <v>1174</v>
      </c>
      <c r="K320" s="67" t="s">
        <v>4538</v>
      </c>
      <c r="L320" s="38" t="s">
        <v>4499</v>
      </c>
      <c r="M320" s="67" t="s">
        <v>4546</v>
      </c>
      <c r="N320" s="38" t="s">
        <v>204</v>
      </c>
      <c r="O320" s="38" t="s">
        <v>206</v>
      </c>
      <c r="P320" s="38" t="s">
        <v>92</v>
      </c>
      <c r="Q320" s="38"/>
      <c r="R320" s="68" t="s">
        <v>4547</v>
      </c>
      <c r="S320" s="38" t="s">
        <v>1180</v>
      </c>
      <c r="T320" s="67" t="s">
        <v>1181</v>
      </c>
      <c r="U320" s="67" t="s">
        <v>4548</v>
      </c>
      <c r="V320" s="67" t="s">
        <v>1181</v>
      </c>
      <c r="W320" s="67" t="s">
        <v>3493</v>
      </c>
      <c r="X320" s="67">
        <v>1909.67</v>
      </c>
      <c r="Y320" s="67" t="s">
        <v>1181</v>
      </c>
      <c r="Z320" s="67" t="s">
        <v>1181</v>
      </c>
      <c r="AA320" s="67" t="s">
        <v>4549</v>
      </c>
      <c r="AB320" s="67" t="s">
        <v>4550</v>
      </c>
      <c r="AC320" s="67" t="s">
        <v>1181</v>
      </c>
      <c r="AD320" s="67" t="s">
        <v>1181</v>
      </c>
      <c r="AE320" s="67" t="s">
        <v>1181</v>
      </c>
      <c r="AF320" s="67" t="s">
        <v>1181</v>
      </c>
      <c r="AG320" s="67" t="s">
        <v>1181</v>
      </c>
      <c r="AH320" s="67" t="s">
        <v>4551</v>
      </c>
      <c r="AI320" s="67" t="s">
        <v>4552</v>
      </c>
      <c r="AJ320" s="67" t="s">
        <v>4553</v>
      </c>
      <c r="AK320" s="67" t="s">
        <v>4554</v>
      </c>
      <c r="AL320" s="67">
        <v>-1739.32</v>
      </c>
      <c r="AM320" s="67" t="s">
        <v>4555</v>
      </c>
      <c r="AN320" s="67" t="s">
        <v>4556</v>
      </c>
      <c r="AO320" s="38" t="s">
        <v>34</v>
      </c>
      <c r="AP320" s="38" t="s">
        <v>217</v>
      </c>
      <c r="AQ320" s="38" t="s">
        <v>1191</v>
      </c>
      <c r="AR320" s="67">
        <v>-1427.509</v>
      </c>
      <c r="AS320" s="38" t="s">
        <v>37</v>
      </c>
      <c r="AT320" s="38" t="s">
        <v>205</v>
      </c>
      <c r="AU320" s="38" t="s">
        <v>206</v>
      </c>
      <c r="AV320" s="35" t="str">
        <f>IF(ISNUMBER(MATCH(C320,畅想结算中心!$A$2:$A$436,0)),"有","无")</f>
        <v>有</v>
      </c>
    </row>
    <row r="321" s="35" customFormat="1" ht="21.6" spans="1:48">
      <c r="A321" s="38" t="s">
        <v>44</v>
      </c>
      <c r="B321" s="38" t="s">
        <v>48</v>
      </c>
      <c r="C321" s="38" t="s">
        <v>215</v>
      </c>
      <c r="D321" s="38" t="s">
        <v>1033</v>
      </c>
      <c r="E321" s="38" t="s">
        <v>1169</v>
      </c>
      <c r="F321" s="38" t="s">
        <v>1170</v>
      </c>
      <c r="G321" s="38" t="s">
        <v>4497</v>
      </c>
      <c r="H321" s="38" t="s">
        <v>1552</v>
      </c>
      <c r="I321" s="38" t="s">
        <v>1173</v>
      </c>
      <c r="J321" s="38" t="s">
        <v>1174</v>
      </c>
      <c r="K321" s="67" t="s">
        <v>4538</v>
      </c>
      <c r="L321" s="38" t="s">
        <v>4499</v>
      </c>
      <c r="M321" s="67" t="s">
        <v>1177</v>
      </c>
      <c r="N321" s="38" t="s">
        <v>204</v>
      </c>
      <c r="O321" s="38" t="s">
        <v>206</v>
      </c>
      <c r="P321" s="38" t="s">
        <v>92</v>
      </c>
      <c r="Q321" s="38"/>
      <c r="R321" s="68" t="s">
        <v>4510</v>
      </c>
      <c r="S321" s="38" t="s">
        <v>1180</v>
      </c>
      <c r="T321" s="67" t="s">
        <v>1181</v>
      </c>
      <c r="U321" s="67" t="s">
        <v>4511</v>
      </c>
      <c r="V321" s="67" t="s">
        <v>1181</v>
      </c>
      <c r="W321" s="67" t="s">
        <v>4512</v>
      </c>
      <c r="X321" s="67">
        <v>1291.12</v>
      </c>
      <c r="Y321" s="67" t="s">
        <v>1181</v>
      </c>
      <c r="Z321" s="67" t="s">
        <v>1181</v>
      </c>
      <c r="AA321" s="67" t="s">
        <v>4513</v>
      </c>
      <c r="AB321" s="67" t="s">
        <v>4557</v>
      </c>
      <c r="AC321" s="67" t="s">
        <v>1181</v>
      </c>
      <c r="AD321" s="67" t="s">
        <v>1181</v>
      </c>
      <c r="AE321" s="67" t="s">
        <v>1181</v>
      </c>
      <c r="AF321" s="67" t="s">
        <v>1181</v>
      </c>
      <c r="AG321" s="67" t="s">
        <v>1181</v>
      </c>
      <c r="AH321" s="67" t="s">
        <v>4558</v>
      </c>
      <c r="AI321" s="67" t="s">
        <v>4559</v>
      </c>
      <c r="AJ321" s="67" t="s">
        <v>4560</v>
      </c>
      <c r="AK321" s="67" t="s">
        <v>4561</v>
      </c>
      <c r="AL321" s="67">
        <v>847.18</v>
      </c>
      <c r="AM321" s="67" t="s">
        <v>4562</v>
      </c>
      <c r="AN321" s="67" t="s">
        <v>4563</v>
      </c>
      <c r="AO321" s="38" t="s">
        <v>34</v>
      </c>
      <c r="AP321" s="38" t="s">
        <v>214</v>
      </c>
      <c r="AQ321" s="38" t="s">
        <v>1191</v>
      </c>
      <c r="AR321" s="67">
        <v>1041.4084</v>
      </c>
      <c r="AS321" s="38" t="s">
        <v>37</v>
      </c>
      <c r="AT321" s="38" t="s">
        <v>205</v>
      </c>
      <c r="AU321" s="38" t="s">
        <v>206</v>
      </c>
      <c r="AV321" s="35" t="str">
        <f>IF(ISNUMBER(MATCH(C321,畅想结算中心!$A$2:$A$436,0)),"有","无")</f>
        <v>有</v>
      </c>
    </row>
    <row r="322" s="35" customFormat="1" ht="21.6" spans="1:48">
      <c r="A322" s="38" t="s">
        <v>44</v>
      </c>
      <c r="B322" s="38" t="s">
        <v>48</v>
      </c>
      <c r="C322" s="38" t="s">
        <v>572</v>
      </c>
      <c r="D322" s="38" t="s">
        <v>1034</v>
      </c>
      <c r="E322" s="38" t="s">
        <v>1169</v>
      </c>
      <c r="F322" s="38" t="s">
        <v>1170</v>
      </c>
      <c r="G322" s="38" t="s">
        <v>4564</v>
      </c>
      <c r="H322" s="38" t="s">
        <v>4565</v>
      </c>
      <c r="I322" s="38" t="s">
        <v>1173</v>
      </c>
      <c r="J322" s="38"/>
      <c r="K322" s="67" t="s">
        <v>3708</v>
      </c>
      <c r="L322" s="38" t="s">
        <v>4566</v>
      </c>
      <c r="M322" s="67" t="s">
        <v>1690</v>
      </c>
      <c r="N322" s="38" t="s">
        <v>210</v>
      </c>
      <c r="O322" s="38" t="s">
        <v>4567</v>
      </c>
      <c r="P322" s="38" t="s">
        <v>92</v>
      </c>
      <c r="Q322" s="38"/>
      <c r="R322" s="68" t="s">
        <v>4568</v>
      </c>
      <c r="S322" s="38" t="s">
        <v>1180</v>
      </c>
      <c r="T322" s="67" t="s">
        <v>1181</v>
      </c>
      <c r="U322" s="67" t="s">
        <v>4569</v>
      </c>
      <c r="V322" s="67" t="s">
        <v>1181</v>
      </c>
      <c r="W322" s="67" t="s">
        <v>4570</v>
      </c>
      <c r="X322" s="67">
        <v>2078.91</v>
      </c>
      <c r="Y322" s="67" t="s">
        <v>4571</v>
      </c>
      <c r="Z322" s="67" t="s">
        <v>4572</v>
      </c>
      <c r="AA322" s="67" t="s">
        <v>4573</v>
      </c>
      <c r="AB322" s="67" t="s">
        <v>4574</v>
      </c>
      <c r="AC322" s="67" t="s">
        <v>1181</v>
      </c>
      <c r="AD322" s="67" t="s">
        <v>1181</v>
      </c>
      <c r="AE322" s="67" t="s">
        <v>1181</v>
      </c>
      <c r="AF322" s="67" t="s">
        <v>1181</v>
      </c>
      <c r="AG322" s="67" t="s">
        <v>1181</v>
      </c>
      <c r="AH322" s="67" t="s">
        <v>4575</v>
      </c>
      <c r="AI322" s="67" t="s">
        <v>4576</v>
      </c>
      <c r="AJ322" s="67" t="s">
        <v>4577</v>
      </c>
      <c r="AK322" s="67" t="s">
        <v>4578</v>
      </c>
      <c r="AL322" s="67">
        <v>534.22</v>
      </c>
      <c r="AM322" s="67" t="s">
        <v>4579</v>
      </c>
      <c r="AN322" s="67" t="s">
        <v>4580</v>
      </c>
      <c r="AO322" s="38" t="s">
        <v>34</v>
      </c>
      <c r="AP322" s="38" t="s">
        <v>576</v>
      </c>
      <c r="AQ322" s="38" t="s">
        <v>1174</v>
      </c>
      <c r="AR322" s="67">
        <v>1004.6879</v>
      </c>
      <c r="AS322" s="38" t="s">
        <v>37</v>
      </c>
      <c r="AT322" s="38" t="s">
        <v>573</v>
      </c>
      <c r="AU322" s="38" t="s">
        <v>574</v>
      </c>
      <c r="AV322" s="35" t="str">
        <f>IF(ISNUMBER(MATCH(C322,畅想结算中心!$A$2:$A$436,0)),"有","无")</f>
        <v>有</v>
      </c>
    </row>
    <row r="323" s="35" customFormat="1" ht="21.6" spans="1:48">
      <c r="A323" s="38" t="s">
        <v>44</v>
      </c>
      <c r="B323" s="38" t="s">
        <v>48</v>
      </c>
      <c r="C323" s="38" t="s">
        <v>572</v>
      </c>
      <c r="D323" s="38" t="s">
        <v>1034</v>
      </c>
      <c r="E323" s="38" t="s">
        <v>1169</v>
      </c>
      <c r="F323" s="38" t="s">
        <v>1170</v>
      </c>
      <c r="G323" s="38" t="s">
        <v>4564</v>
      </c>
      <c r="H323" s="38" t="s">
        <v>4565</v>
      </c>
      <c r="I323" s="38" t="s">
        <v>1173</v>
      </c>
      <c r="J323" s="38"/>
      <c r="K323" s="67" t="s">
        <v>3708</v>
      </c>
      <c r="L323" s="38" t="s">
        <v>4566</v>
      </c>
      <c r="M323" s="67" t="s">
        <v>1690</v>
      </c>
      <c r="N323" s="38" t="s">
        <v>210</v>
      </c>
      <c r="O323" s="38" t="s">
        <v>4581</v>
      </c>
      <c r="P323" s="38" t="s">
        <v>92</v>
      </c>
      <c r="Q323" s="38"/>
      <c r="R323" s="68" t="s">
        <v>4582</v>
      </c>
      <c r="S323" s="38" t="s">
        <v>1180</v>
      </c>
      <c r="T323" s="67" t="s">
        <v>1181</v>
      </c>
      <c r="U323" s="67" t="s">
        <v>4583</v>
      </c>
      <c r="V323" s="67" t="s">
        <v>1181</v>
      </c>
      <c r="W323" s="67" t="s">
        <v>2465</v>
      </c>
      <c r="X323" s="67">
        <v>2771.89</v>
      </c>
      <c r="Y323" s="67" t="s">
        <v>4584</v>
      </c>
      <c r="Z323" s="67" t="s">
        <v>4585</v>
      </c>
      <c r="AA323" s="67" t="s">
        <v>4586</v>
      </c>
      <c r="AB323" s="67" t="s">
        <v>4587</v>
      </c>
      <c r="AC323" s="67" t="s">
        <v>1181</v>
      </c>
      <c r="AD323" s="67" t="s">
        <v>1181</v>
      </c>
      <c r="AE323" s="67" t="s">
        <v>1181</v>
      </c>
      <c r="AF323" s="67" t="s">
        <v>1181</v>
      </c>
      <c r="AG323" s="67" t="s">
        <v>1181</v>
      </c>
      <c r="AH323" s="67" t="s">
        <v>4588</v>
      </c>
      <c r="AI323" s="67" t="s">
        <v>4589</v>
      </c>
      <c r="AJ323" s="67" t="s">
        <v>4590</v>
      </c>
      <c r="AK323" s="67" t="s">
        <v>4591</v>
      </c>
      <c r="AL323" s="67">
        <v>1067.61</v>
      </c>
      <c r="AM323" s="67" t="s">
        <v>4592</v>
      </c>
      <c r="AN323" s="67" t="s">
        <v>4593</v>
      </c>
      <c r="AO323" s="38" t="s">
        <v>34</v>
      </c>
      <c r="AP323" s="38" t="s">
        <v>582</v>
      </c>
      <c r="AQ323" s="38" t="s">
        <v>1174</v>
      </c>
      <c r="AR323" s="67">
        <v>1687.7781</v>
      </c>
      <c r="AS323" s="38" t="s">
        <v>37</v>
      </c>
      <c r="AT323" s="38" t="s">
        <v>573</v>
      </c>
      <c r="AU323" s="38" t="s">
        <v>574</v>
      </c>
      <c r="AV323" s="35" t="str">
        <f>IF(ISNUMBER(MATCH(C323,畅想结算中心!$A$2:$A$436,0)),"有","无")</f>
        <v>有</v>
      </c>
    </row>
    <row r="324" s="35" customFormat="1" ht="21.6" spans="1:48">
      <c r="A324" s="38" t="s">
        <v>44</v>
      </c>
      <c r="B324" s="38" t="s">
        <v>48</v>
      </c>
      <c r="C324" s="38" t="s">
        <v>572</v>
      </c>
      <c r="D324" s="38" t="s">
        <v>1034</v>
      </c>
      <c r="E324" s="38" t="s">
        <v>1169</v>
      </c>
      <c r="F324" s="38" t="s">
        <v>1170</v>
      </c>
      <c r="G324" s="38" t="s">
        <v>4564</v>
      </c>
      <c r="H324" s="38" t="s">
        <v>4565</v>
      </c>
      <c r="I324" s="38" t="s">
        <v>1173</v>
      </c>
      <c r="J324" s="38"/>
      <c r="K324" s="67" t="s">
        <v>3708</v>
      </c>
      <c r="L324" s="38" t="s">
        <v>4566</v>
      </c>
      <c r="M324" s="67" t="s">
        <v>1690</v>
      </c>
      <c r="N324" s="38" t="s">
        <v>210</v>
      </c>
      <c r="O324" s="38" t="s">
        <v>4594</v>
      </c>
      <c r="P324" s="38" t="s">
        <v>92</v>
      </c>
      <c r="Q324" s="38"/>
      <c r="R324" s="68" t="s">
        <v>4243</v>
      </c>
      <c r="S324" s="38" t="s">
        <v>1180</v>
      </c>
      <c r="T324" s="67" t="s">
        <v>1181</v>
      </c>
      <c r="U324" s="67" t="s">
        <v>2755</v>
      </c>
      <c r="V324" s="67" t="s">
        <v>1181</v>
      </c>
      <c r="W324" s="67" t="s">
        <v>4595</v>
      </c>
      <c r="X324" s="67">
        <v>1179.53</v>
      </c>
      <c r="Y324" s="67" t="s">
        <v>4596</v>
      </c>
      <c r="Z324" s="67" t="s">
        <v>4597</v>
      </c>
      <c r="AA324" s="67" t="s">
        <v>4598</v>
      </c>
      <c r="AB324" s="67" t="s">
        <v>4599</v>
      </c>
      <c r="AC324" s="67" t="s">
        <v>1181</v>
      </c>
      <c r="AD324" s="67" t="s">
        <v>1181</v>
      </c>
      <c r="AE324" s="67" t="s">
        <v>1181</v>
      </c>
      <c r="AF324" s="67" t="s">
        <v>1181</v>
      </c>
      <c r="AG324" s="67" t="s">
        <v>1181</v>
      </c>
      <c r="AH324" s="67" t="s">
        <v>4600</v>
      </c>
      <c r="AI324" s="67" t="s">
        <v>4601</v>
      </c>
      <c r="AJ324" s="67" t="s">
        <v>4602</v>
      </c>
      <c r="AK324" s="67" t="s">
        <v>4603</v>
      </c>
      <c r="AL324" s="67">
        <v>126.4</v>
      </c>
      <c r="AM324" s="67" t="s">
        <v>4604</v>
      </c>
      <c r="AN324" s="67" t="s">
        <v>4605</v>
      </c>
      <c r="AO324" s="38" t="s">
        <v>34</v>
      </c>
      <c r="AP324" s="38" t="s">
        <v>575</v>
      </c>
      <c r="AQ324" s="38" t="s">
        <v>1174</v>
      </c>
      <c r="AR324" s="67">
        <v>396.1828</v>
      </c>
      <c r="AS324" s="38" t="s">
        <v>37</v>
      </c>
      <c r="AT324" s="38" t="s">
        <v>573</v>
      </c>
      <c r="AU324" s="38" t="s">
        <v>574</v>
      </c>
      <c r="AV324" s="35" t="str">
        <f>IF(ISNUMBER(MATCH(C324,畅想结算中心!$A$2:$A$436,0)),"有","无")</f>
        <v>有</v>
      </c>
    </row>
    <row r="325" s="35" customFormat="1" ht="21.6" spans="1:48">
      <c r="A325" s="38" t="s">
        <v>44</v>
      </c>
      <c r="B325" s="38" t="s">
        <v>48</v>
      </c>
      <c r="C325" s="38" t="s">
        <v>572</v>
      </c>
      <c r="D325" s="38" t="s">
        <v>1034</v>
      </c>
      <c r="E325" s="38" t="s">
        <v>1169</v>
      </c>
      <c r="F325" s="38" t="s">
        <v>1170</v>
      </c>
      <c r="G325" s="38" t="s">
        <v>4564</v>
      </c>
      <c r="H325" s="38" t="s">
        <v>4565</v>
      </c>
      <c r="I325" s="38" t="s">
        <v>1173</v>
      </c>
      <c r="J325" s="38"/>
      <c r="K325" s="67" t="s">
        <v>3708</v>
      </c>
      <c r="L325" s="38" t="s">
        <v>4566</v>
      </c>
      <c r="M325" s="67" t="s">
        <v>1690</v>
      </c>
      <c r="N325" s="38" t="s">
        <v>210</v>
      </c>
      <c r="O325" s="38" t="s">
        <v>4606</v>
      </c>
      <c r="P325" s="38" t="s">
        <v>92</v>
      </c>
      <c r="Q325" s="38"/>
      <c r="R325" s="68" t="s">
        <v>4607</v>
      </c>
      <c r="S325" s="38" t="s">
        <v>1180</v>
      </c>
      <c r="T325" s="67" t="s">
        <v>1181</v>
      </c>
      <c r="U325" s="67" t="s">
        <v>4608</v>
      </c>
      <c r="V325" s="67" t="s">
        <v>1181</v>
      </c>
      <c r="W325" s="67" t="s">
        <v>4609</v>
      </c>
      <c r="X325" s="67">
        <v>2285.33</v>
      </c>
      <c r="Y325" s="67" t="s">
        <v>4610</v>
      </c>
      <c r="Z325" s="67" t="s">
        <v>4611</v>
      </c>
      <c r="AA325" s="67" t="s">
        <v>4612</v>
      </c>
      <c r="AB325" s="67" t="s">
        <v>4613</v>
      </c>
      <c r="AC325" s="67" t="s">
        <v>1181</v>
      </c>
      <c r="AD325" s="67" t="s">
        <v>1181</v>
      </c>
      <c r="AE325" s="67" t="s">
        <v>1181</v>
      </c>
      <c r="AF325" s="67" t="s">
        <v>1181</v>
      </c>
      <c r="AG325" s="67" t="s">
        <v>1181</v>
      </c>
      <c r="AH325" s="67" t="s">
        <v>4614</v>
      </c>
      <c r="AI325" s="67" t="s">
        <v>4615</v>
      </c>
      <c r="AJ325" s="67" t="s">
        <v>4616</v>
      </c>
      <c r="AK325" s="67" t="s">
        <v>4617</v>
      </c>
      <c r="AL325" s="67">
        <v>-200.44</v>
      </c>
      <c r="AM325" s="67" t="s">
        <v>4618</v>
      </c>
      <c r="AN325" s="67" t="s">
        <v>4619</v>
      </c>
      <c r="AO325" s="38" t="s">
        <v>34</v>
      </c>
      <c r="AP325" s="38" t="s">
        <v>579</v>
      </c>
      <c r="AQ325" s="38" t="s">
        <v>1174</v>
      </c>
      <c r="AR325" s="67">
        <v>332.902</v>
      </c>
      <c r="AS325" s="38" t="s">
        <v>37</v>
      </c>
      <c r="AT325" s="38" t="s">
        <v>573</v>
      </c>
      <c r="AU325" s="38" t="s">
        <v>574</v>
      </c>
      <c r="AV325" s="35" t="str">
        <f>IF(ISNUMBER(MATCH(C325,畅想结算中心!$A$2:$A$436,0)),"有","无")</f>
        <v>有</v>
      </c>
    </row>
    <row r="326" s="35" customFormat="1" ht="21.6" spans="1:48">
      <c r="A326" s="38" t="s">
        <v>44</v>
      </c>
      <c r="B326" s="38" t="s">
        <v>48</v>
      </c>
      <c r="C326" s="38" t="s">
        <v>464</v>
      </c>
      <c r="D326" s="38" t="s">
        <v>464</v>
      </c>
      <c r="E326" s="38" t="s">
        <v>1169</v>
      </c>
      <c r="F326" s="38" t="s">
        <v>1170</v>
      </c>
      <c r="G326" s="38" t="s">
        <v>4620</v>
      </c>
      <c r="H326" s="38" t="s">
        <v>1900</v>
      </c>
      <c r="I326" s="38" t="s">
        <v>1810</v>
      </c>
      <c r="J326" s="38"/>
      <c r="K326" s="67" t="s">
        <v>4621</v>
      </c>
      <c r="L326" s="38" t="s">
        <v>4622</v>
      </c>
      <c r="M326" s="67" t="s">
        <v>1780</v>
      </c>
      <c r="N326" s="38" t="s">
        <v>49</v>
      </c>
      <c r="O326" s="38" t="s">
        <v>51</v>
      </c>
      <c r="P326" s="38" t="s">
        <v>92</v>
      </c>
      <c r="Q326" s="38"/>
      <c r="R326" s="68" t="s">
        <v>4623</v>
      </c>
      <c r="S326" s="38" t="s">
        <v>1180</v>
      </c>
      <c r="T326" s="67" t="s">
        <v>1181</v>
      </c>
      <c r="U326" s="67" t="s">
        <v>4624</v>
      </c>
      <c r="V326" s="67" t="s">
        <v>1181</v>
      </c>
      <c r="W326" s="67" t="s">
        <v>4625</v>
      </c>
      <c r="X326" s="67">
        <v>879.52</v>
      </c>
      <c r="Y326" s="67" t="s">
        <v>1181</v>
      </c>
      <c r="Z326" s="67" t="s">
        <v>1181</v>
      </c>
      <c r="AA326" s="67" t="s">
        <v>4626</v>
      </c>
      <c r="AB326" s="67" t="s">
        <v>4627</v>
      </c>
      <c r="AC326" s="67" t="s">
        <v>1181</v>
      </c>
      <c r="AD326" s="67" t="s">
        <v>1181</v>
      </c>
      <c r="AE326" s="67" t="s">
        <v>1181</v>
      </c>
      <c r="AF326" s="67" t="s">
        <v>1181</v>
      </c>
      <c r="AG326" s="67" t="s">
        <v>1181</v>
      </c>
      <c r="AH326" s="67" t="s">
        <v>4628</v>
      </c>
      <c r="AI326" s="67" t="s">
        <v>4629</v>
      </c>
      <c r="AJ326" s="67" t="s">
        <v>4630</v>
      </c>
      <c r="AK326" s="67" t="s">
        <v>4631</v>
      </c>
      <c r="AL326" s="67">
        <v>-389.63</v>
      </c>
      <c r="AM326" s="67" t="s">
        <v>4632</v>
      </c>
      <c r="AN326" s="67" t="s">
        <v>4633</v>
      </c>
      <c r="AO326" s="38" t="s">
        <v>34</v>
      </c>
      <c r="AP326" s="38" t="s">
        <v>465</v>
      </c>
      <c r="AQ326" s="38" t="s">
        <v>1406</v>
      </c>
      <c r="AR326" s="67">
        <v>-169.1453</v>
      </c>
      <c r="AS326" s="38" t="s">
        <v>37</v>
      </c>
      <c r="AT326" s="38" t="s">
        <v>50</v>
      </c>
      <c r="AU326" s="38" t="s">
        <v>51</v>
      </c>
      <c r="AV326" s="35" t="str">
        <f>IF(ISNUMBER(MATCH(C326,畅想结算中心!$A$2:$A$436,0)),"有","无")</f>
        <v>有</v>
      </c>
    </row>
    <row r="327" s="35" customFormat="1" ht="21.6" spans="1:48">
      <c r="A327" s="38" t="s">
        <v>44</v>
      </c>
      <c r="B327" s="38" t="s">
        <v>48</v>
      </c>
      <c r="C327" s="38" t="s">
        <v>455</v>
      </c>
      <c r="D327" s="38" t="s">
        <v>464</v>
      </c>
      <c r="E327" s="38" t="s">
        <v>1169</v>
      </c>
      <c r="F327" s="38" t="s">
        <v>1170</v>
      </c>
      <c r="G327" s="38" t="s">
        <v>4620</v>
      </c>
      <c r="H327" s="38" t="s">
        <v>1552</v>
      </c>
      <c r="I327" s="38" t="s">
        <v>1173</v>
      </c>
      <c r="J327" s="38"/>
      <c r="K327" s="67" t="s">
        <v>2651</v>
      </c>
      <c r="L327" s="38" t="s">
        <v>4622</v>
      </c>
      <c r="M327" s="67" t="s">
        <v>4634</v>
      </c>
      <c r="N327" s="38" t="s">
        <v>4635</v>
      </c>
      <c r="O327" s="38" t="s">
        <v>4636</v>
      </c>
      <c r="P327" s="38" t="s">
        <v>92</v>
      </c>
      <c r="Q327" s="38"/>
      <c r="R327" s="68" t="s">
        <v>4634</v>
      </c>
      <c r="S327" s="38" t="s">
        <v>1180</v>
      </c>
      <c r="T327" s="67" t="s">
        <v>1181</v>
      </c>
      <c r="U327" s="67" t="s">
        <v>4637</v>
      </c>
      <c r="V327" s="67" t="s">
        <v>1181</v>
      </c>
      <c r="W327" s="67" t="s">
        <v>4638</v>
      </c>
      <c r="X327" s="67">
        <v>1142.9</v>
      </c>
      <c r="Y327" s="67" t="s">
        <v>1181</v>
      </c>
      <c r="Z327" s="67" t="s">
        <v>1181</v>
      </c>
      <c r="AA327" s="67" t="s">
        <v>4639</v>
      </c>
      <c r="AB327" s="67" t="s">
        <v>4640</v>
      </c>
      <c r="AC327" s="67" t="s">
        <v>1181</v>
      </c>
      <c r="AD327" s="67" t="s">
        <v>1181</v>
      </c>
      <c r="AE327" s="67" t="s">
        <v>1181</v>
      </c>
      <c r="AF327" s="67" t="s">
        <v>1181</v>
      </c>
      <c r="AG327" s="67" t="s">
        <v>1181</v>
      </c>
      <c r="AH327" s="67" t="s">
        <v>4641</v>
      </c>
      <c r="AI327" s="67" t="s">
        <v>4642</v>
      </c>
      <c r="AJ327" s="67" t="s">
        <v>4643</v>
      </c>
      <c r="AK327" s="67" t="s">
        <v>4644</v>
      </c>
      <c r="AL327" s="67">
        <v>3416.5</v>
      </c>
      <c r="AM327" s="67" t="s">
        <v>4645</v>
      </c>
      <c r="AN327" s="67" t="s">
        <v>4646</v>
      </c>
      <c r="AO327" s="38" t="s">
        <v>34</v>
      </c>
      <c r="AP327" s="38" t="s">
        <v>456</v>
      </c>
      <c r="AQ327" s="38" t="s">
        <v>1406</v>
      </c>
      <c r="AR327" s="67">
        <v>3613.1818</v>
      </c>
      <c r="AS327" s="38" t="s">
        <v>37</v>
      </c>
      <c r="AT327" s="38" t="s">
        <v>4647</v>
      </c>
      <c r="AU327" s="38" t="s">
        <v>55</v>
      </c>
      <c r="AV327" s="35" t="str">
        <f>IF(ISNUMBER(MATCH(C327,畅想结算中心!$A$2:$A$436,0)),"有","无")</f>
        <v>有</v>
      </c>
    </row>
    <row r="328" s="35" customFormat="1" ht="21.6" spans="1:48">
      <c r="A328" s="38" t="s">
        <v>44</v>
      </c>
      <c r="B328" s="38" t="s">
        <v>48</v>
      </c>
      <c r="C328" s="38" t="s">
        <v>455</v>
      </c>
      <c r="D328" s="38" t="s">
        <v>464</v>
      </c>
      <c r="E328" s="38" t="s">
        <v>1169</v>
      </c>
      <c r="F328" s="38" t="s">
        <v>1170</v>
      </c>
      <c r="G328" s="38" t="s">
        <v>4620</v>
      </c>
      <c r="H328" s="38" t="s">
        <v>1552</v>
      </c>
      <c r="I328" s="38" t="s">
        <v>1173</v>
      </c>
      <c r="J328" s="38"/>
      <c r="K328" s="67" t="s">
        <v>2651</v>
      </c>
      <c r="L328" s="38" t="s">
        <v>4622</v>
      </c>
      <c r="M328" s="67" t="s">
        <v>4634</v>
      </c>
      <c r="N328" s="38" t="s">
        <v>49</v>
      </c>
      <c r="O328" s="38" t="s">
        <v>4636</v>
      </c>
      <c r="P328" s="38" t="s">
        <v>92</v>
      </c>
      <c r="Q328" s="38"/>
      <c r="R328" s="68" t="s">
        <v>1181</v>
      </c>
      <c r="S328" s="38" t="s">
        <v>1180</v>
      </c>
      <c r="T328" s="67" t="s">
        <v>1181</v>
      </c>
      <c r="U328" s="67" t="s">
        <v>1181</v>
      </c>
      <c r="V328" s="67" t="s">
        <v>1181</v>
      </c>
      <c r="W328" s="67" t="s">
        <v>1181</v>
      </c>
      <c r="X328" s="67">
        <v>0</v>
      </c>
      <c r="Y328" s="67" t="s">
        <v>1181</v>
      </c>
      <c r="Z328" s="67" t="s">
        <v>1181</v>
      </c>
      <c r="AA328" s="67" t="s">
        <v>1181</v>
      </c>
      <c r="AB328" s="67" t="s">
        <v>1181</v>
      </c>
      <c r="AC328" s="67" t="s">
        <v>1181</v>
      </c>
      <c r="AD328" s="67" t="s">
        <v>1181</v>
      </c>
      <c r="AE328" s="67" t="s">
        <v>1181</v>
      </c>
      <c r="AF328" s="67" t="s">
        <v>1181</v>
      </c>
      <c r="AG328" s="67" t="s">
        <v>1181</v>
      </c>
      <c r="AH328" s="67" t="s">
        <v>1181</v>
      </c>
      <c r="AI328" s="67" t="s">
        <v>4648</v>
      </c>
      <c r="AJ328" s="67" t="s">
        <v>4649</v>
      </c>
      <c r="AK328" s="67" t="s">
        <v>4650</v>
      </c>
      <c r="AL328" s="67">
        <v>-3191.24</v>
      </c>
      <c r="AM328" s="67" t="s">
        <v>1181</v>
      </c>
      <c r="AN328" s="67" t="s">
        <v>4651</v>
      </c>
      <c r="AO328" s="38" t="s">
        <v>34</v>
      </c>
      <c r="AP328" s="38" t="s">
        <v>463</v>
      </c>
      <c r="AQ328" s="38" t="s">
        <v>1406</v>
      </c>
      <c r="AR328" s="67">
        <v>-3120.708</v>
      </c>
      <c r="AS328" s="38" t="s">
        <v>37</v>
      </c>
      <c r="AT328" s="38" t="s">
        <v>50</v>
      </c>
      <c r="AU328" s="38" t="s">
        <v>51</v>
      </c>
      <c r="AV328" s="35" t="str">
        <f>IF(ISNUMBER(MATCH(C328,畅想结算中心!$A$2:$A$436,0)),"有","无")</f>
        <v>有</v>
      </c>
    </row>
    <row r="329" s="35" customFormat="1" spans="1:48">
      <c r="A329" s="38" t="s">
        <v>3648</v>
      </c>
      <c r="B329" s="38" t="s">
        <v>48</v>
      </c>
      <c r="C329" s="38" t="s">
        <v>96</v>
      </c>
      <c r="D329" s="38" t="s">
        <v>1061</v>
      </c>
      <c r="E329" s="38" t="s">
        <v>4317</v>
      </c>
      <c r="F329" s="38" t="s">
        <v>1170</v>
      </c>
      <c r="G329" s="38" t="s">
        <v>4652</v>
      </c>
      <c r="H329" s="38" t="s">
        <v>4653</v>
      </c>
      <c r="I329" s="38" t="s">
        <v>1810</v>
      </c>
      <c r="J329" s="38" t="s">
        <v>1826</v>
      </c>
      <c r="K329" s="67" t="s">
        <v>3107</v>
      </c>
      <c r="L329" s="38" t="s">
        <v>4622</v>
      </c>
      <c r="M329" s="67" t="s">
        <v>4320</v>
      </c>
      <c r="N329" s="38" t="s">
        <v>88</v>
      </c>
      <c r="O329" s="38" t="s">
        <v>99</v>
      </c>
      <c r="P329" s="38" t="s">
        <v>92</v>
      </c>
      <c r="Q329" s="38"/>
      <c r="R329" s="68" t="s">
        <v>4405</v>
      </c>
      <c r="S329" s="38" t="s">
        <v>4322</v>
      </c>
      <c r="T329" s="67" t="s">
        <v>1181</v>
      </c>
      <c r="U329" s="67" t="s">
        <v>4654</v>
      </c>
      <c r="V329" s="67" t="s">
        <v>1181</v>
      </c>
      <c r="W329" s="67" t="s">
        <v>1181</v>
      </c>
      <c r="X329" s="67">
        <v>2127.98</v>
      </c>
      <c r="Y329" s="67" t="s">
        <v>4405</v>
      </c>
      <c r="Z329" s="67" t="s">
        <v>4655</v>
      </c>
      <c r="AA329" s="67" t="s">
        <v>4656</v>
      </c>
      <c r="AB329" s="67" t="s">
        <v>4657</v>
      </c>
      <c r="AC329" s="67" t="s">
        <v>1181</v>
      </c>
      <c r="AD329" s="67" t="s">
        <v>1181</v>
      </c>
      <c r="AE329" s="67" t="s">
        <v>1181</v>
      </c>
      <c r="AF329" s="67" t="s">
        <v>1181</v>
      </c>
      <c r="AG329" s="67" t="s">
        <v>1181</v>
      </c>
      <c r="AH329" s="67" t="s">
        <v>4658</v>
      </c>
      <c r="AI329" s="67" t="s">
        <v>4659</v>
      </c>
      <c r="AJ329" s="67" t="s">
        <v>4660</v>
      </c>
      <c r="AK329" s="67" t="s">
        <v>4661</v>
      </c>
      <c r="AL329" s="67">
        <v>1504.09</v>
      </c>
      <c r="AM329" s="67" t="s">
        <v>4662</v>
      </c>
      <c r="AN329" s="67" t="s">
        <v>4663</v>
      </c>
      <c r="AO329" s="38" t="s">
        <v>97</v>
      </c>
      <c r="AP329" s="38" t="s">
        <v>112</v>
      </c>
      <c r="AQ329" s="38" t="s">
        <v>1826</v>
      </c>
      <c r="AR329" s="67">
        <v>1574.0541</v>
      </c>
      <c r="AS329" s="38" t="s">
        <v>59</v>
      </c>
      <c r="AT329" s="38" t="s">
        <v>98</v>
      </c>
      <c r="AU329" s="38" t="s">
        <v>99</v>
      </c>
      <c r="AV329" s="35" t="str">
        <f>IF(ISNUMBER(MATCH(C329,畅想结算中心!$A$2:$A$436,0)),"有","无")</f>
        <v>有</v>
      </c>
    </row>
    <row r="330" s="35" customFormat="1" spans="1:48">
      <c r="A330" s="38" t="s">
        <v>3648</v>
      </c>
      <c r="B330" s="38" t="s">
        <v>48</v>
      </c>
      <c r="C330" s="38" t="s">
        <v>96</v>
      </c>
      <c r="D330" s="38" t="s">
        <v>1062</v>
      </c>
      <c r="E330" s="38" t="s">
        <v>4317</v>
      </c>
      <c r="F330" s="38" t="s">
        <v>1170</v>
      </c>
      <c r="G330" s="38" t="s">
        <v>4664</v>
      </c>
      <c r="H330" s="38" t="s">
        <v>4653</v>
      </c>
      <c r="I330" s="38" t="s">
        <v>1810</v>
      </c>
      <c r="J330" s="38" t="s">
        <v>1826</v>
      </c>
      <c r="K330" s="67" t="s">
        <v>4665</v>
      </c>
      <c r="L330" s="38" t="s">
        <v>4622</v>
      </c>
      <c r="M330" s="67" t="s">
        <v>4666</v>
      </c>
      <c r="N330" s="38" t="s">
        <v>88</v>
      </c>
      <c r="O330" s="38" t="s">
        <v>99</v>
      </c>
      <c r="P330" s="38" t="s">
        <v>92</v>
      </c>
      <c r="Q330" s="38"/>
      <c r="R330" s="68" t="s">
        <v>4667</v>
      </c>
      <c r="S330" s="38" t="s">
        <v>4322</v>
      </c>
      <c r="T330" s="67" t="s">
        <v>1181</v>
      </c>
      <c r="U330" s="67" t="s">
        <v>4668</v>
      </c>
      <c r="V330" s="67" t="s">
        <v>1181</v>
      </c>
      <c r="W330" s="67" t="s">
        <v>1181</v>
      </c>
      <c r="X330" s="67">
        <v>4167.29</v>
      </c>
      <c r="Y330" s="67" t="s">
        <v>4667</v>
      </c>
      <c r="Z330" s="67" t="s">
        <v>4669</v>
      </c>
      <c r="AA330" s="67" t="s">
        <v>4670</v>
      </c>
      <c r="AB330" s="67" t="s">
        <v>4671</v>
      </c>
      <c r="AC330" s="67" t="s">
        <v>1181</v>
      </c>
      <c r="AD330" s="67" t="s">
        <v>1181</v>
      </c>
      <c r="AE330" s="67" t="s">
        <v>1181</v>
      </c>
      <c r="AF330" s="67" t="s">
        <v>1181</v>
      </c>
      <c r="AG330" s="67" t="s">
        <v>1181</v>
      </c>
      <c r="AH330" s="67" t="s">
        <v>4672</v>
      </c>
      <c r="AI330" s="67" t="s">
        <v>4673</v>
      </c>
      <c r="AJ330" s="67" t="s">
        <v>4674</v>
      </c>
      <c r="AK330" s="67" t="s">
        <v>2998</v>
      </c>
      <c r="AL330" s="67">
        <v>1203.18</v>
      </c>
      <c r="AM330" s="67" t="s">
        <v>4675</v>
      </c>
      <c r="AN330" s="67" t="s">
        <v>4676</v>
      </c>
      <c r="AO330" s="38" t="s">
        <v>97</v>
      </c>
      <c r="AP330" s="38" t="s">
        <v>100</v>
      </c>
      <c r="AQ330" s="38" t="s">
        <v>1826</v>
      </c>
      <c r="AR330" s="67">
        <v>1347.1824</v>
      </c>
      <c r="AS330" s="38" t="s">
        <v>59</v>
      </c>
      <c r="AT330" s="38" t="s">
        <v>98</v>
      </c>
      <c r="AU330" s="38" t="s">
        <v>99</v>
      </c>
      <c r="AV330" s="35" t="str">
        <f>IF(ISNUMBER(MATCH(C330,畅想结算中心!$A$2:$A$436,0)),"有","无")</f>
        <v>有</v>
      </c>
    </row>
    <row r="331" s="35" customFormat="1" ht="21.6" spans="1:48">
      <c r="A331" s="38" t="s">
        <v>3648</v>
      </c>
      <c r="B331" s="38" t="s">
        <v>48</v>
      </c>
      <c r="C331" s="38" t="s">
        <v>218</v>
      </c>
      <c r="D331" s="38" t="s">
        <v>1063</v>
      </c>
      <c r="E331" s="38" t="s">
        <v>4317</v>
      </c>
      <c r="F331" s="38" t="s">
        <v>1170</v>
      </c>
      <c r="G331" s="38" t="s">
        <v>4677</v>
      </c>
      <c r="H331" s="38" t="s">
        <v>2857</v>
      </c>
      <c r="I331" s="38" t="s">
        <v>1173</v>
      </c>
      <c r="J331" s="38" t="s">
        <v>1191</v>
      </c>
      <c r="K331" s="67" t="s">
        <v>3055</v>
      </c>
      <c r="L331" s="38" t="s">
        <v>4678</v>
      </c>
      <c r="M331" s="67" t="s">
        <v>4679</v>
      </c>
      <c r="N331" s="38" t="s">
        <v>219</v>
      </c>
      <c r="O331" s="38" t="s">
        <v>4680</v>
      </c>
      <c r="P331" s="38" t="s">
        <v>3648</v>
      </c>
      <c r="Q331" s="38"/>
      <c r="R331" s="68" t="s">
        <v>4681</v>
      </c>
      <c r="S331" s="38" t="s">
        <v>1337</v>
      </c>
      <c r="T331" s="67" t="s">
        <v>1181</v>
      </c>
      <c r="U331" s="67" t="s">
        <v>4682</v>
      </c>
      <c r="V331" s="67" t="s">
        <v>1181</v>
      </c>
      <c r="W331" s="67" t="s">
        <v>1181</v>
      </c>
      <c r="X331" s="67">
        <v>12806.41</v>
      </c>
      <c r="Y331" s="67" t="s">
        <v>4681</v>
      </c>
      <c r="Z331" s="67" t="s">
        <v>4683</v>
      </c>
      <c r="AA331" s="67" t="s">
        <v>4684</v>
      </c>
      <c r="AB331" s="67" t="s">
        <v>4685</v>
      </c>
      <c r="AC331" s="67" t="s">
        <v>1181</v>
      </c>
      <c r="AD331" s="67" t="s">
        <v>1181</v>
      </c>
      <c r="AE331" s="67" t="s">
        <v>1181</v>
      </c>
      <c r="AF331" s="67" t="s">
        <v>1181</v>
      </c>
      <c r="AG331" s="67" t="s">
        <v>1181</v>
      </c>
      <c r="AH331" s="67" t="s">
        <v>4686</v>
      </c>
      <c r="AI331" s="67" t="s">
        <v>4687</v>
      </c>
      <c r="AJ331" s="67" t="s">
        <v>4688</v>
      </c>
      <c r="AK331" s="67" t="s">
        <v>4689</v>
      </c>
      <c r="AL331" s="67">
        <v>-1866</v>
      </c>
      <c r="AM331" s="67" t="s">
        <v>4690</v>
      </c>
      <c r="AN331" s="67" t="s">
        <v>4691</v>
      </c>
      <c r="AO331" s="38" t="s">
        <v>97</v>
      </c>
      <c r="AP331" s="38" t="s">
        <v>222</v>
      </c>
      <c r="AQ331" s="38" t="s">
        <v>1191</v>
      </c>
      <c r="AR331" s="67">
        <v>-878.1864</v>
      </c>
      <c r="AS331" s="38" t="s">
        <v>59</v>
      </c>
      <c r="AT331" s="38" t="s">
        <v>220</v>
      </c>
      <c r="AU331" s="38" t="s">
        <v>221</v>
      </c>
      <c r="AV331" s="35" t="str">
        <f>IF(ISNUMBER(MATCH(C331,畅想结算中心!$A$2:$A$436,0)),"有","无")</f>
        <v>有</v>
      </c>
    </row>
    <row r="332" s="35" customFormat="1" ht="21.6" spans="1:48">
      <c r="A332" s="38" t="s">
        <v>3648</v>
      </c>
      <c r="B332" s="38" t="s">
        <v>48</v>
      </c>
      <c r="C332" s="38" t="s">
        <v>85</v>
      </c>
      <c r="D332" s="38" t="s">
        <v>1066</v>
      </c>
      <c r="E332" s="38" t="s">
        <v>4692</v>
      </c>
      <c r="F332" s="38" t="s">
        <v>1170</v>
      </c>
      <c r="G332" s="38" t="s">
        <v>4173</v>
      </c>
      <c r="H332" s="38" t="s">
        <v>2002</v>
      </c>
      <c r="I332" s="38" t="s">
        <v>1810</v>
      </c>
      <c r="J332" s="38" t="s">
        <v>1293</v>
      </c>
      <c r="K332" s="67" t="s">
        <v>3678</v>
      </c>
      <c r="L332" s="38" t="s">
        <v>4693</v>
      </c>
      <c r="M332" s="67" t="s">
        <v>4375</v>
      </c>
      <c r="N332" s="38" t="s">
        <v>88</v>
      </c>
      <c r="O332" s="38" t="s">
        <v>101</v>
      </c>
      <c r="P332" s="38" t="s">
        <v>92</v>
      </c>
      <c r="Q332" s="38"/>
      <c r="R332" s="68" t="s">
        <v>4694</v>
      </c>
      <c r="S332" s="38" t="s">
        <v>1816</v>
      </c>
      <c r="T332" s="67" t="s">
        <v>1181</v>
      </c>
      <c r="U332" s="67" t="s">
        <v>4695</v>
      </c>
      <c r="V332" s="67" t="s">
        <v>1181</v>
      </c>
      <c r="W332" s="67" t="s">
        <v>4696</v>
      </c>
      <c r="X332" s="67">
        <v>1957.74</v>
      </c>
      <c r="Y332" s="67" t="s">
        <v>1181</v>
      </c>
      <c r="Z332" s="67" t="s">
        <v>1181</v>
      </c>
      <c r="AA332" s="67" t="s">
        <v>4697</v>
      </c>
      <c r="AB332" s="67" t="s">
        <v>4698</v>
      </c>
      <c r="AC332" s="67" t="s">
        <v>1181</v>
      </c>
      <c r="AD332" s="67" t="s">
        <v>1181</v>
      </c>
      <c r="AE332" s="67" t="s">
        <v>1181</v>
      </c>
      <c r="AF332" s="67" t="s">
        <v>1181</v>
      </c>
      <c r="AG332" s="67" t="s">
        <v>1181</v>
      </c>
      <c r="AH332" s="67" t="s">
        <v>4699</v>
      </c>
      <c r="AI332" s="67" t="s">
        <v>4700</v>
      </c>
      <c r="AJ332" s="67" t="s">
        <v>4701</v>
      </c>
      <c r="AK332" s="67" t="s">
        <v>4702</v>
      </c>
      <c r="AL332" s="67">
        <v>2450.94</v>
      </c>
      <c r="AM332" s="67" t="s">
        <v>4703</v>
      </c>
      <c r="AN332" s="67" t="s">
        <v>4704</v>
      </c>
      <c r="AO332" s="38" t="s">
        <v>86</v>
      </c>
      <c r="AP332" s="38" t="s">
        <v>102</v>
      </c>
      <c r="AQ332" s="38" t="s">
        <v>1826</v>
      </c>
      <c r="AR332" s="67">
        <v>2595.0568</v>
      </c>
      <c r="AS332" s="38" t="s">
        <v>59</v>
      </c>
      <c r="AT332" s="38" t="s">
        <v>89</v>
      </c>
      <c r="AU332" s="38" t="s">
        <v>101</v>
      </c>
      <c r="AV332" s="35" t="str">
        <f>IF(ISNUMBER(MATCH(C332,畅想结算中心!$A$2:$A$436,0)),"有","无")</f>
        <v>有</v>
      </c>
    </row>
    <row r="333" s="35" customFormat="1" ht="21.6" spans="1:48">
      <c r="A333" s="38" t="s">
        <v>3648</v>
      </c>
      <c r="B333" s="38" t="s">
        <v>48</v>
      </c>
      <c r="C333" s="38" t="s">
        <v>85</v>
      </c>
      <c r="D333" s="38" t="s">
        <v>1066</v>
      </c>
      <c r="E333" s="38" t="s">
        <v>4692</v>
      </c>
      <c r="F333" s="38" t="s">
        <v>1170</v>
      </c>
      <c r="G333" s="38" t="s">
        <v>4173</v>
      </c>
      <c r="H333" s="38" t="s">
        <v>2002</v>
      </c>
      <c r="I333" s="38" t="s">
        <v>1810</v>
      </c>
      <c r="J333" s="38" t="s">
        <v>1293</v>
      </c>
      <c r="K333" s="67" t="s">
        <v>3678</v>
      </c>
      <c r="L333" s="38" t="s">
        <v>4693</v>
      </c>
      <c r="M333" s="67" t="s">
        <v>4375</v>
      </c>
      <c r="N333" s="38" t="s">
        <v>88</v>
      </c>
      <c r="O333" s="38" t="s">
        <v>93</v>
      </c>
      <c r="P333" s="38" t="s">
        <v>92</v>
      </c>
      <c r="Q333" s="38"/>
      <c r="R333" s="68" t="s">
        <v>4705</v>
      </c>
      <c r="S333" s="38" t="s">
        <v>1816</v>
      </c>
      <c r="T333" s="67" t="s">
        <v>1181</v>
      </c>
      <c r="U333" s="67" t="s">
        <v>4141</v>
      </c>
      <c r="V333" s="67" t="s">
        <v>1181</v>
      </c>
      <c r="W333" s="67" t="s">
        <v>1205</v>
      </c>
      <c r="X333" s="67">
        <v>1407.22</v>
      </c>
      <c r="Y333" s="67" t="s">
        <v>1181</v>
      </c>
      <c r="Z333" s="67" t="s">
        <v>1181</v>
      </c>
      <c r="AA333" s="67" t="s">
        <v>4706</v>
      </c>
      <c r="AB333" s="67" t="s">
        <v>4707</v>
      </c>
      <c r="AC333" s="67" t="s">
        <v>1181</v>
      </c>
      <c r="AD333" s="67" t="s">
        <v>1181</v>
      </c>
      <c r="AE333" s="67" t="s">
        <v>1181</v>
      </c>
      <c r="AF333" s="67" t="s">
        <v>1181</v>
      </c>
      <c r="AG333" s="67" t="s">
        <v>1181</v>
      </c>
      <c r="AH333" s="67" t="s">
        <v>4708</v>
      </c>
      <c r="AI333" s="67" t="s">
        <v>4709</v>
      </c>
      <c r="AJ333" s="67" t="s">
        <v>4710</v>
      </c>
      <c r="AK333" s="67" t="s">
        <v>4711</v>
      </c>
      <c r="AL333" s="67">
        <v>1778.84</v>
      </c>
      <c r="AM333" s="67" t="s">
        <v>4712</v>
      </c>
      <c r="AN333" s="67" t="s">
        <v>4713</v>
      </c>
      <c r="AO333" s="38" t="s">
        <v>86</v>
      </c>
      <c r="AP333" s="38" t="s">
        <v>94</v>
      </c>
      <c r="AQ333" s="38" t="s">
        <v>1826</v>
      </c>
      <c r="AR333" s="67">
        <v>1882.1306</v>
      </c>
      <c r="AS333" s="38" t="s">
        <v>59</v>
      </c>
      <c r="AT333" s="38" t="s">
        <v>89</v>
      </c>
      <c r="AU333" s="38" t="s">
        <v>93</v>
      </c>
      <c r="AV333" s="35" t="str">
        <f>IF(ISNUMBER(MATCH(C333,畅想结算中心!$A$2:$A$436,0)),"有","无")</f>
        <v>有</v>
      </c>
    </row>
    <row r="334" s="35" customFormat="1" ht="21.6" spans="1:48">
      <c r="A334" s="38" t="s">
        <v>3648</v>
      </c>
      <c r="B334" s="38" t="s">
        <v>48</v>
      </c>
      <c r="C334" s="38" t="s">
        <v>85</v>
      </c>
      <c r="D334" s="38" t="s">
        <v>1066</v>
      </c>
      <c r="E334" s="38" t="s">
        <v>4692</v>
      </c>
      <c r="F334" s="38" t="s">
        <v>1170</v>
      </c>
      <c r="G334" s="38" t="s">
        <v>4173</v>
      </c>
      <c r="H334" s="38" t="s">
        <v>2002</v>
      </c>
      <c r="I334" s="38" t="s">
        <v>1810</v>
      </c>
      <c r="J334" s="38" t="s">
        <v>1293</v>
      </c>
      <c r="K334" s="67" t="s">
        <v>3678</v>
      </c>
      <c r="L334" s="38" t="s">
        <v>4693</v>
      </c>
      <c r="M334" s="67" t="s">
        <v>4375</v>
      </c>
      <c r="N334" s="38" t="s">
        <v>88</v>
      </c>
      <c r="O334" s="38" t="s">
        <v>110</v>
      </c>
      <c r="P334" s="38" t="s">
        <v>92</v>
      </c>
      <c r="Q334" s="38"/>
      <c r="R334" s="68" t="s">
        <v>4714</v>
      </c>
      <c r="S334" s="38" t="s">
        <v>1816</v>
      </c>
      <c r="T334" s="67" t="s">
        <v>1181</v>
      </c>
      <c r="U334" s="67" t="s">
        <v>1750</v>
      </c>
      <c r="V334" s="67" t="s">
        <v>1181</v>
      </c>
      <c r="W334" s="67" t="s">
        <v>4715</v>
      </c>
      <c r="X334" s="67">
        <v>1937.13</v>
      </c>
      <c r="Y334" s="67" t="s">
        <v>1181</v>
      </c>
      <c r="Z334" s="67" t="s">
        <v>1181</v>
      </c>
      <c r="AA334" s="67" t="s">
        <v>4716</v>
      </c>
      <c r="AB334" s="67" t="s">
        <v>4717</v>
      </c>
      <c r="AC334" s="67" t="s">
        <v>1181</v>
      </c>
      <c r="AD334" s="67" t="s">
        <v>1181</v>
      </c>
      <c r="AE334" s="67" t="s">
        <v>1181</v>
      </c>
      <c r="AF334" s="67" t="s">
        <v>1181</v>
      </c>
      <c r="AG334" s="67" t="s">
        <v>1181</v>
      </c>
      <c r="AH334" s="67" t="s">
        <v>4718</v>
      </c>
      <c r="AI334" s="67" t="s">
        <v>4719</v>
      </c>
      <c r="AJ334" s="67" t="s">
        <v>4720</v>
      </c>
      <c r="AK334" s="67" t="s">
        <v>4721</v>
      </c>
      <c r="AL334" s="67">
        <v>2596.56</v>
      </c>
      <c r="AM334" s="67" t="s">
        <v>4722</v>
      </c>
      <c r="AN334" s="67" t="s">
        <v>4723</v>
      </c>
      <c r="AO334" s="38" t="s">
        <v>86</v>
      </c>
      <c r="AP334" s="38" t="s">
        <v>111</v>
      </c>
      <c r="AQ334" s="38" t="s">
        <v>1826</v>
      </c>
      <c r="AR334" s="67">
        <v>2737.8887</v>
      </c>
      <c r="AS334" s="38" t="s">
        <v>59</v>
      </c>
      <c r="AT334" s="38" t="s">
        <v>89</v>
      </c>
      <c r="AU334" s="38" t="s">
        <v>110</v>
      </c>
      <c r="AV334" s="35" t="str">
        <f>IF(ISNUMBER(MATCH(C334,畅想结算中心!$A$2:$A$436,0)),"有","无")</f>
        <v>有</v>
      </c>
    </row>
    <row r="335" s="35" customFormat="1" ht="21.6" spans="1:48">
      <c r="A335" s="38" t="s">
        <v>3648</v>
      </c>
      <c r="B335" s="38" t="s">
        <v>48</v>
      </c>
      <c r="C335" s="38" t="s">
        <v>85</v>
      </c>
      <c r="D335" s="38" t="s">
        <v>1066</v>
      </c>
      <c r="E335" s="38" t="s">
        <v>4692</v>
      </c>
      <c r="F335" s="38" t="s">
        <v>1170</v>
      </c>
      <c r="G335" s="38" t="s">
        <v>4173</v>
      </c>
      <c r="H335" s="38" t="s">
        <v>2002</v>
      </c>
      <c r="I335" s="38" t="s">
        <v>1810</v>
      </c>
      <c r="J335" s="38" t="s">
        <v>1293</v>
      </c>
      <c r="K335" s="67" t="s">
        <v>3678</v>
      </c>
      <c r="L335" s="38" t="s">
        <v>4693</v>
      </c>
      <c r="M335" s="67" t="s">
        <v>4375</v>
      </c>
      <c r="N335" s="38" t="s">
        <v>88</v>
      </c>
      <c r="O335" s="38" t="s">
        <v>90</v>
      </c>
      <c r="P335" s="38" t="s">
        <v>92</v>
      </c>
      <c r="Q335" s="38"/>
      <c r="R335" s="68" t="s">
        <v>4705</v>
      </c>
      <c r="S335" s="38" t="s">
        <v>1816</v>
      </c>
      <c r="T335" s="67" t="s">
        <v>1181</v>
      </c>
      <c r="U335" s="67" t="s">
        <v>4141</v>
      </c>
      <c r="V335" s="67" t="s">
        <v>1181</v>
      </c>
      <c r="W335" s="67" t="s">
        <v>1205</v>
      </c>
      <c r="X335" s="67">
        <v>1407.22</v>
      </c>
      <c r="Y335" s="67" t="s">
        <v>1181</v>
      </c>
      <c r="Z335" s="67" t="s">
        <v>1181</v>
      </c>
      <c r="AA335" s="67" t="s">
        <v>4706</v>
      </c>
      <c r="AB335" s="67" t="s">
        <v>4707</v>
      </c>
      <c r="AC335" s="67" t="s">
        <v>1181</v>
      </c>
      <c r="AD335" s="67" t="s">
        <v>1181</v>
      </c>
      <c r="AE335" s="67" t="s">
        <v>1181</v>
      </c>
      <c r="AF335" s="67" t="s">
        <v>1181</v>
      </c>
      <c r="AG335" s="67" t="s">
        <v>1181</v>
      </c>
      <c r="AH335" s="67" t="s">
        <v>4708</v>
      </c>
      <c r="AI335" s="67" t="s">
        <v>3816</v>
      </c>
      <c r="AJ335" s="67" t="s">
        <v>4428</v>
      </c>
      <c r="AK335" s="67" t="s">
        <v>4724</v>
      </c>
      <c r="AL335" s="67">
        <v>2045.83</v>
      </c>
      <c r="AM335" s="67" t="s">
        <v>2661</v>
      </c>
      <c r="AN335" s="67" t="s">
        <v>4725</v>
      </c>
      <c r="AO335" s="38" t="s">
        <v>86</v>
      </c>
      <c r="AP335" s="38" t="s">
        <v>91</v>
      </c>
      <c r="AQ335" s="38" t="s">
        <v>1826</v>
      </c>
      <c r="AR335" s="67">
        <v>2147.6173</v>
      </c>
      <c r="AS335" s="38" t="s">
        <v>59</v>
      </c>
      <c r="AT335" s="38" t="s">
        <v>89</v>
      </c>
      <c r="AU335" s="38" t="s">
        <v>90</v>
      </c>
      <c r="AV335" s="35" t="str">
        <f>IF(ISNUMBER(MATCH(C335,畅想结算中心!$A$2:$A$436,0)),"有","无")</f>
        <v>有</v>
      </c>
    </row>
    <row r="336" s="35" customFormat="1" ht="21.6" spans="1:48">
      <c r="A336" s="38" t="s">
        <v>3648</v>
      </c>
      <c r="B336" s="38" t="s">
        <v>48</v>
      </c>
      <c r="C336" s="38" t="s">
        <v>85</v>
      </c>
      <c r="D336" s="38" t="s">
        <v>1066</v>
      </c>
      <c r="E336" s="38" t="s">
        <v>4692</v>
      </c>
      <c r="F336" s="38" t="s">
        <v>1170</v>
      </c>
      <c r="G336" s="38" t="s">
        <v>4173</v>
      </c>
      <c r="H336" s="38" t="s">
        <v>2002</v>
      </c>
      <c r="I336" s="38" t="s">
        <v>1810</v>
      </c>
      <c r="J336" s="38" t="s">
        <v>1293</v>
      </c>
      <c r="K336" s="67" t="s">
        <v>3678</v>
      </c>
      <c r="L336" s="38" t="s">
        <v>4693</v>
      </c>
      <c r="M336" s="67" t="s">
        <v>4375</v>
      </c>
      <c r="N336" s="38" t="s">
        <v>88</v>
      </c>
      <c r="O336" s="38" t="s">
        <v>4726</v>
      </c>
      <c r="P336" s="38" t="s">
        <v>92</v>
      </c>
      <c r="Q336" s="38"/>
      <c r="R336" s="68" t="s">
        <v>4714</v>
      </c>
      <c r="S336" s="38" t="s">
        <v>1816</v>
      </c>
      <c r="T336" s="67" t="s">
        <v>1181</v>
      </c>
      <c r="U336" s="67" t="s">
        <v>1750</v>
      </c>
      <c r="V336" s="67" t="s">
        <v>1181</v>
      </c>
      <c r="W336" s="67" t="s">
        <v>4715</v>
      </c>
      <c r="X336" s="67">
        <v>1937.13</v>
      </c>
      <c r="Y336" s="67" t="s">
        <v>1181</v>
      </c>
      <c r="Z336" s="67" t="s">
        <v>1181</v>
      </c>
      <c r="AA336" s="67" t="s">
        <v>4716</v>
      </c>
      <c r="AB336" s="67" t="s">
        <v>4717</v>
      </c>
      <c r="AC336" s="67" t="s">
        <v>1181</v>
      </c>
      <c r="AD336" s="67" t="s">
        <v>1181</v>
      </c>
      <c r="AE336" s="67" t="s">
        <v>1181</v>
      </c>
      <c r="AF336" s="67" t="s">
        <v>1181</v>
      </c>
      <c r="AG336" s="67" t="s">
        <v>1181</v>
      </c>
      <c r="AH336" s="67" t="s">
        <v>4718</v>
      </c>
      <c r="AI336" s="67" t="s">
        <v>4719</v>
      </c>
      <c r="AJ336" s="67" t="s">
        <v>4720</v>
      </c>
      <c r="AK336" s="67" t="s">
        <v>4721</v>
      </c>
      <c r="AL336" s="67">
        <v>2596.56</v>
      </c>
      <c r="AM336" s="67" t="s">
        <v>4722</v>
      </c>
      <c r="AN336" s="67" t="s">
        <v>4723</v>
      </c>
      <c r="AO336" s="38" t="s">
        <v>86</v>
      </c>
      <c r="AP336" s="38" t="s">
        <v>113</v>
      </c>
      <c r="AQ336" s="38" t="s">
        <v>1826</v>
      </c>
      <c r="AR336" s="67">
        <v>2737.8887</v>
      </c>
      <c r="AS336" s="38" t="s">
        <v>59</v>
      </c>
      <c r="AT336" s="38" t="s">
        <v>89</v>
      </c>
      <c r="AU336" s="38" t="s">
        <v>93</v>
      </c>
      <c r="AV336" s="35" t="str">
        <f>IF(ISNUMBER(MATCH(C336,畅想结算中心!$A$2:$A$436,0)),"有","无")</f>
        <v>有</v>
      </c>
    </row>
    <row r="337" s="35" customFormat="1" ht="21.6" spans="1:48">
      <c r="A337" s="38" t="s">
        <v>3648</v>
      </c>
      <c r="B337" s="38" t="s">
        <v>48</v>
      </c>
      <c r="C337" s="38" t="s">
        <v>228</v>
      </c>
      <c r="D337" s="38" t="s">
        <v>1068</v>
      </c>
      <c r="E337" s="38" t="s">
        <v>4317</v>
      </c>
      <c r="F337" s="38" t="s">
        <v>1170</v>
      </c>
      <c r="G337" s="38" t="s">
        <v>1330</v>
      </c>
      <c r="H337" s="38" t="s">
        <v>2857</v>
      </c>
      <c r="I337" s="38" t="s">
        <v>1173</v>
      </c>
      <c r="J337" s="38" t="s">
        <v>1191</v>
      </c>
      <c r="K337" s="67" t="s">
        <v>4727</v>
      </c>
      <c r="L337" s="38" t="s">
        <v>4678</v>
      </c>
      <c r="M337" s="67" t="s">
        <v>4728</v>
      </c>
      <c r="N337" s="38" t="s">
        <v>229</v>
      </c>
      <c r="O337" s="38" t="s">
        <v>4729</v>
      </c>
      <c r="P337" s="38" t="s">
        <v>3648</v>
      </c>
      <c r="Q337" s="38"/>
      <c r="R337" s="68" t="s">
        <v>4730</v>
      </c>
      <c r="S337" s="38" t="s">
        <v>1337</v>
      </c>
      <c r="T337" s="67" t="s">
        <v>1181</v>
      </c>
      <c r="U337" s="67" t="s">
        <v>4731</v>
      </c>
      <c r="V337" s="67" t="s">
        <v>1181</v>
      </c>
      <c r="W337" s="67" t="s">
        <v>1181</v>
      </c>
      <c r="X337" s="67">
        <v>8529.52</v>
      </c>
      <c r="Y337" s="67" t="s">
        <v>4730</v>
      </c>
      <c r="Z337" s="67" t="s">
        <v>4732</v>
      </c>
      <c r="AA337" s="67" t="s">
        <v>4733</v>
      </c>
      <c r="AB337" s="67" t="s">
        <v>1181</v>
      </c>
      <c r="AC337" s="67" t="s">
        <v>1181</v>
      </c>
      <c r="AD337" s="67" t="s">
        <v>1181</v>
      </c>
      <c r="AE337" s="67" t="s">
        <v>1181</v>
      </c>
      <c r="AF337" s="67" t="s">
        <v>1181</v>
      </c>
      <c r="AG337" s="67" t="s">
        <v>1181</v>
      </c>
      <c r="AH337" s="67" t="s">
        <v>4734</v>
      </c>
      <c r="AI337" s="67" t="s">
        <v>4735</v>
      </c>
      <c r="AJ337" s="67" t="s">
        <v>4736</v>
      </c>
      <c r="AK337" s="67" t="s">
        <v>4737</v>
      </c>
      <c r="AL337" s="67">
        <v>1159.94</v>
      </c>
      <c r="AM337" s="67" t="s">
        <v>4738</v>
      </c>
      <c r="AN337" s="67" t="s">
        <v>4739</v>
      </c>
      <c r="AO337" s="38" t="s">
        <v>97</v>
      </c>
      <c r="AP337" s="38" t="s">
        <v>232</v>
      </c>
      <c r="AQ337" s="38" t="s">
        <v>1191</v>
      </c>
      <c r="AR337" s="67">
        <v>1807.9415</v>
      </c>
      <c r="AS337" s="38" t="s">
        <v>59</v>
      </c>
      <c r="AT337" s="38" t="s">
        <v>230</v>
      </c>
      <c r="AU337" s="38" t="s">
        <v>231</v>
      </c>
      <c r="AV337" s="35" t="str">
        <f>IF(ISNUMBER(MATCH(C337,畅想结算中心!$A$2:$A$436,0)),"有","无")</f>
        <v>有</v>
      </c>
    </row>
    <row r="338" s="35" customFormat="1" spans="1:48">
      <c r="A338" s="38" t="s">
        <v>3648</v>
      </c>
      <c r="B338" s="38" t="s">
        <v>48</v>
      </c>
      <c r="C338" s="38" t="s">
        <v>223</v>
      </c>
      <c r="D338" s="38" t="s">
        <v>1069</v>
      </c>
      <c r="E338" s="38" t="s">
        <v>4740</v>
      </c>
      <c r="F338" s="38" t="s">
        <v>1170</v>
      </c>
      <c r="G338" s="38" t="s">
        <v>4741</v>
      </c>
      <c r="H338" s="38" t="s">
        <v>4498</v>
      </c>
      <c r="I338" s="38" t="s">
        <v>1173</v>
      </c>
      <c r="J338" s="38"/>
      <c r="K338" s="67" t="s">
        <v>4742</v>
      </c>
      <c r="L338" s="38" t="s">
        <v>4743</v>
      </c>
      <c r="M338" s="67" t="s">
        <v>4744</v>
      </c>
      <c r="N338" s="38" t="s">
        <v>224</v>
      </c>
      <c r="O338" s="38" t="s">
        <v>226</v>
      </c>
      <c r="P338" s="38" t="s">
        <v>3648</v>
      </c>
      <c r="Q338" s="38"/>
      <c r="R338" s="68" t="s">
        <v>4745</v>
      </c>
      <c r="S338" s="38" t="s">
        <v>4746</v>
      </c>
      <c r="T338" s="67" t="s">
        <v>1181</v>
      </c>
      <c r="U338" s="67" t="s">
        <v>4747</v>
      </c>
      <c r="V338" s="67" t="s">
        <v>1181</v>
      </c>
      <c r="W338" s="67" t="s">
        <v>1181</v>
      </c>
      <c r="X338" s="67">
        <v>3969.74</v>
      </c>
      <c r="Y338" s="67" t="s">
        <v>1181</v>
      </c>
      <c r="Z338" s="67" t="s">
        <v>1181</v>
      </c>
      <c r="AA338" s="67" t="s">
        <v>4748</v>
      </c>
      <c r="AB338" s="67" t="s">
        <v>1181</v>
      </c>
      <c r="AC338" s="67" t="s">
        <v>1181</v>
      </c>
      <c r="AD338" s="67" t="s">
        <v>1181</v>
      </c>
      <c r="AE338" s="67" t="s">
        <v>1181</v>
      </c>
      <c r="AF338" s="67" t="s">
        <v>1181</v>
      </c>
      <c r="AG338" s="67" t="s">
        <v>1181</v>
      </c>
      <c r="AH338" s="67" t="s">
        <v>4749</v>
      </c>
      <c r="AI338" s="67" t="s">
        <v>4750</v>
      </c>
      <c r="AJ338" s="67" t="s">
        <v>4751</v>
      </c>
      <c r="AK338" s="67" t="s">
        <v>4752</v>
      </c>
      <c r="AL338" s="67">
        <v>4467.73</v>
      </c>
      <c r="AM338" s="67" t="s">
        <v>4753</v>
      </c>
      <c r="AN338" s="67" t="s">
        <v>4754</v>
      </c>
      <c r="AO338" s="38" t="s">
        <v>104</v>
      </c>
      <c r="AP338" s="38" t="s">
        <v>227</v>
      </c>
      <c r="AQ338" s="38" t="s">
        <v>1191</v>
      </c>
      <c r="AR338" s="67">
        <v>4976.748</v>
      </c>
      <c r="AS338" s="38" t="s">
        <v>59</v>
      </c>
      <c r="AT338" s="38" t="s">
        <v>225</v>
      </c>
      <c r="AU338" s="38" t="s">
        <v>226</v>
      </c>
      <c r="AV338" s="35" t="str">
        <f>IF(ISNUMBER(MATCH(C338,畅想结算中心!$A$2:$A$436,0)),"有","无")</f>
        <v>有</v>
      </c>
    </row>
    <row r="339" s="35" customFormat="1" spans="1:48">
      <c r="A339" s="38" t="s">
        <v>3648</v>
      </c>
      <c r="B339" s="38" t="s">
        <v>48</v>
      </c>
      <c r="C339" s="38" t="s">
        <v>103</v>
      </c>
      <c r="D339" s="38" t="s">
        <v>1070</v>
      </c>
      <c r="E339" s="38" t="s">
        <v>4740</v>
      </c>
      <c r="F339" s="38" t="s">
        <v>1170</v>
      </c>
      <c r="G339" s="38" t="s">
        <v>4755</v>
      </c>
      <c r="H339" s="38" t="s">
        <v>1927</v>
      </c>
      <c r="I339" s="38" t="s">
        <v>1810</v>
      </c>
      <c r="J339" s="38" t="s">
        <v>1293</v>
      </c>
      <c r="K339" s="67" t="s">
        <v>4756</v>
      </c>
      <c r="L339" s="38" t="s">
        <v>4743</v>
      </c>
      <c r="M339" s="67" t="s">
        <v>4757</v>
      </c>
      <c r="N339" s="38" t="s">
        <v>106</v>
      </c>
      <c r="O339" s="38" t="s">
        <v>4758</v>
      </c>
      <c r="P339" s="38" t="s">
        <v>92</v>
      </c>
      <c r="Q339" s="38"/>
      <c r="R339" s="68" t="s">
        <v>4759</v>
      </c>
      <c r="S339" s="38" t="s">
        <v>4746</v>
      </c>
      <c r="T339" s="67" t="s">
        <v>1181</v>
      </c>
      <c r="U339" s="67" t="s">
        <v>4760</v>
      </c>
      <c r="V339" s="67" t="s">
        <v>1181</v>
      </c>
      <c r="W339" s="67" t="s">
        <v>1181</v>
      </c>
      <c r="X339" s="67">
        <v>5848.42</v>
      </c>
      <c r="Y339" s="67" t="s">
        <v>1181</v>
      </c>
      <c r="Z339" s="67" t="s">
        <v>1181</v>
      </c>
      <c r="AA339" s="67" t="s">
        <v>4761</v>
      </c>
      <c r="AB339" s="67" t="s">
        <v>4762</v>
      </c>
      <c r="AC339" s="67" t="s">
        <v>1181</v>
      </c>
      <c r="AD339" s="67" t="s">
        <v>1181</v>
      </c>
      <c r="AE339" s="67" t="s">
        <v>1181</v>
      </c>
      <c r="AF339" s="67" t="s">
        <v>1181</v>
      </c>
      <c r="AG339" s="67" t="s">
        <v>1181</v>
      </c>
      <c r="AH339" s="67" t="s">
        <v>4763</v>
      </c>
      <c r="AI339" s="67" t="s">
        <v>4764</v>
      </c>
      <c r="AJ339" s="67" t="s">
        <v>4765</v>
      </c>
      <c r="AK339" s="67" t="s">
        <v>4766</v>
      </c>
      <c r="AL339" s="67">
        <v>9016.89</v>
      </c>
      <c r="AM339" s="67" t="s">
        <v>2050</v>
      </c>
      <c r="AN339" s="67" t="s">
        <v>4767</v>
      </c>
      <c r="AO339" s="38" t="s">
        <v>104</v>
      </c>
      <c r="AP339" s="38" t="s">
        <v>109</v>
      </c>
      <c r="AQ339" s="38" t="s">
        <v>1826</v>
      </c>
      <c r="AR339" s="67">
        <v>9184.2875</v>
      </c>
      <c r="AS339" s="38" t="s">
        <v>59</v>
      </c>
      <c r="AT339" s="38" t="s">
        <v>107</v>
      </c>
      <c r="AU339" s="38" t="s">
        <v>108</v>
      </c>
      <c r="AV339" s="35" t="str">
        <f>IF(ISNUMBER(MATCH(C339,畅想结算中心!$A$2:$A$436,0)),"有","无")</f>
        <v>有</v>
      </c>
    </row>
    <row r="340" s="35" customFormat="1" ht="21.6" spans="1:48">
      <c r="A340" s="38" t="s">
        <v>3648</v>
      </c>
      <c r="B340" s="38" t="s">
        <v>48</v>
      </c>
      <c r="C340" s="38" t="s">
        <v>494</v>
      </c>
      <c r="D340" s="38" t="s">
        <v>494</v>
      </c>
      <c r="E340" s="38" t="s">
        <v>4317</v>
      </c>
      <c r="F340" s="38" t="s">
        <v>1170</v>
      </c>
      <c r="G340" s="38" t="s">
        <v>4768</v>
      </c>
      <c r="H340" s="38" t="s">
        <v>1390</v>
      </c>
      <c r="I340" s="38" t="s">
        <v>1391</v>
      </c>
      <c r="J340" s="38" t="s">
        <v>1174</v>
      </c>
      <c r="K340" s="67" t="s">
        <v>4084</v>
      </c>
      <c r="L340" s="38" t="s">
        <v>4769</v>
      </c>
      <c r="M340" s="67" t="s">
        <v>4728</v>
      </c>
      <c r="N340" s="38" t="s">
        <v>229</v>
      </c>
      <c r="O340" s="38" t="s">
        <v>231</v>
      </c>
      <c r="P340" s="38" t="s">
        <v>3648</v>
      </c>
      <c r="Q340" s="38"/>
      <c r="R340" s="68" t="s">
        <v>4770</v>
      </c>
      <c r="S340" s="38" t="s">
        <v>1337</v>
      </c>
      <c r="T340" s="67" t="s">
        <v>1181</v>
      </c>
      <c r="U340" s="67" t="s">
        <v>2932</v>
      </c>
      <c r="V340" s="67" t="s">
        <v>1181</v>
      </c>
      <c r="W340" s="67" t="s">
        <v>1181</v>
      </c>
      <c r="X340" s="67">
        <v>8744.01</v>
      </c>
      <c r="Y340" s="67" t="s">
        <v>1181</v>
      </c>
      <c r="Z340" s="67" t="s">
        <v>1181</v>
      </c>
      <c r="AA340" s="67" t="s">
        <v>4771</v>
      </c>
      <c r="AB340" s="67" t="s">
        <v>1181</v>
      </c>
      <c r="AC340" s="67" t="s">
        <v>1181</v>
      </c>
      <c r="AD340" s="67" t="s">
        <v>1181</v>
      </c>
      <c r="AE340" s="67" t="s">
        <v>1181</v>
      </c>
      <c r="AF340" s="67" t="s">
        <v>1181</v>
      </c>
      <c r="AG340" s="67" t="s">
        <v>1181</v>
      </c>
      <c r="AH340" s="67" t="s">
        <v>4772</v>
      </c>
      <c r="AI340" s="67" t="s">
        <v>4735</v>
      </c>
      <c r="AJ340" s="67" t="s">
        <v>4736</v>
      </c>
      <c r="AK340" s="67" t="s">
        <v>4737</v>
      </c>
      <c r="AL340" s="67">
        <v>1652.38</v>
      </c>
      <c r="AM340" s="67" t="s">
        <v>4773</v>
      </c>
      <c r="AN340" s="67" t="s">
        <v>4774</v>
      </c>
      <c r="AO340" s="38" t="s">
        <v>97</v>
      </c>
      <c r="AP340" s="38" t="s">
        <v>232</v>
      </c>
      <c r="AQ340" s="38" t="s">
        <v>1406</v>
      </c>
      <c r="AR340" s="67">
        <v>2300.3827</v>
      </c>
      <c r="AS340" s="38" t="s">
        <v>59</v>
      </c>
      <c r="AT340" s="38" t="s">
        <v>230</v>
      </c>
      <c r="AU340" s="38" t="s">
        <v>231</v>
      </c>
      <c r="AV340" s="35" t="str">
        <f>IF(ISNUMBER(MATCH(C340,畅想结算中心!$A$2:$A$436,0)),"有","无")</f>
        <v>有</v>
      </c>
    </row>
    <row r="341" s="35" customFormat="1" ht="21.6" spans="1:48">
      <c r="A341" s="38" t="s">
        <v>3648</v>
      </c>
      <c r="B341" s="38" t="s">
        <v>48</v>
      </c>
      <c r="C341" s="38" t="s">
        <v>480</v>
      </c>
      <c r="D341" s="38" t="s">
        <v>1072</v>
      </c>
      <c r="E341" s="38" t="s">
        <v>4692</v>
      </c>
      <c r="F341" s="38" t="s">
        <v>1170</v>
      </c>
      <c r="G341" s="38" t="s">
        <v>1420</v>
      </c>
      <c r="H341" s="38" t="s">
        <v>4775</v>
      </c>
      <c r="I341" s="38" t="s">
        <v>1348</v>
      </c>
      <c r="J341" s="38" t="s">
        <v>1279</v>
      </c>
      <c r="K341" s="67" t="s">
        <v>4776</v>
      </c>
      <c r="L341" s="38" t="s">
        <v>4777</v>
      </c>
      <c r="M341" s="67" t="s">
        <v>4757</v>
      </c>
      <c r="N341" s="38" t="s">
        <v>482</v>
      </c>
      <c r="O341" s="38" t="s">
        <v>484</v>
      </c>
      <c r="P341" s="38" t="s">
        <v>3648</v>
      </c>
      <c r="Q341" s="38"/>
      <c r="R341" s="68" t="s">
        <v>2425</v>
      </c>
      <c r="S341" s="38" t="s">
        <v>1816</v>
      </c>
      <c r="T341" s="67" t="s">
        <v>1181</v>
      </c>
      <c r="U341" s="67" t="s">
        <v>4778</v>
      </c>
      <c r="V341" s="67" t="s">
        <v>1181</v>
      </c>
      <c r="W341" s="67" t="s">
        <v>4779</v>
      </c>
      <c r="X341" s="67">
        <v>5300.44</v>
      </c>
      <c r="Y341" s="67" t="s">
        <v>1181</v>
      </c>
      <c r="Z341" s="67" t="s">
        <v>1181</v>
      </c>
      <c r="AA341" s="67" t="s">
        <v>4780</v>
      </c>
      <c r="AB341" s="67" t="s">
        <v>4781</v>
      </c>
      <c r="AC341" s="67" t="s">
        <v>1181</v>
      </c>
      <c r="AD341" s="67" t="s">
        <v>1181</v>
      </c>
      <c r="AE341" s="67" t="s">
        <v>1181</v>
      </c>
      <c r="AF341" s="67" t="s">
        <v>1181</v>
      </c>
      <c r="AG341" s="67" t="s">
        <v>1181</v>
      </c>
      <c r="AH341" s="67" t="s">
        <v>4782</v>
      </c>
      <c r="AI341" s="67" t="s">
        <v>4783</v>
      </c>
      <c r="AJ341" s="67" t="s">
        <v>4784</v>
      </c>
      <c r="AK341" s="67" t="s">
        <v>4785</v>
      </c>
      <c r="AL341" s="67">
        <v>7700.67</v>
      </c>
      <c r="AM341" s="67" t="s">
        <v>4786</v>
      </c>
      <c r="AN341" s="67" t="s">
        <v>4787</v>
      </c>
      <c r="AO341" s="38" t="s">
        <v>86</v>
      </c>
      <c r="AP341" s="38" t="s">
        <v>491</v>
      </c>
      <c r="AQ341" s="38" t="s">
        <v>1406</v>
      </c>
      <c r="AR341" s="67">
        <v>8517.4828</v>
      </c>
      <c r="AS341" s="38" t="s">
        <v>59</v>
      </c>
      <c r="AT341" s="38" t="s">
        <v>483</v>
      </c>
      <c r="AU341" s="38" t="s">
        <v>484</v>
      </c>
      <c r="AV341" s="35" t="str">
        <f>IF(ISNUMBER(MATCH(C341,畅想结算中心!$A$2:$A$436,0)),"有","无")</f>
        <v>有</v>
      </c>
    </row>
    <row r="342" s="35" customFormat="1" ht="21.6" spans="1:48">
      <c r="A342" s="38" t="s">
        <v>3648</v>
      </c>
      <c r="B342" s="38" t="s">
        <v>48</v>
      </c>
      <c r="C342" s="38" t="s">
        <v>480</v>
      </c>
      <c r="D342" s="38" t="s">
        <v>1073</v>
      </c>
      <c r="E342" s="38" t="s">
        <v>4692</v>
      </c>
      <c r="F342" s="38" t="s">
        <v>1170</v>
      </c>
      <c r="G342" s="38" t="s">
        <v>4788</v>
      </c>
      <c r="H342" s="38" t="s">
        <v>4775</v>
      </c>
      <c r="I342" s="38" t="s">
        <v>1348</v>
      </c>
      <c r="J342" s="38" t="s">
        <v>1279</v>
      </c>
      <c r="K342" s="67" t="s">
        <v>4440</v>
      </c>
      <c r="L342" s="38" t="s">
        <v>2293</v>
      </c>
      <c r="M342" s="67" t="s">
        <v>4789</v>
      </c>
      <c r="N342" s="38" t="s">
        <v>496</v>
      </c>
      <c r="O342" s="38" t="s">
        <v>498</v>
      </c>
      <c r="P342" s="38" t="s">
        <v>1653</v>
      </c>
      <c r="Q342" s="38"/>
      <c r="R342" s="68" t="s">
        <v>4790</v>
      </c>
      <c r="S342" s="38" t="s">
        <v>1816</v>
      </c>
      <c r="T342" s="67" t="s">
        <v>1181</v>
      </c>
      <c r="U342" s="67" t="s">
        <v>4791</v>
      </c>
      <c r="V342" s="67" t="s">
        <v>1181</v>
      </c>
      <c r="W342" s="67" t="s">
        <v>2193</v>
      </c>
      <c r="X342" s="67">
        <v>1850.43</v>
      </c>
      <c r="Y342" s="67" t="s">
        <v>1181</v>
      </c>
      <c r="Z342" s="67" t="s">
        <v>1181</v>
      </c>
      <c r="AA342" s="67" t="s">
        <v>4792</v>
      </c>
      <c r="AB342" s="67" t="s">
        <v>4793</v>
      </c>
      <c r="AC342" s="67" t="s">
        <v>1181</v>
      </c>
      <c r="AD342" s="67" t="s">
        <v>1181</v>
      </c>
      <c r="AE342" s="67" t="s">
        <v>1181</v>
      </c>
      <c r="AF342" s="67" t="s">
        <v>1181</v>
      </c>
      <c r="AG342" s="67" t="s">
        <v>1181</v>
      </c>
      <c r="AH342" s="67" t="s">
        <v>4794</v>
      </c>
      <c r="AI342" s="67" t="s">
        <v>4795</v>
      </c>
      <c r="AJ342" s="67" t="s">
        <v>4796</v>
      </c>
      <c r="AK342" s="67" t="s">
        <v>4797</v>
      </c>
      <c r="AL342" s="67">
        <v>1889.13</v>
      </c>
      <c r="AM342" s="67" t="s">
        <v>4798</v>
      </c>
      <c r="AN342" s="67" t="s">
        <v>4799</v>
      </c>
      <c r="AO342" s="38" t="s">
        <v>86</v>
      </c>
      <c r="AP342" s="38" t="s">
        <v>499</v>
      </c>
      <c r="AQ342" s="38" t="s">
        <v>1406</v>
      </c>
      <c r="AR342" s="67">
        <v>2023.7748</v>
      </c>
      <c r="AS342" s="38" t="s">
        <v>59</v>
      </c>
      <c r="AT342" s="38" t="s">
        <v>497</v>
      </c>
      <c r="AU342" s="38" t="s">
        <v>498</v>
      </c>
      <c r="AV342" s="35" t="str">
        <f>IF(ISNUMBER(MATCH(C342,畅想结算中心!$A$2:$A$436,0)),"有","无")</f>
        <v>有</v>
      </c>
    </row>
    <row r="343" s="35" customFormat="1" ht="21.6" spans="1:48">
      <c r="A343" s="38" t="s">
        <v>3648</v>
      </c>
      <c r="B343" s="38" t="s">
        <v>48</v>
      </c>
      <c r="C343" s="38" t="s">
        <v>480</v>
      </c>
      <c r="D343" s="38" t="s">
        <v>1073</v>
      </c>
      <c r="E343" s="38" t="s">
        <v>4692</v>
      </c>
      <c r="F343" s="38" t="s">
        <v>1170</v>
      </c>
      <c r="G343" s="38" t="s">
        <v>4788</v>
      </c>
      <c r="H343" s="38" t="s">
        <v>4775</v>
      </c>
      <c r="I343" s="38" t="s">
        <v>1348</v>
      </c>
      <c r="J343" s="38" t="s">
        <v>1279</v>
      </c>
      <c r="K343" s="67" t="s">
        <v>4440</v>
      </c>
      <c r="L343" s="38" t="s">
        <v>2293</v>
      </c>
      <c r="M343" s="67" t="s">
        <v>4789</v>
      </c>
      <c r="N343" s="38" t="s">
        <v>88</v>
      </c>
      <c r="O343" s="38" t="s">
        <v>99</v>
      </c>
      <c r="P343" s="38" t="s">
        <v>1653</v>
      </c>
      <c r="Q343" s="38"/>
      <c r="R343" s="68" t="s">
        <v>4800</v>
      </c>
      <c r="S343" s="38" t="s">
        <v>1816</v>
      </c>
      <c r="T343" s="67" t="s">
        <v>1181</v>
      </c>
      <c r="U343" s="67" t="s">
        <v>4801</v>
      </c>
      <c r="V343" s="67" t="s">
        <v>1181</v>
      </c>
      <c r="W343" s="67" t="s">
        <v>4802</v>
      </c>
      <c r="X343" s="67">
        <v>740.17</v>
      </c>
      <c r="Y343" s="67" t="s">
        <v>1181</v>
      </c>
      <c r="Z343" s="67" t="s">
        <v>1181</v>
      </c>
      <c r="AA343" s="67" t="s">
        <v>4803</v>
      </c>
      <c r="AB343" s="67" t="s">
        <v>4804</v>
      </c>
      <c r="AC343" s="67" t="s">
        <v>1181</v>
      </c>
      <c r="AD343" s="67" t="s">
        <v>1181</v>
      </c>
      <c r="AE343" s="67" t="s">
        <v>1181</v>
      </c>
      <c r="AF343" s="67" t="s">
        <v>1181</v>
      </c>
      <c r="AG343" s="67" t="s">
        <v>1181</v>
      </c>
      <c r="AH343" s="67" t="s">
        <v>4805</v>
      </c>
      <c r="AI343" s="67" t="s">
        <v>4806</v>
      </c>
      <c r="AJ343" s="67" t="s">
        <v>4807</v>
      </c>
      <c r="AK343" s="67" t="s">
        <v>4808</v>
      </c>
      <c r="AL343" s="67">
        <v>1642.97</v>
      </c>
      <c r="AM343" s="67" t="s">
        <v>4809</v>
      </c>
      <c r="AN343" s="67" t="s">
        <v>4810</v>
      </c>
      <c r="AO343" s="38" t="s">
        <v>86</v>
      </c>
      <c r="AP343" s="38" t="s">
        <v>112</v>
      </c>
      <c r="AQ343" s="38" t="s">
        <v>1406</v>
      </c>
      <c r="AR343" s="67">
        <v>1691.6665</v>
      </c>
      <c r="AS343" s="38" t="s">
        <v>59</v>
      </c>
      <c r="AT343" s="38" t="s">
        <v>98</v>
      </c>
      <c r="AU343" s="38" t="s">
        <v>99</v>
      </c>
      <c r="AV343" s="35" t="str">
        <f>IF(ISNUMBER(MATCH(C343,畅想结算中心!$A$2:$A$436,0)),"有","无")</f>
        <v>有</v>
      </c>
    </row>
    <row r="344" s="35" customFormat="1" ht="21.6" spans="1:48">
      <c r="A344" s="38" t="s">
        <v>3648</v>
      </c>
      <c r="B344" s="38" t="s">
        <v>48</v>
      </c>
      <c r="C344" s="38" t="s">
        <v>480</v>
      </c>
      <c r="D344" s="38" t="s">
        <v>1073</v>
      </c>
      <c r="E344" s="38" t="s">
        <v>4692</v>
      </c>
      <c r="F344" s="38" t="s">
        <v>1170</v>
      </c>
      <c r="G344" s="38" t="s">
        <v>4788</v>
      </c>
      <c r="H344" s="38" t="s">
        <v>4775</v>
      </c>
      <c r="I344" s="38" t="s">
        <v>1348</v>
      </c>
      <c r="J344" s="38" t="s">
        <v>1279</v>
      </c>
      <c r="K344" s="67" t="s">
        <v>4440</v>
      </c>
      <c r="L344" s="38" t="s">
        <v>2293</v>
      </c>
      <c r="M344" s="67" t="s">
        <v>4811</v>
      </c>
      <c r="N344" s="38" t="s">
        <v>88</v>
      </c>
      <c r="O344" s="38" t="s">
        <v>99</v>
      </c>
      <c r="P344" s="38" t="s">
        <v>1653</v>
      </c>
      <c r="Q344" s="38"/>
      <c r="R344" s="68" t="s">
        <v>4812</v>
      </c>
      <c r="S344" s="38" t="s">
        <v>1816</v>
      </c>
      <c r="T344" s="67" t="s">
        <v>1181</v>
      </c>
      <c r="U344" s="67" t="s">
        <v>2069</v>
      </c>
      <c r="V344" s="67" t="s">
        <v>1181</v>
      </c>
      <c r="W344" s="67" t="s">
        <v>4813</v>
      </c>
      <c r="X344" s="67">
        <v>1698.33</v>
      </c>
      <c r="Y344" s="67" t="s">
        <v>1181</v>
      </c>
      <c r="Z344" s="67" t="s">
        <v>1181</v>
      </c>
      <c r="AA344" s="67" t="s">
        <v>4814</v>
      </c>
      <c r="AB344" s="67" t="s">
        <v>4815</v>
      </c>
      <c r="AC344" s="67" t="s">
        <v>1181</v>
      </c>
      <c r="AD344" s="67" t="s">
        <v>1181</v>
      </c>
      <c r="AE344" s="67" t="s">
        <v>1181</v>
      </c>
      <c r="AF344" s="67" t="s">
        <v>1181</v>
      </c>
      <c r="AG344" s="67" t="s">
        <v>1181</v>
      </c>
      <c r="AH344" s="67" t="s">
        <v>4816</v>
      </c>
      <c r="AI344" s="67" t="s">
        <v>4817</v>
      </c>
      <c r="AJ344" s="67" t="s">
        <v>4818</v>
      </c>
      <c r="AK344" s="67" t="s">
        <v>4819</v>
      </c>
      <c r="AL344" s="67">
        <v>2570.5</v>
      </c>
      <c r="AM344" s="67" t="s">
        <v>4820</v>
      </c>
      <c r="AN344" s="67" t="s">
        <v>4821</v>
      </c>
      <c r="AO344" s="38" t="s">
        <v>86</v>
      </c>
      <c r="AP344" s="38" t="s">
        <v>100</v>
      </c>
      <c r="AQ344" s="38" t="s">
        <v>1406</v>
      </c>
      <c r="AR344" s="67">
        <v>2687.3555</v>
      </c>
      <c r="AS344" s="38" t="s">
        <v>59</v>
      </c>
      <c r="AT344" s="38" t="s">
        <v>98</v>
      </c>
      <c r="AU344" s="38" t="s">
        <v>99</v>
      </c>
      <c r="AV344" s="35" t="str">
        <f>IF(ISNUMBER(MATCH(C344,畅想结算中心!$A$2:$A$436,0)),"有","无")</f>
        <v>有</v>
      </c>
    </row>
    <row r="345" s="35" customFormat="1" ht="21.6" spans="1:48">
      <c r="A345" s="38" t="s">
        <v>3648</v>
      </c>
      <c r="B345" s="38" t="s">
        <v>48</v>
      </c>
      <c r="C345" s="38" t="s">
        <v>480</v>
      </c>
      <c r="D345" s="38" t="s">
        <v>1073</v>
      </c>
      <c r="E345" s="38" t="s">
        <v>4692</v>
      </c>
      <c r="F345" s="38" t="s">
        <v>1170</v>
      </c>
      <c r="G345" s="38" t="s">
        <v>4788</v>
      </c>
      <c r="H345" s="38" t="s">
        <v>4775</v>
      </c>
      <c r="I345" s="38" t="s">
        <v>1348</v>
      </c>
      <c r="J345" s="38" t="s">
        <v>1279</v>
      </c>
      <c r="K345" s="67" t="s">
        <v>4440</v>
      </c>
      <c r="L345" s="38" t="s">
        <v>2293</v>
      </c>
      <c r="M345" s="67" t="s">
        <v>1197</v>
      </c>
      <c r="N345" s="38" t="s">
        <v>190</v>
      </c>
      <c r="O345" s="38" t="s">
        <v>4822</v>
      </c>
      <c r="P345" s="38" t="s">
        <v>3648</v>
      </c>
      <c r="Q345" s="38"/>
      <c r="R345" s="68" t="s">
        <v>4823</v>
      </c>
      <c r="S345" s="38" t="s">
        <v>1816</v>
      </c>
      <c r="T345" s="67" t="s">
        <v>1181</v>
      </c>
      <c r="U345" s="67" t="s">
        <v>4824</v>
      </c>
      <c r="V345" s="67" t="s">
        <v>1181</v>
      </c>
      <c r="W345" s="67" t="s">
        <v>4825</v>
      </c>
      <c r="X345" s="67">
        <v>2206.35</v>
      </c>
      <c r="Y345" s="67" t="s">
        <v>1181</v>
      </c>
      <c r="Z345" s="67" t="s">
        <v>1181</v>
      </c>
      <c r="AA345" s="67" t="s">
        <v>4826</v>
      </c>
      <c r="AB345" s="67" t="s">
        <v>4827</v>
      </c>
      <c r="AC345" s="67" t="s">
        <v>1181</v>
      </c>
      <c r="AD345" s="67" t="s">
        <v>1181</v>
      </c>
      <c r="AE345" s="67" t="s">
        <v>1181</v>
      </c>
      <c r="AF345" s="67" t="s">
        <v>1181</v>
      </c>
      <c r="AG345" s="67" t="s">
        <v>1181</v>
      </c>
      <c r="AH345" s="67" t="s">
        <v>4828</v>
      </c>
      <c r="AI345" s="67" t="s">
        <v>4829</v>
      </c>
      <c r="AJ345" s="67" t="s">
        <v>4830</v>
      </c>
      <c r="AK345" s="67" t="s">
        <v>4831</v>
      </c>
      <c r="AL345" s="67">
        <v>2414.8</v>
      </c>
      <c r="AM345" s="67" t="s">
        <v>4832</v>
      </c>
      <c r="AN345" s="67" t="s">
        <v>4833</v>
      </c>
      <c r="AO345" s="38" t="s">
        <v>86</v>
      </c>
      <c r="AP345" s="38" t="s">
        <v>493</v>
      </c>
      <c r="AQ345" s="38" t="s">
        <v>1406</v>
      </c>
      <c r="AR345" s="67">
        <v>2574.6003</v>
      </c>
      <c r="AS345" s="38" t="s">
        <v>59</v>
      </c>
      <c r="AT345" s="38" t="s">
        <v>191</v>
      </c>
      <c r="AU345" s="38" t="s">
        <v>492</v>
      </c>
      <c r="AV345" s="35" t="str">
        <f>IF(ISNUMBER(MATCH(C345,畅想结算中心!$A$2:$A$436,0)),"有","无")</f>
        <v>有</v>
      </c>
    </row>
    <row r="346" s="35" customFormat="1" ht="21.6" spans="1:48">
      <c r="A346" s="38" t="s">
        <v>3648</v>
      </c>
      <c r="B346" s="38" t="s">
        <v>48</v>
      </c>
      <c r="C346" s="38" t="s">
        <v>480</v>
      </c>
      <c r="D346" s="38" t="s">
        <v>1074</v>
      </c>
      <c r="E346" s="38" t="s">
        <v>4692</v>
      </c>
      <c r="F346" s="38" t="s">
        <v>1170</v>
      </c>
      <c r="G346" s="38" t="s">
        <v>4565</v>
      </c>
      <c r="H346" s="38" t="s">
        <v>4775</v>
      </c>
      <c r="I346" s="38" t="s">
        <v>1348</v>
      </c>
      <c r="J346" s="38" t="s">
        <v>1279</v>
      </c>
      <c r="K346" s="67" t="s">
        <v>1448</v>
      </c>
      <c r="L346" s="38" t="s">
        <v>2293</v>
      </c>
      <c r="M346" s="67" t="s">
        <v>2515</v>
      </c>
      <c r="N346" s="38" t="s">
        <v>40</v>
      </c>
      <c r="O346" s="38" t="s">
        <v>867</v>
      </c>
      <c r="P346" s="38" t="s">
        <v>3648</v>
      </c>
      <c r="Q346" s="38"/>
      <c r="R346" s="68" t="s">
        <v>4834</v>
      </c>
      <c r="S346" s="38" t="s">
        <v>1816</v>
      </c>
      <c r="T346" s="67" t="s">
        <v>1181</v>
      </c>
      <c r="U346" s="67" t="s">
        <v>4835</v>
      </c>
      <c r="V346" s="67" t="s">
        <v>1181</v>
      </c>
      <c r="W346" s="67" t="s">
        <v>4836</v>
      </c>
      <c r="X346" s="67">
        <v>1065.99</v>
      </c>
      <c r="Y346" s="67" t="s">
        <v>1181</v>
      </c>
      <c r="Z346" s="67" t="s">
        <v>1181</v>
      </c>
      <c r="AA346" s="67" t="s">
        <v>4837</v>
      </c>
      <c r="AB346" s="67" t="s">
        <v>4838</v>
      </c>
      <c r="AC346" s="67" t="s">
        <v>1181</v>
      </c>
      <c r="AD346" s="67" t="s">
        <v>1181</v>
      </c>
      <c r="AE346" s="67" t="s">
        <v>1181</v>
      </c>
      <c r="AF346" s="67" t="s">
        <v>1181</v>
      </c>
      <c r="AG346" s="67" t="s">
        <v>1181</v>
      </c>
      <c r="AH346" s="67" t="s">
        <v>4839</v>
      </c>
      <c r="AI346" s="67" t="s">
        <v>4840</v>
      </c>
      <c r="AJ346" s="67" t="s">
        <v>4841</v>
      </c>
      <c r="AK346" s="67" t="s">
        <v>4842</v>
      </c>
      <c r="AL346" s="67">
        <v>2218.78</v>
      </c>
      <c r="AM346" s="67" t="s">
        <v>4843</v>
      </c>
      <c r="AN346" s="67" t="s">
        <v>4844</v>
      </c>
      <c r="AO346" s="38" t="s">
        <v>86</v>
      </c>
      <c r="AP346" s="38" t="s">
        <v>479</v>
      </c>
      <c r="AQ346" s="38" t="s">
        <v>1406</v>
      </c>
      <c r="AR346" s="67">
        <v>2314.2585</v>
      </c>
      <c r="AS346" s="38" t="s">
        <v>59</v>
      </c>
      <c r="AT346" s="38" t="s">
        <v>4845</v>
      </c>
      <c r="AU346" s="38" t="s">
        <v>867</v>
      </c>
      <c r="AV346" s="35" t="str">
        <f>IF(ISNUMBER(MATCH(C346,畅想结算中心!$A$2:$A$436,0)),"有","无")</f>
        <v>有</v>
      </c>
    </row>
    <row r="347" s="35" customFormat="1" ht="21.6" spans="1:48">
      <c r="A347" s="38" t="s">
        <v>3648</v>
      </c>
      <c r="B347" s="38" t="s">
        <v>48</v>
      </c>
      <c r="C347" s="38" t="s">
        <v>480</v>
      </c>
      <c r="D347" s="38" t="s">
        <v>1074</v>
      </c>
      <c r="E347" s="38" t="s">
        <v>4692</v>
      </c>
      <c r="F347" s="38" t="s">
        <v>1170</v>
      </c>
      <c r="G347" s="38" t="s">
        <v>4565</v>
      </c>
      <c r="H347" s="38" t="s">
        <v>4775</v>
      </c>
      <c r="I347" s="38" t="s">
        <v>1348</v>
      </c>
      <c r="J347" s="38" t="s">
        <v>1279</v>
      </c>
      <c r="K347" s="67" t="s">
        <v>1448</v>
      </c>
      <c r="L347" s="38" t="s">
        <v>2293</v>
      </c>
      <c r="M347" s="67" t="s">
        <v>4375</v>
      </c>
      <c r="N347" s="38" t="s">
        <v>88</v>
      </c>
      <c r="O347" s="38" t="s">
        <v>500</v>
      </c>
      <c r="P347" s="38" t="s">
        <v>3648</v>
      </c>
      <c r="Q347" s="38"/>
      <c r="R347" s="68" t="s">
        <v>4846</v>
      </c>
      <c r="S347" s="38" t="s">
        <v>1816</v>
      </c>
      <c r="T347" s="67" t="s">
        <v>1181</v>
      </c>
      <c r="U347" s="67" t="s">
        <v>4847</v>
      </c>
      <c r="V347" s="67" t="s">
        <v>1181</v>
      </c>
      <c r="W347" s="67" t="s">
        <v>4848</v>
      </c>
      <c r="X347" s="67">
        <v>2272.46</v>
      </c>
      <c r="Y347" s="67" t="s">
        <v>1181</v>
      </c>
      <c r="Z347" s="67" t="s">
        <v>1181</v>
      </c>
      <c r="AA347" s="67" t="s">
        <v>4849</v>
      </c>
      <c r="AB347" s="67" t="s">
        <v>4850</v>
      </c>
      <c r="AC347" s="67" t="s">
        <v>1181</v>
      </c>
      <c r="AD347" s="67" t="s">
        <v>1181</v>
      </c>
      <c r="AE347" s="67" t="s">
        <v>1181</v>
      </c>
      <c r="AF347" s="67" t="s">
        <v>1181</v>
      </c>
      <c r="AG347" s="67" t="s">
        <v>1181</v>
      </c>
      <c r="AH347" s="67" t="s">
        <v>4851</v>
      </c>
      <c r="AI347" s="67" t="s">
        <v>4852</v>
      </c>
      <c r="AJ347" s="67" t="s">
        <v>4853</v>
      </c>
      <c r="AK347" s="67" t="s">
        <v>4854</v>
      </c>
      <c r="AL347" s="67">
        <v>2805.39</v>
      </c>
      <c r="AM347" s="67" t="s">
        <v>4855</v>
      </c>
      <c r="AN347" s="67" t="s">
        <v>4856</v>
      </c>
      <c r="AO347" s="38" t="s">
        <v>86</v>
      </c>
      <c r="AP347" s="38" t="s">
        <v>502</v>
      </c>
      <c r="AQ347" s="38" t="s">
        <v>1406</v>
      </c>
      <c r="AR347" s="67">
        <v>3038.3272</v>
      </c>
      <c r="AS347" s="38" t="s">
        <v>59</v>
      </c>
      <c r="AT347" s="38" t="s">
        <v>338</v>
      </c>
      <c r="AU347" s="38" t="s">
        <v>500</v>
      </c>
      <c r="AV347" s="35" t="str">
        <f>IF(ISNUMBER(MATCH(C347,畅想结算中心!$A$2:$A$436,0)),"有","无")</f>
        <v>有</v>
      </c>
    </row>
    <row r="348" s="35" customFormat="1" ht="21.6" spans="1:48">
      <c r="A348" s="38" t="s">
        <v>92</v>
      </c>
      <c r="B348" s="38" t="s">
        <v>48</v>
      </c>
      <c r="C348" s="38" t="s">
        <v>209</v>
      </c>
      <c r="D348" s="38" t="s">
        <v>1075</v>
      </c>
      <c r="E348" s="38" t="s">
        <v>1169</v>
      </c>
      <c r="F348" s="38" t="s">
        <v>1170</v>
      </c>
      <c r="G348" s="38" t="s">
        <v>4857</v>
      </c>
      <c r="H348" s="38" t="s">
        <v>4858</v>
      </c>
      <c r="I348" s="38" t="s">
        <v>1173</v>
      </c>
      <c r="J348" s="38" t="s">
        <v>1174</v>
      </c>
      <c r="K348" s="67" t="s">
        <v>4859</v>
      </c>
      <c r="L348" s="38" t="s">
        <v>4860</v>
      </c>
      <c r="M348" s="67" t="s">
        <v>3344</v>
      </c>
      <c r="N348" s="38" t="s">
        <v>210</v>
      </c>
      <c r="O348" s="38" t="s">
        <v>4861</v>
      </c>
      <c r="P348" s="38" t="s">
        <v>1653</v>
      </c>
      <c r="Q348" s="38"/>
      <c r="R348" s="68" t="s">
        <v>4862</v>
      </c>
      <c r="S348" s="38" t="s">
        <v>1180</v>
      </c>
      <c r="T348" s="67" t="s">
        <v>1181</v>
      </c>
      <c r="U348" s="67" t="s">
        <v>4863</v>
      </c>
      <c r="V348" s="67" t="s">
        <v>1181</v>
      </c>
      <c r="W348" s="67" t="s">
        <v>2145</v>
      </c>
      <c r="X348" s="67">
        <v>685.75</v>
      </c>
      <c r="Y348" s="67" t="s">
        <v>1181</v>
      </c>
      <c r="Z348" s="67" t="s">
        <v>1181</v>
      </c>
      <c r="AA348" s="67" t="s">
        <v>4864</v>
      </c>
      <c r="AB348" s="67" t="s">
        <v>4865</v>
      </c>
      <c r="AC348" s="67" t="s">
        <v>1181</v>
      </c>
      <c r="AD348" s="67" t="s">
        <v>1181</v>
      </c>
      <c r="AE348" s="67" t="s">
        <v>1181</v>
      </c>
      <c r="AF348" s="67" t="s">
        <v>1181</v>
      </c>
      <c r="AG348" s="67" t="s">
        <v>1181</v>
      </c>
      <c r="AH348" s="67" t="s">
        <v>4866</v>
      </c>
      <c r="AI348" s="67" t="s">
        <v>4867</v>
      </c>
      <c r="AJ348" s="67" t="s">
        <v>4868</v>
      </c>
      <c r="AK348" s="67" t="s">
        <v>4869</v>
      </c>
      <c r="AL348" s="67">
        <v>-1601.13</v>
      </c>
      <c r="AM348" s="67" t="s">
        <v>4870</v>
      </c>
      <c r="AN348" s="67" t="s">
        <v>4871</v>
      </c>
      <c r="AO348" s="38" t="s">
        <v>34</v>
      </c>
      <c r="AP348" s="38" t="s">
        <v>213</v>
      </c>
      <c r="AQ348" s="38" t="s">
        <v>1191</v>
      </c>
      <c r="AR348" s="67">
        <v>-1480.2626</v>
      </c>
      <c r="AS348" s="38" t="s">
        <v>37</v>
      </c>
      <c r="AT348" s="38" t="s">
        <v>211</v>
      </c>
      <c r="AU348" s="38" t="s">
        <v>212</v>
      </c>
      <c r="AV348" s="35" t="str">
        <f>IF(ISNUMBER(MATCH(C348,畅想结算中心!$A$2:$A$436,0)),"有","无")</f>
        <v>有</v>
      </c>
    </row>
    <row r="349" s="35" customFormat="1" ht="21.6" spans="1:48">
      <c r="A349" s="38" t="s">
        <v>92</v>
      </c>
      <c r="B349" s="38" t="s">
        <v>48</v>
      </c>
      <c r="C349" s="38" t="s">
        <v>352</v>
      </c>
      <c r="D349" s="38" t="s">
        <v>1075</v>
      </c>
      <c r="E349" s="38" t="s">
        <v>1169</v>
      </c>
      <c r="F349" s="38" t="s">
        <v>1170</v>
      </c>
      <c r="G349" s="38" t="s">
        <v>4857</v>
      </c>
      <c r="H349" s="38" t="s">
        <v>1636</v>
      </c>
      <c r="I349" s="38" t="s">
        <v>1248</v>
      </c>
      <c r="J349" s="38" t="s">
        <v>1279</v>
      </c>
      <c r="K349" s="67" t="s">
        <v>4872</v>
      </c>
      <c r="L349" s="38" t="s">
        <v>4860</v>
      </c>
      <c r="M349" s="67" t="s">
        <v>1266</v>
      </c>
      <c r="N349" s="38" t="s">
        <v>210</v>
      </c>
      <c r="O349" s="38" t="s">
        <v>4861</v>
      </c>
      <c r="P349" s="38" t="s">
        <v>1653</v>
      </c>
      <c r="Q349" s="38"/>
      <c r="R349" s="68" t="s">
        <v>4873</v>
      </c>
      <c r="S349" s="38" t="s">
        <v>1180</v>
      </c>
      <c r="T349" s="67" t="s">
        <v>1181</v>
      </c>
      <c r="U349" s="67" t="s">
        <v>4874</v>
      </c>
      <c r="V349" s="67" t="s">
        <v>1181</v>
      </c>
      <c r="W349" s="67" t="s">
        <v>4377</v>
      </c>
      <c r="X349" s="67">
        <v>1176.25</v>
      </c>
      <c r="Y349" s="67" t="s">
        <v>1181</v>
      </c>
      <c r="Z349" s="67" t="s">
        <v>1181</v>
      </c>
      <c r="AA349" s="67" t="s">
        <v>4875</v>
      </c>
      <c r="AB349" s="67" t="s">
        <v>4876</v>
      </c>
      <c r="AC349" s="67" t="s">
        <v>1181</v>
      </c>
      <c r="AD349" s="67" t="s">
        <v>1181</v>
      </c>
      <c r="AE349" s="67" t="s">
        <v>1181</v>
      </c>
      <c r="AF349" s="67" t="s">
        <v>1181</v>
      </c>
      <c r="AG349" s="67" t="s">
        <v>1181</v>
      </c>
      <c r="AH349" s="67" t="s">
        <v>4877</v>
      </c>
      <c r="AI349" s="67" t="s">
        <v>4116</v>
      </c>
      <c r="AJ349" s="67" t="s">
        <v>4878</v>
      </c>
      <c r="AK349" s="67" t="s">
        <v>4879</v>
      </c>
      <c r="AL349" s="67">
        <v>-735.73</v>
      </c>
      <c r="AM349" s="67" t="s">
        <v>4880</v>
      </c>
      <c r="AN349" s="67" t="s">
        <v>4881</v>
      </c>
      <c r="AO349" s="38" t="s">
        <v>34</v>
      </c>
      <c r="AP349" s="38" t="s">
        <v>213</v>
      </c>
      <c r="AQ349" s="38" t="s">
        <v>1293</v>
      </c>
      <c r="AR349" s="67">
        <v>-535.1663</v>
      </c>
      <c r="AS349" s="38" t="s">
        <v>37</v>
      </c>
      <c r="AT349" s="38" t="s">
        <v>211</v>
      </c>
      <c r="AU349" s="38" t="s">
        <v>212</v>
      </c>
      <c r="AV349" s="35" t="str">
        <f>IF(ISNUMBER(MATCH(C349,畅想结算中心!$A$2:$A$436,0)),"有","无")</f>
        <v>有</v>
      </c>
    </row>
    <row r="350" s="35" customFormat="1" ht="21.6" spans="1:48">
      <c r="A350" s="38" t="s">
        <v>92</v>
      </c>
      <c r="B350" s="38" t="s">
        <v>48</v>
      </c>
      <c r="C350" s="38" t="s">
        <v>469</v>
      </c>
      <c r="D350" s="38" t="s">
        <v>1075</v>
      </c>
      <c r="E350" s="38" t="s">
        <v>1169</v>
      </c>
      <c r="F350" s="38" t="s">
        <v>1170</v>
      </c>
      <c r="G350" s="38" t="s">
        <v>4857</v>
      </c>
      <c r="H350" s="38" t="s">
        <v>2277</v>
      </c>
      <c r="I350" s="38" t="s">
        <v>1391</v>
      </c>
      <c r="J350" s="38"/>
      <c r="K350" s="67" t="s">
        <v>1391</v>
      </c>
      <c r="L350" s="38" t="s">
        <v>4860</v>
      </c>
      <c r="M350" s="67" t="s">
        <v>2306</v>
      </c>
      <c r="N350" s="38" t="s">
        <v>210</v>
      </c>
      <c r="O350" s="38" t="s">
        <v>471</v>
      </c>
      <c r="P350" s="38" t="s">
        <v>92</v>
      </c>
      <c r="Q350" s="38"/>
      <c r="R350" s="68" t="s">
        <v>4882</v>
      </c>
      <c r="S350" s="38" t="s">
        <v>1180</v>
      </c>
      <c r="T350" s="67" t="s">
        <v>1181</v>
      </c>
      <c r="U350" s="67" t="s">
        <v>4883</v>
      </c>
      <c r="V350" s="67" t="s">
        <v>1181</v>
      </c>
      <c r="W350" s="67" t="s">
        <v>3681</v>
      </c>
      <c r="X350" s="67">
        <v>855.86</v>
      </c>
      <c r="Y350" s="67" t="s">
        <v>1181</v>
      </c>
      <c r="Z350" s="67" t="s">
        <v>1181</v>
      </c>
      <c r="AA350" s="67" t="s">
        <v>4884</v>
      </c>
      <c r="AB350" s="67" t="s">
        <v>4885</v>
      </c>
      <c r="AC350" s="67" t="s">
        <v>1181</v>
      </c>
      <c r="AD350" s="67" t="s">
        <v>1181</v>
      </c>
      <c r="AE350" s="67" t="s">
        <v>1181</v>
      </c>
      <c r="AF350" s="67" t="s">
        <v>1181</v>
      </c>
      <c r="AG350" s="67" t="s">
        <v>1181</v>
      </c>
      <c r="AH350" s="67" t="s">
        <v>4886</v>
      </c>
      <c r="AI350" s="67" t="s">
        <v>4887</v>
      </c>
      <c r="AJ350" s="67" t="s">
        <v>4888</v>
      </c>
      <c r="AK350" s="67" t="s">
        <v>4889</v>
      </c>
      <c r="AL350" s="67">
        <v>-229.02</v>
      </c>
      <c r="AM350" s="67" t="s">
        <v>4890</v>
      </c>
      <c r="AN350" s="67" t="s">
        <v>4891</v>
      </c>
      <c r="AO350" s="38" t="s">
        <v>34</v>
      </c>
      <c r="AP350" s="38" t="s">
        <v>472</v>
      </c>
      <c r="AQ350" s="38" t="s">
        <v>1406</v>
      </c>
      <c r="AR350" s="67">
        <v>-89.7635</v>
      </c>
      <c r="AS350" s="38" t="s">
        <v>37</v>
      </c>
      <c r="AT350" s="38" t="s">
        <v>470</v>
      </c>
      <c r="AU350" s="38" t="s">
        <v>471</v>
      </c>
      <c r="AV350" s="35" t="str">
        <f>IF(ISNUMBER(MATCH(C350,畅想结算中心!$A$2:$A$436,0)),"有","无")</f>
        <v>有</v>
      </c>
    </row>
    <row r="351" s="35" customFormat="1" ht="21.6" spans="1:48">
      <c r="A351" s="38" t="s">
        <v>92</v>
      </c>
      <c r="B351" s="38" t="s">
        <v>48</v>
      </c>
      <c r="C351" s="38" t="s">
        <v>466</v>
      </c>
      <c r="D351" s="38" t="s">
        <v>1075</v>
      </c>
      <c r="E351" s="38" t="s">
        <v>1169</v>
      </c>
      <c r="F351" s="38" t="s">
        <v>1170</v>
      </c>
      <c r="G351" s="38" t="s">
        <v>4857</v>
      </c>
      <c r="H351" s="38" t="s">
        <v>2277</v>
      </c>
      <c r="I351" s="38" t="s">
        <v>1391</v>
      </c>
      <c r="J351" s="38"/>
      <c r="K351" s="67" t="s">
        <v>1391</v>
      </c>
      <c r="L351" s="38" t="s">
        <v>4860</v>
      </c>
      <c r="M351" s="67" t="s">
        <v>1266</v>
      </c>
      <c r="N351" s="38" t="s">
        <v>81</v>
      </c>
      <c r="O351" s="38" t="s">
        <v>467</v>
      </c>
      <c r="P351" s="38" t="s">
        <v>1653</v>
      </c>
      <c r="Q351" s="38"/>
      <c r="R351" s="68" t="s">
        <v>1424</v>
      </c>
      <c r="S351" s="38" t="s">
        <v>1180</v>
      </c>
      <c r="T351" s="67" t="s">
        <v>1181</v>
      </c>
      <c r="U351" s="67" t="s">
        <v>4892</v>
      </c>
      <c r="V351" s="67" t="s">
        <v>1181</v>
      </c>
      <c r="W351" s="67" t="s">
        <v>4893</v>
      </c>
      <c r="X351" s="67">
        <v>857.9</v>
      </c>
      <c r="Y351" s="67" t="s">
        <v>1181</v>
      </c>
      <c r="Z351" s="67" t="s">
        <v>1181</v>
      </c>
      <c r="AA351" s="67" t="s">
        <v>4894</v>
      </c>
      <c r="AB351" s="67" t="s">
        <v>4895</v>
      </c>
      <c r="AC351" s="67" t="s">
        <v>1181</v>
      </c>
      <c r="AD351" s="67" t="s">
        <v>1181</v>
      </c>
      <c r="AE351" s="67" t="s">
        <v>1181</v>
      </c>
      <c r="AF351" s="67" t="s">
        <v>1181</v>
      </c>
      <c r="AG351" s="67" t="s">
        <v>1181</v>
      </c>
      <c r="AH351" s="67" t="s">
        <v>4896</v>
      </c>
      <c r="AI351" s="67" t="s">
        <v>4897</v>
      </c>
      <c r="AJ351" s="67" t="s">
        <v>4898</v>
      </c>
      <c r="AK351" s="67" t="s">
        <v>4899</v>
      </c>
      <c r="AL351" s="67">
        <v>1187.33</v>
      </c>
      <c r="AM351" s="67" t="s">
        <v>4900</v>
      </c>
      <c r="AN351" s="67" t="s">
        <v>4901</v>
      </c>
      <c r="AO351" s="38" t="s">
        <v>34</v>
      </c>
      <c r="AP351" s="38" t="s">
        <v>468</v>
      </c>
      <c r="AQ351" s="38" t="s">
        <v>1406</v>
      </c>
      <c r="AR351" s="67">
        <v>1307.1681</v>
      </c>
      <c r="AS351" s="38" t="s">
        <v>37</v>
      </c>
      <c r="AT351" s="38" t="s">
        <v>82</v>
      </c>
      <c r="AU351" s="38" t="s">
        <v>467</v>
      </c>
      <c r="AV351" s="35" t="str">
        <f>IF(ISNUMBER(MATCH(C351,畅想结算中心!$A$2:$A$436,0)),"有","无")</f>
        <v>有</v>
      </c>
    </row>
    <row r="352" s="35" customFormat="1" ht="21.6" spans="1:48">
      <c r="A352" s="38" t="s">
        <v>92</v>
      </c>
      <c r="B352" s="38" t="s">
        <v>48</v>
      </c>
      <c r="C352" s="38" t="s">
        <v>466</v>
      </c>
      <c r="D352" s="38" t="s">
        <v>1075</v>
      </c>
      <c r="E352" s="38" t="s">
        <v>1169</v>
      </c>
      <c r="F352" s="38" t="s">
        <v>1170</v>
      </c>
      <c r="G352" s="38" t="s">
        <v>4857</v>
      </c>
      <c r="H352" s="38" t="s">
        <v>2277</v>
      </c>
      <c r="I352" s="38" t="s">
        <v>1391</v>
      </c>
      <c r="J352" s="38"/>
      <c r="K352" s="67" t="s">
        <v>1391</v>
      </c>
      <c r="L352" s="38" t="s">
        <v>4860</v>
      </c>
      <c r="M352" s="67" t="s">
        <v>1266</v>
      </c>
      <c r="N352" s="38" t="s">
        <v>81</v>
      </c>
      <c r="O352" s="38" t="s">
        <v>467</v>
      </c>
      <c r="P352" s="38" t="s">
        <v>1653</v>
      </c>
      <c r="Q352" s="38"/>
      <c r="R352" s="68" t="s">
        <v>1424</v>
      </c>
      <c r="S352" s="38" t="s">
        <v>1180</v>
      </c>
      <c r="T352" s="67" t="s">
        <v>1181</v>
      </c>
      <c r="U352" s="67" t="s">
        <v>4892</v>
      </c>
      <c r="V352" s="67" t="s">
        <v>1181</v>
      </c>
      <c r="W352" s="67" t="s">
        <v>4893</v>
      </c>
      <c r="X352" s="67">
        <v>857.9</v>
      </c>
      <c r="Y352" s="67" t="s">
        <v>1181</v>
      </c>
      <c r="Z352" s="67" t="s">
        <v>1181</v>
      </c>
      <c r="AA352" s="67" t="s">
        <v>4894</v>
      </c>
      <c r="AB352" s="67" t="s">
        <v>4895</v>
      </c>
      <c r="AC352" s="67" t="s">
        <v>1181</v>
      </c>
      <c r="AD352" s="67" t="s">
        <v>1181</v>
      </c>
      <c r="AE352" s="67" t="s">
        <v>1181</v>
      </c>
      <c r="AF352" s="67" t="s">
        <v>1181</v>
      </c>
      <c r="AG352" s="67" t="s">
        <v>1181</v>
      </c>
      <c r="AH352" s="67" t="s">
        <v>4896</v>
      </c>
      <c r="AI352" s="67" t="s">
        <v>4902</v>
      </c>
      <c r="AJ352" s="67" t="s">
        <v>4903</v>
      </c>
      <c r="AK352" s="67" t="s">
        <v>4904</v>
      </c>
      <c r="AL352" s="67">
        <v>1008.34</v>
      </c>
      <c r="AM352" s="67" t="s">
        <v>4905</v>
      </c>
      <c r="AN352" s="67" t="s">
        <v>4906</v>
      </c>
      <c r="AO352" s="38" t="s">
        <v>34</v>
      </c>
      <c r="AP352" s="38" t="s">
        <v>473</v>
      </c>
      <c r="AQ352" s="38" t="s">
        <v>1406</v>
      </c>
      <c r="AR352" s="67">
        <v>1130.1769</v>
      </c>
      <c r="AS352" s="38" t="s">
        <v>37</v>
      </c>
      <c r="AT352" s="38" t="s">
        <v>82</v>
      </c>
      <c r="AU352" s="38" t="s">
        <v>467</v>
      </c>
      <c r="AV352" s="35" t="str">
        <f>IF(ISNUMBER(MATCH(C352,畅想结算中心!$A$2:$A$436,0)),"有","无")</f>
        <v>有</v>
      </c>
    </row>
    <row r="353" s="35" customFormat="1" spans="1:48">
      <c r="A353" s="38" t="s">
        <v>92</v>
      </c>
      <c r="B353" s="38" t="s">
        <v>48</v>
      </c>
      <c r="C353" s="38" t="s">
        <v>457</v>
      </c>
      <c r="D353" s="38" t="s">
        <v>1076</v>
      </c>
      <c r="E353" s="38" t="s">
        <v>1169</v>
      </c>
      <c r="F353" s="38" t="s">
        <v>1170</v>
      </c>
      <c r="G353" s="38" t="s">
        <v>3081</v>
      </c>
      <c r="H353" s="38" t="s">
        <v>3487</v>
      </c>
      <c r="I353" s="38" t="s">
        <v>1391</v>
      </c>
      <c r="J353" s="38" t="s">
        <v>1174</v>
      </c>
      <c r="K353" s="67" t="s">
        <v>4907</v>
      </c>
      <c r="L353" s="38" t="s">
        <v>3660</v>
      </c>
      <c r="M353" s="67" t="s">
        <v>1177</v>
      </c>
      <c r="N353" s="38" t="s">
        <v>81</v>
      </c>
      <c r="O353" s="38" t="s">
        <v>83</v>
      </c>
      <c r="P353" s="38" t="s">
        <v>1653</v>
      </c>
      <c r="Q353" s="38" t="s">
        <v>92</v>
      </c>
      <c r="R353" s="68" t="s">
        <v>3345</v>
      </c>
      <c r="S353" s="38" t="s">
        <v>1180</v>
      </c>
      <c r="T353" s="67" t="s">
        <v>1181</v>
      </c>
      <c r="U353" s="67" t="s">
        <v>3346</v>
      </c>
      <c r="V353" s="67" t="s">
        <v>1181</v>
      </c>
      <c r="W353" s="67" t="s">
        <v>4654</v>
      </c>
      <c r="X353" s="67">
        <v>1186.06</v>
      </c>
      <c r="Y353" s="67" t="s">
        <v>1181</v>
      </c>
      <c r="Z353" s="67" t="s">
        <v>1181</v>
      </c>
      <c r="AA353" s="67" t="s">
        <v>4908</v>
      </c>
      <c r="AB353" s="67" t="s">
        <v>4909</v>
      </c>
      <c r="AC353" s="67" t="s">
        <v>1181</v>
      </c>
      <c r="AD353" s="67" t="s">
        <v>1181</v>
      </c>
      <c r="AE353" s="67" t="s">
        <v>1181</v>
      </c>
      <c r="AF353" s="67" t="s">
        <v>1181</v>
      </c>
      <c r="AG353" s="67" t="s">
        <v>1181</v>
      </c>
      <c r="AH353" s="67" t="s">
        <v>4910</v>
      </c>
      <c r="AI353" s="67" t="s">
        <v>4911</v>
      </c>
      <c r="AJ353" s="67" t="s">
        <v>4912</v>
      </c>
      <c r="AK353" s="67" t="s">
        <v>4913</v>
      </c>
      <c r="AL353" s="67">
        <v>-268.86</v>
      </c>
      <c r="AM353" s="67" t="s">
        <v>4914</v>
      </c>
      <c r="AN353" s="67" t="s">
        <v>4915</v>
      </c>
      <c r="AO353" s="38" t="s">
        <v>34</v>
      </c>
      <c r="AP353" s="38" t="s">
        <v>459</v>
      </c>
      <c r="AQ353" s="38" t="s">
        <v>1406</v>
      </c>
      <c r="AR353" s="67">
        <v>-86.296</v>
      </c>
      <c r="AS353" s="38" t="s">
        <v>37</v>
      </c>
      <c r="AT353" s="38" t="s">
        <v>82</v>
      </c>
      <c r="AU353" s="38" t="s">
        <v>83</v>
      </c>
      <c r="AV353" s="35" t="str">
        <f>IF(ISNUMBER(MATCH(C353,畅想结算中心!$A$2:$A$436,0)),"有","无")</f>
        <v>有</v>
      </c>
    </row>
    <row r="354" s="35" customFormat="1" ht="43.2" spans="1:48">
      <c r="A354" s="38" t="s">
        <v>92</v>
      </c>
      <c r="B354" s="38" t="s">
        <v>48</v>
      </c>
      <c r="C354" s="38" t="s">
        <v>567</v>
      </c>
      <c r="D354" s="38" t="s">
        <v>567</v>
      </c>
      <c r="E354" s="38" t="s">
        <v>4916</v>
      </c>
      <c r="F354" s="38" t="s">
        <v>4356</v>
      </c>
      <c r="G354" s="38" t="s">
        <v>4917</v>
      </c>
      <c r="H354" s="38" t="s">
        <v>4918</v>
      </c>
      <c r="I354" s="38" t="s">
        <v>1746</v>
      </c>
      <c r="J354" s="38"/>
      <c r="K354" s="67" t="s">
        <v>3725</v>
      </c>
      <c r="L354" s="38" t="s">
        <v>4919</v>
      </c>
      <c r="M354" s="67" t="s">
        <v>4920</v>
      </c>
      <c r="N354" s="38" t="s">
        <v>81</v>
      </c>
      <c r="O354" s="38" t="s">
        <v>569</v>
      </c>
      <c r="P354" s="38" t="s">
        <v>1653</v>
      </c>
      <c r="Q354" s="38"/>
      <c r="R354" s="68" t="s">
        <v>4921</v>
      </c>
      <c r="S354" s="38" t="s">
        <v>1816</v>
      </c>
      <c r="T354" s="67" t="s">
        <v>1181</v>
      </c>
      <c r="U354" s="67" t="s">
        <v>4922</v>
      </c>
      <c r="V354" s="67" t="s">
        <v>1181</v>
      </c>
      <c r="W354" s="67" t="s">
        <v>4923</v>
      </c>
      <c r="X354" s="67">
        <v>2728.94</v>
      </c>
      <c r="Y354" s="67" t="s">
        <v>1181</v>
      </c>
      <c r="Z354" s="67" t="s">
        <v>1181</v>
      </c>
      <c r="AA354" s="67" t="s">
        <v>4924</v>
      </c>
      <c r="AB354" s="67" t="s">
        <v>1181</v>
      </c>
      <c r="AC354" s="67" t="s">
        <v>1181</v>
      </c>
      <c r="AD354" s="67" t="s">
        <v>1181</v>
      </c>
      <c r="AE354" s="67" t="s">
        <v>1181</v>
      </c>
      <c r="AF354" s="67" t="s">
        <v>1181</v>
      </c>
      <c r="AG354" s="67" t="s">
        <v>1181</v>
      </c>
      <c r="AH354" s="67" t="s">
        <v>4925</v>
      </c>
      <c r="AI354" s="67" t="s">
        <v>4926</v>
      </c>
      <c r="AJ354" s="67" t="s">
        <v>1181</v>
      </c>
      <c r="AK354" s="67" t="s">
        <v>4927</v>
      </c>
      <c r="AL354" s="67">
        <v>3827.37</v>
      </c>
      <c r="AM354" s="67" t="s">
        <v>4928</v>
      </c>
      <c r="AN354" s="67" t="s">
        <v>4929</v>
      </c>
      <c r="AO354" s="38" t="s">
        <v>568</v>
      </c>
      <c r="AP354" s="38" t="s">
        <v>571</v>
      </c>
      <c r="AQ354" s="38" t="s">
        <v>1174</v>
      </c>
      <c r="AR354" s="67">
        <v>4012.8219</v>
      </c>
      <c r="AS354" s="38" t="s">
        <v>37</v>
      </c>
      <c r="AT354" s="38" t="s">
        <v>82</v>
      </c>
      <c r="AU354" s="38" t="s">
        <v>569</v>
      </c>
      <c r="AV354" s="35" t="str">
        <f>IF(ISNUMBER(MATCH(C354,畅想结算中心!$A$2:$A$436,0)),"有","无")</f>
        <v>有</v>
      </c>
    </row>
    <row r="355" s="35" customFormat="1" spans="1:48">
      <c r="A355" s="38" t="s">
        <v>92</v>
      </c>
      <c r="B355" s="38" t="s">
        <v>48</v>
      </c>
      <c r="C355" s="38" t="s">
        <v>567</v>
      </c>
      <c r="D355" s="38" t="s">
        <v>567</v>
      </c>
      <c r="E355" s="38" t="s">
        <v>4916</v>
      </c>
      <c r="F355" s="38" t="s">
        <v>4356</v>
      </c>
      <c r="G355" s="38" t="s">
        <v>4917</v>
      </c>
      <c r="H355" s="38" t="s">
        <v>4918</v>
      </c>
      <c r="I355" s="38" t="s">
        <v>1746</v>
      </c>
      <c r="J355" s="38"/>
      <c r="K355" s="67" t="s">
        <v>3725</v>
      </c>
      <c r="L355" s="38" t="s">
        <v>4919</v>
      </c>
      <c r="M355" s="67" t="s">
        <v>2003</v>
      </c>
      <c r="N355" s="38" t="s">
        <v>81</v>
      </c>
      <c r="O355" s="38" t="s">
        <v>569</v>
      </c>
      <c r="P355" s="38" t="s">
        <v>1653</v>
      </c>
      <c r="Q355" s="38"/>
      <c r="R355" s="68" t="s">
        <v>4930</v>
      </c>
      <c r="S355" s="38" t="s">
        <v>1816</v>
      </c>
      <c r="T355" s="67" t="s">
        <v>1181</v>
      </c>
      <c r="U355" s="67" t="s">
        <v>4931</v>
      </c>
      <c r="V355" s="67" t="s">
        <v>1181</v>
      </c>
      <c r="W355" s="67" t="s">
        <v>4932</v>
      </c>
      <c r="X355" s="67">
        <v>2476.26</v>
      </c>
      <c r="Y355" s="67" t="s">
        <v>1181</v>
      </c>
      <c r="Z355" s="67" t="s">
        <v>1181</v>
      </c>
      <c r="AA355" s="67" t="s">
        <v>4933</v>
      </c>
      <c r="AB355" s="67" t="s">
        <v>1181</v>
      </c>
      <c r="AC355" s="67" t="s">
        <v>1181</v>
      </c>
      <c r="AD355" s="67" t="s">
        <v>1181</v>
      </c>
      <c r="AE355" s="67" t="s">
        <v>1181</v>
      </c>
      <c r="AF355" s="67" t="s">
        <v>1181</v>
      </c>
      <c r="AG355" s="67" t="s">
        <v>1181</v>
      </c>
      <c r="AH355" s="67" t="s">
        <v>4934</v>
      </c>
      <c r="AI355" s="67" t="s">
        <v>4935</v>
      </c>
      <c r="AJ355" s="67" t="s">
        <v>1181</v>
      </c>
      <c r="AK355" s="67" t="s">
        <v>4936</v>
      </c>
      <c r="AL355" s="67">
        <v>3735.62</v>
      </c>
      <c r="AM355" s="67" t="s">
        <v>4937</v>
      </c>
      <c r="AN355" s="67" t="s">
        <v>4938</v>
      </c>
      <c r="AO355" s="38" t="s">
        <v>568</v>
      </c>
      <c r="AP355" s="38" t="s">
        <v>581</v>
      </c>
      <c r="AQ355" s="38" t="s">
        <v>1174</v>
      </c>
      <c r="AR355" s="67">
        <v>3902.6252</v>
      </c>
      <c r="AS355" s="38" t="s">
        <v>37</v>
      </c>
      <c r="AT355" s="38" t="s">
        <v>82</v>
      </c>
      <c r="AU355" s="38" t="s">
        <v>569</v>
      </c>
      <c r="AV355" s="35" t="str">
        <f>IF(ISNUMBER(MATCH(C355,畅想结算中心!$A$2:$A$436,0)),"有","无")</f>
        <v>有</v>
      </c>
    </row>
    <row r="356" s="35" customFormat="1" spans="1:48">
      <c r="A356" s="38" t="s">
        <v>92</v>
      </c>
      <c r="B356" s="38" t="s">
        <v>48</v>
      </c>
      <c r="C356" s="38" t="s">
        <v>567</v>
      </c>
      <c r="D356" s="38" t="s">
        <v>567</v>
      </c>
      <c r="E356" s="38" t="s">
        <v>4916</v>
      </c>
      <c r="F356" s="38" t="s">
        <v>4356</v>
      </c>
      <c r="G356" s="38" t="s">
        <v>4917</v>
      </c>
      <c r="H356" s="38" t="s">
        <v>4918</v>
      </c>
      <c r="I356" s="38" t="s">
        <v>1746</v>
      </c>
      <c r="J356" s="38"/>
      <c r="K356" s="67" t="s">
        <v>3725</v>
      </c>
      <c r="L356" s="38" t="s">
        <v>4919</v>
      </c>
      <c r="M356" s="67" t="s">
        <v>4920</v>
      </c>
      <c r="N356" s="38" t="s">
        <v>81</v>
      </c>
      <c r="O356" s="38" t="s">
        <v>569</v>
      </c>
      <c r="P356" s="38" t="s">
        <v>1653</v>
      </c>
      <c r="Q356" s="38"/>
      <c r="R356" s="68" t="s">
        <v>4939</v>
      </c>
      <c r="S356" s="38" t="s">
        <v>1816</v>
      </c>
      <c r="T356" s="67" t="s">
        <v>1181</v>
      </c>
      <c r="U356" s="67" t="s">
        <v>4940</v>
      </c>
      <c r="V356" s="67" t="s">
        <v>1181</v>
      </c>
      <c r="W356" s="67" t="s">
        <v>4941</v>
      </c>
      <c r="X356" s="67">
        <v>3695.05</v>
      </c>
      <c r="Y356" s="67" t="s">
        <v>1181</v>
      </c>
      <c r="Z356" s="67" t="s">
        <v>1181</v>
      </c>
      <c r="AA356" s="67" t="s">
        <v>4942</v>
      </c>
      <c r="AB356" s="67" t="s">
        <v>1181</v>
      </c>
      <c r="AC356" s="67" t="s">
        <v>1181</v>
      </c>
      <c r="AD356" s="67" t="s">
        <v>1181</v>
      </c>
      <c r="AE356" s="67" t="s">
        <v>1181</v>
      </c>
      <c r="AF356" s="67" t="s">
        <v>1181</v>
      </c>
      <c r="AG356" s="67" t="s">
        <v>1181</v>
      </c>
      <c r="AH356" s="67" t="s">
        <v>4943</v>
      </c>
      <c r="AI356" s="67" t="s">
        <v>4944</v>
      </c>
      <c r="AJ356" s="67" t="s">
        <v>1181</v>
      </c>
      <c r="AK356" s="67" t="s">
        <v>4945</v>
      </c>
      <c r="AL356" s="67">
        <v>5436.53</v>
      </c>
      <c r="AM356" s="67" t="s">
        <v>4946</v>
      </c>
      <c r="AN356" s="67" t="s">
        <v>4947</v>
      </c>
      <c r="AO356" s="38" t="s">
        <v>568</v>
      </c>
      <c r="AP356" s="38" t="s">
        <v>578</v>
      </c>
      <c r="AQ356" s="38" t="s">
        <v>1174</v>
      </c>
      <c r="AR356" s="67">
        <v>5686.4135</v>
      </c>
      <c r="AS356" s="38" t="s">
        <v>37</v>
      </c>
      <c r="AT356" s="38" t="s">
        <v>82</v>
      </c>
      <c r="AU356" s="38" t="s">
        <v>569</v>
      </c>
      <c r="AV356" s="35" t="str">
        <f>IF(ISNUMBER(MATCH(C356,畅想结算中心!$A$2:$A$436,0)),"有","无")</f>
        <v>有</v>
      </c>
    </row>
    <row r="357" s="35" customFormat="1" spans="1:48">
      <c r="A357" s="38" t="s">
        <v>92</v>
      </c>
      <c r="B357" s="38" t="s">
        <v>48</v>
      </c>
      <c r="C357" s="38" t="s">
        <v>661</v>
      </c>
      <c r="D357" s="38" t="s">
        <v>661</v>
      </c>
      <c r="E357" s="38" t="s">
        <v>4916</v>
      </c>
      <c r="F357" s="38" t="s">
        <v>4356</v>
      </c>
      <c r="G357" s="38" t="s">
        <v>1354</v>
      </c>
      <c r="H357" s="38" t="s">
        <v>4948</v>
      </c>
      <c r="I357" s="38" t="s">
        <v>4083</v>
      </c>
      <c r="J357" s="38"/>
      <c r="K357" s="67" t="s">
        <v>4949</v>
      </c>
      <c r="L357" s="38" t="s">
        <v>4950</v>
      </c>
      <c r="M357" s="67" t="s">
        <v>3862</v>
      </c>
      <c r="N357" s="38" t="s">
        <v>81</v>
      </c>
      <c r="O357" s="38" t="s">
        <v>83</v>
      </c>
      <c r="P357" s="38" t="s">
        <v>1653</v>
      </c>
      <c r="Q357" s="38"/>
      <c r="R357" s="68" t="s">
        <v>4951</v>
      </c>
      <c r="S357" s="38" t="s">
        <v>1816</v>
      </c>
      <c r="T357" s="67" t="s">
        <v>1181</v>
      </c>
      <c r="U357" s="67" t="s">
        <v>4952</v>
      </c>
      <c r="V357" s="67" t="s">
        <v>1181</v>
      </c>
      <c r="W357" s="67" t="s">
        <v>4953</v>
      </c>
      <c r="X357" s="67">
        <v>17437.9</v>
      </c>
      <c r="Y357" s="67" t="s">
        <v>4954</v>
      </c>
      <c r="Z357" s="67" t="s">
        <v>4955</v>
      </c>
      <c r="AA357" s="67" t="s">
        <v>4956</v>
      </c>
      <c r="AB357" s="67" t="s">
        <v>1181</v>
      </c>
      <c r="AC357" s="67" t="s">
        <v>1181</v>
      </c>
      <c r="AD357" s="67" t="s">
        <v>1181</v>
      </c>
      <c r="AE357" s="67" t="s">
        <v>1181</v>
      </c>
      <c r="AF357" s="67" t="s">
        <v>1181</v>
      </c>
      <c r="AG357" s="67" t="s">
        <v>1181</v>
      </c>
      <c r="AH357" s="67" t="s">
        <v>4957</v>
      </c>
      <c r="AI357" s="67" t="s">
        <v>4958</v>
      </c>
      <c r="AJ357" s="67" t="s">
        <v>1181</v>
      </c>
      <c r="AK357" s="67" t="s">
        <v>4959</v>
      </c>
      <c r="AL357" s="67">
        <v>1784.96</v>
      </c>
      <c r="AM357" s="67" t="s">
        <v>4960</v>
      </c>
      <c r="AN357" s="67" t="s">
        <v>4961</v>
      </c>
      <c r="AO357" s="38" t="s">
        <v>568</v>
      </c>
      <c r="AP357" s="38" t="s">
        <v>663</v>
      </c>
      <c r="AQ357" s="38" t="s">
        <v>1279</v>
      </c>
      <c r="AR357" s="67">
        <v>3659.9911</v>
      </c>
      <c r="AS357" s="38" t="s">
        <v>37</v>
      </c>
      <c r="AT357" s="38" t="s">
        <v>82</v>
      </c>
      <c r="AU357" s="38" t="s">
        <v>83</v>
      </c>
      <c r="AV357" s="35" t="str">
        <f>IF(ISNUMBER(MATCH(C357,畅想结算中心!$A$2:$A$436,0)),"有","无")</f>
        <v>有</v>
      </c>
    </row>
    <row r="358" s="35" customFormat="1" ht="21.6" spans="1:48">
      <c r="A358" s="38" t="s">
        <v>92</v>
      </c>
      <c r="B358" s="38" t="s">
        <v>48</v>
      </c>
      <c r="C358" s="38" t="s">
        <v>664</v>
      </c>
      <c r="D358" s="38" t="s">
        <v>1077</v>
      </c>
      <c r="E358" s="38" t="s">
        <v>4962</v>
      </c>
      <c r="F358" s="38" t="s">
        <v>1170</v>
      </c>
      <c r="G358" s="38" t="s">
        <v>2650</v>
      </c>
      <c r="H358" s="38" t="s">
        <v>4948</v>
      </c>
      <c r="I358" s="38" t="s">
        <v>4083</v>
      </c>
      <c r="J358" s="38"/>
      <c r="K358" s="67" t="s">
        <v>3673</v>
      </c>
      <c r="L358" s="38" t="s">
        <v>4963</v>
      </c>
      <c r="M358" s="67" t="s">
        <v>3873</v>
      </c>
      <c r="N358" s="38" t="s">
        <v>4964</v>
      </c>
      <c r="O358" s="38" t="s">
        <v>4965</v>
      </c>
      <c r="P358" s="38" t="s">
        <v>1653</v>
      </c>
      <c r="Q358" s="38"/>
      <c r="R358" s="68" t="s">
        <v>4405</v>
      </c>
      <c r="S358" s="38" t="s">
        <v>1337</v>
      </c>
      <c r="T358" s="67" t="s">
        <v>1181</v>
      </c>
      <c r="U358" s="67" t="s">
        <v>4654</v>
      </c>
      <c r="V358" s="67" t="s">
        <v>1181</v>
      </c>
      <c r="W358" s="67" t="s">
        <v>1181</v>
      </c>
      <c r="X358" s="67">
        <v>2094.88</v>
      </c>
      <c r="Y358" s="67" t="s">
        <v>1181</v>
      </c>
      <c r="Z358" s="67" t="s">
        <v>1181</v>
      </c>
      <c r="AA358" s="67" t="s">
        <v>4966</v>
      </c>
      <c r="AB358" s="67" t="s">
        <v>1724</v>
      </c>
      <c r="AC358" s="67" t="s">
        <v>1181</v>
      </c>
      <c r="AD358" s="67" t="s">
        <v>1181</v>
      </c>
      <c r="AE358" s="67" t="s">
        <v>1181</v>
      </c>
      <c r="AF358" s="67" t="s">
        <v>1181</v>
      </c>
      <c r="AG358" s="67" t="s">
        <v>1181</v>
      </c>
      <c r="AH358" s="67" t="s">
        <v>4967</v>
      </c>
      <c r="AI358" s="67" t="s">
        <v>3862</v>
      </c>
      <c r="AJ358" s="67" t="s">
        <v>4968</v>
      </c>
      <c r="AK358" s="67" t="s">
        <v>4251</v>
      </c>
      <c r="AL358" s="67">
        <v>-695.7</v>
      </c>
      <c r="AM358" s="67" t="s">
        <v>4969</v>
      </c>
      <c r="AN358" s="67" t="s">
        <v>4970</v>
      </c>
      <c r="AO358" s="38" t="s">
        <v>665</v>
      </c>
      <c r="AP358" s="38" t="s">
        <v>668</v>
      </c>
      <c r="AQ358" s="38" t="s">
        <v>1279</v>
      </c>
      <c r="AR358" s="67">
        <v>-545.7019</v>
      </c>
      <c r="AS358" s="38" t="s">
        <v>37</v>
      </c>
      <c r="AT358" s="38" t="s">
        <v>4971</v>
      </c>
      <c r="AU358" s="38" t="s">
        <v>4965</v>
      </c>
      <c r="AV358" s="35" t="str">
        <f>IF(ISNUMBER(MATCH(C358,畅想结算中心!$A$2:$A$436,0)),"有","无")</f>
        <v>有</v>
      </c>
    </row>
    <row r="359" s="35" customFormat="1" ht="21.6" spans="1:48">
      <c r="A359" s="38" t="s">
        <v>3648</v>
      </c>
      <c r="B359" s="38" t="s">
        <v>48</v>
      </c>
      <c r="C359" s="38" t="s">
        <v>475</v>
      </c>
      <c r="D359" s="38" t="s">
        <v>1064</v>
      </c>
      <c r="E359" s="38" t="s">
        <v>4317</v>
      </c>
      <c r="F359" s="38" t="s">
        <v>1170</v>
      </c>
      <c r="G359" s="38" t="s">
        <v>4972</v>
      </c>
      <c r="H359" s="38" t="s">
        <v>1390</v>
      </c>
      <c r="I359" s="38" t="s">
        <v>1391</v>
      </c>
      <c r="J359" s="38" t="s">
        <v>1406</v>
      </c>
      <c r="K359" s="67" t="s">
        <v>2224</v>
      </c>
      <c r="L359" s="38" t="s">
        <v>4973</v>
      </c>
      <c r="M359" s="67" t="s">
        <v>4974</v>
      </c>
      <c r="N359" s="38" t="s">
        <v>482</v>
      </c>
      <c r="O359" s="38" t="s">
        <v>4975</v>
      </c>
      <c r="P359" s="38" t="s">
        <v>3648</v>
      </c>
      <c r="Q359" s="38" t="s">
        <v>3648</v>
      </c>
      <c r="R359" s="68" t="s">
        <v>4976</v>
      </c>
      <c r="S359" s="38" t="s">
        <v>1337</v>
      </c>
      <c r="T359" s="67" t="s">
        <v>1181</v>
      </c>
      <c r="U359" s="67" t="s">
        <v>4977</v>
      </c>
      <c r="V359" s="67" t="s">
        <v>1181</v>
      </c>
      <c r="W359" s="67" t="s">
        <v>1181</v>
      </c>
      <c r="X359" s="67">
        <v>1055.15</v>
      </c>
      <c r="Y359" s="67" t="s">
        <v>1181</v>
      </c>
      <c r="Z359" s="67" t="s">
        <v>1181</v>
      </c>
      <c r="AA359" s="67" t="s">
        <v>4978</v>
      </c>
      <c r="AB359" s="67" t="s">
        <v>4979</v>
      </c>
      <c r="AC359" s="67" t="s">
        <v>1181</v>
      </c>
      <c r="AD359" s="67" t="s">
        <v>1181</v>
      </c>
      <c r="AE359" s="67" t="s">
        <v>1181</v>
      </c>
      <c r="AF359" s="67" t="s">
        <v>1181</v>
      </c>
      <c r="AG359" s="67" t="s">
        <v>1181</v>
      </c>
      <c r="AH359" s="67" t="s">
        <v>4980</v>
      </c>
      <c r="AI359" s="67" t="s">
        <v>4981</v>
      </c>
      <c r="AJ359" s="67" t="s">
        <v>4982</v>
      </c>
      <c r="AK359" s="67" t="s">
        <v>4983</v>
      </c>
      <c r="AL359" s="67">
        <v>-247.7</v>
      </c>
      <c r="AM359" s="67" t="s">
        <v>4984</v>
      </c>
      <c r="AN359" s="67" t="s">
        <v>4985</v>
      </c>
      <c r="AO359" s="38" t="s">
        <v>97</v>
      </c>
      <c r="AP359" s="38" t="s">
        <v>485</v>
      </c>
      <c r="AQ359" s="38" t="s">
        <v>1406</v>
      </c>
      <c r="AR359" s="67">
        <v>-85.5667</v>
      </c>
      <c r="AS359" s="38" t="s">
        <v>59</v>
      </c>
      <c r="AT359" s="38" t="s">
        <v>483</v>
      </c>
      <c r="AU359" s="38" t="s">
        <v>484</v>
      </c>
      <c r="AV359" s="35" t="str">
        <f>IF(ISNUMBER(MATCH(C359,畅想结算中心!$A$2:$A$436,0)),"有","无")</f>
        <v>有</v>
      </c>
    </row>
    <row r="360" s="35" customFormat="1" ht="21.6" spans="1:48">
      <c r="A360" s="38" t="s">
        <v>3648</v>
      </c>
      <c r="B360" s="38" t="s">
        <v>48</v>
      </c>
      <c r="C360" s="38" t="s">
        <v>475</v>
      </c>
      <c r="D360" s="38" t="s">
        <v>1067</v>
      </c>
      <c r="E360" s="38" t="s">
        <v>4317</v>
      </c>
      <c r="F360" s="38" t="s">
        <v>1170</v>
      </c>
      <c r="G360" s="38" t="s">
        <v>4986</v>
      </c>
      <c r="H360" s="38" t="s">
        <v>1390</v>
      </c>
      <c r="I360" s="38" t="s">
        <v>1391</v>
      </c>
      <c r="J360" s="38" t="s">
        <v>1406</v>
      </c>
      <c r="K360" s="67" t="s">
        <v>4987</v>
      </c>
      <c r="L360" s="38" t="s">
        <v>4988</v>
      </c>
      <c r="M360" s="67" t="s">
        <v>1547</v>
      </c>
      <c r="N360" s="38" t="s">
        <v>482</v>
      </c>
      <c r="O360" s="38" t="s">
        <v>4975</v>
      </c>
      <c r="P360" s="38" t="s">
        <v>3648</v>
      </c>
      <c r="Q360" s="38"/>
      <c r="R360" s="68" t="s">
        <v>4989</v>
      </c>
      <c r="S360" s="38" t="s">
        <v>1337</v>
      </c>
      <c r="T360" s="67" t="s">
        <v>1181</v>
      </c>
      <c r="U360" s="67" t="s">
        <v>4990</v>
      </c>
      <c r="V360" s="67" t="s">
        <v>1181</v>
      </c>
      <c r="W360" s="67" t="s">
        <v>1181</v>
      </c>
      <c r="X360" s="67">
        <v>4976.71</v>
      </c>
      <c r="Y360" s="67" t="s">
        <v>1181</v>
      </c>
      <c r="Z360" s="67" t="s">
        <v>1181</v>
      </c>
      <c r="AA360" s="67" t="s">
        <v>4991</v>
      </c>
      <c r="AB360" s="67" t="s">
        <v>4992</v>
      </c>
      <c r="AC360" s="67" t="s">
        <v>1181</v>
      </c>
      <c r="AD360" s="67" t="s">
        <v>1181</v>
      </c>
      <c r="AE360" s="67" t="s">
        <v>1181</v>
      </c>
      <c r="AF360" s="67" t="s">
        <v>1181</v>
      </c>
      <c r="AG360" s="67" t="s">
        <v>1181</v>
      </c>
      <c r="AH360" s="67" t="s">
        <v>4993</v>
      </c>
      <c r="AI360" s="67" t="s">
        <v>4994</v>
      </c>
      <c r="AJ360" s="67" t="s">
        <v>4995</v>
      </c>
      <c r="AK360" s="67" t="s">
        <v>4996</v>
      </c>
      <c r="AL360" s="67">
        <v>-1168.36</v>
      </c>
      <c r="AM360" s="67" t="s">
        <v>4984</v>
      </c>
      <c r="AN360" s="67" t="s">
        <v>4997</v>
      </c>
      <c r="AO360" s="38" t="s">
        <v>97</v>
      </c>
      <c r="AP360" s="38" t="s">
        <v>485</v>
      </c>
      <c r="AQ360" s="38" t="s">
        <v>1406</v>
      </c>
      <c r="AR360" s="67">
        <v>-403.6497</v>
      </c>
      <c r="AS360" s="38" t="s">
        <v>59</v>
      </c>
      <c r="AT360" s="38" t="s">
        <v>483</v>
      </c>
      <c r="AU360" s="38" t="s">
        <v>484</v>
      </c>
      <c r="AV360" s="35" t="str">
        <f>IF(ISNUMBER(MATCH(C360,畅想结算中心!$A$2:$A$436,0)),"有","无")</f>
        <v>有</v>
      </c>
    </row>
    <row r="361" s="35" customFormat="1" ht="21.6" spans="1:48">
      <c r="A361" s="38" t="s">
        <v>3648</v>
      </c>
      <c r="B361" s="38" t="s">
        <v>48</v>
      </c>
      <c r="C361" s="38" t="s">
        <v>475</v>
      </c>
      <c r="D361" s="38" t="s">
        <v>4998</v>
      </c>
      <c r="E361" s="38" t="s">
        <v>4317</v>
      </c>
      <c r="F361" s="38" t="s">
        <v>1170</v>
      </c>
      <c r="G361" s="38" t="s">
        <v>4999</v>
      </c>
      <c r="H361" s="38" t="s">
        <v>1390</v>
      </c>
      <c r="I361" s="38" t="s">
        <v>1391</v>
      </c>
      <c r="J361" s="38" t="s">
        <v>1406</v>
      </c>
      <c r="K361" s="67" t="s">
        <v>3518</v>
      </c>
      <c r="L361" s="38" t="s">
        <v>2133</v>
      </c>
      <c r="M361" s="67" t="s">
        <v>5000</v>
      </c>
      <c r="N361" s="38" t="s">
        <v>40</v>
      </c>
      <c r="O361" s="38" t="s">
        <v>867</v>
      </c>
      <c r="P361" s="38" t="s">
        <v>3648</v>
      </c>
      <c r="Q361" s="38"/>
      <c r="R361" s="68" t="s">
        <v>5001</v>
      </c>
      <c r="S361" s="38" t="s">
        <v>1337</v>
      </c>
      <c r="T361" s="67" t="s">
        <v>1181</v>
      </c>
      <c r="U361" s="67" t="s">
        <v>5002</v>
      </c>
      <c r="V361" s="67" t="s">
        <v>1181</v>
      </c>
      <c r="W361" s="67" t="s">
        <v>1181</v>
      </c>
      <c r="X361" s="67">
        <v>5894.97</v>
      </c>
      <c r="Y361" s="67" t="s">
        <v>1181</v>
      </c>
      <c r="Z361" s="67" t="s">
        <v>1181</v>
      </c>
      <c r="AA361" s="67" t="s">
        <v>5003</v>
      </c>
      <c r="AB361" s="67" t="s">
        <v>5004</v>
      </c>
      <c r="AC361" s="67" t="s">
        <v>1181</v>
      </c>
      <c r="AD361" s="67" t="s">
        <v>1181</v>
      </c>
      <c r="AE361" s="67" t="s">
        <v>1181</v>
      </c>
      <c r="AF361" s="67" t="s">
        <v>1181</v>
      </c>
      <c r="AG361" s="67" t="s">
        <v>1181</v>
      </c>
      <c r="AH361" s="67" t="s">
        <v>5005</v>
      </c>
      <c r="AI361" s="67" t="s">
        <v>5006</v>
      </c>
      <c r="AJ361" s="67" t="s">
        <v>5007</v>
      </c>
      <c r="AK361" s="67" t="s">
        <v>5008</v>
      </c>
      <c r="AL361" s="67">
        <v>2224.72</v>
      </c>
      <c r="AM361" s="67" t="s">
        <v>5009</v>
      </c>
      <c r="AN361" s="67" t="s">
        <v>5010</v>
      </c>
      <c r="AO361" s="38" t="s">
        <v>97</v>
      </c>
      <c r="AP361" s="38" t="s">
        <v>479</v>
      </c>
      <c r="AQ361" s="38" t="s">
        <v>1406</v>
      </c>
      <c r="AR361" s="67">
        <v>2629.0736</v>
      </c>
      <c r="AS361" s="38" t="s">
        <v>59</v>
      </c>
      <c r="AT361" s="38" t="s">
        <v>4845</v>
      </c>
      <c r="AU361" s="38" t="s">
        <v>867</v>
      </c>
      <c r="AV361" s="35" t="str">
        <f>IF(ISNUMBER(MATCH(C361,畅想结算中心!$A$2:$A$436,0)),"有","无")</f>
        <v>有</v>
      </c>
    </row>
    <row r="362" s="35" customFormat="1" ht="21.6" spans="1:48">
      <c r="A362" s="38" t="s">
        <v>3648</v>
      </c>
      <c r="B362" s="38" t="s">
        <v>48</v>
      </c>
      <c r="C362" s="38" t="s">
        <v>481</v>
      </c>
      <c r="D362" s="38" t="s">
        <v>1064</v>
      </c>
      <c r="E362" s="38" t="s">
        <v>4317</v>
      </c>
      <c r="F362" s="38" t="s">
        <v>1170</v>
      </c>
      <c r="G362" s="38" t="s">
        <v>4972</v>
      </c>
      <c r="H362" s="38" t="s">
        <v>1390</v>
      </c>
      <c r="I362" s="38" t="s">
        <v>1391</v>
      </c>
      <c r="J362" s="38" t="s">
        <v>1174</v>
      </c>
      <c r="K362" s="67" t="s">
        <v>2224</v>
      </c>
      <c r="L362" s="38" t="s">
        <v>4973</v>
      </c>
      <c r="M362" s="67" t="s">
        <v>5011</v>
      </c>
      <c r="N362" s="38" t="s">
        <v>482</v>
      </c>
      <c r="O362" s="38" t="s">
        <v>4975</v>
      </c>
      <c r="P362" s="38" t="s">
        <v>3648</v>
      </c>
      <c r="Q362" s="38" t="s">
        <v>3648</v>
      </c>
      <c r="R362" s="68" t="s">
        <v>5012</v>
      </c>
      <c r="S362" s="38" t="s">
        <v>1337</v>
      </c>
      <c r="T362" s="67" t="s">
        <v>1181</v>
      </c>
      <c r="U362" s="67" t="s">
        <v>5013</v>
      </c>
      <c r="V362" s="67" t="s">
        <v>1181</v>
      </c>
      <c r="W362" s="67" t="s">
        <v>1181</v>
      </c>
      <c r="X362" s="67">
        <v>3101.7</v>
      </c>
      <c r="Y362" s="67" t="s">
        <v>1181</v>
      </c>
      <c r="Z362" s="67" t="s">
        <v>1181</v>
      </c>
      <c r="AA362" s="67" t="s">
        <v>5014</v>
      </c>
      <c r="AB362" s="67" t="s">
        <v>5015</v>
      </c>
      <c r="AC362" s="67" t="s">
        <v>1181</v>
      </c>
      <c r="AD362" s="67" t="s">
        <v>1181</v>
      </c>
      <c r="AE362" s="67" t="s">
        <v>1181</v>
      </c>
      <c r="AF362" s="67" t="s">
        <v>1181</v>
      </c>
      <c r="AG362" s="67" t="s">
        <v>1181</v>
      </c>
      <c r="AH362" s="67" t="s">
        <v>5016</v>
      </c>
      <c r="AI362" s="67" t="s">
        <v>5017</v>
      </c>
      <c r="AJ362" s="67" t="s">
        <v>5018</v>
      </c>
      <c r="AK362" s="67" t="s">
        <v>5019</v>
      </c>
      <c r="AL362" s="67">
        <v>-977.08</v>
      </c>
      <c r="AM362" s="67" t="s">
        <v>5020</v>
      </c>
      <c r="AN362" s="67" t="s">
        <v>5021</v>
      </c>
      <c r="AO362" s="38" t="s">
        <v>97</v>
      </c>
      <c r="AP362" s="38" t="s">
        <v>485</v>
      </c>
      <c r="AQ362" s="38" t="s">
        <v>1406</v>
      </c>
      <c r="AR362" s="67">
        <v>-499.8823</v>
      </c>
      <c r="AS362" s="38" t="s">
        <v>59</v>
      </c>
      <c r="AT362" s="38" t="s">
        <v>483</v>
      </c>
      <c r="AU362" s="38" t="s">
        <v>484</v>
      </c>
      <c r="AV362" s="35" t="str">
        <f>IF(ISNUMBER(MATCH(C362,畅想结算中心!$A$2:$A$436,0)),"有","无")</f>
        <v>有</v>
      </c>
    </row>
    <row r="363" s="35" customFormat="1" ht="21.6" spans="1:48">
      <c r="A363" s="38" t="s">
        <v>3648</v>
      </c>
      <c r="B363" s="38" t="s">
        <v>48</v>
      </c>
      <c r="C363" s="38" t="s">
        <v>481</v>
      </c>
      <c r="D363" s="38" t="s">
        <v>1071</v>
      </c>
      <c r="E363" s="38" t="s">
        <v>4317</v>
      </c>
      <c r="F363" s="38" t="s">
        <v>1170</v>
      </c>
      <c r="G363" s="38" t="s">
        <v>4208</v>
      </c>
      <c r="H363" s="38" t="s">
        <v>1390</v>
      </c>
      <c r="I363" s="38" t="s">
        <v>1391</v>
      </c>
      <c r="J363" s="38" t="s">
        <v>1174</v>
      </c>
      <c r="K363" s="67" t="s">
        <v>2962</v>
      </c>
      <c r="L363" s="38" t="s">
        <v>5022</v>
      </c>
      <c r="M363" s="67" t="s">
        <v>4320</v>
      </c>
      <c r="N363" s="38" t="s">
        <v>210</v>
      </c>
      <c r="O363" s="38" t="s">
        <v>471</v>
      </c>
      <c r="P363" s="38" t="s">
        <v>92</v>
      </c>
      <c r="Q363" s="38" t="s">
        <v>92</v>
      </c>
      <c r="R363" s="68" t="s">
        <v>4008</v>
      </c>
      <c r="S363" s="38" t="s">
        <v>1337</v>
      </c>
      <c r="T363" s="67" t="s">
        <v>1181</v>
      </c>
      <c r="U363" s="67" t="s">
        <v>4009</v>
      </c>
      <c r="V363" s="67" t="s">
        <v>1181</v>
      </c>
      <c r="W363" s="67" t="s">
        <v>1181</v>
      </c>
      <c r="X363" s="67">
        <v>6044.12</v>
      </c>
      <c r="Y363" s="67" t="s">
        <v>1181</v>
      </c>
      <c r="Z363" s="67" t="s">
        <v>1181</v>
      </c>
      <c r="AA363" s="67" t="s">
        <v>5023</v>
      </c>
      <c r="AB363" s="67" t="s">
        <v>5024</v>
      </c>
      <c r="AC363" s="67" t="s">
        <v>1181</v>
      </c>
      <c r="AD363" s="67" t="s">
        <v>1181</v>
      </c>
      <c r="AE363" s="67" t="s">
        <v>1181</v>
      </c>
      <c r="AF363" s="67" t="s">
        <v>1181</v>
      </c>
      <c r="AG363" s="67" t="s">
        <v>1181</v>
      </c>
      <c r="AH363" s="67" t="s">
        <v>5025</v>
      </c>
      <c r="AI363" s="67" t="s">
        <v>5026</v>
      </c>
      <c r="AJ363" s="67" t="s">
        <v>5027</v>
      </c>
      <c r="AK363" s="67" t="s">
        <v>5028</v>
      </c>
      <c r="AL363" s="67">
        <v>-131.17</v>
      </c>
      <c r="AM363" s="67" t="s">
        <v>5029</v>
      </c>
      <c r="AN363" s="67" t="s">
        <v>5030</v>
      </c>
      <c r="AO363" s="38" t="s">
        <v>97</v>
      </c>
      <c r="AP363" s="38" t="s">
        <v>495</v>
      </c>
      <c r="AQ363" s="38" t="s">
        <v>1406</v>
      </c>
      <c r="AR363" s="67">
        <v>87.2289</v>
      </c>
      <c r="AS363" s="38" t="s">
        <v>59</v>
      </c>
      <c r="AT363" s="38" t="s">
        <v>470</v>
      </c>
      <c r="AU363" s="38" t="s">
        <v>471</v>
      </c>
      <c r="AV363" s="35" t="str">
        <f>IF(ISNUMBER(MATCH(C363,畅想结算中心!$A$2:$A$436,0)),"有","无")</f>
        <v>有</v>
      </c>
    </row>
    <row r="364" s="35" customFormat="1" ht="21.6" spans="1:48">
      <c r="A364" s="38" t="s">
        <v>3648</v>
      </c>
      <c r="B364" s="38" t="s">
        <v>48</v>
      </c>
      <c r="C364" s="38" t="s">
        <v>486</v>
      </c>
      <c r="D364" s="38" t="s">
        <v>1064</v>
      </c>
      <c r="E364" s="38" t="s">
        <v>4317</v>
      </c>
      <c r="F364" s="38" t="s">
        <v>1170</v>
      </c>
      <c r="G364" s="38" t="s">
        <v>4972</v>
      </c>
      <c r="H364" s="38" t="s">
        <v>3392</v>
      </c>
      <c r="I364" s="38" t="s">
        <v>1391</v>
      </c>
      <c r="J364" s="38" t="s">
        <v>1174</v>
      </c>
      <c r="K364" s="67" t="s">
        <v>3488</v>
      </c>
      <c r="L364" s="38" t="s">
        <v>4973</v>
      </c>
      <c r="M364" s="67" t="s">
        <v>5031</v>
      </c>
      <c r="N364" s="38" t="s">
        <v>482</v>
      </c>
      <c r="O364" s="38" t="s">
        <v>4975</v>
      </c>
      <c r="P364" s="38" t="s">
        <v>3648</v>
      </c>
      <c r="Q364" s="38" t="s">
        <v>3648</v>
      </c>
      <c r="R364" s="68" t="s">
        <v>5032</v>
      </c>
      <c r="S364" s="38" t="s">
        <v>1337</v>
      </c>
      <c r="T364" s="67" t="s">
        <v>1181</v>
      </c>
      <c r="U364" s="67" t="s">
        <v>5033</v>
      </c>
      <c r="V364" s="67" t="s">
        <v>1181</v>
      </c>
      <c r="W364" s="67" t="s">
        <v>1181</v>
      </c>
      <c r="X364" s="67">
        <v>1292.69</v>
      </c>
      <c r="Y364" s="67" t="s">
        <v>1181</v>
      </c>
      <c r="Z364" s="67" t="s">
        <v>1181</v>
      </c>
      <c r="AA364" s="67" t="s">
        <v>5034</v>
      </c>
      <c r="AB364" s="67" t="s">
        <v>5035</v>
      </c>
      <c r="AC364" s="67" t="s">
        <v>1181</v>
      </c>
      <c r="AD364" s="67" t="s">
        <v>1181</v>
      </c>
      <c r="AE364" s="67" t="s">
        <v>1181</v>
      </c>
      <c r="AF364" s="67" t="s">
        <v>1181</v>
      </c>
      <c r="AG364" s="67" t="s">
        <v>1181</v>
      </c>
      <c r="AH364" s="67" t="s">
        <v>5036</v>
      </c>
      <c r="AI364" s="67" t="s">
        <v>5037</v>
      </c>
      <c r="AJ364" s="67" t="s">
        <v>5038</v>
      </c>
      <c r="AK364" s="67" t="s">
        <v>5039</v>
      </c>
      <c r="AL364" s="67">
        <v>-1299.73</v>
      </c>
      <c r="AM364" s="67" t="s">
        <v>5040</v>
      </c>
      <c r="AN364" s="67" t="s">
        <v>5041</v>
      </c>
      <c r="AO364" s="38" t="s">
        <v>97</v>
      </c>
      <c r="AP364" s="38" t="s">
        <v>485</v>
      </c>
      <c r="AQ364" s="38" t="s">
        <v>1406</v>
      </c>
      <c r="AR364" s="67">
        <v>-1094.277</v>
      </c>
      <c r="AS364" s="38" t="s">
        <v>59</v>
      </c>
      <c r="AT364" s="38" t="s">
        <v>483</v>
      </c>
      <c r="AU364" s="38" t="s">
        <v>484</v>
      </c>
      <c r="AV364" s="35" t="str">
        <f>IF(ISNUMBER(MATCH(C364,畅想结算中心!$A$2:$A$436,0)),"有","无")</f>
        <v>有</v>
      </c>
    </row>
    <row r="365" s="35" customFormat="1" ht="21.6" spans="1:48">
      <c r="A365" s="38" t="s">
        <v>92</v>
      </c>
      <c r="B365" s="38" t="s">
        <v>48</v>
      </c>
      <c r="C365" s="38" t="s">
        <v>669</v>
      </c>
      <c r="D365" s="38" t="s">
        <v>486</v>
      </c>
      <c r="E365" s="38" t="s">
        <v>4317</v>
      </c>
      <c r="F365" s="38" t="s">
        <v>1170</v>
      </c>
      <c r="G365" s="38" t="s">
        <v>5042</v>
      </c>
      <c r="H365" s="38" t="s">
        <v>3780</v>
      </c>
      <c r="I365" s="38" t="s">
        <v>1746</v>
      </c>
      <c r="J365" s="38"/>
      <c r="K365" s="67" t="s">
        <v>2962</v>
      </c>
      <c r="L365" s="38" t="s">
        <v>3789</v>
      </c>
      <c r="M365" s="67" t="s">
        <v>5043</v>
      </c>
      <c r="N365" s="38" t="s">
        <v>88</v>
      </c>
      <c r="O365" s="38" t="s">
        <v>99</v>
      </c>
      <c r="P365" s="38" t="s">
        <v>1653</v>
      </c>
      <c r="Q365" s="38"/>
      <c r="R365" s="68" t="s">
        <v>5044</v>
      </c>
      <c r="S365" s="38" t="s">
        <v>1337</v>
      </c>
      <c r="T365" s="67" t="s">
        <v>1181</v>
      </c>
      <c r="U365" s="67" t="s">
        <v>5045</v>
      </c>
      <c r="V365" s="67" t="s">
        <v>1181</v>
      </c>
      <c r="W365" s="67" t="s">
        <v>1181</v>
      </c>
      <c r="X365" s="67">
        <v>871.57</v>
      </c>
      <c r="Y365" s="67" t="s">
        <v>1181</v>
      </c>
      <c r="Z365" s="67" t="s">
        <v>1181</v>
      </c>
      <c r="AA365" s="67" t="s">
        <v>5046</v>
      </c>
      <c r="AB365" s="67" t="s">
        <v>5047</v>
      </c>
      <c r="AC365" s="67" t="s">
        <v>1181</v>
      </c>
      <c r="AD365" s="67" t="s">
        <v>1181</v>
      </c>
      <c r="AE365" s="67" t="s">
        <v>1181</v>
      </c>
      <c r="AF365" s="67" t="s">
        <v>1181</v>
      </c>
      <c r="AG365" s="67" t="s">
        <v>1181</v>
      </c>
      <c r="AH365" s="67" t="s">
        <v>5048</v>
      </c>
      <c r="AI365" s="67" t="s">
        <v>5049</v>
      </c>
      <c r="AJ365" s="67" t="s">
        <v>5050</v>
      </c>
      <c r="AK365" s="67" t="s">
        <v>5051</v>
      </c>
      <c r="AL365" s="67">
        <v>104.37</v>
      </c>
      <c r="AM365" s="67" t="s">
        <v>5052</v>
      </c>
      <c r="AN365" s="67" t="s">
        <v>5053</v>
      </c>
      <c r="AO365" s="38" t="s">
        <v>97</v>
      </c>
      <c r="AP365" s="38" t="s">
        <v>112</v>
      </c>
      <c r="AQ365" s="38" t="s">
        <v>1279</v>
      </c>
      <c r="AR365" s="67">
        <v>134.8906</v>
      </c>
      <c r="AS365" s="38" t="s">
        <v>37</v>
      </c>
      <c r="AT365" s="38" t="s">
        <v>98</v>
      </c>
      <c r="AU365" s="38" t="s">
        <v>99</v>
      </c>
      <c r="AV365" s="35" t="str">
        <f>IF(ISNUMBER(MATCH(C365,畅想结算中心!$A$2:$A$436,0)),"有","无")</f>
        <v>有</v>
      </c>
    </row>
    <row r="366" s="35" customFormat="1" ht="21.6" spans="1:48">
      <c r="A366" s="38" t="s">
        <v>3648</v>
      </c>
      <c r="B366" s="38" t="s">
        <v>48</v>
      </c>
      <c r="C366" s="38" t="s">
        <v>669</v>
      </c>
      <c r="D366" s="38" t="s">
        <v>1085</v>
      </c>
      <c r="E366" s="38" t="s">
        <v>4317</v>
      </c>
      <c r="F366" s="38" t="s">
        <v>1170</v>
      </c>
      <c r="G366" s="38" t="s">
        <v>3637</v>
      </c>
      <c r="H366" s="38" t="s">
        <v>3780</v>
      </c>
      <c r="I366" s="38" t="s">
        <v>1746</v>
      </c>
      <c r="J366" s="38"/>
      <c r="K366" s="67" t="s">
        <v>1606</v>
      </c>
      <c r="L366" s="38" t="s">
        <v>5054</v>
      </c>
      <c r="M366" s="67" t="s">
        <v>5055</v>
      </c>
      <c r="N366" s="38" t="s">
        <v>88</v>
      </c>
      <c r="O366" s="38" t="s">
        <v>99</v>
      </c>
      <c r="P366" s="38" t="s">
        <v>1653</v>
      </c>
      <c r="Q366" s="38"/>
      <c r="R366" s="68" t="s">
        <v>5056</v>
      </c>
      <c r="S366" s="38" t="s">
        <v>1337</v>
      </c>
      <c r="T366" s="67" t="s">
        <v>1181</v>
      </c>
      <c r="U366" s="67" t="s">
        <v>5057</v>
      </c>
      <c r="V366" s="67" t="s">
        <v>1181</v>
      </c>
      <c r="W366" s="67" t="s">
        <v>1181</v>
      </c>
      <c r="X366" s="67">
        <v>1035.75</v>
      </c>
      <c r="Y366" s="67" t="s">
        <v>1181</v>
      </c>
      <c r="Z366" s="67" t="s">
        <v>1181</v>
      </c>
      <c r="AA366" s="67" t="s">
        <v>5058</v>
      </c>
      <c r="AB366" s="67" t="s">
        <v>5059</v>
      </c>
      <c r="AC366" s="67" t="s">
        <v>1181</v>
      </c>
      <c r="AD366" s="67" t="s">
        <v>1181</v>
      </c>
      <c r="AE366" s="67" t="s">
        <v>1181</v>
      </c>
      <c r="AF366" s="67" t="s">
        <v>1181</v>
      </c>
      <c r="AG366" s="67" t="s">
        <v>1181</v>
      </c>
      <c r="AH366" s="67" t="s">
        <v>5060</v>
      </c>
      <c r="AI366" s="67" t="s">
        <v>5061</v>
      </c>
      <c r="AJ366" s="67" t="s">
        <v>5062</v>
      </c>
      <c r="AK366" s="67" t="s">
        <v>5063</v>
      </c>
      <c r="AL366" s="67">
        <v>811.94</v>
      </c>
      <c r="AM366" s="67" t="s">
        <v>5064</v>
      </c>
      <c r="AN366" s="67" t="s">
        <v>5065</v>
      </c>
      <c r="AO366" s="38" t="s">
        <v>97</v>
      </c>
      <c r="AP366" s="38" t="s">
        <v>112</v>
      </c>
      <c r="AQ366" s="38" t="s">
        <v>1279</v>
      </c>
      <c r="AR366" s="67">
        <v>844.593</v>
      </c>
      <c r="AS366" s="38" t="s">
        <v>37</v>
      </c>
      <c r="AT366" s="38" t="s">
        <v>98</v>
      </c>
      <c r="AU366" s="38" t="s">
        <v>99</v>
      </c>
      <c r="AV366" s="35" t="str">
        <f>IF(ISNUMBER(MATCH(C366,畅想结算中心!$A$2:$A$436,0)),"有","无")</f>
        <v>有</v>
      </c>
    </row>
    <row r="367" s="35" customFormat="1" ht="21.6" spans="1:48">
      <c r="A367" s="38" t="s">
        <v>92</v>
      </c>
      <c r="B367" s="38" t="s">
        <v>48</v>
      </c>
      <c r="C367" s="38" t="s">
        <v>583</v>
      </c>
      <c r="D367" s="38" t="s">
        <v>486</v>
      </c>
      <c r="E367" s="38" t="s">
        <v>4317</v>
      </c>
      <c r="F367" s="38" t="s">
        <v>1170</v>
      </c>
      <c r="G367" s="38" t="s">
        <v>5042</v>
      </c>
      <c r="H367" s="38" t="s">
        <v>5066</v>
      </c>
      <c r="I367" s="38" t="s">
        <v>1348</v>
      </c>
      <c r="J367" s="38"/>
      <c r="K367" s="67" t="s">
        <v>3567</v>
      </c>
      <c r="L367" s="38" t="s">
        <v>3789</v>
      </c>
      <c r="M367" s="67" t="s">
        <v>5067</v>
      </c>
      <c r="N367" s="38" t="s">
        <v>88</v>
      </c>
      <c r="O367" s="38" t="s">
        <v>99</v>
      </c>
      <c r="P367" s="38" t="s">
        <v>1653</v>
      </c>
      <c r="Q367" s="38"/>
      <c r="R367" s="68" t="s">
        <v>5068</v>
      </c>
      <c r="S367" s="38" t="s">
        <v>1337</v>
      </c>
      <c r="T367" s="67" t="s">
        <v>1181</v>
      </c>
      <c r="U367" s="67" t="s">
        <v>5069</v>
      </c>
      <c r="V367" s="67" t="s">
        <v>1181</v>
      </c>
      <c r="W367" s="67" t="s">
        <v>1181</v>
      </c>
      <c r="X367" s="67">
        <v>913.05</v>
      </c>
      <c r="Y367" s="67" t="s">
        <v>1181</v>
      </c>
      <c r="Z367" s="67" t="s">
        <v>1181</v>
      </c>
      <c r="AA367" s="67" t="s">
        <v>5070</v>
      </c>
      <c r="AB367" s="67" t="s">
        <v>5071</v>
      </c>
      <c r="AC367" s="67" t="s">
        <v>1181</v>
      </c>
      <c r="AD367" s="67" t="s">
        <v>1181</v>
      </c>
      <c r="AE367" s="67" t="s">
        <v>1181</v>
      </c>
      <c r="AF367" s="67" t="s">
        <v>1181</v>
      </c>
      <c r="AG367" s="67" t="s">
        <v>1181</v>
      </c>
      <c r="AH367" s="67" t="s">
        <v>5072</v>
      </c>
      <c r="AI367" s="67" t="s">
        <v>5073</v>
      </c>
      <c r="AJ367" s="67" t="s">
        <v>5074</v>
      </c>
      <c r="AK367" s="67" t="s">
        <v>5075</v>
      </c>
      <c r="AL367" s="67">
        <v>-65.72</v>
      </c>
      <c r="AM367" s="67" t="s">
        <v>5076</v>
      </c>
      <c r="AN367" s="67" t="s">
        <v>5077</v>
      </c>
      <c r="AO367" s="38" t="s">
        <v>97</v>
      </c>
      <c r="AP367" s="38" t="s">
        <v>112</v>
      </c>
      <c r="AQ367" s="38" t="s">
        <v>1174</v>
      </c>
      <c r="AR367" s="67">
        <v>-32.8491</v>
      </c>
      <c r="AS367" s="38" t="s">
        <v>37</v>
      </c>
      <c r="AT367" s="38" t="s">
        <v>98</v>
      </c>
      <c r="AU367" s="38" t="s">
        <v>99</v>
      </c>
      <c r="AV367" s="35" t="str">
        <f>IF(ISNUMBER(MATCH(C367,畅想结算中心!$A$2:$A$436,0)),"有","无")</f>
        <v>有</v>
      </c>
    </row>
    <row r="368" s="35" customFormat="1" ht="32.4" spans="1:48">
      <c r="A368" s="38" t="s">
        <v>3648</v>
      </c>
      <c r="B368" s="38" t="s">
        <v>48</v>
      </c>
      <c r="C368" s="38" t="s">
        <v>584</v>
      </c>
      <c r="D368" s="38" t="s">
        <v>1078</v>
      </c>
      <c r="E368" s="38" t="s">
        <v>4692</v>
      </c>
      <c r="F368" s="38" t="s">
        <v>1170</v>
      </c>
      <c r="G368" s="38" t="s">
        <v>5078</v>
      </c>
      <c r="H368" s="38" t="s">
        <v>1745</v>
      </c>
      <c r="I368" s="38" t="s">
        <v>1746</v>
      </c>
      <c r="J368" s="38"/>
      <c r="K368" s="67" t="s">
        <v>5079</v>
      </c>
      <c r="L368" s="38" t="s">
        <v>5080</v>
      </c>
      <c r="M368" s="67" t="s">
        <v>4375</v>
      </c>
      <c r="N368" s="38" t="s">
        <v>88</v>
      </c>
      <c r="O368" s="38" t="s">
        <v>93</v>
      </c>
      <c r="P368" s="38" t="s">
        <v>92</v>
      </c>
      <c r="Q368" s="38"/>
      <c r="R368" s="68" t="s">
        <v>5081</v>
      </c>
      <c r="S368" s="38" t="s">
        <v>1816</v>
      </c>
      <c r="T368" s="67" t="s">
        <v>1181</v>
      </c>
      <c r="U368" s="67" t="s">
        <v>5082</v>
      </c>
      <c r="V368" s="67" t="s">
        <v>1181</v>
      </c>
      <c r="W368" s="67" t="s">
        <v>5083</v>
      </c>
      <c r="X368" s="67">
        <v>2985.18</v>
      </c>
      <c r="Y368" s="67" t="s">
        <v>1181</v>
      </c>
      <c r="Z368" s="67" t="s">
        <v>1181</v>
      </c>
      <c r="AA368" s="67" t="s">
        <v>5084</v>
      </c>
      <c r="AB368" s="67" t="s">
        <v>5085</v>
      </c>
      <c r="AC368" s="67" t="s">
        <v>1181</v>
      </c>
      <c r="AD368" s="67" t="s">
        <v>1181</v>
      </c>
      <c r="AE368" s="67" t="s">
        <v>1181</v>
      </c>
      <c r="AF368" s="67" t="s">
        <v>1181</v>
      </c>
      <c r="AG368" s="67" t="s">
        <v>1181</v>
      </c>
      <c r="AH368" s="67" t="s">
        <v>5086</v>
      </c>
      <c r="AI368" s="67" t="s">
        <v>4666</v>
      </c>
      <c r="AJ368" s="67" t="s">
        <v>5087</v>
      </c>
      <c r="AK368" s="67" t="s">
        <v>1811</v>
      </c>
      <c r="AL368" s="67">
        <v>4090.2</v>
      </c>
      <c r="AM368" s="67" t="s">
        <v>5088</v>
      </c>
      <c r="AN368" s="67" t="s">
        <v>5089</v>
      </c>
      <c r="AO368" s="38" t="s">
        <v>86</v>
      </c>
      <c r="AP368" s="38" t="s">
        <v>603</v>
      </c>
      <c r="AQ368" s="38" t="s">
        <v>1174</v>
      </c>
      <c r="AR368" s="67">
        <v>4303.2761</v>
      </c>
      <c r="AS368" s="38" t="s">
        <v>59</v>
      </c>
      <c r="AT368" s="38" t="s">
        <v>89</v>
      </c>
      <c r="AU368" s="38" t="s">
        <v>93</v>
      </c>
      <c r="AV368" s="35" t="str">
        <f>IF(ISNUMBER(MATCH(C368,畅想结算中心!$A$2:$A$436,0)),"有","无")</f>
        <v>有</v>
      </c>
    </row>
    <row r="369" s="35" customFormat="1" ht="21.6" spans="1:48">
      <c r="A369" s="38" t="s">
        <v>3648</v>
      </c>
      <c r="B369" s="38" t="s">
        <v>48</v>
      </c>
      <c r="C369" s="38" t="s">
        <v>584</v>
      </c>
      <c r="D369" s="38" t="s">
        <v>1078</v>
      </c>
      <c r="E369" s="38" t="s">
        <v>4692</v>
      </c>
      <c r="F369" s="38" t="s">
        <v>1170</v>
      </c>
      <c r="G369" s="38" t="s">
        <v>5078</v>
      </c>
      <c r="H369" s="38" t="s">
        <v>1745</v>
      </c>
      <c r="I369" s="38" t="s">
        <v>1746</v>
      </c>
      <c r="J369" s="38"/>
      <c r="K369" s="67" t="s">
        <v>5079</v>
      </c>
      <c r="L369" s="38" t="s">
        <v>5080</v>
      </c>
      <c r="M369" s="67" t="s">
        <v>4375</v>
      </c>
      <c r="N369" s="38" t="s">
        <v>88</v>
      </c>
      <c r="O369" s="38" t="s">
        <v>110</v>
      </c>
      <c r="P369" s="38" t="s">
        <v>92</v>
      </c>
      <c r="Q369" s="38"/>
      <c r="R369" s="68" t="s">
        <v>5090</v>
      </c>
      <c r="S369" s="38" t="s">
        <v>1816</v>
      </c>
      <c r="T369" s="67" t="s">
        <v>1181</v>
      </c>
      <c r="U369" s="67" t="s">
        <v>5091</v>
      </c>
      <c r="V369" s="67" t="s">
        <v>1181</v>
      </c>
      <c r="W369" s="67" t="s">
        <v>5092</v>
      </c>
      <c r="X369" s="67">
        <v>2172.38</v>
      </c>
      <c r="Y369" s="67" t="s">
        <v>1181</v>
      </c>
      <c r="Z369" s="67" t="s">
        <v>1181</v>
      </c>
      <c r="AA369" s="67" t="s">
        <v>5093</v>
      </c>
      <c r="AB369" s="67" t="s">
        <v>5094</v>
      </c>
      <c r="AC369" s="67" t="s">
        <v>1181</v>
      </c>
      <c r="AD369" s="67" t="s">
        <v>1181</v>
      </c>
      <c r="AE369" s="67" t="s">
        <v>1181</v>
      </c>
      <c r="AF369" s="67" t="s">
        <v>1181</v>
      </c>
      <c r="AG369" s="67" t="s">
        <v>1181</v>
      </c>
      <c r="AH369" s="67" t="s">
        <v>5095</v>
      </c>
      <c r="AI369" s="67" t="s">
        <v>5096</v>
      </c>
      <c r="AJ369" s="67" t="s">
        <v>5097</v>
      </c>
      <c r="AK369" s="67" t="s">
        <v>5098</v>
      </c>
      <c r="AL369" s="67">
        <v>3157.64</v>
      </c>
      <c r="AM369" s="67" t="s">
        <v>5099</v>
      </c>
      <c r="AN369" s="67" t="s">
        <v>5100</v>
      </c>
      <c r="AO369" s="38" t="s">
        <v>86</v>
      </c>
      <c r="AP369" s="38" t="s">
        <v>587</v>
      </c>
      <c r="AQ369" s="38" t="s">
        <v>1174</v>
      </c>
      <c r="AR369" s="67">
        <v>3311.7044</v>
      </c>
      <c r="AS369" s="38" t="s">
        <v>59</v>
      </c>
      <c r="AT369" s="38" t="s">
        <v>585</v>
      </c>
      <c r="AU369" s="38" t="s">
        <v>110</v>
      </c>
      <c r="AV369" s="35" t="str">
        <f>IF(ISNUMBER(MATCH(C369,畅想结算中心!$A$2:$A$436,0)),"有","无")</f>
        <v>有</v>
      </c>
    </row>
    <row r="370" s="35" customFormat="1" ht="32.4" spans="1:48">
      <c r="A370" s="38" t="s">
        <v>3648</v>
      </c>
      <c r="B370" s="38" t="s">
        <v>48</v>
      </c>
      <c r="C370" s="38" t="s">
        <v>584</v>
      </c>
      <c r="D370" s="38" t="s">
        <v>584</v>
      </c>
      <c r="E370" s="38" t="s">
        <v>4692</v>
      </c>
      <c r="F370" s="38" t="s">
        <v>1170</v>
      </c>
      <c r="G370" s="38" t="s">
        <v>1636</v>
      </c>
      <c r="H370" s="38" t="s">
        <v>1745</v>
      </c>
      <c r="I370" s="38" t="s">
        <v>1746</v>
      </c>
      <c r="J370" s="38"/>
      <c r="K370" s="67" t="s">
        <v>4727</v>
      </c>
      <c r="L370" s="38" t="s">
        <v>5080</v>
      </c>
      <c r="M370" s="67" t="s">
        <v>5101</v>
      </c>
      <c r="N370" s="38" t="s">
        <v>224</v>
      </c>
      <c r="O370" s="38" t="s">
        <v>589</v>
      </c>
      <c r="P370" s="38" t="s">
        <v>1653</v>
      </c>
      <c r="Q370" s="38"/>
      <c r="R370" s="68" t="s">
        <v>5102</v>
      </c>
      <c r="S370" s="38" t="s">
        <v>1816</v>
      </c>
      <c r="T370" s="67" t="s">
        <v>1181</v>
      </c>
      <c r="U370" s="67" t="s">
        <v>5103</v>
      </c>
      <c r="V370" s="67" t="s">
        <v>1181</v>
      </c>
      <c r="W370" s="67" t="s">
        <v>5104</v>
      </c>
      <c r="X370" s="67">
        <v>1757.77</v>
      </c>
      <c r="Y370" s="67" t="s">
        <v>1181</v>
      </c>
      <c r="Z370" s="67" t="s">
        <v>1181</v>
      </c>
      <c r="AA370" s="67" t="s">
        <v>5105</v>
      </c>
      <c r="AB370" s="67" t="s">
        <v>5106</v>
      </c>
      <c r="AC370" s="67" t="s">
        <v>1181</v>
      </c>
      <c r="AD370" s="67" t="s">
        <v>1181</v>
      </c>
      <c r="AE370" s="67" t="s">
        <v>1181</v>
      </c>
      <c r="AF370" s="67" t="s">
        <v>1181</v>
      </c>
      <c r="AG370" s="67" t="s">
        <v>1181</v>
      </c>
      <c r="AH370" s="67" t="s">
        <v>5107</v>
      </c>
      <c r="AI370" s="67" t="s">
        <v>5108</v>
      </c>
      <c r="AJ370" s="67" t="s">
        <v>5109</v>
      </c>
      <c r="AK370" s="67" t="s">
        <v>5110</v>
      </c>
      <c r="AL370" s="67">
        <v>1606.22</v>
      </c>
      <c r="AM370" s="67" t="s">
        <v>5111</v>
      </c>
      <c r="AN370" s="67" t="s">
        <v>5112</v>
      </c>
      <c r="AO370" s="38" t="s">
        <v>86</v>
      </c>
      <c r="AP370" s="38" t="s">
        <v>621</v>
      </c>
      <c r="AQ370" s="38" t="s">
        <v>1174</v>
      </c>
      <c r="AR370" s="67">
        <v>1792.1771</v>
      </c>
      <c r="AS370" s="38" t="s">
        <v>59</v>
      </c>
      <c r="AT370" s="38" t="s">
        <v>588</v>
      </c>
      <c r="AU370" s="38" t="s">
        <v>589</v>
      </c>
      <c r="AV370" s="35" t="str">
        <f>IF(ISNUMBER(MATCH(C370,畅想结算中心!$A$2:$A$436,0)),"有","无")</f>
        <v>有</v>
      </c>
    </row>
    <row r="371" s="35" customFormat="1" ht="32.4" spans="1:48">
      <c r="A371" s="38" t="s">
        <v>3648</v>
      </c>
      <c r="B371" s="38" t="s">
        <v>48</v>
      </c>
      <c r="C371" s="38" t="s">
        <v>584</v>
      </c>
      <c r="D371" s="38" t="s">
        <v>584</v>
      </c>
      <c r="E371" s="38" t="s">
        <v>4692</v>
      </c>
      <c r="F371" s="38" t="s">
        <v>1170</v>
      </c>
      <c r="G371" s="38" t="s">
        <v>1636</v>
      </c>
      <c r="H371" s="38" t="s">
        <v>1745</v>
      </c>
      <c r="I371" s="38" t="s">
        <v>1746</v>
      </c>
      <c r="J371" s="38"/>
      <c r="K371" s="67" t="s">
        <v>4727</v>
      </c>
      <c r="L371" s="38" t="s">
        <v>5080</v>
      </c>
      <c r="M371" s="67" t="s">
        <v>5101</v>
      </c>
      <c r="N371" s="38" t="s">
        <v>224</v>
      </c>
      <c r="O371" s="38" t="s">
        <v>589</v>
      </c>
      <c r="P371" s="38" t="s">
        <v>1653</v>
      </c>
      <c r="Q371" s="38"/>
      <c r="R371" s="68" t="s">
        <v>5113</v>
      </c>
      <c r="S371" s="38" t="s">
        <v>1816</v>
      </c>
      <c r="T371" s="67" t="s">
        <v>1181</v>
      </c>
      <c r="U371" s="67" t="s">
        <v>5114</v>
      </c>
      <c r="V371" s="67" t="s">
        <v>1181</v>
      </c>
      <c r="W371" s="67" t="s">
        <v>4500</v>
      </c>
      <c r="X371" s="67">
        <v>2591.96</v>
      </c>
      <c r="Y371" s="67" t="s">
        <v>1181</v>
      </c>
      <c r="Z371" s="67" t="s">
        <v>1181</v>
      </c>
      <c r="AA371" s="67" t="s">
        <v>4519</v>
      </c>
      <c r="AB371" s="67" t="s">
        <v>5115</v>
      </c>
      <c r="AC371" s="67" t="s">
        <v>1181</v>
      </c>
      <c r="AD371" s="67" t="s">
        <v>1181</v>
      </c>
      <c r="AE371" s="67" t="s">
        <v>1181</v>
      </c>
      <c r="AF371" s="67" t="s">
        <v>1181</v>
      </c>
      <c r="AG371" s="67" t="s">
        <v>1181</v>
      </c>
      <c r="AH371" s="67" t="s">
        <v>5116</v>
      </c>
      <c r="AI371" s="67" t="s">
        <v>5117</v>
      </c>
      <c r="AJ371" s="67" t="s">
        <v>5118</v>
      </c>
      <c r="AK371" s="67" t="s">
        <v>5119</v>
      </c>
      <c r="AL371" s="67">
        <v>3469.23</v>
      </c>
      <c r="AM371" s="67" t="s">
        <v>5120</v>
      </c>
      <c r="AN371" s="67" t="s">
        <v>5121</v>
      </c>
      <c r="AO371" s="38" t="s">
        <v>86</v>
      </c>
      <c r="AP371" s="38" t="s">
        <v>594</v>
      </c>
      <c r="AQ371" s="38" t="s">
        <v>1174</v>
      </c>
      <c r="AR371" s="67">
        <v>3730.704</v>
      </c>
      <c r="AS371" s="38" t="s">
        <v>59</v>
      </c>
      <c r="AT371" s="38" t="s">
        <v>588</v>
      </c>
      <c r="AU371" s="38" t="s">
        <v>589</v>
      </c>
      <c r="AV371" s="35" t="str">
        <f>IF(ISNUMBER(MATCH(C371,畅想结算中心!$A$2:$A$436,0)),"有","无")</f>
        <v>有</v>
      </c>
    </row>
    <row r="372" s="35" customFormat="1" ht="21.6" spans="1:48">
      <c r="A372" s="38" t="s">
        <v>3648</v>
      </c>
      <c r="B372" s="38" t="s">
        <v>48</v>
      </c>
      <c r="C372" s="38" t="s">
        <v>584</v>
      </c>
      <c r="D372" s="38" t="s">
        <v>584</v>
      </c>
      <c r="E372" s="38" t="s">
        <v>4692</v>
      </c>
      <c r="F372" s="38" t="s">
        <v>1170</v>
      </c>
      <c r="G372" s="38" t="s">
        <v>1636</v>
      </c>
      <c r="H372" s="38" t="s">
        <v>1745</v>
      </c>
      <c r="I372" s="38" t="s">
        <v>1746</v>
      </c>
      <c r="J372" s="38"/>
      <c r="K372" s="67" t="s">
        <v>4727</v>
      </c>
      <c r="L372" s="38" t="s">
        <v>5080</v>
      </c>
      <c r="M372" s="67" t="s">
        <v>5101</v>
      </c>
      <c r="N372" s="38" t="s">
        <v>224</v>
      </c>
      <c r="O372" s="38" t="s">
        <v>617</v>
      </c>
      <c r="P372" s="38" t="s">
        <v>1653</v>
      </c>
      <c r="Q372" s="38"/>
      <c r="R372" s="68" t="s">
        <v>5102</v>
      </c>
      <c r="S372" s="38" t="s">
        <v>1816</v>
      </c>
      <c r="T372" s="67" t="s">
        <v>1181</v>
      </c>
      <c r="U372" s="67" t="s">
        <v>5103</v>
      </c>
      <c r="V372" s="67" t="s">
        <v>1181</v>
      </c>
      <c r="W372" s="67" t="s">
        <v>5104</v>
      </c>
      <c r="X372" s="67">
        <v>1757.77</v>
      </c>
      <c r="Y372" s="67" t="s">
        <v>1181</v>
      </c>
      <c r="Z372" s="67" t="s">
        <v>1181</v>
      </c>
      <c r="AA372" s="67" t="s">
        <v>5105</v>
      </c>
      <c r="AB372" s="67" t="s">
        <v>5122</v>
      </c>
      <c r="AC372" s="67" t="s">
        <v>1181</v>
      </c>
      <c r="AD372" s="67" t="s">
        <v>1181</v>
      </c>
      <c r="AE372" s="67" t="s">
        <v>1181</v>
      </c>
      <c r="AF372" s="67" t="s">
        <v>1181</v>
      </c>
      <c r="AG372" s="67" t="s">
        <v>1181</v>
      </c>
      <c r="AH372" s="67" t="s">
        <v>5107</v>
      </c>
      <c r="AI372" s="67" t="s">
        <v>5108</v>
      </c>
      <c r="AJ372" s="67" t="s">
        <v>5109</v>
      </c>
      <c r="AK372" s="67" t="s">
        <v>5110</v>
      </c>
      <c r="AL372" s="67">
        <v>1576.83</v>
      </c>
      <c r="AM372" s="67" t="s">
        <v>5123</v>
      </c>
      <c r="AN372" s="67" t="s">
        <v>5124</v>
      </c>
      <c r="AO372" s="38" t="s">
        <v>86</v>
      </c>
      <c r="AP372" s="38" t="s">
        <v>619</v>
      </c>
      <c r="AQ372" s="38" t="s">
        <v>1174</v>
      </c>
      <c r="AR372" s="67">
        <v>1762.7867</v>
      </c>
      <c r="AS372" s="38" t="s">
        <v>59</v>
      </c>
      <c r="AT372" s="38" t="s">
        <v>616</v>
      </c>
      <c r="AU372" s="38" t="s">
        <v>617</v>
      </c>
      <c r="AV372" s="35" t="str">
        <f>IF(ISNUMBER(MATCH(C372,畅想结算中心!$A$2:$A$436,0)),"有","无")</f>
        <v>有</v>
      </c>
    </row>
    <row r="373" s="35" customFormat="1" ht="21.6" spans="1:48">
      <c r="A373" s="38" t="s">
        <v>3648</v>
      </c>
      <c r="B373" s="38" t="s">
        <v>48</v>
      </c>
      <c r="C373" s="38" t="s">
        <v>584</v>
      </c>
      <c r="D373" s="38" t="s">
        <v>584</v>
      </c>
      <c r="E373" s="38" t="s">
        <v>4692</v>
      </c>
      <c r="F373" s="38" t="s">
        <v>1170</v>
      </c>
      <c r="G373" s="38" t="s">
        <v>1636</v>
      </c>
      <c r="H373" s="38" t="s">
        <v>1745</v>
      </c>
      <c r="I373" s="38" t="s">
        <v>1746</v>
      </c>
      <c r="J373" s="38"/>
      <c r="K373" s="67" t="s">
        <v>4727</v>
      </c>
      <c r="L373" s="38" t="s">
        <v>5080</v>
      </c>
      <c r="M373" s="67" t="s">
        <v>4757</v>
      </c>
      <c r="N373" s="38" t="s">
        <v>224</v>
      </c>
      <c r="O373" s="38" t="s">
        <v>604</v>
      </c>
      <c r="P373" s="38" t="s">
        <v>1653</v>
      </c>
      <c r="Q373" s="38"/>
      <c r="R373" s="68" t="s">
        <v>5125</v>
      </c>
      <c r="S373" s="38" t="s">
        <v>1816</v>
      </c>
      <c r="T373" s="67" t="s">
        <v>1181</v>
      </c>
      <c r="U373" s="67" t="s">
        <v>5126</v>
      </c>
      <c r="V373" s="67" t="s">
        <v>1181</v>
      </c>
      <c r="W373" s="67" t="s">
        <v>2168</v>
      </c>
      <c r="X373" s="67">
        <v>4433.43</v>
      </c>
      <c r="Y373" s="67" t="s">
        <v>1181</v>
      </c>
      <c r="Z373" s="67" t="s">
        <v>1181</v>
      </c>
      <c r="AA373" s="67" t="s">
        <v>5127</v>
      </c>
      <c r="AB373" s="67" t="s">
        <v>5128</v>
      </c>
      <c r="AC373" s="67" t="s">
        <v>1181</v>
      </c>
      <c r="AD373" s="67" t="s">
        <v>1181</v>
      </c>
      <c r="AE373" s="67" t="s">
        <v>1181</v>
      </c>
      <c r="AF373" s="67" t="s">
        <v>1181</v>
      </c>
      <c r="AG373" s="67" t="s">
        <v>1181</v>
      </c>
      <c r="AH373" s="67" t="s">
        <v>5129</v>
      </c>
      <c r="AI373" s="67" t="s">
        <v>5130</v>
      </c>
      <c r="AJ373" s="67" t="s">
        <v>5131</v>
      </c>
      <c r="AK373" s="67" t="s">
        <v>5132</v>
      </c>
      <c r="AL373" s="67">
        <v>4486.76</v>
      </c>
      <c r="AM373" s="67" t="s">
        <v>5133</v>
      </c>
      <c r="AN373" s="67" t="s">
        <v>5134</v>
      </c>
      <c r="AO373" s="38" t="s">
        <v>86</v>
      </c>
      <c r="AP373" s="38" t="s">
        <v>606</v>
      </c>
      <c r="AQ373" s="38" t="s">
        <v>1174</v>
      </c>
      <c r="AR373" s="67">
        <v>4942.2187</v>
      </c>
      <c r="AS373" s="38" t="s">
        <v>59</v>
      </c>
      <c r="AT373" s="38" t="s">
        <v>225</v>
      </c>
      <c r="AU373" s="38" t="s">
        <v>604</v>
      </c>
      <c r="AV373" s="35" t="str">
        <f>IF(ISNUMBER(MATCH(C373,畅想结算中心!$A$2:$A$436,0)),"有","无")</f>
        <v>有</v>
      </c>
    </row>
    <row r="374" s="35" customFormat="1" ht="21.6" spans="1:48">
      <c r="A374" s="38" t="s">
        <v>3648</v>
      </c>
      <c r="B374" s="38" t="s">
        <v>48</v>
      </c>
      <c r="C374" s="38" t="s">
        <v>584</v>
      </c>
      <c r="D374" s="38" t="s">
        <v>584</v>
      </c>
      <c r="E374" s="38" t="s">
        <v>4692</v>
      </c>
      <c r="F374" s="38" t="s">
        <v>1170</v>
      </c>
      <c r="G374" s="38" t="s">
        <v>1636</v>
      </c>
      <c r="H374" s="38" t="s">
        <v>1745</v>
      </c>
      <c r="I374" s="38" t="s">
        <v>1746</v>
      </c>
      <c r="J374" s="38"/>
      <c r="K374" s="67" t="s">
        <v>4727</v>
      </c>
      <c r="L374" s="38" t="s">
        <v>5080</v>
      </c>
      <c r="M374" s="67" t="s">
        <v>5101</v>
      </c>
      <c r="N374" s="38" t="s">
        <v>224</v>
      </c>
      <c r="O374" s="38" t="s">
        <v>589</v>
      </c>
      <c r="P374" s="38" t="s">
        <v>1653</v>
      </c>
      <c r="Q374" s="38"/>
      <c r="R374" s="68" t="s">
        <v>5135</v>
      </c>
      <c r="S374" s="38" t="s">
        <v>1816</v>
      </c>
      <c r="T374" s="67" t="s">
        <v>1181</v>
      </c>
      <c r="U374" s="67" t="s">
        <v>5136</v>
      </c>
      <c r="V374" s="67" t="s">
        <v>1181</v>
      </c>
      <c r="W374" s="67" t="s">
        <v>5137</v>
      </c>
      <c r="X374" s="67">
        <v>1847.15</v>
      </c>
      <c r="Y374" s="67" t="s">
        <v>1181</v>
      </c>
      <c r="Z374" s="67" t="s">
        <v>1181</v>
      </c>
      <c r="AA374" s="67" t="s">
        <v>5138</v>
      </c>
      <c r="AB374" s="67" t="s">
        <v>5139</v>
      </c>
      <c r="AC374" s="67" t="s">
        <v>1181</v>
      </c>
      <c r="AD374" s="67" t="s">
        <v>1181</v>
      </c>
      <c r="AE374" s="67" t="s">
        <v>1181</v>
      </c>
      <c r="AF374" s="67" t="s">
        <v>1181</v>
      </c>
      <c r="AG374" s="67" t="s">
        <v>1181</v>
      </c>
      <c r="AH374" s="67" t="s">
        <v>5140</v>
      </c>
      <c r="AI374" s="67" t="s">
        <v>5141</v>
      </c>
      <c r="AJ374" s="67" t="s">
        <v>5142</v>
      </c>
      <c r="AK374" s="67" t="s">
        <v>5143</v>
      </c>
      <c r="AL374" s="67">
        <v>1911.01</v>
      </c>
      <c r="AM374" s="67" t="s">
        <v>5144</v>
      </c>
      <c r="AN374" s="67" t="s">
        <v>5145</v>
      </c>
      <c r="AO374" s="38" t="s">
        <v>86</v>
      </c>
      <c r="AP374" s="38" t="s">
        <v>591</v>
      </c>
      <c r="AQ374" s="38" t="s">
        <v>1174</v>
      </c>
      <c r="AR374" s="67">
        <v>2103.6226</v>
      </c>
      <c r="AS374" s="38" t="s">
        <v>59</v>
      </c>
      <c r="AT374" s="38" t="s">
        <v>588</v>
      </c>
      <c r="AU374" s="38" t="s">
        <v>589</v>
      </c>
      <c r="AV374" s="35" t="str">
        <f>IF(ISNUMBER(MATCH(C374,畅想结算中心!$A$2:$A$436,0)),"有","无")</f>
        <v>有</v>
      </c>
    </row>
    <row r="375" s="35" customFormat="1" ht="32.4" spans="1:48">
      <c r="A375" s="38" t="s">
        <v>3648</v>
      </c>
      <c r="B375" s="38" t="s">
        <v>48</v>
      </c>
      <c r="C375" s="38" t="s">
        <v>584</v>
      </c>
      <c r="D375" s="38" t="s">
        <v>584</v>
      </c>
      <c r="E375" s="38" t="s">
        <v>4692</v>
      </c>
      <c r="F375" s="38" t="s">
        <v>1170</v>
      </c>
      <c r="G375" s="38" t="s">
        <v>1636</v>
      </c>
      <c r="H375" s="38" t="s">
        <v>1745</v>
      </c>
      <c r="I375" s="38" t="s">
        <v>1746</v>
      </c>
      <c r="J375" s="38"/>
      <c r="K375" s="67" t="s">
        <v>4727</v>
      </c>
      <c r="L375" s="38" t="s">
        <v>5080</v>
      </c>
      <c r="M375" s="67" t="s">
        <v>5101</v>
      </c>
      <c r="N375" s="38" t="s">
        <v>224</v>
      </c>
      <c r="O375" s="38" t="s">
        <v>589</v>
      </c>
      <c r="P375" s="38" t="s">
        <v>1653</v>
      </c>
      <c r="Q375" s="38"/>
      <c r="R375" s="68" t="s">
        <v>5135</v>
      </c>
      <c r="S375" s="38" t="s">
        <v>1816</v>
      </c>
      <c r="T375" s="67" t="s">
        <v>1181</v>
      </c>
      <c r="U375" s="67" t="s">
        <v>5136</v>
      </c>
      <c r="V375" s="67" t="s">
        <v>1181</v>
      </c>
      <c r="W375" s="67" t="s">
        <v>5137</v>
      </c>
      <c r="X375" s="67">
        <v>1847.15</v>
      </c>
      <c r="Y375" s="67" t="s">
        <v>1181</v>
      </c>
      <c r="Z375" s="67" t="s">
        <v>1181</v>
      </c>
      <c r="AA375" s="67" t="s">
        <v>5138</v>
      </c>
      <c r="AB375" s="67" t="s">
        <v>5146</v>
      </c>
      <c r="AC375" s="67" t="s">
        <v>1181</v>
      </c>
      <c r="AD375" s="67" t="s">
        <v>1181</v>
      </c>
      <c r="AE375" s="67" t="s">
        <v>1181</v>
      </c>
      <c r="AF375" s="67" t="s">
        <v>1181</v>
      </c>
      <c r="AG375" s="67" t="s">
        <v>1181</v>
      </c>
      <c r="AH375" s="67" t="s">
        <v>5140</v>
      </c>
      <c r="AI375" s="67" t="s">
        <v>5147</v>
      </c>
      <c r="AJ375" s="67" t="s">
        <v>5148</v>
      </c>
      <c r="AK375" s="67" t="s">
        <v>5149</v>
      </c>
      <c r="AL375" s="67">
        <v>1606.52</v>
      </c>
      <c r="AM375" s="67" t="s">
        <v>5150</v>
      </c>
      <c r="AN375" s="67" t="s">
        <v>5151</v>
      </c>
      <c r="AO375" s="38" t="s">
        <v>86</v>
      </c>
      <c r="AP375" s="38" t="s">
        <v>598</v>
      </c>
      <c r="AQ375" s="38" t="s">
        <v>1174</v>
      </c>
      <c r="AR375" s="67">
        <v>1802.061</v>
      </c>
      <c r="AS375" s="38" t="s">
        <v>59</v>
      </c>
      <c r="AT375" s="38" t="s">
        <v>588</v>
      </c>
      <c r="AU375" s="38" t="s">
        <v>589</v>
      </c>
      <c r="AV375" s="35" t="str">
        <f>IF(ISNUMBER(MATCH(C375,畅想结算中心!$A$2:$A$436,0)),"有","无")</f>
        <v>有</v>
      </c>
    </row>
    <row r="376" s="35" customFormat="1" ht="21.6" spans="1:48">
      <c r="A376" s="38" t="s">
        <v>3648</v>
      </c>
      <c r="B376" s="38" t="s">
        <v>48</v>
      </c>
      <c r="C376" s="38" t="s">
        <v>584</v>
      </c>
      <c r="D376" s="38" t="s">
        <v>487</v>
      </c>
      <c r="E376" s="38" t="s">
        <v>4692</v>
      </c>
      <c r="F376" s="38" t="s">
        <v>1170</v>
      </c>
      <c r="G376" s="38" t="s">
        <v>1331</v>
      </c>
      <c r="H376" s="38" t="s">
        <v>1745</v>
      </c>
      <c r="I376" s="38" t="s">
        <v>1746</v>
      </c>
      <c r="J376" s="38"/>
      <c r="K376" s="67" t="s">
        <v>5152</v>
      </c>
      <c r="L376" s="38" t="s">
        <v>5080</v>
      </c>
      <c r="M376" s="67" t="s">
        <v>2626</v>
      </c>
      <c r="N376" s="38" t="s">
        <v>5153</v>
      </c>
      <c r="O376" s="38" t="s">
        <v>5154</v>
      </c>
      <c r="P376" s="38" t="s">
        <v>1653</v>
      </c>
      <c r="Q376" s="38"/>
      <c r="R376" s="68" t="s">
        <v>5155</v>
      </c>
      <c r="S376" s="38" t="s">
        <v>1816</v>
      </c>
      <c r="T376" s="67" t="s">
        <v>1181</v>
      </c>
      <c r="U376" s="67" t="s">
        <v>5156</v>
      </c>
      <c r="V376" s="67" t="s">
        <v>1181</v>
      </c>
      <c r="W376" s="67" t="s">
        <v>5157</v>
      </c>
      <c r="X376" s="67">
        <v>1276.83</v>
      </c>
      <c r="Y376" s="67" t="s">
        <v>1181</v>
      </c>
      <c r="Z376" s="67" t="s">
        <v>1181</v>
      </c>
      <c r="AA376" s="67" t="s">
        <v>5158</v>
      </c>
      <c r="AB376" s="67" t="s">
        <v>5159</v>
      </c>
      <c r="AC376" s="67" t="s">
        <v>1181</v>
      </c>
      <c r="AD376" s="67" t="s">
        <v>1181</v>
      </c>
      <c r="AE376" s="67" t="s">
        <v>1181</v>
      </c>
      <c r="AF376" s="67" t="s">
        <v>1181</v>
      </c>
      <c r="AG376" s="67" t="s">
        <v>1181</v>
      </c>
      <c r="AH376" s="67" t="s">
        <v>5160</v>
      </c>
      <c r="AI376" s="67" t="s">
        <v>3401</v>
      </c>
      <c r="AJ376" s="67" t="s">
        <v>3402</v>
      </c>
      <c r="AK376" s="67" t="s">
        <v>3403</v>
      </c>
      <c r="AL376" s="67">
        <v>1481.12</v>
      </c>
      <c r="AM376" s="67" t="s">
        <v>5161</v>
      </c>
      <c r="AN376" s="67" t="s">
        <v>5162</v>
      </c>
      <c r="AO376" s="38" t="s">
        <v>86</v>
      </c>
      <c r="AP376" s="38" t="s">
        <v>615</v>
      </c>
      <c r="AQ376" s="38" t="s">
        <v>1174</v>
      </c>
      <c r="AR376" s="67">
        <v>1689.2388</v>
      </c>
      <c r="AS376" s="38" t="s">
        <v>59</v>
      </c>
      <c r="AT376" s="38" t="s">
        <v>5163</v>
      </c>
      <c r="AU376" s="38" t="s">
        <v>5154</v>
      </c>
      <c r="AV376" s="35" t="str">
        <f>IF(ISNUMBER(MATCH(C376,畅想结算中心!$A$2:$A$436,0)),"有","无")</f>
        <v>有</v>
      </c>
    </row>
    <row r="377" s="35" customFormat="1" ht="21.6" spans="1:48">
      <c r="A377" s="38" t="s">
        <v>3648</v>
      </c>
      <c r="B377" s="38" t="s">
        <v>48</v>
      </c>
      <c r="C377" s="38" t="s">
        <v>584</v>
      </c>
      <c r="D377" s="38" t="s">
        <v>487</v>
      </c>
      <c r="E377" s="38" t="s">
        <v>4692</v>
      </c>
      <c r="F377" s="38" t="s">
        <v>1170</v>
      </c>
      <c r="G377" s="38" t="s">
        <v>1331</v>
      </c>
      <c r="H377" s="38" t="s">
        <v>1745</v>
      </c>
      <c r="I377" s="38" t="s">
        <v>1746</v>
      </c>
      <c r="J377" s="38"/>
      <c r="K377" s="67" t="s">
        <v>5152</v>
      </c>
      <c r="L377" s="38" t="s">
        <v>5080</v>
      </c>
      <c r="M377" s="67" t="s">
        <v>2626</v>
      </c>
      <c r="N377" s="38" t="s">
        <v>5153</v>
      </c>
      <c r="O377" s="38" t="s">
        <v>5154</v>
      </c>
      <c r="P377" s="38" t="s">
        <v>1653</v>
      </c>
      <c r="Q377" s="38"/>
      <c r="R377" s="68" t="s">
        <v>4920</v>
      </c>
      <c r="S377" s="38" t="s">
        <v>1816</v>
      </c>
      <c r="T377" s="67" t="s">
        <v>1181</v>
      </c>
      <c r="U377" s="67" t="s">
        <v>2005</v>
      </c>
      <c r="V377" s="67" t="s">
        <v>1181</v>
      </c>
      <c r="W377" s="67" t="s">
        <v>5164</v>
      </c>
      <c r="X377" s="67">
        <v>1418.7</v>
      </c>
      <c r="Y377" s="67" t="s">
        <v>1181</v>
      </c>
      <c r="Z377" s="67" t="s">
        <v>1181</v>
      </c>
      <c r="AA377" s="67" t="s">
        <v>5165</v>
      </c>
      <c r="AB377" s="67" t="s">
        <v>5166</v>
      </c>
      <c r="AC377" s="67" t="s">
        <v>1181</v>
      </c>
      <c r="AD377" s="67" t="s">
        <v>1181</v>
      </c>
      <c r="AE377" s="67" t="s">
        <v>1181</v>
      </c>
      <c r="AF377" s="67" t="s">
        <v>1181</v>
      </c>
      <c r="AG377" s="67" t="s">
        <v>1181</v>
      </c>
      <c r="AH377" s="67" t="s">
        <v>5167</v>
      </c>
      <c r="AI377" s="67" t="s">
        <v>5168</v>
      </c>
      <c r="AJ377" s="67" t="s">
        <v>5169</v>
      </c>
      <c r="AK377" s="67" t="s">
        <v>5170</v>
      </c>
      <c r="AL377" s="67">
        <v>1776.36</v>
      </c>
      <c r="AM377" s="67" t="s">
        <v>5171</v>
      </c>
      <c r="AN377" s="67" t="s">
        <v>5172</v>
      </c>
      <c r="AO377" s="38" t="s">
        <v>86</v>
      </c>
      <c r="AP377" s="38" t="s">
        <v>608</v>
      </c>
      <c r="AQ377" s="38" t="s">
        <v>1174</v>
      </c>
      <c r="AR377" s="67">
        <v>2001.887</v>
      </c>
      <c r="AS377" s="38" t="s">
        <v>59</v>
      </c>
      <c r="AT377" s="38" t="s">
        <v>5163</v>
      </c>
      <c r="AU377" s="38" t="s">
        <v>5154</v>
      </c>
      <c r="AV377" s="35" t="str">
        <f>IF(ISNUMBER(MATCH(C377,畅想结算中心!$A$2:$A$436,0)),"有","无")</f>
        <v>有</v>
      </c>
    </row>
    <row r="378" s="35" customFormat="1" ht="21.6" spans="1:48">
      <c r="A378" s="38" t="s">
        <v>3648</v>
      </c>
      <c r="B378" s="38" t="s">
        <v>48</v>
      </c>
      <c r="C378" s="38" t="s">
        <v>584</v>
      </c>
      <c r="D378" s="38" t="s">
        <v>487</v>
      </c>
      <c r="E378" s="38" t="s">
        <v>4692</v>
      </c>
      <c r="F378" s="38" t="s">
        <v>1170</v>
      </c>
      <c r="G378" s="38" t="s">
        <v>1331</v>
      </c>
      <c r="H378" s="38" t="s">
        <v>1745</v>
      </c>
      <c r="I378" s="38" t="s">
        <v>1746</v>
      </c>
      <c r="J378" s="38"/>
      <c r="K378" s="67" t="s">
        <v>5152</v>
      </c>
      <c r="L378" s="38" t="s">
        <v>5080</v>
      </c>
      <c r="M378" s="67" t="s">
        <v>2626</v>
      </c>
      <c r="N378" s="38" t="s">
        <v>5153</v>
      </c>
      <c r="O378" s="38" t="s">
        <v>5154</v>
      </c>
      <c r="P378" s="38" t="s">
        <v>1653</v>
      </c>
      <c r="Q378" s="38"/>
      <c r="R378" s="68" t="s">
        <v>4311</v>
      </c>
      <c r="S378" s="38" t="s">
        <v>1816</v>
      </c>
      <c r="T378" s="67" t="s">
        <v>1181</v>
      </c>
      <c r="U378" s="67" t="s">
        <v>4370</v>
      </c>
      <c r="V378" s="67" t="s">
        <v>1181</v>
      </c>
      <c r="W378" s="67" t="s">
        <v>5173</v>
      </c>
      <c r="X378" s="67">
        <v>709.35</v>
      </c>
      <c r="Y378" s="67" t="s">
        <v>1181</v>
      </c>
      <c r="Z378" s="67" t="s">
        <v>1181</v>
      </c>
      <c r="AA378" s="67" t="s">
        <v>5174</v>
      </c>
      <c r="AB378" s="67" t="s">
        <v>5175</v>
      </c>
      <c r="AC378" s="67" t="s">
        <v>1181</v>
      </c>
      <c r="AD378" s="67" t="s">
        <v>1181</v>
      </c>
      <c r="AE378" s="67" t="s">
        <v>1181</v>
      </c>
      <c r="AF378" s="67" t="s">
        <v>1181</v>
      </c>
      <c r="AG378" s="67" t="s">
        <v>1181</v>
      </c>
      <c r="AH378" s="67" t="s">
        <v>5176</v>
      </c>
      <c r="AI378" s="67" t="s">
        <v>4417</v>
      </c>
      <c r="AJ378" s="67" t="s">
        <v>5177</v>
      </c>
      <c r="AK378" s="67" t="s">
        <v>5178</v>
      </c>
      <c r="AL378" s="67">
        <v>1072.47</v>
      </c>
      <c r="AM378" s="67" t="s">
        <v>5179</v>
      </c>
      <c r="AN378" s="67" t="s">
        <v>5180</v>
      </c>
      <c r="AO378" s="38" t="s">
        <v>86</v>
      </c>
      <c r="AP378" s="38" t="s">
        <v>623</v>
      </c>
      <c r="AQ378" s="38" t="s">
        <v>1174</v>
      </c>
      <c r="AR378" s="67">
        <v>1182.3594</v>
      </c>
      <c r="AS378" s="38" t="s">
        <v>59</v>
      </c>
      <c r="AT378" s="38" t="s">
        <v>5163</v>
      </c>
      <c r="AU378" s="38" t="s">
        <v>5154</v>
      </c>
      <c r="AV378" s="35" t="str">
        <f>IF(ISNUMBER(MATCH(C378,畅想结算中心!$A$2:$A$436,0)),"有","无")</f>
        <v>有</v>
      </c>
    </row>
    <row r="379" s="35" customFormat="1" ht="21.6" spans="1:48">
      <c r="A379" s="38" t="s">
        <v>3648</v>
      </c>
      <c r="B379" s="38" t="s">
        <v>48</v>
      </c>
      <c r="C379" s="38" t="s">
        <v>584</v>
      </c>
      <c r="D379" s="38" t="s">
        <v>487</v>
      </c>
      <c r="E379" s="38" t="s">
        <v>4692</v>
      </c>
      <c r="F379" s="38" t="s">
        <v>1170</v>
      </c>
      <c r="G379" s="38" t="s">
        <v>1331</v>
      </c>
      <c r="H379" s="38" t="s">
        <v>1745</v>
      </c>
      <c r="I379" s="38" t="s">
        <v>1746</v>
      </c>
      <c r="J379" s="38"/>
      <c r="K379" s="67" t="s">
        <v>5152</v>
      </c>
      <c r="L379" s="38" t="s">
        <v>5080</v>
      </c>
      <c r="M379" s="67" t="s">
        <v>2626</v>
      </c>
      <c r="N379" s="38" t="s">
        <v>5153</v>
      </c>
      <c r="O379" s="38" t="s">
        <v>5154</v>
      </c>
      <c r="P379" s="38" t="s">
        <v>1653</v>
      </c>
      <c r="Q379" s="38"/>
      <c r="R379" s="68" t="s">
        <v>1306</v>
      </c>
      <c r="S379" s="38" t="s">
        <v>1816</v>
      </c>
      <c r="T379" s="67" t="s">
        <v>1181</v>
      </c>
      <c r="U379" s="67" t="s">
        <v>1307</v>
      </c>
      <c r="V379" s="67" t="s">
        <v>1181</v>
      </c>
      <c r="W379" s="67" t="s">
        <v>2901</v>
      </c>
      <c r="X379" s="67">
        <v>907.97</v>
      </c>
      <c r="Y379" s="67" t="s">
        <v>1181</v>
      </c>
      <c r="Z379" s="67" t="s">
        <v>1181</v>
      </c>
      <c r="AA379" s="67" t="s">
        <v>5181</v>
      </c>
      <c r="AB379" s="67" t="s">
        <v>5182</v>
      </c>
      <c r="AC379" s="67" t="s">
        <v>1181</v>
      </c>
      <c r="AD379" s="67" t="s">
        <v>1181</v>
      </c>
      <c r="AE379" s="67" t="s">
        <v>1181</v>
      </c>
      <c r="AF379" s="67" t="s">
        <v>1181</v>
      </c>
      <c r="AG379" s="67" t="s">
        <v>1181</v>
      </c>
      <c r="AH379" s="67" t="s">
        <v>5183</v>
      </c>
      <c r="AI379" s="67" t="s">
        <v>3429</v>
      </c>
      <c r="AJ379" s="67" t="s">
        <v>3430</v>
      </c>
      <c r="AK379" s="67" t="s">
        <v>3431</v>
      </c>
      <c r="AL379" s="67">
        <v>1641.23</v>
      </c>
      <c r="AM379" s="67" t="s">
        <v>5184</v>
      </c>
      <c r="AN379" s="67" t="s">
        <v>5185</v>
      </c>
      <c r="AO379" s="38" t="s">
        <v>86</v>
      </c>
      <c r="AP379" s="38" t="s">
        <v>596</v>
      </c>
      <c r="AQ379" s="38" t="s">
        <v>1174</v>
      </c>
      <c r="AR379" s="67">
        <v>1776.5847</v>
      </c>
      <c r="AS379" s="38" t="s">
        <v>59</v>
      </c>
      <c r="AT379" s="38" t="s">
        <v>5163</v>
      </c>
      <c r="AU379" s="38" t="s">
        <v>5154</v>
      </c>
      <c r="AV379" s="35" t="str">
        <f>IF(ISNUMBER(MATCH(C379,畅想结算中心!$A$2:$A$436,0)),"有","无")</f>
        <v>有</v>
      </c>
    </row>
    <row r="380" s="35" customFormat="1" ht="21.6" spans="1:48">
      <c r="A380" s="38" t="s">
        <v>3648</v>
      </c>
      <c r="B380" s="38" t="s">
        <v>48</v>
      </c>
      <c r="C380" s="38" t="s">
        <v>584</v>
      </c>
      <c r="D380" s="38" t="s">
        <v>1084</v>
      </c>
      <c r="E380" s="38" t="s">
        <v>4692</v>
      </c>
      <c r="F380" s="38" t="s">
        <v>1170</v>
      </c>
      <c r="G380" s="38" t="s">
        <v>4917</v>
      </c>
      <c r="H380" s="38" t="s">
        <v>1745</v>
      </c>
      <c r="I380" s="38" t="s">
        <v>1746</v>
      </c>
      <c r="J380" s="38"/>
      <c r="K380" s="67" t="s">
        <v>2403</v>
      </c>
      <c r="L380" s="38" t="s">
        <v>4919</v>
      </c>
      <c r="M380" s="67" t="s">
        <v>5186</v>
      </c>
      <c r="N380" s="38" t="s">
        <v>88</v>
      </c>
      <c r="O380" s="38" t="s">
        <v>101</v>
      </c>
      <c r="P380" s="38" t="s">
        <v>92</v>
      </c>
      <c r="Q380" s="38"/>
      <c r="R380" s="68" t="s">
        <v>5187</v>
      </c>
      <c r="S380" s="38" t="s">
        <v>1816</v>
      </c>
      <c r="T380" s="67" t="s">
        <v>1181</v>
      </c>
      <c r="U380" s="67" t="s">
        <v>3444</v>
      </c>
      <c r="V380" s="67" t="s">
        <v>1181</v>
      </c>
      <c r="W380" s="67" t="s">
        <v>5188</v>
      </c>
      <c r="X380" s="67">
        <v>3773.74</v>
      </c>
      <c r="Y380" s="67" t="s">
        <v>1181</v>
      </c>
      <c r="Z380" s="67" t="s">
        <v>1181</v>
      </c>
      <c r="AA380" s="67" t="s">
        <v>5189</v>
      </c>
      <c r="AB380" s="67" t="s">
        <v>5190</v>
      </c>
      <c r="AC380" s="67" t="s">
        <v>1181</v>
      </c>
      <c r="AD380" s="67" t="s">
        <v>1181</v>
      </c>
      <c r="AE380" s="67" t="s">
        <v>1181</v>
      </c>
      <c r="AF380" s="67" t="s">
        <v>1181</v>
      </c>
      <c r="AG380" s="67" t="s">
        <v>1181</v>
      </c>
      <c r="AH380" s="67" t="s">
        <v>5191</v>
      </c>
      <c r="AI380" s="67" t="s">
        <v>5192</v>
      </c>
      <c r="AJ380" s="67" t="s">
        <v>5193</v>
      </c>
      <c r="AK380" s="67" t="s">
        <v>5194</v>
      </c>
      <c r="AL380" s="67">
        <v>4603.73</v>
      </c>
      <c r="AM380" s="67" t="s">
        <v>5195</v>
      </c>
      <c r="AN380" s="67" t="s">
        <v>5196</v>
      </c>
      <c r="AO380" s="38" t="s">
        <v>86</v>
      </c>
      <c r="AP380" s="38" t="s">
        <v>102</v>
      </c>
      <c r="AQ380" s="38" t="s">
        <v>1174</v>
      </c>
      <c r="AR380" s="67">
        <v>4876.2367</v>
      </c>
      <c r="AS380" s="38" t="s">
        <v>59</v>
      </c>
      <c r="AT380" s="38" t="s">
        <v>89</v>
      </c>
      <c r="AU380" s="38" t="s">
        <v>101</v>
      </c>
      <c r="AV380" s="35" t="str">
        <f>IF(ISNUMBER(MATCH(C380,畅想结算中心!$A$2:$A$436,0)),"有","无")</f>
        <v>有</v>
      </c>
    </row>
    <row r="381" s="35" customFormat="1" ht="21.6" spans="1:48">
      <c r="A381" s="38" t="s">
        <v>3648</v>
      </c>
      <c r="B381" s="38" t="s">
        <v>48</v>
      </c>
      <c r="C381" s="38" t="s">
        <v>487</v>
      </c>
      <c r="D381" s="38" t="s">
        <v>1065</v>
      </c>
      <c r="E381" s="38" t="s">
        <v>4317</v>
      </c>
      <c r="F381" s="38" t="s">
        <v>1170</v>
      </c>
      <c r="G381" s="38" t="s">
        <v>1884</v>
      </c>
      <c r="H381" s="38" t="s">
        <v>5197</v>
      </c>
      <c r="I381" s="38" t="s">
        <v>1348</v>
      </c>
      <c r="J381" s="38" t="s">
        <v>1174</v>
      </c>
      <c r="K381" s="67" t="s">
        <v>5198</v>
      </c>
      <c r="L381" s="38" t="s">
        <v>5199</v>
      </c>
      <c r="M381" s="67" t="s">
        <v>4728</v>
      </c>
      <c r="N381" s="38" t="s">
        <v>88</v>
      </c>
      <c r="O381" s="38" t="s">
        <v>489</v>
      </c>
      <c r="P381" s="38" t="s">
        <v>92</v>
      </c>
      <c r="Q381" s="38" t="s">
        <v>3648</v>
      </c>
      <c r="R381" s="68" t="s">
        <v>5200</v>
      </c>
      <c r="S381" s="38" t="s">
        <v>1337</v>
      </c>
      <c r="T381" s="67" t="s">
        <v>1181</v>
      </c>
      <c r="U381" s="67" t="s">
        <v>5201</v>
      </c>
      <c r="V381" s="67" t="s">
        <v>1181</v>
      </c>
      <c r="W381" s="67" t="s">
        <v>1181</v>
      </c>
      <c r="X381" s="67">
        <v>10745.9</v>
      </c>
      <c r="Y381" s="67" t="s">
        <v>1181</v>
      </c>
      <c r="Z381" s="67" t="s">
        <v>1181</v>
      </c>
      <c r="AA381" s="67" t="s">
        <v>5202</v>
      </c>
      <c r="AB381" s="67" t="s">
        <v>1929</v>
      </c>
      <c r="AC381" s="67" t="s">
        <v>1181</v>
      </c>
      <c r="AD381" s="67" t="s">
        <v>1181</v>
      </c>
      <c r="AE381" s="67" t="s">
        <v>1181</v>
      </c>
      <c r="AF381" s="67" t="s">
        <v>1181</v>
      </c>
      <c r="AG381" s="67" t="s">
        <v>1181</v>
      </c>
      <c r="AH381" s="67" t="s">
        <v>5203</v>
      </c>
      <c r="AI381" s="67" t="s">
        <v>5204</v>
      </c>
      <c r="AJ381" s="67" t="s">
        <v>5205</v>
      </c>
      <c r="AK381" s="67" t="s">
        <v>5206</v>
      </c>
      <c r="AL381" s="67">
        <v>-1352.02</v>
      </c>
      <c r="AM381" s="67" t="s">
        <v>5207</v>
      </c>
      <c r="AN381" s="67" t="s">
        <v>5208</v>
      </c>
      <c r="AO381" s="38" t="s">
        <v>97</v>
      </c>
      <c r="AP381" s="38" t="s">
        <v>490</v>
      </c>
      <c r="AQ381" s="38" t="s">
        <v>1406</v>
      </c>
      <c r="AR381" s="67">
        <v>-545.263</v>
      </c>
      <c r="AS381" s="38" t="s">
        <v>59</v>
      </c>
      <c r="AT381" s="38" t="s">
        <v>488</v>
      </c>
      <c r="AU381" s="38" t="s">
        <v>489</v>
      </c>
      <c r="AV381" s="35" t="str">
        <f>IF(ISNUMBER(MATCH(C381,畅想结算中心!$A$2:$A$436,0)),"有","无")</f>
        <v>有</v>
      </c>
    </row>
    <row r="382" s="35" customFormat="1" ht="21.6" spans="1:48">
      <c r="A382" s="38" t="s">
        <v>3648</v>
      </c>
      <c r="B382" s="38" t="s">
        <v>48</v>
      </c>
      <c r="C382" s="38" t="s">
        <v>592</v>
      </c>
      <c r="D382" s="38" t="s">
        <v>1064</v>
      </c>
      <c r="E382" s="38" t="s">
        <v>4317</v>
      </c>
      <c r="F382" s="38" t="s">
        <v>1170</v>
      </c>
      <c r="G382" s="38" t="s">
        <v>4972</v>
      </c>
      <c r="H382" s="38" t="s">
        <v>5209</v>
      </c>
      <c r="I382" s="38" t="s">
        <v>1348</v>
      </c>
      <c r="J382" s="38" t="s">
        <v>1174</v>
      </c>
      <c r="K382" s="67" t="s">
        <v>5210</v>
      </c>
      <c r="L382" s="38" t="s">
        <v>4973</v>
      </c>
      <c r="M382" s="67" t="s">
        <v>5211</v>
      </c>
      <c r="N382" s="38" t="s">
        <v>482</v>
      </c>
      <c r="O382" s="38" t="s">
        <v>4975</v>
      </c>
      <c r="P382" s="38" t="s">
        <v>3648</v>
      </c>
      <c r="Q382" s="38" t="s">
        <v>3648</v>
      </c>
      <c r="R382" s="68" t="s">
        <v>5212</v>
      </c>
      <c r="S382" s="38" t="s">
        <v>1337</v>
      </c>
      <c r="T382" s="67" t="s">
        <v>1181</v>
      </c>
      <c r="U382" s="67" t="s">
        <v>5213</v>
      </c>
      <c r="V382" s="67" t="s">
        <v>1181</v>
      </c>
      <c r="W382" s="67" t="s">
        <v>1181</v>
      </c>
      <c r="X382" s="67">
        <v>863.72</v>
      </c>
      <c r="Y382" s="67" t="s">
        <v>5212</v>
      </c>
      <c r="Z382" s="67" t="s">
        <v>5214</v>
      </c>
      <c r="AA382" s="67" t="s">
        <v>5215</v>
      </c>
      <c r="AB382" s="67" t="s">
        <v>5216</v>
      </c>
      <c r="AC382" s="67" t="s">
        <v>1181</v>
      </c>
      <c r="AD382" s="67" t="s">
        <v>1181</v>
      </c>
      <c r="AE382" s="67" t="s">
        <v>1181</v>
      </c>
      <c r="AF382" s="67" t="s">
        <v>1181</v>
      </c>
      <c r="AG382" s="67" t="s">
        <v>1181</v>
      </c>
      <c r="AH382" s="67" t="s">
        <v>5217</v>
      </c>
      <c r="AI382" s="67" t="s">
        <v>5218</v>
      </c>
      <c r="AJ382" s="67" t="s">
        <v>5219</v>
      </c>
      <c r="AK382" s="67" t="s">
        <v>5220</v>
      </c>
      <c r="AL382" s="67">
        <v>-1159.51</v>
      </c>
      <c r="AM382" s="67" t="s">
        <v>5221</v>
      </c>
      <c r="AN382" s="67" t="s">
        <v>5222</v>
      </c>
      <c r="AO382" s="38" t="s">
        <v>97</v>
      </c>
      <c r="AP382" s="38" t="s">
        <v>485</v>
      </c>
      <c r="AQ382" s="38" t="s">
        <v>1174</v>
      </c>
      <c r="AR382" s="67">
        <v>-1019.6951</v>
      </c>
      <c r="AS382" s="38" t="s">
        <v>59</v>
      </c>
      <c r="AT382" s="38" t="s">
        <v>483</v>
      </c>
      <c r="AU382" s="38" t="s">
        <v>484</v>
      </c>
      <c r="AV382" s="35" t="str">
        <f>IF(ISNUMBER(MATCH(C382,畅想结算中心!$A$2:$A$436,0)),"有","无")</f>
        <v>有</v>
      </c>
    </row>
    <row r="383" s="35" customFormat="1" ht="32.4" spans="1:48">
      <c r="A383" s="38" t="s">
        <v>3648</v>
      </c>
      <c r="B383" s="38" t="s">
        <v>48</v>
      </c>
      <c r="C383" s="38" t="s">
        <v>609</v>
      </c>
      <c r="D383" s="38" t="s">
        <v>1080</v>
      </c>
      <c r="E383" s="38" t="s">
        <v>1169</v>
      </c>
      <c r="F383" s="38" t="s">
        <v>1170</v>
      </c>
      <c r="G383" s="38" t="s">
        <v>3185</v>
      </c>
      <c r="H383" s="38" t="s">
        <v>5209</v>
      </c>
      <c r="I383" s="38" t="s">
        <v>1348</v>
      </c>
      <c r="J383" s="38" t="s">
        <v>1279</v>
      </c>
      <c r="K383" s="67" t="s">
        <v>5223</v>
      </c>
      <c r="L383" s="38" t="s">
        <v>3660</v>
      </c>
      <c r="M383" s="67" t="s">
        <v>2516</v>
      </c>
      <c r="N383" s="38" t="s">
        <v>224</v>
      </c>
      <c r="O383" s="38" t="s">
        <v>589</v>
      </c>
      <c r="P383" s="38" t="s">
        <v>1653</v>
      </c>
      <c r="Q383" s="38"/>
      <c r="R383" s="68" t="s">
        <v>3661</v>
      </c>
      <c r="S383" s="38" t="s">
        <v>1180</v>
      </c>
      <c r="T383" s="67" t="s">
        <v>1181</v>
      </c>
      <c r="U383" s="67" t="s">
        <v>3662</v>
      </c>
      <c r="V383" s="67" t="s">
        <v>1181</v>
      </c>
      <c r="W383" s="67" t="s">
        <v>3663</v>
      </c>
      <c r="X383" s="67">
        <v>839.96</v>
      </c>
      <c r="Y383" s="67" t="s">
        <v>5224</v>
      </c>
      <c r="Z383" s="67" t="s">
        <v>5225</v>
      </c>
      <c r="AA383" s="67" t="s">
        <v>5226</v>
      </c>
      <c r="AB383" s="67" t="s">
        <v>5227</v>
      </c>
      <c r="AC383" s="67" t="s">
        <v>1181</v>
      </c>
      <c r="AD383" s="67" t="s">
        <v>1181</v>
      </c>
      <c r="AE383" s="67" t="s">
        <v>1181</v>
      </c>
      <c r="AF383" s="67" t="s">
        <v>1181</v>
      </c>
      <c r="AG383" s="67" t="s">
        <v>1181</v>
      </c>
      <c r="AH383" s="67" t="s">
        <v>5228</v>
      </c>
      <c r="AI383" s="67" t="s">
        <v>3667</v>
      </c>
      <c r="AJ383" s="67" t="s">
        <v>3668</v>
      </c>
      <c r="AK383" s="67" t="s">
        <v>3669</v>
      </c>
      <c r="AL383" s="67">
        <v>-19.36</v>
      </c>
      <c r="AM383" s="67" t="s">
        <v>5229</v>
      </c>
      <c r="AN383" s="67" t="s">
        <v>5230</v>
      </c>
      <c r="AO383" s="38" t="s">
        <v>34</v>
      </c>
      <c r="AP383" s="38" t="s">
        <v>611</v>
      </c>
      <c r="AQ383" s="38" t="s">
        <v>1174</v>
      </c>
      <c r="AR383" s="67">
        <v>107.36</v>
      </c>
      <c r="AS383" s="38" t="s">
        <v>59</v>
      </c>
      <c r="AT383" s="38" t="s">
        <v>588</v>
      </c>
      <c r="AU383" s="38" t="s">
        <v>589</v>
      </c>
      <c r="AV383" s="35" t="str">
        <f>IF(ISNUMBER(MATCH(C383,畅想结算中心!$A$2:$A$436,0)),"有","无")</f>
        <v>有</v>
      </c>
    </row>
    <row r="384" s="35" customFormat="1" ht="32.4" spans="1:48">
      <c r="A384" s="38" t="s">
        <v>3648</v>
      </c>
      <c r="B384" s="38" t="s">
        <v>48</v>
      </c>
      <c r="C384" s="38" t="s">
        <v>612</v>
      </c>
      <c r="D384" s="38" t="s">
        <v>1080</v>
      </c>
      <c r="E384" s="38" t="s">
        <v>1169</v>
      </c>
      <c r="F384" s="38" t="s">
        <v>1170</v>
      </c>
      <c r="G384" s="38" t="s">
        <v>3185</v>
      </c>
      <c r="H384" s="38" t="s">
        <v>1650</v>
      </c>
      <c r="I384" s="38" t="s">
        <v>1348</v>
      </c>
      <c r="J384" s="38" t="s">
        <v>1279</v>
      </c>
      <c r="K384" s="67" t="s">
        <v>3725</v>
      </c>
      <c r="L384" s="38" t="s">
        <v>3660</v>
      </c>
      <c r="M384" s="67" t="s">
        <v>5231</v>
      </c>
      <c r="N384" s="38" t="s">
        <v>224</v>
      </c>
      <c r="O384" s="38" t="s">
        <v>589</v>
      </c>
      <c r="P384" s="38" t="s">
        <v>1653</v>
      </c>
      <c r="Q384" s="38"/>
      <c r="R384" s="68" t="s">
        <v>5232</v>
      </c>
      <c r="S384" s="38" t="s">
        <v>1180</v>
      </c>
      <c r="T384" s="67" t="s">
        <v>1181</v>
      </c>
      <c r="U384" s="67" t="s">
        <v>5233</v>
      </c>
      <c r="V384" s="67" t="s">
        <v>1181</v>
      </c>
      <c r="W384" s="67" t="s">
        <v>3641</v>
      </c>
      <c r="X384" s="67">
        <v>1094.24</v>
      </c>
      <c r="Y384" s="67" t="s">
        <v>1181</v>
      </c>
      <c r="Z384" s="67" t="s">
        <v>1181</v>
      </c>
      <c r="AA384" s="67" t="s">
        <v>5234</v>
      </c>
      <c r="AB384" s="67" t="s">
        <v>5235</v>
      </c>
      <c r="AC384" s="67" t="s">
        <v>1181</v>
      </c>
      <c r="AD384" s="67" t="s">
        <v>1181</v>
      </c>
      <c r="AE384" s="67" t="s">
        <v>1181</v>
      </c>
      <c r="AF384" s="67" t="s">
        <v>1181</v>
      </c>
      <c r="AG384" s="67" t="s">
        <v>1181</v>
      </c>
      <c r="AH384" s="67" t="s">
        <v>5236</v>
      </c>
      <c r="AI384" s="67" t="s">
        <v>5237</v>
      </c>
      <c r="AJ384" s="67" t="s">
        <v>5238</v>
      </c>
      <c r="AK384" s="67" t="s">
        <v>5239</v>
      </c>
      <c r="AL384" s="67">
        <v>1284.62</v>
      </c>
      <c r="AM384" s="67" t="s">
        <v>5240</v>
      </c>
      <c r="AN384" s="67" t="s">
        <v>5241</v>
      </c>
      <c r="AO384" s="38" t="s">
        <v>34</v>
      </c>
      <c r="AP384" s="38" t="s">
        <v>611</v>
      </c>
      <c r="AQ384" s="38" t="s">
        <v>1174</v>
      </c>
      <c r="AR384" s="67">
        <v>1446.9872</v>
      </c>
      <c r="AS384" s="38" t="s">
        <v>59</v>
      </c>
      <c r="AT384" s="38" t="s">
        <v>588</v>
      </c>
      <c r="AU384" s="38" t="s">
        <v>589</v>
      </c>
      <c r="AV384" s="35" t="str">
        <f>IF(ISNUMBER(MATCH(C384,畅想结算中心!$A$2:$A$436,0)),"有","无")</f>
        <v>有</v>
      </c>
    </row>
    <row r="385" s="35" customFormat="1" ht="32.4" spans="1:48">
      <c r="A385" s="38" t="s">
        <v>3648</v>
      </c>
      <c r="B385" s="38" t="s">
        <v>48</v>
      </c>
      <c r="C385" s="38" t="s">
        <v>599</v>
      </c>
      <c r="D385" s="38" t="s">
        <v>1082</v>
      </c>
      <c r="E385" s="38" t="s">
        <v>1169</v>
      </c>
      <c r="F385" s="38" t="s">
        <v>1170</v>
      </c>
      <c r="G385" s="38" t="s">
        <v>1354</v>
      </c>
      <c r="H385" s="38" t="s">
        <v>1722</v>
      </c>
      <c r="I385" s="38" t="s">
        <v>1348</v>
      </c>
      <c r="J385" s="38" t="s">
        <v>1279</v>
      </c>
      <c r="K385" s="67" t="s">
        <v>3567</v>
      </c>
      <c r="L385" s="38" t="s">
        <v>4919</v>
      </c>
      <c r="M385" s="67" t="s">
        <v>5242</v>
      </c>
      <c r="N385" s="38" t="s">
        <v>81</v>
      </c>
      <c r="O385" s="38" t="s">
        <v>5243</v>
      </c>
      <c r="P385" s="38" t="s">
        <v>1653</v>
      </c>
      <c r="Q385" s="38"/>
      <c r="R385" s="68" t="s">
        <v>5244</v>
      </c>
      <c r="S385" s="38" t="s">
        <v>1337</v>
      </c>
      <c r="T385" s="67" t="s">
        <v>1181</v>
      </c>
      <c r="U385" s="67" t="s">
        <v>5245</v>
      </c>
      <c r="V385" s="67" t="s">
        <v>1181</v>
      </c>
      <c r="W385" s="67" t="s">
        <v>1181</v>
      </c>
      <c r="X385" s="67">
        <v>2691.87</v>
      </c>
      <c r="Y385" s="67" t="s">
        <v>1181</v>
      </c>
      <c r="Z385" s="67" t="s">
        <v>1181</v>
      </c>
      <c r="AA385" s="67" t="s">
        <v>5246</v>
      </c>
      <c r="AB385" s="67" t="s">
        <v>5247</v>
      </c>
      <c r="AC385" s="67" t="s">
        <v>1181</v>
      </c>
      <c r="AD385" s="67" t="s">
        <v>1181</v>
      </c>
      <c r="AE385" s="67" t="s">
        <v>1181</v>
      </c>
      <c r="AF385" s="67" t="s">
        <v>1181</v>
      </c>
      <c r="AG385" s="67" t="s">
        <v>1181</v>
      </c>
      <c r="AH385" s="67" t="s">
        <v>5248</v>
      </c>
      <c r="AI385" s="67" t="s">
        <v>5249</v>
      </c>
      <c r="AJ385" s="67" t="s">
        <v>5250</v>
      </c>
      <c r="AK385" s="67" t="s">
        <v>5251</v>
      </c>
      <c r="AL385" s="67">
        <v>1494.99</v>
      </c>
      <c r="AM385" s="67" t="s">
        <v>5252</v>
      </c>
      <c r="AN385" s="67" t="s">
        <v>5253</v>
      </c>
      <c r="AO385" s="38" t="s">
        <v>34</v>
      </c>
      <c r="AP385" s="38" t="s">
        <v>601</v>
      </c>
      <c r="AQ385" s="38" t="s">
        <v>1174</v>
      </c>
      <c r="AR385" s="67">
        <v>1673.4054</v>
      </c>
      <c r="AS385" s="38" t="s">
        <v>59</v>
      </c>
      <c r="AT385" s="38" t="s">
        <v>82</v>
      </c>
      <c r="AU385" s="38" t="s">
        <v>569</v>
      </c>
      <c r="AV385" s="35" t="str">
        <f>IF(ISNUMBER(MATCH(C385,畅想结算中心!$A$2:$A$436,0)),"有","无")</f>
        <v>有</v>
      </c>
    </row>
    <row r="386" s="35" customFormat="1" ht="21.6" spans="1:48">
      <c r="A386" s="38" t="s">
        <v>3648</v>
      </c>
      <c r="B386" s="38" t="s">
        <v>48</v>
      </c>
      <c r="C386" s="38" t="s">
        <v>670</v>
      </c>
      <c r="D386" s="38" t="s">
        <v>1085</v>
      </c>
      <c r="E386" s="38" t="s">
        <v>4317</v>
      </c>
      <c r="F386" s="38" t="s">
        <v>1170</v>
      </c>
      <c r="G386" s="38" t="s">
        <v>3637</v>
      </c>
      <c r="H386" s="38" t="s">
        <v>3672</v>
      </c>
      <c r="I386" s="38" t="s">
        <v>1746</v>
      </c>
      <c r="J386" s="38"/>
      <c r="K386" s="67" t="s">
        <v>5254</v>
      </c>
      <c r="L386" s="38" t="s">
        <v>5054</v>
      </c>
      <c r="M386" s="67" t="s">
        <v>5255</v>
      </c>
      <c r="N386" s="38" t="s">
        <v>229</v>
      </c>
      <c r="O386" s="38" t="s">
        <v>231</v>
      </c>
      <c r="P386" s="38" t="s">
        <v>3648</v>
      </c>
      <c r="Q386" s="38"/>
      <c r="R386" s="68" t="s">
        <v>5256</v>
      </c>
      <c r="S386" s="38" t="s">
        <v>1337</v>
      </c>
      <c r="T386" s="67" t="s">
        <v>1181</v>
      </c>
      <c r="U386" s="67" t="s">
        <v>5257</v>
      </c>
      <c r="V386" s="67" t="s">
        <v>1181</v>
      </c>
      <c r="W386" s="67" t="s">
        <v>1181</v>
      </c>
      <c r="X386" s="67">
        <v>9183.71</v>
      </c>
      <c r="Y386" s="67" t="s">
        <v>5258</v>
      </c>
      <c r="Z386" s="67" t="s">
        <v>5259</v>
      </c>
      <c r="AA386" s="67" t="s">
        <v>5260</v>
      </c>
      <c r="AB386" s="67" t="s">
        <v>5261</v>
      </c>
      <c r="AC386" s="67" t="s">
        <v>1181</v>
      </c>
      <c r="AD386" s="67" t="s">
        <v>1181</v>
      </c>
      <c r="AE386" s="67" t="s">
        <v>1181</v>
      </c>
      <c r="AF386" s="67" t="s">
        <v>1181</v>
      </c>
      <c r="AG386" s="67" t="s">
        <v>1181</v>
      </c>
      <c r="AH386" s="67" t="s">
        <v>5262</v>
      </c>
      <c r="AI386" s="67" t="s">
        <v>5263</v>
      </c>
      <c r="AJ386" s="67" t="s">
        <v>5264</v>
      </c>
      <c r="AK386" s="67" t="s">
        <v>5265</v>
      </c>
      <c r="AL386" s="67">
        <v>-640.81</v>
      </c>
      <c r="AM386" s="67" t="s">
        <v>5266</v>
      </c>
      <c r="AN386" s="67" t="s">
        <v>5267</v>
      </c>
      <c r="AO386" s="38" t="s">
        <v>97</v>
      </c>
      <c r="AP386" s="38" t="s">
        <v>232</v>
      </c>
      <c r="AQ386" s="38" t="s">
        <v>1279</v>
      </c>
      <c r="AR386" s="67">
        <v>39.5925</v>
      </c>
      <c r="AS386" s="38" t="s">
        <v>59</v>
      </c>
      <c r="AT386" s="38" t="s">
        <v>230</v>
      </c>
      <c r="AU386" s="38" t="s">
        <v>231</v>
      </c>
      <c r="AV386" s="35" t="str">
        <f>IF(ISNUMBER(MATCH(C386,畅想结算中心!$A$2:$A$436,0)),"有","无")</f>
        <v>有</v>
      </c>
    </row>
    <row r="387" s="35" customFormat="1" ht="21.6" spans="1:48">
      <c r="A387" s="38" t="s">
        <v>3648</v>
      </c>
      <c r="B387" s="38" t="s">
        <v>48</v>
      </c>
      <c r="C387" s="38" t="s">
        <v>613</v>
      </c>
      <c r="D387" s="38" t="s">
        <v>613</v>
      </c>
      <c r="E387" s="38" t="s">
        <v>4317</v>
      </c>
      <c r="F387" s="38" t="s">
        <v>1170</v>
      </c>
      <c r="G387" s="38" t="s">
        <v>4917</v>
      </c>
      <c r="H387" s="38" t="s">
        <v>5268</v>
      </c>
      <c r="I387" s="38" t="s">
        <v>1348</v>
      </c>
      <c r="J387" s="38"/>
      <c r="K387" s="67" t="s">
        <v>5269</v>
      </c>
      <c r="L387" s="38" t="s">
        <v>5270</v>
      </c>
      <c r="M387" s="67" t="s">
        <v>5043</v>
      </c>
      <c r="N387" s="38" t="s">
        <v>88</v>
      </c>
      <c r="O387" s="38" t="s">
        <v>99</v>
      </c>
      <c r="P387" s="38" t="s">
        <v>1653</v>
      </c>
      <c r="Q387" s="38"/>
      <c r="R387" s="68" t="s">
        <v>5044</v>
      </c>
      <c r="S387" s="38" t="s">
        <v>1337</v>
      </c>
      <c r="T387" s="67" t="s">
        <v>1181</v>
      </c>
      <c r="U387" s="67" t="s">
        <v>5045</v>
      </c>
      <c r="V387" s="67" t="s">
        <v>1181</v>
      </c>
      <c r="W387" s="67" t="s">
        <v>1181</v>
      </c>
      <c r="X387" s="67">
        <v>844.41</v>
      </c>
      <c r="Y387" s="67" t="s">
        <v>1181</v>
      </c>
      <c r="Z387" s="67" t="s">
        <v>1181</v>
      </c>
      <c r="AA387" s="67" t="s">
        <v>5046</v>
      </c>
      <c r="AB387" s="67" t="s">
        <v>5271</v>
      </c>
      <c r="AC387" s="67" t="s">
        <v>1181</v>
      </c>
      <c r="AD387" s="67" t="s">
        <v>1181</v>
      </c>
      <c r="AE387" s="67" t="s">
        <v>1181</v>
      </c>
      <c r="AF387" s="67" t="s">
        <v>1181</v>
      </c>
      <c r="AG387" s="67" t="s">
        <v>1181</v>
      </c>
      <c r="AH387" s="67" t="s">
        <v>5272</v>
      </c>
      <c r="AI387" s="67" t="s">
        <v>5049</v>
      </c>
      <c r="AJ387" s="67" t="s">
        <v>5050</v>
      </c>
      <c r="AK387" s="67" t="s">
        <v>5051</v>
      </c>
      <c r="AL387" s="67">
        <v>687.65</v>
      </c>
      <c r="AM387" s="67" t="s">
        <v>5273</v>
      </c>
      <c r="AN387" s="67" t="s">
        <v>5274</v>
      </c>
      <c r="AO387" s="38" t="s">
        <v>97</v>
      </c>
      <c r="AP387" s="38" t="s">
        <v>112</v>
      </c>
      <c r="AQ387" s="38" t="s">
        <v>1174</v>
      </c>
      <c r="AR387" s="67">
        <v>718.1688</v>
      </c>
      <c r="AS387" s="38" t="s">
        <v>59</v>
      </c>
      <c r="AT387" s="38" t="s">
        <v>98</v>
      </c>
      <c r="AU387" s="38" t="s">
        <v>99</v>
      </c>
      <c r="AV387" s="35" t="str">
        <f>IF(ISNUMBER(MATCH(C387,畅想结算中心!$A$2:$A$436,0)),"有","无")</f>
        <v>有</v>
      </c>
    </row>
    <row r="388" s="35" customFormat="1" spans="1:48">
      <c r="A388" s="38" t="s">
        <v>336</v>
      </c>
      <c r="B388" s="38" t="s">
        <v>48</v>
      </c>
      <c r="C388" s="38" t="s">
        <v>474</v>
      </c>
      <c r="D388" s="38" t="s">
        <v>1089</v>
      </c>
      <c r="E388" s="38" t="s">
        <v>4317</v>
      </c>
      <c r="F388" s="38" t="s">
        <v>1170</v>
      </c>
      <c r="G388" s="38" t="s">
        <v>4332</v>
      </c>
      <c r="H388" s="38" t="s">
        <v>4917</v>
      </c>
      <c r="I388" s="38" t="s">
        <v>1391</v>
      </c>
      <c r="J388" s="38" t="s">
        <v>1406</v>
      </c>
      <c r="K388" s="67" t="s">
        <v>1570</v>
      </c>
      <c r="L388" s="38" t="s">
        <v>4333</v>
      </c>
      <c r="M388" s="67" t="s">
        <v>5275</v>
      </c>
      <c r="N388" s="38" t="s">
        <v>440</v>
      </c>
      <c r="O388" s="38" t="s">
        <v>334</v>
      </c>
      <c r="P388" s="38" t="s">
        <v>336</v>
      </c>
      <c r="Q388" s="38" t="s">
        <v>336</v>
      </c>
      <c r="R388" s="68" t="s">
        <v>5276</v>
      </c>
      <c r="S388" s="38" t="s">
        <v>4322</v>
      </c>
      <c r="T388" s="67" t="s">
        <v>1181</v>
      </c>
      <c r="U388" s="67" t="s">
        <v>5277</v>
      </c>
      <c r="V388" s="67" t="s">
        <v>1181</v>
      </c>
      <c r="W388" s="67" t="s">
        <v>1181</v>
      </c>
      <c r="X388" s="67">
        <v>4813.2</v>
      </c>
      <c r="Y388" s="67" t="s">
        <v>5276</v>
      </c>
      <c r="Z388" s="67" t="s">
        <v>5278</v>
      </c>
      <c r="AA388" s="67" t="s">
        <v>5279</v>
      </c>
      <c r="AB388" s="67" t="s">
        <v>4862</v>
      </c>
      <c r="AC388" s="67" t="s">
        <v>1181</v>
      </c>
      <c r="AD388" s="67" t="s">
        <v>1181</v>
      </c>
      <c r="AE388" s="67" t="s">
        <v>1181</v>
      </c>
      <c r="AF388" s="67" t="s">
        <v>1181</v>
      </c>
      <c r="AG388" s="67" t="s">
        <v>1181</v>
      </c>
      <c r="AH388" s="67" t="s">
        <v>5280</v>
      </c>
      <c r="AI388" s="67" t="s">
        <v>5281</v>
      </c>
      <c r="AJ388" s="67" t="s">
        <v>5282</v>
      </c>
      <c r="AK388" s="67" t="s">
        <v>1181</v>
      </c>
      <c r="AL388" s="67">
        <v>-913</v>
      </c>
      <c r="AM388" s="67" t="s">
        <v>5283</v>
      </c>
      <c r="AN388" s="67" t="s">
        <v>5284</v>
      </c>
      <c r="AO388" s="38" t="s">
        <v>97</v>
      </c>
      <c r="AP388" s="38" t="s">
        <v>438</v>
      </c>
      <c r="AQ388" s="38" t="s">
        <v>1406</v>
      </c>
      <c r="AR388" s="67">
        <v>-912.9984</v>
      </c>
      <c r="AS388" s="38" t="s">
        <v>37</v>
      </c>
      <c r="AT388" s="38" t="s">
        <v>441</v>
      </c>
      <c r="AU388" s="38" t="s">
        <v>334</v>
      </c>
      <c r="AV388" s="35" t="str">
        <f>IF(ISNUMBER(MATCH(C388,畅想结算中心!$A$2:$A$436,0)),"有","无")</f>
        <v>有</v>
      </c>
    </row>
    <row r="389" s="35" customFormat="1" ht="21.6" spans="1:48">
      <c r="A389" s="38" t="s">
        <v>5285</v>
      </c>
      <c r="B389" s="38" t="s">
        <v>166</v>
      </c>
      <c r="C389" s="38" t="s">
        <v>341</v>
      </c>
      <c r="D389" s="38" t="s">
        <v>1101</v>
      </c>
      <c r="E389" s="38" t="s">
        <v>5286</v>
      </c>
      <c r="F389" s="38" t="s">
        <v>1170</v>
      </c>
      <c r="G389" s="38" t="s">
        <v>5287</v>
      </c>
      <c r="H389" s="38" t="s">
        <v>2437</v>
      </c>
      <c r="I389" s="38" t="s">
        <v>1173</v>
      </c>
      <c r="J389" s="38" t="s">
        <v>1826</v>
      </c>
      <c r="K389" s="67" t="s">
        <v>3659</v>
      </c>
      <c r="L389" s="38" t="s">
        <v>5288</v>
      </c>
      <c r="M389" s="67" t="s">
        <v>1748</v>
      </c>
      <c r="N389" s="38" t="s">
        <v>173</v>
      </c>
      <c r="O389" s="38" t="s">
        <v>175</v>
      </c>
      <c r="P389" s="38" t="s">
        <v>5285</v>
      </c>
      <c r="Q389" s="38"/>
      <c r="R389" s="68" t="s">
        <v>5289</v>
      </c>
      <c r="S389" s="38" t="s">
        <v>5290</v>
      </c>
      <c r="T389" s="67" t="s">
        <v>1181</v>
      </c>
      <c r="U389" s="67" t="s">
        <v>5291</v>
      </c>
      <c r="V389" s="67" t="s">
        <v>1181</v>
      </c>
      <c r="W389" s="67" t="s">
        <v>1181</v>
      </c>
      <c r="X389" s="67">
        <v>3530.52</v>
      </c>
      <c r="Y389" s="67" t="s">
        <v>5289</v>
      </c>
      <c r="Z389" s="67" t="s">
        <v>5292</v>
      </c>
      <c r="AA389" s="67" t="s">
        <v>5293</v>
      </c>
      <c r="AB389" s="67" t="s">
        <v>5294</v>
      </c>
      <c r="AC389" s="67" t="s">
        <v>1181</v>
      </c>
      <c r="AD389" s="67" t="s">
        <v>1181</v>
      </c>
      <c r="AE389" s="67" t="s">
        <v>1181</v>
      </c>
      <c r="AF389" s="67" t="s">
        <v>1181</v>
      </c>
      <c r="AG389" s="67" t="s">
        <v>1181</v>
      </c>
      <c r="AH389" s="67" t="s">
        <v>5295</v>
      </c>
      <c r="AI389" s="67" t="s">
        <v>5296</v>
      </c>
      <c r="AJ389" s="67" t="s">
        <v>5297</v>
      </c>
      <c r="AK389" s="67" t="s">
        <v>5298</v>
      </c>
      <c r="AL389" s="67">
        <v>-27450.35</v>
      </c>
      <c r="AM389" s="67" t="s">
        <v>5299</v>
      </c>
      <c r="AN389" s="67" t="s">
        <v>5300</v>
      </c>
      <c r="AO389" s="38" t="s">
        <v>165</v>
      </c>
      <c r="AP389" s="38" t="s">
        <v>176</v>
      </c>
      <c r="AQ389" s="38" t="s">
        <v>1191</v>
      </c>
      <c r="AR389" s="67">
        <v>-27197.9522</v>
      </c>
      <c r="AS389" s="38" t="s">
        <v>37</v>
      </c>
      <c r="AT389" s="38" t="s">
        <v>174</v>
      </c>
      <c r="AU389" s="38" t="s">
        <v>175</v>
      </c>
      <c r="AV389" s="35" t="str">
        <f>IF(ISNUMBER(MATCH(C389,畅想结算中心!$A$2:$A$436,0)),"有","无")</f>
        <v>有</v>
      </c>
    </row>
    <row r="390" s="35" customFormat="1" ht="21.6" spans="1:48">
      <c r="A390" s="38" t="s">
        <v>5285</v>
      </c>
      <c r="B390" s="38" t="s">
        <v>166</v>
      </c>
      <c r="C390" s="38" t="s">
        <v>171</v>
      </c>
      <c r="D390" s="38" t="s">
        <v>1101</v>
      </c>
      <c r="E390" s="38" t="s">
        <v>5286</v>
      </c>
      <c r="F390" s="38" t="s">
        <v>1170</v>
      </c>
      <c r="G390" s="38" t="s">
        <v>5287</v>
      </c>
      <c r="H390" s="38" t="s">
        <v>4788</v>
      </c>
      <c r="I390" s="38" t="s">
        <v>1173</v>
      </c>
      <c r="J390" s="38" t="s">
        <v>1826</v>
      </c>
      <c r="K390" s="67" t="s">
        <v>1747</v>
      </c>
      <c r="L390" s="38" t="s">
        <v>5288</v>
      </c>
      <c r="M390" s="67" t="s">
        <v>5301</v>
      </c>
      <c r="N390" s="38" t="s">
        <v>40</v>
      </c>
      <c r="O390" s="38" t="s">
        <v>168</v>
      </c>
      <c r="P390" s="38" t="s">
        <v>5285</v>
      </c>
      <c r="Q390" s="38"/>
      <c r="R390" s="68" t="s">
        <v>5302</v>
      </c>
      <c r="S390" s="38" t="s">
        <v>5290</v>
      </c>
      <c r="T390" s="67" t="s">
        <v>1181</v>
      </c>
      <c r="U390" s="67" t="s">
        <v>5303</v>
      </c>
      <c r="V390" s="67" t="s">
        <v>1181</v>
      </c>
      <c r="W390" s="67" t="s">
        <v>1181</v>
      </c>
      <c r="X390" s="67">
        <v>3125.32</v>
      </c>
      <c r="Y390" s="67" t="s">
        <v>5302</v>
      </c>
      <c r="Z390" s="67" t="s">
        <v>5304</v>
      </c>
      <c r="AA390" s="67" t="s">
        <v>5305</v>
      </c>
      <c r="AB390" s="67" t="s">
        <v>1181</v>
      </c>
      <c r="AC390" s="67" t="s">
        <v>1181</v>
      </c>
      <c r="AD390" s="67" t="s">
        <v>1181</v>
      </c>
      <c r="AE390" s="67" t="s">
        <v>1181</v>
      </c>
      <c r="AF390" s="67" t="s">
        <v>1181</v>
      </c>
      <c r="AG390" s="67" t="s">
        <v>1181</v>
      </c>
      <c r="AH390" s="67" t="s">
        <v>5306</v>
      </c>
      <c r="AI390" s="67" t="s">
        <v>5307</v>
      </c>
      <c r="AJ390" s="67" t="s">
        <v>5308</v>
      </c>
      <c r="AK390" s="67" t="s">
        <v>5309</v>
      </c>
      <c r="AL390" s="67">
        <v>2581.79</v>
      </c>
      <c r="AM390" s="67" t="s">
        <v>5310</v>
      </c>
      <c r="AN390" s="67" t="s">
        <v>5311</v>
      </c>
      <c r="AO390" s="38" t="s">
        <v>165</v>
      </c>
      <c r="AP390" s="38" t="s">
        <v>169</v>
      </c>
      <c r="AQ390" s="38" t="s">
        <v>1826</v>
      </c>
      <c r="AR390" s="67">
        <v>2795.5277</v>
      </c>
      <c r="AS390" s="38" t="s">
        <v>37</v>
      </c>
      <c r="AT390" s="38" t="s">
        <v>41</v>
      </c>
      <c r="AU390" s="38" t="s">
        <v>168</v>
      </c>
      <c r="AV390" s="35" t="str">
        <f>IF(ISNUMBER(MATCH(C390,畅想结算中心!$A$2:$A$436,0)),"有","无")</f>
        <v>有</v>
      </c>
    </row>
    <row r="391" s="35" customFormat="1" ht="21.6" spans="1:48">
      <c r="A391" s="38" t="s">
        <v>5285</v>
      </c>
      <c r="B391" s="38" t="s">
        <v>166</v>
      </c>
      <c r="C391" s="38" t="s">
        <v>337</v>
      </c>
      <c r="D391" s="38" t="s">
        <v>337</v>
      </c>
      <c r="E391" s="38" t="s">
        <v>5286</v>
      </c>
      <c r="F391" s="38" t="s">
        <v>1170</v>
      </c>
      <c r="G391" s="38" t="s">
        <v>5312</v>
      </c>
      <c r="H391" s="38" t="s">
        <v>5313</v>
      </c>
      <c r="I391" s="38" t="s">
        <v>1173</v>
      </c>
      <c r="J391" s="38" t="s">
        <v>1293</v>
      </c>
      <c r="K391" s="67" t="s">
        <v>5314</v>
      </c>
      <c r="L391" s="38" t="s">
        <v>2305</v>
      </c>
      <c r="M391" s="67" t="s">
        <v>1929</v>
      </c>
      <c r="N391" s="38" t="s">
        <v>88</v>
      </c>
      <c r="O391" s="38" t="s">
        <v>339</v>
      </c>
      <c r="P391" s="38" t="s">
        <v>5285</v>
      </c>
      <c r="Q391" s="38" t="s">
        <v>177</v>
      </c>
      <c r="R391" s="68" t="s">
        <v>5315</v>
      </c>
      <c r="S391" s="38" t="s">
        <v>5290</v>
      </c>
      <c r="T391" s="67" t="s">
        <v>1181</v>
      </c>
      <c r="U391" s="67" t="s">
        <v>5316</v>
      </c>
      <c r="V391" s="67" t="s">
        <v>1181</v>
      </c>
      <c r="W391" s="67" t="s">
        <v>1181</v>
      </c>
      <c r="X391" s="67">
        <v>6861.28</v>
      </c>
      <c r="Y391" s="67" t="s">
        <v>5315</v>
      </c>
      <c r="Z391" s="67" t="s">
        <v>5317</v>
      </c>
      <c r="AA391" s="67" t="s">
        <v>5318</v>
      </c>
      <c r="AB391" s="67" t="s">
        <v>1181</v>
      </c>
      <c r="AC391" s="67" t="s">
        <v>1181</v>
      </c>
      <c r="AD391" s="67" t="s">
        <v>1181</v>
      </c>
      <c r="AE391" s="67" t="s">
        <v>1181</v>
      </c>
      <c r="AF391" s="67" t="s">
        <v>1181</v>
      </c>
      <c r="AG391" s="67" t="s">
        <v>1181</v>
      </c>
      <c r="AH391" s="67" t="s">
        <v>5319</v>
      </c>
      <c r="AI391" s="67" t="s">
        <v>5320</v>
      </c>
      <c r="AJ391" s="67" t="s">
        <v>5321</v>
      </c>
      <c r="AK391" s="67" t="s">
        <v>5322</v>
      </c>
      <c r="AL391" s="67">
        <v>6926.4</v>
      </c>
      <c r="AM391" s="67" t="s">
        <v>5323</v>
      </c>
      <c r="AN391" s="67" t="s">
        <v>5324</v>
      </c>
      <c r="AO391" s="38" t="s">
        <v>165</v>
      </c>
      <c r="AP391" s="38" t="s">
        <v>340</v>
      </c>
      <c r="AQ391" s="38" t="s">
        <v>1191</v>
      </c>
      <c r="AR391" s="67">
        <v>7819.1956</v>
      </c>
      <c r="AS391" s="38" t="s">
        <v>37</v>
      </c>
      <c r="AT391" s="38" t="s">
        <v>338</v>
      </c>
      <c r="AU391" s="38" t="s">
        <v>339</v>
      </c>
      <c r="AV391" s="35" t="str">
        <f>IF(ISNUMBER(MATCH(C391,畅想结算中心!$A$2:$A$436,0)),"有","无")</f>
        <v>有</v>
      </c>
    </row>
    <row r="392" s="35" customFormat="1" ht="21.6" spans="1:48">
      <c r="A392" s="38" t="s">
        <v>5285</v>
      </c>
      <c r="B392" s="38" t="s">
        <v>166</v>
      </c>
      <c r="C392" s="38" t="s">
        <v>650</v>
      </c>
      <c r="D392" s="38" t="s">
        <v>1102</v>
      </c>
      <c r="E392" s="38" t="s">
        <v>5286</v>
      </c>
      <c r="F392" s="38" t="s">
        <v>1170</v>
      </c>
      <c r="G392" s="38" t="s">
        <v>2014</v>
      </c>
      <c r="H392" s="38" t="s">
        <v>3341</v>
      </c>
      <c r="I392" s="38" t="s">
        <v>1348</v>
      </c>
      <c r="J392" s="38"/>
      <c r="K392" s="67" t="s">
        <v>2832</v>
      </c>
      <c r="L392" s="38" t="s">
        <v>3056</v>
      </c>
      <c r="M392" s="67" t="s">
        <v>3394</v>
      </c>
      <c r="N392" s="38" t="s">
        <v>40</v>
      </c>
      <c r="O392" s="38" t="s">
        <v>652</v>
      </c>
      <c r="P392" s="38" t="s">
        <v>1653</v>
      </c>
      <c r="Q392" s="38"/>
      <c r="R392" s="68" t="s">
        <v>5325</v>
      </c>
      <c r="S392" s="38" t="s">
        <v>5290</v>
      </c>
      <c r="T392" s="67" t="s">
        <v>1181</v>
      </c>
      <c r="U392" s="67" t="s">
        <v>5326</v>
      </c>
      <c r="V392" s="67" t="s">
        <v>1181</v>
      </c>
      <c r="W392" s="67" t="s">
        <v>1181</v>
      </c>
      <c r="X392" s="67">
        <v>7786.3</v>
      </c>
      <c r="Y392" s="67" t="s">
        <v>5327</v>
      </c>
      <c r="Z392" s="67" t="s">
        <v>5328</v>
      </c>
      <c r="AA392" s="67" t="s">
        <v>5329</v>
      </c>
      <c r="AB392" s="67" t="s">
        <v>5330</v>
      </c>
      <c r="AC392" s="67" t="s">
        <v>1181</v>
      </c>
      <c r="AD392" s="67" t="s">
        <v>1181</v>
      </c>
      <c r="AE392" s="67" t="s">
        <v>1181</v>
      </c>
      <c r="AF392" s="67" t="s">
        <v>1181</v>
      </c>
      <c r="AG392" s="67" t="s">
        <v>1181</v>
      </c>
      <c r="AH392" s="67" t="s">
        <v>5331</v>
      </c>
      <c r="AI392" s="67" t="s">
        <v>5332</v>
      </c>
      <c r="AJ392" s="67" t="s">
        <v>5333</v>
      </c>
      <c r="AK392" s="67" t="s">
        <v>5334</v>
      </c>
      <c r="AL392" s="67">
        <v>4270.32</v>
      </c>
      <c r="AM392" s="67" t="s">
        <v>5335</v>
      </c>
      <c r="AN392" s="67" t="s">
        <v>5336</v>
      </c>
      <c r="AO392" s="38" t="s">
        <v>165</v>
      </c>
      <c r="AP392" s="38" t="s">
        <v>653</v>
      </c>
      <c r="AQ392" s="38" t="s">
        <v>1174</v>
      </c>
      <c r="AR392" s="67">
        <v>5286.4828</v>
      </c>
      <c r="AS392" s="38" t="s">
        <v>37</v>
      </c>
      <c r="AT392" s="38" t="s">
        <v>4081</v>
      </c>
      <c r="AU392" s="38" t="s">
        <v>652</v>
      </c>
      <c r="AV392" s="35" t="str">
        <f>IF(ISNUMBER(MATCH(C392,畅想结算中心!$A$2:$A$436,0)),"有","无")</f>
        <v>有</v>
      </c>
    </row>
    <row r="393" s="35" customFormat="1" ht="21.6" spans="1:48">
      <c r="A393" s="38" t="s">
        <v>5285</v>
      </c>
      <c r="B393" s="38" t="s">
        <v>166</v>
      </c>
      <c r="C393" s="38" t="s">
        <v>650</v>
      </c>
      <c r="D393" s="38" t="s">
        <v>1102</v>
      </c>
      <c r="E393" s="38" t="s">
        <v>5286</v>
      </c>
      <c r="F393" s="38" t="s">
        <v>1170</v>
      </c>
      <c r="G393" s="38" t="s">
        <v>2014</v>
      </c>
      <c r="H393" s="38" t="s">
        <v>3341</v>
      </c>
      <c r="I393" s="38" t="s">
        <v>1348</v>
      </c>
      <c r="J393" s="38"/>
      <c r="K393" s="67" t="s">
        <v>2832</v>
      </c>
      <c r="L393" s="38" t="s">
        <v>3056</v>
      </c>
      <c r="M393" s="67" t="s">
        <v>5337</v>
      </c>
      <c r="N393" s="38" t="s">
        <v>40</v>
      </c>
      <c r="O393" s="38" t="s">
        <v>652</v>
      </c>
      <c r="P393" s="38" t="s">
        <v>1653</v>
      </c>
      <c r="Q393" s="38"/>
      <c r="R393" s="68" t="s">
        <v>5338</v>
      </c>
      <c r="S393" s="38" t="s">
        <v>5290</v>
      </c>
      <c r="T393" s="67" t="s">
        <v>1181</v>
      </c>
      <c r="U393" s="67" t="s">
        <v>5339</v>
      </c>
      <c r="V393" s="67" t="s">
        <v>1181</v>
      </c>
      <c r="W393" s="67" t="s">
        <v>1181</v>
      </c>
      <c r="X393" s="67">
        <v>7709.96</v>
      </c>
      <c r="Y393" s="67" t="s">
        <v>5340</v>
      </c>
      <c r="Z393" s="67" t="s">
        <v>5341</v>
      </c>
      <c r="AA393" s="67" t="s">
        <v>5342</v>
      </c>
      <c r="AB393" s="67" t="s">
        <v>5343</v>
      </c>
      <c r="AC393" s="67" t="s">
        <v>1181</v>
      </c>
      <c r="AD393" s="67" t="s">
        <v>1181</v>
      </c>
      <c r="AE393" s="67" t="s">
        <v>1181</v>
      </c>
      <c r="AF393" s="67" t="s">
        <v>1181</v>
      </c>
      <c r="AG393" s="67" t="s">
        <v>1181</v>
      </c>
      <c r="AH393" s="67" t="s">
        <v>5344</v>
      </c>
      <c r="AI393" s="67" t="s">
        <v>5345</v>
      </c>
      <c r="AJ393" s="67" t="s">
        <v>5346</v>
      </c>
      <c r="AK393" s="67" t="s">
        <v>5347</v>
      </c>
      <c r="AL393" s="67">
        <v>4228.43</v>
      </c>
      <c r="AM393" s="67" t="s">
        <v>5335</v>
      </c>
      <c r="AN393" s="67" t="s">
        <v>5348</v>
      </c>
      <c r="AO393" s="38" t="s">
        <v>165</v>
      </c>
      <c r="AP393" s="38" t="s">
        <v>653</v>
      </c>
      <c r="AQ393" s="38" t="s">
        <v>1174</v>
      </c>
      <c r="AR393" s="67">
        <v>5234.629</v>
      </c>
      <c r="AS393" s="38" t="s">
        <v>37</v>
      </c>
      <c r="AT393" s="38" t="s">
        <v>4081</v>
      </c>
      <c r="AU393" s="38" t="s">
        <v>652</v>
      </c>
      <c r="AV393" s="35" t="str">
        <f>IF(ISNUMBER(MATCH(C393,畅想结算中心!$A$2:$A$436,0)),"有","无")</f>
        <v>有</v>
      </c>
    </row>
    <row r="394" s="35" customFormat="1" ht="21.6" spans="1:48">
      <c r="A394" s="38" t="s">
        <v>5285</v>
      </c>
      <c r="B394" s="38" t="s">
        <v>166</v>
      </c>
      <c r="C394" s="38" t="s">
        <v>650</v>
      </c>
      <c r="D394" s="38" t="s">
        <v>1102</v>
      </c>
      <c r="E394" s="38" t="s">
        <v>5286</v>
      </c>
      <c r="F394" s="38" t="s">
        <v>1170</v>
      </c>
      <c r="G394" s="38" t="s">
        <v>2014</v>
      </c>
      <c r="H394" s="38" t="s">
        <v>3341</v>
      </c>
      <c r="I394" s="38" t="s">
        <v>1348</v>
      </c>
      <c r="J394" s="38"/>
      <c r="K394" s="67" t="s">
        <v>2832</v>
      </c>
      <c r="L394" s="38" t="s">
        <v>3056</v>
      </c>
      <c r="M394" s="67" t="s">
        <v>5337</v>
      </c>
      <c r="N394" s="38" t="s">
        <v>40</v>
      </c>
      <c r="O394" s="38" t="s">
        <v>652</v>
      </c>
      <c r="P394" s="38" t="s">
        <v>1653</v>
      </c>
      <c r="Q394" s="38"/>
      <c r="R394" s="68" t="s">
        <v>5338</v>
      </c>
      <c r="S394" s="38" t="s">
        <v>5290</v>
      </c>
      <c r="T394" s="67" t="s">
        <v>1181</v>
      </c>
      <c r="U394" s="67" t="s">
        <v>5339</v>
      </c>
      <c r="V394" s="67" t="s">
        <v>1181</v>
      </c>
      <c r="W394" s="67" t="s">
        <v>1181</v>
      </c>
      <c r="X394" s="67">
        <v>7709.96</v>
      </c>
      <c r="Y394" s="67" t="s">
        <v>5340</v>
      </c>
      <c r="Z394" s="67" t="s">
        <v>5341</v>
      </c>
      <c r="AA394" s="67" t="s">
        <v>5342</v>
      </c>
      <c r="AB394" s="67" t="s">
        <v>5343</v>
      </c>
      <c r="AC394" s="67" t="s">
        <v>1181</v>
      </c>
      <c r="AD394" s="67" t="s">
        <v>1181</v>
      </c>
      <c r="AE394" s="67" t="s">
        <v>1181</v>
      </c>
      <c r="AF394" s="67" t="s">
        <v>1181</v>
      </c>
      <c r="AG394" s="67" t="s">
        <v>1181</v>
      </c>
      <c r="AH394" s="67" t="s">
        <v>5344</v>
      </c>
      <c r="AI394" s="67" t="s">
        <v>5345</v>
      </c>
      <c r="AJ394" s="67" t="s">
        <v>5346</v>
      </c>
      <c r="AK394" s="67" t="s">
        <v>5347</v>
      </c>
      <c r="AL394" s="67">
        <v>4228.43</v>
      </c>
      <c r="AM394" s="67" t="s">
        <v>5335</v>
      </c>
      <c r="AN394" s="67" t="s">
        <v>5348</v>
      </c>
      <c r="AO394" s="38" t="s">
        <v>165</v>
      </c>
      <c r="AP394" s="38" t="s">
        <v>653</v>
      </c>
      <c r="AQ394" s="38" t="s">
        <v>1174</v>
      </c>
      <c r="AR394" s="67">
        <v>5234.629</v>
      </c>
      <c r="AS394" s="38" t="s">
        <v>37</v>
      </c>
      <c r="AT394" s="38" t="s">
        <v>4081</v>
      </c>
      <c r="AU394" s="38" t="s">
        <v>652</v>
      </c>
      <c r="AV394" s="35" t="str">
        <f>IF(ISNUMBER(MATCH(C394,畅想结算中心!$A$2:$A$436,0)),"有","无")</f>
        <v>有</v>
      </c>
    </row>
    <row r="395" s="35" customFormat="1" ht="21.6" spans="1:48">
      <c r="A395" s="38" t="s">
        <v>5285</v>
      </c>
      <c r="B395" s="38" t="s">
        <v>166</v>
      </c>
      <c r="C395" s="38" t="s">
        <v>450</v>
      </c>
      <c r="D395" s="38" t="s">
        <v>1102</v>
      </c>
      <c r="E395" s="38" t="s">
        <v>5286</v>
      </c>
      <c r="F395" s="38" t="s">
        <v>1170</v>
      </c>
      <c r="G395" s="38" t="s">
        <v>2014</v>
      </c>
      <c r="H395" s="38" t="s">
        <v>1676</v>
      </c>
      <c r="I395" s="38" t="s">
        <v>1391</v>
      </c>
      <c r="J395" s="38" t="s">
        <v>1293</v>
      </c>
      <c r="K395" s="67" t="s">
        <v>4621</v>
      </c>
      <c r="L395" s="38" t="s">
        <v>3056</v>
      </c>
      <c r="M395" s="67" t="s">
        <v>5349</v>
      </c>
      <c r="N395" s="38" t="s">
        <v>173</v>
      </c>
      <c r="O395" s="38" t="s">
        <v>451</v>
      </c>
      <c r="P395" s="38" t="s">
        <v>1653</v>
      </c>
      <c r="Q395" s="38"/>
      <c r="R395" s="68" t="s">
        <v>5350</v>
      </c>
      <c r="S395" s="38" t="s">
        <v>5290</v>
      </c>
      <c r="T395" s="67" t="s">
        <v>1181</v>
      </c>
      <c r="U395" s="67" t="s">
        <v>5351</v>
      </c>
      <c r="V395" s="67" t="s">
        <v>1181</v>
      </c>
      <c r="W395" s="67" t="s">
        <v>1181</v>
      </c>
      <c r="X395" s="67">
        <v>13088.58</v>
      </c>
      <c r="Y395" s="67" t="s">
        <v>5350</v>
      </c>
      <c r="Z395" s="67" t="s">
        <v>5352</v>
      </c>
      <c r="AA395" s="67" t="s">
        <v>5353</v>
      </c>
      <c r="AB395" s="67" t="s">
        <v>5354</v>
      </c>
      <c r="AC395" s="67" t="s">
        <v>1181</v>
      </c>
      <c r="AD395" s="67" t="s">
        <v>1181</v>
      </c>
      <c r="AE395" s="67" t="s">
        <v>1181</v>
      </c>
      <c r="AF395" s="67" t="s">
        <v>1181</v>
      </c>
      <c r="AG395" s="67" t="s">
        <v>1181</v>
      </c>
      <c r="AH395" s="67" t="s">
        <v>5355</v>
      </c>
      <c r="AI395" s="67" t="s">
        <v>5356</v>
      </c>
      <c r="AJ395" s="67" t="s">
        <v>5357</v>
      </c>
      <c r="AK395" s="67" t="s">
        <v>5358</v>
      </c>
      <c r="AL395" s="67">
        <v>-5213.69</v>
      </c>
      <c r="AM395" s="67" t="s">
        <v>5359</v>
      </c>
      <c r="AN395" s="67" t="s">
        <v>5360</v>
      </c>
      <c r="AO395" s="38" t="s">
        <v>165</v>
      </c>
      <c r="AP395" s="38" t="s">
        <v>453</v>
      </c>
      <c r="AQ395" s="38" t="s">
        <v>1293</v>
      </c>
      <c r="AR395" s="67">
        <v>-4713.0545</v>
      </c>
      <c r="AS395" s="38" t="s">
        <v>37</v>
      </c>
      <c r="AT395" s="38" t="s">
        <v>174</v>
      </c>
      <c r="AU395" s="38" t="s">
        <v>451</v>
      </c>
      <c r="AV395" s="35" t="str">
        <f>IF(ISNUMBER(MATCH(C395,畅想结算中心!$A$2:$A$436,0)),"有","无")</f>
        <v>有</v>
      </c>
    </row>
    <row r="396" s="35" customFormat="1" ht="21.6" spans="1:48">
      <c r="A396" s="38" t="s">
        <v>5285</v>
      </c>
      <c r="B396" s="38" t="s">
        <v>166</v>
      </c>
      <c r="C396" s="38" t="s">
        <v>645</v>
      </c>
      <c r="D396" s="38" t="s">
        <v>1102</v>
      </c>
      <c r="E396" s="38" t="s">
        <v>5286</v>
      </c>
      <c r="F396" s="38" t="s">
        <v>1170</v>
      </c>
      <c r="G396" s="38" t="s">
        <v>2014</v>
      </c>
      <c r="H396" s="38" t="s">
        <v>3453</v>
      </c>
      <c r="I396" s="38" t="s">
        <v>1391</v>
      </c>
      <c r="J396" s="38"/>
      <c r="K396" s="67" t="s">
        <v>2180</v>
      </c>
      <c r="L396" s="38" t="s">
        <v>3056</v>
      </c>
      <c r="M396" s="67" t="s">
        <v>4757</v>
      </c>
      <c r="N396" s="38" t="s">
        <v>173</v>
      </c>
      <c r="O396" s="38" t="s">
        <v>451</v>
      </c>
      <c r="P396" s="38" t="s">
        <v>1653</v>
      </c>
      <c r="Q396" s="38"/>
      <c r="R396" s="68" t="s">
        <v>5361</v>
      </c>
      <c r="S396" s="38" t="s">
        <v>5290</v>
      </c>
      <c r="T396" s="67" t="s">
        <v>1181</v>
      </c>
      <c r="U396" s="67" t="s">
        <v>5362</v>
      </c>
      <c r="V396" s="67" t="s">
        <v>1181</v>
      </c>
      <c r="W396" s="67" t="s">
        <v>1181</v>
      </c>
      <c r="X396" s="67">
        <v>20088.04</v>
      </c>
      <c r="Y396" s="67" t="s">
        <v>5363</v>
      </c>
      <c r="Z396" s="67" t="s">
        <v>5364</v>
      </c>
      <c r="AA396" s="67" t="s">
        <v>5365</v>
      </c>
      <c r="AB396" s="67" t="s">
        <v>5366</v>
      </c>
      <c r="AC396" s="67" t="s">
        <v>1181</v>
      </c>
      <c r="AD396" s="67" t="s">
        <v>1181</v>
      </c>
      <c r="AE396" s="67" t="s">
        <v>1181</v>
      </c>
      <c r="AF396" s="67" t="s">
        <v>1181</v>
      </c>
      <c r="AG396" s="67" t="s">
        <v>1181</v>
      </c>
      <c r="AH396" s="67" t="s">
        <v>5367</v>
      </c>
      <c r="AI396" s="67" t="s">
        <v>5368</v>
      </c>
      <c r="AJ396" s="67" t="s">
        <v>5369</v>
      </c>
      <c r="AK396" s="67" t="s">
        <v>5370</v>
      </c>
      <c r="AL396" s="67">
        <v>2469.25</v>
      </c>
      <c r="AM396" s="67" t="s">
        <v>5371</v>
      </c>
      <c r="AN396" s="67" t="s">
        <v>5372</v>
      </c>
      <c r="AO396" s="38" t="s">
        <v>165</v>
      </c>
      <c r="AP396" s="38" t="s">
        <v>649</v>
      </c>
      <c r="AQ396" s="38" t="s">
        <v>1174</v>
      </c>
      <c r="AR396" s="67">
        <v>3114.2509</v>
      </c>
      <c r="AS396" s="38" t="s">
        <v>37</v>
      </c>
      <c r="AT396" s="38" t="s">
        <v>174</v>
      </c>
      <c r="AU396" s="38" t="s">
        <v>451</v>
      </c>
      <c r="AV396" s="35" t="str">
        <f>IF(ISNUMBER(MATCH(C396,畅想结算中心!$A$2:$A$436,0)),"有","无")</f>
        <v>有</v>
      </c>
    </row>
    <row r="397" s="35" customFormat="1" ht="21.6" spans="1:48">
      <c r="A397" s="38" t="s">
        <v>5285</v>
      </c>
      <c r="B397" s="38" t="s">
        <v>166</v>
      </c>
      <c r="C397" s="38" t="s">
        <v>555</v>
      </c>
      <c r="D397" s="38" t="s">
        <v>1102</v>
      </c>
      <c r="E397" s="38" t="s">
        <v>5286</v>
      </c>
      <c r="F397" s="38" t="s">
        <v>1170</v>
      </c>
      <c r="G397" s="38" t="s">
        <v>2014</v>
      </c>
      <c r="H397" s="38" t="s">
        <v>3637</v>
      </c>
      <c r="I397" s="38" t="s">
        <v>1391</v>
      </c>
      <c r="J397" s="38" t="s">
        <v>1406</v>
      </c>
      <c r="K397" s="67" t="s">
        <v>1606</v>
      </c>
      <c r="L397" s="38" t="s">
        <v>3056</v>
      </c>
      <c r="M397" s="67" t="s">
        <v>5373</v>
      </c>
      <c r="N397" s="38" t="s">
        <v>3791</v>
      </c>
      <c r="O397" s="38" t="s">
        <v>558</v>
      </c>
      <c r="P397" s="38" t="s">
        <v>1653</v>
      </c>
      <c r="Q397" s="38"/>
      <c r="R397" s="68" t="s">
        <v>5374</v>
      </c>
      <c r="S397" s="38" t="s">
        <v>5290</v>
      </c>
      <c r="T397" s="67" t="s">
        <v>1181</v>
      </c>
      <c r="U397" s="67" t="s">
        <v>5375</v>
      </c>
      <c r="V397" s="67" t="s">
        <v>1181</v>
      </c>
      <c r="W397" s="67" t="s">
        <v>1181</v>
      </c>
      <c r="X397" s="67">
        <v>4626.79</v>
      </c>
      <c r="Y397" s="67" t="s">
        <v>1181</v>
      </c>
      <c r="Z397" s="67" t="s">
        <v>1181</v>
      </c>
      <c r="AA397" s="67" t="s">
        <v>5376</v>
      </c>
      <c r="AB397" s="67" t="s">
        <v>5377</v>
      </c>
      <c r="AC397" s="67" t="s">
        <v>1181</v>
      </c>
      <c r="AD397" s="67" t="s">
        <v>1181</v>
      </c>
      <c r="AE397" s="67" t="s">
        <v>1181</v>
      </c>
      <c r="AF397" s="67" t="s">
        <v>1181</v>
      </c>
      <c r="AG397" s="67" t="s">
        <v>1181</v>
      </c>
      <c r="AH397" s="67" t="s">
        <v>5378</v>
      </c>
      <c r="AI397" s="67" t="s">
        <v>5379</v>
      </c>
      <c r="AJ397" s="67" t="s">
        <v>5380</v>
      </c>
      <c r="AK397" s="67" t="s">
        <v>5381</v>
      </c>
      <c r="AL397" s="67">
        <v>80.57</v>
      </c>
      <c r="AM397" s="67" t="s">
        <v>5382</v>
      </c>
      <c r="AN397" s="67" t="s">
        <v>5383</v>
      </c>
      <c r="AO397" s="38" t="s">
        <v>165</v>
      </c>
      <c r="AP397" s="38" t="s">
        <v>559</v>
      </c>
      <c r="AQ397" s="38" t="s">
        <v>1406</v>
      </c>
      <c r="AR397" s="67">
        <v>249.533</v>
      </c>
      <c r="AS397" s="38" t="s">
        <v>37</v>
      </c>
      <c r="AT397" s="38" t="s">
        <v>5384</v>
      </c>
      <c r="AU397" s="38" t="s">
        <v>558</v>
      </c>
      <c r="AV397" s="35" t="str">
        <f>IF(ISNUMBER(MATCH(C397,畅想结算中心!$A$2:$A$436,0)),"有","无")</f>
        <v>有</v>
      </c>
    </row>
    <row r="398" s="35" customFormat="1" ht="21.6" spans="1:48">
      <c r="A398" s="38" t="s">
        <v>5285</v>
      </c>
      <c r="B398" s="38" t="s">
        <v>166</v>
      </c>
      <c r="C398" s="38" t="s">
        <v>560</v>
      </c>
      <c r="D398" s="38" t="s">
        <v>1102</v>
      </c>
      <c r="E398" s="38" t="s">
        <v>5286</v>
      </c>
      <c r="F398" s="38" t="s">
        <v>1170</v>
      </c>
      <c r="G398" s="38" t="s">
        <v>2014</v>
      </c>
      <c r="H398" s="38" t="s">
        <v>2513</v>
      </c>
      <c r="I398" s="38" t="s">
        <v>1391</v>
      </c>
      <c r="J398" s="38" t="s">
        <v>1174</v>
      </c>
      <c r="K398" s="67" t="s">
        <v>3781</v>
      </c>
      <c r="L398" s="38" t="s">
        <v>3056</v>
      </c>
      <c r="M398" s="67" t="s">
        <v>1929</v>
      </c>
      <c r="N398" s="38" t="s">
        <v>3791</v>
      </c>
      <c r="O398" s="38" t="s">
        <v>558</v>
      </c>
      <c r="P398" s="38" t="s">
        <v>1653</v>
      </c>
      <c r="Q398" s="38"/>
      <c r="R398" s="68" t="s">
        <v>5385</v>
      </c>
      <c r="S398" s="38" t="s">
        <v>5290</v>
      </c>
      <c r="T398" s="67" t="s">
        <v>1181</v>
      </c>
      <c r="U398" s="67" t="s">
        <v>5386</v>
      </c>
      <c r="V398" s="67" t="s">
        <v>1181</v>
      </c>
      <c r="W398" s="67" t="s">
        <v>1181</v>
      </c>
      <c r="X398" s="67">
        <v>2607.27</v>
      </c>
      <c r="Y398" s="67" t="s">
        <v>1181</v>
      </c>
      <c r="Z398" s="67" t="s">
        <v>1181</v>
      </c>
      <c r="AA398" s="67" t="s">
        <v>5387</v>
      </c>
      <c r="AB398" s="67" t="s">
        <v>5388</v>
      </c>
      <c r="AC398" s="67" t="s">
        <v>1181</v>
      </c>
      <c r="AD398" s="67" t="s">
        <v>1181</v>
      </c>
      <c r="AE398" s="67" t="s">
        <v>1181</v>
      </c>
      <c r="AF398" s="67" t="s">
        <v>1181</v>
      </c>
      <c r="AG398" s="67" t="s">
        <v>1181</v>
      </c>
      <c r="AH398" s="67" t="s">
        <v>5389</v>
      </c>
      <c r="AI398" s="67" t="s">
        <v>5390</v>
      </c>
      <c r="AJ398" s="67" t="s">
        <v>5391</v>
      </c>
      <c r="AK398" s="67" t="s">
        <v>5392</v>
      </c>
      <c r="AL398" s="67">
        <v>-1416.18</v>
      </c>
      <c r="AM398" s="67" t="s">
        <v>5393</v>
      </c>
      <c r="AN398" s="67" t="s">
        <v>5394</v>
      </c>
      <c r="AO398" s="38" t="s">
        <v>165</v>
      </c>
      <c r="AP398" s="38" t="s">
        <v>559</v>
      </c>
      <c r="AQ398" s="38" t="s">
        <v>1406</v>
      </c>
      <c r="AR398" s="67">
        <v>-1320.1795</v>
      </c>
      <c r="AS398" s="38" t="s">
        <v>37</v>
      </c>
      <c r="AT398" s="38" t="s">
        <v>5384</v>
      </c>
      <c r="AU398" s="38" t="s">
        <v>558</v>
      </c>
      <c r="AV398" s="35" t="str">
        <f>IF(ISNUMBER(MATCH(C398,畅想结算中心!$A$2:$A$436,0)),"有","无")</f>
        <v>有</v>
      </c>
    </row>
    <row r="399" s="35" customFormat="1" ht="21.6" spans="1:48">
      <c r="A399" s="38" t="s">
        <v>5285</v>
      </c>
      <c r="B399" s="38" t="s">
        <v>166</v>
      </c>
      <c r="C399" s="38" t="s">
        <v>566</v>
      </c>
      <c r="D399" s="38" t="s">
        <v>566</v>
      </c>
      <c r="E399" s="38" t="s">
        <v>5286</v>
      </c>
      <c r="F399" s="38" t="s">
        <v>1170</v>
      </c>
      <c r="G399" s="38" t="s">
        <v>4498</v>
      </c>
      <c r="H399" s="38" t="s">
        <v>2513</v>
      </c>
      <c r="I399" s="38" t="s">
        <v>1391</v>
      </c>
      <c r="J399" s="38" t="s">
        <v>1174</v>
      </c>
      <c r="K399" s="67" t="s">
        <v>1747</v>
      </c>
      <c r="L399" s="38" t="s">
        <v>2240</v>
      </c>
      <c r="M399" s="67" t="s">
        <v>4302</v>
      </c>
      <c r="N399" s="38" t="s">
        <v>562</v>
      </c>
      <c r="O399" s="38" t="s">
        <v>564</v>
      </c>
      <c r="P399" s="38" t="s">
        <v>1653</v>
      </c>
      <c r="Q399" s="38"/>
      <c r="R399" s="68" t="s">
        <v>5395</v>
      </c>
      <c r="S399" s="38" t="s">
        <v>5290</v>
      </c>
      <c r="T399" s="67" t="s">
        <v>1181</v>
      </c>
      <c r="U399" s="67" t="s">
        <v>5396</v>
      </c>
      <c r="V399" s="67" t="s">
        <v>1181</v>
      </c>
      <c r="W399" s="67" t="s">
        <v>1181</v>
      </c>
      <c r="X399" s="67">
        <v>2193.07</v>
      </c>
      <c r="Y399" s="67" t="s">
        <v>5395</v>
      </c>
      <c r="Z399" s="67" t="s">
        <v>5397</v>
      </c>
      <c r="AA399" s="67" t="s">
        <v>5398</v>
      </c>
      <c r="AB399" s="67" t="s">
        <v>1181</v>
      </c>
      <c r="AC399" s="67" t="s">
        <v>1181</v>
      </c>
      <c r="AD399" s="67" t="s">
        <v>1181</v>
      </c>
      <c r="AE399" s="67" t="s">
        <v>1181</v>
      </c>
      <c r="AF399" s="67" t="s">
        <v>1181</v>
      </c>
      <c r="AG399" s="67" t="s">
        <v>1181</v>
      </c>
      <c r="AH399" s="67" t="s">
        <v>5399</v>
      </c>
      <c r="AI399" s="67" t="s">
        <v>5400</v>
      </c>
      <c r="AJ399" s="67" t="s">
        <v>5401</v>
      </c>
      <c r="AK399" s="67" t="s">
        <v>5402</v>
      </c>
      <c r="AL399" s="67">
        <v>1576.37</v>
      </c>
      <c r="AM399" s="67" t="s">
        <v>1346</v>
      </c>
      <c r="AN399" s="67" t="s">
        <v>5403</v>
      </c>
      <c r="AO399" s="38" t="s">
        <v>165</v>
      </c>
      <c r="AP399" s="38" t="s">
        <v>565</v>
      </c>
      <c r="AQ399" s="38" t="s">
        <v>1406</v>
      </c>
      <c r="AR399" s="67">
        <v>1872.1548</v>
      </c>
      <c r="AS399" s="38" t="s">
        <v>37</v>
      </c>
      <c r="AT399" s="38" t="s">
        <v>563</v>
      </c>
      <c r="AU399" s="38" t="s">
        <v>564</v>
      </c>
      <c r="AV399" s="35" t="str">
        <f>IF(ISNUMBER(MATCH(C399,畅想结算中心!$A$2:$A$436,0)),"有","无")</f>
        <v>有</v>
      </c>
    </row>
    <row r="400" s="35" customFormat="1" ht="21.6" spans="1:48">
      <c r="A400" s="38" t="s">
        <v>5285</v>
      </c>
      <c r="B400" s="38" t="s">
        <v>166</v>
      </c>
      <c r="C400" s="38" t="s">
        <v>561</v>
      </c>
      <c r="D400" s="38" t="s">
        <v>566</v>
      </c>
      <c r="E400" s="38" t="s">
        <v>5286</v>
      </c>
      <c r="F400" s="38" t="s">
        <v>1170</v>
      </c>
      <c r="G400" s="38" t="s">
        <v>4498</v>
      </c>
      <c r="H400" s="38" t="s">
        <v>5404</v>
      </c>
      <c r="I400" s="38" t="s">
        <v>1391</v>
      </c>
      <c r="J400" s="38" t="s">
        <v>1279</v>
      </c>
      <c r="K400" s="67" t="s">
        <v>3678</v>
      </c>
      <c r="L400" s="38" t="s">
        <v>2240</v>
      </c>
      <c r="M400" s="67" t="s">
        <v>5405</v>
      </c>
      <c r="N400" s="38" t="s">
        <v>562</v>
      </c>
      <c r="O400" s="38" t="s">
        <v>564</v>
      </c>
      <c r="P400" s="38" t="s">
        <v>1653</v>
      </c>
      <c r="Q400" s="38"/>
      <c r="R400" s="68" t="s">
        <v>5406</v>
      </c>
      <c r="S400" s="38" t="s">
        <v>5290</v>
      </c>
      <c r="T400" s="67" t="s">
        <v>1181</v>
      </c>
      <c r="U400" s="67" t="s">
        <v>5407</v>
      </c>
      <c r="V400" s="67" t="s">
        <v>1181</v>
      </c>
      <c r="W400" s="67" t="s">
        <v>1181</v>
      </c>
      <c r="X400" s="67">
        <v>6851.75</v>
      </c>
      <c r="Y400" s="67" t="s">
        <v>5406</v>
      </c>
      <c r="Z400" s="67" t="s">
        <v>5408</v>
      </c>
      <c r="AA400" s="67" t="s">
        <v>5409</v>
      </c>
      <c r="AB400" s="67" t="s">
        <v>5410</v>
      </c>
      <c r="AC400" s="67" t="s">
        <v>1181</v>
      </c>
      <c r="AD400" s="67" t="s">
        <v>1181</v>
      </c>
      <c r="AE400" s="67" t="s">
        <v>1181</v>
      </c>
      <c r="AF400" s="67" t="s">
        <v>1181</v>
      </c>
      <c r="AG400" s="67" t="s">
        <v>1181</v>
      </c>
      <c r="AH400" s="67" t="s">
        <v>5411</v>
      </c>
      <c r="AI400" s="67" t="s">
        <v>5412</v>
      </c>
      <c r="AJ400" s="67" t="s">
        <v>5413</v>
      </c>
      <c r="AK400" s="67" t="s">
        <v>5414</v>
      </c>
      <c r="AL400" s="67">
        <v>5736.77</v>
      </c>
      <c r="AM400" s="67" t="s">
        <v>5415</v>
      </c>
      <c r="AN400" s="67" t="s">
        <v>5416</v>
      </c>
      <c r="AO400" s="38" t="s">
        <v>165</v>
      </c>
      <c r="AP400" s="38" t="s">
        <v>565</v>
      </c>
      <c r="AQ400" s="38" t="s">
        <v>1406</v>
      </c>
      <c r="AR400" s="67">
        <v>6596.853</v>
      </c>
      <c r="AS400" s="38" t="s">
        <v>37</v>
      </c>
      <c r="AT400" s="38" t="s">
        <v>563</v>
      </c>
      <c r="AU400" s="38" t="s">
        <v>564</v>
      </c>
      <c r="AV400" s="35" t="str">
        <f>IF(ISNUMBER(MATCH(C400,畅想结算中心!$A$2:$A$436,0)),"有","无")</f>
        <v>有</v>
      </c>
    </row>
    <row r="401" s="35" customFormat="1" ht="21.6" spans="1:48">
      <c r="A401" s="38" t="s">
        <v>5285</v>
      </c>
      <c r="B401" s="38" t="s">
        <v>166</v>
      </c>
      <c r="C401" s="38" t="s">
        <v>654</v>
      </c>
      <c r="D401" s="38" t="s">
        <v>654</v>
      </c>
      <c r="E401" s="38" t="s">
        <v>5286</v>
      </c>
      <c r="F401" s="38" t="s">
        <v>1170</v>
      </c>
      <c r="G401" s="38" t="s">
        <v>1247</v>
      </c>
      <c r="H401" s="38" t="s">
        <v>3341</v>
      </c>
      <c r="I401" s="38" t="s">
        <v>1348</v>
      </c>
      <c r="J401" s="38"/>
      <c r="K401" s="67" t="s">
        <v>1747</v>
      </c>
      <c r="L401" s="38" t="s">
        <v>3789</v>
      </c>
      <c r="M401" s="67" t="s">
        <v>5417</v>
      </c>
      <c r="N401" s="38" t="s">
        <v>40</v>
      </c>
      <c r="O401" s="38" t="s">
        <v>655</v>
      </c>
      <c r="P401" s="38"/>
      <c r="Q401" s="38"/>
      <c r="R401" s="68" t="s">
        <v>5418</v>
      </c>
      <c r="S401" s="38" t="s">
        <v>5290</v>
      </c>
      <c r="T401" s="67" t="s">
        <v>1181</v>
      </c>
      <c r="U401" s="67" t="s">
        <v>5419</v>
      </c>
      <c r="V401" s="67" t="s">
        <v>1181</v>
      </c>
      <c r="W401" s="67" t="s">
        <v>1181</v>
      </c>
      <c r="X401" s="67">
        <v>8460.09</v>
      </c>
      <c r="Y401" s="67" t="s">
        <v>5420</v>
      </c>
      <c r="Z401" s="67" t="s">
        <v>5421</v>
      </c>
      <c r="AA401" s="67" t="s">
        <v>5422</v>
      </c>
      <c r="AB401" s="67" t="s">
        <v>5423</v>
      </c>
      <c r="AC401" s="67" t="s">
        <v>1181</v>
      </c>
      <c r="AD401" s="67" t="s">
        <v>1181</v>
      </c>
      <c r="AE401" s="67" t="s">
        <v>1181</v>
      </c>
      <c r="AF401" s="67" t="s">
        <v>1181</v>
      </c>
      <c r="AG401" s="67" t="s">
        <v>1181</v>
      </c>
      <c r="AH401" s="67" t="s">
        <v>5424</v>
      </c>
      <c r="AI401" s="67" t="s">
        <v>5425</v>
      </c>
      <c r="AJ401" s="67" t="s">
        <v>5426</v>
      </c>
      <c r="AK401" s="67" t="s">
        <v>5427</v>
      </c>
      <c r="AL401" s="67">
        <v>10674.9</v>
      </c>
      <c r="AM401" s="67" t="s">
        <v>5428</v>
      </c>
      <c r="AN401" s="67" t="s">
        <v>5429</v>
      </c>
      <c r="AO401" s="38" t="s">
        <v>165</v>
      </c>
      <c r="AP401" s="38" t="s">
        <v>656</v>
      </c>
      <c r="AQ401" s="38" t="s">
        <v>1174</v>
      </c>
      <c r="AR401" s="67">
        <v>11711.4144</v>
      </c>
      <c r="AS401" s="38" t="s">
        <v>37</v>
      </c>
      <c r="AT401" s="38" t="s">
        <v>41</v>
      </c>
      <c r="AU401" s="38" t="s">
        <v>655</v>
      </c>
      <c r="AV401" s="35" t="str">
        <f>IF(ISNUMBER(MATCH(C401,畅想结算中心!$A$2:$A$436,0)),"有","无")</f>
        <v>有</v>
      </c>
    </row>
    <row r="402" s="35" customFormat="1" ht="21.6" spans="1:48">
      <c r="A402" s="38" t="s">
        <v>5285</v>
      </c>
      <c r="B402" s="38" t="s">
        <v>166</v>
      </c>
      <c r="C402" s="38" t="s">
        <v>654</v>
      </c>
      <c r="D402" s="38" t="s">
        <v>654</v>
      </c>
      <c r="E402" s="38" t="s">
        <v>5286</v>
      </c>
      <c r="F402" s="38" t="s">
        <v>1170</v>
      </c>
      <c r="G402" s="38" t="s">
        <v>1247</v>
      </c>
      <c r="H402" s="38" t="s">
        <v>3341</v>
      </c>
      <c r="I402" s="38" t="s">
        <v>1348</v>
      </c>
      <c r="J402" s="38"/>
      <c r="K402" s="67" t="s">
        <v>1747</v>
      </c>
      <c r="L402" s="38" t="s">
        <v>3789</v>
      </c>
      <c r="M402" s="67" t="s">
        <v>5430</v>
      </c>
      <c r="N402" s="38" t="s">
        <v>40</v>
      </c>
      <c r="O402" s="38" t="s">
        <v>655</v>
      </c>
      <c r="P402" s="38"/>
      <c r="Q402" s="38"/>
      <c r="R402" s="68" t="s">
        <v>5431</v>
      </c>
      <c r="S402" s="38" t="s">
        <v>5290</v>
      </c>
      <c r="T402" s="67" t="s">
        <v>1181</v>
      </c>
      <c r="U402" s="67" t="s">
        <v>5432</v>
      </c>
      <c r="V402" s="67" t="s">
        <v>1181</v>
      </c>
      <c r="W402" s="67" t="s">
        <v>1181</v>
      </c>
      <c r="X402" s="67">
        <v>7127.24</v>
      </c>
      <c r="Y402" s="67" t="s">
        <v>5433</v>
      </c>
      <c r="Z402" s="67" t="s">
        <v>5434</v>
      </c>
      <c r="AA402" s="67" t="s">
        <v>5435</v>
      </c>
      <c r="AB402" s="67" t="s">
        <v>5436</v>
      </c>
      <c r="AC402" s="67" t="s">
        <v>1181</v>
      </c>
      <c r="AD402" s="67" t="s">
        <v>1181</v>
      </c>
      <c r="AE402" s="67" t="s">
        <v>1181</v>
      </c>
      <c r="AF402" s="67" t="s">
        <v>1181</v>
      </c>
      <c r="AG402" s="67" t="s">
        <v>1181</v>
      </c>
      <c r="AH402" s="67" t="s">
        <v>5437</v>
      </c>
      <c r="AI402" s="67" t="s">
        <v>5438</v>
      </c>
      <c r="AJ402" s="67" t="s">
        <v>5439</v>
      </c>
      <c r="AK402" s="67" t="s">
        <v>5440</v>
      </c>
      <c r="AL402" s="67">
        <v>5769.99</v>
      </c>
      <c r="AM402" s="67" t="s">
        <v>5441</v>
      </c>
      <c r="AN402" s="67" t="s">
        <v>5442</v>
      </c>
      <c r="AO402" s="38" t="s">
        <v>165</v>
      </c>
      <c r="AP402" s="38" t="s">
        <v>656</v>
      </c>
      <c r="AQ402" s="38" t="s">
        <v>1174</v>
      </c>
      <c r="AR402" s="67">
        <v>6714.8747</v>
      </c>
      <c r="AS402" s="38" t="s">
        <v>37</v>
      </c>
      <c r="AT402" s="38" t="s">
        <v>41</v>
      </c>
      <c r="AU402" s="38" t="s">
        <v>655</v>
      </c>
      <c r="AV402" s="35" t="str">
        <f>IF(ISNUMBER(MATCH(C402,畅想结算中心!$A$2:$A$436,0)),"有","无")</f>
        <v>有</v>
      </c>
    </row>
    <row r="403" s="35" customFormat="1" ht="21.6" spans="1:48">
      <c r="A403" s="38" t="s">
        <v>5285</v>
      </c>
      <c r="B403" s="38" t="s">
        <v>166</v>
      </c>
      <c r="C403" s="38" t="s">
        <v>654</v>
      </c>
      <c r="D403" s="38" t="s">
        <v>654</v>
      </c>
      <c r="E403" s="38" t="s">
        <v>5286</v>
      </c>
      <c r="F403" s="38" t="s">
        <v>1170</v>
      </c>
      <c r="G403" s="38" t="s">
        <v>1247</v>
      </c>
      <c r="H403" s="38" t="s">
        <v>3341</v>
      </c>
      <c r="I403" s="38" t="s">
        <v>1348</v>
      </c>
      <c r="J403" s="38"/>
      <c r="K403" s="67" t="s">
        <v>1747</v>
      </c>
      <c r="L403" s="38" t="s">
        <v>3789</v>
      </c>
      <c r="M403" s="67" t="s">
        <v>5430</v>
      </c>
      <c r="N403" s="38" t="s">
        <v>40</v>
      </c>
      <c r="O403" s="38" t="s">
        <v>655</v>
      </c>
      <c r="P403" s="38"/>
      <c r="Q403" s="38"/>
      <c r="R403" s="68" t="s">
        <v>5431</v>
      </c>
      <c r="S403" s="38" t="s">
        <v>5290</v>
      </c>
      <c r="T403" s="67" t="s">
        <v>1181</v>
      </c>
      <c r="U403" s="67" t="s">
        <v>5432</v>
      </c>
      <c r="V403" s="67" t="s">
        <v>1181</v>
      </c>
      <c r="W403" s="67" t="s">
        <v>1181</v>
      </c>
      <c r="X403" s="67">
        <v>7127.24</v>
      </c>
      <c r="Y403" s="67" t="s">
        <v>5433</v>
      </c>
      <c r="Z403" s="67" t="s">
        <v>5434</v>
      </c>
      <c r="AA403" s="67" t="s">
        <v>5435</v>
      </c>
      <c r="AB403" s="67" t="s">
        <v>5436</v>
      </c>
      <c r="AC403" s="67" t="s">
        <v>1181</v>
      </c>
      <c r="AD403" s="67" t="s">
        <v>1181</v>
      </c>
      <c r="AE403" s="67" t="s">
        <v>1181</v>
      </c>
      <c r="AF403" s="67" t="s">
        <v>1181</v>
      </c>
      <c r="AG403" s="67" t="s">
        <v>1181</v>
      </c>
      <c r="AH403" s="67" t="s">
        <v>5437</v>
      </c>
      <c r="AI403" s="67" t="s">
        <v>5438</v>
      </c>
      <c r="AJ403" s="67" t="s">
        <v>5439</v>
      </c>
      <c r="AK403" s="67" t="s">
        <v>5440</v>
      </c>
      <c r="AL403" s="67">
        <v>5769.99</v>
      </c>
      <c r="AM403" s="67" t="s">
        <v>5441</v>
      </c>
      <c r="AN403" s="67" t="s">
        <v>5442</v>
      </c>
      <c r="AO403" s="38" t="s">
        <v>165</v>
      </c>
      <c r="AP403" s="38" t="s">
        <v>656</v>
      </c>
      <c r="AQ403" s="38" t="s">
        <v>1174</v>
      </c>
      <c r="AR403" s="67">
        <v>6714.8747</v>
      </c>
      <c r="AS403" s="38" t="s">
        <v>37</v>
      </c>
      <c r="AT403" s="38" t="s">
        <v>41</v>
      </c>
      <c r="AU403" s="38" t="s">
        <v>655</v>
      </c>
      <c r="AV403" s="35" t="str">
        <f>IF(ISNUMBER(MATCH(C403,畅想结算中心!$A$2:$A$436,0)),"有","无")</f>
        <v>有</v>
      </c>
    </row>
    <row r="404" s="35" customFormat="1" ht="21.6" spans="1:48">
      <c r="A404" s="38" t="s">
        <v>5285</v>
      </c>
      <c r="B404" s="38" t="s">
        <v>166</v>
      </c>
      <c r="C404" s="38" t="s">
        <v>657</v>
      </c>
      <c r="D404" s="38" t="s">
        <v>657</v>
      </c>
      <c r="E404" s="38" t="s">
        <v>5286</v>
      </c>
      <c r="F404" s="38" t="s">
        <v>1170</v>
      </c>
      <c r="G404" s="38" t="s">
        <v>4917</v>
      </c>
      <c r="H404" s="38" t="s">
        <v>5443</v>
      </c>
      <c r="I404" s="38" t="s">
        <v>1348</v>
      </c>
      <c r="J404" s="38" t="s">
        <v>1174</v>
      </c>
      <c r="K404" s="67" t="s">
        <v>5444</v>
      </c>
      <c r="L404" s="38" t="s">
        <v>5080</v>
      </c>
      <c r="M404" s="67" t="s">
        <v>1252</v>
      </c>
      <c r="N404" s="38" t="s">
        <v>3791</v>
      </c>
      <c r="O404" s="38" t="s">
        <v>558</v>
      </c>
      <c r="P404" s="38" t="s">
        <v>1653</v>
      </c>
      <c r="Q404" s="38"/>
      <c r="R404" s="68" t="s">
        <v>5445</v>
      </c>
      <c r="S404" s="38" t="s">
        <v>5290</v>
      </c>
      <c r="T404" s="67" t="s">
        <v>1181</v>
      </c>
      <c r="U404" s="67" t="s">
        <v>5446</v>
      </c>
      <c r="V404" s="67" t="s">
        <v>1181</v>
      </c>
      <c r="W404" s="67" t="s">
        <v>1181</v>
      </c>
      <c r="X404" s="67">
        <v>3298.16</v>
      </c>
      <c r="Y404" s="67" t="s">
        <v>5445</v>
      </c>
      <c r="Z404" s="67" t="s">
        <v>5447</v>
      </c>
      <c r="AA404" s="67" t="s">
        <v>5448</v>
      </c>
      <c r="AB404" s="67" t="s">
        <v>5449</v>
      </c>
      <c r="AC404" s="67" t="s">
        <v>1181</v>
      </c>
      <c r="AD404" s="67" t="s">
        <v>1181</v>
      </c>
      <c r="AE404" s="67" t="s">
        <v>1181</v>
      </c>
      <c r="AF404" s="67" t="s">
        <v>1181</v>
      </c>
      <c r="AG404" s="67" t="s">
        <v>1181</v>
      </c>
      <c r="AH404" s="67" t="s">
        <v>5450</v>
      </c>
      <c r="AI404" s="67" t="s">
        <v>5451</v>
      </c>
      <c r="AJ404" s="67" t="s">
        <v>5452</v>
      </c>
      <c r="AK404" s="67" t="s">
        <v>5453</v>
      </c>
      <c r="AL404" s="67">
        <v>9.91</v>
      </c>
      <c r="AM404" s="67" t="s">
        <v>5454</v>
      </c>
      <c r="AN404" s="67" t="s">
        <v>5455</v>
      </c>
      <c r="AO404" s="38" t="s">
        <v>165</v>
      </c>
      <c r="AP404" s="38" t="s">
        <v>559</v>
      </c>
      <c r="AQ404" s="38" t="s">
        <v>1174</v>
      </c>
      <c r="AR404" s="67">
        <v>130.8705</v>
      </c>
      <c r="AS404" s="38" t="s">
        <v>37</v>
      </c>
      <c r="AT404" s="38" t="s">
        <v>5384</v>
      </c>
      <c r="AU404" s="38" t="s">
        <v>558</v>
      </c>
      <c r="AV404" s="35" t="str">
        <f>IF(ISNUMBER(MATCH(C404,畅想结算中心!$A$2:$A$436,0)),"有","无")</f>
        <v>有</v>
      </c>
    </row>
    <row r="405" s="35" customFormat="1" ht="21.6" spans="1:48">
      <c r="A405" s="38" t="s">
        <v>5285</v>
      </c>
      <c r="B405" s="38" t="s">
        <v>166</v>
      </c>
      <c r="C405" s="38" t="s">
        <v>784</v>
      </c>
      <c r="D405" s="38" t="s">
        <v>784</v>
      </c>
      <c r="E405" s="38" t="s">
        <v>5286</v>
      </c>
      <c r="F405" s="38" t="s">
        <v>1170</v>
      </c>
      <c r="G405" s="38" t="s">
        <v>4917</v>
      </c>
      <c r="H405" s="38" t="s">
        <v>3650</v>
      </c>
      <c r="I405" s="38" t="s">
        <v>1746</v>
      </c>
      <c r="J405" s="38"/>
      <c r="K405" s="67" t="s">
        <v>1234</v>
      </c>
      <c r="L405" s="38" t="s">
        <v>3639</v>
      </c>
      <c r="M405" s="67" t="s">
        <v>1532</v>
      </c>
      <c r="N405" s="38" t="s">
        <v>476</v>
      </c>
      <c r="O405" s="38" t="s">
        <v>652</v>
      </c>
      <c r="P405" s="38" t="s">
        <v>1653</v>
      </c>
      <c r="Q405" s="38"/>
      <c r="R405" s="68" t="s">
        <v>5456</v>
      </c>
      <c r="S405" s="38" t="s">
        <v>5290</v>
      </c>
      <c r="T405" s="67" t="s">
        <v>1181</v>
      </c>
      <c r="U405" s="67" t="s">
        <v>5457</v>
      </c>
      <c r="V405" s="67" t="s">
        <v>1181</v>
      </c>
      <c r="W405" s="67" t="s">
        <v>1181</v>
      </c>
      <c r="X405" s="67">
        <v>7293.23</v>
      </c>
      <c r="Y405" s="67" t="s">
        <v>5456</v>
      </c>
      <c r="Z405" s="67" t="s">
        <v>5458</v>
      </c>
      <c r="AA405" s="67" t="s">
        <v>5459</v>
      </c>
      <c r="AB405" s="67" t="s">
        <v>1724</v>
      </c>
      <c r="AC405" s="67" t="s">
        <v>1181</v>
      </c>
      <c r="AD405" s="67" t="s">
        <v>1181</v>
      </c>
      <c r="AE405" s="67" t="s">
        <v>1181</v>
      </c>
      <c r="AF405" s="67" t="s">
        <v>1181</v>
      </c>
      <c r="AG405" s="67" t="s">
        <v>1181</v>
      </c>
      <c r="AH405" s="67" t="s">
        <v>5460</v>
      </c>
      <c r="AI405" s="67" t="s">
        <v>5461</v>
      </c>
      <c r="AJ405" s="67" t="s">
        <v>5462</v>
      </c>
      <c r="AK405" s="67" t="s">
        <v>5463</v>
      </c>
      <c r="AL405" s="67">
        <v>2348</v>
      </c>
      <c r="AM405" s="67" t="s">
        <v>5464</v>
      </c>
      <c r="AN405" s="67" t="s">
        <v>5465</v>
      </c>
      <c r="AO405" s="38" t="s">
        <v>165</v>
      </c>
      <c r="AP405" s="38" t="s">
        <v>786</v>
      </c>
      <c r="AQ405" s="38" t="s">
        <v>1279</v>
      </c>
      <c r="AR405" s="67">
        <v>3354.4041</v>
      </c>
      <c r="AS405" s="38" t="s">
        <v>37</v>
      </c>
      <c r="AT405" s="38" t="s">
        <v>651</v>
      </c>
      <c r="AU405" s="38" t="s">
        <v>652</v>
      </c>
      <c r="AV405" s="35" t="str">
        <f>IF(ISNUMBER(MATCH(C405,畅想结算中心!$A$2:$A$562,0)),"有","无")</f>
        <v>有</v>
      </c>
    </row>
    <row r="406" s="35" customFormat="1" ht="21.6" spans="1:48">
      <c r="A406" s="38" t="s">
        <v>5285</v>
      </c>
      <c r="B406" s="38" t="s">
        <v>166</v>
      </c>
      <c r="C406" s="38" t="s">
        <v>658</v>
      </c>
      <c r="D406" s="38" t="s">
        <v>658</v>
      </c>
      <c r="E406" s="38" t="s">
        <v>5286</v>
      </c>
      <c r="F406" s="38" t="s">
        <v>1170</v>
      </c>
      <c r="G406" s="38" t="s">
        <v>4917</v>
      </c>
      <c r="H406" s="38" t="s">
        <v>4047</v>
      </c>
      <c r="I406" s="38" t="s">
        <v>1746</v>
      </c>
      <c r="J406" s="38" t="s">
        <v>1279</v>
      </c>
      <c r="K406" s="67" t="s">
        <v>5466</v>
      </c>
      <c r="L406" s="38" t="s">
        <v>3986</v>
      </c>
      <c r="M406" s="67" t="s">
        <v>2338</v>
      </c>
      <c r="N406" s="38" t="s">
        <v>173</v>
      </c>
      <c r="O406" s="38" t="s">
        <v>451</v>
      </c>
      <c r="P406" s="38" t="s">
        <v>1653</v>
      </c>
      <c r="Q406" s="38"/>
      <c r="R406" s="68" t="s">
        <v>5467</v>
      </c>
      <c r="S406" s="38" t="s">
        <v>5290</v>
      </c>
      <c r="T406" s="67" t="s">
        <v>1181</v>
      </c>
      <c r="U406" s="67" t="s">
        <v>5468</v>
      </c>
      <c r="V406" s="67" t="s">
        <v>1181</v>
      </c>
      <c r="W406" s="67" t="s">
        <v>1181</v>
      </c>
      <c r="X406" s="67">
        <v>6777.87</v>
      </c>
      <c r="Y406" s="67" t="s">
        <v>5467</v>
      </c>
      <c r="Z406" s="67" t="s">
        <v>5469</v>
      </c>
      <c r="AA406" s="67" t="s">
        <v>5470</v>
      </c>
      <c r="AB406" s="67" t="s">
        <v>1724</v>
      </c>
      <c r="AC406" s="67" t="s">
        <v>1181</v>
      </c>
      <c r="AD406" s="67" t="s">
        <v>1181</v>
      </c>
      <c r="AE406" s="67" t="s">
        <v>1181</v>
      </c>
      <c r="AF406" s="67" t="s">
        <v>1181</v>
      </c>
      <c r="AG406" s="67" t="s">
        <v>1181</v>
      </c>
      <c r="AH406" s="67" t="s">
        <v>5471</v>
      </c>
      <c r="AI406" s="67" t="s">
        <v>5472</v>
      </c>
      <c r="AJ406" s="67" t="s">
        <v>5473</v>
      </c>
      <c r="AK406" s="67" t="s">
        <v>5474</v>
      </c>
      <c r="AL406" s="67">
        <v>2659.66</v>
      </c>
      <c r="AM406" s="67" t="s">
        <v>5475</v>
      </c>
      <c r="AN406" s="67" t="s">
        <v>5476</v>
      </c>
      <c r="AO406" s="38" t="s">
        <v>165</v>
      </c>
      <c r="AP406" s="38" t="s">
        <v>660</v>
      </c>
      <c r="AQ406" s="38" t="s">
        <v>1174</v>
      </c>
      <c r="AR406" s="67">
        <v>2893.6608</v>
      </c>
      <c r="AS406" s="38" t="s">
        <v>37</v>
      </c>
      <c r="AT406" s="38" t="s">
        <v>1010</v>
      </c>
      <c r="AU406" s="38" t="s">
        <v>1011</v>
      </c>
      <c r="AV406" s="35" t="str">
        <f>IF(ISNUMBER(MATCH(C406,畅想结算中心!$A$2:$A$436,0)),"有","无")</f>
        <v>有</v>
      </c>
    </row>
    <row r="407" s="35" customFormat="1" ht="21.6" spans="1:48">
      <c r="A407" s="38" t="s">
        <v>5285</v>
      </c>
      <c r="B407" s="38" t="s">
        <v>166</v>
      </c>
      <c r="C407" s="38" t="s">
        <v>769</v>
      </c>
      <c r="D407" s="38" t="s">
        <v>769</v>
      </c>
      <c r="E407" s="38" t="s">
        <v>5286</v>
      </c>
      <c r="F407" s="38" t="s">
        <v>1170</v>
      </c>
      <c r="G407" s="38" t="s">
        <v>2650</v>
      </c>
      <c r="H407" s="38" t="s">
        <v>3650</v>
      </c>
      <c r="I407" s="38" t="s">
        <v>1746</v>
      </c>
      <c r="J407" s="38"/>
      <c r="K407" s="67" t="s">
        <v>5477</v>
      </c>
      <c r="L407" s="38" t="s">
        <v>5478</v>
      </c>
      <c r="M407" s="67" t="s">
        <v>5479</v>
      </c>
      <c r="N407" s="38" t="s">
        <v>173</v>
      </c>
      <c r="O407" s="38" t="s">
        <v>5480</v>
      </c>
      <c r="P407" s="38" t="s">
        <v>1653</v>
      </c>
      <c r="Q407" s="38"/>
      <c r="R407" s="68" t="s">
        <v>5481</v>
      </c>
      <c r="S407" s="38" t="s">
        <v>5290</v>
      </c>
      <c r="T407" s="67" t="s">
        <v>1181</v>
      </c>
      <c r="U407" s="67" t="s">
        <v>5482</v>
      </c>
      <c r="V407" s="67" t="s">
        <v>1181</v>
      </c>
      <c r="W407" s="67" t="s">
        <v>1181</v>
      </c>
      <c r="X407" s="67">
        <v>2778.38</v>
      </c>
      <c r="Y407" s="67" t="s">
        <v>5481</v>
      </c>
      <c r="Z407" s="67" t="s">
        <v>5483</v>
      </c>
      <c r="AA407" s="67" t="s">
        <v>5484</v>
      </c>
      <c r="AB407" s="67" t="s">
        <v>5485</v>
      </c>
      <c r="AC407" s="67" t="s">
        <v>1181</v>
      </c>
      <c r="AD407" s="67" t="s">
        <v>1181</v>
      </c>
      <c r="AE407" s="67" t="s">
        <v>1181</v>
      </c>
      <c r="AF407" s="67" t="s">
        <v>1181</v>
      </c>
      <c r="AG407" s="67" t="s">
        <v>1181</v>
      </c>
      <c r="AH407" s="67" t="s">
        <v>5486</v>
      </c>
      <c r="AI407" s="67" t="s">
        <v>5487</v>
      </c>
      <c r="AJ407" s="67" t="s">
        <v>5488</v>
      </c>
      <c r="AK407" s="67" t="s">
        <v>5489</v>
      </c>
      <c r="AL407" s="67">
        <v>508.7</v>
      </c>
      <c r="AM407" s="67" t="s">
        <v>5490</v>
      </c>
      <c r="AN407" s="67" t="s">
        <v>5491</v>
      </c>
      <c r="AO407" s="38" t="s">
        <v>165</v>
      </c>
      <c r="AP407" s="38" t="s">
        <v>770</v>
      </c>
      <c r="AQ407" s="38" t="s">
        <v>1279</v>
      </c>
      <c r="AR407" s="67">
        <v>601.5842</v>
      </c>
      <c r="AS407" s="38" t="s">
        <v>37</v>
      </c>
      <c r="AT407" s="38" t="s">
        <v>5492</v>
      </c>
      <c r="AU407" s="38" t="s">
        <v>5480</v>
      </c>
      <c r="AV407" s="35" t="str">
        <f>IF(ISNUMBER(MATCH(C407,畅想结算中心!$A$2:$A$562,0)),"有","无")</f>
        <v>有</v>
      </c>
    </row>
    <row r="408" s="35" customFormat="1" ht="21.6" spans="1:48">
      <c r="A408" s="38" t="s">
        <v>5285</v>
      </c>
      <c r="B408" s="38" t="s">
        <v>166</v>
      </c>
      <c r="C408" s="38" t="s">
        <v>768</v>
      </c>
      <c r="D408" s="38" t="s">
        <v>1103</v>
      </c>
      <c r="E408" s="38" t="s">
        <v>5286</v>
      </c>
      <c r="F408" s="38" t="s">
        <v>1170</v>
      </c>
      <c r="G408" s="38" t="s">
        <v>2650</v>
      </c>
      <c r="H408" s="38" t="s">
        <v>4004</v>
      </c>
      <c r="I408" s="38" t="s">
        <v>1746</v>
      </c>
      <c r="J408" s="38"/>
      <c r="K408" s="67" t="s">
        <v>4621</v>
      </c>
      <c r="L408" s="38" t="s">
        <v>5493</v>
      </c>
      <c r="M408" s="67" t="s">
        <v>2003</v>
      </c>
      <c r="N408" s="38" t="s">
        <v>173</v>
      </c>
      <c r="O408" s="38" t="s">
        <v>451</v>
      </c>
      <c r="P408" s="38" t="s">
        <v>1653</v>
      </c>
      <c r="Q408" s="38"/>
      <c r="R408" s="68" t="s">
        <v>5494</v>
      </c>
      <c r="S408" s="38" t="s">
        <v>5290</v>
      </c>
      <c r="T408" s="67" t="s">
        <v>1181</v>
      </c>
      <c r="U408" s="67" t="s">
        <v>5495</v>
      </c>
      <c r="V408" s="67" t="s">
        <v>1181</v>
      </c>
      <c r="W408" s="67" t="s">
        <v>1181</v>
      </c>
      <c r="X408" s="67">
        <v>5405.14</v>
      </c>
      <c r="Y408" s="67" t="s">
        <v>5496</v>
      </c>
      <c r="Z408" s="67" t="s">
        <v>5497</v>
      </c>
      <c r="AA408" s="67" t="s">
        <v>5498</v>
      </c>
      <c r="AB408" s="67" t="s">
        <v>5499</v>
      </c>
      <c r="AC408" s="67" t="s">
        <v>1181</v>
      </c>
      <c r="AD408" s="67" t="s">
        <v>1181</v>
      </c>
      <c r="AE408" s="67" t="s">
        <v>1181</v>
      </c>
      <c r="AF408" s="67" t="s">
        <v>1181</v>
      </c>
      <c r="AG408" s="67" t="s">
        <v>1181</v>
      </c>
      <c r="AH408" s="67" t="s">
        <v>5500</v>
      </c>
      <c r="AI408" s="67" t="s">
        <v>5501</v>
      </c>
      <c r="AJ408" s="67" t="s">
        <v>5502</v>
      </c>
      <c r="AK408" s="67" t="s">
        <v>5503</v>
      </c>
      <c r="AL408" s="67">
        <v>3646.92</v>
      </c>
      <c r="AM408" s="67" t="s">
        <v>5504</v>
      </c>
      <c r="AN408" s="67" t="s">
        <v>5505</v>
      </c>
      <c r="AO408" s="38" t="s">
        <v>165</v>
      </c>
      <c r="AP408" s="38" t="s">
        <v>649</v>
      </c>
      <c r="AQ408" s="38" t="s">
        <v>1279</v>
      </c>
      <c r="AR408" s="67">
        <v>3825.7612</v>
      </c>
      <c r="AS408" s="38" t="s">
        <v>37</v>
      </c>
      <c r="AT408" s="38" t="s">
        <v>174</v>
      </c>
      <c r="AU408" s="38" t="s">
        <v>451</v>
      </c>
      <c r="AV408" s="35" t="str">
        <f>IF(ISNUMBER(MATCH(C408,畅想结算中心!$A$2:$A$562,0)),"有","无")</f>
        <v>有</v>
      </c>
    </row>
    <row r="409" s="35" customFormat="1" ht="21.6" spans="1:48">
      <c r="A409" s="38" t="s">
        <v>5285</v>
      </c>
      <c r="B409" s="38" t="s">
        <v>166</v>
      </c>
      <c r="C409" s="38" t="s">
        <v>783</v>
      </c>
      <c r="D409" s="38" t="s">
        <v>1104</v>
      </c>
      <c r="E409" s="38" t="s">
        <v>5506</v>
      </c>
      <c r="F409" s="38" t="s">
        <v>1170</v>
      </c>
      <c r="G409" s="38" t="s">
        <v>5507</v>
      </c>
      <c r="H409" s="38" t="s">
        <v>5508</v>
      </c>
      <c r="I409" s="38" t="s">
        <v>1391</v>
      </c>
      <c r="J409" s="38"/>
      <c r="K409" s="67" t="s">
        <v>5509</v>
      </c>
      <c r="L409" s="38" t="s">
        <v>5510</v>
      </c>
      <c r="M409" s="67" t="s">
        <v>5511</v>
      </c>
      <c r="N409" s="38" t="s">
        <v>773</v>
      </c>
      <c r="O409" s="38" t="s">
        <v>775</v>
      </c>
      <c r="P409" s="38" t="s">
        <v>5285</v>
      </c>
      <c r="Q409" s="38" t="s">
        <v>5512</v>
      </c>
      <c r="R409" s="68" t="s">
        <v>5513</v>
      </c>
      <c r="S409" s="38" t="s">
        <v>5514</v>
      </c>
      <c r="T409" s="67" t="s">
        <v>1181</v>
      </c>
      <c r="U409" s="67" t="s">
        <v>5515</v>
      </c>
      <c r="V409" s="67" t="s">
        <v>1181</v>
      </c>
      <c r="W409" s="67" t="s">
        <v>1181</v>
      </c>
      <c r="X409" s="67">
        <v>24038.19</v>
      </c>
      <c r="Y409" s="67" t="s">
        <v>5516</v>
      </c>
      <c r="Z409" s="67" t="s">
        <v>5517</v>
      </c>
      <c r="AA409" s="67" t="s">
        <v>5518</v>
      </c>
      <c r="AB409" s="67" t="s">
        <v>5519</v>
      </c>
      <c r="AC409" s="67" t="s">
        <v>5520</v>
      </c>
      <c r="AD409" s="67" t="s">
        <v>1181</v>
      </c>
      <c r="AE409" s="67" t="s">
        <v>1181</v>
      </c>
      <c r="AF409" s="67" t="s">
        <v>1181</v>
      </c>
      <c r="AG409" s="67" t="s">
        <v>1181</v>
      </c>
      <c r="AH409" s="67" t="s">
        <v>5521</v>
      </c>
      <c r="AI409" s="67" t="s">
        <v>5522</v>
      </c>
      <c r="AJ409" s="67" t="s">
        <v>5523</v>
      </c>
      <c r="AK409" s="67" t="s">
        <v>5524</v>
      </c>
      <c r="AL409" s="67">
        <v>-6357.33</v>
      </c>
      <c r="AM409" s="67" t="s">
        <v>5525</v>
      </c>
      <c r="AN409" s="67" t="s">
        <v>5526</v>
      </c>
      <c r="AO409" s="38" t="s">
        <v>772</v>
      </c>
      <c r="AP409" s="38" t="s">
        <v>776</v>
      </c>
      <c r="AQ409" s="38" t="s">
        <v>1279</v>
      </c>
      <c r="AR409" s="67">
        <v>-2865.3575</v>
      </c>
      <c r="AS409" s="38" t="s">
        <v>37</v>
      </c>
      <c r="AT409" s="38" t="s">
        <v>774</v>
      </c>
      <c r="AU409" s="38" t="s">
        <v>775</v>
      </c>
      <c r="AV409" s="35" t="str">
        <f>IF(ISNUMBER(MATCH(C409,畅想结算中心!$A$2:$A$562,0)),"有","无")</f>
        <v>有</v>
      </c>
    </row>
    <row r="410" s="35" customFormat="1" ht="21.6" spans="1:48">
      <c r="A410" s="38" t="s">
        <v>5285</v>
      </c>
      <c r="B410" s="38" t="s">
        <v>166</v>
      </c>
      <c r="C410" s="38" t="s">
        <v>783</v>
      </c>
      <c r="D410" s="38" t="s">
        <v>1104</v>
      </c>
      <c r="E410" s="38" t="s">
        <v>5506</v>
      </c>
      <c r="F410" s="38" t="s">
        <v>1170</v>
      </c>
      <c r="G410" s="38" t="s">
        <v>5507</v>
      </c>
      <c r="H410" s="38" t="s">
        <v>5508</v>
      </c>
      <c r="I410" s="38" t="s">
        <v>1391</v>
      </c>
      <c r="J410" s="38"/>
      <c r="K410" s="67" t="s">
        <v>5509</v>
      </c>
      <c r="L410" s="38" t="s">
        <v>5510</v>
      </c>
      <c r="M410" s="67" t="s">
        <v>3455</v>
      </c>
      <c r="N410" s="38" t="s">
        <v>773</v>
      </c>
      <c r="O410" s="38" t="s">
        <v>775</v>
      </c>
      <c r="P410" s="38" t="s">
        <v>5285</v>
      </c>
      <c r="Q410" s="38" t="s">
        <v>5512</v>
      </c>
      <c r="R410" s="68" t="s">
        <v>5527</v>
      </c>
      <c r="S410" s="38" t="s">
        <v>5514</v>
      </c>
      <c r="T410" s="67" t="s">
        <v>1181</v>
      </c>
      <c r="U410" s="67" t="s">
        <v>5528</v>
      </c>
      <c r="V410" s="67" t="s">
        <v>1181</v>
      </c>
      <c r="W410" s="67" t="s">
        <v>1181</v>
      </c>
      <c r="X410" s="67">
        <v>1200.18</v>
      </c>
      <c r="Y410" s="67" t="s">
        <v>5529</v>
      </c>
      <c r="Z410" s="67" t="s">
        <v>5530</v>
      </c>
      <c r="AA410" s="67" t="s">
        <v>5531</v>
      </c>
      <c r="AB410" s="67" t="s">
        <v>5532</v>
      </c>
      <c r="AC410" s="67" t="s">
        <v>5533</v>
      </c>
      <c r="AD410" s="67" t="s">
        <v>1181</v>
      </c>
      <c r="AE410" s="67" t="s">
        <v>1181</v>
      </c>
      <c r="AF410" s="67" t="s">
        <v>1181</v>
      </c>
      <c r="AG410" s="67" t="s">
        <v>1181</v>
      </c>
      <c r="AH410" s="67" t="s">
        <v>5534</v>
      </c>
      <c r="AI410" s="67" t="s">
        <v>5535</v>
      </c>
      <c r="AJ410" s="67" t="s">
        <v>5536</v>
      </c>
      <c r="AK410" s="67" t="s">
        <v>5537</v>
      </c>
      <c r="AL410" s="67">
        <v>-358.63</v>
      </c>
      <c r="AM410" s="67" t="s">
        <v>5538</v>
      </c>
      <c r="AN410" s="67" t="s">
        <v>5539</v>
      </c>
      <c r="AO410" s="38" t="s">
        <v>772</v>
      </c>
      <c r="AP410" s="38" t="s">
        <v>776</v>
      </c>
      <c r="AQ410" s="38" t="s">
        <v>1279</v>
      </c>
      <c r="AR410" s="67">
        <v>-184.2751</v>
      </c>
      <c r="AS410" s="38" t="s">
        <v>37</v>
      </c>
      <c r="AT410" s="38" t="s">
        <v>774</v>
      </c>
      <c r="AU410" s="38" t="s">
        <v>775</v>
      </c>
      <c r="AV410" s="35" t="str">
        <f>IF(ISNUMBER(MATCH(C410,畅想结算中心!$A$2:$A$562,0)),"有","无")</f>
        <v>有</v>
      </c>
    </row>
    <row r="411" s="35" customFormat="1" ht="21.6" spans="1:48">
      <c r="A411" s="38" t="s">
        <v>5285</v>
      </c>
      <c r="B411" s="38" t="s">
        <v>166</v>
      </c>
      <c r="C411" s="38" t="s">
        <v>782</v>
      </c>
      <c r="D411" s="38" t="s">
        <v>1104</v>
      </c>
      <c r="E411" s="38" t="s">
        <v>5506</v>
      </c>
      <c r="F411" s="38" t="s">
        <v>1170</v>
      </c>
      <c r="G411" s="38" t="s">
        <v>5507</v>
      </c>
      <c r="H411" s="38" t="s">
        <v>5508</v>
      </c>
      <c r="I411" s="38" t="s">
        <v>1391</v>
      </c>
      <c r="J411" s="38"/>
      <c r="K411" s="67" t="s">
        <v>5509</v>
      </c>
      <c r="L411" s="38" t="s">
        <v>5510</v>
      </c>
      <c r="M411" s="67" t="s">
        <v>5540</v>
      </c>
      <c r="N411" s="38" t="s">
        <v>773</v>
      </c>
      <c r="O411" s="38" t="s">
        <v>775</v>
      </c>
      <c r="P411" s="38" t="s">
        <v>5285</v>
      </c>
      <c r="Q411" s="38" t="s">
        <v>5512</v>
      </c>
      <c r="R411" s="68" t="s">
        <v>5541</v>
      </c>
      <c r="S411" s="38" t="s">
        <v>5514</v>
      </c>
      <c r="T411" s="67" t="s">
        <v>1181</v>
      </c>
      <c r="U411" s="67" t="s">
        <v>5542</v>
      </c>
      <c r="V411" s="67" t="s">
        <v>1181</v>
      </c>
      <c r="W411" s="67" t="s">
        <v>1181</v>
      </c>
      <c r="X411" s="67">
        <v>13980.08</v>
      </c>
      <c r="Y411" s="67" t="s">
        <v>5543</v>
      </c>
      <c r="Z411" s="67" t="s">
        <v>5544</v>
      </c>
      <c r="AA411" s="67" t="s">
        <v>5545</v>
      </c>
      <c r="AB411" s="67" t="s">
        <v>1181</v>
      </c>
      <c r="AC411" s="67" t="s">
        <v>1181</v>
      </c>
      <c r="AD411" s="67" t="s">
        <v>1181</v>
      </c>
      <c r="AE411" s="67" t="s">
        <v>1181</v>
      </c>
      <c r="AF411" s="67" t="s">
        <v>1181</v>
      </c>
      <c r="AG411" s="67" t="s">
        <v>1181</v>
      </c>
      <c r="AH411" s="67" t="s">
        <v>5546</v>
      </c>
      <c r="AI411" s="67" t="s">
        <v>5547</v>
      </c>
      <c r="AJ411" s="67" t="s">
        <v>5548</v>
      </c>
      <c r="AK411" s="67" t="s">
        <v>5549</v>
      </c>
      <c r="AL411" s="67">
        <v>3533.22</v>
      </c>
      <c r="AM411" s="67" t="s">
        <v>5550</v>
      </c>
      <c r="AN411" s="67" t="s">
        <v>5551</v>
      </c>
      <c r="AO411" s="38" t="s">
        <v>772</v>
      </c>
      <c r="AP411" s="38" t="s">
        <v>776</v>
      </c>
      <c r="AQ411" s="38" t="s">
        <v>1279</v>
      </c>
      <c r="AR411" s="67">
        <v>5563.7721</v>
      </c>
      <c r="AS411" s="38" t="s">
        <v>37</v>
      </c>
      <c r="AT411" s="38" t="s">
        <v>774</v>
      </c>
      <c r="AU411" s="38" t="s">
        <v>775</v>
      </c>
      <c r="AV411" s="35" t="str">
        <f>IF(ISNUMBER(MATCH(C411,畅想结算中心!$A$2:$A$562,0)),"有","无")</f>
        <v>有</v>
      </c>
    </row>
    <row r="412" s="35" customFormat="1" ht="21.6" spans="1:48">
      <c r="A412" s="38" t="s">
        <v>5285</v>
      </c>
      <c r="B412" s="38" t="s">
        <v>166</v>
      </c>
      <c r="C412" s="38" t="s">
        <v>782</v>
      </c>
      <c r="D412" s="38" t="s">
        <v>1104</v>
      </c>
      <c r="E412" s="38" t="s">
        <v>5506</v>
      </c>
      <c r="F412" s="38" t="s">
        <v>1170</v>
      </c>
      <c r="G412" s="38" t="s">
        <v>5507</v>
      </c>
      <c r="H412" s="38" t="s">
        <v>5508</v>
      </c>
      <c r="I412" s="38" t="s">
        <v>1391</v>
      </c>
      <c r="J412" s="38"/>
      <c r="K412" s="67" t="s">
        <v>5509</v>
      </c>
      <c r="L412" s="38" t="s">
        <v>5510</v>
      </c>
      <c r="M412" s="67" t="s">
        <v>5552</v>
      </c>
      <c r="N412" s="38" t="s">
        <v>773</v>
      </c>
      <c r="O412" s="38" t="s">
        <v>775</v>
      </c>
      <c r="P412" s="38" t="s">
        <v>5285</v>
      </c>
      <c r="Q412" s="38" t="s">
        <v>5512</v>
      </c>
      <c r="R412" s="68" t="s">
        <v>5553</v>
      </c>
      <c r="S412" s="38" t="s">
        <v>5514</v>
      </c>
      <c r="T412" s="67" t="s">
        <v>1181</v>
      </c>
      <c r="U412" s="67" t="s">
        <v>5554</v>
      </c>
      <c r="V412" s="67" t="s">
        <v>1181</v>
      </c>
      <c r="W412" s="67" t="s">
        <v>1181</v>
      </c>
      <c r="X412" s="67">
        <v>13293.67</v>
      </c>
      <c r="Y412" s="67" t="s">
        <v>5555</v>
      </c>
      <c r="Z412" s="67" t="s">
        <v>5556</v>
      </c>
      <c r="AA412" s="67" t="s">
        <v>5557</v>
      </c>
      <c r="AB412" s="67" t="s">
        <v>1181</v>
      </c>
      <c r="AC412" s="67" t="s">
        <v>1181</v>
      </c>
      <c r="AD412" s="67" t="s">
        <v>1181</v>
      </c>
      <c r="AE412" s="67" t="s">
        <v>1181</v>
      </c>
      <c r="AF412" s="67" t="s">
        <v>1181</v>
      </c>
      <c r="AG412" s="67" t="s">
        <v>1181</v>
      </c>
      <c r="AH412" s="67" t="s">
        <v>5558</v>
      </c>
      <c r="AI412" s="67" t="s">
        <v>5559</v>
      </c>
      <c r="AJ412" s="67" t="s">
        <v>5560</v>
      </c>
      <c r="AK412" s="67" t="s">
        <v>5561</v>
      </c>
      <c r="AL412" s="67">
        <v>3359.77</v>
      </c>
      <c r="AM412" s="67" t="s">
        <v>5550</v>
      </c>
      <c r="AN412" s="67" t="s">
        <v>5562</v>
      </c>
      <c r="AO412" s="38" t="s">
        <v>772</v>
      </c>
      <c r="AP412" s="38" t="s">
        <v>776</v>
      </c>
      <c r="AQ412" s="38" t="s">
        <v>1279</v>
      </c>
      <c r="AR412" s="67">
        <v>5290.6213</v>
      </c>
      <c r="AS412" s="38" t="s">
        <v>37</v>
      </c>
      <c r="AT412" s="38" t="s">
        <v>774</v>
      </c>
      <c r="AU412" s="38" t="s">
        <v>775</v>
      </c>
      <c r="AV412" s="35" t="str">
        <f>IF(ISNUMBER(MATCH(C412,畅想结算中心!$A$2:$A$562,0)),"有","无")</f>
        <v>有</v>
      </c>
    </row>
    <row r="413" s="35" customFormat="1" ht="21.6" spans="1:48">
      <c r="A413" s="38" t="s">
        <v>5285</v>
      </c>
      <c r="B413" s="38" t="s">
        <v>166</v>
      </c>
      <c r="C413" s="38" t="s">
        <v>781</v>
      </c>
      <c r="D413" s="38" t="s">
        <v>1104</v>
      </c>
      <c r="E413" s="38" t="s">
        <v>5506</v>
      </c>
      <c r="F413" s="38" t="s">
        <v>1170</v>
      </c>
      <c r="G413" s="38" t="s">
        <v>5507</v>
      </c>
      <c r="H413" s="38" t="s">
        <v>5508</v>
      </c>
      <c r="I413" s="38" t="s">
        <v>1391</v>
      </c>
      <c r="J413" s="38"/>
      <c r="K413" s="67" t="s">
        <v>5509</v>
      </c>
      <c r="L413" s="38" t="s">
        <v>5510</v>
      </c>
      <c r="M413" s="67" t="s">
        <v>5563</v>
      </c>
      <c r="N413" s="38" t="s">
        <v>773</v>
      </c>
      <c r="O413" s="38" t="s">
        <v>775</v>
      </c>
      <c r="P413" s="38" t="s">
        <v>5285</v>
      </c>
      <c r="Q413" s="38" t="s">
        <v>5512</v>
      </c>
      <c r="R413" s="68" t="s">
        <v>5564</v>
      </c>
      <c r="S413" s="38" t="s">
        <v>5514</v>
      </c>
      <c r="T413" s="67" t="s">
        <v>1181</v>
      </c>
      <c r="U413" s="67" t="s">
        <v>5565</v>
      </c>
      <c r="V413" s="67" t="s">
        <v>1181</v>
      </c>
      <c r="W413" s="67" t="s">
        <v>1181</v>
      </c>
      <c r="X413" s="67">
        <v>25556.44</v>
      </c>
      <c r="Y413" s="67" t="s">
        <v>5566</v>
      </c>
      <c r="Z413" s="67" t="s">
        <v>5567</v>
      </c>
      <c r="AA413" s="67" t="s">
        <v>5568</v>
      </c>
      <c r="AB413" s="67" t="s">
        <v>1181</v>
      </c>
      <c r="AC413" s="67" t="s">
        <v>1181</v>
      </c>
      <c r="AD413" s="67" t="s">
        <v>1181</v>
      </c>
      <c r="AE413" s="67" t="s">
        <v>1181</v>
      </c>
      <c r="AF413" s="67" t="s">
        <v>1181</v>
      </c>
      <c r="AG413" s="67" t="s">
        <v>1181</v>
      </c>
      <c r="AH413" s="67" t="s">
        <v>5569</v>
      </c>
      <c r="AI413" s="67" t="s">
        <v>5570</v>
      </c>
      <c r="AJ413" s="67" t="s">
        <v>5571</v>
      </c>
      <c r="AK413" s="67" t="s">
        <v>5572</v>
      </c>
      <c r="AL413" s="67">
        <v>6439.25</v>
      </c>
      <c r="AM413" s="67" t="s">
        <v>5573</v>
      </c>
      <c r="AN413" s="67" t="s">
        <v>5574</v>
      </c>
      <c r="AO413" s="38" t="s">
        <v>772</v>
      </c>
      <c r="AP413" s="38" t="s">
        <v>776</v>
      </c>
      <c r="AQ413" s="38" t="s">
        <v>1279</v>
      </c>
      <c r="AR413" s="67">
        <v>10151.6625</v>
      </c>
      <c r="AS413" s="38" t="s">
        <v>37</v>
      </c>
      <c r="AT413" s="38" t="s">
        <v>774</v>
      </c>
      <c r="AU413" s="38" t="s">
        <v>775</v>
      </c>
      <c r="AV413" s="35" t="str">
        <f>IF(ISNUMBER(MATCH(C413,畅想结算中心!$A$2:$A$562,0)),"有","无")</f>
        <v>有</v>
      </c>
    </row>
    <row r="414" s="35" customFormat="1" ht="21.6" spans="1:48">
      <c r="A414" s="38" t="s">
        <v>5285</v>
      </c>
      <c r="B414" s="38" t="s">
        <v>166</v>
      </c>
      <c r="C414" s="38" t="s">
        <v>781</v>
      </c>
      <c r="D414" s="38" t="s">
        <v>1104</v>
      </c>
      <c r="E414" s="38" t="s">
        <v>5506</v>
      </c>
      <c r="F414" s="38" t="s">
        <v>1170</v>
      </c>
      <c r="G414" s="38" t="s">
        <v>5507</v>
      </c>
      <c r="H414" s="38" t="s">
        <v>5508</v>
      </c>
      <c r="I414" s="38" t="s">
        <v>1391</v>
      </c>
      <c r="J414" s="38"/>
      <c r="K414" s="67" t="s">
        <v>5509</v>
      </c>
      <c r="L414" s="38" t="s">
        <v>5510</v>
      </c>
      <c r="M414" s="67" t="s">
        <v>4742</v>
      </c>
      <c r="N414" s="38" t="s">
        <v>773</v>
      </c>
      <c r="O414" s="38" t="s">
        <v>775</v>
      </c>
      <c r="P414" s="38" t="s">
        <v>5285</v>
      </c>
      <c r="Q414" s="38" t="s">
        <v>5512</v>
      </c>
      <c r="R414" s="68" t="s">
        <v>5575</v>
      </c>
      <c r="S414" s="38" t="s">
        <v>5514</v>
      </c>
      <c r="T414" s="67" t="s">
        <v>1181</v>
      </c>
      <c r="U414" s="67" t="s">
        <v>5576</v>
      </c>
      <c r="V414" s="67" t="s">
        <v>1181</v>
      </c>
      <c r="W414" s="67" t="s">
        <v>1181</v>
      </c>
      <c r="X414" s="67">
        <v>75.88</v>
      </c>
      <c r="Y414" s="67" t="s">
        <v>5577</v>
      </c>
      <c r="Z414" s="67" t="s">
        <v>5578</v>
      </c>
      <c r="AA414" s="67" t="s">
        <v>5579</v>
      </c>
      <c r="AB414" s="67" t="s">
        <v>1181</v>
      </c>
      <c r="AC414" s="67" t="s">
        <v>1181</v>
      </c>
      <c r="AD414" s="67" t="s">
        <v>1181</v>
      </c>
      <c r="AE414" s="67" t="s">
        <v>1181</v>
      </c>
      <c r="AF414" s="67" t="s">
        <v>1181</v>
      </c>
      <c r="AG414" s="67" t="s">
        <v>1181</v>
      </c>
      <c r="AH414" s="67" t="s">
        <v>5580</v>
      </c>
      <c r="AI414" s="67" t="s">
        <v>5581</v>
      </c>
      <c r="AJ414" s="67" t="s">
        <v>5582</v>
      </c>
      <c r="AK414" s="67" t="s">
        <v>5583</v>
      </c>
      <c r="AL414" s="67">
        <v>19.15</v>
      </c>
      <c r="AM414" s="67" t="s">
        <v>5550</v>
      </c>
      <c r="AN414" s="67" t="s">
        <v>5584</v>
      </c>
      <c r="AO414" s="38" t="s">
        <v>772</v>
      </c>
      <c r="AP414" s="38" t="s">
        <v>776</v>
      </c>
      <c r="AQ414" s="38" t="s">
        <v>1279</v>
      </c>
      <c r="AR414" s="67">
        <v>30.1667</v>
      </c>
      <c r="AS414" s="38" t="s">
        <v>37</v>
      </c>
      <c r="AT414" s="38" t="s">
        <v>774</v>
      </c>
      <c r="AU414" s="38" t="s">
        <v>775</v>
      </c>
      <c r="AV414" s="35" t="str">
        <f>IF(ISNUMBER(MATCH(C414,畅想结算中心!$A$2:$A$562,0)),"有","无")</f>
        <v>有</v>
      </c>
    </row>
    <row r="415" s="35" customFormat="1" ht="21.6" spans="1:48">
      <c r="A415" s="38" t="s">
        <v>5285</v>
      </c>
      <c r="B415" s="38" t="s">
        <v>166</v>
      </c>
      <c r="C415" s="38" t="s">
        <v>778</v>
      </c>
      <c r="D415" s="38" t="s">
        <v>1104</v>
      </c>
      <c r="E415" s="38" t="s">
        <v>5506</v>
      </c>
      <c r="F415" s="38" t="s">
        <v>1170</v>
      </c>
      <c r="G415" s="38" t="s">
        <v>5507</v>
      </c>
      <c r="H415" s="38" t="s">
        <v>4948</v>
      </c>
      <c r="I415" s="38" t="s">
        <v>4083</v>
      </c>
      <c r="J415" s="38"/>
      <c r="K415" s="67" t="s">
        <v>5585</v>
      </c>
      <c r="L415" s="38" t="s">
        <v>5510</v>
      </c>
      <c r="M415" s="67" t="s">
        <v>5586</v>
      </c>
      <c r="N415" s="38" t="s">
        <v>773</v>
      </c>
      <c r="O415" s="38" t="s">
        <v>775</v>
      </c>
      <c r="P415" s="38" t="s">
        <v>5285</v>
      </c>
      <c r="Q415" s="38" t="s">
        <v>5512</v>
      </c>
      <c r="R415" s="68" t="s">
        <v>5587</v>
      </c>
      <c r="S415" s="38" t="s">
        <v>5514</v>
      </c>
      <c r="T415" s="67" t="s">
        <v>1181</v>
      </c>
      <c r="U415" s="67" t="s">
        <v>5588</v>
      </c>
      <c r="V415" s="67" t="s">
        <v>1181</v>
      </c>
      <c r="W415" s="67" t="s">
        <v>1181</v>
      </c>
      <c r="X415" s="67">
        <v>130329.16</v>
      </c>
      <c r="Y415" s="67" t="s">
        <v>1181</v>
      </c>
      <c r="Z415" s="67" t="s">
        <v>1181</v>
      </c>
      <c r="AA415" s="67" t="s">
        <v>5589</v>
      </c>
      <c r="AB415" s="67" t="s">
        <v>5590</v>
      </c>
      <c r="AC415" s="67" t="s">
        <v>1181</v>
      </c>
      <c r="AD415" s="67" t="s">
        <v>1181</v>
      </c>
      <c r="AE415" s="67" t="s">
        <v>1181</v>
      </c>
      <c r="AF415" s="67" t="s">
        <v>1181</v>
      </c>
      <c r="AG415" s="67" t="s">
        <v>1181</v>
      </c>
      <c r="AH415" s="67" t="s">
        <v>5591</v>
      </c>
      <c r="AI415" s="67" t="s">
        <v>5592</v>
      </c>
      <c r="AJ415" s="67" t="s">
        <v>5593</v>
      </c>
      <c r="AK415" s="67" t="s">
        <v>5594</v>
      </c>
      <c r="AL415" s="67">
        <v>22311.03</v>
      </c>
      <c r="AM415" s="67" t="s">
        <v>5595</v>
      </c>
      <c r="AN415" s="67" t="s">
        <v>5596</v>
      </c>
      <c r="AO415" s="38" t="s">
        <v>772</v>
      </c>
      <c r="AP415" s="38" t="s">
        <v>776</v>
      </c>
      <c r="AQ415" s="38" t="s">
        <v>1279</v>
      </c>
      <c r="AR415" s="67">
        <v>41068.4664</v>
      </c>
      <c r="AS415" s="38" t="s">
        <v>37</v>
      </c>
      <c r="AT415" s="38" t="s">
        <v>774</v>
      </c>
      <c r="AU415" s="38" t="s">
        <v>775</v>
      </c>
      <c r="AV415" s="35" t="str">
        <f>IF(ISNUMBER(MATCH(C415,畅想结算中心!$A$2:$A$562,0)),"有","无")</f>
        <v>有</v>
      </c>
    </row>
    <row r="416" s="35" customFormat="1" ht="21.6" spans="1:48">
      <c r="A416" s="38" t="s">
        <v>5285</v>
      </c>
      <c r="B416" s="38" t="s">
        <v>166</v>
      </c>
      <c r="C416" s="38" t="s">
        <v>780</v>
      </c>
      <c r="D416" s="38" t="s">
        <v>1104</v>
      </c>
      <c r="E416" s="38" t="s">
        <v>5506</v>
      </c>
      <c r="F416" s="38" t="s">
        <v>1170</v>
      </c>
      <c r="G416" s="38" t="s">
        <v>5507</v>
      </c>
      <c r="H416" s="38" t="s">
        <v>5597</v>
      </c>
      <c r="I416" s="38" t="s">
        <v>1746</v>
      </c>
      <c r="J416" s="38"/>
      <c r="K416" s="67" t="s">
        <v>5598</v>
      </c>
      <c r="L416" s="38" t="s">
        <v>5510</v>
      </c>
      <c r="M416" s="67" t="s">
        <v>5599</v>
      </c>
      <c r="N416" s="38" t="s">
        <v>773</v>
      </c>
      <c r="O416" s="38" t="s">
        <v>775</v>
      </c>
      <c r="P416" s="38" t="s">
        <v>5285</v>
      </c>
      <c r="Q416" s="38" t="s">
        <v>5512</v>
      </c>
      <c r="R416" s="68" t="s">
        <v>5600</v>
      </c>
      <c r="S416" s="38" t="s">
        <v>5514</v>
      </c>
      <c r="T416" s="67" t="s">
        <v>1181</v>
      </c>
      <c r="U416" s="67" t="s">
        <v>5601</v>
      </c>
      <c r="V416" s="67" t="s">
        <v>1181</v>
      </c>
      <c r="W416" s="67" t="s">
        <v>1181</v>
      </c>
      <c r="X416" s="67">
        <v>13219.66</v>
      </c>
      <c r="Y416" s="67" t="s">
        <v>5602</v>
      </c>
      <c r="Z416" s="67" t="s">
        <v>5603</v>
      </c>
      <c r="AA416" s="67" t="s">
        <v>5604</v>
      </c>
      <c r="AB416" s="67" t="s">
        <v>1266</v>
      </c>
      <c r="AC416" s="67" t="s">
        <v>1181</v>
      </c>
      <c r="AD416" s="67" t="s">
        <v>1181</v>
      </c>
      <c r="AE416" s="67" t="s">
        <v>1181</v>
      </c>
      <c r="AF416" s="67" t="s">
        <v>1181</v>
      </c>
      <c r="AG416" s="67" t="s">
        <v>1181</v>
      </c>
      <c r="AH416" s="67" t="s">
        <v>5605</v>
      </c>
      <c r="AI416" s="67" t="s">
        <v>5606</v>
      </c>
      <c r="AJ416" s="67" t="s">
        <v>5607</v>
      </c>
      <c r="AK416" s="67" t="s">
        <v>5608</v>
      </c>
      <c r="AL416" s="67">
        <v>1546.74</v>
      </c>
      <c r="AM416" s="67" t="s">
        <v>5609</v>
      </c>
      <c r="AN416" s="67" t="s">
        <v>5610</v>
      </c>
      <c r="AO416" s="38" t="s">
        <v>772</v>
      </c>
      <c r="AP416" s="38" t="s">
        <v>776</v>
      </c>
      <c r="AQ416" s="38" t="s">
        <v>1279</v>
      </c>
      <c r="AR416" s="67">
        <v>3470.5819</v>
      </c>
      <c r="AS416" s="38" t="s">
        <v>37</v>
      </c>
      <c r="AT416" s="38" t="s">
        <v>774</v>
      </c>
      <c r="AU416" s="38" t="s">
        <v>775</v>
      </c>
      <c r="AV416" s="35" t="str">
        <f>IF(ISNUMBER(MATCH(C416,畅想结算中心!$A$2:$A$562,0)),"有","无")</f>
        <v>有</v>
      </c>
    </row>
    <row r="417" s="35" customFormat="1" ht="21.6" spans="1:48">
      <c r="A417" s="38" t="s">
        <v>5285</v>
      </c>
      <c r="B417" s="38" t="s">
        <v>166</v>
      </c>
      <c r="C417" s="38" t="s">
        <v>779</v>
      </c>
      <c r="D417" s="38" t="s">
        <v>1104</v>
      </c>
      <c r="E417" s="38" t="s">
        <v>5506</v>
      </c>
      <c r="F417" s="38" t="s">
        <v>1170</v>
      </c>
      <c r="G417" s="38" t="s">
        <v>5507</v>
      </c>
      <c r="H417" s="38" t="s">
        <v>5597</v>
      </c>
      <c r="I417" s="38" t="s">
        <v>1746</v>
      </c>
      <c r="J417" s="38"/>
      <c r="K417" s="67" t="s">
        <v>5598</v>
      </c>
      <c r="L417" s="38" t="s">
        <v>5510</v>
      </c>
      <c r="M417" s="67" t="s">
        <v>5611</v>
      </c>
      <c r="N417" s="38" t="s">
        <v>773</v>
      </c>
      <c r="O417" s="38" t="s">
        <v>775</v>
      </c>
      <c r="P417" s="38" t="s">
        <v>5285</v>
      </c>
      <c r="Q417" s="38" t="s">
        <v>5512</v>
      </c>
      <c r="R417" s="68" t="s">
        <v>5612</v>
      </c>
      <c r="S417" s="38" t="s">
        <v>5514</v>
      </c>
      <c r="T417" s="67" t="s">
        <v>1181</v>
      </c>
      <c r="U417" s="67" t="s">
        <v>5613</v>
      </c>
      <c r="V417" s="67" t="s">
        <v>1181</v>
      </c>
      <c r="W417" s="67" t="s">
        <v>1181</v>
      </c>
      <c r="X417" s="67">
        <v>64639.58</v>
      </c>
      <c r="Y417" s="67" t="s">
        <v>1181</v>
      </c>
      <c r="Z417" s="67" t="s">
        <v>1181</v>
      </c>
      <c r="AA417" s="67" t="s">
        <v>5614</v>
      </c>
      <c r="AB417" s="67" t="s">
        <v>5615</v>
      </c>
      <c r="AC417" s="67" t="s">
        <v>1181</v>
      </c>
      <c r="AD417" s="67" t="s">
        <v>1181</v>
      </c>
      <c r="AE417" s="67" t="s">
        <v>1181</v>
      </c>
      <c r="AF417" s="67" t="s">
        <v>1181</v>
      </c>
      <c r="AG417" s="67" t="s">
        <v>1181</v>
      </c>
      <c r="AH417" s="67" t="s">
        <v>5616</v>
      </c>
      <c r="AI417" s="67" t="s">
        <v>5617</v>
      </c>
      <c r="AJ417" s="67" t="s">
        <v>5618</v>
      </c>
      <c r="AK417" s="67" t="s">
        <v>5619</v>
      </c>
      <c r="AL417" s="67">
        <v>3281.42</v>
      </c>
      <c r="AM417" s="67" t="s">
        <v>5620</v>
      </c>
      <c r="AN417" s="67" t="s">
        <v>5621</v>
      </c>
      <c r="AO417" s="38" t="s">
        <v>772</v>
      </c>
      <c r="AP417" s="38" t="s">
        <v>776</v>
      </c>
      <c r="AQ417" s="38" t="s">
        <v>1279</v>
      </c>
      <c r="AR417" s="67">
        <v>12660.1429</v>
      </c>
      <c r="AS417" s="38" t="s">
        <v>37</v>
      </c>
      <c r="AT417" s="38" t="s">
        <v>774</v>
      </c>
      <c r="AU417" s="38" t="s">
        <v>775</v>
      </c>
      <c r="AV417" s="35" t="str">
        <f>IF(ISNUMBER(MATCH(C417,畅想结算中心!$A$2:$A$562,0)),"有","无")</f>
        <v>有</v>
      </c>
    </row>
    <row r="418" s="35" customFormat="1" ht="21.6" spans="1:48">
      <c r="A418" s="38" t="s">
        <v>5285</v>
      </c>
      <c r="B418" s="38" t="s">
        <v>166</v>
      </c>
      <c r="C418" s="38" t="s">
        <v>771</v>
      </c>
      <c r="D418" s="38" t="s">
        <v>1104</v>
      </c>
      <c r="E418" s="38" t="s">
        <v>5506</v>
      </c>
      <c r="F418" s="38" t="s">
        <v>1170</v>
      </c>
      <c r="G418" s="38" t="s">
        <v>5507</v>
      </c>
      <c r="H418" s="38" t="s">
        <v>5622</v>
      </c>
      <c r="I418" s="38" t="s">
        <v>4083</v>
      </c>
      <c r="J418" s="38"/>
      <c r="K418" s="67" t="s">
        <v>2106</v>
      </c>
      <c r="L418" s="38" t="s">
        <v>5510</v>
      </c>
      <c r="M418" s="67" t="s">
        <v>5623</v>
      </c>
      <c r="N418" s="38" t="s">
        <v>773</v>
      </c>
      <c r="O418" s="38" t="s">
        <v>775</v>
      </c>
      <c r="P418" s="38" t="s">
        <v>5285</v>
      </c>
      <c r="Q418" s="38" t="s">
        <v>5512</v>
      </c>
      <c r="R418" s="68" t="s">
        <v>5624</v>
      </c>
      <c r="S418" s="38" t="s">
        <v>5514</v>
      </c>
      <c r="T418" s="67" t="s">
        <v>1181</v>
      </c>
      <c r="U418" s="67" t="s">
        <v>5625</v>
      </c>
      <c r="V418" s="67" t="s">
        <v>1181</v>
      </c>
      <c r="W418" s="67" t="s">
        <v>1181</v>
      </c>
      <c r="X418" s="67">
        <v>21409.52</v>
      </c>
      <c r="Y418" s="67" t="s">
        <v>1181</v>
      </c>
      <c r="Z418" s="67" t="s">
        <v>1181</v>
      </c>
      <c r="AA418" s="67" t="s">
        <v>5626</v>
      </c>
      <c r="AB418" s="67" t="s">
        <v>5627</v>
      </c>
      <c r="AC418" s="67" t="s">
        <v>1181</v>
      </c>
      <c r="AD418" s="67" t="s">
        <v>1181</v>
      </c>
      <c r="AE418" s="67" t="s">
        <v>1181</v>
      </c>
      <c r="AF418" s="67" t="s">
        <v>1181</v>
      </c>
      <c r="AG418" s="67" t="s">
        <v>1181</v>
      </c>
      <c r="AH418" s="67" t="s">
        <v>5628</v>
      </c>
      <c r="AI418" s="67" t="s">
        <v>5629</v>
      </c>
      <c r="AJ418" s="67" t="s">
        <v>5630</v>
      </c>
      <c r="AK418" s="67" t="s">
        <v>5631</v>
      </c>
      <c r="AL418" s="67">
        <v>-667.55</v>
      </c>
      <c r="AM418" s="67" t="s">
        <v>1688</v>
      </c>
      <c r="AN418" s="67" t="s">
        <v>5632</v>
      </c>
      <c r="AO418" s="38" t="s">
        <v>772</v>
      </c>
      <c r="AP418" s="38" t="s">
        <v>776</v>
      </c>
      <c r="AQ418" s="38" t="s">
        <v>1279</v>
      </c>
      <c r="AR418" s="67">
        <v>2443.6625</v>
      </c>
      <c r="AS418" s="38" t="s">
        <v>37</v>
      </c>
      <c r="AT418" s="38" t="s">
        <v>774</v>
      </c>
      <c r="AU418" s="38" t="s">
        <v>775</v>
      </c>
      <c r="AV418" s="35" t="str">
        <f>IF(ISNUMBER(MATCH(C418,畅想结算中心!$A$2:$A$562,0)),"有","无")</f>
        <v>有</v>
      </c>
    </row>
    <row r="419" s="35" customFormat="1" ht="21.6" spans="1:48">
      <c r="A419" s="38" t="s">
        <v>5285</v>
      </c>
      <c r="B419" s="38" t="s">
        <v>166</v>
      </c>
      <c r="C419" s="38" t="s">
        <v>777</v>
      </c>
      <c r="D419" s="38" t="s">
        <v>1104</v>
      </c>
      <c r="E419" s="38" t="s">
        <v>5506</v>
      </c>
      <c r="F419" s="38" t="s">
        <v>1170</v>
      </c>
      <c r="G419" s="38" t="s">
        <v>5507</v>
      </c>
      <c r="H419" s="38" t="s">
        <v>5622</v>
      </c>
      <c r="I419" s="38" t="s">
        <v>4083</v>
      </c>
      <c r="J419" s="38"/>
      <c r="K419" s="67" t="s">
        <v>2106</v>
      </c>
      <c r="L419" s="38" t="s">
        <v>5510</v>
      </c>
      <c r="M419" s="67" t="s">
        <v>5633</v>
      </c>
      <c r="N419" s="38" t="s">
        <v>773</v>
      </c>
      <c r="O419" s="38" t="s">
        <v>775</v>
      </c>
      <c r="P419" s="38" t="s">
        <v>5285</v>
      </c>
      <c r="Q419" s="38" t="s">
        <v>5512</v>
      </c>
      <c r="R419" s="68" t="s">
        <v>5634</v>
      </c>
      <c r="S419" s="38" t="s">
        <v>5514</v>
      </c>
      <c r="T419" s="67" t="s">
        <v>1181</v>
      </c>
      <c r="U419" s="67" t="s">
        <v>5635</v>
      </c>
      <c r="V419" s="67" t="s">
        <v>1181</v>
      </c>
      <c r="W419" s="67" t="s">
        <v>1181</v>
      </c>
      <c r="X419" s="67">
        <v>25521.74</v>
      </c>
      <c r="Y419" s="67" t="s">
        <v>1181</v>
      </c>
      <c r="Z419" s="67" t="s">
        <v>1181</v>
      </c>
      <c r="AA419" s="67" t="s">
        <v>5636</v>
      </c>
      <c r="AB419" s="67" t="s">
        <v>5637</v>
      </c>
      <c r="AC419" s="67" t="s">
        <v>1181</v>
      </c>
      <c r="AD419" s="67" t="s">
        <v>1181</v>
      </c>
      <c r="AE419" s="67" t="s">
        <v>1181</v>
      </c>
      <c r="AF419" s="67" t="s">
        <v>1181</v>
      </c>
      <c r="AG419" s="67" t="s">
        <v>1181</v>
      </c>
      <c r="AH419" s="67" t="s">
        <v>5638</v>
      </c>
      <c r="AI419" s="67" t="s">
        <v>5639</v>
      </c>
      <c r="AJ419" s="67" t="s">
        <v>5640</v>
      </c>
      <c r="AK419" s="67" t="s">
        <v>5641</v>
      </c>
      <c r="AL419" s="67">
        <v>534.92</v>
      </c>
      <c r="AM419" s="67" t="s">
        <v>5642</v>
      </c>
      <c r="AN419" s="67" t="s">
        <v>5643</v>
      </c>
      <c r="AO419" s="38" t="s">
        <v>772</v>
      </c>
      <c r="AP419" s="38" t="s">
        <v>776</v>
      </c>
      <c r="AQ419" s="38" t="s">
        <v>1279</v>
      </c>
      <c r="AR419" s="67">
        <v>4242.3233</v>
      </c>
      <c r="AS419" s="38" t="s">
        <v>37</v>
      </c>
      <c r="AT419" s="38" t="s">
        <v>774</v>
      </c>
      <c r="AU419" s="38" t="s">
        <v>775</v>
      </c>
      <c r="AV419" s="35" t="str">
        <f>IF(ISNUMBER(MATCH(C419,畅想结算中心!$A$2:$A$562,0)),"有","无")</f>
        <v>有</v>
      </c>
    </row>
    <row r="420" s="35" customFormat="1" ht="21.6" spans="1:48">
      <c r="A420" s="38" t="s">
        <v>5285</v>
      </c>
      <c r="B420" s="38" t="s">
        <v>166</v>
      </c>
      <c r="C420" s="38" t="s">
        <v>172</v>
      </c>
      <c r="D420" s="38" t="s">
        <v>172</v>
      </c>
      <c r="E420" s="38" t="s">
        <v>5286</v>
      </c>
      <c r="F420" s="38" t="s">
        <v>1170</v>
      </c>
      <c r="G420" s="38" t="s">
        <v>5644</v>
      </c>
      <c r="H420" s="38" t="s">
        <v>1263</v>
      </c>
      <c r="I420" s="38" t="s">
        <v>1810</v>
      </c>
      <c r="J420" s="38"/>
      <c r="K420" s="67" t="s">
        <v>1495</v>
      </c>
      <c r="L420" s="38" t="s">
        <v>5645</v>
      </c>
      <c r="M420" s="67" t="s">
        <v>1252</v>
      </c>
      <c r="N420" s="38" t="s">
        <v>173</v>
      </c>
      <c r="O420" s="38" t="s">
        <v>175</v>
      </c>
      <c r="P420" s="38" t="s">
        <v>5285</v>
      </c>
      <c r="Q420" s="38"/>
      <c r="R420" s="68" t="s">
        <v>5646</v>
      </c>
      <c r="S420" s="38" t="s">
        <v>5290</v>
      </c>
      <c r="T420" s="67" t="s">
        <v>1181</v>
      </c>
      <c r="U420" s="67" t="s">
        <v>5647</v>
      </c>
      <c r="V420" s="67" t="s">
        <v>1181</v>
      </c>
      <c r="W420" s="67" t="s">
        <v>1181</v>
      </c>
      <c r="X420" s="67">
        <v>8598.16</v>
      </c>
      <c r="Y420" s="67" t="s">
        <v>5648</v>
      </c>
      <c r="Z420" s="67" t="s">
        <v>5649</v>
      </c>
      <c r="AA420" s="67" t="s">
        <v>5650</v>
      </c>
      <c r="AB420" s="67" t="s">
        <v>5651</v>
      </c>
      <c r="AC420" s="67" t="s">
        <v>1181</v>
      </c>
      <c r="AD420" s="67" t="s">
        <v>1181</v>
      </c>
      <c r="AE420" s="67" t="s">
        <v>1181</v>
      </c>
      <c r="AF420" s="67" t="s">
        <v>1181</v>
      </c>
      <c r="AG420" s="67" t="s">
        <v>1181</v>
      </c>
      <c r="AH420" s="67" t="s">
        <v>5652</v>
      </c>
      <c r="AI420" s="67" t="s">
        <v>5653</v>
      </c>
      <c r="AJ420" s="67" t="s">
        <v>5654</v>
      </c>
      <c r="AK420" s="67" t="s">
        <v>5655</v>
      </c>
      <c r="AL420" s="67">
        <v>687.68</v>
      </c>
      <c r="AM420" s="67" t="s">
        <v>3291</v>
      </c>
      <c r="AN420" s="67" t="s">
        <v>5656</v>
      </c>
      <c r="AO420" s="38" t="s">
        <v>165</v>
      </c>
      <c r="AP420" s="38" t="s">
        <v>176</v>
      </c>
      <c r="AQ420" s="38" t="s">
        <v>1826</v>
      </c>
      <c r="AR420" s="67">
        <v>1318.7917</v>
      </c>
      <c r="AS420" s="38" t="s">
        <v>37</v>
      </c>
      <c r="AT420" s="38" t="s">
        <v>174</v>
      </c>
      <c r="AU420" s="38" t="s">
        <v>175</v>
      </c>
      <c r="AV420" s="35" t="str">
        <f>IF(ISNUMBER(MATCH(C420,畅想结算中心!$A$2:$A$436,0)),"有","无")</f>
        <v>有</v>
      </c>
    </row>
    <row r="421" s="35" customFormat="1" ht="21.6" spans="1:48">
      <c r="A421" s="38" t="s">
        <v>5285</v>
      </c>
      <c r="B421" s="38" t="s">
        <v>166</v>
      </c>
      <c r="C421" s="38" t="s">
        <v>164</v>
      </c>
      <c r="D421" s="38" t="s">
        <v>1105</v>
      </c>
      <c r="E421" s="38" t="s">
        <v>5286</v>
      </c>
      <c r="F421" s="38" t="s">
        <v>1170</v>
      </c>
      <c r="G421" s="38" t="s">
        <v>5644</v>
      </c>
      <c r="H421" s="38" t="s">
        <v>5657</v>
      </c>
      <c r="I421" s="38" t="s">
        <v>1810</v>
      </c>
      <c r="J421" s="38" t="s">
        <v>1826</v>
      </c>
      <c r="K421" s="67" t="s">
        <v>2319</v>
      </c>
      <c r="L421" s="38" t="s">
        <v>5658</v>
      </c>
      <c r="M421" s="67" t="s">
        <v>2361</v>
      </c>
      <c r="N421" s="38" t="s">
        <v>40</v>
      </c>
      <c r="O421" s="38" t="s">
        <v>168</v>
      </c>
      <c r="P421" s="38" t="s">
        <v>5285</v>
      </c>
      <c r="Q421" s="38"/>
      <c r="R421" s="68" t="s">
        <v>5659</v>
      </c>
      <c r="S421" s="38" t="s">
        <v>5290</v>
      </c>
      <c r="T421" s="67" t="s">
        <v>1181</v>
      </c>
      <c r="U421" s="67" t="s">
        <v>5660</v>
      </c>
      <c r="V421" s="67" t="s">
        <v>1181</v>
      </c>
      <c r="W421" s="67" t="s">
        <v>1181</v>
      </c>
      <c r="X421" s="67">
        <v>22161.42</v>
      </c>
      <c r="Y421" s="67" t="s">
        <v>5659</v>
      </c>
      <c r="Z421" s="67" t="s">
        <v>5661</v>
      </c>
      <c r="AA421" s="67" t="s">
        <v>5662</v>
      </c>
      <c r="AB421" s="67" t="s">
        <v>5663</v>
      </c>
      <c r="AC421" s="67" t="s">
        <v>1181</v>
      </c>
      <c r="AD421" s="67" t="s">
        <v>1181</v>
      </c>
      <c r="AE421" s="67" t="s">
        <v>1181</v>
      </c>
      <c r="AF421" s="67" t="s">
        <v>1181</v>
      </c>
      <c r="AG421" s="67" t="s">
        <v>1181</v>
      </c>
      <c r="AH421" s="67" t="s">
        <v>5664</v>
      </c>
      <c r="AI421" s="67" t="s">
        <v>5665</v>
      </c>
      <c r="AJ421" s="67" t="s">
        <v>5666</v>
      </c>
      <c r="AK421" s="67" t="s">
        <v>5667</v>
      </c>
      <c r="AL421" s="67">
        <v>16375.25</v>
      </c>
      <c r="AM421" s="67" t="s">
        <v>5668</v>
      </c>
      <c r="AN421" s="67" t="s">
        <v>5669</v>
      </c>
      <c r="AO421" s="38" t="s">
        <v>165</v>
      </c>
      <c r="AP421" s="38" t="s">
        <v>169</v>
      </c>
      <c r="AQ421" s="38" t="s">
        <v>1826</v>
      </c>
      <c r="AR421" s="67">
        <v>18328.8455</v>
      </c>
      <c r="AS421" s="38" t="s">
        <v>37</v>
      </c>
      <c r="AT421" s="38" t="s">
        <v>41</v>
      </c>
      <c r="AU421" s="38" t="s">
        <v>168</v>
      </c>
      <c r="AV421" s="35" t="str">
        <f>IF(ISNUMBER(MATCH(C421,畅想结算中心!$A$2:$A$436,0)),"有","无")</f>
        <v>有</v>
      </c>
    </row>
    <row r="422" s="35" customFormat="1" ht="21.6" spans="1:48">
      <c r="A422" s="38" t="s">
        <v>2221</v>
      </c>
      <c r="B422" s="38" t="s">
        <v>58</v>
      </c>
      <c r="C422" s="38" t="s">
        <v>67</v>
      </c>
      <c r="D422" s="38" t="s">
        <v>1024</v>
      </c>
      <c r="E422" s="38" t="s">
        <v>1169</v>
      </c>
      <c r="F422" s="38" t="s">
        <v>1170</v>
      </c>
      <c r="G422" s="38" t="s">
        <v>5670</v>
      </c>
      <c r="H422" s="38" t="s">
        <v>4755</v>
      </c>
      <c r="I422" s="38" t="s">
        <v>1810</v>
      </c>
      <c r="J422" s="38" t="s">
        <v>1191</v>
      </c>
      <c r="K422" s="67" t="s">
        <v>5079</v>
      </c>
      <c r="L422" s="38" t="s">
        <v>5671</v>
      </c>
      <c r="M422" s="67" t="s">
        <v>3344</v>
      </c>
      <c r="N422" s="38" t="s">
        <v>68</v>
      </c>
      <c r="O422" s="38" t="s">
        <v>70</v>
      </c>
      <c r="P422" s="38" t="s">
        <v>1814</v>
      </c>
      <c r="Q422" s="38"/>
      <c r="R422" s="68" t="s">
        <v>5672</v>
      </c>
      <c r="S422" s="38" t="s">
        <v>1337</v>
      </c>
      <c r="T422" s="67" t="s">
        <v>1181</v>
      </c>
      <c r="U422" s="67" t="s">
        <v>5673</v>
      </c>
      <c r="V422" s="67" t="s">
        <v>1181</v>
      </c>
      <c r="W422" s="67" t="s">
        <v>1181</v>
      </c>
      <c r="X422" s="67">
        <v>390.46</v>
      </c>
      <c r="Y422" s="67" t="s">
        <v>5672</v>
      </c>
      <c r="Z422" s="67" t="s">
        <v>5674</v>
      </c>
      <c r="AA422" s="67" t="s">
        <v>5675</v>
      </c>
      <c r="AB422" s="67" t="s">
        <v>5676</v>
      </c>
      <c r="AC422" s="67" t="s">
        <v>1181</v>
      </c>
      <c r="AD422" s="67" t="s">
        <v>1181</v>
      </c>
      <c r="AE422" s="67" t="s">
        <v>1181</v>
      </c>
      <c r="AF422" s="67" t="s">
        <v>1181</v>
      </c>
      <c r="AG422" s="67" t="s">
        <v>1181</v>
      </c>
      <c r="AH422" s="67" t="s">
        <v>5677</v>
      </c>
      <c r="AI422" s="67" t="s">
        <v>5678</v>
      </c>
      <c r="AJ422" s="67" t="s">
        <v>5679</v>
      </c>
      <c r="AK422" s="67" t="s">
        <v>5680</v>
      </c>
      <c r="AL422" s="67">
        <v>-218.2</v>
      </c>
      <c r="AM422" s="67" t="s">
        <v>5681</v>
      </c>
      <c r="AN422" s="67" t="s">
        <v>5682</v>
      </c>
      <c r="AO422" s="38" t="s">
        <v>34</v>
      </c>
      <c r="AP422" s="38" t="s">
        <v>73</v>
      </c>
      <c r="AQ422" s="38" t="s">
        <v>1826</v>
      </c>
      <c r="AR422" s="67">
        <v>-204.9956</v>
      </c>
      <c r="AS422" s="38" t="s">
        <v>59</v>
      </c>
      <c r="AT422" s="38" t="s">
        <v>69</v>
      </c>
      <c r="AU422" s="38" t="s">
        <v>70</v>
      </c>
      <c r="AV422" s="35" t="str">
        <f>IF(ISNUMBER(MATCH(C422,畅想结算中心!$A$2:$A$436,0)),"有","无")</f>
        <v>有</v>
      </c>
    </row>
    <row r="423" s="35" customFormat="1" ht="21.6" spans="1:48">
      <c r="A423" s="38" t="s">
        <v>2221</v>
      </c>
      <c r="B423" s="38" t="s">
        <v>58</v>
      </c>
      <c r="C423" s="38" t="s">
        <v>67</v>
      </c>
      <c r="D423" s="38" t="s">
        <v>1030</v>
      </c>
      <c r="E423" s="38" t="s">
        <v>1169</v>
      </c>
      <c r="F423" s="38" t="s">
        <v>1170</v>
      </c>
      <c r="G423" s="38" t="s">
        <v>5683</v>
      </c>
      <c r="H423" s="38" t="s">
        <v>4755</v>
      </c>
      <c r="I423" s="38" t="s">
        <v>1810</v>
      </c>
      <c r="J423" s="38" t="s">
        <v>1191</v>
      </c>
      <c r="K423" s="67" t="s">
        <v>5684</v>
      </c>
      <c r="L423" s="38" t="s">
        <v>4777</v>
      </c>
      <c r="M423" s="67" t="s">
        <v>2898</v>
      </c>
      <c r="N423" s="38" t="s">
        <v>68</v>
      </c>
      <c r="O423" s="38" t="s">
        <v>70</v>
      </c>
      <c r="P423" s="38" t="s">
        <v>1814</v>
      </c>
      <c r="Q423" s="38"/>
      <c r="R423" s="68" t="s">
        <v>5685</v>
      </c>
      <c r="S423" s="38" t="s">
        <v>1337</v>
      </c>
      <c r="T423" s="67" t="s">
        <v>1181</v>
      </c>
      <c r="U423" s="67" t="s">
        <v>3190</v>
      </c>
      <c r="V423" s="67" t="s">
        <v>1181</v>
      </c>
      <c r="W423" s="67" t="s">
        <v>1181</v>
      </c>
      <c r="X423" s="67">
        <v>1846.22</v>
      </c>
      <c r="Y423" s="67" t="s">
        <v>5685</v>
      </c>
      <c r="Z423" s="67" t="s">
        <v>5686</v>
      </c>
      <c r="AA423" s="67" t="s">
        <v>5687</v>
      </c>
      <c r="AB423" s="67" t="s">
        <v>5688</v>
      </c>
      <c r="AC423" s="67" t="s">
        <v>1181</v>
      </c>
      <c r="AD423" s="67" t="s">
        <v>1181</v>
      </c>
      <c r="AE423" s="67" t="s">
        <v>1181</v>
      </c>
      <c r="AF423" s="67" t="s">
        <v>1181</v>
      </c>
      <c r="AG423" s="67" t="s">
        <v>1181</v>
      </c>
      <c r="AH423" s="67" t="s">
        <v>5689</v>
      </c>
      <c r="AI423" s="67" t="s">
        <v>3167</v>
      </c>
      <c r="AJ423" s="67" t="s">
        <v>5690</v>
      </c>
      <c r="AK423" s="67" t="s">
        <v>5691</v>
      </c>
      <c r="AL423" s="67">
        <v>-284.64</v>
      </c>
      <c r="AM423" s="67" t="s">
        <v>5692</v>
      </c>
      <c r="AN423" s="67" t="s">
        <v>5693</v>
      </c>
      <c r="AO423" s="38" t="s">
        <v>34</v>
      </c>
      <c r="AP423" s="38" t="s">
        <v>71</v>
      </c>
      <c r="AQ423" s="38" t="s">
        <v>1826</v>
      </c>
      <c r="AR423" s="67">
        <v>-219.8402</v>
      </c>
      <c r="AS423" s="38" t="s">
        <v>59</v>
      </c>
      <c r="AT423" s="38" t="s">
        <v>69</v>
      </c>
      <c r="AU423" s="38" t="s">
        <v>70</v>
      </c>
      <c r="AV423" s="35" t="str">
        <f>IF(ISNUMBER(MATCH(C423,畅想结算中心!$A$2:$A$436,0)),"有","无")</f>
        <v>有</v>
      </c>
    </row>
    <row r="424" s="35" customFormat="1" ht="21.6" spans="1:48">
      <c r="A424" s="38" t="s">
        <v>2221</v>
      </c>
      <c r="B424" s="38" t="s">
        <v>58</v>
      </c>
      <c r="C424" s="38" t="s">
        <v>187</v>
      </c>
      <c r="D424" s="38" t="s">
        <v>1026</v>
      </c>
      <c r="E424" s="38" t="s">
        <v>1169</v>
      </c>
      <c r="F424" s="38" t="s">
        <v>1170</v>
      </c>
      <c r="G424" s="38" t="s">
        <v>5694</v>
      </c>
      <c r="H424" s="38" t="s">
        <v>1552</v>
      </c>
      <c r="I424" s="38" t="s">
        <v>1173</v>
      </c>
      <c r="J424" s="38" t="s">
        <v>1293</v>
      </c>
      <c r="K424" s="67" t="s">
        <v>5695</v>
      </c>
      <c r="L424" s="38" t="s">
        <v>5696</v>
      </c>
      <c r="M424" s="67" t="s">
        <v>5216</v>
      </c>
      <c r="N424" s="38" t="s">
        <v>181</v>
      </c>
      <c r="O424" s="38" t="s">
        <v>183</v>
      </c>
      <c r="P424" s="38" t="s">
        <v>2238</v>
      </c>
      <c r="Q424" s="38"/>
      <c r="R424" s="68" t="s">
        <v>5216</v>
      </c>
      <c r="S424" s="38" t="s">
        <v>1337</v>
      </c>
      <c r="T424" s="67" t="s">
        <v>1181</v>
      </c>
      <c r="U424" s="67" t="s">
        <v>5697</v>
      </c>
      <c r="V424" s="67" t="s">
        <v>1181</v>
      </c>
      <c r="W424" s="67" t="s">
        <v>1181</v>
      </c>
      <c r="X424" s="67">
        <v>678.61</v>
      </c>
      <c r="Y424" s="67" t="s">
        <v>1181</v>
      </c>
      <c r="Z424" s="67" t="s">
        <v>1181</v>
      </c>
      <c r="AA424" s="67" t="s">
        <v>5698</v>
      </c>
      <c r="AB424" s="67" t="s">
        <v>1181</v>
      </c>
      <c r="AC424" s="67" t="s">
        <v>1181</v>
      </c>
      <c r="AD424" s="67" t="s">
        <v>1181</v>
      </c>
      <c r="AE424" s="67" t="s">
        <v>1181</v>
      </c>
      <c r="AF424" s="67" t="s">
        <v>1181</v>
      </c>
      <c r="AG424" s="67" t="s">
        <v>1181</v>
      </c>
      <c r="AH424" s="67" t="s">
        <v>5699</v>
      </c>
      <c r="AI424" s="67" t="s">
        <v>5700</v>
      </c>
      <c r="AJ424" s="67" t="s">
        <v>5701</v>
      </c>
      <c r="AK424" s="67" t="s">
        <v>5702</v>
      </c>
      <c r="AL424" s="67">
        <v>659.34</v>
      </c>
      <c r="AM424" s="67" t="s">
        <v>5703</v>
      </c>
      <c r="AN424" s="67" t="s">
        <v>5704</v>
      </c>
      <c r="AO424" s="38" t="s">
        <v>34</v>
      </c>
      <c r="AP424" s="38" t="s">
        <v>188</v>
      </c>
      <c r="AQ424" s="38" t="s">
        <v>1191</v>
      </c>
      <c r="AR424" s="67">
        <v>748.205</v>
      </c>
      <c r="AS424" s="38" t="s">
        <v>59</v>
      </c>
      <c r="AT424" s="38" t="s">
        <v>182</v>
      </c>
      <c r="AU424" s="38" t="s">
        <v>183</v>
      </c>
      <c r="AV424" s="35" t="str">
        <f>IF(ISNUMBER(MATCH(C424,畅想结算中心!$A$2:$A$436,0)),"有","无")</f>
        <v>有</v>
      </c>
    </row>
    <row r="425" s="35" customFormat="1" ht="21.6" spans="1:48">
      <c r="A425" s="38" t="s">
        <v>44</v>
      </c>
      <c r="B425" s="38" t="s">
        <v>58</v>
      </c>
      <c r="C425" s="38" t="s">
        <v>187</v>
      </c>
      <c r="D425" s="38" t="s">
        <v>1032</v>
      </c>
      <c r="E425" s="38" t="s">
        <v>1169</v>
      </c>
      <c r="F425" s="38" t="s">
        <v>1170</v>
      </c>
      <c r="G425" s="38" t="s">
        <v>1330</v>
      </c>
      <c r="H425" s="38" t="s">
        <v>1552</v>
      </c>
      <c r="I425" s="38" t="s">
        <v>1173</v>
      </c>
      <c r="J425" s="38" t="s">
        <v>1293</v>
      </c>
      <c r="K425" s="67" t="s">
        <v>4949</v>
      </c>
      <c r="L425" s="38" t="s">
        <v>2305</v>
      </c>
      <c r="M425" s="67" t="s">
        <v>3518</v>
      </c>
      <c r="N425" s="38" t="s">
        <v>181</v>
      </c>
      <c r="O425" s="38" t="s">
        <v>183</v>
      </c>
      <c r="P425" s="38" t="s">
        <v>2238</v>
      </c>
      <c r="Q425" s="38"/>
      <c r="R425" s="68" t="s">
        <v>3518</v>
      </c>
      <c r="S425" s="38" t="s">
        <v>1337</v>
      </c>
      <c r="T425" s="67" t="s">
        <v>1181</v>
      </c>
      <c r="U425" s="67" t="s">
        <v>5705</v>
      </c>
      <c r="V425" s="67" t="s">
        <v>1181</v>
      </c>
      <c r="W425" s="67" t="s">
        <v>1181</v>
      </c>
      <c r="X425" s="67">
        <v>123.38</v>
      </c>
      <c r="Y425" s="67" t="s">
        <v>1181</v>
      </c>
      <c r="Z425" s="67" t="s">
        <v>1181</v>
      </c>
      <c r="AA425" s="67" t="s">
        <v>5706</v>
      </c>
      <c r="AB425" s="67" t="s">
        <v>1181</v>
      </c>
      <c r="AC425" s="67" t="s">
        <v>1181</v>
      </c>
      <c r="AD425" s="67" t="s">
        <v>1181</v>
      </c>
      <c r="AE425" s="67" t="s">
        <v>1181</v>
      </c>
      <c r="AF425" s="67" t="s">
        <v>1181</v>
      </c>
      <c r="AG425" s="67" t="s">
        <v>1181</v>
      </c>
      <c r="AH425" s="67" t="s">
        <v>5707</v>
      </c>
      <c r="AI425" s="67" t="s">
        <v>3982</v>
      </c>
      <c r="AJ425" s="67" t="s">
        <v>5708</v>
      </c>
      <c r="AK425" s="67" t="s">
        <v>5709</v>
      </c>
      <c r="AL425" s="67">
        <v>131.97</v>
      </c>
      <c r="AM425" s="67" t="s">
        <v>5710</v>
      </c>
      <c r="AN425" s="67" t="s">
        <v>5711</v>
      </c>
      <c r="AO425" s="38" t="s">
        <v>34</v>
      </c>
      <c r="AP425" s="38" t="s">
        <v>188</v>
      </c>
      <c r="AQ425" s="38" t="s">
        <v>1191</v>
      </c>
      <c r="AR425" s="67">
        <v>136.0121</v>
      </c>
      <c r="AS425" s="38" t="s">
        <v>59</v>
      </c>
      <c r="AT425" s="38" t="s">
        <v>182</v>
      </c>
      <c r="AU425" s="38" t="s">
        <v>183</v>
      </c>
      <c r="AV425" s="35" t="str">
        <f>IF(ISNUMBER(MATCH(C425,畅想结算中心!$A$2:$A$436,0)),"有","无")</f>
        <v>有</v>
      </c>
    </row>
    <row r="426" s="35" customFormat="1" ht="21.6" spans="1:48">
      <c r="A426" s="38" t="s">
        <v>2221</v>
      </c>
      <c r="B426" s="38" t="s">
        <v>58</v>
      </c>
      <c r="C426" s="38" t="s">
        <v>189</v>
      </c>
      <c r="D426" s="38" t="s">
        <v>1026</v>
      </c>
      <c r="E426" s="38" t="s">
        <v>1169</v>
      </c>
      <c r="F426" s="38" t="s">
        <v>1170</v>
      </c>
      <c r="G426" s="38" t="s">
        <v>5694</v>
      </c>
      <c r="H426" s="38" t="s">
        <v>4565</v>
      </c>
      <c r="I426" s="38" t="s">
        <v>1173</v>
      </c>
      <c r="J426" s="38" t="s">
        <v>1293</v>
      </c>
      <c r="K426" s="67" t="s">
        <v>3082</v>
      </c>
      <c r="L426" s="38" t="s">
        <v>5696</v>
      </c>
      <c r="M426" s="67" t="s">
        <v>1690</v>
      </c>
      <c r="N426" s="38" t="s">
        <v>181</v>
      </c>
      <c r="O426" s="38" t="s">
        <v>183</v>
      </c>
      <c r="P426" s="38" t="s">
        <v>2238</v>
      </c>
      <c r="Q426" s="38"/>
      <c r="R426" s="68" t="s">
        <v>5712</v>
      </c>
      <c r="S426" s="38" t="s">
        <v>1337</v>
      </c>
      <c r="T426" s="67" t="s">
        <v>1181</v>
      </c>
      <c r="U426" s="67" t="s">
        <v>5713</v>
      </c>
      <c r="V426" s="67" t="s">
        <v>1181</v>
      </c>
      <c r="W426" s="67" t="s">
        <v>1181</v>
      </c>
      <c r="X426" s="67">
        <v>1093.89</v>
      </c>
      <c r="Y426" s="67" t="s">
        <v>5714</v>
      </c>
      <c r="Z426" s="67" t="s">
        <v>5715</v>
      </c>
      <c r="AA426" s="67" t="s">
        <v>5716</v>
      </c>
      <c r="AB426" s="67" t="s">
        <v>1181</v>
      </c>
      <c r="AC426" s="67" t="s">
        <v>1181</v>
      </c>
      <c r="AD426" s="67" t="s">
        <v>1181</v>
      </c>
      <c r="AE426" s="67" t="s">
        <v>1181</v>
      </c>
      <c r="AF426" s="67" t="s">
        <v>1181</v>
      </c>
      <c r="AG426" s="67" t="s">
        <v>1181</v>
      </c>
      <c r="AH426" s="67" t="s">
        <v>5717</v>
      </c>
      <c r="AI426" s="67" t="s">
        <v>5718</v>
      </c>
      <c r="AJ426" s="67" t="s">
        <v>5719</v>
      </c>
      <c r="AK426" s="67" t="s">
        <v>5720</v>
      </c>
      <c r="AL426" s="67">
        <v>566.57</v>
      </c>
      <c r="AM426" s="67" t="s">
        <v>5721</v>
      </c>
      <c r="AN426" s="67" t="s">
        <v>5722</v>
      </c>
      <c r="AO426" s="38" t="s">
        <v>34</v>
      </c>
      <c r="AP426" s="38" t="s">
        <v>196</v>
      </c>
      <c r="AQ426" s="38" t="s">
        <v>1191</v>
      </c>
      <c r="AR426" s="67">
        <v>721.4028</v>
      </c>
      <c r="AS426" s="38" t="s">
        <v>59</v>
      </c>
      <c r="AT426" s="38" t="s">
        <v>182</v>
      </c>
      <c r="AU426" s="38" t="s">
        <v>183</v>
      </c>
      <c r="AV426" s="35" t="str">
        <f>IF(ISNUMBER(MATCH(C426,畅想结算中心!$A$2:$A$436,0)),"有","无")</f>
        <v>有</v>
      </c>
    </row>
    <row r="427" s="35" customFormat="1" ht="21.6" spans="1:48">
      <c r="A427" s="38" t="s">
        <v>44</v>
      </c>
      <c r="B427" s="38" t="s">
        <v>58</v>
      </c>
      <c r="C427" s="38" t="s">
        <v>189</v>
      </c>
      <c r="D427" s="38" t="s">
        <v>1029</v>
      </c>
      <c r="E427" s="38" t="s">
        <v>1169</v>
      </c>
      <c r="F427" s="38" t="s">
        <v>1170</v>
      </c>
      <c r="G427" s="38" t="s">
        <v>5723</v>
      </c>
      <c r="H427" s="38" t="s">
        <v>4565</v>
      </c>
      <c r="I427" s="38" t="s">
        <v>1173</v>
      </c>
      <c r="J427" s="38" t="s">
        <v>1293</v>
      </c>
      <c r="K427" s="67" t="s">
        <v>3678</v>
      </c>
      <c r="L427" s="38" t="s">
        <v>5724</v>
      </c>
      <c r="M427" s="67" t="s">
        <v>5725</v>
      </c>
      <c r="N427" s="38" t="s">
        <v>190</v>
      </c>
      <c r="O427" s="38" t="s">
        <v>192</v>
      </c>
      <c r="P427" s="38" t="s">
        <v>2238</v>
      </c>
      <c r="Q427" s="38"/>
      <c r="R427" s="68" t="s">
        <v>5726</v>
      </c>
      <c r="S427" s="38" t="s">
        <v>1337</v>
      </c>
      <c r="T427" s="67" t="s">
        <v>1181</v>
      </c>
      <c r="U427" s="67" t="s">
        <v>5727</v>
      </c>
      <c r="V427" s="67" t="s">
        <v>1181</v>
      </c>
      <c r="W427" s="67" t="s">
        <v>1181</v>
      </c>
      <c r="X427" s="67">
        <v>606.09</v>
      </c>
      <c r="Y427" s="67" t="s">
        <v>5728</v>
      </c>
      <c r="Z427" s="67" t="s">
        <v>5729</v>
      </c>
      <c r="AA427" s="67" t="s">
        <v>5730</v>
      </c>
      <c r="AB427" s="67" t="s">
        <v>1181</v>
      </c>
      <c r="AC427" s="67" t="s">
        <v>1181</v>
      </c>
      <c r="AD427" s="67" t="s">
        <v>1181</v>
      </c>
      <c r="AE427" s="67" t="s">
        <v>1181</v>
      </c>
      <c r="AF427" s="67" t="s">
        <v>1181</v>
      </c>
      <c r="AG427" s="67" t="s">
        <v>1181</v>
      </c>
      <c r="AH427" s="67" t="s">
        <v>5731</v>
      </c>
      <c r="AI427" s="67" t="s">
        <v>5732</v>
      </c>
      <c r="AJ427" s="67" t="s">
        <v>5733</v>
      </c>
      <c r="AK427" s="67" t="s">
        <v>5734</v>
      </c>
      <c r="AL427" s="67">
        <v>491.89</v>
      </c>
      <c r="AM427" s="67" t="s">
        <v>5735</v>
      </c>
      <c r="AN427" s="67" t="s">
        <v>5736</v>
      </c>
      <c r="AO427" s="38" t="s">
        <v>34</v>
      </c>
      <c r="AP427" s="38" t="s">
        <v>193</v>
      </c>
      <c r="AQ427" s="38" t="s">
        <v>1191</v>
      </c>
      <c r="AR427" s="67">
        <v>512.7049</v>
      </c>
      <c r="AS427" s="38" t="s">
        <v>59</v>
      </c>
      <c r="AT427" s="38" t="s">
        <v>191</v>
      </c>
      <c r="AU427" s="38" t="s">
        <v>192</v>
      </c>
      <c r="AV427" s="35" t="str">
        <f>IF(ISNUMBER(MATCH(C427,畅想结算中心!$A$2:$A$436,0)),"有","无")</f>
        <v>有</v>
      </c>
    </row>
    <row r="428" s="35" customFormat="1" ht="21.6" spans="1:48">
      <c r="A428" s="38" t="s">
        <v>2221</v>
      </c>
      <c r="B428" s="38" t="s">
        <v>58</v>
      </c>
      <c r="C428" s="38" t="s">
        <v>194</v>
      </c>
      <c r="D428" s="38" t="s">
        <v>1027</v>
      </c>
      <c r="E428" s="38" t="s">
        <v>1169</v>
      </c>
      <c r="F428" s="38" t="s">
        <v>1170</v>
      </c>
      <c r="G428" s="38" t="s">
        <v>5737</v>
      </c>
      <c r="H428" s="38" t="s">
        <v>4096</v>
      </c>
      <c r="I428" s="38" t="s">
        <v>1173</v>
      </c>
      <c r="J428" s="38" t="s">
        <v>1293</v>
      </c>
      <c r="K428" s="67" t="s">
        <v>5738</v>
      </c>
      <c r="L428" s="38" t="s">
        <v>5739</v>
      </c>
      <c r="M428" s="67" t="s">
        <v>4311</v>
      </c>
      <c r="N428" s="38" t="s">
        <v>68</v>
      </c>
      <c r="O428" s="38" t="s">
        <v>70</v>
      </c>
      <c r="P428" s="38" t="s">
        <v>2238</v>
      </c>
      <c r="Q428" s="38"/>
      <c r="R428" s="68" t="s">
        <v>4737</v>
      </c>
      <c r="S428" s="38" t="s">
        <v>1337</v>
      </c>
      <c r="T428" s="67" t="s">
        <v>1181</v>
      </c>
      <c r="U428" s="67" t="s">
        <v>5740</v>
      </c>
      <c r="V428" s="67" t="s">
        <v>1181</v>
      </c>
      <c r="W428" s="67" t="s">
        <v>1181</v>
      </c>
      <c r="X428" s="67">
        <v>625.61</v>
      </c>
      <c r="Y428" s="67" t="s">
        <v>1181</v>
      </c>
      <c r="Z428" s="67" t="s">
        <v>1181</v>
      </c>
      <c r="AA428" s="67" t="s">
        <v>5741</v>
      </c>
      <c r="AB428" s="67" t="s">
        <v>5742</v>
      </c>
      <c r="AC428" s="67" t="s">
        <v>1181</v>
      </c>
      <c r="AD428" s="67" t="s">
        <v>1181</v>
      </c>
      <c r="AE428" s="67" t="s">
        <v>1181</v>
      </c>
      <c r="AF428" s="67" t="s">
        <v>1181</v>
      </c>
      <c r="AG428" s="67" t="s">
        <v>1181</v>
      </c>
      <c r="AH428" s="67" t="s">
        <v>5743</v>
      </c>
      <c r="AI428" s="67" t="s">
        <v>5744</v>
      </c>
      <c r="AJ428" s="67" t="s">
        <v>5745</v>
      </c>
      <c r="AK428" s="67" t="s">
        <v>4518</v>
      </c>
      <c r="AL428" s="67">
        <v>-210.82</v>
      </c>
      <c r="AM428" s="67" t="s">
        <v>4969</v>
      </c>
      <c r="AN428" s="67" t="s">
        <v>5746</v>
      </c>
      <c r="AO428" s="38" t="s">
        <v>34</v>
      </c>
      <c r="AP428" s="38" t="s">
        <v>197</v>
      </c>
      <c r="AQ428" s="38" t="s">
        <v>1191</v>
      </c>
      <c r="AR428" s="67">
        <v>-189.2166</v>
      </c>
      <c r="AS428" s="38" t="s">
        <v>59</v>
      </c>
      <c r="AT428" s="38" t="s">
        <v>69</v>
      </c>
      <c r="AU428" s="38" t="s">
        <v>70</v>
      </c>
      <c r="AV428" s="35" t="str">
        <f>IF(ISNUMBER(MATCH(C428,畅想结算中心!$A$2:$A$436,0)),"有","无")</f>
        <v>有</v>
      </c>
    </row>
    <row r="429" s="35" customFormat="1" ht="21.6" spans="1:48">
      <c r="A429" s="38" t="s">
        <v>2221</v>
      </c>
      <c r="B429" s="38" t="s">
        <v>58</v>
      </c>
      <c r="C429" s="38" t="s">
        <v>194</v>
      </c>
      <c r="D429" s="38" t="s">
        <v>1027</v>
      </c>
      <c r="E429" s="38" t="s">
        <v>1169</v>
      </c>
      <c r="F429" s="38" t="s">
        <v>1170</v>
      </c>
      <c r="G429" s="38" t="s">
        <v>5737</v>
      </c>
      <c r="H429" s="38" t="s">
        <v>4096</v>
      </c>
      <c r="I429" s="38" t="s">
        <v>1173</v>
      </c>
      <c r="J429" s="38" t="s">
        <v>1293</v>
      </c>
      <c r="K429" s="67" t="s">
        <v>5738</v>
      </c>
      <c r="L429" s="38" t="s">
        <v>5739</v>
      </c>
      <c r="M429" s="67" t="s">
        <v>5747</v>
      </c>
      <c r="N429" s="38" t="s">
        <v>68</v>
      </c>
      <c r="O429" s="38" t="s">
        <v>70</v>
      </c>
      <c r="P429" s="38" t="s">
        <v>2238</v>
      </c>
      <c r="Q429" s="38"/>
      <c r="R429" s="68" t="s">
        <v>5748</v>
      </c>
      <c r="S429" s="38" t="s">
        <v>1337</v>
      </c>
      <c r="T429" s="67" t="s">
        <v>1181</v>
      </c>
      <c r="U429" s="67" t="s">
        <v>4140</v>
      </c>
      <c r="V429" s="67" t="s">
        <v>1181</v>
      </c>
      <c r="W429" s="67" t="s">
        <v>1181</v>
      </c>
      <c r="X429" s="67">
        <v>806.34</v>
      </c>
      <c r="Y429" s="67" t="s">
        <v>1181</v>
      </c>
      <c r="Z429" s="67" t="s">
        <v>1181</v>
      </c>
      <c r="AA429" s="67" t="s">
        <v>5749</v>
      </c>
      <c r="AB429" s="67" t="s">
        <v>5750</v>
      </c>
      <c r="AC429" s="67" t="s">
        <v>1181</v>
      </c>
      <c r="AD429" s="67" t="s">
        <v>1181</v>
      </c>
      <c r="AE429" s="67" t="s">
        <v>1181</v>
      </c>
      <c r="AF429" s="67" t="s">
        <v>1181</v>
      </c>
      <c r="AG429" s="67" t="s">
        <v>1181</v>
      </c>
      <c r="AH429" s="67" t="s">
        <v>5751</v>
      </c>
      <c r="AI429" s="67" t="s">
        <v>5752</v>
      </c>
      <c r="AJ429" s="67" t="s">
        <v>5753</v>
      </c>
      <c r="AK429" s="67" t="s">
        <v>5754</v>
      </c>
      <c r="AL429" s="67">
        <v>256.12</v>
      </c>
      <c r="AM429" s="67" t="s">
        <v>5755</v>
      </c>
      <c r="AN429" s="67" t="s">
        <v>5756</v>
      </c>
      <c r="AO429" s="38" t="s">
        <v>34</v>
      </c>
      <c r="AP429" s="38" t="s">
        <v>195</v>
      </c>
      <c r="AQ429" s="38" t="s">
        <v>1191</v>
      </c>
      <c r="AR429" s="67">
        <v>280.4783</v>
      </c>
      <c r="AS429" s="38" t="s">
        <v>59</v>
      </c>
      <c r="AT429" s="38" t="s">
        <v>69</v>
      </c>
      <c r="AU429" s="38" t="s">
        <v>70</v>
      </c>
      <c r="AV429" s="35" t="str">
        <f>IF(ISNUMBER(MATCH(C429,畅想结算中心!$A$2:$A$436,0)),"有","无")</f>
        <v>有</v>
      </c>
    </row>
    <row r="430" s="35" customFormat="1" ht="21.6" spans="1:48">
      <c r="A430" s="38" t="s">
        <v>2221</v>
      </c>
      <c r="B430" s="38" t="s">
        <v>58</v>
      </c>
      <c r="C430" s="38" t="s">
        <v>194</v>
      </c>
      <c r="D430" s="38" t="s">
        <v>1028</v>
      </c>
      <c r="E430" s="38" t="s">
        <v>1169</v>
      </c>
      <c r="F430" s="38" t="s">
        <v>1170</v>
      </c>
      <c r="G430" s="38" t="s">
        <v>5757</v>
      </c>
      <c r="H430" s="38" t="s">
        <v>4096</v>
      </c>
      <c r="I430" s="38" t="s">
        <v>1173</v>
      </c>
      <c r="J430" s="38" t="s">
        <v>1293</v>
      </c>
      <c r="K430" s="67" t="s">
        <v>4776</v>
      </c>
      <c r="L430" s="38" t="s">
        <v>4242</v>
      </c>
      <c r="M430" s="67" t="s">
        <v>2998</v>
      </c>
      <c r="N430" s="38" t="s">
        <v>68</v>
      </c>
      <c r="O430" s="38" t="s">
        <v>70</v>
      </c>
      <c r="P430" s="38" t="s">
        <v>2238</v>
      </c>
      <c r="Q430" s="38"/>
      <c r="R430" s="68" t="s">
        <v>3017</v>
      </c>
      <c r="S430" s="38" t="s">
        <v>1337</v>
      </c>
      <c r="T430" s="67" t="s">
        <v>1181</v>
      </c>
      <c r="U430" s="67" t="s">
        <v>5758</v>
      </c>
      <c r="V430" s="67" t="s">
        <v>1181</v>
      </c>
      <c r="W430" s="67" t="s">
        <v>1181</v>
      </c>
      <c r="X430" s="67">
        <v>125.12</v>
      </c>
      <c r="Y430" s="67" t="s">
        <v>1181</v>
      </c>
      <c r="Z430" s="67" t="s">
        <v>1181</v>
      </c>
      <c r="AA430" s="67" t="s">
        <v>5759</v>
      </c>
      <c r="AB430" s="67" t="s">
        <v>5760</v>
      </c>
      <c r="AC430" s="67" t="s">
        <v>1181</v>
      </c>
      <c r="AD430" s="67" t="s">
        <v>1181</v>
      </c>
      <c r="AE430" s="67" t="s">
        <v>1181</v>
      </c>
      <c r="AF430" s="67" t="s">
        <v>1181</v>
      </c>
      <c r="AG430" s="67" t="s">
        <v>1181</v>
      </c>
      <c r="AH430" s="67" t="s">
        <v>5761</v>
      </c>
      <c r="AI430" s="67" t="s">
        <v>4406</v>
      </c>
      <c r="AJ430" s="67" t="s">
        <v>5762</v>
      </c>
      <c r="AK430" s="67" t="s">
        <v>5173</v>
      </c>
      <c r="AL430" s="67">
        <v>-42.18</v>
      </c>
      <c r="AM430" s="67" t="s">
        <v>4969</v>
      </c>
      <c r="AN430" s="67" t="s">
        <v>5763</v>
      </c>
      <c r="AO430" s="38" t="s">
        <v>34</v>
      </c>
      <c r="AP430" s="38" t="s">
        <v>197</v>
      </c>
      <c r="AQ430" s="38" t="s">
        <v>1191</v>
      </c>
      <c r="AR430" s="67">
        <v>-37.857</v>
      </c>
      <c r="AS430" s="38" t="s">
        <v>59</v>
      </c>
      <c r="AT430" s="38" t="s">
        <v>69</v>
      </c>
      <c r="AU430" s="38" t="s">
        <v>70</v>
      </c>
      <c r="AV430" s="35" t="str">
        <f>IF(ISNUMBER(MATCH(C430,畅想结算中心!$A$2:$A$436,0)),"有","无")</f>
        <v>有</v>
      </c>
    </row>
    <row r="431" s="35" customFormat="1" ht="21.6" spans="1:48">
      <c r="A431" s="38" t="s">
        <v>2221</v>
      </c>
      <c r="B431" s="38" t="s">
        <v>58</v>
      </c>
      <c r="C431" s="38" t="s">
        <v>194</v>
      </c>
      <c r="D431" s="38" t="s">
        <v>1028</v>
      </c>
      <c r="E431" s="38" t="s">
        <v>1169</v>
      </c>
      <c r="F431" s="38" t="s">
        <v>1170</v>
      </c>
      <c r="G431" s="38" t="s">
        <v>5757</v>
      </c>
      <c r="H431" s="38" t="s">
        <v>4096</v>
      </c>
      <c r="I431" s="38" t="s">
        <v>1173</v>
      </c>
      <c r="J431" s="38" t="s">
        <v>1293</v>
      </c>
      <c r="K431" s="67" t="s">
        <v>4776</v>
      </c>
      <c r="L431" s="38" t="s">
        <v>4242</v>
      </c>
      <c r="M431" s="67" t="s">
        <v>2292</v>
      </c>
      <c r="N431" s="38" t="s">
        <v>68</v>
      </c>
      <c r="O431" s="38" t="s">
        <v>70</v>
      </c>
      <c r="P431" s="38" t="s">
        <v>2238</v>
      </c>
      <c r="Q431" s="38"/>
      <c r="R431" s="68" t="s">
        <v>5764</v>
      </c>
      <c r="S431" s="38" t="s">
        <v>1337</v>
      </c>
      <c r="T431" s="67" t="s">
        <v>1181</v>
      </c>
      <c r="U431" s="67" t="s">
        <v>5765</v>
      </c>
      <c r="V431" s="67" t="s">
        <v>1181</v>
      </c>
      <c r="W431" s="67" t="s">
        <v>1181</v>
      </c>
      <c r="X431" s="67">
        <v>194.63</v>
      </c>
      <c r="Y431" s="67" t="s">
        <v>1181</v>
      </c>
      <c r="Z431" s="67" t="s">
        <v>1181</v>
      </c>
      <c r="AA431" s="67" t="s">
        <v>5766</v>
      </c>
      <c r="AB431" s="67" t="s">
        <v>5767</v>
      </c>
      <c r="AC431" s="67" t="s">
        <v>1181</v>
      </c>
      <c r="AD431" s="67" t="s">
        <v>1181</v>
      </c>
      <c r="AE431" s="67" t="s">
        <v>1181</v>
      </c>
      <c r="AF431" s="67" t="s">
        <v>1181</v>
      </c>
      <c r="AG431" s="67" t="s">
        <v>1181</v>
      </c>
      <c r="AH431" s="67" t="s">
        <v>5768</v>
      </c>
      <c r="AI431" s="67" t="s">
        <v>3440</v>
      </c>
      <c r="AJ431" s="67" t="s">
        <v>5769</v>
      </c>
      <c r="AK431" s="67" t="s">
        <v>3797</v>
      </c>
      <c r="AL431" s="67">
        <v>61.8</v>
      </c>
      <c r="AM431" s="67" t="s">
        <v>5755</v>
      </c>
      <c r="AN431" s="67" t="s">
        <v>5770</v>
      </c>
      <c r="AO431" s="38" t="s">
        <v>34</v>
      </c>
      <c r="AP431" s="38" t="s">
        <v>195</v>
      </c>
      <c r="AQ431" s="38" t="s">
        <v>1191</v>
      </c>
      <c r="AR431" s="67">
        <v>67.6755</v>
      </c>
      <c r="AS431" s="38" t="s">
        <v>59</v>
      </c>
      <c r="AT431" s="38" t="s">
        <v>69</v>
      </c>
      <c r="AU431" s="38" t="s">
        <v>70</v>
      </c>
      <c r="AV431" s="35" t="str">
        <f>IF(ISNUMBER(MATCH(C431,畅想结算中心!$A$2:$A$436,0)),"有","无")</f>
        <v>有</v>
      </c>
    </row>
    <row r="432" s="35" customFormat="1" ht="21.6" spans="1:48">
      <c r="A432" s="38" t="s">
        <v>44</v>
      </c>
      <c r="B432" s="38" t="s">
        <v>58</v>
      </c>
      <c r="C432" s="38" t="s">
        <v>180</v>
      </c>
      <c r="D432" s="38" t="s">
        <v>1029</v>
      </c>
      <c r="E432" s="38" t="s">
        <v>1169</v>
      </c>
      <c r="F432" s="38" t="s">
        <v>1170</v>
      </c>
      <c r="G432" s="38" t="s">
        <v>5723</v>
      </c>
      <c r="H432" s="38" t="s">
        <v>1509</v>
      </c>
      <c r="I432" s="38" t="s">
        <v>1173</v>
      </c>
      <c r="J432" s="38" t="s">
        <v>1191</v>
      </c>
      <c r="K432" s="67" t="s">
        <v>3673</v>
      </c>
      <c r="L432" s="38" t="s">
        <v>5724</v>
      </c>
      <c r="M432" s="67" t="s">
        <v>5771</v>
      </c>
      <c r="N432" s="38" t="s">
        <v>181</v>
      </c>
      <c r="O432" s="38" t="s">
        <v>183</v>
      </c>
      <c r="P432" s="38" t="s">
        <v>2238</v>
      </c>
      <c r="Q432" s="38"/>
      <c r="R432" s="68" t="s">
        <v>2053</v>
      </c>
      <c r="S432" s="38" t="s">
        <v>1337</v>
      </c>
      <c r="T432" s="67" t="s">
        <v>1181</v>
      </c>
      <c r="U432" s="67" t="s">
        <v>2054</v>
      </c>
      <c r="V432" s="67" t="s">
        <v>1181</v>
      </c>
      <c r="W432" s="67" t="s">
        <v>1181</v>
      </c>
      <c r="X432" s="67">
        <v>1627.77</v>
      </c>
      <c r="Y432" s="67" t="s">
        <v>2053</v>
      </c>
      <c r="Z432" s="67" t="s">
        <v>5772</v>
      </c>
      <c r="AA432" s="67" t="s">
        <v>5773</v>
      </c>
      <c r="AB432" s="67" t="s">
        <v>5774</v>
      </c>
      <c r="AC432" s="67" t="s">
        <v>1181</v>
      </c>
      <c r="AD432" s="67" t="s">
        <v>1181</v>
      </c>
      <c r="AE432" s="67" t="s">
        <v>1181</v>
      </c>
      <c r="AF432" s="67" t="s">
        <v>1181</v>
      </c>
      <c r="AG432" s="67" t="s">
        <v>1181</v>
      </c>
      <c r="AH432" s="67" t="s">
        <v>5775</v>
      </c>
      <c r="AI432" s="67" t="s">
        <v>5776</v>
      </c>
      <c r="AJ432" s="67" t="s">
        <v>5777</v>
      </c>
      <c r="AK432" s="67" t="s">
        <v>5778</v>
      </c>
      <c r="AL432" s="67">
        <v>1253.3</v>
      </c>
      <c r="AM432" s="67" t="s">
        <v>5779</v>
      </c>
      <c r="AN432" s="67" t="s">
        <v>5780</v>
      </c>
      <c r="AO432" s="38" t="s">
        <v>34</v>
      </c>
      <c r="AP432" s="38" t="s">
        <v>184</v>
      </c>
      <c r="AQ432" s="38" t="s">
        <v>1191</v>
      </c>
      <c r="AR432" s="67">
        <v>1307.983</v>
      </c>
      <c r="AS432" s="38" t="s">
        <v>59</v>
      </c>
      <c r="AT432" s="38" t="s">
        <v>182</v>
      </c>
      <c r="AU432" s="38" t="s">
        <v>183</v>
      </c>
      <c r="AV432" s="35" t="str">
        <f>IF(ISNUMBER(MATCH(C432,畅想结算中心!$A$2:$A$436,0)),"有","无")</f>
        <v>有</v>
      </c>
    </row>
    <row r="433" s="35" customFormat="1" ht="21.6" spans="1:48">
      <c r="A433" s="38" t="s">
        <v>2221</v>
      </c>
      <c r="B433" s="38" t="s">
        <v>58</v>
      </c>
      <c r="C433" s="38" t="s">
        <v>178</v>
      </c>
      <c r="D433" s="38" t="s">
        <v>1031</v>
      </c>
      <c r="E433" s="38" t="s">
        <v>1169</v>
      </c>
      <c r="F433" s="38" t="s">
        <v>1170</v>
      </c>
      <c r="G433" s="38" t="s">
        <v>4173</v>
      </c>
      <c r="H433" s="38" t="s">
        <v>1552</v>
      </c>
      <c r="I433" s="38" t="s">
        <v>1173</v>
      </c>
      <c r="J433" s="38" t="s">
        <v>1174</v>
      </c>
      <c r="K433" s="67" t="s">
        <v>2962</v>
      </c>
      <c r="L433" s="38" t="s">
        <v>5781</v>
      </c>
      <c r="M433" s="67" t="s">
        <v>1177</v>
      </c>
      <c r="N433" s="38" t="s">
        <v>68</v>
      </c>
      <c r="O433" s="38" t="s">
        <v>70</v>
      </c>
      <c r="P433" s="38" t="s">
        <v>2238</v>
      </c>
      <c r="Q433" s="38"/>
      <c r="R433" s="68" t="s">
        <v>5782</v>
      </c>
      <c r="S433" s="38" t="s">
        <v>1337</v>
      </c>
      <c r="T433" s="67" t="s">
        <v>1181</v>
      </c>
      <c r="U433" s="67" t="s">
        <v>5783</v>
      </c>
      <c r="V433" s="67" t="s">
        <v>1181</v>
      </c>
      <c r="W433" s="67" t="s">
        <v>1181</v>
      </c>
      <c r="X433" s="67">
        <v>900.9</v>
      </c>
      <c r="Y433" s="67" t="s">
        <v>1181</v>
      </c>
      <c r="Z433" s="67" t="s">
        <v>1181</v>
      </c>
      <c r="AA433" s="67" t="s">
        <v>5784</v>
      </c>
      <c r="AB433" s="67" t="s">
        <v>5785</v>
      </c>
      <c r="AC433" s="67" t="s">
        <v>1181</v>
      </c>
      <c r="AD433" s="67" t="s">
        <v>1181</v>
      </c>
      <c r="AE433" s="67" t="s">
        <v>1181</v>
      </c>
      <c r="AF433" s="67" t="s">
        <v>1181</v>
      </c>
      <c r="AG433" s="67" t="s">
        <v>1181</v>
      </c>
      <c r="AH433" s="67" t="s">
        <v>5786</v>
      </c>
      <c r="AI433" s="67" t="s">
        <v>1775</v>
      </c>
      <c r="AJ433" s="67" t="s">
        <v>5787</v>
      </c>
      <c r="AK433" s="67" t="s">
        <v>1777</v>
      </c>
      <c r="AL433" s="67">
        <v>522.22</v>
      </c>
      <c r="AM433" s="67" t="s">
        <v>5788</v>
      </c>
      <c r="AN433" s="67" t="s">
        <v>5789</v>
      </c>
      <c r="AO433" s="38" t="s">
        <v>34</v>
      </c>
      <c r="AP433" s="38" t="s">
        <v>179</v>
      </c>
      <c r="AQ433" s="38" t="s">
        <v>1191</v>
      </c>
      <c r="AR433" s="67">
        <v>545.3997</v>
      </c>
      <c r="AS433" s="38" t="s">
        <v>59</v>
      </c>
      <c r="AT433" s="38" t="s">
        <v>69</v>
      </c>
      <c r="AU433" s="38" t="s">
        <v>70</v>
      </c>
      <c r="AV433" s="35" t="str">
        <f>IF(ISNUMBER(MATCH(C433,畅想结算中心!$A$2:$A$436,0)),"有","无")</f>
        <v>有</v>
      </c>
    </row>
    <row r="434" s="35" customFormat="1" ht="21.6" spans="1:48">
      <c r="A434" s="38" t="s">
        <v>2221</v>
      </c>
      <c r="B434" s="38" t="s">
        <v>58</v>
      </c>
      <c r="C434" s="38" t="s">
        <v>350</v>
      </c>
      <c r="D434" s="38" t="s">
        <v>1023</v>
      </c>
      <c r="E434" s="38" t="s">
        <v>1169</v>
      </c>
      <c r="F434" s="38" t="s">
        <v>1170</v>
      </c>
      <c r="G434" s="38" t="s">
        <v>5790</v>
      </c>
      <c r="H434" s="38" t="s">
        <v>5791</v>
      </c>
      <c r="I434" s="38" t="s">
        <v>1248</v>
      </c>
      <c r="J434" s="38" t="s">
        <v>1406</v>
      </c>
      <c r="K434" s="67" t="s">
        <v>5509</v>
      </c>
      <c r="L434" s="38" t="s">
        <v>4777</v>
      </c>
      <c r="M434" s="67" t="s">
        <v>1177</v>
      </c>
      <c r="N434" s="38" t="s">
        <v>68</v>
      </c>
      <c r="O434" s="38" t="s">
        <v>70</v>
      </c>
      <c r="P434" s="38" t="s">
        <v>2238</v>
      </c>
      <c r="Q434" s="38"/>
      <c r="R434" s="68" t="s">
        <v>5792</v>
      </c>
      <c r="S434" s="38" t="s">
        <v>1337</v>
      </c>
      <c r="T434" s="67" t="s">
        <v>1181</v>
      </c>
      <c r="U434" s="67" t="s">
        <v>5793</v>
      </c>
      <c r="V434" s="67" t="s">
        <v>1181</v>
      </c>
      <c r="W434" s="67" t="s">
        <v>1181</v>
      </c>
      <c r="X434" s="67">
        <v>649.78</v>
      </c>
      <c r="Y434" s="67" t="s">
        <v>5794</v>
      </c>
      <c r="Z434" s="67" t="s">
        <v>5795</v>
      </c>
      <c r="AA434" s="67" t="s">
        <v>5796</v>
      </c>
      <c r="AB434" s="67" t="s">
        <v>5797</v>
      </c>
      <c r="AC434" s="67" t="s">
        <v>1181</v>
      </c>
      <c r="AD434" s="67" t="s">
        <v>1181</v>
      </c>
      <c r="AE434" s="67" t="s">
        <v>1181</v>
      </c>
      <c r="AF434" s="67" t="s">
        <v>1181</v>
      </c>
      <c r="AG434" s="67" t="s">
        <v>1181</v>
      </c>
      <c r="AH434" s="67" t="s">
        <v>5798</v>
      </c>
      <c r="AI434" s="67" t="s">
        <v>5799</v>
      </c>
      <c r="AJ434" s="67" t="s">
        <v>5800</v>
      </c>
      <c r="AK434" s="67" t="s">
        <v>5801</v>
      </c>
      <c r="AL434" s="67">
        <v>-604.24</v>
      </c>
      <c r="AM434" s="67" t="s">
        <v>5802</v>
      </c>
      <c r="AN434" s="67" t="s">
        <v>5803</v>
      </c>
      <c r="AO434" s="38" t="s">
        <v>34</v>
      </c>
      <c r="AP434" s="38" t="s">
        <v>73</v>
      </c>
      <c r="AQ434" s="38" t="s">
        <v>1293</v>
      </c>
      <c r="AR434" s="67">
        <v>-593.1457</v>
      </c>
      <c r="AS434" s="38" t="s">
        <v>59</v>
      </c>
      <c r="AT434" s="38" t="s">
        <v>69</v>
      </c>
      <c r="AU434" s="38" t="s">
        <v>70</v>
      </c>
      <c r="AV434" s="35" t="str">
        <f>IF(ISNUMBER(MATCH(C434,畅想结算中心!$A$2:$A$436,0)),"有","无")</f>
        <v>有</v>
      </c>
    </row>
    <row r="435" s="35" customFormat="1" ht="21.6" spans="1:48">
      <c r="A435" s="38" t="s">
        <v>2221</v>
      </c>
      <c r="B435" s="38" t="s">
        <v>58</v>
      </c>
      <c r="C435" s="38" t="s">
        <v>350</v>
      </c>
      <c r="D435" s="38" t="s">
        <v>1031</v>
      </c>
      <c r="E435" s="38" t="s">
        <v>1169</v>
      </c>
      <c r="F435" s="38" t="s">
        <v>1170</v>
      </c>
      <c r="G435" s="38" t="s">
        <v>4173</v>
      </c>
      <c r="H435" s="38" t="s">
        <v>5791</v>
      </c>
      <c r="I435" s="38" t="s">
        <v>1248</v>
      </c>
      <c r="J435" s="38" t="s">
        <v>1406</v>
      </c>
      <c r="K435" s="67" t="s">
        <v>5804</v>
      </c>
      <c r="L435" s="38" t="s">
        <v>5781</v>
      </c>
      <c r="M435" s="67" t="s">
        <v>2306</v>
      </c>
      <c r="N435" s="38" t="s">
        <v>181</v>
      </c>
      <c r="O435" s="38" t="s">
        <v>348</v>
      </c>
      <c r="P435" s="38" t="s">
        <v>2238</v>
      </c>
      <c r="Q435" s="38"/>
      <c r="R435" s="68" t="s">
        <v>5805</v>
      </c>
      <c r="S435" s="38" t="s">
        <v>1337</v>
      </c>
      <c r="T435" s="67" t="s">
        <v>1181</v>
      </c>
      <c r="U435" s="67" t="s">
        <v>5806</v>
      </c>
      <c r="V435" s="67" t="s">
        <v>1181</v>
      </c>
      <c r="W435" s="67" t="s">
        <v>1181</v>
      </c>
      <c r="X435" s="67">
        <v>908.17</v>
      </c>
      <c r="Y435" s="67" t="s">
        <v>5807</v>
      </c>
      <c r="Z435" s="67" t="s">
        <v>5808</v>
      </c>
      <c r="AA435" s="67" t="s">
        <v>5809</v>
      </c>
      <c r="AB435" s="67" t="s">
        <v>5810</v>
      </c>
      <c r="AC435" s="67" t="s">
        <v>1181</v>
      </c>
      <c r="AD435" s="67" t="s">
        <v>1181</v>
      </c>
      <c r="AE435" s="67" t="s">
        <v>1181</v>
      </c>
      <c r="AF435" s="67" t="s">
        <v>1181</v>
      </c>
      <c r="AG435" s="67" t="s">
        <v>1181</v>
      </c>
      <c r="AH435" s="67" t="s">
        <v>5811</v>
      </c>
      <c r="AI435" s="67" t="s">
        <v>5812</v>
      </c>
      <c r="AJ435" s="67" t="s">
        <v>5813</v>
      </c>
      <c r="AK435" s="67" t="s">
        <v>5814</v>
      </c>
      <c r="AL435" s="67">
        <v>330.92</v>
      </c>
      <c r="AM435" s="67" t="s">
        <v>2725</v>
      </c>
      <c r="AN435" s="67" t="s">
        <v>5815</v>
      </c>
      <c r="AO435" s="38" t="s">
        <v>34</v>
      </c>
      <c r="AP435" s="38" t="s">
        <v>351</v>
      </c>
      <c r="AQ435" s="38" t="s">
        <v>1293</v>
      </c>
      <c r="AR435" s="67">
        <v>359.1336</v>
      </c>
      <c r="AS435" s="38" t="s">
        <v>59</v>
      </c>
      <c r="AT435" s="38" t="s">
        <v>199</v>
      </c>
      <c r="AU435" s="38" t="s">
        <v>348</v>
      </c>
      <c r="AV435" s="35" t="str">
        <f>IF(ISNUMBER(MATCH(C435,畅想结算中心!$A$2:$A$436,0)),"有","无")</f>
        <v>有</v>
      </c>
    </row>
    <row r="436" s="35" customFormat="1" ht="21.6" spans="1:48">
      <c r="A436" s="38" t="s">
        <v>2221</v>
      </c>
      <c r="B436" s="38" t="s">
        <v>58</v>
      </c>
      <c r="C436" s="38" t="s">
        <v>347</v>
      </c>
      <c r="D436" s="38" t="s">
        <v>1031</v>
      </c>
      <c r="E436" s="38" t="s">
        <v>1169</v>
      </c>
      <c r="F436" s="38" t="s">
        <v>1170</v>
      </c>
      <c r="G436" s="38" t="s">
        <v>4173</v>
      </c>
      <c r="H436" s="38" t="s">
        <v>5816</v>
      </c>
      <c r="I436" s="38" t="s">
        <v>1248</v>
      </c>
      <c r="J436" s="38" t="s">
        <v>1406</v>
      </c>
      <c r="K436" s="67" t="s">
        <v>1249</v>
      </c>
      <c r="L436" s="38" t="s">
        <v>5781</v>
      </c>
      <c r="M436" s="67" t="s">
        <v>1543</v>
      </c>
      <c r="N436" s="38" t="s">
        <v>181</v>
      </c>
      <c r="O436" s="38" t="s">
        <v>348</v>
      </c>
      <c r="P436" s="38" t="s">
        <v>2238</v>
      </c>
      <c r="Q436" s="38"/>
      <c r="R436" s="68" t="s">
        <v>5817</v>
      </c>
      <c r="S436" s="38" t="s">
        <v>1337</v>
      </c>
      <c r="T436" s="67" t="s">
        <v>1181</v>
      </c>
      <c r="U436" s="67" t="s">
        <v>5818</v>
      </c>
      <c r="V436" s="67" t="s">
        <v>1181</v>
      </c>
      <c r="W436" s="67" t="s">
        <v>1181</v>
      </c>
      <c r="X436" s="67">
        <v>1177.35</v>
      </c>
      <c r="Y436" s="67" t="s">
        <v>5817</v>
      </c>
      <c r="Z436" s="67" t="s">
        <v>5819</v>
      </c>
      <c r="AA436" s="67" t="s">
        <v>5820</v>
      </c>
      <c r="AB436" s="67" t="s">
        <v>5821</v>
      </c>
      <c r="AC436" s="67" t="s">
        <v>1181</v>
      </c>
      <c r="AD436" s="67" t="s">
        <v>1181</v>
      </c>
      <c r="AE436" s="67" t="s">
        <v>1181</v>
      </c>
      <c r="AF436" s="67" t="s">
        <v>1181</v>
      </c>
      <c r="AG436" s="67" t="s">
        <v>1181</v>
      </c>
      <c r="AH436" s="67" t="s">
        <v>5822</v>
      </c>
      <c r="AI436" s="67" t="s">
        <v>3352</v>
      </c>
      <c r="AJ436" s="67" t="s">
        <v>5823</v>
      </c>
      <c r="AK436" s="67" t="s">
        <v>2134</v>
      </c>
      <c r="AL436" s="67">
        <v>-65.6</v>
      </c>
      <c r="AM436" s="67" t="s">
        <v>3900</v>
      </c>
      <c r="AN436" s="67" t="s">
        <v>5824</v>
      </c>
      <c r="AO436" s="38" t="s">
        <v>34</v>
      </c>
      <c r="AP436" s="38" t="s">
        <v>349</v>
      </c>
      <c r="AQ436" s="38" t="s">
        <v>1293</v>
      </c>
      <c r="AR436" s="67">
        <v>-29.5978</v>
      </c>
      <c r="AS436" s="38" t="s">
        <v>59</v>
      </c>
      <c r="AT436" s="38" t="s">
        <v>199</v>
      </c>
      <c r="AU436" s="38" t="s">
        <v>348</v>
      </c>
      <c r="AV436" s="35" t="str">
        <f>IF(ISNUMBER(MATCH(C436,畅想结算中心!$A$2:$A$436,0)),"有","无")</f>
        <v>有</v>
      </c>
    </row>
    <row r="437" s="35" customFormat="1" ht="21.6" spans="1:48">
      <c r="A437" s="38" t="s">
        <v>2221</v>
      </c>
      <c r="B437" s="38" t="s">
        <v>58</v>
      </c>
      <c r="C437" s="38" t="s">
        <v>342</v>
      </c>
      <c r="D437" s="38" t="s">
        <v>1031</v>
      </c>
      <c r="E437" s="38" t="s">
        <v>1169</v>
      </c>
      <c r="F437" s="38" t="s">
        <v>1170</v>
      </c>
      <c r="G437" s="38" t="s">
        <v>4173</v>
      </c>
      <c r="H437" s="38" t="s">
        <v>4129</v>
      </c>
      <c r="I437" s="38" t="s">
        <v>1248</v>
      </c>
      <c r="J437" s="38"/>
      <c r="K437" s="67" t="s">
        <v>5825</v>
      </c>
      <c r="L437" s="38" t="s">
        <v>5781</v>
      </c>
      <c r="M437" s="67" t="s">
        <v>1177</v>
      </c>
      <c r="N437" s="38" t="s">
        <v>68</v>
      </c>
      <c r="O437" s="38" t="s">
        <v>70</v>
      </c>
      <c r="P437" s="38" t="s">
        <v>2238</v>
      </c>
      <c r="Q437" s="38"/>
      <c r="R437" s="68" t="s">
        <v>5782</v>
      </c>
      <c r="S437" s="38" t="s">
        <v>1337</v>
      </c>
      <c r="T437" s="67" t="s">
        <v>1181</v>
      </c>
      <c r="U437" s="67" t="s">
        <v>5783</v>
      </c>
      <c r="V437" s="67" t="s">
        <v>1181</v>
      </c>
      <c r="W437" s="67" t="s">
        <v>1181</v>
      </c>
      <c r="X437" s="67">
        <v>900.9</v>
      </c>
      <c r="Y437" s="67" t="s">
        <v>1181</v>
      </c>
      <c r="Z437" s="67" t="s">
        <v>1181</v>
      </c>
      <c r="AA437" s="67" t="s">
        <v>5784</v>
      </c>
      <c r="AB437" s="67" t="s">
        <v>5826</v>
      </c>
      <c r="AC437" s="67" t="s">
        <v>1181</v>
      </c>
      <c r="AD437" s="67" t="s">
        <v>1181</v>
      </c>
      <c r="AE437" s="67" t="s">
        <v>1181</v>
      </c>
      <c r="AF437" s="67" t="s">
        <v>1181</v>
      </c>
      <c r="AG437" s="67" t="s">
        <v>1181</v>
      </c>
      <c r="AH437" s="67" t="s">
        <v>5827</v>
      </c>
      <c r="AI437" s="67" t="s">
        <v>1775</v>
      </c>
      <c r="AJ437" s="67" t="s">
        <v>5787</v>
      </c>
      <c r="AK437" s="67" t="s">
        <v>1777</v>
      </c>
      <c r="AL437" s="67">
        <v>477.89</v>
      </c>
      <c r="AM437" s="67" t="s">
        <v>2356</v>
      </c>
      <c r="AN437" s="67" t="s">
        <v>5828</v>
      </c>
      <c r="AO437" s="38" t="s">
        <v>34</v>
      </c>
      <c r="AP437" s="38" t="s">
        <v>179</v>
      </c>
      <c r="AQ437" s="38" t="s">
        <v>1293</v>
      </c>
      <c r="AR437" s="67">
        <v>501.0686</v>
      </c>
      <c r="AS437" s="38" t="s">
        <v>59</v>
      </c>
      <c r="AT437" s="38" t="s">
        <v>69</v>
      </c>
      <c r="AU437" s="38" t="s">
        <v>70</v>
      </c>
      <c r="AV437" s="35" t="str">
        <f>IF(ISNUMBER(MATCH(C437,畅想结算中心!$A$2:$A$436,0)),"有","无")</f>
        <v>有</v>
      </c>
    </row>
    <row r="438" s="35" customFormat="1" ht="21.6" spans="1:48">
      <c r="A438" s="38" t="s">
        <v>44</v>
      </c>
      <c r="B438" s="38" t="s">
        <v>58</v>
      </c>
      <c r="C438" s="38" t="s">
        <v>33</v>
      </c>
      <c r="D438" s="38" t="s">
        <v>1035</v>
      </c>
      <c r="E438" s="38" t="s">
        <v>1169</v>
      </c>
      <c r="F438" s="38" t="s">
        <v>1170</v>
      </c>
      <c r="G438" s="38" t="s">
        <v>1246</v>
      </c>
      <c r="H438" s="38" t="s">
        <v>1900</v>
      </c>
      <c r="I438" s="38" t="s">
        <v>1810</v>
      </c>
      <c r="J438" s="38"/>
      <c r="K438" s="67" t="s">
        <v>5079</v>
      </c>
      <c r="L438" s="38" t="s">
        <v>1250</v>
      </c>
      <c r="M438" s="67" t="s">
        <v>1177</v>
      </c>
      <c r="N438" s="38" t="s">
        <v>1251</v>
      </c>
      <c r="O438" s="38" t="s">
        <v>42</v>
      </c>
      <c r="P438" s="38" t="s">
        <v>1178</v>
      </c>
      <c r="Q438" s="38"/>
      <c r="R438" s="68" t="s">
        <v>1318</v>
      </c>
      <c r="S438" s="38" t="s">
        <v>1180</v>
      </c>
      <c r="T438" s="67" t="s">
        <v>1181</v>
      </c>
      <c r="U438" s="67" t="s">
        <v>5829</v>
      </c>
      <c r="V438" s="67" t="s">
        <v>1181</v>
      </c>
      <c r="W438" s="67" t="s">
        <v>1320</v>
      </c>
      <c r="X438" s="67">
        <v>4993.12</v>
      </c>
      <c r="Y438" s="67" t="s">
        <v>1181</v>
      </c>
      <c r="Z438" s="67" t="s">
        <v>1181</v>
      </c>
      <c r="AA438" s="67" t="s">
        <v>5830</v>
      </c>
      <c r="AB438" s="67" t="s">
        <v>5831</v>
      </c>
      <c r="AC438" s="67" t="s">
        <v>1181</v>
      </c>
      <c r="AD438" s="67" t="s">
        <v>1181</v>
      </c>
      <c r="AE438" s="67" t="s">
        <v>1181</v>
      </c>
      <c r="AF438" s="67" t="s">
        <v>1181</v>
      </c>
      <c r="AG438" s="67" t="s">
        <v>1181</v>
      </c>
      <c r="AH438" s="67" t="s">
        <v>5832</v>
      </c>
      <c r="AI438" s="67" t="s">
        <v>1324</v>
      </c>
      <c r="AJ438" s="67" t="s">
        <v>1325</v>
      </c>
      <c r="AK438" s="67" t="s">
        <v>1326</v>
      </c>
      <c r="AL438" s="67">
        <v>1327.92</v>
      </c>
      <c r="AM438" s="67" t="s">
        <v>5833</v>
      </c>
      <c r="AN438" s="67" t="s">
        <v>5834</v>
      </c>
      <c r="AO438" s="38" t="s">
        <v>34</v>
      </c>
      <c r="AP438" s="38" t="s">
        <v>43</v>
      </c>
      <c r="AQ438" s="38" t="s">
        <v>1826</v>
      </c>
      <c r="AR438" s="67">
        <v>1928.4706</v>
      </c>
      <c r="AS438" s="38" t="s">
        <v>37</v>
      </c>
      <c r="AT438" s="38" t="s">
        <v>1262</v>
      </c>
      <c r="AU438" s="38" t="s">
        <v>42</v>
      </c>
      <c r="AV438" s="35" t="str">
        <f>IF(ISNUMBER(MATCH(C438,畅想结算中心!$A$2:$A$436,0)),"有","无")</f>
        <v>有</v>
      </c>
    </row>
    <row r="439" s="35" customFormat="1" ht="21.6" spans="1:48">
      <c r="A439" s="38" t="s">
        <v>44</v>
      </c>
      <c r="B439" s="38" t="s">
        <v>58</v>
      </c>
      <c r="C439" s="38" t="s">
        <v>74</v>
      </c>
      <c r="D439" s="38" t="s">
        <v>74</v>
      </c>
      <c r="E439" s="38" t="s">
        <v>1169</v>
      </c>
      <c r="F439" s="38" t="s">
        <v>1170</v>
      </c>
      <c r="G439" s="38" t="s">
        <v>5835</v>
      </c>
      <c r="H439" s="38" t="s">
        <v>4768</v>
      </c>
      <c r="I439" s="38" t="s">
        <v>1810</v>
      </c>
      <c r="J439" s="38" t="s">
        <v>1293</v>
      </c>
      <c r="K439" s="67" t="s">
        <v>3659</v>
      </c>
      <c r="L439" s="38" t="s">
        <v>2225</v>
      </c>
      <c r="M439" s="67" t="s">
        <v>5836</v>
      </c>
      <c r="N439" s="38" t="s">
        <v>75</v>
      </c>
      <c r="O439" s="38" t="s">
        <v>5837</v>
      </c>
      <c r="P439" s="38" t="s">
        <v>72</v>
      </c>
      <c r="Q439" s="38"/>
      <c r="R439" s="68" t="s">
        <v>5838</v>
      </c>
      <c r="S439" s="38" t="s">
        <v>1180</v>
      </c>
      <c r="T439" s="67" t="s">
        <v>1181</v>
      </c>
      <c r="U439" s="67" t="s">
        <v>2811</v>
      </c>
      <c r="V439" s="67" t="s">
        <v>1181</v>
      </c>
      <c r="W439" s="67" t="s">
        <v>5839</v>
      </c>
      <c r="X439" s="67">
        <v>487.88</v>
      </c>
      <c r="Y439" s="67" t="s">
        <v>1181</v>
      </c>
      <c r="Z439" s="67" t="s">
        <v>1181</v>
      </c>
      <c r="AA439" s="67" t="s">
        <v>5840</v>
      </c>
      <c r="AB439" s="67" t="s">
        <v>5841</v>
      </c>
      <c r="AC439" s="67" t="s">
        <v>1181</v>
      </c>
      <c r="AD439" s="67" t="s">
        <v>1181</v>
      </c>
      <c r="AE439" s="67" t="s">
        <v>1181</v>
      </c>
      <c r="AF439" s="67" t="s">
        <v>1181</v>
      </c>
      <c r="AG439" s="67" t="s">
        <v>1181</v>
      </c>
      <c r="AH439" s="67" t="s">
        <v>5842</v>
      </c>
      <c r="AI439" s="67" t="s">
        <v>5843</v>
      </c>
      <c r="AJ439" s="67" t="s">
        <v>5844</v>
      </c>
      <c r="AK439" s="67" t="s">
        <v>5845</v>
      </c>
      <c r="AL439" s="67">
        <v>398.12</v>
      </c>
      <c r="AM439" s="67" t="s">
        <v>5846</v>
      </c>
      <c r="AN439" s="67" t="s">
        <v>5847</v>
      </c>
      <c r="AO439" s="38" t="s">
        <v>34</v>
      </c>
      <c r="AP439" s="38" t="s">
        <v>79</v>
      </c>
      <c r="AQ439" s="38" t="s">
        <v>1826</v>
      </c>
      <c r="AR439" s="67">
        <v>455.545</v>
      </c>
      <c r="AS439" s="38" t="s">
        <v>60</v>
      </c>
      <c r="AT439" s="38" t="s">
        <v>76</v>
      </c>
      <c r="AU439" s="38" t="s">
        <v>77</v>
      </c>
      <c r="AV439" s="35" t="str">
        <f>IF(ISNUMBER(MATCH(C439,畅想结算中心!$A$2:$A$436,0)),"有","无")</f>
        <v>有</v>
      </c>
    </row>
    <row r="440" s="35" customFormat="1" ht="21.6" spans="1:48">
      <c r="A440" s="38" t="s">
        <v>44</v>
      </c>
      <c r="B440" s="38" t="s">
        <v>58</v>
      </c>
      <c r="C440" s="38" t="s">
        <v>74</v>
      </c>
      <c r="D440" s="38" t="s">
        <v>74</v>
      </c>
      <c r="E440" s="38" t="s">
        <v>1169</v>
      </c>
      <c r="F440" s="38" t="s">
        <v>1170</v>
      </c>
      <c r="G440" s="38" t="s">
        <v>5835</v>
      </c>
      <c r="H440" s="38" t="s">
        <v>4768</v>
      </c>
      <c r="I440" s="38" t="s">
        <v>1810</v>
      </c>
      <c r="J440" s="38" t="s">
        <v>1293</v>
      </c>
      <c r="K440" s="67" t="s">
        <v>3659</v>
      </c>
      <c r="L440" s="38" t="s">
        <v>2225</v>
      </c>
      <c r="M440" s="67" t="s">
        <v>1512</v>
      </c>
      <c r="N440" s="38" t="s">
        <v>75</v>
      </c>
      <c r="O440" s="38" t="s">
        <v>5837</v>
      </c>
      <c r="P440" s="38" t="s">
        <v>72</v>
      </c>
      <c r="Q440" s="38"/>
      <c r="R440" s="68" t="s">
        <v>5848</v>
      </c>
      <c r="S440" s="38" t="s">
        <v>1180</v>
      </c>
      <c r="T440" s="67" t="s">
        <v>1181</v>
      </c>
      <c r="U440" s="67" t="s">
        <v>5849</v>
      </c>
      <c r="V440" s="67" t="s">
        <v>1181</v>
      </c>
      <c r="W440" s="67" t="s">
        <v>5850</v>
      </c>
      <c r="X440" s="67">
        <v>451.75</v>
      </c>
      <c r="Y440" s="67" t="s">
        <v>1181</v>
      </c>
      <c r="Z440" s="67" t="s">
        <v>1181</v>
      </c>
      <c r="AA440" s="67" t="s">
        <v>5851</v>
      </c>
      <c r="AB440" s="67" t="s">
        <v>5852</v>
      </c>
      <c r="AC440" s="67" t="s">
        <v>1181</v>
      </c>
      <c r="AD440" s="67" t="s">
        <v>1181</v>
      </c>
      <c r="AE440" s="67" t="s">
        <v>1181</v>
      </c>
      <c r="AF440" s="67" t="s">
        <v>1181</v>
      </c>
      <c r="AG440" s="67" t="s">
        <v>1181</v>
      </c>
      <c r="AH440" s="67" t="s">
        <v>5853</v>
      </c>
      <c r="AI440" s="67" t="s">
        <v>5854</v>
      </c>
      <c r="AJ440" s="67" t="s">
        <v>5855</v>
      </c>
      <c r="AK440" s="67" t="s">
        <v>2678</v>
      </c>
      <c r="AL440" s="67">
        <v>424.79</v>
      </c>
      <c r="AM440" s="67" t="s">
        <v>5856</v>
      </c>
      <c r="AN440" s="67" t="s">
        <v>5857</v>
      </c>
      <c r="AO440" s="38" t="s">
        <v>34</v>
      </c>
      <c r="AP440" s="38" t="s">
        <v>78</v>
      </c>
      <c r="AQ440" s="38" t="s">
        <v>1826</v>
      </c>
      <c r="AR440" s="67">
        <v>477.9355</v>
      </c>
      <c r="AS440" s="38" t="s">
        <v>60</v>
      </c>
      <c r="AT440" s="38" t="s">
        <v>76</v>
      </c>
      <c r="AU440" s="38" t="s">
        <v>77</v>
      </c>
      <c r="AV440" s="35" t="str">
        <f>IF(ISNUMBER(MATCH(C440,畅想结算中心!$A$2:$A$436,0)),"有","无")</f>
        <v>有</v>
      </c>
    </row>
    <row r="441" s="35" customFormat="1" ht="21.6" spans="1:48">
      <c r="A441" s="38" t="s">
        <v>44</v>
      </c>
      <c r="B441" s="38" t="s">
        <v>58</v>
      </c>
      <c r="C441" s="38" t="s">
        <v>47</v>
      </c>
      <c r="D441" s="38" t="s">
        <v>464</v>
      </c>
      <c r="E441" s="38" t="s">
        <v>1169</v>
      </c>
      <c r="F441" s="38" t="s">
        <v>1170</v>
      </c>
      <c r="G441" s="38" t="s">
        <v>4620</v>
      </c>
      <c r="H441" s="38" t="s">
        <v>1900</v>
      </c>
      <c r="I441" s="38" t="s">
        <v>1810</v>
      </c>
      <c r="J441" s="38"/>
      <c r="K441" s="67" t="s">
        <v>4621</v>
      </c>
      <c r="L441" s="38" t="s">
        <v>4622</v>
      </c>
      <c r="M441" s="67" t="s">
        <v>4634</v>
      </c>
      <c r="N441" s="38" t="s">
        <v>49</v>
      </c>
      <c r="O441" s="38" t="s">
        <v>51</v>
      </c>
      <c r="P441" s="38" t="s">
        <v>92</v>
      </c>
      <c r="Q441" s="38"/>
      <c r="R441" s="68" t="s">
        <v>1181</v>
      </c>
      <c r="S441" s="38" t="s">
        <v>1180</v>
      </c>
      <c r="T441" s="67" t="s">
        <v>1181</v>
      </c>
      <c r="U441" s="67" t="s">
        <v>1181</v>
      </c>
      <c r="V441" s="67" t="s">
        <v>1181</v>
      </c>
      <c r="W441" s="67" t="s">
        <v>1181</v>
      </c>
      <c r="X441" s="67">
        <v>0</v>
      </c>
      <c r="Y441" s="67" t="s">
        <v>1181</v>
      </c>
      <c r="Z441" s="67" t="s">
        <v>1181</v>
      </c>
      <c r="AA441" s="67" t="s">
        <v>1181</v>
      </c>
      <c r="AB441" s="67" t="s">
        <v>5858</v>
      </c>
      <c r="AC441" s="67" t="s">
        <v>1181</v>
      </c>
      <c r="AD441" s="67" t="s">
        <v>1181</v>
      </c>
      <c r="AE441" s="67" t="s">
        <v>1181</v>
      </c>
      <c r="AF441" s="67" t="s">
        <v>1181</v>
      </c>
      <c r="AG441" s="67" t="s">
        <v>1181</v>
      </c>
      <c r="AH441" s="67" t="s">
        <v>1181</v>
      </c>
      <c r="AI441" s="67" t="s">
        <v>4648</v>
      </c>
      <c r="AJ441" s="67" t="s">
        <v>4649</v>
      </c>
      <c r="AK441" s="67" t="s">
        <v>4650</v>
      </c>
      <c r="AL441" s="67">
        <v>-3687.22</v>
      </c>
      <c r="AM441" s="67" t="s">
        <v>1181</v>
      </c>
      <c r="AN441" s="67" t="s">
        <v>5859</v>
      </c>
      <c r="AO441" s="38" t="s">
        <v>34</v>
      </c>
      <c r="AP441" s="38" t="s">
        <v>52</v>
      </c>
      <c r="AQ441" s="38" t="s">
        <v>1826</v>
      </c>
      <c r="AR441" s="67">
        <v>-3616.6868</v>
      </c>
      <c r="AS441" s="38" t="s">
        <v>37</v>
      </c>
      <c r="AT441" s="38" t="s">
        <v>50</v>
      </c>
      <c r="AU441" s="38" t="s">
        <v>51</v>
      </c>
      <c r="AV441" s="35" t="str">
        <f>IF(ISNUMBER(MATCH(C441,畅想结算中心!$A$2:$A$436,0)),"有","无")</f>
        <v>有</v>
      </c>
    </row>
    <row r="442" s="35" customFormat="1" ht="21.6" spans="1:48">
      <c r="A442" s="38" t="s">
        <v>44</v>
      </c>
      <c r="B442" s="38" t="s">
        <v>58</v>
      </c>
      <c r="C442" s="38" t="s">
        <v>47</v>
      </c>
      <c r="D442" s="38" t="s">
        <v>464</v>
      </c>
      <c r="E442" s="38" t="s">
        <v>1169</v>
      </c>
      <c r="F442" s="38" t="s">
        <v>1170</v>
      </c>
      <c r="G442" s="38" t="s">
        <v>4620</v>
      </c>
      <c r="H442" s="38" t="s">
        <v>1900</v>
      </c>
      <c r="I442" s="38" t="s">
        <v>1810</v>
      </c>
      <c r="J442" s="38"/>
      <c r="K442" s="67" t="s">
        <v>4621</v>
      </c>
      <c r="L442" s="38" t="s">
        <v>4622</v>
      </c>
      <c r="M442" s="67" t="s">
        <v>4634</v>
      </c>
      <c r="N442" s="38" t="s">
        <v>4635</v>
      </c>
      <c r="O442" s="38" t="s">
        <v>55</v>
      </c>
      <c r="P442" s="38" t="s">
        <v>92</v>
      </c>
      <c r="Q442" s="38"/>
      <c r="R442" s="68" t="s">
        <v>4634</v>
      </c>
      <c r="S442" s="38" t="s">
        <v>1180</v>
      </c>
      <c r="T442" s="67" t="s">
        <v>1181</v>
      </c>
      <c r="U442" s="67" t="s">
        <v>4637</v>
      </c>
      <c r="V442" s="67" t="s">
        <v>1181</v>
      </c>
      <c r="W442" s="67" t="s">
        <v>4638</v>
      </c>
      <c r="X442" s="67">
        <v>1142.9</v>
      </c>
      <c r="Y442" s="67" t="s">
        <v>1181</v>
      </c>
      <c r="Z442" s="67" t="s">
        <v>1181</v>
      </c>
      <c r="AA442" s="67" t="s">
        <v>4639</v>
      </c>
      <c r="AB442" s="67" t="s">
        <v>5860</v>
      </c>
      <c r="AC442" s="67" t="s">
        <v>1181</v>
      </c>
      <c r="AD442" s="67" t="s">
        <v>1181</v>
      </c>
      <c r="AE442" s="67" t="s">
        <v>1181</v>
      </c>
      <c r="AF442" s="67" t="s">
        <v>1181</v>
      </c>
      <c r="AG442" s="67" t="s">
        <v>1181</v>
      </c>
      <c r="AH442" s="67" t="s">
        <v>5861</v>
      </c>
      <c r="AI442" s="67" t="s">
        <v>4642</v>
      </c>
      <c r="AJ442" s="67" t="s">
        <v>4643</v>
      </c>
      <c r="AK442" s="67" t="s">
        <v>4644</v>
      </c>
      <c r="AL442" s="67">
        <v>2966.44</v>
      </c>
      <c r="AM442" s="67" t="s">
        <v>5862</v>
      </c>
      <c r="AN442" s="67" t="s">
        <v>5863</v>
      </c>
      <c r="AO442" s="38" t="s">
        <v>34</v>
      </c>
      <c r="AP442" s="38" t="s">
        <v>56</v>
      </c>
      <c r="AQ442" s="38" t="s">
        <v>1826</v>
      </c>
      <c r="AR442" s="67">
        <v>3164.0087</v>
      </c>
      <c r="AS442" s="38" t="s">
        <v>37</v>
      </c>
      <c r="AT442" s="38" t="s">
        <v>4647</v>
      </c>
      <c r="AU442" s="38" t="s">
        <v>55</v>
      </c>
      <c r="AV442" s="35" t="str">
        <f>IF(ISNUMBER(MATCH(C442,畅想结算中心!$A$2:$A$436,0)),"有","无")</f>
        <v>有</v>
      </c>
    </row>
    <row r="443" s="35" customFormat="1" ht="21.6" spans="1:48">
      <c r="A443" s="38" t="s">
        <v>44</v>
      </c>
      <c r="B443" s="38" t="s">
        <v>58</v>
      </c>
      <c r="C443" s="38" t="s">
        <v>185</v>
      </c>
      <c r="D443" s="38" t="s">
        <v>1037</v>
      </c>
      <c r="E443" s="38" t="s">
        <v>1169</v>
      </c>
      <c r="F443" s="38" t="s">
        <v>1170</v>
      </c>
      <c r="G443" s="38" t="s">
        <v>4095</v>
      </c>
      <c r="H443" s="38" t="s">
        <v>4565</v>
      </c>
      <c r="I443" s="38" t="s">
        <v>1173</v>
      </c>
      <c r="J443" s="38" t="s">
        <v>1191</v>
      </c>
      <c r="K443" s="67" t="s">
        <v>5477</v>
      </c>
      <c r="L443" s="38" t="s">
        <v>4097</v>
      </c>
      <c r="M443" s="67" t="s">
        <v>1177</v>
      </c>
      <c r="N443" s="38" t="s">
        <v>68</v>
      </c>
      <c r="O443" s="38" t="s">
        <v>70</v>
      </c>
      <c r="P443" s="38" t="s">
        <v>2238</v>
      </c>
      <c r="Q443" s="38"/>
      <c r="R443" s="68" t="s">
        <v>5864</v>
      </c>
      <c r="S443" s="38" t="s">
        <v>1337</v>
      </c>
      <c r="T443" s="67" t="s">
        <v>1181</v>
      </c>
      <c r="U443" s="67" t="s">
        <v>5865</v>
      </c>
      <c r="V443" s="67" t="s">
        <v>1181</v>
      </c>
      <c r="W443" s="67" t="s">
        <v>1181</v>
      </c>
      <c r="X443" s="67">
        <v>1171.15</v>
      </c>
      <c r="Y443" s="67" t="s">
        <v>5864</v>
      </c>
      <c r="Z443" s="67" t="s">
        <v>5866</v>
      </c>
      <c r="AA443" s="67" t="s">
        <v>5867</v>
      </c>
      <c r="AB443" s="67" t="s">
        <v>5868</v>
      </c>
      <c r="AC443" s="67" t="s">
        <v>1181</v>
      </c>
      <c r="AD443" s="67" t="s">
        <v>1181</v>
      </c>
      <c r="AE443" s="67" t="s">
        <v>1181</v>
      </c>
      <c r="AF443" s="67" t="s">
        <v>1181</v>
      </c>
      <c r="AG443" s="67" t="s">
        <v>1181</v>
      </c>
      <c r="AH443" s="67" t="s">
        <v>5869</v>
      </c>
      <c r="AI443" s="67" t="s">
        <v>2759</v>
      </c>
      <c r="AJ443" s="67" t="s">
        <v>5870</v>
      </c>
      <c r="AK443" s="67" t="s">
        <v>2517</v>
      </c>
      <c r="AL443" s="67">
        <v>-942.22</v>
      </c>
      <c r="AM443" s="67" t="s">
        <v>5871</v>
      </c>
      <c r="AN443" s="67" t="s">
        <v>5872</v>
      </c>
      <c r="AO443" s="38" t="s">
        <v>34</v>
      </c>
      <c r="AP443" s="38" t="s">
        <v>186</v>
      </c>
      <c r="AQ443" s="38" t="s">
        <v>1191</v>
      </c>
      <c r="AR443" s="67">
        <v>-901.9029</v>
      </c>
      <c r="AS443" s="38" t="s">
        <v>59</v>
      </c>
      <c r="AT443" s="38" t="s">
        <v>69</v>
      </c>
      <c r="AU443" s="38" t="s">
        <v>70</v>
      </c>
      <c r="AV443" s="35" t="str">
        <f>IF(ISNUMBER(MATCH(C443,畅想结算中心!$A$2:$A$436,0)),"有","无")</f>
        <v>有</v>
      </c>
    </row>
    <row r="444" s="35" customFormat="1" ht="21.6" spans="1:48">
      <c r="A444" s="38" t="s">
        <v>44</v>
      </c>
      <c r="B444" s="38" t="s">
        <v>58</v>
      </c>
      <c r="C444" s="38" t="s">
        <v>343</v>
      </c>
      <c r="D444" s="38" t="s">
        <v>1037</v>
      </c>
      <c r="E444" s="38" t="s">
        <v>1169</v>
      </c>
      <c r="F444" s="38" t="s">
        <v>1170</v>
      </c>
      <c r="G444" s="38" t="s">
        <v>4095</v>
      </c>
      <c r="H444" s="38" t="s">
        <v>4032</v>
      </c>
      <c r="I444" s="38" t="s">
        <v>1248</v>
      </c>
      <c r="J444" s="38" t="s">
        <v>1406</v>
      </c>
      <c r="K444" s="67" t="s">
        <v>2132</v>
      </c>
      <c r="L444" s="38" t="s">
        <v>4097</v>
      </c>
      <c r="M444" s="67" t="s">
        <v>3344</v>
      </c>
      <c r="N444" s="38" t="s">
        <v>68</v>
      </c>
      <c r="O444" s="38" t="s">
        <v>70</v>
      </c>
      <c r="P444" s="38" t="s">
        <v>2238</v>
      </c>
      <c r="Q444" s="38"/>
      <c r="R444" s="68" t="s">
        <v>5873</v>
      </c>
      <c r="S444" s="38" t="s">
        <v>1337</v>
      </c>
      <c r="T444" s="67" t="s">
        <v>1181</v>
      </c>
      <c r="U444" s="67" t="s">
        <v>5874</v>
      </c>
      <c r="V444" s="67" t="s">
        <v>1181</v>
      </c>
      <c r="W444" s="67" t="s">
        <v>1181</v>
      </c>
      <c r="X444" s="67">
        <v>676.88</v>
      </c>
      <c r="Y444" s="67" t="s">
        <v>1181</v>
      </c>
      <c r="Z444" s="67" t="s">
        <v>1181</v>
      </c>
      <c r="AA444" s="67" t="s">
        <v>5875</v>
      </c>
      <c r="AB444" s="67" t="s">
        <v>5876</v>
      </c>
      <c r="AC444" s="67" t="s">
        <v>1181</v>
      </c>
      <c r="AD444" s="67" t="s">
        <v>1181</v>
      </c>
      <c r="AE444" s="67" t="s">
        <v>1181</v>
      </c>
      <c r="AF444" s="67" t="s">
        <v>1181</v>
      </c>
      <c r="AG444" s="67" t="s">
        <v>1181</v>
      </c>
      <c r="AH444" s="67" t="s">
        <v>5877</v>
      </c>
      <c r="AI444" s="67" t="s">
        <v>2361</v>
      </c>
      <c r="AJ444" s="67" t="s">
        <v>5878</v>
      </c>
      <c r="AK444" s="67" t="s">
        <v>3642</v>
      </c>
      <c r="AL444" s="67">
        <v>-1280.78</v>
      </c>
      <c r="AM444" s="67" t="s">
        <v>5879</v>
      </c>
      <c r="AN444" s="67" t="s">
        <v>5880</v>
      </c>
      <c r="AO444" s="38" t="s">
        <v>34</v>
      </c>
      <c r="AP444" s="38" t="s">
        <v>186</v>
      </c>
      <c r="AQ444" s="38" t="s">
        <v>1293</v>
      </c>
      <c r="AR444" s="67">
        <v>-1256.7844</v>
      </c>
      <c r="AS444" s="38" t="s">
        <v>59</v>
      </c>
      <c r="AT444" s="38" t="s">
        <v>69</v>
      </c>
      <c r="AU444" s="38" t="s">
        <v>70</v>
      </c>
      <c r="AV444" s="35" t="str">
        <f>IF(ISNUMBER(MATCH(C444,畅想结算中心!$A$2:$A$436,0)),"有","无")</f>
        <v>有</v>
      </c>
    </row>
    <row r="445" s="35" customFormat="1" ht="21.6" spans="1:48">
      <c r="A445" s="38" t="s">
        <v>44</v>
      </c>
      <c r="B445" s="38" t="s">
        <v>58</v>
      </c>
      <c r="C445" s="38" t="s">
        <v>80</v>
      </c>
      <c r="D445" s="38" t="s">
        <v>1038</v>
      </c>
      <c r="E445" s="38" t="s">
        <v>1169</v>
      </c>
      <c r="F445" s="38" t="s">
        <v>1170</v>
      </c>
      <c r="G445" s="38" t="s">
        <v>3889</v>
      </c>
      <c r="H445" s="38" t="s">
        <v>1900</v>
      </c>
      <c r="I445" s="38" t="s">
        <v>1810</v>
      </c>
      <c r="J445" s="38" t="s">
        <v>1406</v>
      </c>
      <c r="K445" s="67" t="s">
        <v>2134</v>
      </c>
      <c r="L445" s="38" t="s">
        <v>5881</v>
      </c>
      <c r="M445" s="67" t="s">
        <v>1177</v>
      </c>
      <c r="N445" s="38" t="s">
        <v>81</v>
      </c>
      <c r="O445" s="38" t="s">
        <v>83</v>
      </c>
      <c r="P445" s="38" t="s">
        <v>72</v>
      </c>
      <c r="Q445" s="38"/>
      <c r="R445" s="68" t="s">
        <v>5864</v>
      </c>
      <c r="S445" s="38" t="s">
        <v>1337</v>
      </c>
      <c r="T445" s="67" t="s">
        <v>1181</v>
      </c>
      <c r="U445" s="67" t="s">
        <v>5865</v>
      </c>
      <c r="V445" s="67" t="s">
        <v>1181</v>
      </c>
      <c r="W445" s="67" t="s">
        <v>1181</v>
      </c>
      <c r="X445" s="67">
        <v>1171.15</v>
      </c>
      <c r="Y445" s="67" t="s">
        <v>1181</v>
      </c>
      <c r="Z445" s="67" t="s">
        <v>1181</v>
      </c>
      <c r="AA445" s="67" t="s">
        <v>5882</v>
      </c>
      <c r="AB445" s="67" t="s">
        <v>5883</v>
      </c>
      <c r="AC445" s="67" t="s">
        <v>1181</v>
      </c>
      <c r="AD445" s="67" t="s">
        <v>1181</v>
      </c>
      <c r="AE445" s="67" t="s">
        <v>1181</v>
      </c>
      <c r="AF445" s="67" t="s">
        <v>1181</v>
      </c>
      <c r="AG445" s="67" t="s">
        <v>1181</v>
      </c>
      <c r="AH445" s="67" t="s">
        <v>5884</v>
      </c>
      <c r="AI445" s="67" t="s">
        <v>2759</v>
      </c>
      <c r="AJ445" s="67" t="s">
        <v>2760</v>
      </c>
      <c r="AK445" s="67" t="s">
        <v>5178</v>
      </c>
      <c r="AL445" s="67">
        <v>258.02</v>
      </c>
      <c r="AM445" s="67" t="s">
        <v>2399</v>
      </c>
      <c r="AN445" s="67" t="s">
        <v>5885</v>
      </c>
      <c r="AO445" s="38" t="s">
        <v>34</v>
      </c>
      <c r="AP445" s="38" t="s">
        <v>84</v>
      </c>
      <c r="AQ445" s="38" t="s">
        <v>1826</v>
      </c>
      <c r="AR445" s="67">
        <v>338.6616</v>
      </c>
      <c r="AS445" s="38" t="s">
        <v>60</v>
      </c>
      <c r="AT445" s="38" t="s">
        <v>82</v>
      </c>
      <c r="AU445" s="38" t="s">
        <v>83</v>
      </c>
      <c r="AV445" s="35" t="str">
        <f>IF(ISNUMBER(MATCH(C445,畅想结算中心!$A$2:$A$436,0)),"有","无")</f>
        <v>有</v>
      </c>
    </row>
    <row r="446" s="35" customFormat="1" ht="21.6" spans="1:48">
      <c r="A446" s="38" t="s">
        <v>2221</v>
      </c>
      <c r="B446" s="38" t="s">
        <v>58</v>
      </c>
      <c r="C446" s="38" t="s">
        <v>198</v>
      </c>
      <c r="D446" s="38" t="s">
        <v>1025</v>
      </c>
      <c r="E446" s="38" t="s">
        <v>1169</v>
      </c>
      <c r="F446" s="38" t="s">
        <v>1170</v>
      </c>
      <c r="G446" s="38" t="s">
        <v>5886</v>
      </c>
      <c r="H446" s="38" t="s">
        <v>1247</v>
      </c>
      <c r="I446" s="38" t="s">
        <v>1248</v>
      </c>
      <c r="J446" s="38" t="s">
        <v>1406</v>
      </c>
      <c r="K446" s="67" t="s">
        <v>5079</v>
      </c>
      <c r="L446" s="38" t="s">
        <v>5887</v>
      </c>
      <c r="M446" s="67" t="s">
        <v>1177</v>
      </c>
      <c r="N446" s="38" t="s">
        <v>181</v>
      </c>
      <c r="O446" s="38" t="s">
        <v>200</v>
      </c>
      <c r="P446" s="38" t="s">
        <v>2238</v>
      </c>
      <c r="Q446" s="38"/>
      <c r="R446" s="68" t="s">
        <v>5888</v>
      </c>
      <c r="S446" s="38" t="s">
        <v>1337</v>
      </c>
      <c r="T446" s="67" t="s">
        <v>1181</v>
      </c>
      <c r="U446" s="67" t="s">
        <v>5889</v>
      </c>
      <c r="V446" s="67" t="s">
        <v>1181</v>
      </c>
      <c r="W446" s="67" t="s">
        <v>1181</v>
      </c>
      <c r="X446" s="67">
        <v>1133.25</v>
      </c>
      <c r="Y446" s="67" t="s">
        <v>1181</v>
      </c>
      <c r="Z446" s="67" t="s">
        <v>1181</v>
      </c>
      <c r="AA446" s="67" t="s">
        <v>5890</v>
      </c>
      <c r="AB446" s="67" t="s">
        <v>5891</v>
      </c>
      <c r="AC446" s="67" t="s">
        <v>1181</v>
      </c>
      <c r="AD446" s="67" t="s">
        <v>1181</v>
      </c>
      <c r="AE446" s="67" t="s">
        <v>1181</v>
      </c>
      <c r="AF446" s="67" t="s">
        <v>1181</v>
      </c>
      <c r="AG446" s="67" t="s">
        <v>1181</v>
      </c>
      <c r="AH446" s="67" t="s">
        <v>1558</v>
      </c>
      <c r="AI446" s="67" t="s">
        <v>2759</v>
      </c>
      <c r="AJ446" s="67" t="s">
        <v>2760</v>
      </c>
      <c r="AK446" s="67" t="s">
        <v>2517</v>
      </c>
      <c r="AL446" s="67">
        <v>237.11</v>
      </c>
      <c r="AM446" s="67" t="s">
        <v>3237</v>
      </c>
      <c r="AN446" s="67" t="s">
        <v>5892</v>
      </c>
      <c r="AO446" s="38" t="s">
        <v>34</v>
      </c>
      <c r="AP446" s="38" t="s">
        <v>201</v>
      </c>
      <c r="AQ446" s="38" t="s">
        <v>1191</v>
      </c>
      <c r="AR446" s="67">
        <v>277.4296</v>
      </c>
      <c r="AS446" s="38" t="s">
        <v>59</v>
      </c>
      <c r="AT446" s="38" t="s">
        <v>199</v>
      </c>
      <c r="AU446" s="38" t="s">
        <v>200</v>
      </c>
      <c r="AV446" s="35" t="str">
        <f>IF(ISNUMBER(MATCH(C446,畅想结算中心!$A$2:$A$436,0)),"有","无")</f>
        <v>有</v>
      </c>
    </row>
    <row r="447" s="35" customFormat="1" ht="21.6" spans="1:48">
      <c r="A447" s="38" t="s">
        <v>44</v>
      </c>
      <c r="B447" s="38" t="s">
        <v>58</v>
      </c>
      <c r="C447" s="38" t="s">
        <v>198</v>
      </c>
      <c r="D447" s="38" t="s">
        <v>1038</v>
      </c>
      <c r="E447" s="38" t="s">
        <v>1169</v>
      </c>
      <c r="F447" s="38" t="s">
        <v>1170</v>
      </c>
      <c r="G447" s="38" t="s">
        <v>3889</v>
      </c>
      <c r="H447" s="38" t="s">
        <v>1247</v>
      </c>
      <c r="I447" s="38" t="s">
        <v>1248</v>
      </c>
      <c r="J447" s="38" t="s">
        <v>1406</v>
      </c>
      <c r="K447" s="67" t="s">
        <v>4727</v>
      </c>
      <c r="L447" s="38" t="s">
        <v>5881</v>
      </c>
      <c r="M447" s="67" t="s">
        <v>1724</v>
      </c>
      <c r="N447" s="38" t="s">
        <v>181</v>
      </c>
      <c r="O447" s="38" t="s">
        <v>183</v>
      </c>
      <c r="P447" s="38" t="s">
        <v>2238</v>
      </c>
      <c r="Q447" s="38"/>
      <c r="R447" s="68" t="s">
        <v>3932</v>
      </c>
      <c r="S447" s="38" t="s">
        <v>1337</v>
      </c>
      <c r="T447" s="67" t="s">
        <v>1181</v>
      </c>
      <c r="U447" s="67" t="s">
        <v>5893</v>
      </c>
      <c r="V447" s="67" t="s">
        <v>1181</v>
      </c>
      <c r="W447" s="67" t="s">
        <v>1181</v>
      </c>
      <c r="X447" s="67">
        <v>901.34</v>
      </c>
      <c r="Y447" s="67" t="s">
        <v>1181</v>
      </c>
      <c r="Z447" s="67" t="s">
        <v>1181</v>
      </c>
      <c r="AA447" s="67" t="s">
        <v>5894</v>
      </c>
      <c r="AB447" s="67" t="s">
        <v>5895</v>
      </c>
      <c r="AC447" s="67" t="s">
        <v>1181</v>
      </c>
      <c r="AD447" s="67" t="s">
        <v>1181</v>
      </c>
      <c r="AE447" s="67" t="s">
        <v>1181</v>
      </c>
      <c r="AF447" s="67" t="s">
        <v>1181</v>
      </c>
      <c r="AG447" s="67" t="s">
        <v>1181</v>
      </c>
      <c r="AH447" s="67" t="s">
        <v>5896</v>
      </c>
      <c r="AI447" s="67" t="s">
        <v>5897</v>
      </c>
      <c r="AJ447" s="67" t="s">
        <v>5898</v>
      </c>
      <c r="AK447" s="67" t="s">
        <v>5899</v>
      </c>
      <c r="AL447" s="67">
        <v>-617.49</v>
      </c>
      <c r="AM447" s="67" t="s">
        <v>5900</v>
      </c>
      <c r="AN447" s="67" t="s">
        <v>5901</v>
      </c>
      <c r="AO447" s="38" t="s">
        <v>34</v>
      </c>
      <c r="AP447" s="38" t="s">
        <v>202</v>
      </c>
      <c r="AQ447" s="38" t="s">
        <v>1191</v>
      </c>
      <c r="AR447" s="67">
        <v>-582.8369</v>
      </c>
      <c r="AS447" s="38" t="s">
        <v>59</v>
      </c>
      <c r="AT447" s="38" t="s">
        <v>182</v>
      </c>
      <c r="AU447" s="38" t="s">
        <v>183</v>
      </c>
      <c r="AV447" s="35" t="str">
        <f>IF(ISNUMBER(MATCH(C447,畅想结算中心!$A$2:$A$436,0)),"有","无")</f>
        <v>有</v>
      </c>
    </row>
    <row r="448" s="35" customFormat="1" ht="21.6" spans="1:48">
      <c r="A448" s="38" t="s">
        <v>2221</v>
      </c>
      <c r="B448" s="38" t="s">
        <v>58</v>
      </c>
      <c r="C448" s="38" t="s">
        <v>344</v>
      </c>
      <c r="D448" s="38" t="s">
        <v>1025</v>
      </c>
      <c r="E448" s="38" t="s">
        <v>1169</v>
      </c>
      <c r="F448" s="38" t="s">
        <v>1170</v>
      </c>
      <c r="G448" s="38" t="s">
        <v>5886</v>
      </c>
      <c r="H448" s="38" t="s">
        <v>4857</v>
      </c>
      <c r="I448" s="38" t="s">
        <v>1391</v>
      </c>
      <c r="J448" s="38" t="s">
        <v>1406</v>
      </c>
      <c r="K448" s="67" t="s">
        <v>2962</v>
      </c>
      <c r="L448" s="38" t="s">
        <v>5887</v>
      </c>
      <c r="M448" s="67" t="s">
        <v>5902</v>
      </c>
      <c r="N448" s="38" t="s">
        <v>181</v>
      </c>
      <c r="O448" s="38" t="s">
        <v>200</v>
      </c>
      <c r="P448" s="38" t="s">
        <v>2238</v>
      </c>
      <c r="Q448" s="38"/>
      <c r="R448" s="68" t="s">
        <v>5903</v>
      </c>
      <c r="S448" s="38" t="s">
        <v>1337</v>
      </c>
      <c r="T448" s="67" t="s">
        <v>1181</v>
      </c>
      <c r="U448" s="67" t="s">
        <v>5904</v>
      </c>
      <c r="V448" s="67" t="s">
        <v>1181</v>
      </c>
      <c r="W448" s="67" t="s">
        <v>1181</v>
      </c>
      <c r="X448" s="67">
        <v>939.63</v>
      </c>
      <c r="Y448" s="67" t="s">
        <v>1181</v>
      </c>
      <c r="Z448" s="67" t="s">
        <v>1181</v>
      </c>
      <c r="AA448" s="67" t="s">
        <v>5905</v>
      </c>
      <c r="AB448" s="67" t="s">
        <v>5906</v>
      </c>
      <c r="AC448" s="67" t="s">
        <v>1181</v>
      </c>
      <c r="AD448" s="67" t="s">
        <v>1181</v>
      </c>
      <c r="AE448" s="67" t="s">
        <v>1181</v>
      </c>
      <c r="AF448" s="67" t="s">
        <v>1181</v>
      </c>
      <c r="AG448" s="67" t="s">
        <v>1181</v>
      </c>
      <c r="AH448" s="67" t="s">
        <v>5907</v>
      </c>
      <c r="AI448" s="67" t="s">
        <v>3562</v>
      </c>
      <c r="AJ448" s="67" t="s">
        <v>3563</v>
      </c>
      <c r="AK448" s="67" t="s">
        <v>5908</v>
      </c>
      <c r="AL448" s="67">
        <v>342.54</v>
      </c>
      <c r="AM448" s="67" t="s">
        <v>5909</v>
      </c>
      <c r="AN448" s="67" t="s">
        <v>5910</v>
      </c>
      <c r="AO448" s="38" t="s">
        <v>34</v>
      </c>
      <c r="AP448" s="38" t="s">
        <v>345</v>
      </c>
      <c r="AQ448" s="38" t="s">
        <v>1293</v>
      </c>
      <c r="AR448" s="67">
        <v>375.6624</v>
      </c>
      <c r="AS448" s="38" t="s">
        <v>59</v>
      </c>
      <c r="AT448" s="38" t="s">
        <v>199</v>
      </c>
      <c r="AU448" s="38" t="s">
        <v>200</v>
      </c>
      <c r="AV448" s="35" t="str">
        <f>IF(ISNUMBER(MATCH(C448,畅想结算中心!$A$2:$A$436,0)),"有","无")</f>
        <v>有</v>
      </c>
    </row>
    <row r="449" s="35" customFormat="1" ht="21.6" spans="1:48">
      <c r="A449" s="38" t="s">
        <v>44</v>
      </c>
      <c r="B449" s="38" t="s">
        <v>58</v>
      </c>
      <c r="C449" s="38" t="s">
        <v>344</v>
      </c>
      <c r="D449" s="38" t="s">
        <v>1038</v>
      </c>
      <c r="E449" s="38" t="s">
        <v>1169</v>
      </c>
      <c r="F449" s="38" t="s">
        <v>1170</v>
      </c>
      <c r="G449" s="38" t="s">
        <v>3889</v>
      </c>
      <c r="H449" s="38" t="s">
        <v>4857</v>
      </c>
      <c r="I449" s="38" t="s">
        <v>1391</v>
      </c>
      <c r="J449" s="38" t="s">
        <v>1406</v>
      </c>
      <c r="K449" s="67" t="s">
        <v>2832</v>
      </c>
      <c r="L449" s="38" t="s">
        <v>5881</v>
      </c>
      <c r="M449" s="67" t="s">
        <v>3640</v>
      </c>
      <c r="N449" s="38" t="s">
        <v>81</v>
      </c>
      <c r="O449" s="38" t="s">
        <v>83</v>
      </c>
      <c r="P449" s="38" t="s">
        <v>2238</v>
      </c>
      <c r="Q449" s="38"/>
      <c r="R449" s="68" t="s">
        <v>5911</v>
      </c>
      <c r="S449" s="38" t="s">
        <v>1337</v>
      </c>
      <c r="T449" s="67" t="s">
        <v>1181</v>
      </c>
      <c r="U449" s="67" t="s">
        <v>5912</v>
      </c>
      <c r="V449" s="67" t="s">
        <v>1181</v>
      </c>
      <c r="W449" s="67" t="s">
        <v>1181</v>
      </c>
      <c r="X449" s="67">
        <v>2387.05</v>
      </c>
      <c r="Y449" s="67" t="s">
        <v>1181</v>
      </c>
      <c r="Z449" s="67" t="s">
        <v>1181</v>
      </c>
      <c r="AA449" s="67" t="s">
        <v>5913</v>
      </c>
      <c r="AB449" s="67" t="s">
        <v>5914</v>
      </c>
      <c r="AC449" s="67" t="s">
        <v>1181</v>
      </c>
      <c r="AD449" s="67" t="s">
        <v>1181</v>
      </c>
      <c r="AE449" s="67" t="s">
        <v>1181</v>
      </c>
      <c r="AF449" s="67" t="s">
        <v>1181</v>
      </c>
      <c r="AG449" s="67" t="s">
        <v>1181</v>
      </c>
      <c r="AH449" s="67" t="s">
        <v>5915</v>
      </c>
      <c r="AI449" s="67" t="s">
        <v>5916</v>
      </c>
      <c r="AJ449" s="67" t="s">
        <v>5917</v>
      </c>
      <c r="AK449" s="67" t="s">
        <v>5918</v>
      </c>
      <c r="AL449" s="67">
        <v>611.74</v>
      </c>
      <c r="AM449" s="67" t="s">
        <v>4579</v>
      </c>
      <c r="AN449" s="67" t="s">
        <v>5919</v>
      </c>
      <c r="AO449" s="38" t="s">
        <v>34</v>
      </c>
      <c r="AP449" s="38" t="s">
        <v>84</v>
      </c>
      <c r="AQ449" s="38" t="s">
        <v>1293</v>
      </c>
      <c r="AR449" s="67">
        <v>771.7421</v>
      </c>
      <c r="AS449" s="38" t="s">
        <v>59</v>
      </c>
      <c r="AT449" s="38" t="s">
        <v>82</v>
      </c>
      <c r="AU449" s="38" t="s">
        <v>83</v>
      </c>
      <c r="AV449" s="35" t="str">
        <f>IF(ISNUMBER(MATCH(C449,畅想结算中心!$A$2:$A$436,0)),"有","无")</f>
        <v>有</v>
      </c>
    </row>
    <row r="450" s="35" customFormat="1" ht="21.6" spans="1:48">
      <c r="A450" s="38" t="s">
        <v>2238</v>
      </c>
      <c r="B450" s="38" t="s">
        <v>58</v>
      </c>
      <c r="C450" s="38" t="s">
        <v>57</v>
      </c>
      <c r="D450" s="38" t="s">
        <v>1047</v>
      </c>
      <c r="E450" s="38" t="s">
        <v>1169</v>
      </c>
      <c r="F450" s="38" t="s">
        <v>1170</v>
      </c>
      <c r="G450" s="38" t="s">
        <v>2239</v>
      </c>
      <c r="H450" s="38" t="s">
        <v>5920</v>
      </c>
      <c r="I450" s="38" t="s">
        <v>1810</v>
      </c>
      <c r="J450" s="38" t="s">
        <v>1293</v>
      </c>
      <c r="K450" s="67" t="s">
        <v>3659</v>
      </c>
      <c r="L450" s="38" t="s">
        <v>2240</v>
      </c>
      <c r="M450" s="67" t="s">
        <v>1177</v>
      </c>
      <c r="N450" s="38" t="s">
        <v>61</v>
      </c>
      <c r="O450" s="38" t="s">
        <v>62</v>
      </c>
      <c r="P450" s="38" t="s">
        <v>1814</v>
      </c>
      <c r="Q450" s="38"/>
      <c r="R450" s="68" t="s">
        <v>2241</v>
      </c>
      <c r="S450" s="38" t="s">
        <v>1180</v>
      </c>
      <c r="T450" s="67" t="s">
        <v>1181</v>
      </c>
      <c r="U450" s="67" t="s">
        <v>2242</v>
      </c>
      <c r="V450" s="67" t="s">
        <v>1181</v>
      </c>
      <c r="W450" s="67" t="s">
        <v>3190</v>
      </c>
      <c r="X450" s="67">
        <v>1037.73</v>
      </c>
      <c r="Y450" s="67" t="s">
        <v>1181</v>
      </c>
      <c r="Z450" s="67" t="s">
        <v>1181</v>
      </c>
      <c r="AA450" s="67" t="s">
        <v>2244</v>
      </c>
      <c r="AB450" s="67" t="s">
        <v>5921</v>
      </c>
      <c r="AC450" s="67" t="s">
        <v>1181</v>
      </c>
      <c r="AD450" s="67" t="s">
        <v>1181</v>
      </c>
      <c r="AE450" s="67" t="s">
        <v>1181</v>
      </c>
      <c r="AF450" s="67" t="s">
        <v>1181</v>
      </c>
      <c r="AG450" s="67" t="s">
        <v>1181</v>
      </c>
      <c r="AH450" s="67" t="s">
        <v>5922</v>
      </c>
      <c r="AI450" s="67" t="s">
        <v>2247</v>
      </c>
      <c r="AJ450" s="67" t="s">
        <v>2248</v>
      </c>
      <c r="AK450" s="67" t="s">
        <v>2249</v>
      </c>
      <c r="AL450" s="67">
        <v>-1173.63</v>
      </c>
      <c r="AM450" s="67" t="s">
        <v>5923</v>
      </c>
      <c r="AN450" s="67" t="s">
        <v>5924</v>
      </c>
      <c r="AO450" s="38" t="s">
        <v>34</v>
      </c>
      <c r="AP450" s="38" t="s">
        <v>65</v>
      </c>
      <c r="AQ450" s="38" t="s">
        <v>1826</v>
      </c>
      <c r="AR450" s="67">
        <v>-1007.1715</v>
      </c>
      <c r="AS450" s="38" t="s">
        <v>59</v>
      </c>
      <c r="AT450" s="38" t="s">
        <v>62</v>
      </c>
      <c r="AU450" s="38" t="s">
        <v>63</v>
      </c>
      <c r="AV450" s="35" t="str">
        <f>IF(ISNUMBER(MATCH(C450,畅想结算中心!$A$2:$A$436,0)),"有","无")</f>
        <v>有</v>
      </c>
    </row>
    <row r="451" s="35" customFormat="1" ht="21.6" spans="1:48">
      <c r="A451" s="38" t="s">
        <v>2238</v>
      </c>
      <c r="B451" s="38" t="s">
        <v>58</v>
      </c>
      <c r="C451" s="38" t="s">
        <v>346</v>
      </c>
      <c r="D451" s="38" t="s">
        <v>1047</v>
      </c>
      <c r="E451" s="38" t="s">
        <v>1169</v>
      </c>
      <c r="F451" s="38" t="s">
        <v>1170</v>
      </c>
      <c r="G451" s="38" t="s">
        <v>2239</v>
      </c>
      <c r="H451" s="38" t="s">
        <v>1447</v>
      </c>
      <c r="I451" s="38" t="s">
        <v>1248</v>
      </c>
      <c r="J451" s="38" t="s">
        <v>1279</v>
      </c>
      <c r="K451" s="67" t="s">
        <v>3998</v>
      </c>
      <c r="L451" s="38" t="s">
        <v>2240</v>
      </c>
      <c r="M451" s="67" t="s">
        <v>1177</v>
      </c>
      <c r="N451" s="38" t="s">
        <v>61</v>
      </c>
      <c r="O451" s="38" t="s">
        <v>62</v>
      </c>
      <c r="P451" s="38" t="s">
        <v>250</v>
      </c>
      <c r="Q451" s="38"/>
      <c r="R451" s="68" t="s">
        <v>2241</v>
      </c>
      <c r="S451" s="38" t="s">
        <v>1180</v>
      </c>
      <c r="T451" s="67" t="s">
        <v>1181</v>
      </c>
      <c r="U451" s="67" t="s">
        <v>2242</v>
      </c>
      <c r="V451" s="67" t="s">
        <v>1181</v>
      </c>
      <c r="W451" s="67" t="s">
        <v>3190</v>
      </c>
      <c r="X451" s="67">
        <v>1037.73</v>
      </c>
      <c r="Y451" s="67" t="s">
        <v>1181</v>
      </c>
      <c r="Z451" s="67" t="s">
        <v>1181</v>
      </c>
      <c r="AA451" s="67" t="s">
        <v>2244</v>
      </c>
      <c r="AB451" s="67" t="s">
        <v>5925</v>
      </c>
      <c r="AC451" s="67" t="s">
        <v>1181</v>
      </c>
      <c r="AD451" s="67" t="s">
        <v>1181</v>
      </c>
      <c r="AE451" s="67" t="s">
        <v>1181</v>
      </c>
      <c r="AF451" s="67" t="s">
        <v>1181</v>
      </c>
      <c r="AG451" s="67" t="s">
        <v>1181</v>
      </c>
      <c r="AH451" s="67" t="s">
        <v>5926</v>
      </c>
      <c r="AI451" s="67" t="s">
        <v>2247</v>
      </c>
      <c r="AJ451" s="67" t="s">
        <v>2248</v>
      </c>
      <c r="AK451" s="67" t="s">
        <v>2249</v>
      </c>
      <c r="AL451" s="67">
        <v>-1272.87</v>
      </c>
      <c r="AM451" s="67" t="s">
        <v>5927</v>
      </c>
      <c r="AN451" s="67" t="s">
        <v>5928</v>
      </c>
      <c r="AO451" s="38" t="s">
        <v>34</v>
      </c>
      <c r="AP451" s="38" t="s">
        <v>65</v>
      </c>
      <c r="AQ451" s="38" t="s">
        <v>1293</v>
      </c>
      <c r="AR451" s="67">
        <v>-1107.8052</v>
      </c>
      <c r="AS451" s="38" t="s">
        <v>59</v>
      </c>
      <c r="AT451" s="38" t="s">
        <v>62</v>
      </c>
      <c r="AU451" s="38" t="s">
        <v>63</v>
      </c>
      <c r="AV451" s="35" t="str">
        <f>IF(ISNUMBER(MATCH(C451,畅想结算中心!$A$2:$A$436,0)),"有","无")</f>
        <v>有</v>
      </c>
    </row>
    <row r="452" s="35" customFormat="1" ht="21.6" spans="1:48">
      <c r="A452" s="38" t="s">
        <v>250</v>
      </c>
      <c r="B452" s="38" t="s">
        <v>355</v>
      </c>
      <c r="C452" s="38" t="s">
        <v>823</v>
      </c>
      <c r="D452" s="38" t="s">
        <v>1106</v>
      </c>
      <c r="E452" s="38" t="s">
        <v>1169</v>
      </c>
      <c r="F452" s="38" t="s">
        <v>1170</v>
      </c>
      <c r="G452" s="38" t="s">
        <v>5929</v>
      </c>
      <c r="H452" s="38" t="s">
        <v>5930</v>
      </c>
      <c r="I452" s="38" t="s">
        <v>4083</v>
      </c>
      <c r="J452" s="38"/>
      <c r="K452" s="67" t="s">
        <v>2475</v>
      </c>
      <c r="L452" s="38" t="s">
        <v>5931</v>
      </c>
      <c r="M452" s="67" t="s">
        <v>1177</v>
      </c>
      <c r="N452" s="38" t="s">
        <v>145</v>
      </c>
      <c r="O452" s="38" t="s">
        <v>5932</v>
      </c>
      <c r="P452" s="38" t="s">
        <v>1653</v>
      </c>
      <c r="Q452" s="38"/>
      <c r="R452" s="68">
        <v>1713.6</v>
      </c>
      <c r="S452" s="38" t="s">
        <v>1180</v>
      </c>
      <c r="T452" s="67" t="s">
        <v>1181</v>
      </c>
      <c r="U452" s="67" t="s">
        <v>4756</v>
      </c>
      <c r="V452" s="67" t="s">
        <v>1181</v>
      </c>
      <c r="W452" s="67" t="s">
        <v>5933</v>
      </c>
      <c r="X452" s="67">
        <v>1631.04</v>
      </c>
      <c r="Y452" s="67" t="s">
        <v>1181</v>
      </c>
      <c r="Z452" s="67" t="s">
        <v>1181</v>
      </c>
      <c r="AA452" s="67" t="s">
        <v>5934</v>
      </c>
      <c r="AB452" s="67" t="s">
        <v>5935</v>
      </c>
      <c r="AC452" s="67" t="s">
        <v>1181</v>
      </c>
      <c r="AD452" s="67" t="s">
        <v>1181</v>
      </c>
      <c r="AE452" s="67" t="s">
        <v>1181</v>
      </c>
      <c r="AF452" s="67" t="s">
        <v>1181</v>
      </c>
      <c r="AG452" s="67" t="s">
        <v>1181</v>
      </c>
      <c r="AH452" s="67" t="s">
        <v>5936</v>
      </c>
      <c r="AI452" s="67" t="s">
        <v>5937</v>
      </c>
      <c r="AJ452" s="67" t="s">
        <v>5938</v>
      </c>
      <c r="AK452" s="67" t="s">
        <v>5939</v>
      </c>
      <c r="AL452" s="67">
        <v>-218.3</v>
      </c>
      <c r="AM452" s="67" t="s">
        <v>5940</v>
      </c>
      <c r="AN452" s="67" t="s">
        <v>5941</v>
      </c>
      <c r="AO452" s="38" t="s">
        <v>34</v>
      </c>
      <c r="AP452" s="38" t="s">
        <v>824</v>
      </c>
      <c r="AQ452" s="38" t="s">
        <v>5942</v>
      </c>
      <c r="AR452" s="67">
        <v>-27.6936</v>
      </c>
      <c r="AS452" s="38" t="s">
        <v>37</v>
      </c>
      <c r="AT452" s="38" t="s">
        <v>235</v>
      </c>
      <c r="AU452" s="38" t="s">
        <v>236</v>
      </c>
    </row>
    <row r="453" s="35" customFormat="1" ht="21.6" spans="1:48">
      <c r="A453" s="38" t="s">
        <v>250</v>
      </c>
      <c r="B453" s="38" t="s">
        <v>355</v>
      </c>
      <c r="C453" s="38" t="s">
        <v>835</v>
      </c>
      <c r="D453" s="38" t="s">
        <v>1107</v>
      </c>
      <c r="E453" s="38" t="s">
        <v>1169</v>
      </c>
      <c r="F453" s="38" t="s">
        <v>1170</v>
      </c>
      <c r="G453" s="38" t="s">
        <v>2597</v>
      </c>
      <c r="H453" s="38" t="s">
        <v>5943</v>
      </c>
      <c r="I453" s="38" t="s">
        <v>5944</v>
      </c>
      <c r="J453" s="38"/>
      <c r="K453" s="67" t="s">
        <v>2651</v>
      </c>
      <c r="L453" s="38" t="s">
        <v>3713</v>
      </c>
      <c r="M453" s="67" t="s">
        <v>1266</v>
      </c>
      <c r="N453" s="38" t="s">
        <v>836</v>
      </c>
      <c r="O453" s="38" t="s">
        <v>838</v>
      </c>
      <c r="P453" s="38" t="s">
        <v>1653</v>
      </c>
      <c r="Q453" s="38"/>
      <c r="R453" s="68">
        <v>2420</v>
      </c>
      <c r="S453" s="38" t="s">
        <v>1180</v>
      </c>
      <c r="T453" s="67" t="s">
        <v>1181</v>
      </c>
      <c r="U453" s="67" t="s">
        <v>5945</v>
      </c>
      <c r="V453" s="67" t="s">
        <v>1181</v>
      </c>
      <c r="W453" s="67" t="s">
        <v>5946</v>
      </c>
      <c r="X453" s="67">
        <v>2324.02</v>
      </c>
      <c r="Y453" s="67" t="s">
        <v>1181</v>
      </c>
      <c r="Z453" s="67" t="s">
        <v>1181</v>
      </c>
      <c r="AA453" s="67" t="s">
        <v>5947</v>
      </c>
      <c r="AB453" s="67" t="s">
        <v>1181</v>
      </c>
      <c r="AC453" s="67" t="s">
        <v>1181</v>
      </c>
      <c r="AD453" s="67" t="s">
        <v>1181</v>
      </c>
      <c r="AE453" s="67" t="s">
        <v>1181</v>
      </c>
      <c r="AF453" s="67" t="s">
        <v>1181</v>
      </c>
      <c r="AG453" s="67" t="s">
        <v>1181</v>
      </c>
      <c r="AH453" s="67" t="s">
        <v>5948</v>
      </c>
      <c r="AI453" s="67" t="s">
        <v>5949</v>
      </c>
      <c r="AJ453" s="67" t="s">
        <v>5950</v>
      </c>
      <c r="AK453" s="67" t="s">
        <v>5951</v>
      </c>
      <c r="AL453" s="67">
        <v>3308.62</v>
      </c>
      <c r="AM453" s="67" t="s">
        <v>5952</v>
      </c>
      <c r="AN453" s="67" t="s">
        <v>5953</v>
      </c>
      <c r="AO453" s="38" t="s">
        <v>34</v>
      </c>
      <c r="AP453" s="38" t="s">
        <v>840</v>
      </c>
      <c r="AQ453" s="38" t="s">
        <v>5942</v>
      </c>
      <c r="AR453" s="67">
        <v>3642.2936</v>
      </c>
      <c r="AS453" s="38" t="s">
        <v>37</v>
      </c>
      <c r="AT453" s="38" t="s">
        <v>837</v>
      </c>
      <c r="AU453" s="38" t="s">
        <v>838</v>
      </c>
    </row>
    <row r="454" s="35" customFormat="1" ht="21.6" spans="1:48">
      <c r="A454" s="38" t="s">
        <v>250</v>
      </c>
      <c r="B454" s="38" t="s">
        <v>355</v>
      </c>
      <c r="C454" s="38" t="s">
        <v>825</v>
      </c>
      <c r="D454" s="38" t="s">
        <v>1108</v>
      </c>
      <c r="E454" s="38" t="s">
        <v>5954</v>
      </c>
      <c r="F454" s="38" t="s">
        <v>1170</v>
      </c>
      <c r="G454" s="38" t="s">
        <v>5955</v>
      </c>
      <c r="H454" s="38" t="s">
        <v>5956</v>
      </c>
      <c r="I454" s="38" t="s">
        <v>5944</v>
      </c>
      <c r="J454" s="38"/>
      <c r="K454" s="67" t="s">
        <v>2132</v>
      </c>
      <c r="L454" s="38" t="s">
        <v>5957</v>
      </c>
      <c r="M454" s="67" t="s">
        <v>5958</v>
      </c>
      <c r="N454" s="38" t="s">
        <v>827</v>
      </c>
      <c r="O454" s="38" t="s">
        <v>829</v>
      </c>
      <c r="P454" s="38" t="s">
        <v>1653</v>
      </c>
      <c r="Q454" s="38"/>
      <c r="R454" s="68">
        <v>193448.29</v>
      </c>
      <c r="S454" s="38" t="s">
        <v>1816</v>
      </c>
      <c r="T454" s="67" t="s">
        <v>1181</v>
      </c>
      <c r="U454" s="67" t="s">
        <v>5959</v>
      </c>
      <c r="V454" s="67" t="s">
        <v>1181</v>
      </c>
      <c r="W454" s="67" t="s">
        <v>5960</v>
      </c>
      <c r="X454" s="67">
        <v>190193.07</v>
      </c>
      <c r="Y454" s="67" t="s">
        <v>1181</v>
      </c>
      <c r="Z454" s="67" t="s">
        <v>1181</v>
      </c>
      <c r="AA454" s="67" t="s">
        <v>5961</v>
      </c>
      <c r="AB454" s="67" t="s">
        <v>5962</v>
      </c>
      <c r="AC454" s="67" t="s">
        <v>1181</v>
      </c>
      <c r="AD454" s="67" t="s">
        <v>1181</v>
      </c>
      <c r="AE454" s="67" t="s">
        <v>1181</v>
      </c>
      <c r="AF454" s="67" t="s">
        <v>1181</v>
      </c>
      <c r="AG454" s="67" t="s">
        <v>1181</v>
      </c>
      <c r="AH454" s="67" t="s">
        <v>5963</v>
      </c>
      <c r="AI454" s="67" t="s">
        <v>5964</v>
      </c>
      <c r="AJ454" s="67" t="s">
        <v>5965</v>
      </c>
      <c r="AK454" s="67" t="s">
        <v>5966</v>
      </c>
      <c r="AL454" s="67">
        <v>127668.58</v>
      </c>
      <c r="AM454" s="67" t="s">
        <v>5967</v>
      </c>
      <c r="AN454" s="67" t="s">
        <v>5968</v>
      </c>
      <c r="AO454" s="38" t="s">
        <v>826</v>
      </c>
      <c r="AP454" s="38" t="s">
        <v>831</v>
      </c>
      <c r="AQ454" s="38" t="s">
        <v>5942</v>
      </c>
      <c r="AR454" s="67">
        <v>148329.8921</v>
      </c>
      <c r="AS454" s="38" t="s">
        <v>37</v>
      </c>
      <c r="AT454" s="38" t="s">
        <v>828</v>
      </c>
      <c r="AU454" s="38" t="s">
        <v>829</v>
      </c>
    </row>
    <row r="455" s="35" customFormat="1" ht="21.6" spans="1:48">
      <c r="A455" s="38" t="s">
        <v>250</v>
      </c>
      <c r="B455" s="38" t="s">
        <v>355</v>
      </c>
      <c r="C455" s="38" t="s">
        <v>832</v>
      </c>
      <c r="D455" s="38" t="s">
        <v>1109</v>
      </c>
      <c r="E455" s="38" t="s">
        <v>5954</v>
      </c>
      <c r="F455" s="38" t="s">
        <v>1170</v>
      </c>
      <c r="G455" s="38" t="s">
        <v>5955</v>
      </c>
      <c r="H455" s="38" t="s">
        <v>5969</v>
      </c>
      <c r="I455" s="38" t="s">
        <v>4083</v>
      </c>
      <c r="J455" s="38"/>
      <c r="K455" s="67" t="s">
        <v>1955</v>
      </c>
      <c r="L455" s="38" t="s">
        <v>5970</v>
      </c>
      <c r="M455" s="67" t="s">
        <v>5971</v>
      </c>
      <c r="N455" s="38" t="s">
        <v>827</v>
      </c>
      <c r="O455" s="38" t="s">
        <v>5972</v>
      </c>
      <c r="P455" s="38" t="s">
        <v>1653</v>
      </c>
      <c r="Q455" s="38"/>
      <c r="R455" s="68">
        <v>4784.48</v>
      </c>
      <c r="S455" s="38" t="s">
        <v>1816</v>
      </c>
      <c r="T455" s="67" t="s">
        <v>1181</v>
      </c>
      <c r="U455" s="67" t="s">
        <v>5973</v>
      </c>
      <c r="V455" s="67" t="s">
        <v>1181</v>
      </c>
      <c r="W455" s="67" t="s">
        <v>5974</v>
      </c>
      <c r="X455" s="67">
        <v>4672.28</v>
      </c>
      <c r="Y455" s="67" t="s">
        <v>1181</v>
      </c>
      <c r="Z455" s="67" t="s">
        <v>1181</v>
      </c>
      <c r="AA455" s="67" t="s">
        <v>5975</v>
      </c>
      <c r="AB455" s="67" t="s">
        <v>5976</v>
      </c>
      <c r="AC455" s="67" t="s">
        <v>1181</v>
      </c>
      <c r="AD455" s="67" t="s">
        <v>1181</v>
      </c>
      <c r="AE455" s="67" t="s">
        <v>1181</v>
      </c>
      <c r="AF455" s="67" t="s">
        <v>1181</v>
      </c>
      <c r="AG455" s="67" t="s">
        <v>1181</v>
      </c>
      <c r="AH455" s="67" t="s">
        <v>5977</v>
      </c>
      <c r="AI455" s="67" t="s">
        <v>5978</v>
      </c>
      <c r="AJ455" s="67" t="s">
        <v>5979</v>
      </c>
      <c r="AK455" s="67" t="s">
        <v>5980</v>
      </c>
      <c r="AL455" s="67">
        <v>2889.1</v>
      </c>
      <c r="AM455" s="67" t="s">
        <v>5981</v>
      </c>
      <c r="AN455" s="67" t="s">
        <v>5982</v>
      </c>
      <c r="AO455" s="38" t="s">
        <v>826</v>
      </c>
      <c r="AP455" s="38" t="s">
        <v>834</v>
      </c>
      <c r="AQ455" s="38" t="s">
        <v>5942</v>
      </c>
      <c r="AR455" s="67">
        <v>3378.9293</v>
      </c>
      <c r="AS455" s="38" t="s">
        <v>37</v>
      </c>
      <c r="AT455" s="38" t="s">
        <v>828</v>
      </c>
      <c r="AU455" s="38" t="s">
        <v>829</v>
      </c>
    </row>
    <row r="456" s="35" customFormat="1" ht="21.6" spans="1:48">
      <c r="A456" s="38" t="s">
        <v>250</v>
      </c>
      <c r="B456" s="38" t="s">
        <v>355</v>
      </c>
      <c r="C456" s="38" t="s">
        <v>817</v>
      </c>
      <c r="D456" s="38" t="s">
        <v>1110</v>
      </c>
      <c r="E456" s="38" t="s">
        <v>1169</v>
      </c>
      <c r="F456" s="38" t="s">
        <v>1170</v>
      </c>
      <c r="G456" s="38" t="s">
        <v>5983</v>
      </c>
      <c r="H456" s="38" t="s">
        <v>5984</v>
      </c>
      <c r="I456" s="38" t="s">
        <v>4083</v>
      </c>
      <c r="J456" s="38"/>
      <c r="K456" s="67" t="s">
        <v>1264</v>
      </c>
      <c r="L456" s="38" t="s">
        <v>3679</v>
      </c>
      <c r="M456" s="67" t="s">
        <v>5725</v>
      </c>
      <c r="N456" s="38" t="s">
        <v>818</v>
      </c>
      <c r="O456" s="38" t="s">
        <v>820</v>
      </c>
      <c r="P456" s="38" t="s">
        <v>1653</v>
      </c>
      <c r="Q456" s="38"/>
      <c r="R456" s="68">
        <v>791.52</v>
      </c>
      <c r="S456" s="38" t="s">
        <v>1180</v>
      </c>
      <c r="T456" s="67" t="s">
        <v>1181</v>
      </c>
      <c r="U456" s="67" t="s">
        <v>5985</v>
      </c>
      <c r="V456" s="67" t="s">
        <v>1181</v>
      </c>
      <c r="W456" s="67" t="s">
        <v>5986</v>
      </c>
      <c r="X456" s="67">
        <v>726.48</v>
      </c>
      <c r="Y456" s="67" t="s">
        <v>1181</v>
      </c>
      <c r="Z456" s="67" t="s">
        <v>1181</v>
      </c>
      <c r="AA456" s="67" t="s">
        <v>5987</v>
      </c>
      <c r="AB456" s="67" t="s">
        <v>5988</v>
      </c>
      <c r="AC456" s="67" t="s">
        <v>1181</v>
      </c>
      <c r="AD456" s="67" t="s">
        <v>1181</v>
      </c>
      <c r="AE456" s="67" t="s">
        <v>1181</v>
      </c>
      <c r="AF456" s="67" t="s">
        <v>1181</v>
      </c>
      <c r="AG456" s="67" t="s">
        <v>1181</v>
      </c>
      <c r="AH456" s="67" t="s">
        <v>5989</v>
      </c>
      <c r="AI456" s="67" t="s">
        <v>5990</v>
      </c>
      <c r="AJ456" s="67" t="s">
        <v>1181</v>
      </c>
      <c r="AK456" s="67" t="s">
        <v>5991</v>
      </c>
      <c r="AL456" s="67">
        <v>767.88</v>
      </c>
      <c r="AM456" s="67" t="s">
        <v>5992</v>
      </c>
      <c r="AN456" s="67" t="s">
        <v>5993</v>
      </c>
      <c r="AO456" s="38" t="s">
        <v>34</v>
      </c>
      <c r="AP456" s="38" t="s">
        <v>822</v>
      </c>
      <c r="AQ456" s="38" t="s">
        <v>5942</v>
      </c>
      <c r="AR456" s="67">
        <v>870.9929</v>
      </c>
      <c r="AS456" s="38" t="s">
        <v>37</v>
      </c>
      <c r="AT456" s="38" t="s">
        <v>819</v>
      </c>
      <c r="AU456" s="38" t="s">
        <v>820</v>
      </c>
    </row>
    <row r="457" s="35" customFormat="1" spans="1:48">
      <c r="A457" s="38" t="s">
        <v>336</v>
      </c>
      <c r="B457" s="38" t="s">
        <v>308</v>
      </c>
      <c r="C457" s="38" t="s">
        <v>859</v>
      </c>
      <c r="D457" s="38" t="s">
        <v>1111</v>
      </c>
      <c r="E457" s="38" t="s">
        <v>1169</v>
      </c>
      <c r="F457" s="38" t="s">
        <v>1170</v>
      </c>
      <c r="G457" s="38" t="s">
        <v>5197</v>
      </c>
      <c r="H457" s="38" t="s">
        <v>5994</v>
      </c>
      <c r="I457" s="38" t="s">
        <v>5944</v>
      </c>
      <c r="J457" s="38"/>
      <c r="K457" s="67" t="s">
        <v>4084</v>
      </c>
      <c r="L457" s="38" t="s">
        <v>3713</v>
      </c>
      <c r="M457" s="67" t="s">
        <v>3344</v>
      </c>
      <c r="N457" s="38" t="s">
        <v>317</v>
      </c>
      <c r="O457" s="38" t="s">
        <v>318</v>
      </c>
      <c r="P457" s="38" t="s">
        <v>1653</v>
      </c>
      <c r="Q457" s="38"/>
      <c r="R457" s="68">
        <v>1362</v>
      </c>
      <c r="S457" s="38" t="s">
        <v>1180</v>
      </c>
      <c r="T457" s="67" t="s">
        <v>1181</v>
      </c>
      <c r="U457" s="67" t="s">
        <v>5995</v>
      </c>
      <c r="V457" s="67" t="s">
        <v>1181</v>
      </c>
      <c r="W457" s="67" t="s">
        <v>5996</v>
      </c>
      <c r="X457" s="67">
        <v>1286.13</v>
      </c>
      <c r="Y457" s="67" t="s">
        <v>1181</v>
      </c>
      <c r="Z457" s="67" t="s">
        <v>1181</v>
      </c>
      <c r="AA457" s="67" t="s">
        <v>5997</v>
      </c>
      <c r="AB457" s="67" t="s">
        <v>5998</v>
      </c>
      <c r="AC457" s="67" t="s">
        <v>1181</v>
      </c>
      <c r="AD457" s="67" t="s">
        <v>1181</v>
      </c>
      <c r="AE457" s="67" t="s">
        <v>1181</v>
      </c>
      <c r="AF457" s="67" t="s">
        <v>1181</v>
      </c>
      <c r="AG457" s="67" t="s">
        <v>1181</v>
      </c>
      <c r="AH457" s="67" t="s">
        <v>5999</v>
      </c>
      <c r="AI457" s="67" t="s">
        <v>6000</v>
      </c>
      <c r="AJ457" s="67" t="s">
        <v>6001</v>
      </c>
      <c r="AK457" s="67" t="s">
        <v>6002</v>
      </c>
      <c r="AL457" s="67">
        <v>-176.08</v>
      </c>
      <c r="AM457" s="67" t="s">
        <v>2435</v>
      </c>
      <c r="AN457" s="67" t="s">
        <v>6003</v>
      </c>
      <c r="AO457" s="38" t="s">
        <v>34</v>
      </c>
      <c r="AP457" s="38" t="s">
        <v>861</v>
      </c>
      <c r="AQ457" s="38" t="s">
        <v>5942</v>
      </c>
      <c r="AR457" s="67">
        <v>-25.8729</v>
      </c>
      <c r="AS457" s="38" t="s">
        <v>37</v>
      </c>
      <c r="AT457" s="38" t="s">
        <v>317</v>
      </c>
      <c r="AU457" s="38" t="s">
        <v>318</v>
      </c>
    </row>
    <row r="458" s="35" customFormat="1" ht="21.6" spans="1:48">
      <c r="A458" s="38" t="s">
        <v>336</v>
      </c>
      <c r="B458" s="38" t="s">
        <v>308</v>
      </c>
      <c r="C458" s="38" t="s">
        <v>854</v>
      </c>
      <c r="D458" s="38" t="s">
        <v>1090</v>
      </c>
      <c r="E458" s="38" t="s">
        <v>1169</v>
      </c>
      <c r="F458" s="38" t="s">
        <v>1170</v>
      </c>
      <c r="G458" s="38" t="s">
        <v>3711</v>
      </c>
      <c r="H458" s="38" t="s">
        <v>6004</v>
      </c>
      <c r="I458" s="38" t="s">
        <v>4083</v>
      </c>
      <c r="J458" s="38"/>
      <c r="K458" s="67" t="s">
        <v>3044</v>
      </c>
      <c r="L458" s="38" t="s">
        <v>3713</v>
      </c>
      <c r="M458" s="67" t="s">
        <v>3344</v>
      </c>
      <c r="N458" s="38" t="s">
        <v>684</v>
      </c>
      <c r="O458" s="38" t="s">
        <v>856</v>
      </c>
      <c r="P458" s="38" t="s">
        <v>1653</v>
      </c>
      <c r="Q458" s="38"/>
      <c r="R458" s="68">
        <v>960</v>
      </c>
      <c r="S458" s="38" t="s">
        <v>1337</v>
      </c>
      <c r="T458" s="67" t="s">
        <v>1181</v>
      </c>
      <c r="U458" s="67" t="s">
        <v>5904</v>
      </c>
      <c r="V458" s="67" t="s">
        <v>1181</v>
      </c>
      <c r="W458" s="67" t="s">
        <v>1181</v>
      </c>
      <c r="X458" s="67">
        <v>903.28</v>
      </c>
      <c r="Y458" s="67" t="s">
        <v>1181</v>
      </c>
      <c r="Z458" s="67" t="s">
        <v>1181</v>
      </c>
      <c r="AA458" s="67" t="s">
        <v>5905</v>
      </c>
      <c r="AB458" s="67" t="s">
        <v>6005</v>
      </c>
      <c r="AC458" s="67" t="s">
        <v>1181</v>
      </c>
      <c r="AD458" s="67" t="s">
        <v>1181</v>
      </c>
      <c r="AE458" s="67" t="s">
        <v>1181</v>
      </c>
      <c r="AF458" s="67" t="s">
        <v>1181</v>
      </c>
      <c r="AG458" s="67" t="s">
        <v>1181</v>
      </c>
      <c r="AH458" s="67" t="s">
        <v>6006</v>
      </c>
      <c r="AI458" s="67" t="s">
        <v>4757</v>
      </c>
      <c r="AJ458" s="67" t="s">
        <v>1181</v>
      </c>
      <c r="AK458" s="67" t="s">
        <v>3567</v>
      </c>
      <c r="AL458" s="67">
        <v>-1303.52</v>
      </c>
      <c r="AM458" s="67" t="s">
        <v>6007</v>
      </c>
      <c r="AN458" s="67" t="s">
        <v>6008</v>
      </c>
      <c r="AO458" s="38" t="s">
        <v>34</v>
      </c>
      <c r="AP458" s="38" t="s">
        <v>858</v>
      </c>
      <c r="AQ458" s="38" t="s">
        <v>5942</v>
      </c>
      <c r="AR458" s="67">
        <v>-1243.5234</v>
      </c>
      <c r="AS458" s="38" t="s">
        <v>37</v>
      </c>
      <c r="AT458" s="38" t="s">
        <v>855</v>
      </c>
      <c r="AU458" s="38" t="s">
        <v>856</v>
      </c>
    </row>
    <row r="459" s="35" customFormat="1" ht="21.6" spans="1:48">
      <c r="A459" s="38" t="s">
        <v>336</v>
      </c>
      <c r="B459" s="38" t="s">
        <v>308</v>
      </c>
      <c r="C459" s="38" t="s">
        <v>841</v>
      </c>
      <c r="D459" s="38" t="s">
        <v>1112</v>
      </c>
      <c r="E459" s="38" t="s">
        <v>4472</v>
      </c>
      <c r="F459" s="38" t="s">
        <v>1170</v>
      </c>
      <c r="G459" s="38" t="s">
        <v>6009</v>
      </c>
      <c r="H459" s="38" t="s">
        <v>6010</v>
      </c>
      <c r="I459" s="38" t="s">
        <v>4083</v>
      </c>
      <c r="J459" s="38" t="s">
        <v>5942</v>
      </c>
      <c r="K459" s="67" t="s">
        <v>2872</v>
      </c>
      <c r="L459" s="38" t="s">
        <v>5970</v>
      </c>
      <c r="M459" s="67" t="s">
        <v>4476</v>
      </c>
      <c r="N459" s="38" t="s">
        <v>320</v>
      </c>
      <c r="O459" s="38" t="s">
        <v>322</v>
      </c>
      <c r="P459" s="38" t="s">
        <v>1653</v>
      </c>
      <c r="Q459" s="38" t="s">
        <v>1653</v>
      </c>
      <c r="R459" s="68">
        <v>9813.6</v>
      </c>
      <c r="S459" s="38" t="s">
        <v>1337</v>
      </c>
      <c r="T459" s="67" t="s">
        <v>1181</v>
      </c>
      <c r="U459" s="67" t="s">
        <v>4478</v>
      </c>
      <c r="V459" s="67" t="s">
        <v>1181</v>
      </c>
      <c r="W459" s="67" t="s">
        <v>1181</v>
      </c>
      <c r="X459" s="67">
        <v>9694.9</v>
      </c>
      <c r="Y459" s="67" t="s">
        <v>4477</v>
      </c>
      <c r="Z459" s="67" t="s">
        <v>6011</v>
      </c>
      <c r="AA459" s="67" t="s">
        <v>6012</v>
      </c>
      <c r="AB459" s="67" t="s">
        <v>6013</v>
      </c>
      <c r="AC459" s="67" t="s">
        <v>1181</v>
      </c>
      <c r="AD459" s="67" t="s">
        <v>1181</v>
      </c>
      <c r="AE459" s="67" t="s">
        <v>1181</v>
      </c>
      <c r="AF459" s="67" t="s">
        <v>1181</v>
      </c>
      <c r="AG459" s="67" t="s">
        <v>1181</v>
      </c>
      <c r="AH459" s="67" t="s">
        <v>6014</v>
      </c>
      <c r="AI459" s="67" t="s">
        <v>4482</v>
      </c>
      <c r="AJ459" s="67" t="s">
        <v>4483</v>
      </c>
      <c r="AK459" s="67" t="s">
        <v>4484</v>
      </c>
      <c r="AL459" s="67">
        <v>2584.5</v>
      </c>
      <c r="AM459" s="67" t="s">
        <v>6015</v>
      </c>
      <c r="AN459" s="67" t="s">
        <v>6016</v>
      </c>
      <c r="AO459" s="38" t="s">
        <v>744</v>
      </c>
      <c r="AP459" s="38" t="s">
        <v>745</v>
      </c>
      <c r="AQ459" s="38" t="s">
        <v>5942</v>
      </c>
      <c r="AR459" s="67">
        <v>2918.5827</v>
      </c>
      <c r="AS459" s="38" t="s">
        <v>37</v>
      </c>
      <c r="AT459" s="38" t="s">
        <v>321</v>
      </c>
      <c r="AU459" s="38" t="s">
        <v>322</v>
      </c>
    </row>
    <row r="460" s="35" customFormat="1" ht="21.6" spans="1:48">
      <c r="A460" s="38" t="s">
        <v>336</v>
      </c>
      <c r="B460" s="38" t="s">
        <v>308</v>
      </c>
      <c r="C460" s="38" t="s">
        <v>853</v>
      </c>
      <c r="D460" s="38" t="s">
        <v>1112</v>
      </c>
      <c r="E460" s="38" t="s">
        <v>4472</v>
      </c>
      <c r="F460" s="38" t="s">
        <v>1170</v>
      </c>
      <c r="G460" s="38" t="s">
        <v>6009</v>
      </c>
      <c r="H460" s="38" t="s">
        <v>6017</v>
      </c>
      <c r="I460" s="38" t="s">
        <v>5944</v>
      </c>
      <c r="J460" s="38" t="s">
        <v>5942</v>
      </c>
      <c r="K460" s="67" t="s">
        <v>2500</v>
      </c>
      <c r="L460" s="38" t="s">
        <v>5970</v>
      </c>
      <c r="M460" s="67" t="s">
        <v>1449</v>
      </c>
      <c r="N460" s="38" t="s">
        <v>320</v>
      </c>
      <c r="O460" s="38" t="s">
        <v>322</v>
      </c>
      <c r="P460" s="38" t="s">
        <v>1653</v>
      </c>
      <c r="Q460" s="38" t="s">
        <v>1653</v>
      </c>
      <c r="R460" s="68">
        <v>15069.6</v>
      </c>
      <c r="S460" s="38" t="s">
        <v>1337</v>
      </c>
      <c r="T460" s="67" t="s">
        <v>1181</v>
      </c>
      <c r="U460" s="67" t="s">
        <v>6018</v>
      </c>
      <c r="V460" s="67" t="s">
        <v>1181</v>
      </c>
      <c r="W460" s="67" t="s">
        <v>1181</v>
      </c>
      <c r="X460" s="67">
        <v>14914.11</v>
      </c>
      <c r="Y460" s="67" t="s">
        <v>6019</v>
      </c>
      <c r="Z460" s="67" t="s">
        <v>6020</v>
      </c>
      <c r="AA460" s="67" t="s">
        <v>6021</v>
      </c>
      <c r="AB460" s="67" t="s">
        <v>6022</v>
      </c>
      <c r="AC460" s="67" t="s">
        <v>1181</v>
      </c>
      <c r="AD460" s="67" t="s">
        <v>1181</v>
      </c>
      <c r="AE460" s="67" t="s">
        <v>1181</v>
      </c>
      <c r="AF460" s="67" t="s">
        <v>1181</v>
      </c>
      <c r="AG460" s="67" t="s">
        <v>1181</v>
      </c>
      <c r="AH460" s="67" t="s">
        <v>6023</v>
      </c>
      <c r="AI460" s="67" t="s">
        <v>6024</v>
      </c>
      <c r="AJ460" s="67" t="s">
        <v>6025</v>
      </c>
      <c r="AK460" s="67" t="s">
        <v>6026</v>
      </c>
      <c r="AL460" s="67">
        <v>-3707.24</v>
      </c>
      <c r="AM460" s="67" t="s">
        <v>6027</v>
      </c>
      <c r="AN460" s="67" t="s">
        <v>6028</v>
      </c>
      <c r="AO460" s="38" t="s">
        <v>744</v>
      </c>
      <c r="AP460" s="38" t="s">
        <v>762</v>
      </c>
      <c r="AQ460" s="38" t="s">
        <v>5942</v>
      </c>
      <c r="AR460" s="67">
        <v>-3140.2447</v>
      </c>
      <c r="AS460" s="38" t="s">
        <v>37</v>
      </c>
      <c r="AT460" s="38" t="s">
        <v>321</v>
      </c>
      <c r="AU460" s="38" t="s">
        <v>322</v>
      </c>
    </row>
    <row r="461" s="35" customFormat="1" ht="21.6" spans="1:48">
      <c r="A461" s="38" t="s">
        <v>336</v>
      </c>
      <c r="B461" s="38" t="s">
        <v>308</v>
      </c>
      <c r="C461" s="38" t="s">
        <v>852</v>
      </c>
      <c r="D461" s="38" t="s">
        <v>1093</v>
      </c>
      <c r="E461" s="38" t="s">
        <v>1169</v>
      </c>
      <c r="F461" s="38" t="s">
        <v>1170</v>
      </c>
      <c r="G461" s="38" t="s">
        <v>3724</v>
      </c>
      <c r="H461" s="38" t="s">
        <v>5943</v>
      </c>
      <c r="I461" s="38" t="s">
        <v>5944</v>
      </c>
      <c r="J461" s="38"/>
      <c r="K461" s="67" t="s">
        <v>2858</v>
      </c>
      <c r="L461" s="38" t="s">
        <v>3726</v>
      </c>
      <c r="M461" s="67" t="s">
        <v>1543</v>
      </c>
      <c r="N461" s="38" t="s">
        <v>303</v>
      </c>
      <c r="O461" s="38" t="s">
        <v>312</v>
      </c>
      <c r="P461" s="38" t="s">
        <v>1653</v>
      </c>
      <c r="Q461" s="38" t="s">
        <v>1653</v>
      </c>
      <c r="R461" s="68">
        <v>4920</v>
      </c>
      <c r="S461" s="38" t="s">
        <v>1337</v>
      </c>
      <c r="T461" s="67" t="s">
        <v>1181</v>
      </c>
      <c r="U461" s="67" t="s">
        <v>3728</v>
      </c>
      <c r="V461" s="67" t="s">
        <v>1181</v>
      </c>
      <c r="W461" s="67" t="s">
        <v>1181</v>
      </c>
      <c r="X461" s="67">
        <v>4858.31</v>
      </c>
      <c r="Y461" s="67" t="s">
        <v>1181</v>
      </c>
      <c r="Z461" s="67" t="s">
        <v>1181</v>
      </c>
      <c r="AA461" s="67" t="s">
        <v>3729</v>
      </c>
      <c r="AB461" s="67" t="s">
        <v>6029</v>
      </c>
      <c r="AC461" s="67" t="s">
        <v>1181</v>
      </c>
      <c r="AD461" s="67" t="s">
        <v>1181</v>
      </c>
      <c r="AE461" s="67" t="s">
        <v>1181</v>
      </c>
      <c r="AF461" s="67" t="s">
        <v>1181</v>
      </c>
      <c r="AG461" s="67" t="s">
        <v>1181</v>
      </c>
      <c r="AH461" s="67" t="s">
        <v>6030</v>
      </c>
      <c r="AI461" s="67" t="s">
        <v>3732</v>
      </c>
      <c r="AJ461" s="67" t="s">
        <v>3733</v>
      </c>
      <c r="AK461" s="67" t="s">
        <v>3734</v>
      </c>
      <c r="AL461" s="67">
        <v>1090.62</v>
      </c>
      <c r="AM461" s="67" t="s">
        <v>6031</v>
      </c>
      <c r="AN461" s="67" t="s">
        <v>6032</v>
      </c>
      <c r="AO461" s="38" t="s">
        <v>34</v>
      </c>
      <c r="AP461" s="38" t="s">
        <v>313</v>
      </c>
      <c r="AQ461" s="38" t="s">
        <v>5942</v>
      </c>
      <c r="AR461" s="67">
        <v>1259.2215</v>
      </c>
      <c r="AS461" s="38" t="s">
        <v>37</v>
      </c>
      <c r="AT461" s="38" t="s">
        <v>311</v>
      </c>
      <c r="AU461" s="38" t="s">
        <v>312</v>
      </c>
    </row>
    <row r="462" s="35" customFormat="1" ht="21.6" spans="1:48">
      <c r="A462" s="38" t="s">
        <v>336</v>
      </c>
      <c r="B462" s="38" t="s">
        <v>308</v>
      </c>
      <c r="C462" s="38" t="s">
        <v>852</v>
      </c>
      <c r="D462" s="38" t="s">
        <v>1093</v>
      </c>
      <c r="E462" s="38" t="s">
        <v>1169</v>
      </c>
      <c r="F462" s="38" t="s">
        <v>1170</v>
      </c>
      <c r="G462" s="38" t="s">
        <v>3724</v>
      </c>
      <c r="H462" s="38" t="s">
        <v>5943</v>
      </c>
      <c r="I462" s="38" t="s">
        <v>5944</v>
      </c>
      <c r="J462" s="38"/>
      <c r="K462" s="67" t="s">
        <v>2858</v>
      </c>
      <c r="L462" s="38" t="s">
        <v>3726</v>
      </c>
      <c r="M462" s="67" t="s">
        <v>3737</v>
      </c>
      <c r="N462" s="38" t="s">
        <v>303</v>
      </c>
      <c r="O462" s="38" t="s">
        <v>312</v>
      </c>
      <c r="P462" s="38" t="s">
        <v>1653</v>
      </c>
      <c r="Q462" s="38" t="s">
        <v>1653</v>
      </c>
      <c r="R462" s="68">
        <v>4108.2</v>
      </c>
      <c r="S462" s="38" t="s">
        <v>1337</v>
      </c>
      <c r="T462" s="67" t="s">
        <v>1181</v>
      </c>
      <c r="U462" s="67" t="s">
        <v>3739</v>
      </c>
      <c r="V462" s="67" t="s">
        <v>1181</v>
      </c>
      <c r="W462" s="67" t="s">
        <v>1181</v>
      </c>
      <c r="X462" s="67">
        <v>4056.69</v>
      </c>
      <c r="Y462" s="67" t="s">
        <v>1181</v>
      </c>
      <c r="Z462" s="67" t="s">
        <v>1181</v>
      </c>
      <c r="AA462" s="67" t="s">
        <v>3740</v>
      </c>
      <c r="AB462" s="67" t="s">
        <v>6033</v>
      </c>
      <c r="AC462" s="67" t="s">
        <v>1181</v>
      </c>
      <c r="AD462" s="67" t="s">
        <v>1181</v>
      </c>
      <c r="AE462" s="67" t="s">
        <v>1181</v>
      </c>
      <c r="AF462" s="67" t="s">
        <v>1181</v>
      </c>
      <c r="AG462" s="67" t="s">
        <v>1181</v>
      </c>
      <c r="AH462" s="67" t="s">
        <v>6034</v>
      </c>
      <c r="AI462" s="67" t="s">
        <v>3743</v>
      </c>
      <c r="AJ462" s="67" t="s">
        <v>3744</v>
      </c>
      <c r="AK462" s="67" t="s">
        <v>3745</v>
      </c>
      <c r="AL462" s="67">
        <v>910.68</v>
      </c>
      <c r="AM462" s="67" t="s">
        <v>6031</v>
      </c>
      <c r="AN462" s="67" t="s">
        <v>6035</v>
      </c>
      <c r="AO462" s="38" t="s">
        <v>34</v>
      </c>
      <c r="AP462" s="38" t="s">
        <v>313</v>
      </c>
      <c r="AQ462" s="38" t="s">
        <v>5942</v>
      </c>
      <c r="AR462" s="67">
        <v>1051.4578</v>
      </c>
      <c r="AS462" s="38" t="s">
        <v>37</v>
      </c>
      <c r="AT462" s="38" t="s">
        <v>311</v>
      </c>
      <c r="AU462" s="38" t="s">
        <v>312</v>
      </c>
    </row>
    <row r="463" s="35" customFormat="1" ht="21.6" spans="1:48">
      <c r="A463" s="38" t="s">
        <v>262</v>
      </c>
      <c r="B463" s="38" t="s">
        <v>308</v>
      </c>
      <c r="C463" s="38" t="s">
        <v>848</v>
      </c>
      <c r="D463" s="38" t="s">
        <v>1096</v>
      </c>
      <c r="E463" s="38" t="s">
        <v>1169</v>
      </c>
      <c r="F463" s="38" t="s">
        <v>1170</v>
      </c>
      <c r="G463" s="38" t="s">
        <v>1676</v>
      </c>
      <c r="H463" s="38" t="s">
        <v>6036</v>
      </c>
      <c r="I463" s="38" t="s">
        <v>4083</v>
      </c>
      <c r="J463" s="38"/>
      <c r="K463" s="67" t="s">
        <v>2897</v>
      </c>
      <c r="L463" s="38" t="s">
        <v>1678</v>
      </c>
      <c r="M463" s="67" t="s">
        <v>2516</v>
      </c>
      <c r="N463" s="38" t="s">
        <v>412</v>
      </c>
      <c r="O463" s="38" t="s">
        <v>275</v>
      </c>
      <c r="P463" s="38" t="s">
        <v>1653</v>
      </c>
      <c r="Q463" s="38"/>
      <c r="R463" s="68">
        <v>1108.8</v>
      </c>
      <c r="S463" s="38" t="s">
        <v>1180</v>
      </c>
      <c r="T463" s="67" t="s">
        <v>1181</v>
      </c>
      <c r="U463" s="67" t="s">
        <v>2242</v>
      </c>
      <c r="V463" s="67" t="s">
        <v>1181</v>
      </c>
      <c r="W463" s="67" t="s">
        <v>3190</v>
      </c>
      <c r="X463" s="67">
        <v>1037.73</v>
      </c>
      <c r="Y463" s="67" t="s">
        <v>1181</v>
      </c>
      <c r="Z463" s="67" t="s">
        <v>1181</v>
      </c>
      <c r="AA463" s="67" t="s">
        <v>2244</v>
      </c>
      <c r="AB463" s="67" t="s">
        <v>1181</v>
      </c>
      <c r="AC463" s="67" t="s">
        <v>1181</v>
      </c>
      <c r="AD463" s="67" t="s">
        <v>1181</v>
      </c>
      <c r="AE463" s="67" t="s">
        <v>1181</v>
      </c>
      <c r="AF463" s="67" t="s">
        <v>1181</v>
      </c>
      <c r="AG463" s="67" t="s">
        <v>1181</v>
      </c>
      <c r="AH463" s="67" t="s">
        <v>6037</v>
      </c>
      <c r="AI463" s="67" t="s">
        <v>6038</v>
      </c>
      <c r="AJ463" s="67" t="s">
        <v>6039</v>
      </c>
      <c r="AK463" s="67" t="s">
        <v>3527</v>
      </c>
      <c r="AL463" s="67">
        <v>1087.51</v>
      </c>
      <c r="AM463" s="67" t="s">
        <v>6040</v>
      </c>
      <c r="AN463" s="67" t="s">
        <v>6041</v>
      </c>
      <c r="AO463" s="38" t="s">
        <v>34</v>
      </c>
      <c r="AP463" s="38" t="s">
        <v>276</v>
      </c>
      <c r="AQ463" s="38" t="s">
        <v>5942</v>
      </c>
      <c r="AR463" s="67">
        <v>1210.6599</v>
      </c>
      <c r="AS463" s="38" t="s">
        <v>37</v>
      </c>
      <c r="AT463" s="38" t="s">
        <v>413</v>
      </c>
      <c r="AU463" s="38" t="s">
        <v>275</v>
      </c>
    </row>
    <row r="464" s="35" customFormat="1" ht="21.6" spans="1:48">
      <c r="A464" s="38" t="s">
        <v>1178</v>
      </c>
      <c r="B464" s="38" t="s">
        <v>308</v>
      </c>
      <c r="C464" s="38" t="s">
        <v>842</v>
      </c>
      <c r="D464" s="38" t="s">
        <v>842</v>
      </c>
      <c r="E464" s="38" t="s">
        <v>1169</v>
      </c>
      <c r="F464" s="38" t="s">
        <v>1170</v>
      </c>
      <c r="G464" s="38" t="s">
        <v>6042</v>
      </c>
      <c r="H464" s="38" t="s">
        <v>5984</v>
      </c>
      <c r="I464" s="38" t="s">
        <v>4083</v>
      </c>
      <c r="J464" s="38"/>
      <c r="K464" s="67" t="s">
        <v>6043</v>
      </c>
      <c r="L464" s="38" t="s">
        <v>6044</v>
      </c>
      <c r="M464" s="67" t="s">
        <v>6045</v>
      </c>
      <c r="N464" s="38" t="s">
        <v>412</v>
      </c>
      <c r="O464" s="38" t="s">
        <v>845</v>
      </c>
      <c r="P464" s="38" t="s">
        <v>1653</v>
      </c>
      <c r="Q464" s="38"/>
      <c r="R464" s="68">
        <v>805</v>
      </c>
      <c r="S464" s="38" t="s">
        <v>1337</v>
      </c>
      <c r="T464" s="67" t="s">
        <v>1181</v>
      </c>
      <c r="U464" s="67" t="s">
        <v>1472</v>
      </c>
      <c r="V464" s="67" t="s">
        <v>1181</v>
      </c>
      <c r="W464" s="67" t="s">
        <v>1181</v>
      </c>
      <c r="X464" s="67">
        <v>782.86</v>
      </c>
      <c r="Y464" s="67" t="s">
        <v>1181</v>
      </c>
      <c r="Z464" s="67" t="s">
        <v>1181</v>
      </c>
      <c r="AA464" s="67" t="s">
        <v>6046</v>
      </c>
      <c r="AB464" s="67" t="s">
        <v>6047</v>
      </c>
      <c r="AC464" s="67" t="s">
        <v>1181</v>
      </c>
      <c r="AD464" s="67" t="s">
        <v>1181</v>
      </c>
      <c r="AE464" s="67" t="s">
        <v>1181</v>
      </c>
      <c r="AF464" s="67" t="s">
        <v>1181</v>
      </c>
      <c r="AG464" s="67" t="s">
        <v>1181</v>
      </c>
      <c r="AH464" s="67" t="s">
        <v>6048</v>
      </c>
      <c r="AI464" s="67" t="s">
        <v>6049</v>
      </c>
      <c r="AJ464" s="67" t="s">
        <v>6050</v>
      </c>
      <c r="AK464" s="67" t="s">
        <v>6051</v>
      </c>
      <c r="AL464" s="67">
        <v>935.53</v>
      </c>
      <c r="AM464" s="67" t="s">
        <v>6052</v>
      </c>
      <c r="AN464" s="67" t="s">
        <v>6053</v>
      </c>
      <c r="AO464" s="38" t="s">
        <v>34</v>
      </c>
      <c r="AP464" s="38" t="s">
        <v>847</v>
      </c>
      <c r="AQ464" s="38" t="s">
        <v>5942</v>
      </c>
      <c r="AR464" s="67">
        <v>959.6777</v>
      </c>
      <c r="AS464" s="38" t="s">
        <v>37</v>
      </c>
      <c r="AT464" s="38" t="s">
        <v>413</v>
      </c>
      <c r="AU464" s="38" t="s">
        <v>845</v>
      </c>
    </row>
    <row r="465" s="35" customFormat="1" ht="21.6" spans="1:47">
      <c r="A465" s="38" t="s">
        <v>1178</v>
      </c>
      <c r="B465" s="38" t="s">
        <v>308</v>
      </c>
      <c r="C465" s="38" t="s">
        <v>842</v>
      </c>
      <c r="D465" s="38" t="s">
        <v>842</v>
      </c>
      <c r="E465" s="38" t="s">
        <v>1169</v>
      </c>
      <c r="F465" s="38" t="s">
        <v>1170</v>
      </c>
      <c r="G465" s="38" t="s">
        <v>6042</v>
      </c>
      <c r="H465" s="38" t="s">
        <v>5984</v>
      </c>
      <c r="I465" s="38" t="s">
        <v>4083</v>
      </c>
      <c r="J465" s="38"/>
      <c r="K465" s="67" t="s">
        <v>6043</v>
      </c>
      <c r="L465" s="38" t="s">
        <v>6044</v>
      </c>
      <c r="M465" s="67" t="s">
        <v>6054</v>
      </c>
      <c r="N465" s="38" t="s">
        <v>412</v>
      </c>
      <c r="O465" s="38" t="s">
        <v>275</v>
      </c>
      <c r="P465" s="38" t="s">
        <v>1653</v>
      </c>
      <c r="Q465" s="38"/>
      <c r="R465" s="68">
        <v>769.6</v>
      </c>
      <c r="S465" s="38" t="s">
        <v>1337</v>
      </c>
      <c r="T465" s="67" t="s">
        <v>1181</v>
      </c>
      <c r="U465" s="67" t="s">
        <v>6055</v>
      </c>
      <c r="V465" s="67" t="s">
        <v>1181</v>
      </c>
      <c r="W465" s="67" t="s">
        <v>1181</v>
      </c>
      <c r="X465" s="67">
        <v>748.43</v>
      </c>
      <c r="Y465" s="67" t="s">
        <v>1181</v>
      </c>
      <c r="Z465" s="67" t="s">
        <v>1181</v>
      </c>
      <c r="AA465" s="67" t="s">
        <v>6056</v>
      </c>
      <c r="AB465" s="67" t="s">
        <v>6057</v>
      </c>
      <c r="AC465" s="67" t="s">
        <v>1181</v>
      </c>
      <c r="AD465" s="67" t="s">
        <v>1181</v>
      </c>
      <c r="AE465" s="67" t="s">
        <v>1181</v>
      </c>
      <c r="AF465" s="67" t="s">
        <v>1181</v>
      </c>
      <c r="AG465" s="67" t="s">
        <v>1181</v>
      </c>
      <c r="AH465" s="67" t="s">
        <v>6058</v>
      </c>
      <c r="AI465" s="67" t="s">
        <v>6059</v>
      </c>
      <c r="AJ465" s="67" t="s">
        <v>6060</v>
      </c>
      <c r="AK465" s="67" t="s">
        <v>6061</v>
      </c>
      <c r="AL465" s="67">
        <v>755.81</v>
      </c>
      <c r="AM465" s="67" t="s">
        <v>3749</v>
      </c>
      <c r="AN465" s="67" t="s">
        <v>6062</v>
      </c>
      <c r="AO465" s="38" t="s">
        <v>34</v>
      </c>
      <c r="AP465" s="38" t="s">
        <v>844</v>
      </c>
      <c r="AQ465" s="38" t="s">
        <v>5942</v>
      </c>
      <c r="AR465" s="67">
        <v>849.4068</v>
      </c>
      <c r="AS465" s="38" t="s">
        <v>37</v>
      </c>
      <c r="AT465" s="38" t="s">
        <v>413</v>
      </c>
      <c r="AU465" s="38" t="s">
        <v>275</v>
      </c>
    </row>
    <row r="466" s="35" customFormat="1" ht="21.6" spans="1:47">
      <c r="A466" s="38" t="s">
        <v>1178</v>
      </c>
      <c r="B466" s="38" t="s">
        <v>308</v>
      </c>
      <c r="C466" s="38" t="s">
        <v>842</v>
      </c>
      <c r="D466" s="38" t="s">
        <v>842</v>
      </c>
      <c r="E466" s="38" t="s">
        <v>1169</v>
      </c>
      <c r="F466" s="38" t="s">
        <v>1170</v>
      </c>
      <c r="G466" s="38" t="s">
        <v>6042</v>
      </c>
      <c r="H466" s="38" t="s">
        <v>5984</v>
      </c>
      <c r="I466" s="38" t="s">
        <v>4083</v>
      </c>
      <c r="J466" s="38"/>
      <c r="K466" s="67" t="s">
        <v>6043</v>
      </c>
      <c r="L466" s="38" t="s">
        <v>6044</v>
      </c>
      <c r="M466" s="67" t="s">
        <v>1638</v>
      </c>
      <c r="N466" s="38" t="s">
        <v>641</v>
      </c>
      <c r="O466" s="38" t="s">
        <v>849</v>
      </c>
      <c r="P466" s="38" t="s">
        <v>1653</v>
      </c>
      <c r="Q466" s="38"/>
      <c r="R466" s="68">
        <v>864</v>
      </c>
      <c r="S466" s="38" t="s">
        <v>1337</v>
      </c>
      <c r="T466" s="67" t="s">
        <v>1181</v>
      </c>
      <c r="U466" s="67" t="s">
        <v>4407</v>
      </c>
      <c r="V466" s="67" t="s">
        <v>1181</v>
      </c>
      <c r="W466" s="67" t="s">
        <v>1181</v>
      </c>
      <c r="X466" s="67">
        <v>840.24</v>
      </c>
      <c r="Y466" s="67" t="s">
        <v>1181</v>
      </c>
      <c r="Z466" s="67" t="s">
        <v>1181</v>
      </c>
      <c r="AA466" s="67" t="s">
        <v>6063</v>
      </c>
      <c r="AB466" s="67" t="s">
        <v>6064</v>
      </c>
      <c r="AC466" s="67" t="s">
        <v>1181</v>
      </c>
      <c r="AD466" s="67" t="s">
        <v>1181</v>
      </c>
      <c r="AE466" s="67" t="s">
        <v>1181</v>
      </c>
      <c r="AF466" s="67" t="s">
        <v>1181</v>
      </c>
      <c r="AG466" s="67" t="s">
        <v>1181</v>
      </c>
      <c r="AH466" s="67" t="s">
        <v>6065</v>
      </c>
      <c r="AI466" s="67" t="s">
        <v>6066</v>
      </c>
      <c r="AJ466" s="67" t="s">
        <v>6067</v>
      </c>
      <c r="AK466" s="67" t="s">
        <v>6068</v>
      </c>
      <c r="AL466" s="67">
        <v>199.32</v>
      </c>
      <c r="AM466" s="67" t="s">
        <v>6069</v>
      </c>
      <c r="AN466" s="67" t="s">
        <v>6070</v>
      </c>
      <c r="AO466" s="38" t="s">
        <v>34</v>
      </c>
      <c r="AP466" s="38" t="s">
        <v>851</v>
      </c>
      <c r="AQ466" s="38" t="s">
        <v>5942</v>
      </c>
      <c r="AR466" s="67">
        <v>226.5199</v>
      </c>
      <c r="AS466" s="38" t="s">
        <v>37</v>
      </c>
      <c r="AT466" s="38" t="s">
        <v>415</v>
      </c>
      <c r="AU466" s="38" t="s">
        <v>849</v>
      </c>
    </row>
    <row r="467" s="35" customFormat="1" spans="1:47">
      <c r="A467" s="38" t="s">
        <v>92</v>
      </c>
      <c r="B467" s="38" t="s">
        <v>48</v>
      </c>
      <c r="C467" s="38" t="s">
        <v>798</v>
      </c>
      <c r="D467" s="38" t="s">
        <v>1113</v>
      </c>
      <c r="E467" s="38" t="s">
        <v>3786</v>
      </c>
      <c r="F467" s="38" t="s">
        <v>1170</v>
      </c>
      <c r="G467" s="38" t="s">
        <v>3434</v>
      </c>
      <c r="H467" s="38" t="s">
        <v>6004</v>
      </c>
      <c r="I467" s="38" t="s">
        <v>4083</v>
      </c>
      <c r="J467" s="38"/>
      <c r="K467" s="67" t="s">
        <v>5152</v>
      </c>
      <c r="L467" s="38" t="s">
        <v>5054</v>
      </c>
      <c r="M467" s="67" t="s">
        <v>6071</v>
      </c>
      <c r="N467" s="38" t="s">
        <v>81</v>
      </c>
      <c r="O467" s="38" t="s">
        <v>6072</v>
      </c>
      <c r="P467" s="38" t="s">
        <v>1653</v>
      </c>
      <c r="Q467" s="38" t="s">
        <v>92</v>
      </c>
      <c r="R467" s="68">
        <v>12182.8</v>
      </c>
      <c r="S467" s="38" t="s">
        <v>3793</v>
      </c>
      <c r="T467" s="67" t="s">
        <v>1181</v>
      </c>
      <c r="U467" s="67" t="s">
        <v>6073</v>
      </c>
      <c r="V467" s="67" t="s">
        <v>1181</v>
      </c>
      <c r="W467" s="67" t="s">
        <v>6074</v>
      </c>
      <c r="X467" s="67">
        <v>11937.87</v>
      </c>
      <c r="Y467" s="67" t="s">
        <v>1181</v>
      </c>
      <c r="Z467" s="67" t="s">
        <v>1181</v>
      </c>
      <c r="AA467" s="67" t="s">
        <v>6075</v>
      </c>
      <c r="AB467" s="67" t="s">
        <v>6076</v>
      </c>
      <c r="AC467" s="67" t="s">
        <v>1181</v>
      </c>
      <c r="AD467" s="67" t="s">
        <v>1181</v>
      </c>
      <c r="AE467" s="67" t="s">
        <v>1181</v>
      </c>
      <c r="AF467" s="67" t="s">
        <v>1181</v>
      </c>
      <c r="AG467" s="67" t="s">
        <v>1181</v>
      </c>
      <c r="AH467" s="67" t="s">
        <v>6077</v>
      </c>
      <c r="AI467" s="67" t="s">
        <v>6078</v>
      </c>
      <c r="AJ467" s="67" t="s">
        <v>6079</v>
      </c>
      <c r="AK467" s="67" t="s">
        <v>6080</v>
      </c>
      <c r="AL467" s="67">
        <v>-114.17</v>
      </c>
      <c r="AM467" s="67" t="s">
        <v>6081</v>
      </c>
      <c r="AN467" s="67" t="s">
        <v>6082</v>
      </c>
      <c r="AO467" s="38" t="s">
        <v>504</v>
      </c>
      <c r="AP467" s="38" t="s">
        <v>797</v>
      </c>
      <c r="AQ467" s="38" t="s">
        <v>5942</v>
      </c>
      <c r="AR467" s="67">
        <v>1440.723</v>
      </c>
      <c r="AS467" s="38" t="s">
        <v>37</v>
      </c>
      <c r="AT467" s="38" t="s">
        <v>82</v>
      </c>
      <c r="AU467" s="38" t="s">
        <v>569</v>
      </c>
    </row>
    <row r="468" s="35" customFormat="1" spans="1:47">
      <c r="A468" s="38" t="s">
        <v>92</v>
      </c>
      <c r="B468" s="38" t="s">
        <v>48</v>
      </c>
      <c r="C468" s="38" t="s">
        <v>787</v>
      </c>
      <c r="D468" s="38" t="s">
        <v>1113</v>
      </c>
      <c r="E468" s="38" t="s">
        <v>3786</v>
      </c>
      <c r="F468" s="38" t="s">
        <v>1170</v>
      </c>
      <c r="G468" s="38" t="s">
        <v>3434</v>
      </c>
      <c r="H468" s="38" t="s">
        <v>6004</v>
      </c>
      <c r="I468" s="38" t="s">
        <v>4083</v>
      </c>
      <c r="J468" s="38"/>
      <c r="K468" s="67" t="s">
        <v>5152</v>
      </c>
      <c r="L468" s="38" t="s">
        <v>5054</v>
      </c>
      <c r="M468" s="67" t="s">
        <v>2039</v>
      </c>
      <c r="N468" s="38" t="s">
        <v>81</v>
      </c>
      <c r="O468" s="38" t="s">
        <v>6072</v>
      </c>
      <c r="P468" s="38" t="s">
        <v>1653</v>
      </c>
      <c r="Q468" s="38" t="s">
        <v>92</v>
      </c>
      <c r="R468" s="68">
        <v>641.2</v>
      </c>
      <c r="S468" s="38" t="s">
        <v>3793</v>
      </c>
      <c r="T468" s="67" t="s">
        <v>1181</v>
      </c>
      <c r="U468" s="67" t="s">
        <v>6083</v>
      </c>
      <c r="V468" s="67" t="s">
        <v>1181</v>
      </c>
      <c r="W468" s="67" t="s">
        <v>6084</v>
      </c>
      <c r="X468" s="67">
        <v>630.19</v>
      </c>
      <c r="Y468" s="67" t="s">
        <v>1181</v>
      </c>
      <c r="Z468" s="67" t="s">
        <v>1181</v>
      </c>
      <c r="AA468" s="67" t="s">
        <v>6085</v>
      </c>
      <c r="AB468" s="67" t="s">
        <v>6086</v>
      </c>
      <c r="AC468" s="67" t="s">
        <v>1181</v>
      </c>
      <c r="AD468" s="67" t="s">
        <v>1181</v>
      </c>
      <c r="AE468" s="67" t="s">
        <v>1181</v>
      </c>
      <c r="AF468" s="67" t="s">
        <v>1181</v>
      </c>
      <c r="AG468" s="67" t="s">
        <v>1181</v>
      </c>
      <c r="AH468" s="67" t="s">
        <v>6087</v>
      </c>
      <c r="AI468" s="67" t="s">
        <v>6088</v>
      </c>
      <c r="AJ468" s="67" t="s">
        <v>6089</v>
      </c>
      <c r="AK468" s="67" t="s">
        <v>6090</v>
      </c>
      <c r="AL468" s="67">
        <v>257.45</v>
      </c>
      <c r="AM468" s="67" t="s">
        <v>6091</v>
      </c>
      <c r="AN468" s="67" t="s">
        <v>6092</v>
      </c>
      <c r="AO468" s="38" t="s">
        <v>504</v>
      </c>
      <c r="AP468" s="38" t="s">
        <v>797</v>
      </c>
      <c r="AQ468" s="38" t="s">
        <v>5942</v>
      </c>
      <c r="AR468" s="67">
        <v>339.2819</v>
      </c>
      <c r="AS468" s="38" t="s">
        <v>37</v>
      </c>
      <c r="AT468" s="38" t="s">
        <v>82</v>
      </c>
      <c r="AU468" s="38" t="s">
        <v>569</v>
      </c>
    </row>
    <row r="469" s="35" customFormat="1" spans="1:47">
      <c r="A469" s="38" t="s">
        <v>92</v>
      </c>
      <c r="B469" s="38" t="s">
        <v>48</v>
      </c>
      <c r="C469" s="38" t="s">
        <v>787</v>
      </c>
      <c r="D469" s="38" t="s">
        <v>1113</v>
      </c>
      <c r="E469" s="38" t="s">
        <v>3786</v>
      </c>
      <c r="F469" s="38" t="s">
        <v>1170</v>
      </c>
      <c r="G469" s="38" t="s">
        <v>3434</v>
      </c>
      <c r="H469" s="38" t="s">
        <v>6004</v>
      </c>
      <c r="I469" s="38" t="s">
        <v>4083</v>
      </c>
      <c r="J469" s="38"/>
      <c r="K469" s="67" t="s">
        <v>5152</v>
      </c>
      <c r="L469" s="38" t="s">
        <v>5054</v>
      </c>
      <c r="M469" s="67" t="s">
        <v>6093</v>
      </c>
      <c r="N469" s="38" t="s">
        <v>81</v>
      </c>
      <c r="O469" s="38" t="s">
        <v>6094</v>
      </c>
      <c r="P469" s="38" t="s">
        <v>1653</v>
      </c>
      <c r="Q469" s="38" t="s">
        <v>92</v>
      </c>
      <c r="R469" s="68">
        <v>11056</v>
      </c>
      <c r="S469" s="38" t="s">
        <v>3793</v>
      </c>
      <c r="T469" s="67" t="s">
        <v>1181</v>
      </c>
      <c r="U469" s="67" t="s">
        <v>6095</v>
      </c>
      <c r="V469" s="67" t="s">
        <v>1181</v>
      </c>
      <c r="W469" s="67" t="s">
        <v>6096</v>
      </c>
      <c r="X469" s="67">
        <v>10866.1</v>
      </c>
      <c r="Y469" s="67" t="s">
        <v>1181</v>
      </c>
      <c r="Z469" s="67" t="s">
        <v>1181</v>
      </c>
      <c r="AA469" s="67" t="s">
        <v>6097</v>
      </c>
      <c r="AB469" s="67" t="s">
        <v>6098</v>
      </c>
      <c r="AC469" s="67" t="s">
        <v>1181</v>
      </c>
      <c r="AD469" s="67" t="s">
        <v>1181</v>
      </c>
      <c r="AE469" s="67" t="s">
        <v>1181</v>
      </c>
      <c r="AF469" s="67" t="s">
        <v>1181</v>
      </c>
      <c r="AG469" s="67" t="s">
        <v>1181</v>
      </c>
      <c r="AH469" s="67" t="s">
        <v>6099</v>
      </c>
      <c r="AI469" s="67" t="s">
        <v>6100</v>
      </c>
      <c r="AJ469" s="67" t="s">
        <v>6101</v>
      </c>
      <c r="AK469" s="67" t="s">
        <v>6102</v>
      </c>
      <c r="AL469" s="67">
        <v>5265.87</v>
      </c>
      <c r="AM469" s="67" t="s">
        <v>6103</v>
      </c>
      <c r="AN469" s="67" t="s">
        <v>6104</v>
      </c>
      <c r="AO469" s="38" t="s">
        <v>504</v>
      </c>
      <c r="AP469" s="38" t="s">
        <v>791</v>
      </c>
      <c r="AQ469" s="38" t="s">
        <v>5942</v>
      </c>
      <c r="AR469" s="67">
        <v>6674.973</v>
      </c>
      <c r="AS469" s="38" t="s">
        <v>37</v>
      </c>
      <c r="AT469" s="38" t="s">
        <v>82</v>
      </c>
      <c r="AU469" s="38" t="s">
        <v>569</v>
      </c>
    </row>
    <row r="470" s="35" customFormat="1" spans="1:47">
      <c r="A470" s="38" t="s">
        <v>92</v>
      </c>
      <c r="B470" s="38" t="s">
        <v>48</v>
      </c>
      <c r="C470" s="38" t="s">
        <v>787</v>
      </c>
      <c r="D470" s="38" t="s">
        <v>1113</v>
      </c>
      <c r="E470" s="38" t="s">
        <v>3786</v>
      </c>
      <c r="F470" s="38" t="s">
        <v>1170</v>
      </c>
      <c r="G470" s="38" t="s">
        <v>3434</v>
      </c>
      <c r="H470" s="38" t="s">
        <v>6004</v>
      </c>
      <c r="I470" s="38" t="s">
        <v>4083</v>
      </c>
      <c r="J470" s="38"/>
      <c r="K470" s="67" t="s">
        <v>5152</v>
      </c>
      <c r="L470" s="38" t="s">
        <v>5054</v>
      </c>
      <c r="M470" s="67" t="s">
        <v>6093</v>
      </c>
      <c r="N470" s="38" t="s">
        <v>81</v>
      </c>
      <c r="O470" s="38" t="s">
        <v>6072</v>
      </c>
      <c r="P470" s="38" t="s">
        <v>1653</v>
      </c>
      <c r="Q470" s="38" t="s">
        <v>92</v>
      </c>
      <c r="R470" s="68">
        <v>8592</v>
      </c>
      <c r="S470" s="38" t="s">
        <v>3793</v>
      </c>
      <c r="T470" s="67" t="s">
        <v>1181</v>
      </c>
      <c r="U470" s="67" t="s">
        <v>6105</v>
      </c>
      <c r="V470" s="67" t="s">
        <v>1181</v>
      </c>
      <c r="W470" s="67" t="s">
        <v>6106</v>
      </c>
      <c r="X470" s="67">
        <v>8444.42</v>
      </c>
      <c r="Y470" s="67" t="s">
        <v>1181</v>
      </c>
      <c r="Z470" s="67" t="s">
        <v>1181</v>
      </c>
      <c r="AA470" s="67" t="s">
        <v>6107</v>
      </c>
      <c r="AB470" s="67" t="s">
        <v>6108</v>
      </c>
      <c r="AC470" s="67" t="s">
        <v>1181</v>
      </c>
      <c r="AD470" s="67" t="s">
        <v>1181</v>
      </c>
      <c r="AE470" s="67" t="s">
        <v>1181</v>
      </c>
      <c r="AF470" s="67" t="s">
        <v>1181</v>
      </c>
      <c r="AG470" s="67" t="s">
        <v>1181</v>
      </c>
      <c r="AH470" s="67" t="s">
        <v>6109</v>
      </c>
      <c r="AI470" s="67" t="s">
        <v>6110</v>
      </c>
      <c r="AJ470" s="67" t="s">
        <v>6111</v>
      </c>
      <c r="AK470" s="67" t="s">
        <v>6112</v>
      </c>
      <c r="AL470" s="67">
        <v>5103.33</v>
      </c>
      <c r="AM470" s="67" t="s">
        <v>6113</v>
      </c>
      <c r="AN470" s="67" t="s">
        <v>6114</v>
      </c>
      <c r="AO470" s="38" t="s">
        <v>504</v>
      </c>
      <c r="AP470" s="38" t="s">
        <v>793</v>
      </c>
      <c r="AQ470" s="38" t="s">
        <v>5942</v>
      </c>
      <c r="AR470" s="67">
        <v>6194.4033</v>
      </c>
      <c r="AS470" s="38" t="s">
        <v>37</v>
      </c>
      <c r="AT470" s="38" t="s">
        <v>82</v>
      </c>
      <c r="AU470" s="38" t="s">
        <v>569</v>
      </c>
    </row>
    <row r="471" s="35" customFormat="1" spans="1:47">
      <c r="A471" s="38" t="s">
        <v>92</v>
      </c>
      <c r="B471" s="38" t="s">
        <v>48</v>
      </c>
      <c r="C471" s="38" t="s">
        <v>787</v>
      </c>
      <c r="D471" s="38" t="s">
        <v>1113</v>
      </c>
      <c r="E471" s="38" t="s">
        <v>3786</v>
      </c>
      <c r="F471" s="38" t="s">
        <v>1170</v>
      </c>
      <c r="G471" s="38" t="s">
        <v>3434</v>
      </c>
      <c r="H471" s="38" t="s">
        <v>6004</v>
      </c>
      <c r="I471" s="38" t="s">
        <v>4083</v>
      </c>
      <c r="J471" s="38"/>
      <c r="K471" s="67" t="s">
        <v>5152</v>
      </c>
      <c r="L471" s="38" t="s">
        <v>5054</v>
      </c>
      <c r="M471" s="67" t="s">
        <v>6093</v>
      </c>
      <c r="N471" s="38" t="s">
        <v>81</v>
      </c>
      <c r="O471" s="38" t="s">
        <v>6072</v>
      </c>
      <c r="P471" s="38" t="s">
        <v>1653</v>
      </c>
      <c r="Q471" s="38" t="s">
        <v>92</v>
      </c>
      <c r="R471" s="68">
        <v>9408</v>
      </c>
      <c r="S471" s="38" t="s">
        <v>3793</v>
      </c>
      <c r="T471" s="67" t="s">
        <v>1181</v>
      </c>
      <c r="U471" s="67" t="s">
        <v>6115</v>
      </c>
      <c r="V471" s="67" t="s">
        <v>1181</v>
      </c>
      <c r="W471" s="67" t="s">
        <v>6116</v>
      </c>
      <c r="X471" s="67">
        <v>9246.41</v>
      </c>
      <c r="Y471" s="67" t="s">
        <v>1181</v>
      </c>
      <c r="Z471" s="67" t="s">
        <v>1181</v>
      </c>
      <c r="AA471" s="67" t="s">
        <v>6117</v>
      </c>
      <c r="AB471" s="67" t="s">
        <v>6118</v>
      </c>
      <c r="AC471" s="67" t="s">
        <v>1181</v>
      </c>
      <c r="AD471" s="67" t="s">
        <v>1181</v>
      </c>
      <c r="AE471" s="67" t="s">
        <v>1181</v>
      </c>
      <c r="AF471" s="67" t="s">
        <v>1181</v>
      </c>
      <c r="AG471" s="67" t="s">
        <v>1181</v>
      </c>
      <c r="AH471" s="67" t="s">
        <v>6119</v>
      </c>
      <c r="AI471" s="67" t="s">
        <v>6120</v>
      </c>
      <c r="AJ471" s="67" t="s">
        <v>6121</v>
      </c>
      <c r="AK471" s="67" t="s">
        <v>4302</v>
      </c>
      <c r="AL471" s="67">
        <v>5005.55</v>
      </c>
      <c r="AM471" s="67" t="s">
        <v>6122</v>
      </c>
      <c r="AN471" s="67" t="s">
        <v>6123</v>
      </c>
      <c r="AO471" s="38" t="s">
        <v>504</v>
      </c>
      <c r="AP471" s="38" t="s">
        <v>795</v>
      </c>
      <c r="AQ471" s="38" t="s">
        <v>5942</v>
      </c>
      <c r="AR471" s="67">
        <v>6826.2709</v>
      </c>
      <c r="AS471" s="38" t="s">
        <v>37</v>
      </c>
      <c r="AT471" s="38" t="s">
        <v>82</v>
      </c>
      <c r="AU471" s="38" t="s">
        <v>569</v>
      </c>
    </row>
    <row r="472" s="35" customFormat="1" spans="1:47">
      <c r="A472" s="38" t="s">
        <v>92</v>
      </c>
      <c r="B472" s="38" t="s">
        <v>48</v>
      </c>
      <c r="C472" s="38" t="s">
        <v>787</v>
      </c>
      <c r="D472" s="38" t="s">
        <v>1113</v>
      </c>
      <c r="E472" s="38" t="s">
        <v>3786</v>
      </c>
      <c r="F472" s="38" t="s">
        <v>1170</v>
      </c>
      <c r="G472" s="38" t="s">
        <v>3434</v>
      </c>
      <c r="H472" s="38" t="s">
        <v>6004</v>
      </c>
      <c r="I472" s="38" t="s">
        <v>4083</v>
      </c>
      <c r="J472" s="38"/>
      <c r="K472" s="67" t="s">
        <v>5152</v>
      </c>
      <c r="L472" s="38" t="s">
        <v>5054</v>
      </c>
      <c r="M472" s="67" t="s">
        <v>6093</v>
      </c>
      <c r="N472" s="38" t="s">
        <v>81</v>
      </c>
      <c r="O472" s="38" t="s">
        <v>6124</v>
      </c>
      <c r="P472" s="38" t="s">
        <v>1653</v>
      </c>
      <c r="Q472" s="38" t="s">
        <v>92</v>
      </c>
      <c r="R472" s="68">
        <v>12824</v>
      </c>
      <c r="S472" s="38" t="s">
        <v>3793</v>
      </c>
      <c r="T472" s="67" t="s">
        <v>1181</v>
      </c>
      <c r="U472" s="67" t="s">
        <v>6125</v>
      </c>
      <c r="V472" s="67" t="s">
        <v>1181</v>
      </c>
      <c r="W472" s="67" t="s">
        <v>6126</v>
      </c>
      <c r="X472" s="67">
        <v>12603.74</v>
      </c>
      <c r="Y472" s="67" t="s">
        <v>1181</v>
      </c>
      <c r="Z472" s="67" t="s">
        <v>1181</v>
      </c>
      <c r="AA472" s="67" t="s">
        <v>6127</v>
      </c>
      <c r="AB472" s="67" t="s">
        <v>6128</v>
      </c>
      <c r="AC472" s="67" t="s">
        <v>1181</v>
      </c>
      <c r="AD472" s="67" t="s">
        <v>1181</v>
      </c>
      <c r="AE472" s="67" t="s">
        <v>1181</v>
      </c>
      <c r="AF472" s="67" t="s">
        <v>1181</v>
      </c>
      <c r="AG472" s="67" t="s">
        <v>1181</v>
      </c>
      <c r="AH472" s="67" t="s">
        <v>6129</v>
      </c>
      <c r="AI472" s="67" t="s">
        <v>6130</v>
      </c>
      <c r="AJ472" s="67" t="s">
        <v>6131</v>
      </c>
      <c r="AK472" s="67" t="s">
        <v>6132</v>
      </c>
      <c r="AL472" s="67">
        <v>6614.45</v>
      </c>
      <c r="AM472" s="67" t="s">
        <v>6133</v>
      </c>
      <c r="AN472" s="67" t="s">
        <v>6134</v>
      </c>
      <c r="AO472" s="38" t="s">
        <v>504</v>
      </c>
      <c r="AP472" s="38" t="s">
        <v>789</v>
      </c>
      <c r="AQ472" s="38" t="s">
        <v>5942</v>
      </c>
      <c r="AR472" s="67">
        <v>8251.1059</v>
      </c>
      <c r="AS472" s="38" t="s">
        <v>37</v>
      </c>
      <c r="AT472" s="38" t="s">
        <v>82</v>
      </c>
      <c r="AU472" s="38" t="s">
        <v>569</v>
      </c>
    </row>
    <row r="473" s="35" customFormat="1" ht="21.6" spans="1:47">
      <c r="A473" s="38" t="s">
        <v>3648</v>
      </c>
      <c r="B473" s="38" t="s">
        <v>48</v>
      </c>
      <c r="C473" s="38" t="s">
        <v>799</v>
      </c>
      <c r="D473" s="38" t="s">
        <v>1114</v>
      </c>
      <c r="E473" s="38" t="s">
        <v>3786</v>
      </c>
      <c r="F473" s="38" t="s">
        <v>1170</v>
      </c>
      <c r="G473" s="38" t="s">
        <v>1509</v>
      </c>
      <c r="H473" s="38" t="s">
        <v>6135</v>
      </c>
      <c r="I473" s="38" t="s">
        <v>4083</v>
      </c>
      <c r="J473" s="38"/>
      <c r="K473" s="67" t="s">
        <v>5695</v>
      </c>
      <c r="L473" s="38" t="s">
        <v>5054</v>
      </c>
      <c r="M473" s="67" t="s">
        <v>4920</v>
      </c>
      <c r="N473" s="38" t="s">
        <v>181</v>
      </c>
      <c r="O473" s="38" t="s">
        <v>6136</v>
      </c>
      <c r="P473" s="38" t="s">
        <v>1653</v>
      </c>
      <c r="Q473" s="38"/>
      <c r="R473" s="68">
        <v>44121.6</v>
      </c>
      <c r="S473" s="38" t="s">
        <v>3793</v>
      </c>
      <c r="T473" s="67" t="s">
        <v>1181</v>
      </c>
      <c r="U473" s="67" t="s">
        <v>6137</v>
      </c>
      <c r="V473" s="67" t="s">
        <v>1181</v>
      </c>
      <c r="W473" s="67" t="s">
        <v>6138</v>
      </c>
      <c r="X473" s="67">
        <v>43365.66</v>
      </c>
      <c r="Y473" s="67" t="s">
        <v>1181</v>
      </c>
      <c r="Z473" s="67" t="s">
        <v>1181</v>
      </c>
      <c r="AA473" s="67" t="s">
        <v>6139</v>
      </c>
      <c r="AB473" s="67" t="s">
        <v>6140</v>
      </c>
      <c r="AC473" s="67" t="s">
        <v>1181</v>
      </c>
      <c r="AD473" s="67" t="s">
        <v>1181</v>
      </c>
      <c r="AE473" s="67" t="s">
        <v>1181</v>
      </c>
      <c r="AF473" s="67" t="s">
        <v>1181</v>
      </c>
      <c r="AG473" s="67" t="s">
        <v>1181</v>
      </c>
      <c r="AH473" s="67" t="s">
        <v>6141</v>
      </c>
      <c r="AI473" s="67" t="s">
        <v>6142</v>
      </c>
      <c r="AJ473" s="67" t="s">
        <v>6143</v>
      </c>
      <c r="AK473" s="67" t="s">
        <v>6144</v>
      </c>
      <c r="AL473" s="67">
        <v>42613.91</v>
      </c>
      <c r="AM473" s="67" t="s">
        <v>1848</v>
      </c>
      <c r="AN473" s="67" t="s">
        <v>6145</v>
      </c>
      <c r="AO473" s="38" t="s">
        <v>504</v>
      </c>
      <c r="AP473" s="38" t="s">
        <v>803</v>
      </c>
      <c r="AQ473" s="38" t="s">
        <v>5942</v>
      </c>
      <c r="AR473" s="67">
        <v>50695.454</v>
      </c>
      <c r="AS473" s="38" t="s">
        <v>59</v>
      </c>
      <c r="AT473" s="38" t="s">
        <v>800</v>
      </c>
      <c r="AU473" s="38" t="s">
        <v>801</v>
      </c>
    </row>
    <row r="474" s="35" customFormat="1" ht="21.6" spans="1:47">
      <c r="A474" s="38" t="s">
        <v>3648</v>
      </c>
      <c r="B474" s="38" t="s">
        <v>48</v>
      </c>
      <c r="C474" s="38" t="s">
        <v>804</v>
      </c>
      <c r="D474" s="38" t="s">
        <v>1114</v>
      </c>
      <c r="E474" s="38" t="s">
        <v>3786</v>
      </c>
      <c r="F474" s="38" t="s">
        <v>1170</v>
      </c>
      <c r="G474" s="38" t="s">
        <v>1509</v>
      </c>
      <c r="H474" s="38" t="s">
        <v>6135</v>
      </c>
      <c r="I474" s="38" t="s">
        <v>4083</v>
      </c>
      <c r="J474" s="38"/>
      <c r="K474" s="67" t="s">
        <v>5695</v>
      </c>
      <c r="L474" s="38" t="s">
        <v>5054</v>
      </c>
      <c r="M474" s="67" t="s">
        <v>4920</v>
      </c>
      <c r="N474" s="38" t="s">
        <v>181</v>
      </c>
      <c r="O474" s="38" t="s">
        <v>6136</v>
      </c>
      <c r="P474" s="38" t="s">
        <v>1653</v>
      </c>
      <c r="Q474" s="38"/>
      <c r="R474" s="68">
        <v>44121.6</v>
      </c>
      <c r="S474" s="38" t="s">
        <v>3793</v>
      </c>
      <c r="T474" s="67" t="s">
        <v>1181</v>
      </c>
      <c r="U474" s="67" t="s">
        <v>6137</v>
      </c>
      <c r="V474" s="67" t="s">
        <v>1181</v>
      </c>
      <c r="W474" s="67" t="s">
        <v>6138</v>
      </c>
      <c r="X474" s="67">
        <v>43365.66</v>
      </c>
      <c r="Y474" s="67" t="s">
        <v>1181</v>
      </c>
      <c r="Z474" s="67" t="s">
        <v>1181</v>
      </c>
      <c r="AA474" s="67" t="s">
        <v>6139</v>
      </c>
      <c r="AB474" s="67" t="s">
        <v>6146</v>
      </c>
      <c r="AC474" s="67" t="s">
        <v>1181</v>
      </c>
      <c r="AD474" s="67" t="s">
        <v>1181</v>
      </c>
      <c r="AE474" s="67" t="s">
        <v>1181</v>
      </c>
      <c r="AF474" s="67" t="s">
        <v>1181</v>
      </c>
      <c r="AG474" s="67" t="s">
        <v>1181</v>
      </c>
      <c r="AH474" s="67" t="s">
        <v>6141</v>
      </c>
      <c r="AI474" s="67" t="s">
        <v>6142</v>
      </c>
      <c r="AJ474" s="67" t="s">
        <v>6143</v>
      </c>
      <c r="AK474" s="67" t="s">
        <v>6144</v>
      </c>
      <c r="AL474" s="67">
        <v>42643.91</v>
      </c>
      <c r="AM474" s="67" t="s">
        <v>6147</v>
      </c>
      <c r="AN474" s="67" t="s">
        <v>6148</v>
      </c>
      <c r="AO474" s="38" t="s">
        <v>504</v>
      </c>
      <c r="AP474" s="38" t="s">
        <v>803</v>
      </c>
      <c r="AQ474" s="38" t="s">
        <v>5942</v>
      </c>
      <c r="AR474" s="67">
        <v>50725.454</v>
      </c>
      <c r="AS474" s="38" t="s">
        <v>59</v>
      </c>
      <c r="AT474" s="38" t="s">
        <v>800</v>
      </c>
      <c r="AU474" s="38" t="s">
        <v>801</v>
      </c>
    </row>
    <row r="475" s="35" customFormat="1" ht="21.6" spans="1:47">
      <c r="A475" s="38" t="s">
        <v>3648</v>
      </c>
      <c r="B475" s="38" t="s">
        <v>48</v>
      </c>
      <c r="C475" s="38" t="s">
        <v>805</v>
      </c>
      <c r="D475" s="38" t="s">
        <v>1114</v>
      </c>
      <c r="E475" s="38" t="s">
        <v>3786</v>
      </c>
      <c r="F475" s="38" t="s">
        <v>1170</v>
      </c>
      <c r="G475" s="38" t="s">
        <v>1509</v>
      </c>
      <c r="H475" s="38" t="s">
        <v>6135</v>
      </c>
      <c r="I475" s="38" t="s">
        <v>4083</v>
      </c>
      <c r="J475" s="38"/>
      <c r="K475" s="67" t="s">
        <v>5695</v>
      </c>
      <c r="L475" s="38" t="s">
        <v>5054</v>
      </c>
      <c r="M475" s="67" t="s">
        <v>6149</v>
      </c>
      <c r="N475" s="38" t="s">
        <v>181</v>
      </c>
      <c r="O475" s="38" t="s">
        <v>6136</v>
      </c>
      <c r="P475" s="38" t="s">
        <v>1653</v>
      </c>
      <c r="Q475" s="38"/>
      <c r="R475" s="68">
        <v>18996.8</v>
      </c>
      <c r="S475" s="38" t="s">
        <v>3793</v>
      </c>
      <c r="T475" s="67" t="s">
        <v>1181</v>
      </c>
      <c r="U475" s="67" t="s">
        <v>6150</v>
      </c>
      <c r="V475" s="67" t="s">
        <v>1181</v>
      </c>
      <c r="W475" s="67" t="s">
        <v>6151</v>
      </c>
      <c r="X475" s="67">
        <v>18642.85</v>
      </c>
      <c r="Y475" s="67" t="s">
        <v>1181</v>
      </c>
      <c r="Z475" s="67" t="s">
        <v>1181</v>
      </c>
      <c r="AA475" s="67" t="s">
        <v>6152</v>
      </c>
      <c r="AB475" s="67" t="s">
        <v>2401</v>
      </c>
      <c r="AC475" s="67" t="s">
        <v>1181</v>
      </c>
      <c r="AD475" s="67" t="s">
        <v>1181</v>
      </c>
      <c r="AE475" s="67" t="s">
        <v>1181</v>
      </c>
      <c r="AF475" s="67" t="s">
        <v>1181</v>
      </c>
      <c r="AG475" s="67" t="s">
        <v>1181</v>
      </c>
      <c r="AH475" s="67" t="s">
        <v>6153</v>
      </c>
      <c r="AI475" s="67" t="s">
        <v>6154</v>
      </c>
      <c r="AJ475" s="67" t="s">
        <v>6155</v>
      </c>
      <c r="AK475" s="67" t="s">
        <v>6156</v>
      </c>
      <c r="AL475" s="67">
        <v>14851.58</v>
      </c>
      <c r="AM475" s="67" t="s">
        <v>6157</v>
      </c>
      <c r="AN475" s="67" t="s">
        <v>6158</v>
      </c>
      <c r="AO475" s="38" t="s">
        <v>504</v>
      </c>
      <c r="AP475" s="38" t="s">
        <v>803</v>
      </c>
      <c r="AQ475" s="38" t="s">
        <v>5942</v>
      </c>
      <c r="AR475" s="67">
        <v>18331.1412</v>
      </c>
      <c r="AS475" s="38" t="s">
        <v>59</v>
      </c>
      <c r="AT475" s="38" t="s">
        <v>800</v>
      </c>
      <c r="AU475" s="38" t="s">
        <v>801</v>
      </c>
    </row>
    <row r="476" s="35" customFormat="1" ht="21.6" spans="1:47">
      <c r="A476" s="38" t="s">
        <v>92</v>
      </c>
      <c r="B476" s="38" t="s">
        <v>48</v>
      </c>
      <c r="C476" s="38" t="s">
        <v>806</v>
      </c>
      <c r="D476" s="38" t="s">
        <v>677</v>
      </c>
      <c r="E476" s="38" t="s">
        <v>1169</v>
      </c>
      <c r="F476" s="38" t="s">
        <v>1170</v>
      </c>
      <c r="G476" s="38" t="s">
        <v>3637</v>
      </c>
      <c r="H476" s="38" t="s">
        <v>5984</v>
      </c>
      <c r="I476" s="38" t="s">
        <v>4083</v>
      </c>
      <c r="J476" s="38"/>
      <c r="K476" s="67" t="s">
        <v>4084</v>
      </c>
      <c r="L476" s="38" t="s">
        <v>3639</v>
      </c>
      <c r="M476" s="67" t="s">
        <v>6159</v>
      </c>
      <c r="N476" s="38" t="s">
        <v>81</v>
      </c>
      <c r="O476" s="38" t="s">
        <v>812</v>
      </c>
      <c r="P476" s="38" t="s">
        <v>1653</v>
      </c>
      <c r="Q476" s="38"/>
      <c r="R476" s="68">
        <v>12177</v>
      </c>
      <c r="S476" s="38" t="s">
        <v>1337</v>
      </c>
      <c r="T476" s="67" t="s">
        <v>1181</v>
      </c>
      <c r="U476" s="67" t="s">
        <v>6160</v>
      </c>
      <c r="V476" s="67" t="s">
        <v>1181</v>
      </c>
      <c r="W476" s="67" t="s">
        <v>1181</v>
      </c>
      <c r="X476" s="67">
        <v>12041.13</v>
      </c>
      <c r="Y476" s="67" t="s">
        <v>1181</v>
      </c>
      <c r="Z476" s="67" t="s">
        <v>1181</v>
      </c>
      <c r="AA476" s="67" t="s">
        <v>6161</v>
      </c>
      <c r="AB476" s="67" t="s">
        <v>6162</v>
      </c>
      <c r="AC476" s="67" t="s">
        <v>1181</v>
      </c>
      <c r="AD476" s="67" t="s">
        <v>1181</v>
      </c>
      <c r="AE476" s="67" t="s">
        <v>1181</v>
      </c>
      <c r="AF476" s="67" t="s">
        <v>1181</v>
      </c>
      <c r="AG476" s="67" t="s">
        <v>1181</v>
      </c>
      <c r="AH476" s="67" t="s">
        <v>6163</v>
      </c>
      <c r="AI476" s="67" t="s">
        <v>6164</v>
      </c>
      <c r="AJ476" s="67" t="s">
        <v>6165</v>
      </c>
      <c r="AK476" s="67" t="s">
        <v>6166</v>
      </c>
      <c r="AL476" s="67">
        <v>9622.44</v>
      </c>
      <c r="AM476" s="67" t="s">
        <v>6167</v>
      </c>
      <c r="AN476" s="67" t="s">
        <v>6168</v>
      </c>
      <c r="AO476" s="38" t="s">
        <v>34</v>
      </c>
      <c r="AP476" s="38" t="s">
        <v>814</v>
      </c>
      <c r="AQ476" s="38" t="s">
        <v>5942</v>
      </c>
      <c r="AR476" s="67">
        <v>10409.8879</v>
      </c>
      <c r="AS476" s="38" t="s">
        <v>59</v>
      </c>
      <c r="AT476" s="38" t="s">
        <v>82</v>
      </c>
      <c r="AU476" s="38" t="s">
        <v>812</v>
      </c>
    </row>
    <row r="477" s="35" customFormat="1" ht="43.2" spans="1:47">
      <c r="A477" s="38" t="s">
        <v>3648</v>
      </c>
      <c r="B477" s="38" t="s">
        <v>48</v>
      </c>
      <c r="C477" s="38" t="s">
        <v>806</v>
      </c>
      <c r="D477" s="38" t="s">
        <v>1079</v>
      </c>
      <c r="E477" s="38" t="s">
        <v>1169</v>
      </c>
      <c r="F477" s="38" t="s">
        <v>1170</v>
      </c>
      <c r="G477" s="38" t="s">
        <v>3649</v>
      </c>
      <c r="H477" s="38" t="s">
        <v>5984</v>
      </c>
      <c r="I477" s="38" t="s">
        <v>4083</v>
      </c>
      <c r="J477" s="38"/>
      <c r="K477" s="67" t="s">
        <v>2651</v>
      </c>
      <c r="L477" s="38" t="s">
        <v>3651</v>
      </c>
      <c r="M477" s="67" t="s">
        <v>1266</v>
      </c>
      <c r="N477" s="38" t="s">
        <v>190</v>
      </c>
      <c r="O477" s="38" t="s">
        <v>807</v>
      </c>
      <c r="P477" s="38" t="s">
        <v>1653</v>
      </c>
      <c r="Q477" s="38"/>
      <c r="R477" s="68">
        <v>2120</v>
      </c>
      <c r="S477" s="38" t="s">
        <v>1337</v>
      </c>
      <c r="T477" s="67" t="s">
        <v>1181</v>
      </c>
      <c r="U477" s="67" t="s">
        <v>3110</v>
      </c>
      <c r="V477" s="67" t="s">
        <v>1181</v>
      </c>
      <c r="W477" s="67" t="s">
        <v>1181</v>
      </c>
      <c r="X477" s="67">
        <v>2096.34</v>
      </c>
      <c r="Y477" s="67" t="s">
        <v>1181</v>
      </c>
      <c r="Z477" s="67" t="s">
        <v>1181</v>
      </c>
      <c r="AA477" s="67" t="s">
        <v>6169</v>
      </c>
      <c r="AB477" s="67" t="s">
        <v>6170</v>
      </c>
      <c r="AC477" s="67" t="s">
        <v>1181</v>
      </c>
      <c r="AD477" s="67" t="s">
        <v>1181</v>
      </c>
      <c r="AE477" s="67" t="s">
        <v>1181</v>
      </c>
      <c r="AF477" s="67" t="s">
        <v>1181</v>
      </c>
      <c r="AG477" s="67" t="s">
        <v>1181</v>
      </c>
      <c r="AH477" s="67" t="s">
        <v>6171</v>
      </c>
      <c r="AI477" s="67" t="s">
        <v>6172</v>
      </c>
      <c r="AJ477" s="67" t="s">
        <v>6173</v>
      </c>
      <c r="AK477" s="67" t="s">
        <v>6174</v>
      </c>
      <c r="AL477" s="67">
        <v>1416.61</v>
      </c>
      <c r="AM477" s="67" t="s">
        <v>6175</v>
      </c>
      <c r="AN477" s="67" t="s">
        <v>6176</v>
      </c>
      <c r="AO477" s="38" t="s">
        <v>34</v>
      </c>
      <c r="AP477" s="38" t="s">
        <v>809</v>
      </c>
      <c r="AQ477" s="38" t="s">
        <v>5942</v>
      </c>
      <c r="AR477" s="67">
        <v>1553.6084</v>
      </c>
      <c r="AS477" s="38" t="s">
        <v>59</v>
      </c>
      <c r="AT477" s="38" t="s">
        <v>191</v>
      </c>
      <c r="AU477" s="38" t="s">
        <v>807</v>
      </c>
    </row>
    <row r="478" s="35" customFormat="1" ht="32.4" spans="1:47">
      <c r="A478" s="38" t="s">
        <v>3648</v>
      </c>
      <c r="B478" s="38" t="s">
        <v>48</v>
      </c>
      <c r="C478" s="38" t="s">
        <v>811</v>
      </c>
      <c r="D478" s="38" t="s">
        <v>1080</v>
      </c>
      <c r="E478" s="38" t="s">
        <v>1169</v>
      </c>
      <c r="F478" s="38" t="s">
        <v>1170</v>
      </c>
      <c r="G478" s="38" t="s">
        <v>3185</v>
      </c>
      <c r="H478" s="38" t="s">
        <v>5984</v>
      </c>
      <c r="I478" s="38" t="s">
        <v>4083</v>
      </c>
      <c r="J478" s="38"/>
      <c r="K478" s="67" t="s">
        <v>2832</v>
      </c>
      <c r="L478" s="38" t="s">
        <v>3660</v>
      </c>
      <c r="M478" s="67" t="s">
        <v>2516</v>
      </c>
      <c r="N478" s="38" t="s">
        <v>224</v>
      </c>
      <c r="O478" s="38" t="s">
        <v>589</v>
      </c>
      <c r="P478" s="38" t="s">
        <v>1653</v>
      </c>
      <c r="Q478" s="38"/>
      <c r="R478" s="68">
        <v>907.2</v>
      </c>
      <c r="S478" s="38" t="s">
        <v>1180</v>
      </c>
      <c r="T478" s="67" t="s">
        <v>1181</v>
      </c>
      <c r="U478" s="67" t="s">
        <v>3662</v>
      </c>
      <c r="V478" s="67" t="s">
        <v>1181</v>
      </c>
      <c r="W478" s="67" t="s">
        <v>3663</v>
      </c>
      <c r="X478" s="67">
        <v>839.96</v>
      </c>
      <c r="Y478" s="67" t="s">
        <v>1181</v>
      </c>
      <c r="Z478" s="67" t="s">
        <v>1181</v>
      </c>
      <c r="AA478" s="67" t="s">
        <v>3664</v>
      </c>
      <c r="AB478" s="67" t="s">
        <v>1512</v>
      </c>
      <c r="AC478" s="67" t="s">
        <v>1181</v>
      </c>
      <c r="AD478" s="67" t="s">
        <v>1181</v>
      </c>
      <c r="AE478" s="67" t="s">
        <v>1181</v>
      </c>
      <c r="AF478" s="67" t="s">
        <v>1181</v>
      </c>
      <c r="AG478" s="67" t="s">
        <v>1181</v>
      </c>
      <c r="AH478" s="67" t="s">
        <v>6177</v>
      </c>
      <c r="AI478" s="67" t="s">
        <v>3667</v>
      </c>
      <c r="AJ478" s="67" t="s">
        <v>3668</v>
      </c>
      <c r="AK478" s="67" t="s">
        <v>3669</v>
      </c>
      <c r="AL478" s="67">
        <v>499.22</v>
      </c>
      <c r="AM478" s="67" t="s">
        <v>6178</v>
      </c>
      <c r="AN478" s="67" t="s">
        <v>6179</v>
      </c>
      <c r="AO478" s="38" t="s">
        <v>34</v>
      </c>
      <c r="AP478" s="38" t="s">
        <v>611</v>
      </c>
      <c r="AQ478" s="38" t="s">
        <v>5942</v>
      </c>
      <c r="AR478" s="67">
        <v>625.4141</v>
      </c>
      <c r="AS478" s="38" t="s">
        <v>59</v>
      </c>
      <c r="AT478" s="38" t="s">
        <v>588</v>
      </c>
      <c r="AU478" s="38" t="s">
        <v>589</v>
      </c>
    </row>
    <row r="479" s="35" customFormat="1" ht="21.6" spans="1:47">
      <c r="A479" s="38" t="s">
        <v>3648</v>
      </c>
      <c r="B479" s="38" t="s">
        <v>48</v>
      </c>
      <c r="C479" s="38" t="s">
        <v>810</v>
      </c>
      <c r="D479" s="38" t="s">
        <v>1085</v>
      </c>
      <c r="E479" s="38" t="s">
        <v>4317</v>
      </c>
      <c r="F479" s="38" t="s">
        <v>1170</v>
      </c>
      <c r="G479" s="38" t="s">
        <v>3637</v>
      </c>
      <c r="H479" s="38" t="s">
        <v>5969</v>
      </c>
      <c r="I479" s="38" t="s">
        <v>4083</v>
      </c>
      <c r="J479" s="38"/>
      <c r="K479" s="67" t="s">
        <v>2500</v>
      </c>
      <c r="L479" s="38" t="s">
        <v>5054</v>
      </c>
      <c r="M479" s="67" t="s">
        <v>3352</v>
      </c>
      <c r="N479" s="38" t="s">
        <v>88</v>
      </c>
      <c r="O479" s="38" t="s">
        <v>489</v>
      </c>
      <c r="P479" s="38" t="s">
        <v>1653</v>
      </c>
      <c r="Q479" s="38"/>
      <c r="R479" s="68">
        <v>2174.4</v>
      </c>
      <c r="S479" s="38" t="s">
        <v>1337</v>
      </c>
      <c r="T479" s="67" t="s">
        <v>1181</v>
      </c>
      <c r="U479" s="67" t="s">
        <v>6180</v>
      </c>
      <c r="V479" s="67" t="s">
        <v>1181</v>
      </c>
      <c r="W479" s="67" t="s">
        <v>1181</v>
      </c>
      <c r="X479" s="67">
        <v>2109.18</v>
      </c>
      <c r="Y479" s="67" t="s">
        <v>1181</v>
      </c>
      <c r="Z479" s="67" t="s">
        <v>1181</v>
      </c>
      <c r="AA479" s="67" t="s">
        <v>6181</v>
      </c>
      <c r="AB479" s="67" t="s">
        <v>6182</v>
      </c>
      <c r="AC479" s="67" t="s">
        <v>1181</v>
      </c>
      <c r="AD479" s="67" t="s">
        <v>1181</v>
      </c>
      <c r="AE479" s="67" t="s">
        <v>1181</v>
      </c>
      <c r="AF479" s="67" t="s">
        <v>1181</v>
      </c>
      <c r="AG479" s="67" t="s">
        <v>1181</v>
      </c>
      <c r="AH479" s="67" t="s">
        <v>6183</v>
      </c>
      <c r="AI479" s="67" t="s">
        <v>6184</v>
      </c>
      <c r="AJ479" s="67" t="s">
        <v>6185</v>
      </c>
      <c r="AK479" s="67" t="s">
        <v>6186</v>
      </c>
      <c r="AL479" s="67">
        <v>-3460.53</v>
      </c>
      <c r="AM479" s="67" t="s">
        <v>6187</v>
      </c>
      <c r="AN479" s="67" t="s">
        <v>6188</v>
      </c>
      <c r="AO479" s="38" t="s">
        <v>97</v>
      </c>
      <c r="AP479" s="38" t="s">
        <v>490</v>
      </c>
      <c r="AQ479" s="38" t="s">
        <v>5942</v>
      </c>
      <c r="AR479" s="67">
        <v>-3273.9771</v>
      </c>
      <c r="AS479" s="38" t="s">
        <v>59</v>
      </c>
      <c r="AT479" s="38" t="s">
        <v>488</v>
      </c>
      <c r="AU479" s="38" t="s">
        <v>489</v>
      </c>
    </row>
    <row r="480" s="35" customFormat="1" ht="21.6" spans="1:47">
      <c r="A480" s="38" t="s">
        <v>3648</v>
      </c>
      <c r="B480" s="38" t="s">
        <v>48</v>
      </c>
      <c r="C480" s="38" t="s">
        <v>815</v>
      </c>
      <c r="D480" s="38" t="s">
        <v>1085</v>
      </c>
      <c r="E480" s="38" t="s">
        <v>4317</v>
      </c>
      <c r="F480" s="38" t="s">
        <v>1170</v>
      </c>
      <c r="G480" s="38" t="s">
        <v>3637</v>
      </c>
      <c r="H480" s="38" t="s">
        <v>5969</v>
      </c>
      <c r="I480" s="38" t="s">
        <v>4083</v>
      </c>
      <c r="J480" s="38"/>
      <c r="K480" s="67" t="s">
        <v>2500</v>
      </c>
      <c r="L480" s="38" t="s">
        <v>5054</v>
      </c>
      <c r="M480" s="67" t="s">
        <v>5186</v>
      </c>
      <c r="N480" s="38" t="s">
        <v>210</v>
      </c>
      <c r="O480" s="38" t="s">
        <v>471</v>
      </c>
      <c r="P480" s="38" t="s">
        <v>1653</v>
      </c>
      <c r="Q480" s="38"/>
      <c r="R480" s="68">
        <v>1468.8</v>
      </c>
      <c r="S480" s="38" t="s">
        <v>1337</v>
      </c>
      <c r="T480" s="67" t="s">
        <v>1181</v>
      </c>
      <c r="U480" s="67" t="s">
        <v>6189</v>
      </c>
      <c r="V480" s="67" t="s">
        <v>1181</v>
      </c>
      <c r="W480" s="67" t="s">
        <v>1181</v>
      </c>
      <c r="X480" s="67">
        <v>1408.52</v>
      </c>
      <c r="Y480" s="67" t="s">
        <v>1181</v>
      </c>
      <c r="Z480" s="67" t="s">
        <v>1181</v>
      </c>
      <c r="AA480" s="67" t="s">
        <v>6190</v>
      </c>
      <c r="AB480" s="67" t="s">
        <v>1638</v>
      </c>
      <c r="AC480" s="67" t="s">
        <v>1181</v>
      </c>
      <c r="AD480" s="67" t="s">
        <v>1181</v>
      </c>
      <c r="AE480" s="67" t="s">
        <v>1181</v>
      </c>
      <c r="AF480" s="67" t="s">
        <v>1181</v>
      </c>
      <c r="AG480" s="67" t="s">
        <v>1181</v>
      </c>
      <c r="AH480" s="67" t="s">
        <v>6191</v>
      </c>
      <c r="AI480" s="67" t="s">
        <v>6192</v>
      </c>
      <c r="AJ480" s="67" t="s">
        <v>6193</v>
      </c>
      <c r="AK480" s="67" t="s">
        <v>6194</v>
      </c>
      <c r="AL480" s="67">
        <v>-456.89</v>
      </c>
      <c r="AM480" s="67" t="s">
        <v>6195</v>
      </c>
      <c r="AN480" s="67" t="s">
        <v>6196</v>
      </c>
      <c r="AO480" s="38" t="s">
        <v>97</v>
      </c>
      <c r="AP480" s="38" t="s">
        <v>495</v>
      </c>
      <c r="AQ480" s="38" t="s">
        <v>5942</v>
      </c>
      <c r="AR480" s="67">
        <v>-354.3553</v>
      </c>
      <c r="AS480" s="38" t="s">
        <v>59</v>
      </c>
      <c r="AT480" s="38" t="s">
        <v>470</v>
      </c>
      <c r="AU480" s="38" t="s">
        <v>471</v>
      </c>
    </row>
    <row r="481" s="35" customFormat="1" ht="21.6" spans="1:47">
      <c r="A481" s="38" t="s">
        <v>3648</v>
      </c>
      <c r="B481" s="38" t="s">
        <v>48</v>
      </c>
      <c r="C481" s="38" t="s">
        <v>816</v>
      </c>
      <c r="D481" s="38" t="s">
        <v>1115</v>
      </c>
      <c r="E481" s="38" t="s">
        <v>4317</v>
      </c>
      <c r="F481" s="38" t="s">
        <v>1170</v>
      </c>
      <c r="G481" s="38" t="s">
        <v>3512</v>
      </c>
      <c r="H481" s="38" t="s">
        <v>5994</v>
      </c>
      <c r="I481" s="38" t="s">
        <v>5944</v>
      </c>
      <c r="J481" s="38"/>
      <c r="K481" s="67" t="s">
        <v>1495</v>
      </c>
      <c r="L481" s="38" t="s">
        <v>6197</v>
      </c>
      <c r="M481" s="67" t="s">
        <v>5186</v>
      </c>
      <c r="N481" s="38" t="s">
        <v>210</v>
      </c>
      <c r="O481" s="38" t="s">
        <v>471</v>
      </c>
      <c r="P481" s="38" t="s">
        <v>1653</v>
      </c>
      <c r="Q481" s="38"/>
      <c r="R481" s="68">
        <v>1693.44</v>
      </c>
      <c r="S481" s="38" t="s">
        <v>1337</v>
      </c>
      <c r="T481" s="67" t="s">
        <v>1181</v>
      </c>
      <c r="U481" s="67" t="s">
        <v>6198</v>
      </c>
      <c r="V481" s="67" t="s">
        <v>1181</v>
      </c>
      <c r="W481" s="67" t="s">
        <v>1181</v>
      </c>
      <c r="X481" s="67">
        <v>1631.59</v>
      </c>
      <c r="Y481" s="67" t="s">
        <v>1181</v>
      </c>
      <c r="Z481" s="67" t="s">
        <v>1181</v>
      </c>
      <c r="AA481" s="67" t="s">
        <v>6199</v>
      </c>
      <c r="AB481" s="67" t="s">
        <v>1181</v>
      </c>
      <c r="AC481" s="67" t="s">
        <v>1181</v>
      </c>
      <c r="AD481" s="67" t="s">
        <v>1181</v>
      </c>
      <c r="AE481" s="67" t="s">
        <v>1181</v>
      </c>
      <c r="AF481" s="67" t="s">
        <v>1181</v>
      </c>
      <c r="AG481" s="67" t="s">
        <v>1181</v>
      </c>
      <c r="AH481" s="67" t="s">
        <v>6200</v>
      </c>
      <c r="AI481" s="67" t="s">
        <v>6192</v>
      </c>
      <c r="AJ481" s="67" t="s">
        <v>6193</v>
      </c>
      <c r="AK481" s="67" t="s">
        <v>6201</v>
      </c>
      <c r="AL481" s="67">
        <v>1889.68</v>
      </c>
      <c r="AM481" s="67" t="s">
        <v>6202</v>
      </c>
      <c r="AN481" s="67" t="s">
        <v>6203</v>
      </c>
      <c r="AO481" s="38" t="s">
        <v>97</v>
      </c>
      <c r="AP481" s="38" t="s">
        <v>495</v>
      </c>
      <c r="AQ481" s="38" t="s">
        <v>5942</v>
      </c>
      <c r="AR481" s="67">
        <v>1940.9372</v>
      </c>
      <c r="AS481" s="38" t="s">
        <v>59</v>
      </c>
      <c r="AT481" s="38" t="s">
        <v>470</v>
      </c>
      <c r="AU481" s="38" t="s">
        <v>471</v>
      </c>
    </row>
    <row r="482" s="35" customFormat="1" ht="21.6" spans="1:47">
      <c r="A482" s="38" t="s">
        <v>5285</v>
      </c>
      <c r="B482" s="38" t="s">
        <v>166</v>
      </c>
      <c r="C482" s="38" t="s">
        <v>864</v>
      </c>
      <c r="D482" s="38" t="s">
        <v>864</v>
      </c>
      <c r="E482" s="38" t="s">
        <v>5286</v>
      </c>
      <c r="F482" s="38" t="s">
        <v>1170</v>
      </c>
      <c r="G482" s="38" t="s">
        <v>2650</v>
      </c>
      <c r="H482" s="38" t="s">
        <v>6204</v>
      </c>
      <c r="I482" s="38" t="s">
        <v>4083</v>
      </c>
      <c r="J482" s="38"/>
      <c r="K482" s="67" t="s">
        <v>1901</v>
      </c>
      <c r="L482" s="38" t="s">
        <v>6205</v>
      </c>
      <c r="M482" s="67" t="s">
        <v>3329</v>
      </c>
      <c r="N482" s="38" t="s">
        <v>88</v>
      </c>
      <c r="O482" s="38" t="s">
        <v>339</v>
      </c>
      <c r="P482" s="38" t="s">
        <v>1653</v>
      </c>
      <c r="Q482" s="38"/>
      <c r="R482" s="68">
        <v>4112.64</v>
      </c>
      <c r="S482" s="38" t="s">
        <v>5290</v>
      </c>
      <c r="T482" s="67" t="s">
        <v>1181</v>
      </c>
      <c r="U482" s="67" t="s">
        <v>6206</v>
      </c>
      <c r="V482" s="67" t="s">
        <v>1181</v>
      </c>
      <c r="W482" s="67" t="s">
        <v>1181</v>
      </c>
      <c r="X482" s="67">
        <v>4033.85</v>
      </c>
      <c r="Y482" s="67" t="s">
        <v>6207</v>
      </c>
      <c r="Z482" s="67" t="s">
        <v>6208</v>
      </c>
      <c r="AA482" s="67" t="s">
        <v>6209</v>
      </c>
      <c r="AB482" s="67" t="s">
        <v>6210</v>
      </c>
      <c r="AC482" s="67" t="s">
        <v>1181</v>
      </c>
      <c r="AD482" s="67" t="s">
        <v>1181</v>
      </c>
      <c r="AE482" s="67" t="s">
        <v>1181</v>
      </c>
      <c r="AF482" s="67" t="s">
        <v>1181</v>
      </c>
      <c r="AG482" s="67" t="s">
        <v>1181</v>
      </c>
      <c r="AH482" s="67" t="s">
        <v>6211</v>
      </c>
      <c r="AI482" s="67" t="s">
        <v>6212</v>
      </c>
      <c r="AJ482" s="67" t="s">
        <v>6213</v>
      </c>
      <c r="AK482" s="67" t="s">
        <v>6214</v>
      </c>
      <c r="AL482" s="67">
        <v>1682.45</v>
      </c>
      <c r="AM482" s="67" t="s">
        <v>6215</v>
      </c>
      <c r="AN482" s="67" t="s">
        <v>6216</v>
      </c>
      <c r="AO482" s="38" t="s">
        <v>165</v>
      </c>
      <c r="AP482" s="38" t="s">
        <v>340</v>
      </c>
      <c r="AQ482" s="38" t="s">
        <v>5942</v>
      </c>
      <c r="AR482" s="67">
        <v>1937.4056</v>
      </c>
      <c r="AS482" s="38" t="s">
        <v>37</v>
      </c>
      <c r="AT482" s="38" t="s">
        <v>338</v>
      </c>
      <c r="AU482" s="38" t="s">
        <v>339</v>
      </c>
    </row>
    <row r="483" s="35" customFormat="1" ht="21.6" spans="1:47">
      <c r="A483" s="38" t="s">
        <v>5285</v>
      </c>
      <c r="B483" s="38" t="s">
        <v>166</v>
      </c>
      <c r="C483" s="38" t="s">
        <v>862</v>
      </c>
      <c r="D483" s="38" t="s">
        <v>1103</v>
      </c>
      <c r="E483" s="38" t="s">
        <v>5286</v>
      </c>
      <c r="F483" s="38" t="s">
        <v>1170</v>
      </c>
      <c r="G483" s="38" t="s">
        <v>2650</v>
      </c>
      <c r="H483" s="38" t="s">
        <v>6217</v>
      </c>
      <c r="I483" s="38" t="s">
        <v>4083</v>
      </c>
      <c r="J483" s="38"/>
      <c r="K483" s="67" t="s">
        <v>2132</v>
      </c>
      <c r="L483" s="38" t="s">
        <v>5493</v>
      </c>
      <c r="M483" s="67" t="s">
        <v>6218</v>
      </c>
      <c r="N483" s="38" t="s">
        <v>173</v>
      </c>
      <c r="O483" s="38" t="s">
        <v>451</v>
      </c>
      <c r="P483" s="38" t="s">
        <v>1653</v>
      </c>
      <c r="Q483" s="38"/>
      <c r="R483" s="68">
        <v>6278.4</v>
      </c>
      <c r="S483" s="38" t="s">
        <v>5290</v>
      </c>
      <c r="T483" s="67" t="s">
        <v>1181</v>
      </c>
      <c r="U483" s="67" t="s">
        <v>6219</v>
      </c>
      <c r="V483" s="67" t="s">
        <v>1181</v>
      </c>
      <c r="W483" s="67" t="s">
        <v>1181</v>
      </c>
      <c r="X483" s="67">
        <v>6184.45</v>
      </c>
      <c r="Y483" s="67" t="s">
        <v>6220</v>
      </c>
      <c r="Z483" s="67" t="s">
        <v>6221</v>
      </c>
      <c r="AA483" s="67" t="s">
        <v>6222</v>
      </c>
      <c r="AB483" s="67" t="s">
        <v>6223</v>
      </c>
      <c r="AC483" s="67" t="s">
        <v>1181</v>
      </c>
      <c r="AD483" s="67" t="s">
        <v>1181</v>
      </c>
      <c r="AE483" s="67" t="s">
        <v>1181</v>
      </c>
      <c r="AF483" s="67" t="s">
        <v>1181</v>
      </c>
      <c r="AG483" s="67" t="s">
        <v>1181</v>
      </c>
      <c r="AH483" s="67" t="s">
        <v>6224</v>
      </c>
      <c r="AI483" s="67" t="s">
        <v>6225</v>
      </c>
      <c r="AJ483" s="67" t="s">
        <v>6226</v>
      </c>
      <c r="AK483" s="67" t="s">
        <v>6227</v>
      </c>
      <c r="AL483" s="67">
        <v>2956.11</v>
      </c>
      <c r="AM483" s="67" t="s">
        <v>6228</v>
      </c>
      <c r="AN483" s="67" t="s">
        <v>6229</v>
      </c>
      <c r="AO483" s="38" t="s">
        <v>165</v>
      </c>
      <c r="AP483" s="38" t="s">
        <v>649</v>
      </c>
      <c r="AQ483" s="38" t="s">
        <v>5942</v>
      </c>
      <c r="AR483" s="67">
        <v>3160.4936</v>
      </c>
      <c r="AS483" s="38" t="s">
        <v>37</v>
      </c>
      <c r="AT483" s="38" t="s">
        <v>174</v>
      </c>
      <c r="AU483" s="38" t="s">
        <v>451</v>
      </c>
    </row>
    <row r="484" s="35" customFormat="1" ht="21.6" spans="1:47">
      <c r="A484" s="38" t="s">
        <v>5285</v>
      </c>
      <c r="B484" s="38" t="s">
        <v>166</v>
      </c>
      <c r="C484" s="38" t="s">
        <v>866</v>
      </c>
      <c r="D484" s="38" t="s">
        <v>866</v>
      </c>
      <c r="E484" s="38" t="s">
        <v>5286</v>
      </c>
      <c r="F484" s="38" t="s">
        <v>1170</v>
      </c>
      <c r="G484" s="38" t="s">
        <v>6230</v>
      </c>
      <c r="H484" s="38" t="s">
        <v>6217</v>
      </c>
      <c r="I484" s="38" t="s">
        <v>4083</v>
      </c>
      <c r="J484" s="38"/>
      <c r="K484" s="67" t="s">
        <v>6231</v>
      </c>
      <c r="L484" s="38" t="s">
        <v>6232</v>
      </c>
      <c r="M484" s="67" t="s">
        <v>2885</v>
      </c>
      <c r="N484" s="38" t="s">
        <v>476</v>
      </c>
      <c r="O484" s="38" t="s">
        <v>867</v>
      </c>
      <c r="P484" s="38" t="s">
        <v>1653</v>
      </c>
      <c r="Q484" s="38"/>
      <c r="R484" s="68">
        <v>11556.48</v>
      </c>
      <c r="S484" s="38" t="s">
        <v>5290</v>
      </c>
      <c r="T484" s="67" t="s">
        <v>1181</v>
      </c>
      <c r="U484" s="67" t="s">
        <v>6233</v>
      </c>
      <c r="V484" s="67" t="s">
        <v>1181</v>
      </c>
      <c r="W484" s="67" t="s">
        <v>1181</v>
      </c>
      <c r="X484" s="67">
        <v>11425.58</v>
      </c>
      <c r="Y484" s="67" t="s">
        <v>6234</v>
      </c>
      <c r="Z484" s="67" t="s">
        <v>6235</v>
      </c>
      <c r="AA484" s="67" t="s">
        <v>6236</v>
      </c>
      <c r="AB484" s="67" t="s">
        <v>6237</v>
      </c>
      <c r="AC484" s="67" t="s">
        <v>1181</v>
      </c>
      <c r="AD484" s="67" t="s">
        <v>1181</v>
      </c>
      <c r="AE484" s="67" t="s">
        <v>1181</v>
      </c>
      <c r="AF484" s="67" t="s">
        <v>1181</v>
      </c>
      <c r="AG484" s="67" t="s">
        <v>1181</v>
      </c>
      <c r="AH484" s="67" t="s">
        <v>6238</v>
      </c>
      <c r="AI484" s="67" t="s">
        <v>6239</v>
      </c>
      <c r="AJ484" s="67" t="s">
        <v>6240</v>
      </c>
      <c r="AK484" s="67" t="s">
        <v>6241</v>
      </c>
      <c r="AL484" s="67">
        <v>-8357.68</v>
      </c>
      <c r="AM484" s="67" t="s">
        <v>6242</v>
      </c>
      <c r="AN484" s="67" t="s">
        <v>6243</v>
      </c>
      <c r="AO484" s="38" t="s">
        <v>165</v>
      </c>
      <c r="AP484" s="38" t="s">
        <v>869</v>
      </c>
      <c r="AQ484" s="38" t="s">
        <v>5942</v>
      </c>
      <c r="AR484" s="67">
        <v>-7134.6364</v>
      </c>
      <c r="AS484" s="38" t="s">
        <v>37</v>
      </c>
      <c r="AT484" s="38" t="s">
        <v>477</v>
      </c>
      <c r="AU484" s="38" t="s">
        <v>867</v>
      </c>
    </row>
    <row r="485" s="36" customFormat="1" ht="21.6" spans="1:47">
      <c r="A485" s="69" t="s">
        <v>250</v>
      </c>
      <c r="B485" s="69" t="s">
        <v>355</v>
      </c>
      <c r="C485" s="69" t="s">
        <v>995</v>
      </c>
      <c r="D485" s="69" t="s">
        <v>1106</v>
      </c>
      <c r="E485" s="69" t="s">
        <v>1169</v>
      </c>
      <c r="F485" s="69" t="s">
        <v>1170</v>
      </c>
      <c r="G485" s="69" t="s">
        <v>5929</v>
      </c>
      <c r="H485" s="69" t="s">
        <v>6244</v>
      </c>
      <c r="I485" s="69" t="s">
        <v>5944</v>
      </c>
      <c r="J485" s="69"/>
      <c r="K485" s="70" t="s">
        <v>3055</v>
      </c>
      <c r="L485" s="69" t="s">
        <v>5931</v>
      </c>
      <c r="M485" s="70" t="s">
        <v>1177</v>
      </c>
      <c r="N485" s="69" t="s">
        <v>145</v>
      </c>
      <c r="O485" s="69" t="s">
        <v>5932</v>
      </c>
      <c r="P485" s="69" t="s">
        <v>1653</v>
      </c>
      <c r="Q485" s="69"/>
      <c r="R485" s="71">
        <v>1713.6</v>
      </c>
      <c r="S485" s="69" t="s">
        <v>1180</v>
      </c>
      <c r="T485" s="70" t="s">
        <v>1181</v>
      </c>
      <c r="U485" s="70" t="s">
        <v>4756</v>
      </c>
      <c r="V485" s="70" t="s">
        <v>1181</v>
      </c>
      <c r="W485" s="70" t="s">
        <v>5933</v>
      </c>
      <c r="X485" s="70" t="s">
        <v>6245</v>
      </c>
      <c r="Y485" s="70" t="s">
        <v>1181</v>
      </c>
      <c r="Z485" s="70" t="s">
        <v>1181</v>
      </c>
      <c r="AA485" s="70" t="s">
        <v>5934</v>
      </c>
      <c r="AB485" s="70" t="s">
        <v>6246</v>
      </c>
      <c r="AC485" s="70" t="s">
        <v>1181</v>
      </c>
      <c r="AD485" s="70" t="s">
        <v>1181</v>
      </c>
      <c r="AE485" s="70" t="s">
        <v>1181</v>
      </c>
      <c r="AF485" s="70" t="s">
        <v>1181</v>
      </c>
      <c r="AG485" s="70" t="s">
        <v>1181</v>
      </c>
      <c r="AH485" s="70" t="s">
        <v>6247</v>
      </c>
      <c r="AI485" s="70" t="s">
        <v>5937</v>
      </c>
      <c r="AJ485" s="70" t="s">
        <v>5938</v>
      </c>
      <c r="AK485" s="70" t="s">
        <v>5939</v>
      </c>
      <c r="AL485" s="70" t="s">
        <v>6248</v>
      </c>
      <c r="AM485" s="70" t="s">
        <v>4079</v>
      </c>
      <c r="AN485" s="70" t="s">
        <v>6249</v>
      </c>
      <c r="AO485" s="69" t="s">
        <v>34</v>
      </c>
      <c r="AP485" s="69" t="s">
        <v>824</v>
      </c>
      <c r="AQ485" s="69" t="s">
        <v>6250</v>
      </c>
      <c r="AR485" s="70" t="s">
        <v>6251</v>
      </c>
      <c r="AS485" s="69" t="s">
        <v>37</v>
      </c>
      <c r="AT485" s="69" t="s">
        <v>235</v>
      </c>
      <c r="AU485" s="69" t="s">
        <v>236</v>
      </c>
    </row>
    <row r="486" s="36" customFormat="1" ht="21.6" spans="1:47">
      <c r="A486" s="69" t="s">
        <v>250</v>
      </c>
      <c r="B486" s="69" t="s">
        <v>355</v>
      </c>
      <c r="C486" s="69" t="s">
        <v>995</v>
      </c>
      <c r="D486" s="69" t="s">
        <v>1107</v>
      </c>
      <c r="E486" s="69" t="s">
        <v>1169</v>
      </c>
      <c r="F486" s="69" t="s">
        <v>1170</v>
      </c>
      <c r="G486" s="69" t="s">
        <v>2597</v>
      </c>
      <c r="H486" s="69" t="s">
        <v>6244</v>
      </c>
      <c r="I486" s="69" t="s">
        <v>5944</v>
      </c>
      <c r="J486" s="69"/>
      <c r="K486" s="70" t="s">
        <v>6252</v>
      </c>
      <c r="L486" s="69" t="s">
        <v>3713</v>
      </c>
      <c r="M486" s="70" t="s">
        <v>2226</v>
      </c>
      <c r="N486" s="69" t="s">
        <v>246</v>
      </c>
      <c r="O486" s="69" t="s">
        <v>248</v>
      </c>
      <c r="P486" s="69" t="s">
        <v>1653</v>
      </c>
      <c r="Q486" s="69"/>
      <c r="R486" s="71">
        <v>3868.8</v>
      </c>
      <c r="S486" s="69" t="s">
        <v>1180</v>
      </c>
      <c r="T486" s="70" t="s">
        <v>1181</v>
      </c>
      <c r="U486" s="70" t="s">
        <v>6253</v>
      </c>
      <c r="V486" s="70" t="s">
        <v>1181</v>
      </c>
      <c r="W486" s="70" t="s">
        <v>6254</v>
      </c>
      <c r="X486" s="70" t="s">
        <v>6255</v>
      </c>
      <c r="Y486" s="70" t="s">
        <v>1181</v>
      </c>
      <c r="Z486" s="70" t="s">
        <v>1181</v>
      </c>
      <c r="AA486" s="70" t="s">
        <v>3607</v>
      </c>
      <c r="AB486" s="70" t="s">
        <v>6256</v>
      </c>
      <c r="AC486" s="70" t="s">
        <v>1181</v>
      </c>
      <c r="AD486" s="70" t="s">
        <v>1181</v>
      </c>
      <c r="AE486" s="70" t="s">
        <v>1181</v>
      </c>
      <c r="AF486" s="70" t="s">
        <v>1181</v>
      </c>
      <c r="AG486" s="70" t="s">
        <v>1181</v>
      </c>
      <c r="AH486" s="70" t="s">
        <v>6257</v>
      </c>
      <c r="AI486" s="70" t="s">
        <v>6258</v>
      </c>
      <c r="AJ486" s="70" t="s">
        <v>6259</v>
      </c>
      <c r="AK486" s="70" t="s">
        <v>6260</v>
      </c>
      <c r="AL486" s="70" t="s">
        <v>6261</v>
      </c>
      <c r="AM486" s="70" t="s">
        <v>6262</v>
      </c>
      <c r="AN486" s="70" t="s">
        <v>6263</v>
      </c>
      <c r="AO486" s="69" t="s">
        <v>34</v>
      </c>
      <c r="AP486" s="69" t="s">
        <v>1000</v>
      </c>
      <c r="AQ486" s="69" t="s">
        <v>6250</v>
      </c>
      <c r="AR486" s="70" t="s">
        <v>6264</v>
      </c>
      <c r="AS486" s="69" t="s">
        <v>37</v>
      </c>
      <c r="AT486" s="69" t="s">
        <v>247</v>
      </c>
      <c r="AU486" s="69" t="s">
        <v>248</v>
      </c>
    </row>
    <row r="487" s="36" customFormat="1" ht="21.6" spans="1:47">
      <c r="A487" s="69" t="s">
        <v>250</v>
      </c>
      <c r="B487" s="69" t="s">
        <v>355</v>
      </c>
      <c r="C487" s="69" t="s">
        <v>996</v>
      </c>
      <c r="D487" s="69" t="s">
        <v>1107</v>
      </c>
      <c r="E487" s="69" t="s">
        <v>1169</v>
      </c>
      <c r="F487" s="69" t="s">
        <v>1170</v>
      </c>
      <c r="G487" s="69" t="s">
        <v>2597</v>
      </c>
      <c r="H487" s="69" t="s">
        <v>6265</v>
      </c>
      <c r="I487" s="69" t="s">
        <v>5944</v>
      </c>
      <c r="J487" s="69"/>
      <c r="K487" s="70" t="s">
        <v>3518</v>
      </c>
      <c r="L487" s="69" t="s">
        <v>3713</v>
      </c>
      <c r="M487" s="70" t="s">
        <v>1266</v>
      </c>
      <c r="N487" s="69" t="s">
        <v>246</v>
      </c>
      <c r="O487" s="69" t="s">
        <v>248</v>
      </c>
      <c r="P487" s="69" t="s">
        <v>1653</v>
      </c>
      <c r="Q487" s="69"/>
      <c r="R487" s="71">
        <v>3550</v>
      </c>
      <c r="S487" s="69" t="s">
        <v>1180</v>
      </c>
      <c r="T487" s="70" t="s">
        <v>1181</v>
      </c>
      <c r="U487" s="70" t="s">
        <v>6266</v>
      </c>
      <c r="V487" s="70" t="s">
        <v>1181</v>
      </c>
      <c r="W487" s="70" t="s">
        <v>6267</v>
      </c>
      <c r="X487" s="70" t="s">
        <v>6268</v>
      </c>
      <c r="Y487" s="70" t="s">
        <v>1181</v>
      </c>
      <c r="Z487" s="70" t="s">
        <v>1181</v>
      </c>
      <c r="AA487" s="70" t="s">
        <v>6269</v>
      </c>
      <c r="AB487" s="70" t="s">
        <v>6270</v>
      </c>
      <c r="AC487" s="70" t="s">
        <v>1181</v>
      </c>
      <c r="AD487" s="70" t="s">
        <v>1181</v>
      </c>
      <c r="AE487" s="70" t="s">
        <v>1181</v>
      </c>
      <c r="AF487" s="70" t="s">
        <v>1181</v>
      </c>
      <c r="AG487" s="70" t="s">
        <v>1181</v>
      </c>
      <c r="AH487" s="70" t="s">
        <v>6271</v>
      </c>
      <c r="AI487" s="70" t="s">
        <v>6272</v>
      </c>
      <c r="AJ487" s="70" t="s">
        <v>6273</v>
      </c>
      <c r="AK487" s="70" t="s">
        <v>3892</v>
      </c>
      <c r="AL487" s="70" t="s">
        <v>6274</v>
      </c>
      <c r="AM487" s="70" t="s">
        <v>6275</v>
      </c>
      <c r="AN487" s="70" t="s">
        <v>6276</v>
      </c>
      <c r="AO487" s="69" t="s">
        <v>34</v>
      </c>
      <c r="AP487" s="69" t="s">
        <v>998</v>
      </c>
      <c r="AQ487" s="69" t="s">
        <v>6250</v>
      </c>
      <c r="AR487" s="70" t="s">
        <v>6277</v>
      </c>
      <c r="AS487" s="69" t="s">
        <v>37</v>
      </c>
      <c r="AT487" s="69" t="s">
        <v>247</v>
      </c>
      <c r="AU487" s="69" t="s">
        <v>248</v>
      </c>
    </row>
    <row r="488" s="36" customFormat="1" ht="21.6" spans="1:47">
      <c r="A488" s="69" t="s">
        <v>250</v>
      </c>
      <c r="B488" s="69" t="s">
        <v>355</v>
      </c>
      <c r="C488" s="69" t="s">
        <v>994</v>
      </c>
      <c r="D488" s="69" t="s">
        <v>1110</v>
      </c>
      <c r="E488" s="69" t="s">
        <v>1169</v>
      </c>
      <c r="F488" s="69" t="s">
        <v>1170</v>
      </c>
      <c r="G488" s="69" t="s">
        <v>5983</v>
      </c>
      <c r="H488" s="69" t="s">
        <v>6265</v>
      </c>
      <c r="I488" s="69" t="s">
        <v>5944</v>
      </c>
      <c r="J488" s="69"/>
      <c r="K488" s="70" t="s">
        <v>5079</v>
      </c>
      <c r="L488" s="69" t="s">
        <v>3679</v>
      </c>
      <c r="M488" s="70" t="s">
        <v>5725</v>
      </c>
      <c r="N488" s="69" t="s">
        <v>818</v>
      </c>
      <c r="O488" s="69" t="s">
        <v>820</v>
      </c>
      <c r="P488" s="69" t="s">
        <v>1653</v>
      </c>
      <c r="Q488" s="69"/>
      <c r="R488" s="71">
        <v>791.52</v>
      </c>
      <c r="S488" s="69" t="s">
        <v>1180</v>
      </c>
      <c r="T488" s="70" t="s">
        <v>1181</v>
      </c>
      <c r="U488" s="70" t="s">
        <v>5985</v>
      </c>
      <c r="V488" s="70" t="s">
        <v>1181</v>
      </c>
      <c r="W488" s="70" t="s">
        <v>5986</v>
      </c>
      <c r="X488" s="70" t="s">
        <v>6278</v>
      </c>
      <c r="Y488" s="70" t="s">
        <v>1181</v>
      </c>
      <c r="Z488" s="70" t="s">
        <v>1181</v>
      </c>
      <c r="AA488" s="70" t="s">
        <v>5987</v>
      </c>
      <c r="AB488" s="70" t="s">
        <v>4838</v>
      </c>
      <c r="AC488" s="70" t="s">
        <v>1181</v>
      </c>
      <c r="AD488" s="70" t="s">
        <v>1181</v>
      </c>
      <c r="AE488" s="70" t="s">
        <v>1181</v>
      </c>
      <c r="AF488" s="70" t="s">
        <v>1181</v>
      </c>
      <c r="AG488" s="70" t="s">
        <v>1181</v>
      </c>
      <c r="AH488" s="70" t="s">
        <v>6279</v>
      </c>
      <c r="AI488" s="70" t="s">
        <v>5990</v>
      </c>
      <c r="AJ488" s="70" t="s">
        <v>1181</v>
      </c>
      <c r="AK488" s="70" t="s">
        <v>5991</v>
      </c>
      <c r="AL488" s="70" t="s">
        <v>6280</v>
      </c>
      <c r="AM488" s="70" t="s">
        <v>6281</v>
      </c>
      <c r="AN488" s="70" t="s">
        <v>6282</v>
      </c>
      <c r="AO488" s="69" t="s">
        <v>34</v>
      </c>
      <c r="AP488" s="69" t="s">
        <v>822</v>
      </c>
      <c r="AQ488" s="69" t="s">
        <v>6250</v>
      </c>
      <c r="AR488" s="70" t="s">
        <v>6283</v>
      </c>
      <c r="AS488" s="69" t="s">
        <v>37</v>
      </c>
      <c r="AT488" s="69" t="s">
        <v>819</v>
      </c>
      <c r="AU488" s="69" t="s">
        <v>820</v>
      </c>
    </row>
    <row r="489" s="36" customFormat="1" ht="21.6" spans="1:47">
      <c r="A489" s="69" t="s">
        <v>262</v>
      </c>
      <c r="B489" s="69" t="s">
        <v>308</v>
      </c>
      <c r="C489" s="69" t="s">
        <v>1002</v>
      </c>
      <c r="D489" s="69" t="s">
        <v>1096</v>
      </c>
      <c r="E489" s="69" t="s">
        <v>1169</v>
      </c>
      <c r="F489" s="69" t="s">
        <v>1170</v>
      </c>
      <c r="G489" s="69" t="s">
        <v>1676</v>
      </c>
      <c r="H489" s="69" t="s">
        <v>6284</v>
      </c>
      <c r="I489" s="69" t="s">
        <v>2145</v>
      </c>
      <c r="J489" s="69"/>
      <c r="K489" s="70" t="s">
        <v>1433</v>
      </c>
      <c r="L489" s="69" t="s">
        <v>1678</v>
      </c>
      <c r="M489" s="70" t="s">
        <v>1638</v>
      </c>
      <c r="N489" s="69" t="s">
        <v>641</v>
      </c>
      <c r="O489" s="69" t="s">
        <v>270</v>
      </c>
      <c r="P489" s="69" t="s">
        <v>1653</v>
      </c>
      <c r="Q489" s="69"/>
      <c r="R489" s="71">
        <v>1072</v>
      </c>
      <c r="S489" s="69" t="s">
        <v>1180</v>
      </c>
      <c r="T489" s="70" t="s">
        <v>1181</v>
      </c>
      <c r="U489" s="70" t="s">
        <v>3770</v>
      </c>
      <c r="V489" s="70" t="s">
        <v>1181</v>
      </c>
      <c r="W489" s="70" t="s">
        <v>3771</v>
      </c>
      <c r="X489" s="70" t="s">
        <v>6285</v>
      </c>
      <c r="Y489" s="70" t="s">
        <v>1181</v>
      </c>
      <c r="Z489" s="70" t="s">
        <v>1181</v>
      </c>
      <c r="AA489" s="70" t="s">
        <v>3772</v>
      </c>
      <c r="AB489" s="70" t="s">
        <v>6286</v>
      </c>
      <c r="AC489" s="70" t="s">
        <v>1181</v>
      </c>
      <c r="AD489" s="70" t="s">
        <v>1181</v>
      </c>
      <c r="AE489" s="70" t="s">
        <v>1181</v>
      </c>
      <c r="AF489" s="70" t="s">
        <v>1181</v>
      </c>
      <c r="AG489" s="70" t="s">
        <v>1181</v>
      </c>
      <c r="AH489" s="70" t="s">
        <v>6287</v>
      </c>
      <c r="AI489" s="70" t="s">
        <v>3775</v>
      </c>
      <c r="AJ489" s="70" t="s">
        <v>3776</v>
      </c>
      <c r="AK489" s="70" t="s">
        <v>3777</v>
      </c>
      <c r="AL489" s="70" t="s">
        <v>6288</v>
      </c>
      <c r="AM489" s="70" t="s">
        <v>6289</v>
      </c>
      <c r="AN489" s="70" t="s">
        <v>6290</v>
      </c>
      <c r="AO489" s="69" t="s">
        <v>34</v>
      </c>
      <c r="AP489" s="69" t="s">
        <v>296</v>
      </c>
      <c r="AQ489" s="69" t="s">
        <v>6250</v>
      </c>
      <c r="AR489" s="70" t="s">
        <v>6291</v>
      </c>
      <c r="AS489" s="69" t="s">
        <v>37</v>
      </c>
      <c r="AT489" s="69" t="s">
        <v>642</v>
      </c>
      <c r="AU489" s="69" t="s">
        <v>270</v>
      </c>
    </row>
    <row r="490" s="36" customFormat="1" ht="21.6" spans="1:47">
      <c r="A490" s="69" t="s">
        <v>1178</v>
      </c>
      <c r="B490" s="69" t="s">
        <v>308</v>
      </c>
      <c r="C490" s="69" t="s">
        <v>1001</v>
      </c>
      <c r="D490" s="69" t="s">
        <v>842</v>
      </c>
      <c r="E490" s="69" t="s">
        <v>1169</v>
      </c>
      <c r="F490" s="69" t="s">
        <v>1170</v>
      </c>
      <c r="G490" s="69" t="s">
        <v>6042</v>
      </c>
      <c r="H490" s="69" t="s">
        <v>6265</v>
      </c>
      <c r="I490" s="69" t="s">
        <v>5944</v>
      </c>
      <c r="J490" s="69"/>
      <c r="K490" s="70" t="s">
        <v>1901</v>
      </c>
      <c r="L490" s="69" t="s">
        <v>6044</v>
      </c>
      <c r="M490" s="70" t="s">
        <v>6045</v>
      </c>
      <c r="N490" s="69" t="s">
        <v>412</v>
      </c>
      <c r="O490" s="69" t="s">
        <v>845</v>
      </c>
      <c r="P490" s="69" t="s">
        <v>1653</v>
      </c>
      <c r="Q490" s="69"/>
      <c r="R490" s="71">
        <v>805</v>
      </c>
      <c r="S490" s="69" t="s">
        <v>1337</v>
      </c>
      <c r="T490" s="70" t="s">
        <v>1181</v>
      </c>
      <c r="U490" s="70" t="s">
        <v>1472</v>
      </c>
      <c r="V490" s="70" t="s">
        <v>1181</v>
      </c>
      <c r="W490" s="70" t="s">
        <v>1181</v>
      </c>
      <c r="X490" s="70" t="s">
        <v>6292</v>
      </c>
      <c r="Y490" s="70" t="s">
        <v>1181</v>
      </c>
      <c r="Z490" s="70" t="s">
        <v>1181</v>
      </c>
      <c r="AA490" s="70" t="s">
        <v>6046</v>
      </c>
      <c r="AB490" s="70" t="s">
        <v>6293</v>
      </c>
      <c r="AC490" s="70" t="s">
        <v>1181</v>
      </c>
      <c r="AD490" s="70" t="s">
        <v>1181</v>
      </c>
      <c r="AE490" s="70" t="s">
        <v>1181</v>
      </c>
      <c r="AF490" s="70" t="s">
        <v>1181</v>
      </c>
      <c r="AG490" s="70" t="s">
        <v>1181</v>
      </c>
      <c r="AH490" s="70" t="s">
        <v>6294</v>
      </c>
      <c r="AI490" s="70" t="s">
        <v>6049</v>
      </c>
      <c r="AJ490" s="70" t="s">
        <v>6050</v>
      </c>
      <c r="AK490" s="70" t="s">
        <v>6051</v>
      </c>
      <c r="AL490" s="70" t="s">
        <v>6295</v>
      </c>
      <c r="AM490" s="70" t="s">
        <v>6296</v>
      </c>
      <c r="AN490" s="70" t="s">
        <v>6297</v>
      </c>
      <c r="AO490" s="69" t="s">
        <v>34</v>
      </c>
      <c r="AP490" s="69" t="s">
        <v>847</v>
      </c>
      <c r="AQ490" s="69" t="s">
        <v>6250</v>
      </c>
      <c r="AR490" s="70" t="s">
        <v>6298</v>
      </c>
      <c r="AS490" s="69" t="s">
        <v>37</v>
      </c>
      <c r="AT490" s="69" t="s">
        <v>413</v>
      </c>
      <c r="AU490" s="69" t="s">
        <v>845</v>
      </c>
    </row>
    <row r="491" s="36" customFormat="1" ht="21.6" spans="1:47">
      <c r="A491" s="69" t="s">
        <v>1178</v>
      </c>
      <c r="B491" s="69" t="s">
        <v>308</v>
      </c>
      <c r="C491" s="69" t="s">
        <v>1001</v>
      </c>
      <c r="D491" s="69" t="s">
        <v>842</v>
      </c>
      <c r="E491" s="69" t="s">
        <v>1169</v>
      </c>
      <c r="F491" s="69" t="s">
        <v>1170</v>
      </c>
      <c r="G491" s="69" t="s">
        <v>6042</v>
      </c>
      <c r="H491" s="69" t="s">
        <v>6265</v>
      </c>
      <c r="I491" s="69" t="s">
        <v>5944</v>
      </c>
      <c r="J491" s="69"/>
      <c r="K491" s="70" t="s">
        <v>1901</v>
      </c>
      <c r="L491" s="69" t="s">
        <v>6044</v>
      </c>
      <c r="M491" s="70" t="s">
        <v>6054</v>
      </c>
      <c r="N491" s="69" t="s">
        <v>412</v>
      </c>
      <c r="O491" s="69" t="s">
        <v>275</v>
      </c>
      <c r="P491" s="69" t="s">
        <v>1653</v>
      </c>
      <c r="Q491" s="69"/>
      <c r="R491" s="71">
        <v>769.6</v>
      </c>
      <c r="S491" s="69" t="s">
        <v>1337</v>
      </c>
      <c r="T491" s="70" t="s">
        <v>1181</v>
      </c>
      <c r="U491" s="70" t="s">
        <v>6055</v>
      </c>
      <c r="V491" s="70" t="s">
        <v>1181</v>
      </c>
      <c r="W491" s="70" t="s">
        <v>1181</v>
      </c>
      <c r="X491" s="70" t="s">
        <v>6299</v>
      </c>
      <c r="Y491" s="70" t="s">
        <v>1181</v>
      </c>
      <c r="Z491" s="70" t="s">
        <v>1181</v>
      </c>
      <c r="AA491" s="70" t="s">
        <v>6056</v>
      </c>
      <c r="AB491" s="70" t="s">
        <v>3044</v>
      </c>
      <c r="AC491" s="70" t="s">
        <v>1181</v>
      </c>
      <c r="AD491" s="70" t="s">
        <v>1181</v>
      </c>
      <c r="AE491" s="70" t="s">
        <v>1181</v>
      </c>
      <c r="AF491" s="70" t="s">
        <v>1181</v>
      </c>
      <c r="AG491" s="70" t="s">
        <v>1181</v>
      </c>
      <c r="AH491" s="70" t="s">
        <v>6300</v>
      </c>
      <c r="AI491" s="70" t="s">
        <v>6059</v>
      </c>
      <c r="AJ491" s="70" t="s">
        <v>6060</v>
      </c>
      <c r="AK491" s="70" t="s">
        <v>6061</v>
      </c>
      <c r="AL491" s="70" t="s">
        <v>6301</v>
      </c>
      <c r="AM491" s="70" t="s">
        <v>6302</v>
      </c>
      <c r="AN491" s="70" t="s">
        <v>6303</v>
      </c>
      <c r="AO491" s="69" t="s">
        <v>34</v>
      </c>
      <c r="AP491" s="69" t="s">
        <v>844</v>
      </c>
      <c r="AQ491" s="69" t="s">
        <v>6250</v>
      </c>
      <c r="AR491" s="70" t="s">
        <v>6304</v>
      </c>
      <c r="AS491" s="69" t="s">
        <v>37</v>
      </c>
      <c r="AT491" s="69" t="s">
        <v>413</v>
      </c>
      <c r="AU491" s="69" t="s">
        <v>275</v>
      </c>
    </row>
    <row r="492" s="36" customFormat="1" ht="21.6" spans="1:47">
      <c r="A492" s="69" t="s">
        <v>1178</v>
      </c>
      <c r="B492" s="69" t="s">
        <v>308</v>
      </c>
      <c r="C492" s="69" t="s">
        <v>1001</v>
      </c>
      <c r="D492" s="69" t="s">
        <v>842</v>
      </c>
      <c r="E492" s="69" t="s">
        <v>1169</v>
      </c>
      <c r="F492" s="69" t="s">
        <v>1170</v>
      </c>
      <c r="G492" s="69" t="s">
        <v>6042</v>
      </c>
      <c r="H492" s="69" t="s">
        <v>6265</v>
      </c>
      <c r="I492" s="69" t="s">
        <v>5944</v>
      </c>
      <c r="J492" s="69"/>
      <c r="K492" s="70" t="s">
        <v>1901</v>
      </c>
      <c r="L492" s="69" t="s">
        <v>6044</v>
      </c>
      <c r="M492" s="70" t="s">
        <v>1638</v>
      </c>
      <c r="N492" s="69" t="s">
        <v>641</v>
      </c>
      <c r="O492" s="69" t="s">
        <v>849</v>
      </c>
      <c r="P492" s="69" t="s">
        <v>1653</v>
      </c>
      <c r="Q492" s="69"/>
      <c r="R492" s="71">
        <v>864</v>
      </c>
      <c r="S492" s="69" t="s">
        <v>1337</v>
      </c>
      <c r="T492" s="70" t="s">
        <v>1181</v>
      </c>
      <c r="U492" s="70" t="s">
        <v>4407</v>
      </c>
      <c r="V492" s="70" t="s">
        <v>1181</v>
      </c>
      <c r="W492" s="70" t="s">
        <v>1181</v>
      </c>
      <c r="X492" s="70" t="s">
        <v>6305</v>
      </c>
      <c r="Y492" s="70" t="s">
        <v>1181</v>
      </c>
      <c r="Z492" s="70" t="s">
        <v>1181</v>
      </c>
      <c r="AA492" s="70" t="s">
        <v>6063</v>
      </c>
      <c r="AB492" s="70" t="s">
        <v>6306</v>
      </c>
      <c r="AC492" s="70" t="s">
        <v>1181</v>
      </c>
      <c r="AD492" s="70" t="s">
        <v>1181</v>
      </c>
      <c r="AE492" s="70" t="s">
        <v>1181</v>
      </c>
      <c r="AF492" s="70" t="s">
        <v>1181</v>
      </c>
      <c r="AG492" s="70" t="s">
        <v>1181</v>
      </c>
      <c r="AH492" s="70" t="s">
        <v>6307</v>
      </c>
      <c r="AI492" s="70" t="s">
        <v>6066</v>
      </c>
      <c r="AJ492" s="70" t="s">
        <v>6067</v>
      </c>
      <c r="AK492" s="70" t="s">
        <v>6068</v>
      </c>
      <c r="AL492" s="70" t="s">
        <v>6308</v>
      </c>
      <c r="AM492" s="70" t="s">
        <v>6215</v>
      </c>
      <c r="AN492" s="70" t="s">
        <v>6309</v>
      </c>
      <c r="AO492" s="69" t="s">
        <v>34</v>
      </c>
      <c r="AP492" s="69" t="s">
        <v>851</v>
      </c>
      <c r="AQ492" s="69" t="s">
        <v>6250</v>
      </c>
      <c r="AR492" s="70" t="s">
        <v>6310</v>
      </c>
      <c r="AS492" s="69" t="s">
        <v>37</v>
      </c>
      <c r="AT492" s="69" t="s">
        <v>415</v>
      </c>
      <c r="AU492" s="69" t="s">
        <v>849</v>
      </c>
    </row>
    <row r="493" s="36" customFormat="1" spans="1:47">
      <c r="A493" s="69" t="s">
        <v>92</v>
      </c>
      <c r="B493" s="69" t="s">
        <v>48</v>
      </c>
      <c r="C493" s="69" t="s">
        <v>878</v>
      </c>
      <c r="D493" s="69" t="s">
        <v>677</v>
      </c>
      <c r="E493" s="69" t="s">
        <v>1169</v>
      </c>
      <c r="F493" s="69" t="s">
        <v>1170</v>
      </c>
      <c r="G493" s="69" t="s">
        <v>3637</v>
      </c>
      <c r="H493" s="69" t="s">
        <v>6244</v>
      </c>
      <c r="I493" s="69" t="s">
        <v>5944</v>
      </c>
      <c r="J493" s="69"/>
      <c r="K493" s="70" t="s">
        <v>5825</v>
      </c>
      <c r="L493" s="69" t="s">
        <v>3639</v>
      </c>
      <c r="M493" s="70" t="s">
        <v>3640</v>
      </c>
      <c r="N493" s="69" t="s">
        <v>81</v>
      </c>
      <c r="O493" s="69" t="s">
        <v>666</v>
      </c>
      <c r="P493" s="69" t="s">
        <v>1653</v>
      </c>
      <c r="Q493" s="69"/>
      <c r="R493" s="71">
        <v>2000</v>
      </c>
      <c r="S493" s="69" t="s">
        <v>1180</v>
      </c>
      <c r="T493" s="70" t="s">
        <v>1181</v>
      </c>
      <c r="U493" s="70" t="s">
        <v>3641</v>
      </c>
      <c r="V493" s="70" t="s">
        <v>1181</v>
      </c>
      <c r="W493" s="70" t="s">
        <v>3642</v>
      </c>
      <c r="X493" s="70" t="s">
        <v>6311</v>
      </c>
      <c r="Y493" s="70" t="s">
        <v>1181</v>
      </c>
      <c r="Z493" s="70" t="s">
        <v>1181</v>
      </c>
      <c r="AA493" s="70" t="s">
        <v>3643</v>
      </c>
      <c r="AB493" s="70" t="s">
        <v>6312</v>
      </c>
      <c r="AC493" s="70" t="s">
        <v>1181</v>
      </c>
      <c r="AD493" s="70" t="s">
        <v>1181</v>
      </c>
      <c r="AE493" s="70" t="s">
        <v>1181</v>
      </c>
      <c r="AF493" s="70" t="s">
        <v>1181</v>
      </c>
      <c r="AG493" s="70" t="s">
        <v>1181</v>
      </c>
      <c r="AH493" s="70" t="s">
        <v>6313</v>
      </c>
      <c r="AI493" s="70" t="s">
        <v>1644</v>
      </c>
      <c r="AJ493" s="70" t="s">
        <v>1645</v>
      </c>
      <c r="AK493" s="70" t="s">
        <v>1646</v>
      </c>
      <c r="AL493" s="70" t="s">
        <v>6314</v>
      </c>
      <c r="AM493" s="70" t="s">
        <v>2611</v>
      </c>
      <c r="AN493" s="70" t="s">
        <v>6315</v>
      </c>
      <c r="AO493" s="69" t="s">
        <v>34</v>
      </c>
      <c r="AP493" s="69" t="s">
        <v>679</v>
      </c>
      <c r="AQ493" s="69" t="s">
        <v>6250</v>
      </c>
      <c r="AR493" s="70" t="s">
        <v>6316</v>
      </c>
      <c r="AS493" s="69" t="s">
        <v>37</v>
      </c>
      <c r="AT493" s="69" t="s">
        <v>666</v>
      </c>
      <c r="AU493" s="69" t="s">
        <v>666</v>
      </c>
    </row>
    <row r="494" s="36" customFormat="1" ht="32.4" spans="1:47">
      <c r="A494" s="69" t="s">
        <v>92</v>
      </c>
      <c r="B494" s="69" t="s">
        <v>48</v>
      </c>
      <c r="C494" s="69" t="s">
        <v>895</v>
      </c>
      <c r="D494" s="69" t="s">
        <v>1116</v>
      </c>
      <c r="E494" s="69" t="s">
        <v>1169</v>
      </c>
      <c r="F494" s="69" t="s">
        <v>1170</v>
      </c>
      <c r="G494" s="69" t="s">
        <v>5984</v>
      </c>
      <c r="H494" s="69" t="s">
        <v>6284</v>
      </c>
      <c r="I494" s="69" t="s">
        <v>2145</v>
      </c>
      <c r="J494" s="69"/>
      <c r="K494" s="70" t="s">
        <v>2403</v>
      </c>
      <c r="L494" s="69" t="s">
        <v>3651</v>
      </c>
      <c r="M494" s="70" t="s">
        <v>1266</v>
      </c>
      <c r="N494" s="69" t="s">
        <v>219</v>
      </c>
      <c r="O494" s="69" t="s">
        <v>896</v>
      </c>
      <c r="P494" s="69" t="s">
        <v>1653</v>
      </c>
      <c r="Q494" s="69"/>
      <c r="R494" s="71">
        <v>1400</v>
      </c>
      <c r="S494" s="69" t="s">
        <v>1337</v>
      </c>
      <c r="T494" s="70" t="s">
        <v>1181</v>
      </c>
      <c r="U494" s="70" t="s">
        <v>6317</v>
      </c>
      <c r="V494" s="70" t="s">
        <v>1181</v>
      </c>
      <c r="W494" s="70" t="s">
        <v>1181</v>
      </c>
      <c r="X494" s="70" t="s">
        <v>6318</v>
      </c>
      <c r="Y494" s="70" t="s">
        <v>1181</v>
      </c>
      <c r="Z494" s="70" t="s">
        <v>1181</v>
      </c>
      <c r="AA494" s="70" t="s">
        <v>6319</v>
      </c>
      <c r="AB494" s="70" t="s">
        <v>6320</v>
      </c>
      <c r="AC494" s="70" t="s">
        <v>1181</v>
      </c>
      <c r="AD494" s="70" t="s">
        <v>1181</v>
      </c>
      <c r="AE494" s="70" t="s">
        <v>1181</v>
      </c>
      <c r="AF494" s="70" t="s">
        <v>1181</v>
      </c>
      <c r="AG494" s="70" t="s">
        <v>1181</v>
      </c>
      <c r="AH494" s="70" t="s">
        <v>6321</v>
      </c>
      <c r="AI494" s="70" t="s">
        <v>6322</v>
      </c>
      <c r="AJ494" s="70" t="s">
        <v>6323</v>
      </c>
      <c r="AK494" s="70" t="s">
        <v>6324</v>
      </c>
      <c r="AL494" s="70" t="s">
        <v>6325</v>
      </c>
      <c r="AM494" s="70" t="s">
        <v>6326</v>
      </c>
      <c r="AN494" s="70" t="s">
        <v>6327</v>
      </c>
      <c r="AO494" s="69" t="s">
        <v>34</v>
      </c>
      <c r="AP494" s="69" t="s">
        <v>898</v>
      </c>
      <c r="AQ494" s="69" t="s">
        <v>6250</v>
      </c>
      <c r="AR494" s="70" t="s">
        <v>6328</v>
      </c>
      <c r="AS494" s="69" t="s">
        <v>37</v>
      </c>
      <c r="AT494" s="69" t="s">
        <v>220</v>
      </c>
      <c r="AU494" s="69" t="s">
        <v>896</v>
      </c>
    </row>
    <row r="495" s="36" customFormat="1" ht="21.6" spans="1:47">
      <c r="A495" s="69" t="s">
        <v>92</v>
      </c>
      <c r="B495" s="69" t="s">
        <v>48</v>
      </c>
      <c r="C495" s="69" t="s">
        <v>879</v>
      </c>
      <c r="D495" s="69" t="s">
        <v>1081</v>
      </c>
      <c r="E495" s="69" t="s">
        <v>1169</v>
      </c>
      <c r="F495" s="69" t="s">
        <v>1170</v>
      </c>
      <c r="G495" s="69" t="s">
        <v>3677</v>
      </c>
      <c r="H495" s="69" t="s">
        <v>6329</v>
      </c>
      <c r="I495" s="69" t="s">
        <v>5944</v>
      </c>
      <c r="J495" s="69"/>
      <c r="K495" s="70" t="s">
        <v>3096</v>
      </c>
      <c r="L495" s="69" t="s">
        <v>3679</v>
      </c>
      <c r="M495" s="70" t="s">
        <v>1177</v>
      </c>
      <c r="N495" s="69" t="s">
        <v>210</v>
      </c>
      <c r="O495" s="69" t="s">
        <v>574</v>
      </c>
      <c r="P495" s="69" t="s">
        <v>1653</v>
      </c>
      <c r="Q495" s="69"/>
      <c r="R495" s="71">
        <v>1582.56</v>
      </c>
      <c r="S495" s="69" t="s">
        <v>1337</v>
      </c>
      <c r="T495" s="70" t="s">
        <v>1181</v>
      </c>
      <c r="U495" s="70" t="s">
        <v>3681</v>
      </c>
      <c r="V495" s="70" t="s">
        <v>1181</v>
      </c>
      <c r="W495" s="70" t="s">
        <v>1181</v>
      </c>
      <c r="X495" s="70" t="s">
        <v>6330</v>
      </c>
      <c r="Y495" s="70" t="s">
        <v>1181</v>
      </c>
      <c r="Z495" s="70" t="s">
        <v>1181</v>
      </c>
      <c r="AA495" s="70" t="s">
        <v>3682</v>
      </c>
      <c r="AB495" s="70" t="s">
        <v>6331</v>
      </c>
      <c r="AC495" s="70" t="s">
        <v>1181</v>
      </c>
      <c r="AD495" s="70" t="s">
        <v>1181</v>
      </c>
      <c r="AE495" s="70" t="s">
        <v>1181</v>
      </c>
      <c r="AF495" s="70" t="s">
        <v>1181</v>
      </c>
      <c r="AG495" s="70" t="s">
        <v>1181</v>
      </c>
      <c r="AH495" s="70" t="s">
        <v>6332</v>
      </c>
      <c r="AI495" s="70" t="s">
        <v>3685</v>
      </c>
      <c r="AJ495" s="70" t="s">
        <v>3686</v>
      </c>
      <c r="AK495" s="70" t="s">
        <v>3687</v>
      </c>
      <c r="AL495" s="70" t="s">
        <v>6333</v>
      </c>
      <c r="AM495" s="70" t="s">
        <v>6334</v>
      </c>
      <c r="AN495" s="70" t="s">
        <v>6335</v>
      </c>
      <c r="AO495" s="69" t="s">
        <v>34</v>
      </c>
      <c r="AP495" s="69" t="s">
        <v>682</v>
      </c>
      <c r="AQ495" s="69" t="s">
        <v>6250</v>
      </c>
      <c r="AR495" s="70" t="s">
        <v>6336</v>
      </c>
      <c r="AS495" s="69" t="s">
        <v>37</v>
      </c>
      <c r="AT495" s="69" t="s">
        <v>573</v>
      </c>
      <c r="AU495" s="69" t="s">
        <v>574</v>
      </c>
    </row>
    <row r="496" s="36" customFormat="1" ht="32.4" spans="1:47">
      <c r="A496" s="69" t="s">
        <v>3648</v>
      </c>
      <c r="B496" s="69" t="s">
        <v>48</v>
      </c>
      <c r="C496" s="69" t="s">
        <v>909</v>
      </c>
      <c r="D496" s="69" t="s">
        <v>1117</v>
      </c>
      <c r="E496" s="69" t="s">
        <v>1169</v>
      </c>
      <c r="F496" s="69" t="s">
        <v>1170</v>
      </c>
      <c r="G496" s="69" t="s">
        <v>3146</v>
      </c>
      <c r="H496" s="69" t="s">
        <v>6265</v>
      </c>
      <c r="I496" s="69" t="s">
        <v>5944</v>
      </c>
      <c r="J496" s="69"/>
      <c r="K496" s="70" t="s">
        <v>2336</v>
      </c>
      <c r="L496" s="69" t="s">
        <v>3651</v>
      </c>
      <c r="M496" s="70" t="s">
        <v>1177</v>
      </c>
      <c r="N496" s="69" t="s">
        <v>210</v>
      </c>
      <c r="O496" s="69" t="s">
        <v>574</v>
      </c>
      <c r="P496" s="69" t="s">
        <v>1653</v>
      </c>
      <c r="Q496" s="69"/>
      <c r="R496" s="71">
        <v>1814.4</v>
      </c>
      <c r="S496" s="69" t="s">
        <v>1337</v>
      </c>
      <c r="T496" s="70" t="s">
        <v>1181</v>
      </c>
      <c r="U496" s="70" t="s">
        <v>2256</v>
      </c>
      <c r="V496" s="70" t="s">
        <v>1181</v>
      </c>
      <c r="W496" s="70" t="s">
        <v>1181</v>
      </c>
      <c r="X496" s="70" t="s">
        <v>6337</v>
      </c>
      <c r="Y496" s="70" t="s">
        <v>1181</v>
      </c>
      <c r="Z496" s="70" t="s">
        <v>1181</v>
      </c>
      <c r="AA496" s="70" t="s">
        <v>6338</v>
      </c>
      <c r="AB496" s="70" t="s">
        <v>6339</v>
      </c>
      <c r="AC496" s="70" t="s">
        <v>1181</v>
      </c>
      <c r="AD496" s="70" t="s">
        <v>1181</v>
      </c>
      <c r="AE496" s="70" t="s">
        <v>1181</v>
      </c>
      <c r="AF496" s="70" t="s">
        <v>1181</v>
      </c>
      <c r="AG496" s="70" t="s">
        <v>1181</v>
      </c>
      <c r="AH496" s="70" t="s">
        <v>6340</v>
      </c>
      <c r="AI496" s="70" t="s">
        <v>6341</v>
      </c>
      <c r="AJ496" s="70" t="s">
        <v>6342</v>
      </c>
      <c r="AK496" s="70" t="s">
        <v>6343</v>
      </c>
      <c r="AL496" s="70" t="s">
        <v>6344</v>
      </c>
      <c r="AM496" s="70" t="s">
        <v>6345</v>
      </c>
      <c r="AN496" s="70" t="s">
        <v>6346</v>
      </c>
      <c r="AO496" s="69" t="s">
        <v>34</v>
      </c>
      <c r="AP496" s="69" t="s">
        <v>937</v>
      </c>
      <c r="AQ496" s="69" t="s">
        <v>6250</v>
      </c>
      <c r="AR496" s="70" t="s">
        <v>6347</v>
      </c>
      <c r="AS496" s="69" t="s">
        <v>59</v>
      </c>
      <c r="AT496" s="69" t="s">
        <v>573</v>
      </c>
      <c r="AU496" s="69" t="s">
        <v>574</v>
      </c>
    </row>
    <row r="497" s="36" customFormat="1" ht="43.2" spans="1:47">
      <c r="A497" s="69" t="s">
        <v>3648</v>
      </c>
      <c r="B497" s="69" t="s">
        <v>48</v>
      </c>
      <c r="C497" s="69" t="s">
        <v>909</v>
      </c>
      <c r="D497" s="69" t="s">
        <v>1079</v>
      </c>
      <c r="E497" s="69" t="s">
        <v>1169</v>
      </c>
      <c r="F497" s="69" t="s">
        <v>1170</v>
      </c>
      <c r="G497" s="69" t="s">
        <v>3649</v>
      </c>
      <c r="H497" s="69" t="s">
        <v>6265</v>
      </c>
      <c r="I497" s="69" t="s">
        <v>5944</v>
      </c>
      <c r="J497" s="69"/>
      <c r="K497" s="70" t="s">
        <v>5738</v>
      </c>
      <c r="L497" s="69" t="s">
        <v>3651</v>
      </c>
      <c r="M497" s="70" t="s">
        <v>1266</v>
      </c>
      <c r="N497" s="69" t="s">
        <v>190</v>
      </c>
      <c r="O497" s="69" t="s">
        <v>807</v>
      </c>
      <c r="P497" s="69" t="s">
        <v>1653</v>
      </c>
      <c r="Q497" s="69"/>
      <c r="R497" s="71">
        <v>2120</v>
      </c>
      <c r="S497" s="69" t="s">
        <v>1337</v>
      </c>
      <c r="T497" s="70" t="s">
        <v>1181</v>
      </c>
      <c r="U497" s="70" t="s">
        <v>6348</v>
      </c>
      <c r="V497" s="70" t="s">
        <v>1181</v>
      </c>
      <c r="W497" s="70" t="s">
        <v>1181</v>
      </c>
      <c r="X497" s="70" t="s">
        <v>6349</v>
      </c>
      <c r="Y497" s="70" t="s">
        <v>1181</v>
      </c>
      <c r="Z497" s="70" t="s">
        <v>1181</v>
      </c>
      <c r="AA497" s="70" t="s">
        <v>6350</v>
      </c>
      <c r="AB497" s="70" t="s">
        <v>6351</v>
      </c>
      <c r="AC497" s="70" t="s">
        <v>1181</v>
      </c>
      <c r="AD497" s="70" t="s">
        <v>1181</v>
      </c>
      <c r="AE497" s="70" t="s">
        <v>1181</v>
      </c>
      <c r="AF497" s="70" t="s">
        <v>1181</v>
      </c>
      <c r="AG497" s="70" t="s">
        <v>1181</v>
      </c>
      <c r="AH497" s="70" t="s">
        <v>6352</v>
      </c>
      <c r="AI497" s="70" t="s">
        <v>6172</v>
      </c>
      <c r="AJ497" s="70" t="s">
        <v>6173</v>
      </c>
      <c r="AK497" s="70" t="s">
        <v>6174</v>
      </c>
      <c r="AL497" s="70" t="s">
        <v>6353</v>
      </c>
      <c r="AM497" s="70" t="s">
        <v>6354</v>
      </c>
      <c r="AN497" s="70" t="s">
        <v>6355</v>
      </c>
      <c r="AO497" s="69" t="s">
        <v>34</v>
      </c>
      <c r="AP497" s="69" t="s">
        <v>809</v>
      </c>
      <c r="AQ497" s="69" t="s">
        <v>6250</v>
      </c>
      <c r="AR497" s="70" t="s">
        <v>6356</v>
      </c>
      <c r="AS497" s="69" t="s">
        <v>59</v>
      </c>
      <c r="AT497" s="69" t="s">
        <v>191</v>
      </c>
      <c r="AU497" s="69" t="s">
        <v>807</v>
      </c>
    </row>
    <row r="498" s="36" customFormat="1" ht="32.4" spans="1:47">
      <c r="A498" s="69" t="s">
        <v>3648</v>
      </c>
      <c r="B498" s="69" t="s">
        <v>48</v>
      </c>
      <c r="C498" s="69" t="s">
        <v>909</v>
      </c>
      <c r="D498" s="69" t="s">
        <v>1082</v>
      </c>
      <c r="E498" s="69" t="s">
        <v>1169</v>
      </c>
      <c r="F498" s="69" t="s">
        <v>1170</v>
      </c>
      <c r="G498" s="69" t="s">
        <v>1354</v>
      </c>
      <c r="H498" s="69" t="s">
        <v>6265</v>
      </c>
      <c r="I498" s="69" t="s">
        <v>5944</v>
      </c>
      <c r="J498" s="69"/>
      <c r="K498" s="70" t="s">
        <v>6357</v>
      </c>
      <c r="L498" s="69" t="s">
        <v>4919</v>
      </c>
      <c r="M498" s="70" t="s">
        <v>5242</v>
      </c>
      <c r="N498" s="69" t="s">
        <v>81</v>
      </c>
      <c r="O498" s="69" t="s">
        <v>569</v>
      </c>
      <c r="P498" s="69" t="s">
        <v>1653</v>
      </c>
      <c r="Q498" s="69"/>
      <c r="R498" s="71">
        <v>2761.2</v>
      </c>
      <c r="S498" s="69" t="s">
        <v>1337</v>
      </c>
      <c r="T498" s="70" t="s">
        <v>1181</v>
      </c>
      <c r="U498" s="70" t="s">
        <v>5245</v>
      </c>
      <c r="V498" s="70" t="s">
        <v>1181</v>
      </c>
      <c r="W498" s="70" t="s">
        <v>1181</v>
      </c>
      <c r="X498" s="70" t="s">
        <v>6358</v>
      </c>
      <c r="Y498" s="70" t="s">
        <v>1181</v>
      </c>
      <c r="Z498" s="70" t="s">
        <v>1181</v>
      </c>
      <c r="AA498" s="70" t="s">
        <v>5246</v>
      </c>
      <c r="AB498" s="70" t="s">
        <v>6359</v>
      </c>
      <c r="AC498" s="70" t="s">
        <v>1181</v>
      </c>
      <c r="AD498" s="70" t="s">
        <v>1181</v>
      </c>
      <c r="AE498" s="70" t="s">
        <v>1181</v>
      </c>
      <c r="AF498" s="70" t="s">
        <v>1181</v>
      </c>
      <c r="AG498" s="70" t="s">
        <v>1181</v>
      </c>
      <c r="AH498" s="70" t="s">
        <v>6360</v>
      </c>
      <c r="AI498" s="70" t="s">
        <v>5249</v>
      </c>
      <c r="AJ498" s="70" t="s">
        <v>5250</v>
      </c>
      <c r="AK498" s="70" t="s">
        <v>5251</v>
      </c>
      <c r="AL498" s="70" t="s">
        <v>6361</v>
      </c>
      <c r="AM498" s="70" t="s">
        <v>6362</v>
      </c>
      <c r="AN498" s="70" t="s">
        <v>6363</v>
      </c>
      <c r="AO498" s="69" t="s">
        <v>34</v>
      </c>
      <c r="AP498" s="69" t="s">
        <v>601</v>
      </c>
      <c r="AQ498" s="69" t="s">
        <v>6250</v>
      </c>
      <c r="AR498" s="70" t="s">
        <v>6364</v>
      </c>
      <c r="AS498" s="69" t="s">
        <v>59</v>
      </c>
      <c r="AT498" s="69" t="s">
        <v>82</v>
      </c>
      <c r="AU498" s="69" t="s">
        <v>569</v>
      </c>
    </row>
    <row r="499" s="36" customFormat="1" ht="21.6" spans="1:47">
      <c r="A499" s="69" t="s">
        <v>3648</v>
      </c>
      <c r="B499" s="69" t="s">
        <v>48</v>
      </c>
      <c r="C499" s="69" t="s">
        <v>922</v>
      </c>
      <c r="D499" s="69" t="s">
        <v>1085</v>
      </c>
      <c r="E499" s="69" t="s">
        <v>4317</v>
      </c>
      <c r="F499" s="69" t="s">
        <v>1170</v>
      </c>
      <c r="G499" s="69" t="s">
        <v>3637</v>
      </c>
      <c r="H499" s="69" t="s">
        <v>6365</v>
      </c>
      <c r="I499" s="69" t="s">
        <v>5944</v>
      </c>
      <c r="J499" s="69"/>
      <c r="K499" s="70" t="s">
        <v>3147</v>
      </c>
      <c r="L499" s="69" t="s">
        <v>5054</v>
      </c>
      <c r="M499" s="70" t="s">
        <v>6366</v>
      </c>
      <c r="N499" s="69" t="s">
        <v>88</v>
      </c>
      <c r="O499" s="69" t="s">
        <v>489</v>
      </c>
      <c r="P499" s="69" t="s">
        <v>1653</v>
      </c>
      <c r="Q499" s="69"/>
      <c r="R499" s="71">
        <v>3612.89</v>
      </c>
      <c r="S499" s="69" t="s">
        <v>1337</v>
      </c>
      <c r="T499" s="70" t="s">
        <v>1181</v>
      </c>
      <c r="U499" s="70" t="s">
        <v>6367</v>
      </c>
      <c r="V499" s="70" t="s">
        <v>1181</v>
      </c>
      <c r="W499" s="70" t="s">
        <v>1181</v>
      </c>
      <c r="X499" s="70" t="s">
        <v>6368</v>
      </c>
      <c r="Y499" s="70" t="s">
        <v>1181</v>
      </c>
      <c r="Z499" s="70" t="s">
        <v>1181</v>
      </c>
      <c r="AA499" s="70" t="s">
        <v>6369</v>
      </c>
      <c r="AB499" s="70" t="s">
        <v>1893</v>
      </c>
      <c r="AC499" s="70" t="s">
        <v>1181</v>
      </c>
      <c r="AD499" s="70" t="s">
        <v>1181</v>
      </c>
      <c r="AE499" s="70" t="s">
        <v>1181</v>
      </c>
      <c r="AF499" s="70" t="s">
        <v>1181</v>
      </c>
      <c r="AG499" s="70" t="s">
        <v>1181</v>
      </c>
      <c r="AH499" s="70" t="s">
        <v>6370</v>
      </c>
      <c r="AI499" s="70" t="s">
        <v>6371</v>
      </c>
      <c r="AJ499" s="70" t="s">
        <v>6372</v>
      </c>
      <c r="AK499" s="70" t="s">
        <v>6373</v>
      </c>
      <c r="AL499" s="70" t="s">
        <v>6374</v>
      </c>
      <c r="AM499" s="70" t="s">
        <v>6375</v>
      </c>
      <c r="AN499" s="70" t="s">
        <v>6376</v>
      </c>
      <c r="AO499" s="69" t="s">
        <v>97</v>
      </c>
      <c r="AP499" s="69" t="s">
        <v>490</v>
      </c>
      <c r="AQ499" s="69" t="s">
        <v>6250</v>
      </c>
      <c r="AR499" s="70" t="s">
        <v>6377</v>
      </c>
      <c r="AS499" s="69" t="s">
        <v>59</v>
      </c>
      <c r="AT499" s="69" t="s">
        <v>488</v>
      </c>
      <c r="AU499" s="69" t="s">
        <v>489</v>
      </c>
    </row>
    <row r="500" s="36" customFormat="1" ht="21.6" spans="1:47">
      <c r="A500" s="69" t="s">
        <v>3648</v>
      </c>
      <c r="B500" s="69" t="s">
        <v>48</v>
      </c>
      <c r="C500" s="69" t="s">
        <v>970</v>
      </c>
      <c r="D500" s="69" t="s">
        <v>1115</v>
      </c>
      <c r="E500" s="69" t="s">
        <v>4317</v>
      </c>
      <c r="F500" s="69" t="s">
        <v>1170</v>
      </c>
      <c r="G500" s="69" t="s">
        <v>3512</v>
      </c>
      <c r="H500" s="69" t="s">
        <v>6284</v>
      </c>
      <c r="I500" s="69" t="s">
        <v>2145</v>
      </c>
      <c r="J500" s="69"/>
      <c r="K500" s="70" t="s">
        <v>2948</v>
      </c>
      <c r="L500" s="69" t="s">
        <v>6197</v>
      </c>
      <c r="M500" s="70" t="s">
        <v>4659</v>
      </c>
      <c r="N500" s="69" t="s">
        <v>88</v>
      </c>
      <c r="O500" s="69" t="s">
        <v>99</v>
      </c>
      <c r="P500" s="69" t="s">
        <v>1653</v>
      </c>
      <c r="Q500" s="69"/>
      <c r="R500" s="71">
        <v>1399.2</v>
      </c>
      <c r="S500" s="69" t="s">
        <v>1337</v>
      </c>
      <c r="T500" s="70" t="s">
        <v>1181</v>
      </c>
      <c r="U500" s="70" t="s">
        <v>6378</v>
      </c>
      <c r="V500" s="70" t="s">
        <v>1181</v>
      </c>
      <c r="W500" s="70" t="s">
        <v>1181</v>
      </c>
      <c r="X500" s="70" t="s">
        <v>6379</v>
      </c>
      <c r="Y500" s="70" t="s">
        <v>1181</v>
      </c>
      <c r="Z500" s="70" t="s">
        <v>1181</v>
      </c>
      <c r="AA500" s="70" t="s">
        <v>6380</v>
      </c>
      <c r="AB500" s="70" t="s">
        <v>1724</v>
      </c>
      <c r="AC500" s="70" t="s">
        <v>1181</v>
      </c>
      <c r="AD500" s="70" t="s">
        <v>1181</v>
      </c>
      <c r="AE500" s="70" t="s">
        <v>1181</v>
      </c>
      <c r="AF500" s="70" t="s">
        <v>1181</v>
      </c>
      <c r="AG500" s="70" t="s">
        <v>1181</v>
      </c>
      <c r="AH500" s="70" t="s">
        <v>6381</v>
      </c>
      <c r="AI500" s="70" t="s">
        <v>6382</v>
      </c>
      <c r="AJ500" s="70" t="s">
        <v>6383</v>
      </c>
      <c r="AK500" s="70" t="s">
        <v>6384</v>
      </c>
      <c r="AL500" s="70" t="s">
        <v>6385</v>
      </c>
      <c r="AM500" s="70" t="s">
        <v>4330</v>
      </c>
      <c r="AN500" s="70" t="s">
        <v>6386</v>
      </c>
      <c r="AO500" s="69" t="s">
        <v>97</v>
      </c>
      <c r="AP500" s="69" t="s">
        <v>112</v>
      </c>
      <c r="AQ500" s="69" t="s">
        <v>6250</v>
      </c>
      <c r="AR500" s="70" t="s">
        <v>6387</v>
      </c>
      <c r="AS500" s="69" t="s">
        <v>59</v>
      </c>
      <c r="AT500" s="69" t="s">
        <v>98</v>
      </c>
      <c r="AU500" s="69" t="s">
        <v>99</v>
      </c>
    </row>
    <row r="501" s="36" customFormat="1" ht="21.6" spans="1:47">
      <c r="A501" s="69" t="s">
        <v>92</v>
      </c>
      <c r="B501" s="69" t="s">
        <v>48</v>
      </c>
      <c r="C501" s="69" t="s">
        <v>871</v>
      </c>
      <c r="D501" s="69" t="s">
        <v>1118</v>
      </c>
      <c r="E501" s="69" t="s">
        <v>1169</v>
      </c>
      <c r="F501" s="69" t="s">
        <v>1170</v>
      </c>
      <c r="G501" s="69" t="s">
        <v>3650</v>
      </c>
      <c r="H501" s="69" t="s">
        <v>6284</v>
      </c>
      <c r="I501" s="69" t="s">
        <v>2145</v>
      </c>
      <c r="J501" s="69"/>
      <c r="K501" s="70" t="s">
        <v>4727</v>
      </c>
      <c r="L501" s="69" t="s">
        <v>6388</v>
      </c>
      <c r="M501" s="70" t="s">
        <v>1690</v>
      </c>
      <c r="N501" s="69" t="s">
        <v>633</v>
      </c>
      <c r="O501" s="69" t="s">
        <v>191</v>
      </c>
      <c r="P501" s="69" t="s">
        <v>1653</v>
      </c>
      <c r="Q501" s="69"/>
      <c r="R501" s="71">
        <v>1859.76</v>
      </c>
      <c r="S501" s="69" t="s">
        <v>1180</v>
      </c>
      <c r="T501" s="70" t="s">
        <v>1181</v>
      </c>
      <c r="U501" s="70" t="s">
        <v>6389</v>
      </c>
      <c r="V501" s="70" t="s">
        <v>1181</v>
      </c>
      <c r="W501" s="70" t="s">
        <v>6390</v>
      </c>
      <c r="X501" s="70" t="s">
        <v>6391</v>
      </c>
      <c r="Y501" s="70" t="s">
        <v>1181</v>
      </c>
      <c r="Z501" s="70" t="s">
        <v>1181</v>
      </c>
      <c r="AA501" s="70" t="s">
        <v>6392</v>
      </c>
      <c r="AB501" s="70" t="s">
        <v>6393</v>
      </c>
      <c r="AC501" s="70" t="s">
        <v>1181</v>
      </c>
      <c r="AD501" s="70" t="s">
        <v>1181</v>
      </c>
      <c r="AE501" s="70" t="s">
        <v>1181</v>
      </c>
      <c r="AF501" s="70" t="s">
        <v>1181</v>
      </c>
      <c r="AG501" s="70" t="s">
        <v>1181</v>
      </c>
      <c r="AH501" s="70" t="s">
        <v>6394</v>
      </c>
      <c r="AI501" s="70" t="s">
        <v>6395</v>
      </c>
      <c r="AJ501" s="70" t="s">
        <v>2613</v>
      </c>
      <c r="AK501" s="70" t="s">
        <v>6396</v>
      </c>
      <c r="AL501" s="70" t="s">
        <v>6397</v>
      </c>
      <c r="AM501" s="70" t="s">
        <v>6398</v>
      </c>
      <c r="AN501" s="70" t="s">
        <v>6399</v>
      </c>
      <c r="AO501" s="69" t="s">
        <v>34</v>
      </c>
      <c r="AP501" s="69" t="s">
        <v>636</v>
      </c>
      <c r="AQ501" s="69" t="s">
        <v>6250</v>
      </c>
      <c r="AR501" s="70" t="s">
        <v>6400</v>
      </c>
      <c r="AS501" s="69" t="s">
        <v>37</v>
      </c>
      <c r="AT501" s="69" t="s">
        <v>634</v>
      </c>
      <c r="AU501" s="69" t="s">
        <v>191</v>
      </c>
    </row>
    <row r="502" s="36" customFormat="1" ht="21.6" spans="1:47">
      <c r="A502" s="69" t="s">
        <v>3648</v>
      </c>
      <c r="B502" s="69" t="s">
        <v>48</v>
      </c>
      <c r="C502" s="69" t="s">
        <v>871</v>
      </c>
      <c r="D502" s="69" t="s">
        <v>1119</v>
      </c>
      <c r="E502" s="69" t="s">
        <v>1169</v>
      </c>
      <c r="F502" s="69" t="s">
        <v>1170</v>
      </c>
      <c r="G502" s="69" t="s">
        <v>6042</v>
      </c>
      <c r="H502" s="69" t="s">
        <v>6284</v>
      </c>
      <c r="I502" s="69" t="s">
        <v>2145</v>
      </c>
      <c r="J502" s="69"/>
      <c r="K502" s="70" t="s">
        <v>1495</v>
      </c>
      <c r="L502" s="69" t="s">
        <v>6401</v>
      </c>
      <c r="M502" s="70" t="s">
        <v>1690</v>
      </c>
      <c r="N502" s="69" t="s">
        <v>81</v>
      </c>
      <c r="O502" s="69" t="s">
        <v>666</v>
      </c>
      <c r="P502" s="69" t="s">
        <v>1653</v>
      </c>
      <c r="Q502" s="69"/>
      <c r="R502" s="71">
        <v>1723.68</v>
      </c>
      <c r="S502" s="69" t="s">
        <v>1180</v>
      </c>
      <c r="T502" s="70" t="s">
        <v>1181</v>
      </c>
      <c r="U502" s="70" t="s">
        <v>6402</v>
      </c>
      <c r="V502" s="70" t="s">
        <v>1181</v>
      </c>
      <c r="W502" s="70" t="s">
        <v>6403</v>
      </c>
      <c r="X502" s="70" t="s">
        <v>6404</v>
      </c>
      <c r="Y502" s="70" t="s">
        <v>1181</v>
      </c>
      <c r="Z502" s="70" t="s">
        <v>1181</v>
      </c>
      <c r="AA502" s="70" t="s">
        <v>6405</v>
      </c>
      <c r="AB502" s="70" t="s">
        <v>6406</v>
      </c>
      <c r="AC502" s="70" t="s">
        <v>1181</v>
      </c>
      <c r="AD502" s="70" t="s">
        <v>1181</v>
      </c>
      <c r="AE502" s="70" t="s">
        <v>1181</v>
      </c>
      <c r="AF502" s="70" t="s">
        <v>1181</v>
      </c>
      <c r="AG502" s="70" t="s">
        <v>1181</v>
      </c>
      <c r="AH502" s="70" t="s">
        <v>6407</v>
      </c>
      <c r="AI502" s="70" t="s">
        <v>6408</v>
      </c>
      <c r="AJ502" s="70" t="s">
        <v>6409</v>
      </c>
      <c r="AK502" s="70" t="s">
        <v>3795</v>
      </c>
      <c r="AL502" s="70" t="s">
        <v>6410</v>
      </c>
      <c r="AM502" s="70" t="s">
        <v>6411</v>
      </c>
      <c r="AN502" s="70" t="s">
        <v>6412</v>
      </c>
      <c r="AO502" s="69" t="s">
        <v>34</v>
      </c>
      <c r="AP502" s="69" t="s">
        <v>873</v>
      </c>
      <c r="AQ502" s="69" t="s">
        <v>6250</v>
      </c>
      <c r="AR502" s="70" t="s">
        <v>6413</v>
      </c>
      <c r="AS502" s="69" t="s">
        <v>37</v>
      </c>
      <c r="AT502" s="69" t="s">
        <v>666</v>
      </c>
      <c r="AU502" s="69" t="s">
        <v>666</v>
      </c>
    </row>
    <row r="503" s="36" customFormat="1" ht="21.6" spans="1:47">
      <c r="A503" s="69" t="s">
        <v>3648</v>
      </c>
      <c r="B503" s="69" t="s">
        <v>48</v>
      </c>
      <c r="C503" s="69" t="s">
        <v>938</v>
      </c>
      <c r="D503" s="69" t="s">
        <v>1120</v>
      </c>
      <c r="E503" s="69" t="s">
        <v>1169</v>
      </c>
      <c r="F503" s="69" t="s">
        <v>1170</v>
      </c>
      <c r="G503" s="69" t="s">
        <v>3638</v>
      </c>
      <c r="H503" s="69" t="s">
        <v>6284</v>
      </c>
      <c r="I503" s="69" t="s">
        <v>2145</v>
      </c>
      <c r="J503" s="69"/>
      <c r="K503" s="70" t="s">
        <v>1448</v>
      </c>
      <c r="L503" s="69" t="s">
        <v>6414</v>
      </c>
      <c r="M503" s="70" t="s">
        <v>1266</v>
      </c>
      <c r="N503" s="69" t="s">
        <v>875</v>
      </c>
      <c r="O503" s="69" t="s">
        <v>6415</v>
      </c>
      <c r="P503" s="69" t="s">
        <v>1653</v>
      </c>
      <c r="Q503" s="69" t="s">
        <v>3648</v>
      </c>
      <c r="R503" s="71">
        <v>3000</v>
      </c>
      <c r="S503" s="69" t="s">
        <v>1337</v>
      </c>
      <c r="T503" s="70" t="s">
        <v>1181</v>
      </c>
      <c r="U503" s="70" t="s">
        <v>6416</v>
      </c>
      <c r="V503" s="70" t="s">
        <v>1181</v>
      </c>
      <c r="W503" s="70" t="s">
        <v>1181</v>
      </c>
      <c r="X503" s="70" t="s">
        <v>6417</v>
      </c>
      <c r="Y503" s="70" t="s">
        <v>1181</v>
      </c>
      <c r="Z503" s="70" t="s">
        <v>1181</v>
      </c>
      <c r="AA503" s="70" t="s">
        <v>6418</v>
      </c>
      <c r="AB503" s="70" t="s">
        <v>6419</v>
      </c>
      <c r="AC503" s="70" t="s">
        <v>1181</v>
      </c>
      <c r="AD503" s="70" t="s">
        <v>1181</v>
      </c>
      <c r="AE503" s="70" t="s">
        <v>1181</v>
      </c>
      <c r="AF503" s="70" t="s">
        <v>1181</v>
      </c>
      <c r="AG503" s="70" t="s">
        <v>1181</v>
      </c>
      <c r="AH503" s="70" t="s">
        <v>6420</v>
      </c>
      <c r="AI503" s="70" t="s">
        <v>5916</v>
      </c>
      <c r="AJ503" s="70" t="s">
        <v>5917</v>
      </c>
      <c r="AK503" s="70" t="s">
        <v>5918</v>
      </c>
      <c r="AL503" s="70" t="s">
        <v>6421</v>
      </c>
      <c r="AM503" s="70" t="s">
        <v>6422</v>
      </c>
      <c r="AN503" s="70" t="s">
        <v>6423</v>
      </c>
      <c r="AO503" s="69" t="s">
        <v>34</v>
      </c>
      <c r="AP503" s="69" t="s">
        <v>941</v>
      </c>
      <c r="AQ503" s="69" t="s">
        <v>6250</v>
      </c>
      <c r="AR503" s="70" t="s">
        <v>6424</v>
      </c>
      <c r="AS503" s="69" t="s">
        <v>59</v>
      </c>
      <c r="AT503" s="69" t="s">
        <v>876</v>
      </c>
      <c r="AU503" s="69" t="s">
        <v>939</v>
      </c>
    </row>
    <row r="504" s="36" customFormat="1" ht="21.6" spans="1:47">
      <c r="A504" s="69" t="s">
        <v>3648</v>
      </c>
      <c r="B504" s="69" t="s">
        <v>48</v>
      </c>
      <c r="C504" s="69" t="s">
        <v>901</v>
      </c>
      <c r="D504" s="69" t="s">
        <v>1121</v>
      </c>
      <c r="E504" s="69" t="s">
        <v>4692</v>
      </c>
      <c r="F504" s="69" t="s">
        <v>1170</v>
      </c>
      <c r="G504" s="69" t="s">
        <v>6425</v>
      </c>
      <c r="H504" s="69" t="s">
        <v>6426</v>
      </c>
      <c r="I504" s="69" t="s">
        <v>5944</v>
      </c>
      <c r="J504" s="69"/>
      <c r="K504" s="70" t="s">
        <v>3678</v>
      </c>
      <c r="L504" s="69" t="s">
        <v>6427</v>
      </c>
      <c r="M504" s="70" t="s">
        <v>1449</v>
      </c>
      <c r="N504" s="69" t="s">
        <v>904</v>
      </c>
      <c r="O504" s="69" t="s">
        <v>6428</v>
      </c>
      <c r="P504" s="69" t="s">
        <v>1653</v>
      </c>
      <c r="Q504" s="69"/>
      <c r="R504" s="71">
        <v>1224</v>
      </c>
      <c r="S504" s="69" t="s">
        <v>1816</v>
      </c>
      <c r="T504" s="70" t="s">
        <v>1181</v>
      </c>
      <c r="U504" s="70" t="s">
        <v>3395</v>
      </c>
      <c r="V504" s="70" t="s">
        <v>1181</v>
      </c>
      <c r="W504" s="70" t="s">
        <v>3397</v>
      </c>
      <c r="X504" s="70" t="s">
        <v>6429</v>
      </c>
      <c r="Y504" s="70" t="s">
        <v>1181</v>
      </c>
      <c r="Z504" s="70" t="s">
        <v>1181</v>
      </c>
      <c r="AA504" s="70" t="s">
        <v>6430</v>
      </c>
      <c r="AB504" s="70" t="s">
        <v>6431</v>
      </c>
      <c r="AC504" s="70" t="s">
        <v>1181</v>
      </c>
      <c r="AD504" s="70" t="s">
        <v>1181</v>
      </c>
      <c r="AE504" s="70" t="s">
        <v>1181</v>
      </c>
      <c r="AF504" s="70" t="s">
        <v>1181</v>
      </c>
      <c r="AG504" s="70" t="s">
        <v>1181</v>
      </c>
      <c r="AH504" s="70" t="s">
        <v>6432</v>
      </c>
      <c r="AI504" s="70" t="s">
        <v>6433</v>
      </c>
      <c r="AJ504" s="70" t="s">
        <v>6434</v>
      </c>
      <c r="AK504" s="70" t="s">
        <v>6435</v>
      </c>
      <c r="AL504" s="70" t="s">
        <v>6436</v>
      </c>
      <c r="AM504" s="70" t="s">
        <v>6437</v>
      </c>
      <c r="AN504" s="70" t="s">
        <v>6438</v>
      </c>
      <c r="AO504" s="69" t="s">
        <v>86</v>
      </c>
      <c r="AP504" s="69" t="s">
        <v>981</v>
      </c>
      <c r="AQ504" s="69" t="s">
        <v>6250</v>
      </c>
      <c r="AR504" s="70" t="s">
        <v>6439</v>
      </c>
      <c r="AS504" s="69" t="s">
        <v>59</v>
      </c>
      <c r="AT504" s="69" t="s">
        <v>905</v>
      </c>
      <c r="AU504" s="69" t="s">
        <v>914</v>
      </c>
    </row>
    <row r="505" s="36" customFormat="1" ht="21.6" spans="1:47">
      <c r="A505" s="69" t="s">
        <v>3648</v>
      </c>
      <c r="B505" s="69" t="s">
        <v>48</v>
      </c>
      <c r="C505" s="69" t="s">
        <v>901</v>
      </c>
      <c r="D505" s="69" t="s">
        <v>1121</v>
      </c>
      <c r="E505" s="69" t="s">
        <v>4692</v>
      </c>
      <c r="F505" s="69" t="s">
        <v>1170</v>
      </c>
      <c r="G505" s="69" t="s">
        <v>6425</v>
      </c>
      <c r="H505" s="69" t="s">
        <v>6426</v>
      </c>
      <c r="I505" s="69" t="s">
        <v>5944</v>
      </c>
      <c r="J505" s="69"/>
      <c r="K505" s="70" t="s">
        <v>3678</v>
      </c>
      <c r="L505" s="69" t="s">
        <v>6427</v>
      </c>
      <c r="M505" s="70" t="s">
        <v>3966</v>
      </c>
      <c r="N505" s="69" t="s">
        <v>904</v>
      </c>
      <c r="O505" s="69" t="s">
        <v>6428</v>
      </c>
      <c r="P505" s="69" t="s">
        <v>1653</v>
      </c>
      <c r="Q505" s="69"/>
      <c r="R505" s="71">
        <v>1010.88</v>
      </c>
      <c r="S505" s="69" t="s">
        <v>1816</v>
      </c>
      <c r="T505" s="70" t="s">
        <v>1181</v>
      </c>
      <c r="U505" s="70" t="s">
        <v>6440</v>
      </c>
      <c r="V505" s="70" t="s">
        <v>1181</v>
      </c>
      <c r="W505" s="70" t="s">
        <v>6441</v>
      </c>
      <c r="X505" s="70" t="s">
        <v>6442</v>
      </c>
      <c r="Y505" s="70" t="s">
        <v>1181</v>
      </c>
      <c r="Z505" s="70" t="s">
        <v>1181</v>
      </c>
      <c r="AA505" s="70" t="s">
        <v>6443</v>
      </c>
      <c r="AB505" s="70" t="s">
        <v>6444</v>
      </c>
      <c r="AC505" s="70" t="s">
        <v>1181</v>
      </c>
      <c r="AD505" s="70" t="s">
        <v>1181</v>
      </c>
      <c r="AE505" s="70" t="s">
        <v>1181</v>
      </c>
      <c r="AF505" s="70" t="s">
        <v>1181</v>
      </c>
      <c r="AG505" s="70" t="s">
        <v>1181</v>
      </c>
      <c r="AH505" s="70" t="s">
        <v>6445</v>
      </c>
      <c r="AI505" s="70" t="s">
        <v>6446</v>
      </c>
      <c r="AJ505" s="70" t="s">
        <v>1181</v>
      </c>
      <c r="AK505" s="70" t="s">
        <v>6447</v>
      </c>
      <c r="AL505" s="70" t="s">
        <v>6448</v>
      </c>
      <c r="AM505" s="70" t="s">
        <v>6449</v>
      </c>
      <c r="AN505" s="70" t="s">
        <v>6450</v>
      </c>
      <c r="AO505" s="69" t="s">
        <v>86</v>
      </c>
      <c r="AP505" s="69" t="s">
        <v>973</v>
      </c>
      <c r="AQ505" s="69" t="s">
        <v>6250</v>
      </c>
      <c r="AR505" s="70" t="s">
        <v>6451</v>
      </c>
      <c r="AS505" s="69" t="s">
        <v>59</v>
      </c>
      <c r="AT505" s="69" t="s">
        <v>905</v>
      </c>
      <c r="AU505" s="69" t="s">
        <v>914</v>
      </c>
    </row>
    <row r="506" s="36" customFormat="1" ht="21.6" spans="1:47">
      <c r="A506" s="69" t="s">
        <v>3648</v>
      </c>
      <c r="B506" s="69" t="s">
        <v>48</v>
      </c>
      <c r="C506" s="69" t="s">
        <v>901</v>
      </c>
      <c r="D506" s="69" t="s">
        <v>1121</v>
      </c>
      <c r="E506" s="69" t="s">
        <v>4692</v>
      </c>
      <c r="F506" s="69" t="s">
        <v>1170</v>
      </c>
      <c r="G506" s="69" t="s">
        <v>6425</v>
      </c>
      <c r="H506" s="69" t="s">
        <v>6426</v>
      </c>
      <c r="I506" s="69" t="s">
        <v>5944</v>
      </c>
      <c r="J506" s="69"/>
      <c r="K506" s="70" t="s">
        <v>3678</v>
      </c>
      <c r="L506" s="69" t="s">
        <v>6427</v>
      </c>
      <c r="M506" s="70" t="s">
        <v>1449</v>
      </c>
      <c r="N506" s="69" t="s">
        <v>904</v>
      </c>
      <c r="O506" s="69" t="s">
        <v>6428</v>
      </c>
      <c r="P506" s="69" t="s">
        <v>1653</v>
      </c>
      <c r="Q506" s="69"/>
      <c r="R506" s="71">
        <v>918</v>
      </c>
      <c r="S506" s="69" t="s">
        <v>1816</v>
      </c>
      <c r="T506" s="70" t="s">
        <v>1181</v>
      </c>
      <c r="U506" s="70" t="s">
        <v>6452</v>
      </c>
      <c r="V506" s="70" t="s">
        <v>1181</v>
      </c>
      <c r="W506" s="70" t="s">
        <v>2137</v>
      </c>
      <c r="X506" s="70" t="s">
        <v>6453</v>
      </c>
      <c r="Y506" s="70" t="s">
        <v>1181</v>
      </c>
      <c r="Z506" s="70" t="s">
        <v>1181</v>
      </c>
      <c r="AA506" s="70" t="s">
        <v>6454</v>
      </c>
      <c r="AB506" s="70" t="s">
        <v>6455</v>
      </c>
      <c r="AC506" s="70" t="s">
        <v>1181</v>
      </c>
      <c r="AD506" s="70" t="s">
        <v>1181</v>
      </c>
      <c r="AE506" s="70" t="s">
        <v>1181</v>
      </c>
      <c r="AF506" s="70" t="s">
        <v>1181</v>
      </c>
      <c r="AG506" s="70" t="s">
        <v>1181</v>
      </c>
      <c r="AH506" s="70" t="s">
        <v>6456</v>
      </c>
      <c r="AI506" s="70" t="s">
        <v>6457</v>
      </c>
      <c r="AJ506" s="70" t="s">
        <v>1181</v>
      </c>
      <c r="AK506" s="70" t="s">
        <v>6458</v>
      </c>
      <c r="AL506" s="70" t="s">
        <v>6459</v>
      </c>
      <c r="AM506" s="70" t="s">
        <v>6460</v>
      </c>
      <c r="AN506" s="70" t="s">
        <v>6461</v>
      </c>
      <c r="AO506" s="69" t="s">
        <v>86</v>
      </c>
      <c r="AP506" s="69" t="s">
        <v>916</v>
      </c>
      <c r="AQ506" s="69" t="s">
        <v>6250</v>
      </c>
      <c r="AR506" s="70" t="s">
        <v>6462</v>
      </c>
      <c r="AS506" s="69" t="s">
        <v>59</v>
      </c>
      <c r="AT506" s="69" t="s">
        <v>905</v>
      </c>
      <c r="AU506" s="69" t="s">
        <v>914</v>
      </c>
    </row>
    <row r="507" s="36" customFormat="1" ht="32.4" spans="1:47">
      <c r="A507" s="69" t="s">
        <v>3648</v>
      </c>
      <c r="B507" s="69" t="s">
        <v>48</v>
      </c>
      <c r="C507" s="69" t="s">
        <v>901</v>
      </c>
      <c r="D507" s="69" t="s">
        <v>1121</v>
      </c>
      <c r="E507" s="69" t="s">
        <v>4692</v>
      </c>
      <c r="F507" s="69" t="s">
        <v>1170</v>
      </c>
      <c r="G507" s="69" t="s">
        <v>6425</v>
      </c>
      <c r="H507" s="69" t="s">
        <v>6426</v>
      </c>
      <c r="I507" s="69" t="s">
        <v>5944</v>
      </c>
      <c r="J507" s="69"/>
      <c r="K507" s="70" t="s">
        <v>3678</v>
      </c>
      <c r="L507" s="69" t="s">
        <v>6427</v>
      </c>
      <c r="M507" s="70" t="s">
        <v>1449</v>
      </c>
      <c r="N507" s="69" t="s">
        <v>904</v>
      </c>
      <c r="O507" s="69" t="s">
        <v>6463</v>
      </c>
      <c r="P507" s="69" t="s">
        <v>1653</v>
      </c>
      <c r="Q507" s="69"/>
      <c r="R507" s="71">
        <v>2574</v>
      </c>
      <c r="S507" s="69" t="s">
        <v>1816</v>
      </c>
      <c r="T507" s="70" t="s">
        <v>1181</v>
      </c>
      <c r="U507" s="70" t="s">
        <v>6464</v>
      </c>
      <c r="V507" s="70" t="s">
        <v>1181</v>
      </c>
      <c r="W507" s="70" t="s">
        <v>6465</v>
      </c>
      <c r="X507" s="70" t="s">
        <v>6466</v>
      </c>
      <c r="Y507" s="70" t="s">
        <v>1181</v>
      </c>
      <c r="Z507" s="70" t="s">
        <v>1181</v>
      </c>
      <c r="AA507" s="70" t="s">
        <v>6467</v>
      </c>
      <c r="AB507" s="70" t="s">
        <v>6468</v>
      </c>
      <c r="AC507" s="70" t="s">
        <v>1181</v>
      </c>
      <c r="AD507" s="70" t="s">
        <v>1181</v>
      </c>
      <c r="AE507" s="70" t="s">
        <v>1181</v>
      </c>
      <c r="AF507" s="70" t="s">
        <v>1181</v>
      </c>
      <c r="AG507" s="70" t="s">
        <v>1181</v>
      </c>
      <c r="AH507" s="70" t="s">
        <v>6469</v>
      </c>
      <c r="AI507" s="70" t="s">
        <v>6470</v>
      </c>
      <c r="AJ507" s="70" t="s">
        <v>6471</v>
      </c>
      <c r="AK507" s="70" t="s">
        <v>6472</v>
      </c>
      <c r="AL507" s="70" t="s">
        <v>6473</v>
      </c>
      <c r="AM507" s="70" t="s">
        <v>6474</v>
      </c>
      <c r="AN507" s="70" t="s">
        <v>6475</v>
      </c>
      <c r="AO507" s="69" t="s">
        <v>86</v>
      </c>
      <c r="AP507" s="69" t="s">
        <v>957</v>
      </c>
      <c r="AQ507" s="69" t="s">
        <v>6250</v>
      </c>
      <c r="AR507" s="70" t="s">
        <v>6476</v>
      </c>
      <c r="AS507" s="69" t="s">
        <v>59</v>
      </c>
      <c r="AT507" s="69" t="s">
        <v>905</v>
      </c>
      <c r="AU507" s="69" t="s">
        <v>930</v>
      </c>
    </row>
    <row r="508" s="36" customFormat="1" ht="21.6" spans="1:47">
      <c r="A508" s="69" t="s">
        <v>3648</v>
      </c>
      <c r="B508" s="69" t="s">
        <v>48</v>
      </c>
      <c r="C508" s="69" t="s">
        <v>901</v>
      </c>
      <c r="D508" s="69" t="s">
        <v>1121</v>
      </c>
      <c r="E508" s="69" t="s">
        <v>4692</v>
      </c>
      <c r="F508" s="69" t="s">
        <v>1170</v>
      </c>
      <c r="G508" s="69" t="s">
        <v>6425</v>
      </c>
      <c r="H508" s="69" t="s">
        <v>6426</v>
      </c>
      <c r="I508" s="69" t="s">
        <v>5944</v>
      </c>
      <c r="J508" s="69"/>
      <c r="K508" s="70" t="s">
        <v>3678</v>
      </c>
      <c r="L508" s="69" t="s">
        <v>6427</v>
      </c>
      <c r="M508" s="70" t="s">
        <v>3966</v>
      </c>
      <c r="N508" s="69" t="s">
        <v>904</v>
      </c>
      <c r="O508" s="69" t="s">
        <v>6428</v>
      </c>
      <c r="P508" s="69" t="s">
        <v>1653</v>
      </c>
      <c r="Q508" s="69"/>
      <c r="R508" s="71">
        <v>1460.16</v>
      </c>
      <c r="S508" s="69" t="s">
        <v>1816</v>
      </c>
      <c r="T508" s="70" t="s">
        <v>1181</v>
      </c>
      <c r="U508" s="70" t="s">
        <v>6477</v>
      </c>
      <c r="V508" s="70" t="s">
        <v>1181</v>
      </c>
      <c r="W508" s="70" t="s">
        <v>6478</v>
      </c>
      <c r="X508" s="70" t="s">
        <v>6479</v>
      </c>
      <c r="Y508" s="70" t="s">
        <v>1181</v>
      </c>
      <c r="Z508" s="70" t="s">
        <v>1181</v>
      </c>
      <c r="AA508" s="70" t="s">
        <v>6480</v>
      </c>
      <c r="AB508" s="70" t="s">
        <v>6481</v>
      </c>
      <c r="AC508" s="70" t="s">
        <v>1181</v>
      </c>
      <c r="AD508" s="70" t="s">
        <v>1181</v>
      </c>
      <c r="AE508" s="70" t="s">
        <v>1181</v>
      </c>
      <c r="AF508" s="70" t="s">
        <v>1181</v>
      </c>
      <c r="AG508" s="70" t="s">
        <v>1181</v>
      </c>
      <c r="AH508" s="70" t="s">
        <v>6482</v>
      </c>
      <c r="AI508" s="70" t="s">
        <v>6483</v>
      </c>
      <c r="AJ508" s="70" t="s">
        <v>1181</v>
      </c>
      <c r="AK508" s="70" t="s">
        <v>6484</v>
      </c>
      <c r="AL508" s="70" t="s">
        <v>6485</v>
      </c>
      <c r="AM508" s="70" t="s">
        <v>6486</v>
      </c>
      <c r="AN508" s="70" t="s">
        <v>6487</v>
      </c>
      <c r="AO508" s="69" t="s">
        <v>86</v>
      </c>
      <c r="AP508" s="69" t="s">
        <v>983</v>
      </c>
      <c r="AQ508" s="69" t="s">
        <v>6250</v>
      </c>
      <c r="AR508" s="70" t="s">
        <v>6488</v>
      </c>
      <c r="AS508" s="69" t="s">
        <v>59</v>
      </c>
      <c r="AT508" s="69" t="s">
        <v>905</v>
      </c>
      <c r="AU508" s="69" t="s">
        <v>914</v>
      </c>
    </row>
    <row r="509" s="36" customFormat="1" ht="32.4" spans="1:47">
      <c r="A509" s="69" t="s">
        <v>3648</v>
      </c>
      <c r="B509" s="69" t="s">
        <v>48</v>
      </c>
      <c r="C509" s="69" t="s">
        <v>901</v>
      </c>
      <c r="D509" s="69" t="s">
        <v>1121</v>
      </c>
      <c r="E509" s="69" t="s">
        <v>4692</v>
      </c>
      <c r="F509" s="69" t="s">
        <v>1170</v>
      </c>
      <c r="G509" s="69" t="s">
        <v>6425</v>
      </c>
      <c r="H509" s="69" t="s">
        <v>6426</v>
      </c>
      <c r="I509" s="69" t="s">
        <v>5944</v>
      </c>
      <c r="J509" s="69"/>
      <c r="K509" s="70" t="s">
        <v>3678</v>
      </c>
      <c r="L509" s="69" t="s">
        <v>6427</v>
      </c>
      <c r="M509" s="70" t="s">
        <v>1449</v>
      </c>
      <c r="N509" s="69" t="s">
        <v>904</v>
      </c>
      <c r="O509" s="69" t="s">
        <v>930</v>
      </c>
      <c r="P509" s="69" t="s">
        <v>1653</v>
      </c>
      <c r="Q509" s="69"/>
      <c r="R509" s="71">
        <v>1314</v>
      </c>
      <c r="S509" s="69" t="s">
        <v>1816</v>
      </c>
      <c r="T509" s="70" t="s">
        <v>1181</v>
      </c>
      <c r="U509" s="70" t="s">
        <v>6489</v>
      </c>
      <c r="V509" s="70" t="s">
        <v>1181</v>
      </c>
      <c r="W509" s="70" t="s">
        <v>6490</v>
      </c>
      <c r="X509" s="70" t="s">
        <v>6491</v>
      </c>
      <c r="Y509" s="70" t="s">
        <v>1181</v>
      </c>
      <c r="Z509" s="70" t="s">
        <v>1181</v>
      </c>
      <c r="AA509" s="70" t="s">
        <v>5913</v>
      </c>
      <c r="AB509" s="70" t="s">
        <v>6492</v>
      </c>
      <c r="AC509" s="70" t="s">
        <v>1181</v>
      </c>
      <c r="AD509" s="70" t="s">
        <v>1181</v>
      </c>
      <c r="AE509" s="70" t="s">
        <v>1181</v>
      </c>
      <c r="AF509" s="70" t="s">
        <v>1181</v>
      </c>
      <c r="AG509" s="70" t="s">
        <v>1181</v>
      </c>
      <c r="AH509" s="70" t="s">
        <v>6493</v>
      </c>
      <c r="AI509" s="70" t="s">
        <v>3015</v>
      </c>
      <c r="AJ509" s="70" t="s">
        <v>3016</v>
      </c>
      <c r="AK509" s="70" t="s">
        <v>5691</v>
      </c>
      <c r="AL509" s="70" t="s">
        <v>6494</v>
      </c>
      <c r="AM509" s="70" t="s">
        <v>6495</v>
      </c>
      <c r="AN509" s="70" t="s">
        <v>6496</v>
      </c>
      <c r="AO509" s="69" t="s">
        <v>86</v>
      </c>
      <c r="AP509" s="69" t="s">
        <v>932</v>
      </c>
      <c r="AQ509" s="69" t="s">
        <v>6250</v>
      </c>
      <c r="AR509" s="70" t="s">
        <v>6497</v>
      </c>
      <c r="AS509" s="69" t="s">
        <v>59</v>
      </c>
      <c r="AT509" s="69" t="s">
        <v>905</v>
      </c>
      <c r="AU509" s="69" t="s">
        <v>930</v>
      </c>
    </row>
    <row r="510" s="36" customFormat="1" ht="32.4" spans="1:47">
      <c r="A510" s="69" t="s">
        <v>3648</v>
      </c>
      <c r="B510" s="69" t="s">
        <v>48</v>
      </c>
      <c r="C510" s="69" t="s">
        <v>901</v>
      </c>
      <c r="D510" s="69" t="s">
        <v>1121</v>
      </c>
      <c r="E510" s="69" t="s">
        <v>4692</v>
      </c>
      <c r="F510" s="69" t="s">
        <v>1170</v>
      </c>
      <c r="G510" s="69" t="s">
        <v>6425</v>
      </c>
      <c r="H510" s="69" t="s">
        <v>6426</v>
      </c>
      <c r="I510" s="69" t="s">
        <v>5944</v>
      </c>
      <c r="J510" s="69"/>
      <c r="K510" s="70" t="s">
        <v>3678</v>
      </c>
      <c r="L510" s="69" t="s">
        <v>6427</v>
      </c>
      <c r="M510" s="70" t="s">
        <v>1449</v>
      </c>
      <c r="N510" s="69" t="s">
        <v>904</v>
      </c>
      <c r="O510" s="69" t="s">
        <v>930</v>
      </c>
      <c r="P510" s="69" t="s">
        <v>1653</v>
      </c>
      <c r="Q510" s="69"/>
      <c r="R510" s="71">
        <v>1980</v>
      </c>
      <c r="S510" s="69" t="s">
        <v>1816</v>
      </c>
      <c r="T510" s="70" t="s">
        <v>1181</v>
      </c>
      <c r="U510" s="70" t="s">
        <v>4848</v>
      </c>
      <c r="V510" s="70" t="s">
        <v>1181</v>
      </c>
      <c r="W510" s="70" t="s">
        <v>6498</v>
      </c>
      <c r="X510" s="70" t="s">
        <v>6499</v>
      </c>
      <c r="Y510" s="70" t="s">
        <v>1181</v>
      </c>
      <c r="Z510" s="70" t="s">
        <v>1181</v>
      </c>
      <c r="AA510" s="70" t="s">
        <v>6500</v>
      </c>
      <c r="AB510" s="70" t="s">
        <v>1405</v>
      </c>
      <c r="AC510" s="70" t="s">
        <v>1181</v>
      </c>
      <c r="AD510" s="70" t="s">
        <v>1181</v>
      </c>
      <c r="AE510" s="70" t="s">
        <v>1181</v>
      </c>
      <c r="AF510" s="70" t="s">
        <v>1181</v>
      </c>
      <c r="AG510" s="70" t="s">
        <v>1181</v>
      </c>
      <c r="AH510" s="70" t="s">
        <v>6501</v>
      </c>
      <c r="AI510" s="70" t="s">
        <v>6502</v>
      </c>
      <c r="AJ510" s="70" t="s">
        <v>6503</v>
      </c>
      <c r="AK510" s="70" t="s">
        <v>6504</v>
      </c>
      <c r="AL510" s="70" t="s">
        <v>6505</v>
      </c>
      <c r="AM510" s="70" t="s">
        <v>6506</v>
      </c>
      <c r="AN510" s="70" t="s">
        <v>6507</v>
      </c>
      <c r="AO510" s="69" t="s">
        <v>86</v>
      </c>
      <c r="AP510" s="69" t="s">
        <v>975</v>
      </c>
      <c r="AQ510" s="69" t="s">
        <v>6250</v>
      </c>
      <c r="AR510" s="70" t="s">
        <v>6508</v>
      </c>
      <c r="AS510" s="69" t="s">
        <v>59</v>
      </c>
      <c r="AT510" s="69" t="s">
        <v>905</v>
      </c>
      <c r="AU510" s="69" t="s">
        <v>930</v>
      </c>
    </row>
    <row r="511" s="36" customFormat="1" ht="21.6" spans="1:47">
      <c r="A511" s="69" t="s">
        <v>3648</v>
      </c>
      <c r="B511" s="69" t="s">
        <v>48</v>
      </c>
      <c r="C511" s="69" t="s">
        <v>901</v>
      </c>
      <c r="D511" s="69" t="s">
        <v>1121</v>
      </c>
      <c r="E511" s="69" t="s">
        <v>4692</v>
      </c>
      <c r="F511" s="69" t="s">
        <v>1170</v>
      </c>
      <c r="G511" s="69" t="s">
        <v>6425</v>
      </c>
      <c r="H511" s="69" t="s">
        <v>6426</v>
      </c>
      <c r="I511" s="69" t="s">
        <v>5944</v>
      </c>
      <c r="J511" s="69"/>
      <c r="K511" s="70" t="s">
        <v>3678</v>
      </c>
      <c r="L511" s="69" t="s">
        <v>6427</v>
      </c>
      <c r="M511" s="70" t="s">
        <v>6218</v>
      </c>
      <c r="N511" s="69" t="s">
        <v>904</v>
      </c>
      <c r="O511" s="69" t="s">
        <v>6509</v>
      </c>
      <c r="P511" s="69" t="s">
        <v>1653</v>
      </c>
      <c r="Q511" s="69"/>
      <c r="R511" s="71">
        <v>2995.2</v>
      </c>
      <c r="S511" s="69" t="s">
        <v>1816</v>
      </c>
      <c r="T511" s="70" t="s">
        <v>1181</v>
      </c>
      <c r="U511" s="70" t="s">
        <v>6510</v>
      </c>
      <c r="V511" s="70" t="s">
        <v>1181</v>
      </c>
      <c r="W511" s="70" t="s">
        <v>2937</v>
      </c>
      <c r="X511" s="70" t="s">
        <v>6511</v>
      </c>
      <c r="Y511" s="70" t="s">
        <v>1181</v>
      </c>
      <c r="Z511" s="70" t="s">
        <v>1181</v>
      </c>
      <c r="AA511" s="70" t="s">
        <v>6512</v>
      </c>
      <c r="AB511" s="70" t="s">
        <v>6513</v>
      </c>
      <c r="AC511" s="70" t="s">
        <v>1181</v>
      </c>
      <c r="AD511" s="70" t="s">
        <v>1181</v>
      </c>
      <c r="AE511" s="70" t="s">
        <v>1181</v>
      </c>
      <c r="AF511" s="70" t="s">
        <v>1181</v>
      </c>
      <c r="AG511" s="70" t="s">
        <v>1181</v>
      </c>
      <c r="AH511" s="70" t="s">
        <v>6514</v>
      </c>
      <c r="AI511" s="70" t="s">
        <v>6515</v>
      </c>
      <c r="AJ511" s="70" t="s">
        <v>6516</v>
      </c>
      <c r="AK511" s="70" t="s">
        <v>6517</v>
      </c>
      <c r="AL511" s="70" t="s">
        <v>6518</v>
      </c>
      <c r="AM511" s="70" t="s">
        <v>6519</v>
      </c>
      <c r="AN511" s="70" t="s">
        <v>6520</v>
      </c>
      <c r="AO511" s="69" t="s">
        <v>86</v>
      </c>
      <c r="AP511" s="69" t="s">
        <v>908</v>
      </c>
      <c r="AQ511" s="69" t="s">
        <v>6250</v>
      </c>
      <c r="AR511" s="70" t="s">
        <v>6521</v>
      </c>
      <c r="AS511" s="69" t="s">
        <v>59</v>
      </c>
      <c r="AT511" s="69" t="s">
        <v>905</v>
      </c>
      <c r="AU511" s="69" t="s">
        <v>906</v>
      </c>
    </row>
    <row r="512" s="36" customFormat="1" ht="21.6" spans="1:47">
      <c r="A512" s="69" t="s">
        <v>3648</v>
      </c>
      <c r="B512" s="69" t="s">
        <v>48</v>
      </c>
      <c r="C512" s="69" t="s">
        <v>901</v>
      </c>
      <c r="D512" s="69" t="s">
        <v>1121</v>
      </c>
      <c r="E512" s="69" t="s">
        <v>4692</v>
      </c>
      <c r="F512" s="69" t="s">
        <v>1170</v>
      </c>
      <c r="G512" s="69" t="s">
        <v>6425</v>
      </c>
      <c r="H512" s="69" t="s">
        <v>6426</v>
      </c>
      <c r="I512" s="69" t="s">
        <v>5944</v>
      </c>
      <c r="J512" s="69"/>
      <c r="K512" s="70" t="s">
        <v>3678</v>
      </c>
      <c r="L512" s="69" t="s">
        <v>6427</v>
      </c>
      <c r="M512" s="70" t="s">
        <v>6218</v>
      </c>
      <c r="N512" s="69" t="s">
        <v>904</v>
      </c>
      <c r="O512" s="69" t="s">
        <v>6509</v>
      </c>
      <c r="P512" s="69" t="s">
        <v>1653</v>
      </c>
      <c r="Q512" s="69"/>
      <c r="R512" s="71">
        <v>2169.6</v>
      </c>
      <c r="S512" s="69" t="s">
        <v>1816</v>
      </c>
      <c r="T512" s="70" t="s">
        <v>1181</v>
      </c>
      <c r="U512" s="70" t="s">
        <v>6522</v>
      </c>
      <c r="V512" s="70" t="s">
        <v>1181</v>
      </c>
      <c r="W512" s="70" t="s">
        <v>6389</v>
      </c>
      <c r="X512" s="70" t="s">
        <v>6523</v>
      </c>
      <c r="Y512" s="70" t="s">
        <v>1181</v>
      </c>
      <c r="Z512" s="70" t="s">
        <v>1181</v>
      </c>
      <c r="AA512" s="70" t="s">
        <v>6524</v>
      </c>
      <c r="AB512" s="70" t="s">
        <v>6525</v>
      </c>
      <c r="AC512" s="70" t="s">
        <v>1181</v>
      </c>
      <c r="AD512" s="70" t="s">
        <v>1181</v>
      </c>
      <c r="AE512" s="70" t="s">
        <v>1181</v>
      </c>
      <c r="AF512" s="70" t="s">
        <v>1181</v>
      </c>
      <c r="AG512" s="70" t="s">
        <v>1181</v>
      </c>
      <c r="AH512" s="70" t="s">
        <v>6526</v>
      </c>
      <c r="AI512" s="70" t="s">
        <v>6527</v>
      </c>
      <c r="AJ512" s="70" t="s">
        <v>1181</v>
      </c>
      <c r="AK512" s="70" t="s">
        <v>6528</v>
      </c>
      <c r="AL512" s="70" t="s">
        <v>6529</v>
      </c>
      <c r="AM512" s="70" t="s">
        <v>6530</v>
      </c>
      <c r="AN512" s="70" t="s">
        <v>6531</v>
      </c>
      <c r="AO512" s="69" t="s">
        <v>86</v>
      </c>
      <c r="AP512" s="69" t="s">
        <v>979</v>
      </c>
      <c r="AQ512" s="69" t="s">
        <v>6250</v>
      </c>
      <c r="AR512" s="70" t="s">
        <v>6532</v>
      </c>
      <c r="AS512" s="69" t="s">
        <v>59</v>
      </c>
      <c r="AT512" s="69" t="s">
        <v>905</v>
      </c>
      <c r="AU512" s="69" t="s">
        <v>906</v>
      </c>
    </row>
    <row r="513" s="36" customFormat="1" ht="21.6" spans="1:47">
      <c r="A513" s="69" t="s">
        <v>3648</v>
      </c>
      <c r="B513" s="69" t="s">
        <v>48</v>
      </c>
      <c r="C513" s="69" t="s">
        <v>901</v>
      </c>
      <c r="D513" s="69" t="s">
        <v>1121</v>
      </c>
      <c r="E513" s="69" t="s">
        <v>4692</v>
      </c>
      <c r="F513" s="69" t="s">
        <v>1170</v>
      </c>
      <c r="G513" s="69" t="s">
        <v>6425</v>
      </c>
      <c r="H513" s="69" t="s">
        <v>6426</v>
      </c>
      <c r="I513" s="69" t="s">
        <v>5944</v>
      </c>
      <c r="J513" s="69"/>
      <c r="K513" s="70" t="s">
        <v>3678</v>
      </c>
      <c r="L513" s="69" t="s">
        <v>6427</v>
      </c>
      <c r="M513" s="70" t="s">
        <v>3966</v>
      </c>
      <c r="N513" s="69" t="s">
        <v>904</v>
      </c>
      <c r="O513" s="69" t="s">
        <v>6509</v>
      </c>
      <c r="P513" s="69" t="s">
        <v>1653</v>
      </c>
      <c r="Q513" s="69"/>
      <c r="R513" s="71">
        <v>1329.12</v>
      </c>
      <c r="S513" s="69" t="s">
        <v>1816</v>
      </c>
      <c r="T513" s="70" t="s">
        <v>1181</v>
      </c>
      <c r="U513" s="70" t="s">
        <v>6533</v>
      </c>
      <c r="V513" s="70" t="s">
        <v>1181</v>
      </c>
      <c r="W513" s="70" t="s">
        <v>2965</v>
      </c>
      <c r="X513" s="70" t="s">
        <v>6534</v>
      </c>
      <c r="Y513" s="70" t="s">
        <v>1181</v>
      </c>
      <c r="Z513" s="70" t="s">
        <v>1181</v>
      </c>
      <c r="AA513" s="70" t="s">
        <v>6535</v>
      </c>
      <c r="AB513" s="70" t="s">
        <v>6536</v>
      </c>
      <c r="AC513" s="70" t="s">
        <v>1181</v>
      </c>
      <c r="AD513" s="70" t="s">
        <v>1181</v>
      </c>
      <c r="AE513" s="70" t="s">
        <v>1181</v>
      </c>
      <c r="AF513" s="70" t="s">
        <v>1181</v>
      </c>
      <c r="AG513" s="70" t="s">
        <v>1181</v>
      </c>
      <c r="AH513" s="70" t="s">
        <v>6537</v>
      </c>
      <c r="AI513" s="70" t="s">
        <v>6538</v>
      </c>
      <c r="AJ513" s="70" t="s">
        <v>6539</v>
      </c>
      <c r="AK513" s="70" t="s">
        <v>6540</v>
      </c>
      <c r="AL513" s="70" t="s">
        <v>6541</v>
      </c>
      <c r="AM513" s="70" t="s">
        <v>6542</v>
      </c>
      <c r="AN513" s="70" t="s">
        <v>6543</v>
      </c>
      <c r="AO513" s="69" t="s">
        <v>86</v>
      </c>
      <c r="AP513" s="69" t="s">
        <v>929</v>
      </c>
      <c r="AQ513" s="69" t="s">
        <v>6250</v>
      </c>
      <c r="AR513" s="70" t="s">
        <v>6544</v>
      </c>
      <c r="AS513" s="69" t="s">
        <v>59</v>
      </c>
      <c r="AT513" s="69" t="s">
        <v>905</v>
      </c>
      <c r="AU513" s="69" t="s">
        <v>906</v>
      </c>
    </row>
    <row r="514" s="36" customFormat="1" ht="21.6" spans="1:47">
      <c r="A514" s="69" t="s">
        <v>3648</v>
      </c>
      <c r="B514" s="69" t="s">
        <v>48</v>
      </c>
      <c r="C514" s="69" t="s">
        <v>901</v>
      </c>
      <c r="D514" s="69" t="s">
        <v>1122</v>
      </c>
      <c r="E514" s="69" t="s">
        <v>4692</v>
      </c>
      <c r="F514" s="69" t="s">
        <v>1170</v>
      </c>
      <c r="G514" s="69" t="s">
        <v>6545</v>
      </c>
      <c r="H514" s="69" t="s">
        <v>6426</v>
      </c>
      <c r="I514" s="69" t="s">
        <v>5944</v>
      </c>
      <c r="J514" s="69"/>
      <c r="K514" s="70" t="s">
        <v>1422</v>
      </c>
      <c r="L514" s="69" t="s">
        <v>6546</v>
      </c>
      <c r="M514" s="70" t="s">
        <v>5771</v>
      </c>
      <c r="N514" s="69" t="s">
        <v>923</v>
      </c>
      <c r="O514" s="69" t="s">
        <v>925</v>
      </c>
      <c r="P514" s="69" t="s">
        <v>1653</v>
      </c>
      <c r="Q514" s="69"/>
      <c r="R514" s="71">
        <v>1459.2</v>
      </c>
      <c r="S514" s="69" t="s">
        <v>1816</v>
      </c>
      <c r="T514" s="70" t="s">
        <v>1181</v>
      </c>
      <c r="U514" s="70" t="s">
        <v>6547</v>
      </c>
      <c r="V514" s="70" t="s">
        <v>1181</v>
      </c>
      <c r="W514" s="70" t="s">
        <v>6478</v>
      </c>
      <c r="X514" s="70" t="s">
        <v>6548</v>
      </c>
      <c r="Y514" s="70" t="s">
        <v>1181</v>
      </c>
      <c r="Z514" s="70" t="s">
        <v>1181</v>
      </c>
      <c r="AA514" s="70" t="s">
        <v>6549</v>
      </c>
      <c r="AB514" s="70" t="s">
        <v>6550</v>
      </c>
      <c r="AC514" s="70" t="s">
        <v>1181</v>
      </c>
      <c r="AD514" s="70" t="s">
        <v>1181</v>
      </c>
      <c r="AE514" s="70" t="s">
        <v>1181</v>
      </c>
      <c r="AF514" s="70" t="s">
        <v>1181</v>
      </c>
      <c r="AG514" s="70" t="s">
        <v>1181</v>
      </c>
      <c r="AH514" s="70" t="s">
        <v>6551</v>
      </c>
      <c r="AI514" s="70" t="s">
        <v>6552</v>
      </c>
      <c r="AJ514" s="70" t="s">
        <v>6553</v>
      </c>
      <c r="AK514" s="70" t="s">
        <v>6554</v>
      </c>
      <c r="AL514" s="70" t="s">
        <v>6555</v>
      </c>
      <c r="AM514" s="70" t="s">
        <v>6556</v>
      </c>
      <c r="AN514" s="70" t="s">
        <v>6557</v>
      </c>
      <c r="AO514" s="69" t="s">
        <v>86</v>
      </c>
      <c r="AP514" s="69" t="s">
        <v>977</v>
      </c>
      <c r="AQ514" s="69" t="s">
        <v>6250</v>
      </c>
      <c r="AR514" s="70" t="s">
        <v>6558</v>
      </c>
      <c r="AS514" s="69" t="s">
        <v>59</v>
      </c>
      <c r="AT514" s="69" t="s">
        <v>924</v>
      </c>
      <c r="AU514" s="69" t="s">
        <v>925</v>
      </c>
    </row>
    <row r="515" s="36" customFormat="1" ht="21.6" spans="1:47">
      <c r="A515" s="69" t="s">
        <v>3648</v>
      </c>
      <c r="B515" s="69" t="s">
        <v>48</v>
      </c>
      <c r="C515" s="69" t="s">
        <v>901</v>
      </c>
      <c r="D515" s="69" t="s">
        <v>1122</v>
      </c>
      <c r="E515" s="69" t="s">
        <v>4692</v>
      </c>
      <c r="F515" s="69" t="s">
        <v>1170</v>
      </c>
      <c r="G515" s="69" t="s">
        <v>6545</v>
      </c>
      <c r="H515" s="69" t="s">
        <v>6426</v>
      </c>
      <c r="I515" s="69" t="s">
        <v>5944</v>
      </c>
      <c r="J515" s="69"/>
      <c r="K515" s="70" t="s">
        <v>1422</v>
      </c>
      <c r="L515" s="69" t="s">
        <v>6546</v>
      </c>
      <c r="M515" s="70" t="s">
        <v>5771</v>
      </c>
      <c r="N515" s="69" t="s">
        <v>923</v>
      </c>
      <c r="O515" s="69" t="s">
        <v>925</v>
      </c>
      <c r="P515" s="69" t="s">
        <v>1653</v>
      </c>
      <c r="Q515" s="69"/>
      <c r="R515" s="71">
        <v>1459.2</v>
      </c>
      <c r="S515" s="69" t="s">
        <v>1816</v>
      </c>
      <c r="T515" s="70" t="s">
        <v>1181</v>
      </c>
      <c r="U515" s="70" t="s">
        <v>6547</v>
      </c>
      <c r="V515" s="70" t="s">
        <v>1181</v>
      </c>
      <c r="W515" s="70" t="s">
        <v>6478</v>
      </c>
      <c r="X515" s="70" t="s">
        <v>6548</v>
      </c>
      <c r="Y515" s="70" t="s">
        <v>1181</v>
      </c>
      <c r="Z515" s="70" t="s">
        <v>1181</v>
      </c>
      <c r="AA515" s="70" t="s">
        <v>6549</v>
      </c>
      <c r="AB515" s="70" t="s">
        <v>6559</v>
      </c>
      <c r="AC515" s="70" t="s">
        <v>1181</v>
      </c>
      <c r="AD515" s="70" t="s">
        <v>1181</v>
      </c>
      <c r="AE515" s="70" t="s">
        <v>1181</v>
      </c>
      <c r="AF515" s="70" t="s">
        <v>1181</v>
      </c>
      <c r="AG515" s="70" t="s">
        <v>1181</v>
      </c>
      <c r="AH515" s="70" t="s">
        <v>6551</v>
      </c>
      <c r="AI515" s="70" t="s">
        <v>6560</v>
      </c>
      <c r="AJ515" s="70" t="s">
        <v>6561</v>
      </c>
      <c r="AK515" s="70" t="s">
        <v>6562</v>
      </c>
      <c r="AL515" s="70" t="s">
        <v>6563</v>
      </c>
      <c r="AM515" s="70" t="s">
        <v>6564</v>
      </c>
      <c r="AN515" s="70" t="s">
        <v>6565</v>
      </c>
      <c r="AO515" s="69" t="s">
        <v>86</v>
      </c>
      <c r="AP515" s="69" t="s">
        <v>968</v>
      </c>
      <c r="AQ515" s="69" t="s">
        <v>6250</v>
      </c>
      <c r="AR515" s="70" t="s">
        <v>6566</v>
      </c>
      <c r="AS515" s="69" t="s">
        <v>59</v>
      </c>
      <c r="AT515" s="69" t="s">
        <v>924</v>
      </c>
      <c r="AU515" s="69" t="s">
        <v>925</v>
      </c>
    </row>
    <row r="516" s="36" customFormat="1" ht="21.6" spans="1:47">
      <c r="A516" s="69" t="s">
        <v>3648</v>
      </c>
      <c r="B516" s="69" t="s">
        <v>48</v>
      </c>
      <c r="C516" s="69" t="s">
        <v>901</v>
      </c>
      <c r="D516" s="69" t="s">
        <v>1122</v>
      </c>
      <c r="E516" s="69" t="s">
        <v>4692</v>
      </c>
      <c r="F516" s="69" t="s">
        <v>1170</v>
      </c>
      <c r="G516" s="69" t="s">
        <v>6545</v>
      </c>
      <c r="H516" s="69" t="s">
        <v>6426</v>
      </c>
      <c r="I516" s="69" t="s">
        <v>5944</v>
      </c>
      <c r="J516" s="69"/>
      <c r="K516" s="70" t="s">
        <v>1422</v>
      </c>
      <c r="L516" s="69" t="s">
        <v>6546</v>
      </c>
      <c r="M516" s="70" t="s">
        <v>1690</v>
      </c>
      <c r="N516" s="69" t="s">
        <v>923</v>
      </c>
      <c r="O516" s="69" t="s">
        <v>925</v>
      </c>
      <c r="P516" s="69" t="s">
        <v>1653</v>
      </c>
      <c r="Q516" s="69"/>
      <c r="R516" s="71">
        <v>2177.28</v>
      </c>
      <c r="S516" s="69" t="s">
        <v>1816</v>
      </c>
      <c r="T516" s="70" t="s">
        <v>1181</v>
      </c>
      <c r="U516" s="70" t="s">
        <v>6567</v>
      </c>
      <c r="V516" s="70" t="s">
        <v>1181</v>
      </c>
      <c r="W516" s="70" t="s">
        <v>6568</v>
      </c>
      <c r="X516" s="70" t="s">
        <v>6569</v>
      </c>
      <c r="Y516" s="70" t="s">
        <v>1181</v>
      </c>
      <c r="Z516" s="70" t="s">
        <v>1181</v>
      </c>
      <c r="AA516" s="70" t="s">
        <v>6570</v>
      </c>
      <c r="AB516" s="70" t="s">
        <v>6571</v>
      </c>
      <c r="AC516" s="70" t="s">
        <v>1181</v>
      </c>
      <c r="AD516" s="70" t="s">
        <v>1181</v>
      </c>
      <c r="AE516" s="70" t="s">
        <v>1181</v>
      </c>
      <c r="AF516" s="70" t="s">
        <v>1181</v>
      </c>
      <c r="AG516" s="70" t="s">
        <v>1181</v>
      </c>
      <c r="AH516" s="70" t="s">
        <v>6572</v>
      </c>
      <c r="AI516" s="70" t="s">
        <v>6573</v>
      </c>
      <c r="AJ516" s="70" t="s">
        <v>6574</v>
      </c>
      <c r="AK516" s="70" t="s">
        <v>6575</v>
      </c>
      <c r="AL516" s="70" t="s">
        <v>6576</v>
      </c>
      <c r="AM516" s="70" t="s">
        <v>6577</v>
      </c>
      <c r="AN516" s="70" t="s">
        <v>6578</v>
      </c>
      <c r="AO516" s="69" t="s">
        <v>86</v>
      </c>
      <c r="AP516" s="69" t="s">
        <v>965</v>
      </c>
      <c r="AQ516" s="69" t="s">
        <v>6250</v>
      </c>
      <c r="AR516" s="70" t="s">
        <v>6579</v>
      </c>
      <c r="AS516" s="69" t="s">
        <v>59</v>
      </c>
      <c r="AT516" s="69" t="s">
        <v>924</v>
      </c>
      <c r="AU516" s="69" t="s">
        <v>925</v>
      </c>
    </row>
    <row r="517" s="36" customFormat="1" ht="21.6" spans="1:47">
      <c r="A517" s="69" t="s">
        <v>3648</v>
      </c>
      <c r="B517" s="69" t="s">
        <v>48</v>
      </c>
      <c r="C517" s="69" t="s">
        <v>901</v>
      </c>
      <c r="D517" s="69" t="s">
        <v>1122</v>
      </c>
      <c r="E517" s="69" t="s">
        <v>4692</v>
      </c>
      <c r="F517" s="69" t="s">
        <v>1170</v>
      </c>
      <c r="G517" s="69" t="s">
        <v>6545</v>
      </c>
      <c r="H517" s="69" t="s">
        <v>6426</v>
      </c>
      <c r="I517" s="69" t="s">
        <v>5944</v>
      </c>
      <c r="J517" s="69"/>
      <c r="K517" s="70" t="s">
        <v>1422</v>
      </c>
      <c r="L517" s="69" t="s">
        <v>6546</v>
      </c>
      <c r="M517" s="70" t="s">
        <v>1690</v>
      </c>
      <c r="N517" s="69" t="s">
        <v>923</v>
      </c>
      <c r="O517" s="69" t="s">
        <v>925</v>
      </c>
      <c r="P517" s="69" t="s">
        <v>1653</v>
      </c>
      <c r="Q517" s="69"/>
      <c r="R517" s="71">
        <v>2086.56</v>
      </c>
      <c r="S517" s="69" t="s">
        <v>1816</v>
      </c>
      <c r="T517" s="70" t="s">
        <v>1181</v>
      </c>
      <c r="U517" s="70" t="s">
        <v>6580</v>
      </c>
      <c r="V517" s="70" t="s">
        <v>1181</v>
      </c>
      <c r="W517" s="70" t="s">
        <v>6581</v>
      </c>
      <c r="X517" s="70" t="s">
        <v>6582</v>
      </c>
      <c r="Y517" s="70" t="s">
        <v>1181</v>
      </c>
      <c r="Z517" s="70" t="s">
        <v>1181</v>
      </c>
      <c r="AA517" s="70" t="s">
        <v>6583</v>
      </c>
      <c r="AB517" s="70" t="s">
        <v>6584</v>
      </c>
      <c r="AC517" s="70" t="s">
        <v>1181</v>
      </c>
      <c r="AD517" s="70" t="s">
        <v>1181</v>
      </c>
      <c r="AE517" s="70" t="s">
        <v>1181</v>
      </c>
      <c r="AF517" s="70" t="s">
        <v>1181</v>
      </c>
      <c r="AG517" s="70" t="s">
        <v>1181</v>
      </c>
      <c r="AH517" s="70" t="s">
        <v>6585</v>
      </c>
      <c r="AI517" s="70" t="s">
        <v>6586</v>
      </c>
      <c r="AJ517" s="70" t="s">
        <v>6587</v>
      </c>
      <c r="AK517" s="70" t="s">
        <v>6588</v>
      </c>
      <c r="AL517" s="70" t="s">
        <v>6589</v>
      </c>
      <c r="AM517" s="70" t="s">
        <v>5428</v>
      </c>
      <c r="AN517" s="70" t="s">
        <v>6590</v>
      </c>
      <c r="AO517" s="69" t="s">
        <v>86</v>
      </c>
      <c r="AP517" s="69" t="s">
        <v>927</v>
      </c>
      <c r="AQ517" s="69" t="s">
        <v>6250</v>
      </c>
      <c r="AR517" s="70" t="s">
        <v>6591</v>
      </c>
      <c r="AS517" s="69" t="s">
        <v>59</v>
      </c>
      <c r="AT517" s="69" t="s">
        <v>924</v>
      </c>
      <c r="AU517" s="69" t="s">
        <v>925</v>
      </c>
    </row>
    <row r="518" s="36" customFormat="1" ht="21.6" spans="1:47">
      <c r="A518" s="69" t="s">
        <v>3648</v>
      </c>
      <c r="B518" s="69" t="s">
        <v>48</v>
      </c>
      <c r="C518" s="69" t="s">
        <v>901</v>
      </c>
      <c r="D518" s="69" t="s">
        <v>1122</v>
      </c>
      <c r="E518" s="69" t="s">
        <v>4692</v>
      </c>
      <c r="F518" s="69" t="s">
        <v>1170</v>
      </c>
      <c r="G518" s="69" t="s">
        <v>6545</v>
      </c>
      <c r="H518" s="69" t="s">
        <v>6426</v>
      </c>
      <c r="I518" s="69" t="s">
        <v>5944</v>
      </c>
      <c r="J518" s="69"/>
      <c r="K518" s="70" t="s">
        <v>1422</v>
      </c>
      <c r="L518" s="69" t="s">
        <v>6546</v>
      </c>
      <c r="M518" s="70" t="s">
        <v>1690</v>
      </c>
      <c r="N518" s="69" t="s">
        <v>923</v>
      </c>
      <c r="O518" s="69" t="s">
        <v>925</v>
      </c>
      <c r="P518" s="69" t="s">
        <v>1653</v>
      </c>
      <c r="Q518" s="69"/>
      <c r="R518" s="71">
        <v>2010.96</v>
      </c>
      <c r="S518" s="69" t="s">
        <v>1816</v>
      </c>
      <c r="T518" s="70" t="s">
        <v>1181</v>
      </c>
      <c r="U518" s="70" t="s">
        <v>2097</v>
      </c>
      <c r="V518" s="70" t="s">
        <v>1181</v>
      </c>
      <c r="W518" s="70" t="s">
        <v>6592</v>
      </c>
      <c r="X518" s="70" t="s">
        <v>6593</v>
      </c>
      <c r="Y518" s="70" t="s">
        <v>1181</v>
      </c>
      <c r="Z518" s="70" t="s">
        <v>1181</v>
      </c>
      <c r="AA518" s="70" t="s">
        <v>6594</v>
      </c>
      <c r="AB518" s="70" t="s">
        <v>6595</v>
      </c>
      <c r="AC518" s="70" t="s">
        <v>1181</v>
      </c>
      <c r="AD518" s="70" t="s">
        <v>1181</v>
      </c>
      <c r="AE518" s="70" t="s">
        <v>1181</v>
      </c>
      <c r="AF518" s="70" t="s">
        <v>1181</v>
      </c>
      <c r="AG518" s="70" t="s">
        <v>1181</v>
      </c>
      <c r="AH518" s="70" t="s">
        <v>6596</v>
      </c>
      <c r="AI518" s="70" t="s">
        <v>6597</v>
      </c>
      <c r="AJ518" s="70" t="s">
        <v>6598</v>
      </c>
      <c r="AK518" s="70" t="s">
        <v>6599</v>
      </c>
      <c r="AL518" s="70" t="s">
        <v>6600</v>
      </c>
      <c r="AM518" s="70" t="s">
        <v>6601</v>
      </c>
      <c r="AN518" s="70" t="s">
        <v>6602</v>
      </c>
      <c r="AO518" s="69" t="s">
        <v>86</v>
      </c>
      <c r="AP518" s="69" t="s">
        <v>955</v>
      </c>
      <c r="AQ518" s="69" t="s">
        <v>6250</v>
      </c>
      <c r="AR518" s="70" t="s">
        <v>6603</v>
      </c>
      <c r="AS518" s="69" t="s">
        <v>59</v>
      </c>
      <c r="AT518" s="69" t="s">
        <v>924</v>
      </c>
      <c r="AU518" s="69" t="s">
        <v>925</v>
      </c>
    </row>
    <row r="519" s="36" customFormat="1" ht="21.6" spans="1:47">
      <c r="A519" s="69" t="s">
        <v>3648</v>
      </c>
      <c r="B519" s="69" t="s">
        <v>48</v>
      </c>
      <c r="C519" s="69" t="s">
        <v>901</v>
      </c>
      <c r="D519" s="69" t="s">
        <v>1123</v>
      </c>
      <c r="E519" s="69" t="s">
        <v>4692</v>
      </c>
      <c r="F519" s="69" t="s">
        <v>1170</v>
      </c>
      <c r="G519" s="69" t="s">
        <v>6425</v>
      </c>
      <c r="H519" s="69" t="s">
        <v>6426</v>
      </c>
      <c r="I519" s="69" t="s">
        <v>5944</v>
      </c>
      <c r="J519" s="69"/>
      <c r="K519" s="70" t="s">
        <v>3678</v>
      </c>
      <c r="L519" s="69" t="s">
        <v>6604</v>
      </c>
      <c r="M519" s="70" t="s">
        <v>1690</v>
      </c>
      <c r="N519" s="69" t="s">
        <v>88</v>
      </c>
      <c r="O519" s="69" t="s">
        <v>6605</v>
      </c>
      <c r="P519" s="69" t="s">
        <v>92</v>
      </c>
      <c r="Q519" s="69"/>
      <c r="R519" s="71">
        <v>756</v>
      </c>
      <c r="S519" s="69" t="s">
        <v>1816</v>
      </c>
      <c r="T519" s="70" t="s">
        <v>1181</v>
      </c>
      <c r="U519" s="70" t="s">
        <v>6606</v>
      </c>
      <c r="V519" s="70" t="s">
        <v>1181</v>
      </c>
      <c r="W519" s="70" t="s">
        <v>5740</v>
      </c>
      <c r="X519" s="70" t="s">
        <v>6607</v>
      </c>
      <c r="Y519" s="70" t="s">
        <v>1181</v>
      </c>
      <c r="Z519" s="70" t="s">
        <v>1181</v>
      </c>
      <c r="AA519" s="70" t="s">
        <v>6608</v>
      </c>
      <c r="AB519" s="70" t="s">
        <v>6609</v>
      </c>
      <c r="AC519" s="70" t="s">
        <v>1181</v>
      </c>
      <c r="AD519" s="70" t="s">
        <v>1181</v>
      </c>
      <c r="AE519" s="70" t="s">
        <v>1181</v>
      </c>
      <c r="AF519" s="70" t="s">
        <v>1181</v>
      </c>
      <c r="AG519" s="70" t="s">
        <v>1181</v>
      </c>
      <c r="AH519" s="70" t="s">
        <v>6610</v>
      </c>
      <c r="AI519" s="70" t="s">
        <v>6611</v>
      </c>
      <c r="AJ519" s="70" t="s">
        <v>6612</v>
      </c>
      <c r="AK519" s="70" t="s">
        <v>6613</v>
      </c>
      <c r="AL519" s="70" t="s">
        <v>6614</v>
      </c>
      <c r="AM519" s="70" t="s">
        <v>6615</v>
      </c>
      <c r="AN519" s="70" t="s">
        <v>6616</v>
      </c>
      <c r="AO519" s="69" t="s">
        <v>86</v>
      </c>
      <c r="AP519" s="69" t="s">
        <v>989</v>
      </c>
      <c r="AQ519" s="69" t="s">
        <v>6250</v>
      </c>
      <c r="AR519" s="70" t="s">
        <v>6617</v>
      </c>
      <c r="AS519" s="69" t="s">
        <v>59</v>
      </c>
      <c r="AT519" s="69" t="s">
        <v>910</v>
      </c>
      <c r="AU519" s="69" t="s">
        <v>961</v>
      </c>
    </row>
    <row r="520" s="36" customFormat="1" ht="21.6" spans="1:47">
      <c r="A520" s="69" t="s">
        <v>3648</v>
      </c>
      <c r="B520" s="69" t="s">
        <v>48</v>
      </c>
      <c r="C520" s="69" t="s">
        <v>901</v>
      </c>
      <c r="D520" s="69" t="s">
        <v>1123</v>
      </c>
      <c r="E520" s="69" t="s">
        <v>4692</v>
      </c>
      <c r="F520" s="69" t="s">
        <v>1170</v>
      </c>
      <c r="G520" s="69" t="s">
        <v>6425</v>
      </c>
      <c r="H520" s="69" t="s">
        <v>6426</v>
      </c>
      <c r="I520" s="69" t="s">
        <v>5944</v>
      </c>
      <c r="J520" s="69"/>
      <c r="K520" s="70" t="s">
        <v>3678</v>
      </c>
      <c r="L520" s="69" t="s">
        <v>6604</v>
      </c>
      <c r="M520" s="70" t="s">
        <v>1690</v>
      </c>
      <c r="N520" s="69" t="s">
        <v>917</v>
      </c>
      <c r="O520" s="69" t="s">
        <v>6618</v>
      </c>
      <c r="P520" s="69" t="s">
        <v>92</v>
      </c>
      <c r="Q520" s="69"/>
      <c r="R520" s="71">
        <v>937.44</v>
      </c>
      <c r="S520" s="69" t="s">
        <v>1816</v>
      </c>
      <c r="T520" s="70" t="s">
        <v>1181</v>
      </c>
      <c r="U520" s="70" t="s">
        <v>6619</v>
      </c>
      <c r="V520" s="70" t="s">
        <v>1181</v>
      </c>
      <c r="W520" s="70" t="s">
        <v>6620</v>
      </c>
      <c r="X520" s="70" t="s">
        <v>6621</v>
      </c>
      <c r="Y520" s="70" t="s">
        <v>1181</v>
      </c>
      <c r="Z520" s="70" t="s">
        <v>1181</v>
      </c>
      <c r="AA520" s="70" t="s">
        <v>6622</v>
      </c>
      <c r="AB520" s="70" t="s">
        <v>6623</v>
      </c>
      <c r="AC520" s="70" t="s">
        <v>1181</v>
      </c>
      <c r="AD520" s="70" t="s">
        <v>1181</v>
      </c>
      <c r="AE520" s="70" t="s">
        <v>1181</v>
      </c>
      <c r="AF520" s="70" t="s">
        <v>1181</v>
      </c>
      <c r="AG520" s="70" t="s">
        <v>1181</v>
      </c>
      <c r="AH520" s="70" t="s">
        <v>6624</v>
      </c>
      <c r="AI520" s="70" t="s">
        <v>6625</v>
      </c>
      <c r="AJ520" s="70" t="s">
        <v>6626</v>
      </c>
      <c r="AK520" s="70" t="s">
        <v>6627</v>
      </c>
      <c r="AL520" s="70" t="s">
        <v>6628</v>
      </c>
      <c r="AM520" s="70" t="s">
        <v>6629</v>
      </c>
      <c r="AN520" s="70" t="s">
        <v>6630</v>
      </c>
      <c r="AO520" s="69" t="s">
        <v>86</v>
      </c>
      <c r="AP520" s="69" t="s">
        <v>935</v>
      </c>
      <c r="AQ520" s="69" t="s">
        <v>6250</v>
      </c>
      <c r="AR520" s="70" t="s">
        <v>6631</v>
      </c>
      <c r="AS520" s="69" t="s">
        <v>59</v>
      </c>
      <c r="AT520" s="69" t="s">
        <v>918</v>
      </c>
      <c r="AU520" s="69" t="s">
        <v>933</v>
      </c>
    </row>
    <row r="521" s="36" customFormat="1" ht="21.6" spans="1:47">
      <c r="A521" s="69" t="s">
        <v>3648</v>
      </c>
      <c r="B521" s="69" t="s">
        <v>48</v>
      </c>
      <c r="C521" s="69" t="s">
        <v>901</v>
      </c>
      <c r="D521" s="69" t="s">
        <v>1123</v>
      </c>
      <c r="E521" s="69" t="s">
        <v>4692</v>
      </c>
      <c r="F521" s="69" t="s">
        <v>1170</v>
      </c>
      <c r="G521" s="69" t="s">
        <v>6425</v>
      </c>
      <c r="H521" s="69" t="s">
        <v>6426</v>
      </c>
      <c r="I521" s="69" t="s">
        <v>5944</v>
      </c>
      <c r="J521" s="69"/>
      <c r="K521" s="70" t="s">
        <v>3678</v>
      </c>
      <c r="L521" s="69" t="s">
        <v>6604</v>
      </c>
      <c r="M521" s="70" t="s">
        <v>5771</v>
      </c>
      <c r="N521" s="69" t="s">
        <v>88</v>
      </c>
      <c r="O521" s="69" t="s">
        <v>911</v>
      </c>
      <c r="P521" s="69" t="s">
        <v>92</v>
      </c>
      <c r="Q521" s="69"/>
      <c r="R521" s="71">
        <v>460.8</v>
      </c>
      <c r="S521" s="69" t="s">
        <v>1816</v>
      </c>
      <c r="T521" s="70" t="s">
        <v>1181</v>
      </c>
      <c r="U521" s="70" t="s">
        <v>2628</v>
      </c>
      <c r="V521" s="70" t="s">
        <v>1181</v>
      </c>
      <c r="W521" s="70" t="s">
        <v>6632</v>
      </c>
      <c r="X521" s="70" t="s">
        <v>6633</v>
      </c>
      <c r="Y521" s="70" t="s">
        <v>1181</v>
      </c>
      <c r="Z521" s="70" t="s">
        <v>1181</v>
      </c>
      <c r="AA521" s="70" t="s">
        <v>6634</v>
      </c>
      <c r="AB521" s="70" t="s">
        <v>6635</v>
      </c>
      <c r="AC521" s="70" t="s">
        <v>1181</v>
      </c>
      <c r="AD521" s="70" t="s">
        <v>1181</v>
      </c>
      <c r="AE521" s="70" t="s">
        <v>1181</v>
      </c>
      <c r="AF521" s="70" t="s">
        <v>1181</v>
      </c>
      <c r="AG521" s="70" t="s">
        <v>1181</v>
      </c>
      <c r="AH521" s="70" t="s">
        <v>5751</v>
      </c>
      <c r="AI521" s="70" t="s">
        <v>2974</v>
      </c>
      <c r="AJ521" s="70" t="s">
        <v>6636</v>
      </c>
      <c r="AK521" s="70" t="s">
        <v>2122</v>
      </c>
      <c r="AL521" s="70" t="s">
        <v>6637</v>
      </c>
      <c r="AM521" s="70" t="s">
        <v>6638</v>
      </c>
      <c r="AN521" s="70" t="s">
        <v>6639</v>
      </c>
      <c r="AO521" s="69" t="s">
        <v>86</v>
      </c>
      <c r="AP521" s="69" t="s">
        <v>913</v>
      </c>
      <c r="AQ521" s="69" t="s">
        <v>6250</v>
      </c>
      <c r="AR521" s="70" t="s">
        <v>6640</v>
      </c>
      <c r="AS521" s="69" t="s">
        <v>59</v>
      </c>
      <c r="AT521" s="69" t="s">
        <v>910</v>
      </c>
      <c r="AU521" s="69" t="s">
        <v>911</v>
      </c>
    </row>
    <row r="522" s="36" customFormat="1" ht="21.6" spans="1:47">
      <c r="A522" s="69" t="s">
        <v>3648</v>
      </c>
      <c r="B522" s="69" t="s">
        <v>48</v>
      </c>
      <c r="C522" s="69" t="s">
        <v>901</v>
      </c>
      <c r="D522" s="69" t="s">
        <v>1123</v>
      </c>
      <c r="E522" s="69" t="s">
        <v>4692</v>
      </c>
      <c r="F522" s="69" t="s">
        <v>1170</v>
      </c>
      <c r="G522" s="69" t="s">
        <v>6425</v>
      </c>
      <c r="H522" s="69" t="s">
        <v>6426</v>
      </c>
      <c r="I522" s="69" t="s">
        <v>5944</v>
      </c>
      <c r="J522" s="69"/>
      <c r="K522" s="70" t="s">
        <v>3678</v>
      </c>
      <c r="L522" s="69" t="s">
        <v>6604</v>
      </c>
      <c r="M522" s="70" t="s">
        <v>1690</v>
      </c>
      <c r="N522" s="69" t="s">
        <v>88</v>
      </c>
      <c r="O522" s="69" t="s">
        <v>6641</v>
      </c>
      <c r="P522" s="69" t="s">
        <v>92</v>
      </c>
      <c r="Q522" s="69"/>
      <c r="R522" s="71">
        <v>1542.24</v>
      </c>
      <c r="S522" s="69" t="s">
        <v>1816</v>
      </c>
      <c r="T522" s="70" t="s">
        <v>1181</v>
      </c>
      <c r="U522" s="70" t="s">
        <v>4893</v>
      </c>
      <c r="V522" s="70" t="s">
        <v>1181</v>
      </c>
      <c r="W522" s="70" t="s">
        <v>6642</v>
      </c>
      <c r="X522" s="70" t="s">
        <v>6643</v>
      </c>
      <c r="Y522" s="70" t="s">
        <v>1181</v>
      </c>
      <c r="Z522" s="70" t="s">
        <v>1181</v>
      </c>
      <c r="AA522" s="70" t="s">
        <v>6644</v>
      </c>
      <c r="AB522" s="70" t="s">
        <v>6645</v>
      </c>
      <c r="AC522" s="70" t="s">
        <v>1181</v>
      </c>
      <c r="AD522" s="70" t="s">
        <v>1181</v>
      </c>
      <c r="AE522" s="70" t="s">
        <v>1181</v>
      </c>
      <c r="AF522" s="70" t="s">
        <v>1181</v>
      </c>
      <c r="AG522" s="70" t="s">
        <v>1181</v>
      </c>
      <c r="AH522" s="70" t="s">
        <v>6646</v>
      </c>
      <c r="AI522" s="70" t="s">
        <v>6647</v>
      </c>
      <c r="AJ522" s="70" t="s">
        <v>6648</v>
      </c>
      <c r="AK522" s="70" t="s">
        <v>2736</v>
      </c>
      <c r="AL522" s="70" t="s">
        <v>6649</v>
      </c>
      <c r="AM522" s="70" t="s">
        <v>2762</v>
      </c>
      <c r="AN522" s="70" t="s">
        <v>6650</v>
      </c>
      <c r="AO522" s="69" t="s">
        <v>86</v>
      </c>
      <c r="AP522" s="69" t="s">
        <v>945</v>
      </c>
      <c r="AQ522" s="69" t="s">
        <v>6250</v>
      </c>
      <c r="AR522" s="70" t="s">
        <v>6651</v>
      </c>
      <c r="AS522" s="69" t="s">
        <v>59</v>
      </c>
      <c r="AT522" s="69" t="s">
        <v>942</v>
      </c>
      <c r="AU522" s="69" t="s">
        <v>943</v>
      </c>
    </row>
    <row r="523" s="36" customFormat="1" ht="32.4" spans="1:47">
      <c r="A523" s="69" t="s">
        <v>3648</v>
      </c>
      <c r="B523" s="69" t="s">
        <v>48</v>
      </c>
      <c r="C523" s="69" t="s">
        <v>901</v>
      </c>
      <c r="D523" s="69" t="s">
        <v>1123</v>
      </c>
      <c r="E523" s="69" t="s">
        <v>4692</v>
      </c>
      <c r="F523" s="69" t="s">
        <v>1170</v>
      </c>
      <c r="G523" s="69" t="s">
        <v>6425</v>
      </c>
      <c r="H523" s="69" t="s">
        <v>6426</v>
      </c>
      <c r="I523" s="69" t="s">
        <v>5944</v>
      </c>
      <c r="J523" s="69"/>
      <c r="K523" s="70" t="s">
        <v>3678</v>
      </c>
      <c r="L523" s="69" t="s">
        <v>6604</v>
      </c>
      <c r="M523" s="70" t="s">
        <v>1690</v>
      </c>
      <c r="N523" s="69" t="s">
        <v>88</v>
      </c>
      <c r="O523" s="69" t="s">
        <v>500</v>
      </c>
      <c r="P523" s="69" t="s">
        <v>92</v>
      </c>
      <c r="Q523" s="69"/>
      <c r="R523" s="71">
        <v>1542.24</v>
      </c>
      <c r="S523" s="69" t="s">
        <v>1816</v>
      </c>
      <c r="T523" s="70" t="s">
        <v>1181</v>
      </c>
      <c r="U523" s="70" t="s">
        <v>4893</v>
      </c>
      <c r="V523" s="70" t="s">
        <v>1181</v>
      </c>
      <c r="W523" s="70" t="s">
        <v>6642</v>
      </c>
      <c r="X523" s="70" t="s">
        <v>6643</v>
      </c>
      <c r="Y523" s="70" t="s">
        <v>1181</v>
      </c>
      <c r="Z523" s="70" t="s">
        <v>1181</v>
      </c>
      <c r="AA523" s="70" t="s">
        <v>6644</v>
      </c>
      <c r="AB523" s="70" t="s">
        <v>6652</v>
      </c>
      <c r="AC523" s="70" t="s">
        <v>1181</v>
      </c>
      <c r="AD523" s="70" t="s">
        <v>1181</v>
      </c>
      <c r="AE523" s="70" t="s">
        <v>1181</v>
      </c>
      <c r="AF523" s="70" t="s">
        <v>1181</v>
      </c>
      <c r="AG523" s="70" t="s">
        <v>1181</v>
      </c>
      <c r="AH523" s="70" t="s">
        <v>6646</v>
      </c>
      <c r="AI523" s="70" t="s">
        <v>6653</v>
      </c>
      <c r="AJ523" s="70" t="s">
        <v>6654</v>
      </c>
      <c r="AK523" s="70" t="s">
        <v>3286</v>
      </c>
      <c r="AL523" s="70" t="s">
        <v>6655</v>
      </c>
      <c r="AM523" s="70" t="s">
        <v>6656</v>
      </c>
      <c r="AN523" s="70" t="s">
        <v>6657</v>
      </c>
      <c r="AO523" s="69" t="s">
        <v>86</v>
      </c>
      <c r="AP523" s="69" t="s">
        <v>953</v>
      </c>
      <c r="AQ523" s="69" t="s">
        <v>6250</v>
      </c>
      <c r="AR523" s="70" t="s">
        <v>6658</v>
      </c>
      <c r="AS523" s="69" t="s">
        <v>59</v>
      </c>
      <c r="AT523" s="69" t="s">
        <v>865</v>
      </c>
      <c r="AU523" s="69" t="s">
        <v>500</v>
      </c>
    </row>
    <row r="524" s="36" customFormat="1" ht="32.4" spans="1:47">
      <c r="A524" s="69" t="s">
        <v>3648</v>
      </c>
      <c r="B524" s="69" t="s">
        <v>48</v>
      </c>
      <c r="C524" s="69" t="s">
        <v>901</v>
      </c>
      <c r="D524" s="69" t="s">
        <v>1123</v>
      </c>
      <c r="E524" s="69" t="s">
        <v>4692</v>
      </c>
      <c r="F524" s="69" t="s">
        <v>1170</v>
      </c>
      <c r="G524" s="69" t="s">
        <v>6425</v>
      </c>
      <c r="H524" s="69" t="s">
        <v>6426</v>
      </c>
      <c r="I524" s="69" t="s">
        <v>5944</v>
      </c>
      <c r="J524" s="69"/>
      <c r="K524" s="70" t="s">
        <v>3678</v>
      </c>
      <c r="L524" s="69" t="s">
        <v>6604</v>
      </c>
      <c r="M524" s="70" t="s">
        <v>1690</v>
      </c>
      <c r="N524" s="69" t="s">
        <v>917</v>
      </c>
      <c r="O524" s="69" t="s">
        <v>985</v>
      </c>
      <c r="P524" s="69" t="s">
        <v>92</v>
      </c>
      <c r="Q524" s="69"/>
      <c r="R524" s="71">
        <v>3175.2</v>
      </c>
      <c r="S524" s="69" t="s">
        <v>1816</v>
      </c>
      <c r="T524" s="70" t="s">
        <v>1181</v>
      </c>
      <c r="U524" s="70" t="s">
        <v>6659</v>
      </c>
      <c r="V524" s="70" t="s">
        <v>1181</v>
      </c>
      <c r="W524" s="70" t="s">
        <v>6660</v>
      </c>
      <c r="X524" s="70" t="s">
        <v>6661</v>
      </c>
      <c r="Y524" s="70" t="s">
        <v>1181</v>
      </c>
      <c r="Z524" s="70" t="s">
        <v>1181</v>
      </c>
      <c r="AA524" s="70" t="s">
        <v>6662</v>
      </c>
      <c r="AB524" s="70" t="s">
        <v>6663</v>
      </c>
      <c r="AC524" s="70" t="s">
        <v>1181</v>
      </c>
      <c r="AD524" s="70" t="s">
        <v>1181</v>
      </c>
      <c r="AE524" s="70" t="s">
        <v>1181</v>
      </c>
      <c r="AF524" s="70" t="s">
        <v>1181</v>
      </c>
      <c r="AG524" s="70" t="s">
        <v>1181</v>
      </c>
      <c r="AH524" s="70" t="s">
        <v>6664</v>
      </c>
      <c r="AI524" s="70" t="s">
        <v>6665</v>
      </c>
      <c r="AJ524" s="70" t="s">
        <v>6666</v>
      </c>
      <c r="AK524" s="70" t="s">
        <v>6667</v>
      </c>
      <c r="AL524" s="70" t="s">
        <v>6668</v>
      </c>
      <c r="AM524" s="70" t="s">
        <v>4832</v>
      </c>
      <c r="AN524" s="70" t="s">
        <v>6669</v>
      </c>
      <c r="AO524" s="69" t="s">
        <v>86</v>
      </c>
      <c r="AP524" s="69" t="s">
        <v>987</v>
      </c>
      <c r="AQ524" s="69" t="s">
        <v>6250</v>
      </c>
      <c r="AR524" s="70" t="s">
        <v>6670</v>
      </c>
      <c r="AS524" s="69" t="s">
        <v>59</v>
      </c>
      <c r="AT524" s="69" t="s">
        <v>984</v>
      </c>
      <c r="AU524" s="69" t="s">
        <v>985</v>
      </c>
    </row>
    <row r="525" s="36" customFormat="1" ht="21.6" spans="1:47">
      <c r="A525" s="69" t="s">
        <v>3648</v>
      </c>
      <c r="B525" s="69" t="s">
        <v>48</v>
      </c>
      <c r="C525" s="69" t="s">
        <v>901</v>
      </c>
      <c r="D525" s="69" t="s">
        <v>1123</v>
      </c>
      <c r="E525" s="69" t="s">
        <v>4692</v>
      </c>
      <c r="F525" s="69" t="s">
        <v>1170</v>
      </c>
      <c r="G525" s="69" t="s">
        <v>6425</v>
      </c>
      <c r="H525" s="69" t="s">
        <v>6426</v>
      </c>
      <c r="I525" s="69" t="s">
        <v>5944</v>
      </c>
      <c r="J525" s="69"/>
      <c r="K525" s="70" t="s">
        <v>3678</v>
      </c>
      <c r="L525" s="69" t="s">
        <v>6604</v>
      </c>
      <c r="M525" s="70" t="s">
        <v>1690</v>
      </c>
      <c r="N525" s="69" t="s">
        <v>88</v>
      </c>
      <c r="O525" s="69" t="s">
        <v>6671</v>
      </c>
      <c r="P525" s="69" t="s">
        <v>92</v>
      </c>
      <c r="Q525" s="69"/>
      <c r="R525" s="71">
        <v>861.84</v>
      </c>
      <c r="S525" s="69" t="s">
        <v>1816</v>
      </c>
      <c r="T525" s="70" t="s">
        <v>1181</v>
      </c>
      <c r="U525" s="70" t="s">
        <v>6672</v>
      </c>
      <c r="V525" s="70" t="s">
        <v>1181</v>
      </c>
      <c r="W525" s="70" t="s">
        <v>6673</v>
      </c>
      <c r="X525" s="70" t="s">
        <v>6674</v>
      </c>
      <c r="Y525" s="70" t="s">
        <v>1181</v>
      </c>
      <c r="Z525" s="70" t="s">
        <v>1181</v>
      </c>
      <c r="AA525" s="70" t="s">
        <v>6675</v>
      </c>
      <c r="AB525" s="70" t="s">
        <v>6676</v>
      </c>
      <c r="AC525" s="70" t="s">
        <v>1181</v>
      </c>
      <c r="AD525" s="70" t="s">
        <v>1181</v>
      </c>
      <c r="AE525" s="70" t="s">
        <v>1181</v>
      </c>
      <c r="AF525" s="70" t="s">
        <v>1181</v>
      </c>
      <c r="AG525" s="70" t="s">
        <v>1181</v>
      </c>
      <c r="AH525" s="70" t="s">
        <v>6677</v>
      </c>
      <c r="AI525" s="70" t="s">
        <v>6678</v>
      </c>
      <c r="AJ525" s="70" t="s">
        <v>6679</v>
      </c>
      <c r="AK525" s="70" t="s">
        <v>6680</v>
      </c>
      <c r="AL525" s="70" t="s">
        <v>6681</v>
      </c>
      <c r="AM525" s="70" t="s">
        <v>6682</v>
      </c>
      <c r="AN525" s="70" t="s">
        <v>6683</v>
      </c>
      <c r="AO525" s="69" t="s">
        <v>86</v>
      </c>
      <c r="AP525" s="69" t="s">
        <v>963</v>
      </c>
      <c r="AQ525" s="69" t="s">
        <v>6250</v>
      </c>
      <c r="AR525" s="70" t="s">
        <v>6684</v>
      </c>
      <c r="AS525" s="69" t="s">
        <v>59</v>
      </c>
      <c r="AT525" s="69" t="s">
        <v>910</v>
      </c>
      <c r="AU525" s="69" t="s">
        <v>961</v>
      </c>
    </row>
    <row r="526" s="36" customFormat="1" ht="21.6" spans="1:47">
      <c r="A526" s="69" t="s">
        <v>3648</v>
      </c>
      <c r="B526" s="69" t="s">
        <v>48</v>
      </c>
      <c r="C526" s="69" t="s">
        <v>901</v>
      </c>
      <c r="D526" s="69" t="s">
        <v>1123</v>
      </c>
      <c r="E526" s="69" t="s">
        <v>4692</v>
      </c>
      <c r="F526" s="69" t="s">
        <v>1170</v>
      </c>
      <c r="G526" s="69" t="s">
        <v>6425</v>
      </c>
      <c r="H526" s="69" t="s">
        <v>6426</v>
      </c>
      <c r="I526" s="69" t="s">
        <v>5944</v>
      </c>
      <c r="J526" s="69"/>
      <c r="K526" s="70" t="s">
        <v>3678</v>
      </c>
      <c r="L526" s="69" t="s">
        <v>6604</v>
      </c>
      <c r="M526" s="70" t="s">
        <v>1690</v>
      </c>
      <c r="N526" s="69" t="s">
        <v>917</v>
      </c>
      <c r="O526" s="69" t="s">
        <v>6685</v>
      </c>
      <c r="P526" s="69" t="s">
        <v>92</v>
      </c>
      <c r="Q526" s="69"/>
      <c r="R526" s="71">
        <v>1209.6</v>
      </c>
      <c r="S526" s="69" t="s">
        <v>1816</v>
      </c>
      <c r="T526" s="70" t="s">
        <v>1181</v>
      </c>
      <c r="U526" s="70" t="s">
        <v>2755</v>
      </c>
      <c r="V526" s="70" t="s">
        <v>1181</v>
      </c>
      <c r="W526" s="70" t="s">
        <v>6686</v>
      </c>
      <c r="X526" s="70" t="s">
        <v>6687</v>
      </c>
      <c r="Y526" s="70" t="s">
        <v>1181</v>
      </c>
      <c r="Z526" s="70" t="s">
        <v>1181</v>
      </c>
      <c r="AA526" s="70" t="s">
        <v>6688</v>
      </c>
      <c r="AB526" s="70" t="s">
        <v>6689</v>
      </c>
      <c r="AC526" s="70" t="s">
        <v>1181</v>
      </c>
      <c r="AD526" s="70" t="s">
        <v>1181</v>
      </c>
      <c r="AE526" s="70" t="s">
        <v>1181</v>
      </c>
      <c r="AF526" s="70" t="s">
        <v>1181</v>
      </c>
      <c r="AG526" s="70" t="s">
        <v>1181</v>
      </c>
      <c r="AH526" s="70" t="s">
        <v>6690</v>
      </c>
      <c r="AI526" s="70" t="s">
        <v>6691</v>
      </c>
      <c r="AJ526" s="70" t="s">
        <v>6692</v>
      </c>
      <c r="AK526" s="70" t="s">
        <v>6693</v>
      </c>
      <c r="AL526" s="70" t="s">
        <v>6694</v>
      </c>
      <c r="AM526" s="70" t="s">
        <v>6695</v>
      </c>
      <c r="AN526" s="70" t="s">
        <v>6696</v>
      </c>
      <c r="AO526" s="69" t="s">
        <v>86</v>
      </c>
      <c r="AP526" s="69" t="s">
        <v>921</v>
      </c>
      <c r="AQ526" s="69" t="s">
        <v>6250</v>
      </c>
      <c r="AR526" s="70" t="s">
        <v>6697</v>
      </c>
      <c r="AS526" s="69" t="s">
        <v>59</v>
      </c>
      <c r="AT526" s="69" t="s">
        <v>918</v>
      </c>
      <c r="AU526" s="69" t="s">
        <v>919</v>
      </c>
    </row>
    <row r="527" s="36" customFormat="1" ht="32.4" spans="1:47">
      <c r="A527" s="69" t="s">
        <v>3648</v>
      </c>
      <c r="B527" s="69" t="s">
        <v>48</v>
      </c>
      <c r="C527" s="69" t="s">
        <v>901</v>
      </c>
      <c r="D527" s="69" t="s">
        <v>1123</v>
      </c>
      <c r="E527" s="69" t="s">
        <v>4692</v>
      </c>
      <c r="F527" s="69" t="s">
        <v>1170</v>
      </c>
      <c r="G527" s="69" t="s">
        <v>6425</v>
      </c>
      <c r="H527" s="69" t="s">
        <v>6426</v>
      </c>
      <c r="I527" s="69" t="s">
        <v>5944</v>
      </c>
      <c r="J527" s="69"/>
      <c r="K527" s="70" t="s">
        <v>3678</v>
      </c>
      <c r="L527" s="69" t="s">
        <v>6604</v>
      </c>
      <c r="M527" s="70" t="s">
        <v>4375</v>
      </c>
      <c r="N527" s="69" t="s">
        <v>88</v>
      </c>
      <c r="O527" s="69" t="s">
        <v>6698</v>
      </c>
      <c r="P527" s="69" t="s">
        <v>92</v>
      </c>
      <c r="Q527" s="69"/>
      <c r="R527" s="71">
        <v>1650</v>
      </c>
      <c r="S527" s="69" t="s">
        <v>1816</v>
      </c>
      <c r="T527" s="70" t="s">
        <v>1181</v>
      </c>
      <c r="U527" s="70" t="s">
        <v>4111</v>
      </c>
      <c r="V527" s="70" t="s">
        <v>1181</v>
      </c>
      <c r="W527" s="70" t="s">
        <v>6699</v>
      </c>
      <c r="X527" s="70" t="s">
        <v>6700</v>
      </c>
      <c r="Y527" s="70" t="s">
        <v>1181</v>
      </c>
      <c r="Z527" s="70" t="s">
        <v>1181</v>
      </c>
      <c r="AA527" s="70" t="s">
        <v>6701</v>
      </c>
      <c r="AB527" s="70" t="s">
        <v>6702</v>
      </c>
      <c r="AC527" s="70" t="s">
        <v>1181</v>
      </c>
      <c r="AD527" s="70" t="s">
        <v>1181</v>
      </c>
      <c r="AE527" s="70" t="s">
        <v>1181</v>
      </c>
      <c r="AF527" s="70" t="s">
        <v>1181</v>
      </c>
      <c r="AG527" s="70" t="s">
        <v>1181</v>
      </c>
      <c r="AH527" s="70" t="s">
        <v>6703</v>
      </c>
      <c r="AI527" s="70" t="s">
        <v>6704</v>
      </c>
      <c r="AJ527" s="70" t="s">
        <v>6705</v>
      </c>
      <c r="AK527" s="70" t="s">
        <v>6706</v>
      </c>
      <c r="AL527" s="70" t="s">
        <v>6707</v>
      </c>
      <c r="AM527" s="70" t="s">
        <v>6708</v>
      </c>
      <c r="AN527" s="70" t="s">
        <v>6709</v>
      </c>
      <c r="AO527" s="69" t="s">
        <v>86</v>
      </c>
      <c r="AP527" s="69" t="s">
        <v>948</v>
      </c>
      <c r="AQ527" s="69" t="s">
        <v>6250</v>
      </c>
      <c r="AR527" s="70" t="s">
        <v>6710</v>
      </c>
      <c r="AS527" s="69" t="s">
        <v>59</v>
      </c>
      <c r="AT527" s="69" t="s">
        <v>946</v>
      </c>
      <c r="AU527" s="69" t="s">
        <v>489</v>
      </c>
    </row>
    <row r="528" s="36" customFormat="1" ht="21.6" spans="1:47">
      <c r="A528" s="69" t="s">
        <v>3648</v>
      </c>
      <c r="B528" s="69" t="s">
        <v>48</v>
      </c>
      <c r="C528" s="69" t="s">
        <v>901</v>
      </c>
      <c r="D528" s="69" t="s">
        <v>1123</v>
      </c>
      <c r="E528" s="69" t="s">
        <v>4692</v>
      </c>
      <c r="F528" s="69" t="s">
        <v>1170</v>
      </c>
      <c r="G528" s="69" t="s">
        <v>6425</v>
      </c>
      <c r="H528" s="69" t="s">
        <v>6426</v>
      </c>
      <c r="I528" s="69" t="s">
        <v>5944</v>
      </c>
      <c r="J528" s="69"/>
      <c r="K528" s="70" t="s">
        <v>3678</v>
      </c>
      <c r="L528" s="69" t="s">
        <v>6604</v>
      </c>
      <c r="M528" s="70" t="s">
        <v>2516</v>
      </c>
      <c r="N528" s="69" t="s">
        <v>224</v>
      </c>
      <c r="O528" s="69" t="s">
        <v>589</v>
      </c>
      <c r="P528" s="69" t="s">
        <v>1653</v>
      </c>
      <c r="Q528" s="69"/>
      <c r="R528" s="71">
        <v>594.72</v>
      </c>
      <c r="S528" s="69" t="s">
        <v>1816</v>
      </c>
      <c r="T528" s="70" t="s">
        <v>1181</v>
      </c>
      <c r="U528" s="70" t="s">
        <v>1182</v>
      </c>
      <c r="V528" s="70" t="s">
        <v>1181</v>
      </c>
      <c r="W528" s="70" t="s">
        <v>6711</v>
      </c>
      <c r="X528" s="70" t="s">
        <v>6712</v>
      </c>
      <c r="Y528" s="70" t="s">
        <v>1181</v>
      </c>
      <c r="Z528" s="70" t="s">
        <v>1181</v>
      </c>
      <c r="AA528" s="70" t="s">
        <v>6713</v>
      </c>
      <c r="AB528" s="70" t="s">
        <v>6714</v>
      </c>
      <c r="AC528" s="70" t="s">
        <v>1181</v>
      </c>
      <c r="AD528" s="70" t="s">
        <v>1181</v>
      </c>
      <c r="AE528" s="70" t="s">
        <v>1181</v>
      </c>
      <c r="AF528" s="70" t="s">
        <v>1181</v>
      </c>
      <c r="AG528" s="70" t="s">
        <v>1181</v>
      </c>
      <c r="AH528" s="70" t="s">
        <v>6715</v>
      </c>
      <c r="AI528" s="70" t="s">
        <v>6716</v>
      </c>
      <c r="AJ528" s="70" t="s">
        <v>6717</v>
      </c>
      <c r="AK528" s="70" t="s">
        <v>6718</v>
      </c>
      <c r="AL528" s="70" t="s">
        <v>6719</v>
      </c>
      <c r="AM528" s="70" t="s">
        <v>6720</v>
      </c>
      <c r="AN528" s="70" t="s">
        <v>6721</v>
      </c>
      <c r="AO528" s="69" t="s">
        <v>86</v>
      </c>
      <c r="AP528" s="69" t="s">
        <v>903</v>
      </c>
      <c r="AQ528" s="69" t="s">
        <v>6250</v>
      </c>
      <c r="AR528" s="70" t="s">
        <v>6722</v>
      </c>
      <c r="AS528" s="69" t="s">
        <v>59</v>
      </c>
      <c r="AT528" s="69" t="s">
        <v>588</v>
      </c>
      <c r="AU528" s="69" t="s">
        <v>589</v>
      </c>
    </row>
    <row r="529" s="36" customFormat="1" ht="21.6" spans="1:47">
      <c r="A529" s="69" t="s">
        <v>3648</v>
      </c>
      <c r="B529" s="69" t="s">
        <v>48</v>
      </c>
      <c r="C529" s="69" t="s">
        <v>901</v>
      </c>
      <c r="D529" s="69" t="s">
        <v>1123</v>
      </c>
      <c r="E529" s="69" t="s">
        <v>4692</v>
      </c>
      <c r="F529" s="69" t="s">
        <v>1170</v>
      </c>
      <c r="G529" s="69" t="s">
        <v>6425</v>
      </c>
      <c r="H529" s="69" t="s">
        <v>6426</v>
      </c>
      <c r="I529" s="69" t="s">
        <v>5944</v>
      </c>
      <c r="J529" s="69"/>
      <c r="K529" s="70" t="s">
        <v>3678</v>
      </c>
      <c r="L529" s="69" t="s">
        <v>6604</v>
      </c>
      <c r="M529" s="70" t="s">
        <v>1449</v>
      </c>
      <c r="N529" s="69" t="s">
        <v>990</v>
      </c>
      <c r="O529" s="69" t="s">
        <v>6723</v>
      </c>
      <c r="P529" s="69" t="s">
        <v>1653</v>
      </c>
      <c r="Q529" s="69"/>
      <c r="R529" s="71">
        <v>792</v>
      </c>
      <c r="S529" s="69" t="s">
        <v>1816</v>
      </c>
      <c r="T529" s="70" t="s">
        <v>1181</v>
      </c>
      <c r="U529" s="70" t="s">
        <v>5985</v>
      </c>
      <c r="V529" s="70" t="s">
        <v>1181</v>
      </c>
      <c r="W529" s="70" t="s">
        <v>6724</v>
      </c>
      <c r="X529" s="70" t="s">
        <v>6725</v>
      </c>
      <c r="Y529" s="70" t="s">
        <v>1181</v>
      </c>
      <c r="Z529" s="70" t="s">
        <v>1181</v>
      </c>
      <c r="AA529" s="70" t="s">
        <v>6726</v>
      </c>
      <c r="AB529" s="70" t="s">
        <v>6727</v>
      </c>
      <c r="AC529" s="70" t="s">
        <v>1181</v>
      </c>
      <c r="AD529" s="70" t="s">
        <v>1181</v>
      </c>
      <c r="AE529" s="70" t="s">
        <v>1181</v>
      </c>
      <c r="AF529" s="70" t="s">
        <v>1181</v>
      </c>
      <c r="AG529" s="70" t="s">
        <v>1181</v>
      </c>
      <c r="AH529" s="70" t="s">
        <v>6728</v>
      </c>
      <c r="AI529" s="70" t="s">
        <v>6729</v>
      </c>
      <c r="AJ529" s="70" t="s">
        <v>6730</v>
      </c>
      <c r="AK529" s="70" t="s">
        <v>6731</v>
      </c>
      <c r="AL529" s="70" t="s">
        <v>6732</v>
      </c>
      <c r="AM529" s="70" t="s">
        <v>6733</v>
      </c>
      <c r="AN529" s="70" t="s">
        <v>6734</v>
      </c>
      <c r="AO529" s="69" t="s">
        <v>86</v>
      </c>
      <c r="AP529" s="69" t="s">
        <v>993</v>
      </c>
      <c r="AQ529" s="69" t="s">
        <v>6250</v>
      </c>
      <c r="AR529" s="70" t="s">
        <v>6735</v>
      </c>
      <c r="AS529" s="69" t="s">
        <v>59</v>
      </c>
      <c r="AT529" s="69" t="s">
        <v>991</v>
      </c>
      <c r="AU529" s="69" t="s">
        <v>231</v>
      </c>
    </row>
    <row r="530" s="36" customFormat="1" ht="21.6" spans="1:47">
      <c r="A530" s="69" t="s">
        <v>3648</v>
      </c>
      <c r="B530" s="69" t="s">
        <v>48</v>
      </c>
      <c r="C530" s="69" t="s">
        <v>901</v>
      </c>
      <c r="D530" s="69" t="s">
        <v>1123</v>
      </c>
      <c r="E530" s="69" t="s">
        <v>4692</v>
      </c>
      <c r="F530" s="69" t="s">
        <v>1170</v>
      </c>
      <c r="G530" s="69" t="s">
        <v>6425</v>
      </c>
      <c r="H530" s="69" t="s">
        <v>6426</v>
      </c>
      <c r="I530" s="69" t="s">
        <v>5944</v>
      </c>
      <c r="J530" s="69"/>
      <c r="K530" s="70" t="s">
        <v>3678</v>
      </c>
      <c r="L530" s="69" t="s">
        <v>6604</v>
      </c>
      <c r="M530" s="70" t="s">
        <v>1690</v>
      </c>
      <c r="N530" s="69" t="s">
        <v>88</v>
      </c>
      <c r="O530" s="69" t="s">
        <v>6736</v>
      </c>
      <c r="P530" s="69" t="s">
        <v>92</v>
      </c>
      <c r="Q530" s="69"/>
      <c r="R530" s="71">
        <v>3024</v>
      </c>
      <c r="S530" s="69" t="s">
        <v>1816</v>
      </c>
      <c r="T530" s="70" t="s">
        <v>1181</v>
      </c>
      <c r="U530" s="70" t="s">
        <v>1238</v>
      </c>
      <c r="V530" s="70" t="s">
        <v>1181</v>
      </c>
      <c r="W530" s="70" t="s">
        <v>6737</v>
      </c>
      <c r="X530" s="70" t="s">
        <v>6738</v>
      </c>
      <c r="Y530" s="70" t="s">
        <v>1181</v>
      </c>
      <c r="Z530" s="70" t="s">
        <v>1181</v>
      </c>
      <c r="AA530" s="70" t="s">
        <v>6739</v>
      </c>
      <c r="AB530" s="70" t="s">
        <v>6740</v>
      </c>
      <c r="AC530" s="70" t="s">
        <v>1181</v>
      </c>
      <c r="AD530" s="70" t="s">
        <v>1181</v>
      </c>
      <c r="AE530" s="70" t="s">
        <v>1181</v>
      </c>
      <c r="AF530" s="70" t="s">
        <v>1181</v>
      </c>
      <c r="AG530" s="70" t="s">
        <v>1181</v>
      </c>
      <c r="AH530" s="70" t="s">
        <v>6741</v>
      </c>
      <c r="AI530" s="70" t="s">
        <v>6742</v>
      </c>
      <c r="AJ530" s="70" t="s">
        <v>6743</v>
      </c>
      <c r="AK530" s="70" t="s">
        <v>6744</v>
      </c>
      <c r="AL530" s="70" t="s">
        <v>6745</v>
      </c>
      <c r="AM530" s="70" t="s">
        <v>6746</v>
      </c>
      <c r="AN530" s="70" t="s">
        <v>6747</v>
      </c>
      <c r="AO530" s="69" t="s">
        <v>86</v>
      </c>
      <c r="AP530" s="69" t="s">
        <v>951</v>
      </c>
      <c r="AQ530" s="69" t="s">
        <v>6250</v>
      </c>
      <c r="AR530" s="70" t="s">
        <v>6748</v>
      </c>
      <c r="AS530" s="69" t="s">
        <v>59</v>
      </c>
      <c r="AT530" s="69" t="s">
        <v>910</v>
      </c>
      <c r="AU530" s="69" t="s">
        <v>949</v>
      </c>
    </row>
    <row r="531" s="36" customFormat="1" ht="21.6" spans="1:47">
      <c r="A531" s="69" t="s">
        <v>3648</v>
      </c>
      <c r="B531" s="69" t="s">
        <v>48</v>
      </c>
      <c r="C531" s="69" t="s">
        <v>901</v>
      </c>
      <c r="D531" s="69" t="s">
        <v>1124</v>
      </c>
      <c r="E531" s="69" t="s">
        <v>4692</v>
      </c>
      <c r="F531" s="69" t="s">
        <v>1170</v>
      </c>
      <c r="G531" s="69" t="s">
        <v>4474</v>
      </c>
      <c r="H531" s="69" t="s">
        <v>6426</v>
      </c>
      <c r="I531" s="69" t="s">
        <v>5944</v>
      </c>
      <c r="J531" s="69"/>
      <c r="K531" s="70" t="s">
        <v>2403</v>
      </c>
      <c r="L531" s="69" t="s">
        <v>6546</v>
      </c>
      <c r="M531" s="70" t="s">
        <v>2361</v>
      </c>
      <c r="N531" s="69" t="s">
        <v>482</v>
      </c>
      <c r="O531" s="69" t="s">
        <v>6749</v>
      </c>
      <c r="P531" s="69" t="s">
        <v>1653</v>
      </c>
      <c r="Q531" s="69"/>
      <c r="R531" s="71">
        <v>4416</v>
      </c>
      <c r="S531" s="69" t="s">
        <v>1816</v>
      </c>
      <c r="T531" s="70" t="s">
        <v>1181</v>
      </c>
      <c r="U531" s="70" t="s">
        <v>6750</v>
      </c>
      <c r="V531" s="70" t="s">
        <v>1181</v>
      </c>
      <c r="W531" s="70" t="s">
        <v>6751</v>
      </c>
      <c r="X531" s="70" t="s">
        <v>6752</v>
      </c>
      <c r="Y531" s="70" t="s">
        <v>1181</v>
      </c>
      <c r="Z531" s="70" t="s">
        <v>1181</v>
      </c>
      <c r="AA531" s="70" t="s">
        <v>6753</v>
      </c>
      <c r="AB531" s="70" t="s">
        <v>6754</v>
      </c>
      <c r="AC531" s="70" t="s">
        <v>1181</v>
      </c>
      <c r="AD531" s="70" t="s">
        <v>1181</v>
      </c>
      <c r="AE531" s="70" t="s">
        <v>1181</v>
      </c>
      <c r="AF531" s="70" t="s">
        <v>1181</v>
      </c>
      <c r="AG531" s="70" t="s">
        <v>1181</v>
      </c>
      <c r="AH531" s="70" t="s">
        <v>6755</v>
      </c>
      <c r="AI531" s="70" t="s">
        <v>6756</v>
      </c>
      <c r="AJ531" s="70" t="s">
        <v>6757</v>
      </c>
      <c r="AK531" s="70" t="s">
        <v>6758</v>
      </c>
      <c r="AL531" s="70" t="s">
        <v>6759</v>
      </c>
      <c r="AM531" s="70" t="s">
        <v>6760</v>
      </c>
      <c r="AN531" s="70" t="s">
        <v>6761</v>
      </c>
      <c r="AO531" s="69" t="s">
        <v>86</v>
      </c>
      <c r="AP531" s="69" t="s">
        <v>491</v>
      </c>
      <c r="AQ531" s="69" t="s">
        <v>6250</v>
      </c>
      <c r="AR531" s="70" t="s">
        <v>6762</v>
      </c>
      <c r="AS531" s="69" t="s">
        <v>59</v>
      </c>
      <c r="AT531" s="69" t="s">
        <v>483</v>
      </c>
      <c r="AU531" s="69" t="s">
        <v>484</v>
      </c>
    </row>
    <row r="532" s="36" customFormat="1" ht="21.6" spans="1:47">
      <c r="A532" s="69" t="s">
        <v>3648</v>
      </c>
      <c r="B532" s="69" t="s">
        <v>48</v>
      </c>
      <c r="C532" s="69" t="s">
        <v>901</v>
      </c>
      <c r="D532" s="69" t="s">
        <v>1124</v>
      </c>
      <c r="E532" s="69" t="s">
        <v>4692</v>
      </c>
      <c r="F532" s="69" t="s">
        <v>1170</v>
      </c>
      <c r="G532" s="69" t="s">
        <v>4474</v>
      </c>
      <c r="H532" s="69" t="s">
        <v>6426</v>
      </c>
      <c r="I532" s="69" t="s">
        <v>5944</v>
      </c>
      <c r="J532" s="69"/>
      <c r="K532" s="70" t="s">
        <v>2403</v>
      </c>
      <c r="L532" s="69" t="s">
        <v>6546</v>
      </c>
      <c r="M532" s="70" t="s">
        <v>3352</v>
      </c>
      <c r="N532" s="69" t="s">
        <v>88</v>
      </c>
      <c r="O532" s="69" t="s">
        <v>6763</v>
      </c>
      <c r="P532" s="69" t="s">
        <v>1653</v>
      </c>
      <c r="Q532" s="69"/>
      <c r="R532" s="71">
        <v>2484</v>
      </c>
      <c r="S532" s="69" t="s">
        <v>1816</v>
      </c>
      <c r="T532" s="70" t="s">
        <v>1181</v>
      </c>
      <c r="U532" s="70" t="s">
        <v>6764</v>
      </c>
      <c r="V532" s="70" t="s">
        <v>1181</v>
      </c>
      <c r="W532" s="70" t="s">
        <v>6765</v>
      </c>
      <c r="X532" s="70" t="s">
        <v>6766</v>
      </c>
      <c r="Y532" s="70" t="s">
        <v>1181</v>
      </c>
      <c r="Z532" s="70" t="s">
        <v>1181</v>
      </c>
      <c r="AA532" s="70" t="s">
        <v>6767</v>
      </c>
      <c r="AB532" s="70" t="s">
        <v>6768</v>
      </c>
      <c r="AC532" s="70" t="s">
        <v>1181</v>
      </c>
      <c r="AD532" s="70" t="s">
        <v>1181</v>
      </c>
      <c r="AE532" s="70" t="s">
        <v>1181</v>
      </c>
      <c r="AF532" s="70" t="s">
        <v>1181</v>
      </c>
      <c r="AG532" s="70" t="s">
        <v>1181</v>
      </c>
      <c r="AH532" s="70" t="s">
        <v>6769</v>
      </c>
      <c r="AI532" s="70" t="s">
        <v>6770</v>
      </c>
      <c r="AJ532" s="70" t="s">
        <v>6771</v>
      </c>
      <c r="AK532" s="70" t="s">
        <v>2692</v>
      </c>
      <c r="AL532" s="70" t="s">
        <v>6772</v>
      </c>
      <c r="AM532" s="70" t="s">
        <v>6773</v>
      </c>
      <c r="AN532" s="70" t="s">
        <v>6774</v>
      </c>
      <c r="AO532" s="69" t="s">
        <v>86</v>
      </c>
      <c r="AP532" s="69" t="s">
        <v>100</v>
      </c>
      <c r="AQ532" s="69" t="s">
        <v>6250</v>
      </c>
      <c r="AR532" s="70" t="s">
        <v>6775</v>
      </c>
      <c r="AS532" s="69" t="s">
        <v>59</v>
      </c>
      <c r="AT532" s="69" t="s">
        <v>98</v>
      </c>
      <c r="AU532" s="69" t="s">
        <v>99</v>
      </c>
    </row>
    <row r="533" s="36" customFormat="1" ht="21.6" spans="1:47">
      <c r="A533" s="69" t="s">
        <v>3648</v>
      </c>
      <c r="B533" s="69" t="s">
        <v>48</v>
      </c>
      <c r="C533" s="69" t="s">
        <v>901</v>
      </c>
      <c r="D533" s="69" t="s">
        <v>1124</v>
      </c>
      <c r="E533" s="69" t="s">
        <v>4692</v>
      </c>
      <c r="F533" s="69" t="s">
        <v>1170</v>
      </c>
      <c r="G533" s="69" t="s">
        <v>4474</v>
      </c>
      <c r="H533" s="69" t="s">
        <v>6426</v>
      </c>
      <c r="I533" s="69" t="s">
        <v>5944</v>
      </c>
      <c r="J533" s="69"/>
      <c r="K533" s="70" t="s">
        <v>2403</v>
      </c>
      <c r="L533" s="69" t="s">
        <v>6546</v>
      </c>
      <c r="M533" s="70" t="s">
        <v>6776</v>
      </c>
      <c r="N533" s="69" t="s">
        <v>88</v>
      </c>
      <c r="O533" s="69" t="s">
        <v>6763</v>
      </c>
      <c r="P533" s="69" t="s">
        <v>1653</v>
      </c>
      <c r="Q533" s="69"/>
      <c r="R533" s="71">
        <v>1224</v>
      </c>
      <c r="S533" s="69" t="s">
        <v>1816</v>
      </c>
      <c r="T533" s="70" t="s">
        <v>1181</v>
      </c>
      <c r="U533" s="70" t="s">
        <v>3395</v>
      </c>
      <c r="V533" s="70" t="s">
        <v>1181</v>
      </c>
      <c r="W533" s="70" t="s">
        <v>3397</v>
      </c>
      <c r="X533" s="70" t="s">
        <v>6429</v>
      </c>
      <c r="Y533" s="70" t="s">
        <v>1181</v>
      </c>
      <c r="Z533" s="70" t="s">
        <v>1181</v>
      </c>
      <c r="AA533" s="70" t="s">
        <v>6430</v>
      </c>
      <c r="AB533" s="70" t="s">
        <v>6777</v>
      </c>
      <c r="AC533" s="70" t="s">
        <v>1181</v>
      </c>
      <c r="AD533" s="70" t="s">
        <v>1181</v>
      </c>
      <c r="AE533" s="70" t="s">
        <v>1181</v>
      </c>
      <c r="AF533" s="70" t="s">
        <v>1181</v>
      </c>
      <c r="AG533" s="70" t="s">
        <v>1181</v>
      </c>
      <c r="AH533" s="70" t="s">
        <v>6432</v>
      </c>
      <c r="AI533" s="70" t="s">
        <v>6778</v>
      </c>
      <c r="AJ533" s="70" t="s">
        <v>6779</v>
      </c>
      <c r="AK533" s="70" t="s">
        <v>6780</v>
      </c>
      <c r="AL533" s="70" t="s">
        <v>6781</v>
      </c>
      <c r="AM533" s="70" t="s">
        <v>6782</v>
      </c>
      <c r="AN533" s="70" t="s">
        <v>6783</v>
      </c>
      <c r="AO533" s="69" t="s">
        <v>86</v>
      </c>
      <c r="AP533" s="69" t="s">
        <v>112</v>
      </c>
      <c r="AQ533" s="69" t="s">
        <v>6250</v>
      </c>
      <c r="AR533" s="70" t="s">
        <v>6784</v>
      </c>
      <c r="AS533" s="69" t="s">
        <v>59</v>
      </c>
      <c r="AT533" s="69" t="s">
        <v>98</v>
      </c>
      <c r="AU533" s="69" t="s">
        <v>99</v>
      </c>
    </row>
    <row r="534" s="36" customFormat="1" ht="21.6" spans="1:47">
      <c r="A534" s="69" t="s">
        <v>3648</v>
      </c>
      <c r="B534" s="69" t="s">
        <v>48</v>
      </c>
      <c r="C534" s="69" t="s">
        <v>901</v>
      </c>
      <c r="D534" s="69" t="s">
        <v>1125</v>
      </c>
      <c r="E534" s="69" t="s">
        <v>4692</v>
      </c>
      <c r="F534" s="69" t="s">
        <v>1170</v>
      </c>
      <c r="G534" s="69" t="s">
        <v>5984</v>
      </c>
      <c r="H534" s="69" t="s">
        <v>6426</v>
      </c>
      <c r="I534" s="69" t="s">
        <v>5944</v>
      </c>
      <c r="J534" s="69"/>
      <c r="K534" s="70" t="s">
        <v>1370</v>
      </c>
      <c r="L534" s="69" t="s">
        <v>6785</v>
      </c>
      <c r="M534" s="70" t="s">
        <v>2815</v>
      </c>
      <c r="N534" s="69" t="s">
        <v>476</v>
      </c>
      <c r="O534" s="69" t="s">
        <v>867</v>
      </c>
      <c r="P534" s="69" t="s">
        <v>1653</v>
      </c>
      <c r="Q534" s="69"/>
      <c r="R534" s="71">
        <v>1646.4</v>
      </c>
      <c r="S534" s="69" t="s">
        <v>1816</v>
      </c>
      <c r="T534" s="70" t="s">
        <v>1181</v>
      </c>
      <c r="U534" s="70" t="s">
        <v>1931</v>
      </c>
      <c r="V534" s="70" t="s">
        <v>1181</v>
      </c>
      <c r="W534" s="70" t="s">
        <v>2753</v>
      </c>
      <c r="X534" s="70" t="s">
        <v>6786</v>
      </c>
      <c r="Y534" s="70" t="s">
        <v>1181</v>
      </c>
      <c r="Z534" s="70" t="s">
        <v>1181</v>
      </c>
      <c r="AA534" s="70" t="s">
        <v>6787</v>
      </c>
      <c r="AB534" s="70" t="s">
        <v>6788</v>
      </c>
      <c r="AC534" s="70" t="s">
        <v>1181</v>
      </c>
      <c r="AD534" s="70" t="s">
        <v>1181</v>
      </c>
      <c r="AE534" s="70" t="s">
        <v>1181</v>
      </c>
      <c r="AF534" s="70" t="s">
        <v>1181</v>
      </c>
      <c r="AG534" s="70" t="s">
        <v>1181</v>
      </c>
      <c r="AH534" s="70" t="s">
        <v>6789</v>
      </c>
      <c r="AI534" s="70" t="s">
        <v>6790</v>
      </c>
      <c r="AJ534" s="70" t="s">
        <v>6791</v>
      </c>
      <c r="AK534" s="70" t="s">
        <v>6792</v>
      </c>
      <c r="AL534" s="70" t="s">
        <v>6793</v>
      </c>
      <c r="AM534" s="70" t="s">
        <v>6794</v>
      </c>
      <c r="AN534" s="70" t="s">
        <v>6795</v>
      </c>
      <c r="AO534" s="69" t="s">
        <v>86</v>
      </c>
      <c r="AP534" s="69" t="s">
        <v>479</v>
      </c>
      <c r="AQ534" s="69" t="s">
        <v>6250</v>
      </c>
      <c r="AR534" s="70" t="s">
        <v>6796</v>
      </c>
      <c r="AS534" s="69" t="s">
        <v>59</v>
      </c>
      <c r="AT534" s="69" t="s">
        <v>477</v>
      </c>
      <c r="AU534" s="69" t="s">
        <v>478</v>
      </c>
    </row>
    <row r="535" s="36" customFormat="1" ht="21.6" spans="1:47">
      <c r="A535" s="69" t="s">
        <v>3648</v>
      </c>
      <c r="B535" s="69" t="s">
        <v>48</v>
      </c>
      <c r="C535" s="69" t="s">
        <v>969</v>
      </c>
      <c r="D535" s="69" t="s">
        <v>1115</v>
      </c>
      <c r="E535" s="69" t="s">
        <v>4317</v>
      </c>
      <c r="F535" s="69" t="s">
        <v>1170</v>
      </c>
      <c r="G535" s="69" t="s">
        <v>3512</v>
      </c>
      <c r="H535" s="69" t="s">
        <v>6365</v>
      </c>
      <c r="I535" s="69" t="s">
        <v>5944</v>
      </c>
      <c r="J535" s="69" t="s">
        <v>6797</v>
      </c>
      <c r="K535" s="70" t="s">
        <v>6798</v>
      </c>
      <c r="L535" s="69" t="s">
        <v>6197</v>
      </c>
      <c r="M535" s="70" t="s">
        <v>6799</v>
      </c>
      <c r="N535" s="69" t="s">
        <v>210</v>
      </c>
      <c r="O535" s="69" t="s">
        <v>471</v>
      </c>
      <c r="P535" s="69" t="s">
        <v>1653</v>
      </c>
      <c r="Q535" s="69"/>
      <c r="R535" s="71">
        <v>2878.85</v>
      </c>
      <c r="S535" s="69" t="s">
        <v>1337</v>
      </c>
      <c r="T535" s="70" t="s">
        <v>1181</v>
      </c>
      <c r="U535" s="70" t="s">
        <v>6800</v>
      </c>
      <c r="V535" s="70" t="s">
        <v>1181</v>
      </c>
      <c r="W535" s="70" t="s">
        <v>1181</v>
      </c>
      <c r="X535" s="70" t="s">
        <v>6801</v>
      </c>
      <c r="Y535" s="70" t="s">
        <v>1181</v>
      </c>
      <c r="Z535" s="70" t="s">
        <v>1181</v>
      </c>
      <c r="AA535" s="70" t="s">
        <v>6802</v>
      </c>
      <c r="AB535" s="70" t="s">
        <v>6803</v>
      </c>
      <c r="AC535" s="70" t="s">
        <v>1181</v>
      </c>
      <c r="AD535" s="70" t="s">
        <v>1181</v>
      </c>
      <c r="AE535" s="70" t="s">
        <v>1181</v>
      </c>
      <c r="AF535" s="70" t="s">
        <v>1181</v>
      </c>
      <c r="AG535" s="70" t="s">
        <v>1181</v>
      </c>
      <c r="AH535" s="70" t="s">
        <v>6804</v>
      </c>
      <c r="AI535" s="70" t="s">
        <v>6805</v>
      </c>
      <c r="AJ535" s="70" t="s">
        <v>6806</v>
      </c>
      <c r="AK535" s="70" t="s">
        <v>6807</v>
      </c>
      <c r="AL535" s="70" t="s">
        <v>6808</v>
      </c>
      <c r="AM535" s="70" t="s">
        <v>6809</v>
      </c>
      <c r="AN535" s="70" t="s">
        <v>6810</v>
      </c>
      <c r="AO535" s="69" t="s">
        <v>97</v>
      </c>
      <c r="AP535" s="69" t="s">
        <v>495</v>
      </c>
      <c r="AQ535" s="69" t="s">
        <v>6250</v>
      </c>
      <c r="AR535" s="70" t="s">
        <v>6811</v>
      </c>
      <c r="AS535" s="69" t="s">
        <v>59</v>
      </c>
      <c r="AT535" s="69" t="s">
        <v>470</v>
      </c>
      <c r="AU535" s="69" t="s">
        <v>471</v>
      </c>
    </row>
    <row r="536" s="36" customFormat="1" ht="21.6" spans="1:47">
      <c r="A536" s="69" t="s">
        <v>3648</v>
      </c>
      <c r="B536" s="69" t="s">
        <v>48</v>
      </c>
      <c r="C536" s="69" t="s">
        <v>969</v>
      </c>
      <c r="D536" s="69" t="s">
        <v>969</v>
      </c>
      <c r="E536" s="69" t="s">
        <v>4317</v>
      </c>
      <c r="F536" s="69" t="s">
        <v>1170</v>
      </c>
      <c r="G536" s="69" t="s">
        <v>4439</v>
      </c>
      <c r="H536" s="69" t="s">
        <v>6365</v>
      </c>
      <c r="I536" s="69" t="s">
        <v>5944</v>
      </c>
      <c r="J536" s="69" t="s">
        <v>6797</v>
      </c>
      <c r="K536" s="70" t="s">
        <v>4621</v>
      </c>
      <c r="L536" s="69" t="s">
        <v>6812</v>
      </c>
      <c r="M536" s="70" t="s">
        <v>5043</v>
      </c>
      <c r="N536" s="69" t="s">
        <v>88</v>
      </c>
      <c r="O536" s="69" t="s">
        <v>99</v>
      </c>
      <c r="P536" s="69" t="s">
        <v>1653</v>
      </c>
      <c r="Q536" s="69"/>
      <c r="R536" s="71">
        <v>1000.8</v>
      </c>
      <c r="S536" s="69" t="s">
        <v>1337</v>
      </c>
      <c r="T536" s="70" t="s">
        <v>1181</v>
      </c>
      <c r="U536" s="70" t="s">
        <v>6813</v>
      </c>
      <c r="V536" s="70" t="s">
        <v>1181</v>
      </c>
      <c r="W536" s="70" t="s">
        <v>1181</v>
      </c>
      <c r="X536" s="70" t="s">
        <v>6814</v>
      </c>
      <c r="Y536" s="70" t="s">
        <v>1181</v>
      </c>
      <c r="Z536" s="70" t="s">
        <v>1181</v>
      </c>
      <c r="AA536" s="70" t="s">
        <v>6815</v>
      </c>
      <c r="AB536" s="70" t="s">
        <v>6816</v>
      </c>
      <c r="AC536" s="70" t="s">
        <v>1181</v>
      </c>
      <c r="AD536" s="70" t="s">
        <v>1181</v>
      </c>
      <c r="AE536" s="70" t="s">
        <v>1181</v>
      </c>
      <c r="AF536" s="70" t="s">
        <v>1181</v>
      </c>
      <c r="AG536" s="70" t="s">
        <v>1181</v>
      </c>
      <c r="AH536" s="70" t="s">
        <v>6817</v>
      </c>
      <c r="AI536" s="70" t="s">
        <v>5049</v>
      </c>
      <c r="AJ536" s="70" t="s">
        <v>5050</v>
      </c>
      <c r="AK536" s="70" t="s">
        <v>5051</v>
      </c>
      <c r="AL536" s="70" t="s">
        <v>6818</v>
      </c>
      <c r="AM536" s="70" t="s">
        <v>5310</v>
      </c>
      <c r="AN536" s="70" t="s">
        <v>6819</v>
      </c>
      <c r="AO536" s="69" t="s">
        <v>97</v>
      </c>
      <c r="AP536" s="69" t="s">
        <v>112</v>
      </c>
      <c r="AQ536" s="69" t="s">
        <v>6250</v>
      </c>
      <c r="AR536" s="70" t="s">
        <v>6820</v>
      </c>
      <c r="AS536" s="69" t="s">
        <v>59</v>
      </c>
      <c r="AT536" s="69" t="s">
        <v>98</v>
      </c>
      <c r="AU536" s="69" t="s">
        <v>99</v>
      </c>
    </row>
    <row r="537" s="36" customFormat="1" ht="21.6" spans="1:47">
      <c r="A537" s="69" t="s">
        <v>3648</v>
      </c>
      <c r="B537" s="69" t="s">
        <v>48</v>
      </c>
      <c r="C537" s="69" t="s">
        <v>971</v>
      </c>
      <c r="D537" s="69" t="s">
        <v>969</v>
      </c>
      <c r="E537" s="69" t="s">
        <v>4317</v>
      </c>
      <c r="F537" s="69" t="s">
        <v>1170</v>
      </c>
      <c r="G537" s="69" t="s">
        <v>4439</v>
      </c>
      <c r="H537" s="69" t="s">
        <v>6284</v>
      </c>
      <c r="I537" s="69" t="s">
        <v>2145</v>
      </c>
      <c r="J537" s="69"/>
      <c r="K537" s="70" t="s">
        <v>3678</v>
      </c>
      <c r="L537" s="69" t="s">
        <v>6812</v>
      </c>
      <c r="M537" s="70" t="s">
        <v>5043</v>
      </c>
      <c r="N537" s="69" t="s">
        <v>88</v>
      </c>
      <c r="O537" s="69" t="s">
        <v>99</v>
      </c>
      <c r="P537" s="69" t="s">
        <v>1653</v>
      </c>
      <c r="Q537" s="69"/>
      <c r="R537" s="71">
        <v>1000.8</v>
      </c>
      <c r="S537" s="69" t="s">
        <v>1337</v>
      </c>
      <c r="T537" s="70" t="s">
        <v>1181</v>
      </c>
      <c r="U537" s="70" t="s">
        <v>6813</v>
      </c>
      <c r="V537" s="70" t="s">
        <v>1181</v>
      </c>
      <c r="W537" s="70" t="s">
        <v>1181</v>
      </c>
      <c r="X537" s="70" t="s">
        <v>6821</v>
      </c>
      <c r="Y537" s="70" t="s">
        <v>1181</v>
      </c>
      <c r="Z537" s="70" t="s">
        <v>1181</v>
      </c>
      <c r="AA537" s="70" t="s">
        <v>6815</v>
      </c>
      <c r="AB537" s="70" t="s">
        <v>6822</v>
      </c>
      <c r="AC537" s="70" t="s">
        <v>6823</v>
      </c>
      <c r="AD537" s="70" t="s">
        <v>1181</v>
      </c>
      <c r="AE537" s="70" t="s">
        <v>1181</v>
      </c>
      <c r="AF537" s="70" t="s">
        <v>1181</v>
      </c>
      <c r="AG537" s="70" t="s">
        <v>1181</v>
      </c>
      <c r="AH537" s="70" t="s">
        <v>6824</v>
      </c>
      <c r="AI537" s="70" t="s">
        <v>5049</v>
      </c>
      <c r="AJ537" s="70" t="s">
        <v>5050</v>
      </c>
      <c r="AK537" s="70" t="s">
        <v>5051</v>
      </c>
      <c r="AL537" s="70" t="s">
        <v>6825</v>
      </c>
      <c r="AM537" s="70" t="s">
        <v>6826</v>
      </c>
      <c r="AN537" s="70" t="s">
        <v>6827</v>
      </c>
      <c r="AO537" s="69" t="s">
        <v>97</v>
      </c>
      <c r="AP537" s="69" t="s">
        <v>112</v>
      </c>
      <c r="AQ537" s="69" t="s">
        <v>6250</v>
      </c>
      <c r="AR537" s="70" t="s">
        <v>6828</v>
      </c>
      <c r="AS537" s="69" t="s">
        <v>59</v>
      </c>
      <c r="AT537" s="69" t="s">
        <v>98</v>
      </c>
      <c r="AU537" s="69" t="s">
        <v>99</v>
      </c>
    </row>
    <row r="538" s="36" customFormat="1" ht="21.6" spans="1:47">
      <c r="A538" s="69" t="s">
        <v>92</v>
      </c>
      <c r="B538" s="69" t="s">
        <v>48</v>
      </c>
      <c r="C538" s="69" t="s">
        <v>888</v>
      </c>
      <c r="D538" s="69" t="s">
        <v>1126</v>
      </c>
      <c r="E538" s="69" t="s">
        <v>1169</v>
      </c>
      <c r="F538" s="69" t="s">
        <v>1170</v>
      </c>
      <c r="G538" s="69" t="s">
        <v>5622</v>
      </c>
      <c r="H538" s="69" t="s">
        <v>6265</v>
      </c>
      <c r="I538" s="69" t="s">
        <v>5944</v>
      </c>
      <c r="J538" s="69"/>
      <c r="K538" s="70" t="s">
        <v>1510</v>
      </c>
      <c r="L538" s="69" t="s">
        <v>5957</v>
      </c>
      <c r="M538" s="70" t="s">
        <v>4163</v>
      </c>
      <c r="N538" s="69" t="s">
        <v>81</v>
      </c>
      <c r="O538" s="69" t="s">
        <v>467</v>
      </c>
      <c r="P538" s="69" t="s">
        <v>1653</v>
      </c>
      <c r="Q538" s="69"/>
      <c r="R538" s="71">
        <v>874</v>
      </c>
      <c r="S538" s="69" t="s">
        <v>1337</v>
      </c>
      <c r="T538" s="70" t="s">
        <v>1181</v>
      </c>
      <c r="U538" s="70" t="s">
        <v>3011</v>
      </c>
      <c r="V538" s="70" t="s">
        <v>1181</v>
      </c>
      <c r="W538" s="70" t="s">
        <v>1181</v>
      </c>
      <c r="X538" s="70" t="s">
        <v>6829</v>
      </c>
      <c r="Y538" s="70" t="s">
        <v>1181</v>
      </c>
      <c r="Z538" s="70" t="s">
        <v>1181</v>
      </c>
      <c r="AA538" s="70" t="s">
        <v>6830</v>
      </c>
      <c r="AB538" s="70" t="s">
        <v>6831</v>
      </c>
      <c r="AC538" s="70" t="s">
        <v>1181</v>
      </c>
      <c r="AD538" s="70" t="s">
        <v>1181</v>
      </c>
      <c r="AE538" s="70" t="s">
        <v>1181</v>
      </c>
      <c r="AF538" s="70" t="s">
        <v>1181</v>
      </c>
      <c r="AG538" s="70" t="s">
        <v>1181</v>
      </c>
      <c r="AH538" s="70" t="s">
        <v>6832</v>
      </c>
      <c r="AI538" s="70" t="s">
        <v>6833</v>
      </c>
      <c r="AJ538" s="70" t="s">
        <v>6834</v>
      </c>
      <c r="AK538" s="70" t="s">
        <v>6835</v>
      </c>
      <c r="AL538" s="70" t="s">
        <v>6836</v>
      </c>
      <c r="AM538" s="70" t="s">
        <v>6837</v>
      </c>
      <c r="AN538" s="70" t="s">
        <v>6838</v>
      </c>
      <c r="AO538" s="69" t="s">
        <v>34</v>
      </c>
      <c r="AP538" s="69" t="s">
        <v>468</v>
      </c>
      <c r="AQ538" s="69" t="s">
        <v>6250</v>
      </c>
      <c r="AR538" s="70" t="s">
        <v>6839</v>
      </c>
      <c r="AS538" s="69" t="s">
        <v>37</v>
      </c>
      <c r="AT538" s="69" t="s">
        <v>82</v>
      </c>
      <c r="AU538" s="69" t="s">
        <v>467</v>
      </c>
    </row>
    <row r="539" s="36" customFormat="1" ht="21.6" spans="1:47">
      <c r="A539" s="69" t="s">
        <v>92</v>
      </c>
      <c r="B539" s="69" t="s">
        <v>48</v>
      </c>
      <c r="C539" s="69" t="s">
        <v>888</v>
      </c>
      <c r="D539" s="69" t="s">
        <v>1126</v>
      </c>
      <c r="E539" s="69" t="s">
        <v>1169</v>
      </c>
      <c r="F539" s="69" t="s">
        <v>1170</v>
      </c>
      <c r="G539" s="69" t="s">
        <v>5622</v>
      </c>
      <c r="H539" s="69" t="s">
        <v>6265</v>
      </c>
      <c r="I539" s="69" t="s">
        <v>5944</v>
      </c>
      <c r="J539" s="69"/>
      <c r="K539" s="70" t="s">
        <v>1510</v>
      </c>
      <c r="L539" s="69" t="s">
        <v>5957</v>
      </c>
      <c r="M539" s="70" t="s">
        <v>5854</v>
      </c>
      <c r="N539" s="69" t="s">
        <v>81</v>
      </c>
      <c r="O539" s="69" t="s">
        <v>467</v>
      </c>
      <c r="P539" s="69" t="s">
        <v>1653</v>
      </c>
      <c r="Q539" s="69"/>
      <c r="R539" s="71">
        <v>2300</v>
      </c>
      <c r="S539" s="69" t="s">
        <v>1337</v>
      </c>
      <c r="T539" s="70" t="s">
        <v>1181</v>
      </c>
      <c r="U539" s="70" t="s">
        <v>6840</v>
      </c>
      <c r="V539" s="70" t="s">
        <v>1181</v>
      </c>
      <c r="W539" s="70" t="s">
        <v>1181</v>
      </c>
      <c r="X539" s="70" t="s">
        <v>6841</v>
      </c>
      <c r="Y539" s="70" t="s">
        <v>1181</v>
      </c>
      <c r="Z539" s="70" t="s">
        <v>1181</v>
      </c>
      <c r="AA539" s="70" t="s">
        <v>6842</v>
      </c>
      <c r="AB539" s="70" t="s">
        <v>6843</v>
      </c>
      <c r="AC539" s="70" t="s">
        <v>1181</v>
      </c>
      <c r="AD539" s="70" t="s">
        <v>1181</v>
      </c>
      <c r="AE539" s="70" t="s">
        <v>1181</v>
      </c>
      <c r="AF539" s="70" t="s">
        <v>1181</v>
      </c>
      <c r="AG539" s="70" t="s">
        <v>1181</v>
      </c>
      <c r="AH539" s="70" t="s">
        <v>6844</v>
      </c>
      <c r="AI539" s="70" t="s">
        <v>6845</v>
      </c>
      <c r="AJ539" s="70" t="s">
        <v>6846</v>
      </c>
      <c r="AK539" s="70" t="s">
        <v>2948</v>
      </c>
      <c r="AL539" s="70" t="s">
        <v>6847</v>
      </c>
      <c r="AM539" s="70" t="s">
        <v>6848</v>
      </c>
      <c r="AN539" s="70" t="s">
        <v>6849</v>
      </c>
      <c r="AO539" s="69" t="s">
        <v>34</v>
      </c>
      <c r="AP539" s="69" t="s">
        <v>473</v>
      </c>
      <c r="AQ539" s="69" t="s">
        <v>6250</v>
      </c>
      <c r="AR539" s="70" t="s">
        <v>6850</v>
      </c>
      <c r="AS539" s="69" t="s">
        <v>37</v>
      </c>
      <c r="AT539" s="69" t="s">
        <v>82</v>
      </c>
      <c r="AU539" s="69" t="s">
        <v>467</v>
      </c>
    </row>
    <row r="540" s="36" customFormat="1" spans="1:47">
      <c r="A540" s="69" t="s">
        <v>3648</v>
      </c>
      <c r="B540" s="69" t="s">
        <v>48</v>
      </c>
      <c r="C540" s="69" t="s">
        <v>958</v>
      </c>
      <c r="D540" s="69" t="s">
        <v>958</v>
      </c>
      <c r="E540" s="69" t="s">
        <v>4740</v>
      </c>
      <c r="F540" s="69" t="s">
        <v>1170</v>
      </c>
      <c r="G540" s="69" t="s">
        <v>6851</v>
      </c>
      <c r="H540" s="69" t="s">
        <v>6852</v>
      </c>
      <c r="I540" s="69" t="s">
        <v>5944</v>
      </c>
      <c r="J540" s="69"/>
      <c r="K540" s="70" t="s">
        <v>1651</v>
      </c>
      <c r="L540" s="69" t="s">
        <v>3679</v>
      </c>
      <c r="M540" s="70" t="s">
        <v>1543</v>
      </c>
      <c r="N540" s="69" t="s">
        <v>224</v>
      </c>
      <c r="O540" s="69" t="s">
        <v>6853</v>
      </c>
      <c r="P540" s="69" t="s">
        <v>1653</v>
      </c>
      <c r="Q540" s="69"/>
      <c r="R540" s="71">
        <v>2160</v>
      </c>
      <c r="S540" s="69" t="s">
        <v>4746</v>
      </c>
      <c r="T540" s="70" t="s">
        <v>1181</v>
      </c>
      <c r="U540" s="70" t="s">
        <v>4654</v>
      </c>
      <c r="V540" s="70" t="s">
        <v>1181</v>
      </c>
      <c r="W540" s="70" t="s">
        <v>1181</v>
      </c>
      <c r="X540" s="70" t="s">
        <v>6854</v>
      </c>
      <c r="Y540" s="70" t="s">
        <v>1181</v>
      </c>
      <c r="Z540" s="70" t="s">
        <v>1181</v>
      </c>
      <c r="AA540" s="70" t="s">
        <v>4966</v>
      </c>
      <c r="AB540" s="70" t="s">
        <v>6855</v>
      </c>
      <c r="AC540" s="70" t="s">
        <v>1181</v>
      </c>
      <c r="AD540" s="70" t="s">
        <v>1181</v>
      </c>
      <c r="AE540" s="70" t="s">
        <v>1181</v>
      </c>
      <c r="AF540" s="70" t="s">
        <v>1181</v>
      </c>
      <c r="AG540" s="70" t="s">
        <v>1181</v>
      </c>
      <c r="AH540" s="70" t="s">
        <v>6856</v>
      </c>
      <c r="AI540" s="70" t="s">
        <v>6857</v>
      </c>
      <c r="AJ540" s="70" t="s">
        <v>6858</v>
      </c>
      <c r="AK540" s="70" t="s">
        <v>6859</v>
      </c>
      <c r="AL540" s="70" t="s">
        <v>6860</v>
      </c>
      <c r="AM540" s="70" t="s">
        <v>6861</v>
      </c>
      <c r="AN540" s="70" t="s">
        <v>6862</v>
      </c>
      <c r="AO540" s="69" t="s">
        <v>104</v>
      </c>
      <c r="AP540" s="69" t="s">
        <v>960</v>
      </c>
      <c r="AQ540" s="69" t="s">
        <v>6250</v>
      </c>
      <c r="AR540" s="70" t="s">
        <v>6863</v>
      </c>
      <c r="AS540" s="69" t="s">
        <v>59</v>
      </c>
      <c r="AT540" s="69" t="s">
        <v>225</v>
      </c>
      <c r="AU540" s="69" t="s">
        <v>959</v>
      </c>
    </row>
    <row r="541" s="36" customFormat="1" spans="1:47">
      <c r="A541" s="69" t="s">
        <v>3648</v>
      </c>
      <c r="B541" s="69" t="s">
        <v>48</v>
      </c>
      <c r="C541" s="69" t="s">
        <v>958</v>
      </c>
      <c r="D541" s="69" t="s">
        <v>958</v>
      </c>
      <c r="E541" s="69" t="s">
        <v>4740</v>
      </c>
      <c r="F541" s="69" t="s">
        <v>1170</v>
      </c>
      <c r="G541" s="69" t="s">
        <v>6851</v>
      </c>
      <c r="H541" s="69" t="s">
        <v>6852</v>
      </c>
      <c r="I541" s="69" t="s">
        <v>5944</v>
      </c>
      <c r="J541" s="69"/>
      <c r="K541" s="70" t="s">
        <v>1651</v>
      </c>
      <c r="L541" s="69" t="s">
        <v>3679</v>
      </c>
      <c r="M541" s="70" t="s">
        <v>1929</v>
      </c>
      <c r="N541" s="69" t="s">
        <v>224</v>
      </c>
      <c r="O541" s="69" t="s">
        <v>6853</v>
      </c>
      <c r="P541" s="69" t="s">
        <v>1653</v>
      </c>
      <c r="Q541" s="69"/>
      <c r="R541" s="71">
        <v>4320</v>
      </c>
      <c r="S541" s="69" t="s">
        <v>4746</v>
      </c>
      <c r="T541" s="70" t="s">
        <v>1181</v>
      </c>
      <c r="U541" s="70" t="s">
        <v>6864</v>
      </c>
      <c r="V541" s="70" t="s">
        <v>1181</v>
      </c>
      <c r="W541" s="70" t="s">
        <v>1181</v>
      </c>
      <c r="X541" s="70" t="s">
        <v>6865</v>
      </c>
      <c r="Y541" s="70" t="s">
        <v>1181</v>
      </c>
      <c r="Z541" s="70" t="s">
        <v>1181</v>
      </c>
      <c r="AA541" s="70" t="s">
        <v>6866</v>
      </c>
      <c r="AB541" s="70" t="s">
        <v>6867</v>
      </c>
      <c r="AC541" s="70" t="s">
        <v>1181</v>
      </c>
      <c r="AD541" s="70" t="s">
        <v>1181</v>
      </c>
      <c r="AE541" s="70" t="s">
        <v>1181</v>
      </c>
      <c r="AF541" s="70" t="s">
        <v>1181</v>
      </c>
      <c r="AG541" s="70" t="s">
        <v>1181</v>
      </c>
      <c r="AH541" s="70" t="s">
        <v>6868</v>
      </c>
      <c r="AI541" s="70" t="s">
        <v>6869</v>
      </c>
      <c r="AJ541" s="70" t="s">
        <v>6870</v>
      </c>
      <c r="AK541" s="70" t="s">
        <v>5028</v>
      </c>
      <c r="AL541" s="70" t="s">
        <v>6871</v>
      </c>
      <c r="AM541" s="70" t="s">
        <v>6861</v>
      </c>
      <c r="AN541" s="70" t="s">
        <v>6872</v>
      </c>
      <c r="AO541" s="69" t="s">
        <v>104</v>
      </c>
      <c r="AP541" s="69" t="s">
        <v>960</v>
      </c>
      <c r="AQ541" s="69" t="s">
        <v>6250</v>
      </c>
      <c r="AR541" s="70" t="s">
        <v>6873</v>
      </c>
      <c r="AS541" s="69" t="s">
        <v>59</v>
      </c>
      <c r="AT541" s="69" t="s">
        <v>225</v>
      </c>
      <c r="AU541" s="69" t="s">
        <v>959</v>
      </c>
    </row>
    <row r="542" s="36" customFormat="1" ht="21.6" spans="1:47">
      <c r="A542" s="69" t="s">
        <v>5285</v>
      </c>
      <c r="B542" s="69" t="s">
        <v>166</v>
      </c>
      <c r="C542" s="69" t="s">
        <v>1014</v>
      </c>
      <c r="D542" s="69" t="s">
        <v>1127</v>
      </c>
      <c r="E542" s="69" t="s">
        <v>5286</v>
      </c>
      <c r="F542" s="69" t="s">
        <v>1170</v>
      </c>
      <c r="G542" s="69" t="s">
        <v>6874</v>
      </c>
      <c r="H542" s="69" t="s">
        <v>6875</v>
      </c>
      <c r="I542" s="69" t="s">
        <v>5944</v>
      </c>
      <c r="J542" s="69"/>
      <c r="K542" s="70" t="s">
        <v>1651</v>
      </c>
      <c r="L542" s="69" t="s">
        <v>5970</v>
      </c>
      <c r="M542" s="70" t="s">
        <v>6876</v>
      </c>
      <c r="N542" s="69" t="s">
        <v>173</v>
      </c>
      <c r="O542" s="69" t="s">
        <v>451</v>
      </c>
      <c r="P542" s="69" t="s">
        <v>1653</v>
      </c>
      <c r="Q542" s="69"/>
      <c r="R542" s="71">
        <v>31776</v>
      </c>
      <c r="S542" s="69" t="s">
        <v>5290</v>
      </c>
      <c r="T542" s="70" t="s">
        <v>1181</v>
      </c>
      <c r="U542" s="70" t="s">
        <v>6877</v>
      </c>
      <c r="V542" s="70" t="s">
        <v>1181</v>
      </c>
      <c r="W542" s="70" t="s">
        <v>1181</v>
      </c>
      <c r="X542" s="70" t="s">
        <v>6878</v>
      </c>
      <c r="Y542" s="70" t="s">
        <v>6879</v>
      </c>
      <c r="Z542" s="70" t="s">
        <v>6880</v>
      </c>
      <c r="AA542" s="70" t="s">
        <v>6881</v>
      </c>
      <c r="AB542" s="70" t="s">
        <v>6882</v>
      </c>
      <c r="AC542" s="70" t="s">
        <v>1181</v>
      </c>
      <c r="AD542" s="70" t="s">
        <v>1181</v>
      </c>
      <c r="AE542" s="70" t="s">
        <v>1181</v>
      </c>
      <c r="AF542" s="70" t="s">
        <v>1181</v>
      </c>
      <c r="AG542" s="70" t="s">
        <v>1181</v>
      </c>
      <c r="AH542" s="70" t="s">
        <v>6883</v>
      </c>
      <c r="AI542" s="70" t="s">
        <v>6884</v>
      </c>
      <c r="AJ542" s="70" t="s">
        <v>6885</v>
      </c>
      <c r="AK542" s="70" t="s">
        <v>6886</v>
      </c>
      <c r="AL542" s="70" t="s">
        <v>6887</v>
      </c>
      <c r="AM542" s="70" t="s">
        <v>6888</v>
      </c>
      <c r="AN542" s="70" t="s">
        <v>6889</v>
      </c>
      <c r="AO542" s="69" t="s">
        <v>165</v>
      </c>
      <c r="AP542" s="69" t="s">
        <v>1016</v>
      </c>
      <c r="AQ542" s="69" t="s">
        <v>6250</v>
      </c>
      <c r="AR542" s="70" t="s">
        <v>6890</v>
      </c>
      <c r="AS542" s="69" t="s">
        <v>37</v>
      </c>
      <c r="AT542" s="69" t="s">
        <v>174</v>
      </c>
      <c r="AU542" s="69" t="s">
        <v>451</v>
      </c>
    </row>
    <row r="543" s="36" customFormat="1" ht="21.6" spans="1:47">
      <c r="A543" s="69" t="s">
        <v>5285</v>
      </c>
      <c r="B543" s="69" t="s">
        <v>166</v>
      </c>
      <c r="C543" s="69" t="s">
        <v>1009</v>
      </c>
      <c r="D543" s="69" t="s">
        <v>1127</v>
      </c>
      <c r="E543" s="69" t="s">
        <v>5286</v>
      </c>
      <c r="F543" s="69" t="s">
        <v>1170</v>
      </c>
      <c r="G543" s="69" t="s">
        <v>6874</v>
      </c>
      <c r="H543" s="69" t="s">
        <v>6891</v>
      </c>
      <c r="I543" s="69" t="s">
        <v>5944</v>
      </c>
      <c r="J543" s="69"/>
      <c r="K543" s="70" t="s">
        <v>6892</v>
      </c>
      <c r="L543" s="69" t="s">
        <v>5970</v>
      </c>
      <c r="M543" s="70" t="s">
        <v>6893</v>
      </c>
      <c r="N543" s="69" t="s">
        <v>173</v>
      </c>
      <c r="O543" s="69" t="s">
        <v>1011</v>
      </c>
      <c r="P543" s="69" t="s">
        <v>1653</v>
      </c>
      <c r="Q543" s="69"/>
      <c r="R543" s="71">
        <v>45402</v>
      </c>
      <c r="S543" s="69" t="s">
        <v>5290</v>
      </c>
      <c r="T543" s="70" t="s">
        <v>1181</v>
      </c>
      <c r="U543" s="70" t="s">
        <v>6894</v>
      </c>
      <c r="V543" s="70" t="s">
        <v>1181</v>
      </c>
      <c r="W543" s="70" t="s">
        <v>1181</v>
      </c>
      <c r="X543" s="70" t="s">
        <v>6895</v>
      </c>
      <c r="Y543" s="70" t="s">
        <v>6896</v>
      </c>
      <c r="Z543" s="70" t="s">
        <v>6897</v>
      </c>
      <c r="AA543" s="70" t="s">
        <v>6898</v>
      </c>
      <c r="AB543" s="70" t="s">
        <v>6899</v>
      </c>
      <c r="AC543" s="70" t="s">
        <v>1181</v>
      </c>
      <c r="AD543" s="70" t="s">
        <v>1181</v>
      </c>
      <c r="AE543" s="70" t="s">
        <v>1181</v>
      </c>
      <c r="AF543" s="70" t="s">
        <v>1181</v>
      </c>
      <c r="AG543" s="70" t="s">
        <v>1181</v>
      </c>
      <c r="AH543" s="70" t="s">
        <v>6900</v>
      </c>
      <c r="AI543" s="70" t="s">
        <v>6901</v>
      </c>
      <c r="AJ543" s="70" t="s">
        <v>6902</v>
      </c>
      <c r="AK543" s="70" t="s">
        <v>6903</v>
      </c>
      <c r="AL543" s="70" t="s">
        <v>6904</v>
      </c>
      <c r="AM543" s="70" t="s">
        <v>6905</v>
      </c>
      <c r="AN543" s="70" t="s">
        <v>6906</v>
      </c>
      <c r="AO543" s="69" t="s">
        <v>165</v>
      </c>
      <c r="AP543" s="69" t="s">
        <v>1013</v>
      </c>
      <c r="AQ543" s="69" t="s">
        <v>6250</v>
      </c>
      <c r="AR543" s="70" t="s">
        <v>6907</v>
      </c>
      <c r="AS543" s="69" t="s">
        <v>37</v>
      </c>
      <c r="AT543" s="69" t="s">
        <v>1010</v>
      </c>
      <c r="AU543" s="69" t="s">
        <v>1011</v>
      </c>
    </row>
    <row r="544" s="36" customFormat="1" ht="21.6" spans="1:47">
      <c r="A544" s="69" t="s">
        <v>5285</v>
      </c>
      <c r="B544" s="69" t="s">
        <v>166</v>
      </c>
      <c r="C544" s="69" t="s">
        <v>1017</v>
      </c>
      <c r="D544" s="69" t="s">
        <v>1017</v>
      </c>
      <c r="E544" s="69" t="s">
        <v>5286</v>
      </c>
      <c r="F544" s="69" t="s">
        <v>1170</v>
      </c>
      <c r="G544" s="69" t="s">
        <v>6874</v>
      </c>
      <c r="H544" s="69" t="s">
        <v>6908</v>
      </c>
      <c r="I544" s="69" t="s">
        <v>5944</v>
      </c>
      <c r="J544" s="69"/>
      <c r="K544" s="70" t="s">
        <v>6909</v>
      </c>
      <c r="L544" s="69" t="s">
        <v>6604</v>
      </c>
      <c r="M544" s="70" t="s">
        <v>6910</v>
      </c>
      <c r="N544" s="69" t="s">
        <v>88</v>
      </c>
      <c r="O544" s="69" t="s">
        <v>339</v>
      </c>
      <c r="P544" s="69" t="s">
        <v>1653</v>
      </c>
      <c r="Q544" s="69"/>
      <c r="R544" s="71">
        <v>39379.2</v>
      </c>
      <c r="S544" s="69" t="s">
        <v>5290</v>
      </c>
      <c r="T544" s="70" t="s">
        <v>1181</v>
      </c>
      <c r="U544" s="70" t="s">
        <v>6911</v>
      </c>
      <c r="V544" s="70" t="s">
        <v>1181</v>
      </c>
      <c r="W544" s="70" t="s">
        <v>1181</v>
      </c>
      <c r="X544" s="70" t="s">
        <v>6912</v>
      </c>
      <c r="Y544" s="70" t="s">
        <v>6913</v>
      </c>
      <c r="Z544" s="70" t="s">
        <v>6914</v>
      </c>
      <c r="AA544" s="70" t="s">
        <v>6915</v>
      </c>
      <c r="AB544" s="70" t="s">
        <v>6916</v>
      </c>
      <c r="AC544" s="70" t="s">
        <v>1181</v>
      </c>
      <c r="AD544" s="70" t="s">
        <v>1181</v>
      </c>
      <c r="AE544" s="70" t="s">
        <v>1181</v>
      </c>
      <c r="AF544" s="70" t="s">
        <v>1181</v>
      </c>
      <c r="AG544" s="70" t="s">
        <v>1181</v>
      </c>
      <c r="AH544" s="70" t="s">
        <v>6917</v>
      </c>
      <c r="AI544" s="70" t="s">
        <v>6918</v>
      </c>
      <c r="AJ544" s="70" t="s">
        <v>6919</v>
      </c>
      <c r="AK544" s="70" t="s">
        <v>6920</v>
      </c>
      <c r="AL544" s="70" t="s">
        <v>6921</v>
      </c>
      <c r="AM544" s="70" t="s">
        <v>6922</v>
      </c>
      <c r="AN544" s="70" t="s">
        <v>6923</v>
      </c>
      <c r="AO544" s="69" t="s">
        <v>165</v>
      </c>
      <c r="AP544" s="69" t="s">
        <v>340</v>
      </c>
      <c r="AQ544" s="69" t="s">
        <v>6250</v>
      </c>
      <c r="AR544" s="70" t="s">
        <v>6924</v>
      </c>
      <c r="AS544" s="69" t="s">
        <v>37</v>
      </c>
      <c r="AT544" s="69" t="s">
        <v>865</v>
      </c>
      <c r="AU544" s="69" t="s">
        <v>339</v>
      </c>
    </row>
    <row r="545" s="36" customFormat="1" ht="21.6" spans="1:47">
      <c r="A545" s="69" t="s">
        <v>5285</v>
      </c>
      <c r="B545" s="69" t="s">
        <v>166</v>
      </c>
      <c r="C545" s="69" t="s">
        <v>1018</v>
      </c>
      <c r="D545" s="69" t="s">
        <v>1017</v>
      </c>
      <c r="E545" s="69" t="s">
        <v>5286</v>
      </c>
      <c r="F545" s="69" t="s">
        <v>1170</v>
      </c>
      <c r="G545" s="69" t="s">
        <v>6874</v>
      </c>
      <c r="H545" s="69" t="s">
        <v>6925</v>
      </c>
      <c r="I545" s="69" t="s">
        <v>5944</v>
      </c>
      <c r="J545" s="69"/>
      <c r="K545" s="70" t="s">
        <v>2253</v>
      </c>
      <c r="L545" s="69" t="s">
        <v>6604</v>
      </c>
      <c r="M545" s="70" t="s">
        <v>6926</v>
      </c>
      <c r="N545" s="69" t="s">
        <v>88</v>
      </c>
      <c r="O545" s="69" t="s">
        <v>339</v>
      </c>
      <c r="P545" s="69" t="s">
        <v>1653</v>
      </c>
      <c r="Q545" s="69"/>
      <c r="R545" s="71">
        <v>48520.8</v>
      </c>
      <c r="S545" s="69" t="s">
        <v>5290</v>
      </c>
      <c r="T545" s="70" t="s">
        <v>1181</v>
      </c>
      <c r="U545" s="70" t="s">
        <v>6927</v>
      </c>
      <c r="V545" s="70" t="s">
        <v>1181</v>
      </c>
      <c r="W545" s="70" t="s">
        <v>1181</v>
      </c>
      <c r="X545" s="70" t="s">
        <v>6928</v>
      </c>
      <c r="Y545" s="70" t="s">
        <v>6929</v>
      </c>
      <c r="Z545" s="70" t="s">
        <v>6930</v>
      </c>
      <c r="AA545" s="70" t="s">
        <v>6931</v>
      </c>
      <c r="AB545" s="70" t="s">
        <v>6932</v>
      </c>
      <c r="AC545" s="70" t="s">
        <v>1181</v>
      </c>
      <c r="AD545" s="70" t="s">
        <v>1181</v>
      </c>
      <c r="AE545" s="70" t="s">
        <v>1181</v>
      </c>
      <c r="AF545" s="70" t="s">
        <v>1181</v>
      </c>
      <c r="AG545" s="70" t="s">
        <v>1181</v>
      </c>
      <c r="AH545" s="70" t="s">
        <v>6933</v>
      </c>
      <c r="AI545" s="70" t="s">
        <v>6934</v>
      </c>
      <c r="AJ545" s="70" t="s">
        <v>6935</v>
      </c>
      <c r="AK545" s="70" t="s">
        <v>6936</v>
      </c>
      <c r="AL545" s="70" t="s">
        <v>6937</v>
      </c>
      <c r="AM545" s="70" t="s">
        <v>5464</v>
      </c>
      <c r="AN545" s="70" t="s">
        <v>6938</v>
      </c>
      <c r="AO545" s="69" t="s">
        <v>165</v>
      </c>
      <c r="AP545" s="69" t="s">
        <v>340</v>
      </c>
      <c r="AQ545" s="69" t="s">
        <v>6250</v>
      </c>
      <c r="AR545" s="70" t="s">
        <v>6939</v>
      </c>
      <c r="AS545" s="69" t="s">
        <v>37</v>
      </c>
      <c r="AT545" s="69" t="s">
        <v>865</v>
      </c>
      <c r="AU545" s="69" t="s">
        <v>339</v>
      </c>
    </row>
    <row r="546" s="36" customFormat="1" ht="21.6" spans="1:47">
      <c r="A546" s="69" t="s">
        <v>5285</v>
      </c>
      <c r="B546" s="69" t="s">
        <v>166</v>
      </c>
      <c r="C546" s="69" t="s">
        <v>1006</v>
      </c>
      <c r="D546" s="69" t="s">
        <v>1006</v>
      </c>
      <c r="E546" s="69" t="s">
        <v>5286</v>
      </c>
      <c r="F546" s="69" t="s">
        <v>1170</v>
      </c>
      <c r="G546" s="69" t="s">
        <v>4474</v>
      </c>
      <c r="H546" s="69" t="s">
        <v>6908</v>
      </c>
      <c r="I546" s="69" t="s">
        <v>5944</v>
      </c>
      <c r="J546" s="69"/>
      <c r="K546" s="70" t="s">
        <v>5466</v>
      </c>
      <c r="L546" s="69" t="s">
        <v>6604</v>
      </c>
      <c r="M546" s="70" t="s">
        <v>6940</v>
      </c>
      <c r="N546" s="69" t="s">
        <v>173</v>
      </c>
      <c r="O546" s="69" t="s">
        <v>451</v>
      </c>
      <c r="P546" s="69" t="s">
        <v>1653</v>
      </c>
      <c r="Q546" s="69"/>
      <c r="R546" s="71">
        <v>109500</v>
      </c>
      <c r="S546" s="69" t="s">
        <v>5290</v>
      </c>
      <c r="T546" s="70" t="s">
        <v>1181</v>
      </c>
      <c r="U546" s="70" t="s">
        <v>6941</v>
      </c>
      <c r="V546" s="70" t="s">
        <v>1181</v>
      </c>
      <c r="W546" s="70" t="s">
        <v>1181</v>
      </c>
      <c r="X546" s="70" t="s">
        <v>6942</v>
      </c>
      <c r="Y546" s="70" t="s">
        <v>6943</v>
      </c>
      <c r="Z546" s="70" t="s">
        <v>6944</v>
      </c>
      <c r="AA546" s="70" t="s">
        <v>6945</v>
      </c>
      <c r="AB546" s="70" t="s">
        <v>6946</v>
      </c>
      <c r="AC546" s="70" t="s">
        <v>1181</v>
      </c>
      <c r="AD546" s="70" t="s">
        <v>1181</v>
      </c>
      <c r="AE546" s="70" t="s">
        <v>1181</v>
      </c>
      <c r="AF546" s="70" t="s">
        <v>1181</v>
      </c>
      <c r="AG546" s="70" t="s">
        <v>1181</v>
      </c>
      <c r="AH546" s="70" t="s">
        <v>6947</v>
      </c>
      <c r="AI546" s="70" t="s">
        <v>6948</v>
      </c>
      <c r="AJ546" s="70" t="s">
        <v>6949</v>
      </c>
      <c r="AK546" s="70" t="s">
        <v>6950</v>
      </c>
      <c r="AL546" s="70" t="s">
        <v>6951</v>
      </c>
      <c r="AM546" s="70" t="s">
        <v>6952</v>
      </c>
      <c r="AN546" s="70" t="s">
        <v>6953</v>
      </c>
      <c r="AO546" s="69" t="s">
        <v>165</v>
      </c>
      <c r="AP546" s="69" t="s">
        <v>1008</v>
      </c>
      <c r="AQ546" s="69" t="s">
        <v>6250</v>
      </c>
      <c r="AR546" s="70" t="s">
        <v>6954</v>
      </c>
      <c r="AS546" s="69" t="s">
        <v>37</v>
      </c>
      <c r="AT546" s="69" t="s">
        <v>174</v>
      </c>
      <c r="AU546" s="69" t="s">
        <v>451</v>
      </c>
    </row>
    <row r="547" s="36" customFormat="1" ht="21.6" spans="1:47">
      <c r="A547" s="69" t="s">
        <v>5285</v>
      </c>
      <c r="B547" s="69" t="s">
        <v>166</v>
      </c>
      <c r="C547" s="69" t="s">
        <v>1003</v>
      </c>
      <c r="D547" s="69" t="s">
        <v>1003</v>
      </c>
      <c r="E547" s="69" t="s">
        <v>5286</v>
      </c>
      <c r="F547" s="69" t="s">
        <v>1170</v>
      </c>
      <c r="G547" s="69" t="s">
        <v>6217</v>
      </c>
      <c r="H547" s="69" t="s">
        <v>6852</v>
      </c>
      <c r="I547" s="69" t="s">
        <v>5944</v>
      </c>
      <c r="J547" s="69"/>
      <c r="K547" s="70" t="s">
        <v>6823</v>
      </c>
      <c r="L547" s="69" t="s">
        <v>6955</v>
      </c>
      <c r="M547" s="70" t="s">
        <v>4757</v>
      </c>
      <c r="N547" s="69" t="s">
        <v>476</v>
      </c>
      <c r="O547" s="69" t="s">
        <v>867</v>
      </c>
      <c r="P547" s="69" t="s">
        <v>1653</v>
      </c>
      <c r="Q547" s="69"/>
      <c r="R547" s="71">
        <v>27660</v>
      </c>
      <c r="S547" s="69" t="s">
        <v>5290</v>
      </c>
      <c r="T547" s="70" t="s">
        <v>1181</v>
      </c>
      <c r="U547" s="70" t="s">
        <v>6956</v>
      </c>
      <c r="V547" s="70" t="s">
        <v>1181</v>
      </c>
      <c r="W547" s="70" t="s">
        <v>1181</v>
      </c>
      <c r="X547" s="70" t="s">
        <v>6957</v>
      </c>
      <c r="Y547" s="70" t="s">
        <v>6958</v>
      </c>
      <c r="Z547" s="70" t="s">
        <v>6959</v>
      </c>
      <c r="AA547" s="70" t="s">
        <v>6960</v>
      </c>
      <c r="AB547" s="70" t="s">
        <v>6961</v>
      </c>
      <c r="AC547" s="70" t="s">
        <v>1181</v>
      </c>
      <c r="AD547" s="70" t="s">
        <v>1181</v>
      </c>
      <c r="AE547" s="70" t="s">
        <v>1181</v>
      </c>
      <c r="AF547" s="70" t="s">
        <v>1181</v>
      </c>
      <c r="AG547" s="70" t="s">
        <v>1181</v>
      </c>
      <c r="AH547" s="70" t="s">
        <v>6962</v>
      </c>
      <c r="AI547" s="70" t="s">
        <v>6963</v>
      </c>
      <c r="AJ547" s="70" t="s">
        <v>6964</v>
      </c>
      <c r="AK547" s="70" t="s">
        <v>2846</v>
      </c>
      <c r="AL547" s="70" t="s">
        <v>6965</v>
      </c>
      <c r="AM547" s="70" t="s">
        <v>6966</v>
      </c>
      <c r="AN547" s="70" t="s">
        <v>6967</v>
      </c>
      <c r="AO547" s="69" t="s">
        <v>165</v>
      </c>
      <c r="AP547" s="69" t="s">
        <v>1005</v>
      </c>
      <c r="AQ547" s="69" t="s">
        <v>6250</v>
      </c>
      <c r="AR547" s="70" t="s">
        <v>6968</v>
      </c>
      <c r="AS547" s="69" t="s">
        <v>37</v>
      </c>
      <c r="AT547" s="69" t="s">
        <v>477</v>
      </c>
      <c r="AU547" s="69" t="s">
        <v>867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108"/>
  <sheetViews>
    <sheetView tabSelected="1" workbookViewId="0">
      <pane xSplit="3" ySplit="1" topLeftCell="D65" activePane="bottomRight" state="frozen"/>
      <selection/>
      <selection pane="topRight"/>
      <selection pane="bottomLeft"/>
      <selection pane="bottomRight" activeCell="A73" sqref="A73"/>
    </sheetView>
  </sheetViews>
  <sheetFormatPr defaultColWidth="8.88888888888889" defaultRowHeight="13.2"/>
  <cols>
    <col min="1" max="1" width="15.1574074074074" style="35"/>
    <col min="2" max="2" width="15.5555555555556" style="35" customWidth="1"/>
    <col min="3" max="3" width="14.7777777777778" style="35" customWidth="1"/>
    <col min="4" max="4" width="8.14814814814815" style="35"/>
    <col min="5" max="5" width="19.4444444444444" style="35"/>
    <col min="6" max="6" width="11.4351851851852" style="53"/>
    <col min="7" max="7" width="11.4351851851852" style="35"/>
    <col min="8" max="8" width="11.7777777777778" style="54" customWidth="1"/>
    <col min="9" max="9" width="11.7777777777778" style="55" customWidth="1"/>
    <col min="10" max="10" width="10.4444444444444" style="56" customWidth="1"/>
    <col min="11" max="11" width="9" style="56" customWidth="1"/>
    <col min="12" max="12" width="10.3333333333333" style="35"/>
    <col min="13" max="13" width="11.3333333333333" style="37"/>
    <col min="14" max="14" width="11.4444444444444" style="37"/>
    <col min="15" max="17" width="11.4351851851852" style="35"/>
    <col min="18" max="18" width="11.4351851851852" style="37"/>
    <col min="19" max="19" width="11.4351851851852" style="35"/>
    <col min="20" max="20" width="16.0092592592593" style="35"/>
    <col min="21" max="21" width="25.0185185185185" style="35"/>
    <col min="22" max="22" width="11.2222222222222" style="35" customWidth="1"/>
    <col min="23" max="23" width="17.1574074074074" style="35"/>
    <col min="24" max="33" width="11.4351851851852" style="35"/>
    <col min="34" max="34" width="11.4351851851852" style="37"/>
    <col min="35" max="40" width="11.4351851851852" style="35"/>
    <col min="41" max="41" width="11.4351851851852" style="37"/>
    <col min="42" max="43" width="11.4351851851852" style="35"/>
    <col min="44" max="45" width="25.0185185185185" style="35"/>
    <col min="46" max="49" width="11.4351851851852" style="35"/>
    <col min="50" max="50" width="28.5925925925926" style="35"/>
    <col min="51" max="63" width="11.4351851851852" style="35"/>
    <col min="64" max="64" width="25.0185185185185" style="35"/>
    <col min="65" max="66" width="11.4351851851852" style="35"/>
    <col min="67" max="67" width="42.8888888888889" style="35"/>
    <col min="68" max="68" width="11.4351851851852" style="35"/>
    <col min="69" max="69" width="28.5925925925926" style="35"/>
    <col min="70" max="87" width="11.4351851851852" style="35"/>
    <col min="88" max="88" width="11.4351851851852" style="37"/>
    <col min="89" max="89" width="11.4351851851852" style="35"/>
    <col min="90" max="90" width="11.4351851851852" style="37"/>
    <col min="91" max="92" width="11.4351851851852" style="35"/>
    <col min="93" max="93" width="17.1574074074074" style="35"/>
    <col min="94" max="96" width="11.4351851851852" style="35"/>
    <col min="97" max="16384" width="8.88888888888889" style="35"/>
  </cols>
  <sheetData>
    <row r="1" s="35" customFormat="1" ht="21.6" spans="1:96">
      <c r="A1" s="38" t="s">
        <v>7</v>
      </c>
      <c r="B1" s="38" t="s">
        <v>1019</v>
      </c>
      <c r="C1" s="38" t="s">
        <v>6969</v>
      </c>
      <c r="D1" s="38" t="s">
        <v>6970</v>
      </c>
      <c r="E1" s="38" t="s">
        <v>6971</v>
      </c>
      <c r="F1" s="57" t="s">
        <v>6972</v>
      </c>
      <c r="G1" s="38" t="s">
        <v>16</v>
      </c>
      <c r="H1" s="58" t="s">
        <v>6973</v>
      </c>
      <c r="I1" s="58" t="s">
        <v>6974</v>
      </c>
      <c r="J1" s="38" t="s">
        <v>6975</v>
      </c>
      <c r="K1" s="38" t="s">
        <v>6976</v>
      </c>
      <c r="L1" s="38" t="s">
        <v>6977</v>
      </c>
      <c r="M1" s="39" t="s">
        <v>6978</v>
      </c>
      <c r="N1" s="39" t="s">
        <v>6979</v>
      </c>
      <c r="O1" s="38" t="s">
        <v>6980</v>
      </c>
      <c r="P1" s="38" t="s">
        <v>6981</v>
      </c>
      <c r="Q1" s="38" t="s">
        <v>6982</v>
      </c>
      <c r="R1" s="39" t="s">
        <v>6983</v>
      </c>
      <c r="S1" s="38" t="s">
        <v>6984</v>
      </c>
      <c r="T1" s="38" t="s">
        <v>2</v>
      </c>
      <c r="U1" s="38" t="s">
        <v>6985</v>
      </c>
      <c r="V1" s="38" t="s">
        <v>6986</v>
      </c>
      <c r="W1" s="38" t="s">
        <v>6987</v>
      </c>
      <c r="X1" s="38" t="s">
        <v>6988</v>
      </c>
      <c r="Y1" s="38" t="s">
        <v>6989</v>
      </c>
      <c r="Z1" s="38" t="s">
        <v>6990</v>
      </c>
      <c r="AA1" s="38" t="s">
        <v>6991</v>
      </c>
      <c r="AB1" s="38" t="s">
        <v>6992</v>
      </c>
      <c r="AC1" s="38" t="s">
        <v>6993</v>
      </c>
      <c r="AD1" s="38" t="s">
        <v>6994</v>
      </c>
      <c r="AE1" s="38" t="s">
        <v>6995</v>
      </c>
      <c r="AF1" s="38" t="s">
        <v>6996</v>
      </c>
      <c r="AG1" s="38" t="s">
        <v>6997</v>
      </c>
      <c r="AH1" s="39" t="s">
        <v>6998</v>
      </c>
      <c r="AI1" s="38" t="s">
        <v>6999</v>
      </c>
      <c r="AJ1" s="38" t="s">
        <v>7000</v>
      </c>
      <c r="AK1" s="38" t="s">
        <v>7001</v>
      </c>
      <c r="AL1" s="38" t="s">
        <v>7002</v>
      </c>
      <c r="AM1" s="38" t="s">
        <v>7003</v>
      </c>
      <c r="AN1" s="38" t="s">
        <v>7004</v>
      </c>
      <c r="AO1" s="39" t="s">
        <v>7005</v>
      </c>
      <c r="AP1" s="38" t="s">
        <v>7006</v>
      </c>
      <c r="AQ1" s="38" t="s">
        <v>7007</v>
      </c>
      <c r="AR1" s="38" t="s">
        <v>7008</v>
      </c>
      <c r="AS1" s="38" t="s">
        <v>7009</v>
      </c>
      <c r="AT1" s="38" t="s">
        <v>7010</v>
      </c>
      <c r="AU1" s="38" t="s">
        <v>7011</v>
      </c>
      <c r="AV1" s="38" t="s">
        <v>7012</v>
      </c>
      <c r="AW1" s="38" t="s">
        <v>7013</v>
      </c>
      <c r="AX1" s="38" t="s">
        <v>7014</v>
      </c>
      <c r="AY1" s="38" t="s">
        <v>7015</v>
      </c>
      <c r="AZ1" s="38" t="s">
        <v>7016</v>
      </c>
      <c r="BA1" s="38" t="s">
        <v>1166</v>
      </c>
      <c r="BB1" s="38" t="s">
        <v>7017</v>
      </c>
      <c r="BC1" s="38" t="s">
        <v>7018</v>
      </c>
      <c r="BD1" s="38" t="s">
        <v>7019</v>
      </c>
      <c r="BE1" s="38" t="s">
        <v>7020</v>
      </c>
      <c r="BF1" s="38" t="s">
        <v>7021</v>
      </c>
      <c r="BG1" s="38" t="s">
        <v>7022</v>
      </c>
      <c r="BH1" s="38" t="s">
        <v>7023</v>
      </c>
      <c r="BI1" s="38" t="s">
        <v>7024</v>
      </c>
      <c r="BJ1" s="38" t="s">
        <v>7025</v>
      </c>
      <c r="BK1" s="38" t="s">
        <v>7026</v>
      </c>
      <c r="BL1" s="38" t="s">
        <v>7027</v>
      </c>
      <c r="BM1" s="38" t="s">
        <v>7028</v>
      </c>
      <c r="BN1" s="38" t="s">
        <v>7029</v>
      </c>
      <c r="BO1" s="38" t="s">
        <v>7030</v>
      </c>
      <c r="BP1" s="38" t="s">
        <v>7031</v>
      </c>
      <c r="BQ1" s="38" t="s">
        <v>1160</v>
      </c>
      <c r="BR1" s="38" t="s">
        <v>1159</v>
      </c>
      <c r="BS1" s="38" t="s">
        <v>7032</v>
      </c>
      <c r="BT1" s="38" t="s">
        <v>7033</v>
      </c>
      <c r="BU1" s="38" t="s">
        <v>1162</v>
      </c>
      <c r="BV1" s="38" t="s">
        <v>7034</v>
      </c>
      <c r="BW1" s="38" t="s">
        <v>7035</v>
      </c>
      <c r="BX1" s="38" t="s">
        <v>7036</v>
      </c>
      <c r="BY1" s="38" t="s">
        <v>7037</v>
      </c>
      <c r="BZ1" s="38" t="s">
        <v>7038</v>
      </c>
      <c r="CA1" s="38" t="s">
        <v>7039</v>
      </c>
      <c r="CB1" s="38" t="s">
        <v>7040</v>
      </c>
      <c r="CC1" s="38" t="s">
        <v>7041</v>
      </c>
      <c r="CD1" s="38" t="s">
        <v>7042</v>
      </c>
      <c r="CE1" s="38" t="s">
        <v>7043</v>
      </c>
      <c r="CF1" s="38" t="s">
        <v>7044</v>
      </c>
      <c r="CG1" s="38" t="s">
        <v>7045</v>
      </c>
      <c r="CH1" s="38" t="s">
        <v>7046</v>
      </c>
      <c r="CI1" s="38" t="s">
        <v>7047</v>
      </c>
      <c r="CJ1" s="39" t="s">
        <v>7048</v>
      </c>
      <c r="CK1" s="38" t="s">
        <v>7049</v>
      </c>
      <c r="CL1" s="39" t="s">
        <v>7050</v>
      </c>
      <c r="CM1" s="38" t="s">
        <v>7051</v>
      </c>
      <c r="CN1" s="38" t="s">
        <v>7052</v>
      </c>
      <c r="CO1" s="38" t="s">
        <v>7053</v>
      </c>
      <c r="CP1" s="38" t="s">
        <v>7054</v>
      </c>
      <c r="CQ1" s="38" t="s">
        <v>7055</v>
      </c>
      <c r="CR1" s="38" t="s">
        <v>7056</v>
      </c>
    </row>
    <row r="2" s="35" customFormat="1" ht="18" customHeight="1" spans="1:96">
      <c r="A2" s="43" t="s">
        <v>48</v>
      </c>
      <c r="B2" s="43" t="s">
        <v>1126</v>
      </c>
      <c r="C2" s="50">
        <v>46174</v>
      </c>
      <c r="D2" s="43" t="s">
        <v>92</v>
      </c>
      <c r="E2" s="43" t="s">
        <v>1169</v>
      </c>
      <c r="F2" s="59">
        <v>0.2334</v>
      </c>
      <c r="G2" s="43" t="s">
        <v>46</v>
      </c>
      <c r="H2" s="60">
        <f>IFERROR(SUMIFS(畅想出运数据透视!$B$4:$B$500,畅想出运数据透视!$A$4:$A$500,B2),"0")</f>
        <v>3101.78</v>
      </c>
      <c r="I2" s="60" t="str">
        <f>IFERROR(VLOOKUP(B2,CHOOSE({1,2},畅想出运数据透视!$A$4:$A$500,畅想出运数据透视!$D$4:$D$500),2,FALSE),"")</f>
        <v>17.34%</v>
      </c>
      <c r="J2" s="43"/>
      <c r="K2" s="43"/>
      <c r="L2" s="43">
        <v>8261.6</v>
      </c>
      <c r="M2" s="44">
        <f t="shared" ref="M2:M26" si="0">L2*6.6</f>
        <v>54526.56</v>
      </c>
      <c r="N2" s="61">
        <f t="shared" ref="N2:N62" si="1">M2*F2</f>
        <v>12726.499104</v>
      </c>
      <c r="O2" s="43" t="s">
        <v>7057</v>
      </c>
      <c r="P2" s="43" t="s">
        <v>5957</v>
      </c>
      <c r="Q2" s="43" t="s">
        <v>7057</v>
      </c>
      <c r="R2" s="44">
        <f t="shared" ref="R2:R62" si="2">MONTH(Q2)</f>
        <v>7</v>
      </c>
      <c r="S2" s="43" t="s">
        <v>7058</v>
      </c>
      <c r="T2" s="43" t="s">
        <v>34</v>
      </c>
      <c r="U2" s="43" t="s">
        <v>7059</v>
      </c>
      <c r="V2" s="43" t="s">
        <v>1151</v>
      </c>
      <c r="W2" s="43" t="s">
        <v>1337</v>
      </c>
      <c r="X2" s="43" t="s">
        <v>1181</v>
      </c>
      <c r="Y2" s="43" t="s">
        <v>7060</v>
      </c>
      <c r="Z2" s="43" t="s">
        <v>7061</v>
      </c>
      <c r="AA2" s="43" t="s">
        <v>7062</v>
      </c>
      <c r="AB2" s="43" t="s">
        <v>1181</v>
      </c>
      <c r="AC2" s="43" t="s">
        <v>1433</v>
      </c>
      <c r="AD2" s="43" t="s">
        <v>7063</v>
      </c>
      <c r="AE2" s="43" t="s">
        <v>7064</v>
      </c>
      <c r="AF2" s="43" t="s">
        <v>7065</v>
      </c>
      <c r="AG2" s="43" t="s">
        <v>1181</v>
      </c>
      <c r="AH2" s="44">
        <v>8261.6</v>
      </c>
      <c r="AI2" s="43" t="s">
        <v>5806</v>
      </c>
      <c r="AJ2" s="43" t="s">
        <v>1181</v>
      </c>
      <c r="AK2" s="43" t="s">
        <v>7066</v>
      </c>
      <c r="AL2" s="44">
        <v>20</v>
      </c>
      <c r="AM2" s="44">
        <v>50</v>
      </c>
      <c r="AN2" s="43">
        <v>0</v>
      </c>
      <c r="AO2" s="44">
        <v>8183.77</v>
      </c>
      <c r="AP2" s="44">
        <v>57.83</v>
      </c>
      <c r="AQ2" s="43" t="s">
        <v>7067</v>
      </c>
      <c r="AR2" s="43" t="s">
        <v>7068</v>
      </c>
      <c r="AS2" s="43"/>
      <c r="AT2" s="43" t="s">
        <v>7069</v>
      </c>
      <c r="AU2" s="43" t="s">
        <v>7070</v>
      </c>
      <c r="AV2" s="43" t="s">
        <v>7071</v>
      </c>
      <c r="AW2" s="43" t="s">
        <v>7072</v>
      </c>
      <c r="AX2" s="44">
        <v>560.44</v>
      </c>
      <c r="AY2" s="43" t="s">
        <v>7073</v>
      </c>
      <c r="AZ2" s="43" t="s">
        <v>7069</v>
      </c>
      <c r="BA2" s="43" t="s">
        <v>37</v>
      </c>
      <c r="BB2" s="43" t="s">
        <v>7074</v>
      </c>
      <c r="BC2" s="43" t="s">
        <v>1181</v>
      </c>
      <c r="BD2" s="44">
        <v>0</v>
      </c>
      <c r="BE2" s="43" t="s">
        <v>7073</v>
      </c>
      <c r="BF2" s="43" t="s">
        <v>7075</v>
      </c>
      <c r="BG2" s="43" t="s">
        <v>7073</v>
      </c>
      <c r="BH2" s="43"/>
      <c r="BI2" s="43" t="s">
        <v>7076</v>
      </c>
      <c r="BJ2" s="43" t="s">
        <v>1810</v>
      </c>
      <c r="BK2" s="43"/>
      <c r="BL2" s="43" t="s">
        <v>7077</v>
      </c>
      <c r="BM2" s="43" t="s">
        <v>7078</v>
      </c>
      <c r="BN2" s="43" t="s">
        <v>7076</v>
      </c>
      <c r="BO2" s="43"/>
      <c r="BP2" s="43" t="s">
        <v>7079</v>
      </c>
      <c r="BQ2" s="43">
        <v>560.44</v>
      </c>
      <c r="BR2" s="43" t="s">
        <v>7066</v>
      </c>
      <c r="BS2" s="43" t="s">
        <v>7080</v>
      </c>
      <c r="BT2" s="43" t="s">
        <v>7067</v>
      </c>
      <c r="BU2" s="43" t="s">
        <v>7081</v>
      </c>
      <c r="BV2" s="43" t="s">
        <v>7075</v>
      </c>
      <c r="BW2" s="43" t="s">
        <v>7078</v>
      </c>
      <c r="BX2" s="43" t="s">
        <v>1181</v>
      </c>
      <c r="BY2" s="43" t="s">
        <v>7069</v>
      </c>
      <c r="BZ2" s="43" t="s">
        <v>7082</v>
      </c>
      <c r="CA2" s="43" t="s">
        <v>7073</v>
      </c>
      <c r="CB2" s="43" t="s">
        <v>7083</v>
      </c>
      <c r="CC2" s="43" t="s">
        <v>5957</v>
      </c>
      <c r="CD2" s="43" t="s">
        <v>7073</v>
      </c>
      <c r="CE2" s="43" t="s">
        <v>1181</v>
      </c>
      <c r="CF2" s="43" t="s">
        <v>1181</v>
      </c>
      <c r="CG2" s="43" t="s">
        <v>1803</v>
      </c>
      <c r="CH2" s="43" t="s">
        <v>7076</v>
      </c>
      <c r="CI2" s="43"/>
      <c r="CJ2" s="44">
        <v>843.73</v>
      </c>
      <c r="CK2" s="43" t="s">
        <v>7076</v>
      </c>
      <c r="CL2" s="44">
        <v>0</v>
      </c>
      <c r="CM2" s="43" t="s">
        <v>1181</v>
      </c>
      <c r="CN2" s="43" t="s">
        <v>1391</v>
      </c>
      <c r="CO2" s="43" t="s">
        <v>7084</v>
      </c>
      <c r="CP2" s="43" t="s">
        <v>7085</v>
      </c>
      <c r="CQ2" s="43" t="s">
        <v>1181</v>
      </c>
      <c r="CR2" s="43" t="str">
        <f>IF(COUNTIF('畅想下单（外销合同导出）'!$B$2:$B$100,B2)&gt;0,"有","无")</f>
        <v>有</v>
      </c>
    </row>
    <row r="3" s="35" customFormat="1" ht="18" customHeight="1" spans="1:96">
      <c r="A3" s="43" t="s">
        <v>308</v>
      </c>
      <c r="B3" s="43" t="s">
        <v>7086</v>
      </c>
      <c r="C3" s="50">
        <v>46174</v>
      </c>
      <c r="D3" s="43" t="s">
        <v>336</v>
      </c>
      <c r="E3" s="43" t="s">
        <v>4401</v>
      </c>
      <c r="F3" s="59">
        <v>0.0936</v>
      </c>
      <c r="G3" s="43" t="s">
        <v>46</v>
      </c>
      <c r="H3" s="60">
        <f>IFERROR(SUMIFS(畅想出运数据透视!$B$4:$B$500,畅想出运数据透视!$A$4:$A$500,B3),"0")</f>
        <v>0</v>
      </c>
      <c r="I3" s="60" t="str">
        <f>IFERROR(VLOOKUP(B3,CHOOSE({1,2},畅想出运数据透视!$A$4:$A$500,畅想出运数据透视!$D$4:$D$500),2,FALSE),"")</f>
        <v/>
      </c>
      <c r="J3" s="43"/>
      <c r="K3" s="43"/>
      <c r="L3" s="43">
        <v>3104.64</v>
      </c>
      <c r="M3" s="44">
        <f t="shared" si="0"/>
        <v>20490.624</v>
      </c>
      <c r="N3" s="61">
        <f t="shared" si="1"/>
        <v>1917.9224064</v>
      </c>
      <c r="O3" s="43" t="s">
        <v>6546</v>
      </c>
      <c r="P3" s="43" t="s">
        <v>6427</v>
      </c>
      <c r="Q3" s="43" t="s">
        <v>6546</v>
      </c>
      <c r="R3" s="44">
        <f t="shared" si="2"/>
        <v>7</v>
      </c>
      <c r="S3" s="43" t="s">
        <v>7058</v>
      </c>
      <c r="T3" s="43" t="s">
        <v>722</v>
      </c>
      <c r="U3" s="43" t="s">
        <v>7059</v>
      </c>
      <c r="V3" s="43" t="s">
        <v>1151</v>
      </c>
      <c r="W3" s="43" t="s">
        <v>1337</v>
      </c>
      <c r="X3" s="43" t="s">
        <v>1181</v>
      </c>
      <c r="Y3" s="43" t="s">
        <v>7060</v>
      </c>
      <c r="Z3" s="43" t="s">
        <v>7061</v>
      </c>
      <c r="AA3" s="43" t="s">
        <v>2516</v>
      </c>
      <c r="AB3" s="43" t="s">
        <v>1181</v>
      </c>
      <c r="AC3" s="43" t="s">
        <v>3044</v>
      </c>
      <c r="AD3" s="43" t="s">
        <v>2751</v>
      </c>
      <c r="AE3" s="43" t="s">
        <v>1951</v>
      </c>
      <c r="AF3" s="43" t="s">
        <v>7087</v>
      </c>
      <c r="AG3" s="43" t="s">
        <v>1181</v>
      </c>
      <c r="AH3" s="44">
        <v>3104.64</v>
      </c>
      <c r="AI3" s="43" t="s">
        <v>5806</v>
      </c>
      <c r="AJ3" s="43" t="s">
        <v>1181</v>
      </c>
      <c r="AK3" s="43" t="s">
        <v>7088</v>
      </c>
      <c r="AL3" s="44">
        <v>20</v>
      </c>
      <c r="AM3" s="44">
        <v>50</v>
      </c>
      <c r="AN3" s="43">
        <v>0</v>
      </c>
      <c r="AO3" s="44">
        <v>3062.91</v>
      </c>
      <c r="AP3" s="44">
        <v>21.73</v>
      </c>
      <c r="AQ3" s="43" t="s">
        <v>7089</v>
      </c>
      <c r="AR3" s="43" t="s">
        <v>7090</v>
      </c>
      <c r="AS3" s="43" t="s">
        <v>7091</v>
      </c>
      <c r="AT3" s="43" t="s">
        <v>7069</v>
      </c>
      <c r="AU3" s="43" t="s">
        <v>7092</v>
      </c>
      <c r="AV3" s="43" t="s">
        <v>7093</v>
      </c>
      <c r="AW3" s="43" t="s">
        <v>4401</v>
      </c>
      <c r="AX3" s="44">
        <v>0</v>
      </c>
      <c r="AY3" s="43" t="s">
        <v>7073</v>
      </c>
      <c r="AZ3" s="43" t="s">
        <v>7094</v>
      </c>
      <c r="BA3" s="43" t="s">
        <v>37</v>
      </c>
      <c r="BB3" s="43" t="s">
        <v>7095</v>
      </c>
      <c r="BC3" s="43" t="s">
        <v>1181</v>
      </c>
      <c r="BD3" s="44">
        <v>0</v>
      </c>
      <c r="BE3" s="43" t="s">
        <v>7073</v>
      </c>
      <c r="BF3" s="43" t="s">
        <v>1181</v>
      </c>
      <c r="BG3" s="43" t="s">
        <v>7073</v>
      </c>
      <c r="BH3" s="43"/>
      <c r="BI3" s="43" t="s">
        <v>7096</v>
      </c>
      <c r="BJ3" s="43" t="s">
        <v>1810</v>
      </c>
      <c r="BK3" s="43" t="s">
        <v>6604</v>
      </c>
      <c r="BL3" s="43" t="s">
        <v>7097</v>
      </c>
      <c r="BM3" s="43" t="s">
        <v>1181</v>
      </c>
      <c r="BN3" s="43" t="s">
        <v>7096</v>
      </c>
      <c r="BO3" s="43"/>
      <c r="BP3" s="43" t="s">
        <v>7098</v>
      </c>
      <c r="BQ3" s="43">
        <v>0</v>
      </c>
      <c r="BR3" s="43" t="s">
        <v>7088</v>
      </c>
      <c r="BS3" s="43" t="s">
        <v>7099</v>
      </c>
      <c r="BT3" s="43" t="s">
        <v>7089</v>
      </c>
      <c r="BU3" s="43" t="s">
        <v>7100</v>
      </c>
      <c r="BV3" s="43" t="s">
        <v>1181</v>
      </c>
      <c r="BW3" s="43" t="s">
        <v>1181</v>
      </c>
      <c r="BX3" s="43" t="s">
        <v>1181</v>
      </c>
      <c r="BY3" s="43" t="s">
        <v>7069</v>
      </c>
      <c r="BZ3" s="43" t="s">
        <v>7101</v>
      </c>
      <c r="CA3" s="43" t="s">
        <v>7073</v>
      </c>
      <c r="CB3" s="43" t="s">
        <v>7102</v>
      </c>
      <c r="CC3" s="43" t="s">
        <v>7103</v>
      </c>
      <c r="CD3" s="43" t="s">
        <v>7073</v>
      </c>
      <c r="CE3" s="43" t="s">
        <v>1181</v>
      </c>
      <c r="CF3" s="43" t="s">
        <v>1181</v>
      </c>
      <c r="CG3" s="43" t="s">
        <v>6823</v>
      </c>
      <c r="CH3" s="43" t="s">
        <v>7096</v>
      </c>
      <c r="CI3" s="43"/>
      <c r="CJ3" s="44">
        <v>75.23</v>
      </c>
      <c r="CK3" s="43" t="s">
        <v>7096</v>
      </c>
      <c r="CL3" s="44">
        <v>0</v>
      </c>
      <c r="CM3" s="43" t="s">
        <v>1181</v>
      </c>
      <c r="CN3" s="43" t="s">
        <v>7104</v>
      </c>
      <c r="CO3" s="43" t="s">
        <v>7105</v>
      </c>
      <c r="CP3" s="43" t="s">
        <v>7085</v>
      </c>
      <c r="CQ3" s="43" t="s">
        <v>1181</v>
      </c>
      <c r="CR3" s="43" t="str">
        <f>IF(COUNTIF('畅想下单（外销合同导出）'!$B$2:$B$100,B3)&gt;0,"有","无")</f>
        <v>有</v>
      </c>
    </row>
    <row r="4" s="35" customFormat="1" ht="18" customHeight="1" spans="1:96">
      <c r="A4" s="43" t="s">
        <v>308</v>
      </c>
      <c r="B4" s="43" t="s">
        <v>7106</v>
      </c>
      <c r="C4" s="50">
        <v>46174</v>
      </c>
      <c r="D4" s="43" t="s">
        <v>336</v>
      </c>
      <c r="E4" s="43" t="s">
        <v>4401</v>
      </c>
      <c r="F4" s="59">
        <v>0.0936</v>
      </c>
      <c r="G4" s="43" t="s">
        <v>46</v>
      </c>
      <c r="H4" s="60">
        <f>IFERROR(SUMIFS(畅想出运数据透视!$B$4:$B$500,畅想出运数据透视!$A$4:$A$500,B4),"0")</f>
        <v>0</v>
      </c>
      <c r="I4" s="60" t="str">
        <f>IFERROR(VLOOKUP(B4,CHOOSE({1,2},畅想出运数据透视!$A$4:$A$500,畅想出运数据透视!$D$4:$D$500),2,FALSE),"")</f>
        <v/>
      </c>
      <c r="J4" s="43"/>
      <c r="K4" s="43"/>
      <c r="L4" s="43">
        <v>3104.64</v>
      </c>
      <c r="M4" s="44">
        <f t="shared" si="0"/>
        <v>20490.624</v>
      </c>
      <c r="N4" s="61">
        <f t="shared" si="1"/>
        <v>1917.9224064</v>
      </c>
      <c r="O4" s="43" t="s">
        <v>6546</v>
      </c>
      <c r="P4" s="43" t="s">
        <v>6427</v>
      </c>
      <c r="Q4" s="43" t="s">
        <v>6546</v>
      </c>
      <c r="R4" s="44">
        <f t="shared" si="2"/>
        <v>7</v>
      </c>
      <c r="S4" s="43" t="s">
        <v>7107</v>
      </c>
      <c r="T4" s="43" t="s">
        <v>722</v>
      </c>
      <c r="U4" s="43" t="s">
        <v>7059</v>
      </c>
      <c r="V4" s="43" t="s">
        <v>1151</v>
      </c>
      <c r="W4" s="43" t="s">
        <v>1337</v>
      </c>
      <c r="X4" s="43" t="s">
        <v>1181</v>
      </c>
      <c r="Y4" s="43" t="s">
        <v>7060</v>
      </c>
      <c r="Z4" s="43" t="s">
        <v>7060</v>
      </c>
      <c r="AA4" s="43" t="s">
        <v>2516</v>
      </c>
      <c r="AB4" s="43" t="s">
        <v>1181</v>
      </c>
      <c r="AC4" s="43" t="s">
        <v>3044</v>
      </c>
      <c r="AD4" s="43" t="s">
        <v>2751</v>
      </c>
      <c r="AE4" s="43" t="s">
        <v>1951</v>
      </c>
      <c r="AF4" s="43" t="s">
        <v>7087</v>
      </c>
      <c r="AG4" s="43" t="s">
        <v>1181</v>
      </c>
      <c r="AH4" s="44">
        <v>3104.64</v>
      </c>
      <c r="AI4" s="43" t="s">
        <v>5806</v>
      </c>
      <c r="AJ4" s="43" t="s">
        <v>1181</v>
      </c>
      <c r="AK4" s="43" t="s">
        <v>7088</v>
      </c>
      <c r="AL4" s="44">
        <v>20</v>
      </c>
      <c r="AM4" s="44">
        <v>50</v>
      </c>
      <c r="AN4" s="43">
        <v>0</v>
      </c>
      <c r="AO4" s="44">
        <v>3062.91</v>
      </c>
      <c r="AP4" s="44">
        <v>21.73</v>
      </c>
      <c r="AQ4" s="43" t="s">
        <v>7089</v>
      </c>
      <c r="AR4" s="43" t="s">
        <v>7090</v>
      </c>
      <c r="AS4" s="43" t="s">
        <v>7091</v>
      </c>
      <c r="AT4" s="43" t="s">
        <v>7069</v>
      </c>
      <c r="AU4" s="43" t="s">
        <v>7108</v>
      </c>
      <c r="AV4" s="43" t="s">
        <v>7093</v>
      </c>
      <c r="AW4" s="43" t="s">
        <v>4401</v>
      </c>
      <c r="AX4" s="44">
        <v>0</v>
      </c>
      <c r="AY4" s="43" t="s">
        <v>7073</v>
      </c>
      <c r="AZ4" s="43" t="s">
        <v>7094</v>
      </c>
      <c r="BA4" s="43" t="s">
        <v>37</v>
      </c>
      <c r="BB4" s="43" t="s">
        <v>7095</v>
      </c>
      <c r="BC4" s="43" t="s">
        <v>1181</v>
      </c>
      <c r="BD4" s="44">
        <v>0</v>
      </c>
      <c r="BE4" s="43" t="s">
        <v>7073</v>
      </c>
      <c r="BF4" s="43" t="s">
        <v>1181</v>
      </c>
      <c r="BG4" s="43" t="s">
        <v>7073</v>
      </c>
      <c r="BH4" s="43"/>
      <c r="BI4" s="43" t="s">
        <v>7096</v>
      </c>
      <c r="BJ4" s="43" t="s">
        <v>1181</v>
      </c>
      <c r="BK4" s="43" t="s">
        <v>6604</v>
      </c>
      <c r="BL4" s="43" t="s">
        <v>7079</v>
      </c>
      <c r="BM4" s="43" t="s">
        <v>1181</v>
      </c>
      <c r="BN4" s="43" t="s">
        <v>7096</v>
      </c>
      <c r="BO4" s="43"/>
      <c r="BP4" s="43" t="s">
        <v>7098</v>
      </c>
      <c r="BQ4" s="43">
        <v>0</v>
      </c>
      <c r="BR4" s="43" t="s">
        <v>7088</v>
      </c>
      <c r="BS4" s="43" t="s">
        <v>7099</v>
      </c>
      <c r="BT4" s="43" t="s">
        <v>7089</v>
      </c>
      <c r="BU4" s="43" t="s">
        <v>7100</v>
      </c>
      <c r="BV4" s="43" t="s">
        <v>1181</v>
      </c>
      <c r="BW4" s="43" t="s">
        <v>1181</v>
      </c>
      <c r="BX4" s="43" t="s">
        <v>1181</v>
      </c>
      <c r="BY4" s="43" t="s">
        <v>7069</v>
      </c>
      <c r="BZ4" s="43" t="s">
        <v>7101</v>
      </c>
      <c r="CA4" s="43" t="s">
        <v>7073</v>
      </c>
      <c r="CB4" s="43" t="s">
        <v>7102</v>
      </c>
      <c r="CC4" s="43"/>
      <c r="CD4" s="43" t="s">
        <v>7073</v>
      </c>
      <c r="CE4" s="43" t="s">
        <v>1181</v>
      </c>
      <c r="CF4" s="43" t="s">
        <v>1181</v>
      </c>
      <c r="CG4" s="43" t="s">
        <v>1181</v>
      </c>
      <c r="CH4" s="43" t="s">
        <v>7096</v>
      </c>
      <c r="CI4" s="43"/>
      <c r="CJ4" s="44">
        <v>75.23</v>
      </c>
      <c r="CK4" s="43" t="s">
        <v>7096</v>
      </c>
      <c r="CL4" s="44">
        <v>0</v>
      </c>
      <c r="CM4" s="43" t="s">
        <v>1181</v>
      </c>
      <c r="CN4" s="43" t="s">
        <v>1181</v>
      </c>
      <c r="CO4" s="43"/>
      <c r="CP4" s="43" t="s">
        <v>7109</v>
      </c>
      <c r="CQ4" s="43" t="s">
        <v>1181</v>
      </c>
      <c r="CR4" s="43" t="str">
        <f>IF(COUNTIF('畅想下单（外销合同导出）'!$B$2:$B$100,B4)&gt;0,"有","无")</f>
        <v>有</v>
      </c>
    </row>
    <row r="5" s="35" customFormat="1" ht="18" customHeight="1" spans="1:96">
      <c r="A5" s="43" t="s">
        <v>166</v>
      </c>
      <c r="B5" s="43" t="s">
        <v>1006</v>
      </c>
      <c r="C5" s="50">
        <v>46174</v>
      </c>
      <c r="D5" s="43" t="s">
        <v>5285</v>
      </c>
      <c r="E5" s="43" t="s">
        <v>5286</v>
      </c>
      <c r="F5" s="59">
        <v>0.0855</v>
      </c>
      <c r="G5" s="43" t="s">
        <v>46</v>
      </c>
      <c r="H5" s="60">
        <f>IFERROR(SUMIFS(畅想出运数据透视!$B$4:$B$500,畅想出运数据透视!$A$4:$A$500,B5),"0")</f>
        <v>108683.5</v>
      </c>
      <c r="I5" s="60" t="str">
        <f>IFERROR(VLOOKUP(B5,CHOOSE({1,2},畅想出运数据透视!$A$4:$A$500,畅想出运数据透视!$D$4:$D$500),2,FALSE),"")</f>
        <v>15.94%</v>
      </c>
      <c r="J5" s="43"/>
      <c r="K5" s="43"/>
      <c r="L5" s="43">
        <v>109500</v>
      </c>
      <c r="M5" s="44">
        <f t="shared" si="0"/>
        <v>722700</v>
      </c>
      <c r="N5" s="61">
        <f t="shared" si="1"/>
        <v>61790.85</v>
      </c>
      <c r="O5" s="43" t="s">
        <v>5957</v>
      </c>
      <c r="P5" s="43" t="s">
        <v>6604</v>
      </c>
      <c r="Q5" s="43" t="s">
        <v>5957</v>
      </c>
      <c r="R5" s="44">
        <f t="shared" si="2"/>
        <v>7</v>
      </c>
      <c r="S5" s="43" t="s">
        <v>7058</v>
      </c>
      <c r="T5" s="43" t="s">
        <v>165</v>
      </c>
      <c r="U5" s="43" t="s">
        <v>7059</v>
      </c>
      <c r="V5" s="43" t="s">
        <v>7110</v>
      </c>
      <c r="W5" s="43" t="s">
        <v>5290</v>
      </c>
      <c r="X5" s="43" t="s">
        <v>1181</v>
      </c>
      <c r="Y5" s="43" t="s">
        <v>7060</v>
      </c>
      <c r="Z5" s="43" t="s">
        <v>7061</v>
      </c>
      <c r="AA5" s="43" t="s">
        <v>6940</v>
      </c>
      <c r="AB5" s="43" t="s">
        <v>1181</v>
      </c>
      <c r="AC5" s="43" t="s">
        <v>4050</v>
      </c>
      <c r="AD5" s="43" t="s">
        <v>7111</v>
      </c>
      <c r="AE5" s="43" t="s">
        <v>3862</v>
      </c>
      <c r="AF5" s="43" t="s">
        <v>7112</v>
      </c>
      <c r="AG5" s="43" t="s">
        <v>1181</v>
      </c>
      <c r="AH5" s="44">
        <v>109500</v>
      </c>
      <c r="AI5" s="43" t="s">
        <v>5806</v>
      </c>
      <c r="AJ5" s="43" t="s">
        <v>1181</v>
      </c>
      <c r="AK5" s="43" t="s">
        <v>6949</v>
      </c>
      <c r="AL5" s="44">
        <v>219</v>
      </c>
      <c r="AM5" s="44">
        <v>50</v>
      </c>
      <c r="AN5" s="43">
        <v>1000</v>
      </c>
      <c r="AO5" s="44">
        <v>108514.5</v>
      </c>
      <c r="AP5" s="44">
        <v>766.5</v>
      </c>
      <c r="AQ5" s="43" t="s">
        <v>7113</v>
      </c>
      <c r="AR5" s="43"/>
      <c r="AS5" s="43" t="s">
        <v>7114</v>
      </c>
      <c r="AT5" s="43" t="s">
        <v>7069</v>
      </c>
      <c r="AU5" s="43" t="s">
        <v>6388</v>
      </c>
      <c r="AV5" s="43" t="s">
        <v>7093</v>
      </c>
      <c r="AW5" s="43"/>
      <c r="AX5" s="44">
        <v>2925</v>
      </c>
      <c r="AY5" s="43" t="s">
        <v>7073</v>
      </c>
      <c r="AZ5" s="43" t="s">
        <v>7069</v>
      </c>
      <c r="BA5" s="43" t="s">
        <v>37</v>
      </c>
      <c r="BB5" s="43" t="s">
        <v>7095</v>
      </c>
      <c r="BC5" s="43" t="s">
        <v>1181</v>
      </c>
      <c r="BD5" s="44">
        <v>0</v>
      </c>
      <c r="BE5" s="43" t="s">
        <v>7073</v>
      </c>
      <c r="BF5" s="43" t="s">
        <v>7115</v>
      </c>
      <c r="BG5" s="43" t="s">
        <v>7073</v>
      </c>
      <c r="BH5" s="43"/>
      <c r="BI5" s="43" t="s">
        <v>6948</v>
      </c>
      <c r="BJ5" s="43" t="s">
        <v>1810</v>
      </c>
      <c r="BK5" s="43"/>
      <c r="BL5" s="43" t="s">
        <v>7116</v>
      </c>
      <c r="BM5" s="43" t="s">
        <v>7117</v>
      </c>
      <c r="BN5" s="43" t="s">
        <v>6948</v>
      </c>
      <c r="BO5" s="43"/>
      <c r="BP5" s="43" t="s">
        <v>7093</v>
      </c>
      <c r="BQ5" s="43">
        <v>2925</v>
      </c>
      <c r="BR5" s="43" t="s">
        <v>6949</v>
      </c>
      <c r="BS5" s="43" t="s">
        <v>7118</v>
      </c>
      <c r="BT5" s="43" t="s">
        <v>7113</v>
      </c>
      <c r="BU5" s="43" t="s">
        <v>7119</v>
      </c>
      <c r="BV5" s="43" t="s">
        <v>7115</v>
      </c>
      <c r="BW5" s="43" t="s">
        <v>7117</v>
      </c>
      <c r="BX5" s="43" t="s">
        <v>1181</v>
      </c>
      <c r="BY5" s="43" t="s">
        <v>7069</v>
      </c>
      <c r="BZ5" s="43" t="s">
        <v>7120</v>
      </c>
      <c r="CA5" s="43" t="s">
        <v>7121</v>
      </c>
      <c r="CB5" s="43" t="s">
        <v>7122</v>
      </c>
      <c r="CC5" s="43" t="s">
        <v>6604</v>
      </c>
      <c r="CD5" s="43" t="s">
        <v>7073</v>
      </c>
      <c r="CE5" s="43" t="s">
        <v>1181</v>
      </c>
      <c r="CF5" s="43" t="s">
        <v>1181</v>
      </c>
      <c r="CG5" s="43" t="s">
        <v>3712</v>
      </c>
      <c r="CH5" s="43" t="s">
        <v>6948</v>
      </c>
      <c r="CI5" s="43"/>
      <c r="CJ5" s="44">
        <v>2613.97</v>
      </c>
      <c r="CK5" s="43" t="s">
        <v>6948</v>
      </c>
      <c r="CL5" s="44">
        <v>130676.63</v>
      </c>
      <c r="CM5" s="43" t="s">
        <v>1181</v>
      </c>
      <c r="CN5" s="43" t="s">
        <v>1248</v>
      </c>
      <c r="CO5" s="43" t="s">
        <v>7105</v>
      </c>
      <c r="CP5" s="43" t="s">
        <v>7085</v>
      </c>
      <c r="CQ5" s="43" t="s">
        <v>1181</v>
      </c>
      <c r="CR5" s="43" t="str">
        <f>IF(COUNTIF('畅想下单（外销合同导出）'!$B$2:$B$100,B5)&gt;0,"有","无")</f>
        <v>有</v>
      </c>
    </row>
    <row r="6" s="35" customFormat="1" ht="18" customHeight="1" spans="1:96">
      <c r="A6" s="43" t="s">
        <v>48</v>
      </c>
      <c r="B6" s="43" t="s">
        <v>1124</v>
      </c>
      <c r="C6" s="50">
        <v>46174</v>
      </c>
      <c r="D6" s="43" t="s">
        <v>3648</v>
      </c>
      <c r="E6" s="43" t="s">
        <v>4692</v>
      </c>
      <c r="F6" s="59">
        <v>0.2024</v>
      </c>
      <c r="G6" s="43" t="s">
        <v>46</v>
      </c>
      <c r="H6" s="60">
        <f>IFERROR(SUMIFS(畅想出运数据透视!$B$4:$B$500,畅想出运数据透视!$A$4:$A$500,B6),"0")</f>
        <v>8010.65</v>
      </c>
      <c r="I6" s="60" t="str">
        <f>IFERROR(VLOOKUP(B6,CHOOSE({1,2},畅想出运数据透视!$A$4:$A$500,畅想出运数据透视!$D$4:$D$500),2,FALSE),"")</f>
        <v>26.04%</v>
      </c>
      <c r="J6" s="43"/>
      <c r="K6" s="43"/>
      <c r="L6" s="43">
        <v>13884</v>
      </c>
      <c r="M6" s="44">
        <f t="shared" si="0"/>
        <v>91634.4</v>
      </c>
      <c r="N6" s="61">
        <f t="shared" si="1"/>
        <v>18546.80256</v>
      </c>
      <c r="O6" s="43" t="s">
        <v>6546</v>
      </c>
      <c r="P6" s="43" t="s">
        <v>6546</v>
      </c>
      <c r="Q6" s="43" t="s">
        <v>6546</v>
      </c>
      <c r="R6" s="44">
        <f t="shared" si="2"/>
        <v>7</v>
      </c>
      <c r="S6" s="43" t="s">
        <v>7058</v>
      </c>
      <c r="T6" s="43" t="s">
        <v>86</v>
      </c>
      <c r="U6" s="43" t="s">
        <v>7059</v>
      </c>
      <c r="V6" s="43" t="s">
        <v>1151</v>
      </c>
      <c r="W6" s="43" t="s">
        <v>1816</v>
      </c>
      <c r="X6" s="43" t="s">
        <v>1181</v>
      </c>
      <c r="Y6" s="43" t="s">
        <v>7060</v>
      </c>
      <c r="Z6" s="43" t="s">
        <v>7061</v>
      </c>
      <c r="AA6" s="43" t="s">
        <v>7123</v>
      </c>
      <c r="AB6" s="43" t="s">
        <v>1181</v>
      </c>
      <c r="AC6" s="43" t="s">
        <v>7124</v>
      </c>
      <c r="AD6" s="43" t="s">
        <v>7125</v>
      </c>
      <c r="AE6" s="43" t="s">
        <v>7126</v>
      </c>
      <c r="AF6" s="43" t="s">
        <v>7127</v>
      </c>
      <c r="AG6" s="43" t="s">
        <v>1181</v>
      </c>
      <c r="AH6" s="44">
        <v>13884</v>
      </c>
      <c r="AI6" s="43" t="s">
        <v>5806</v>
      </c>
      <c r="AJ6" s="43" t="s">
        <v>1181</v>
      </c>
      <c r="AK6" s="43" t="s">
        <v>7128</v>
      </c>
      <c r="AL6" s="44">
        <v>27.77</v>
      </c>
      <c r="AM6" s="44">
        <v>50</v>
      </c>
      <c r="AN6" s="43">
        <v>0</v>
      </c>
      <c r="AO6" s="44">
        <v>13759.04</v>
      </c>
      <c r="AP6" s="44">
        <v>97.19</v>
      </c>
      <c r="AQ6" s="43" t="s">
        <v>7129</v>
      </c>
      <c r="AR6" s="43"/>
      <c r="AS6" s="43" t="s">
        <v>7130</v>
      </c>
      <c r="AT6" s="43" t="s">
        <v>7069</v>
      </c>
      <c r="AU6" s="43" t="s">
        <v>7131</v>
      </c>
      <c r="AV6" s="43" t="s">
        <v>7132</v>
      </c>
      <c r="AW6" s="43"/>
      <c r="AX6" s="44">
        <v>505.19</v>
      </c>
      <c r="AY6" s="43" t="s">
        <v>7073</v>
      </c>
      <c r="AZ6" s="43" t="s">
        <v>7069</v>
      </c>
      <c r="BA6" s="43" t="s">
        <v>59</v>
      </c>
      <c r="BB6" s="43" t="s">
        <v>7095</v>
      </c>
      <c r="BC6" s="43" t="s">
        <v>1181</v>
      </c>
      <c r="BD6" s="44">
        <v>458.17</v>
      </c>
      <c r="BE6" s="43" t="s">
        <v>7073</v>
      </c>
      <c r="BF6" s="43" t="s">
        <v>7133</v>
      </c>
      <c r="BG6" s="43" t="s">
        <v>7073</v>
      </c>
      <c r="BH6" s="43"/>
      <c r="BI6" s="43" t="s">
        <v>7134</v>
      </c>
      <c r="BJ6" s="43" t="s">
        <v>1173</v>
      </c>
      <c r="BK6" s="43"/>
      <c r="BL6" s="43" t="s">
        <v>7079</v>
      </c>
      <c r="BM6" s="43" t="s">
        <v>7135</v>
      </c>
      <c r="BN6" s="43" t="s">
        <v>7134</v>
      </c>
      <c r="BO6" s="43" t="s">
        <v>7136</v>
      </c>
      <c r="BP6" s="43" t="s">
        <v>7079</v>
      </c>
      <c r="BQ6" s="43">
        <v>505.19</v>
      </c>
      <c r="BR6" s="43" t="s">
        <v>7128</v>
      </c>
      <c r="BS6" s="43" t="s">
        <v>7137</v>
      </c>
      <c r="BT6" s="43" t="s">
        <v>7129</v>
      </c>
      <c r="BU6" s="43" t="s">
        <v>5088</v>
      </c>
      <c r="BV6" s="43" t="s">
        <v>7133</v>
      </c>
      <c r="BW6" s="43" t="s">
        <v>7135</v>
      </c>
      <c r="BX6" s="43" t="s">
        <v>1181</v>
      </c>
      <c r="BY6" s="43" t="s">
        <v>7069</v>
      </c>
      <c r="BZ6" s="43" t="s">
        <v>7138</v>
      </c>
      <c r="CA6" s="43" t="s">
        <v>7073</v>
      </c>
      <c r="CB6" s="43" t="s">
        <v>7139</v>
      </c>
      <c r="CC6" s="43" t="s">
        <v>7140</v>
      </c>
      <c r="CD6" s="43" t="s">
        <v>7073</v>
      </c>
      <c r="CE6" s="43" t="s">
        <v>1181</v>
      </c>
      <c r="CF6" s="43" t="s">
        <v>1181</v>
      </c>
      <c r="CG6" s="43" t="s">
        <v>1264</v>
      </c>
      <c r="CH6" s="43" t="s">
        <v>7134</v>
      </c>
      <c r="CI6" s="43"/>
      <c r="CJ6" s="44">
        <v>2900.51</v>
      </c>
      <c r="CK6" s="43" t="s">
        <v>7134</v>
      </c>
      <c r="CL6" s="44">
        <v>0</v>
      </c>
      <c r="CM6" s="43" t="s">
        <v>1181</v>
      </c>
      <c r="CN6" s="43" t="s">
        <v>4083</v>
      </c>
      <c r="CO6" s="43" t="s">
        <v>7084</v>
      </c>
      <c r="CP6" s="43" t="s">
        <v>7085</v>
      </c>
      <c r="CQ6" s="43" t="s">
        <v>1181</v>
      </c>
      <c r="CR6" s="43" t="str">
        <f>IF(COUNTIF('畅想下单（外销合同导出）'!$B$2:$B$100,B6)&gt;0,"有","无")</f>
        <v>有</v>
      </c>
    </row>
    <row r="7" s="35" customFormat="1" ht="18" customHeight="1" spans="1:96">
      <c r="A7" s="43" t="s">
        <v>308</v>
      </c>
      <c r="B7" s="43" t="s">
        <v>7141</v>
      </c>
      <c r="C7" s="50">
        <v>46174</v>
      </c>
      <c r="D7" s="43" t="s">
        <v>336</v>
      </c>
      <c r="E7" s="43" t="s">
        <v>1169</v>
      </c>
      <c r="F7" s="59">
        <v>0.0913</v>
      </c>
      <c r="G7" s="43" t="s">
        <v>46</v>
      </c>
      <c r="H7" s="60">
        <f>IFERROR(SUMIFS(畅想出运数据透视!$B$4:$B$500,畅想出运数据透视!$A$4:$A$500,B7),"0")</f>
        <v>0</v>
      </c>
      <c r="I7" s="60" t="str">
        <f>IFERROR(VLOOKUP(B7,CHOOSE({1,2},畅想出运数据透视!$A$4:$A$500,畅想出运数据透视!$D$4:$D$500),2,FALSE),"")</f>
        <v/>
      </c>
      <c r="J7" s="43"/>
      <c r="K7" s="43"/>
      <c r="L7" s="43">
        <v>29520</v>
      </c>
      <c r="M7" s="44">
        <f t="shared" si="0"/>
        <v>194832</v>
      </c>
      <c r="N7" s="61">
        <f t="shared" si="1"/>
        <v>17788.1616</v>
      </c>
      <c r="O7" s="43" t="s">
        <v>7142</v>
      </c>
      <c r="P7" s="43" t="s">
        <v>7143</v>
      </c>
      <c r="Q7" s="43" t="s">
        <v>7142</v>
      </c>
      <c r="R7" s="44">
        <f t="shared" si="2"/>
        <v>4</v>
      </c>
      <c r="S7" s="43" t="s">
        <v>7058</v>
      </c>
      <c r="T7" s="43" t="s">
        <v>34</v>
      </c>
      <c r="U7" s="43" t="s">
        <v>7059</v>
      </c>
      <c r="V7" s="43" t="s">
        <v>1151</v>
      </c>
      <c r="W7" s="43" t="s">
        <v>1337</v>
      </c>
      <c r="X7" s="43" t="s">
        <v>1181</v>
      </c>
      <c r="Y7" s="43" t="s">
        <v>7060</v>
      </c>
      <c r="Z7" s="43" t="s">
        <v>7061</v>
      </c>
      <c r="AA7" s="43" t="s">
        <v>3352</v>
      </c>
      <c r="AB7" s="43" t="s">
        <v>1181</v>
      </c>
      <c r="AC7" s="43" t="s">
        <v>1543</v>
      </c>
      <c r="AD7" s="43" t="s">
        <v>7144</v>
      </c>
      <c r="AE7" s="43" t="s">
        <v>4757</v>
      </c>
      <c r="AF7" s="43" t="s">
        <v>7145</v>
      </c>
      <c r="AG7" s="43" t="s">
        <v>1181</v>
      </c>
      <c r="AH7" s="44">
        <v>29520</v>
      </c>
      <c r="AI7" s="43" t="s">
        <v>5806</v>
      </c>
      <c r="AJ7" s="43" t="s">
        <v>1181</v>
      </c>
      <c r="AK7" s="43" t="s">
        <v>7146</v>
      </c>
      <c r="AL7" s="44">
        <v>59.04</v>
      </c>
      <c r="AM7" s="44">
        <v>50</v>
      </c>
      <c r="AN7" s="43">
        <v>0</v>
      </c>
      <c r="AO7" s="44">
        <v>29254.32</v>
      </c>
      <c r="AP7" s="44">
        <v>206.64</v>
      </c>
      <c r="AQ7" s="43" t="s">
        <v>7147</v>
      </c>
      <c r="AR7" s="43"/>
      <c r="AS7" s="43"/>
      <c r="AT7" s="43" t="s">
        <v>7069</v>
      </c>
      <c r="AU7" s="43" t="s">
        <v>5970</v>
      </c>
      <c r="AV7" s="43" t="s">
        <v>7093</v>
      </c>
      <c r="AW7" s="43" t="s">
        <v>7072</v>
      </c>
      <c r="AX7" s="44">
        <v>961.2</v>
      </c>
      <c r="AY7" s="43" t="s">
        <v>7073</v>
      </c>
      <c r="AZ7" s="43" t="s">
        <v>7069</v>
      </c>
      <c r="BA7" s="43" t="s">
        <v>37</v>
      </c>
      <c r="BB7" s="43" t="s">
        <v>7095</v>
      </c>
      <c r="BC7" s="43" t="s">
        <v>1181</v>
      </c>
      <c r="BD7" s="44">
        <v>0</v>
      </c>
      <c r="BE7" s="43" t="s">
        <v>7073</v>
      </c>
      <c r="BF7" s="43" t="s">
        <v>7148</v>
      </c>
      <c r="BG7" s="43" t="s">
        <v>7121</v>
      </c>
      <c r="BH7" s="43"/>
      <c r="BI7" s="43" t="s">
        <v>7149</v>
      </c>
      <c r="BJ7" s="43" t="s">
        <v>1810</v>
      </c>
      <c r="BK7" s="43"/>
      <c r="BL7" s="43" t="s">
        <v>7077</v>
      </c>
      <c r="BM7" s="43" t="s">
        <v>7150</v>
      </c>
      <c r="BN7" s="43" t="s">
        <v>7149</v>
      </c>
      <c r="BO7" s="43"/>
      <c r="BP7" s="43" t="s">
        <v>7151</v>
      </c>
      <c r="BQ7" s="43">
        <v>961.2</v>
      </c>
      <c r="BR7" s="43" t="s">
        <v>7146</v>
      </c>
      <c r="BS7" s="43" t="s">
        <v>7152</v>
      </c>
      <c r="BT7" s="43" t="s">
        <v>7147</v>
      </c>
      <c r="BU7" s="43" t="s">
        <v>7150</v>
      </c>
      <c r="BV7" s="43" t="s">
        <v>7148</v>
      </c>
      <c r="BW7" s="43" t="s">
        <v>7150</v>
      </c>
      <c r="BX7" s="43" t="s">
        <v>1181</v>
      </c>
      <c r="BY7" s="43" t="s">
        <v>7069</v>
      </c>
      <c r="BZ7" s="43" t="s">
        <v>7153</v>
      </c>
      <c r="CA7" s="43" t="s">
        <v>7073</v>
      </c>
      <c r="CB7" s="43" t="s">
        <v>7154</v>
      </c>
      <c r="CC7" s="43" t="s">
        <v>7155</v>
      </c>
      <c r="CD7" s="43" t="s">
        <v>7073</v>
      </c>
      <c r="CE7" s="43" t="s">
        <v>1181</v>
      </c>
      <c r="CF7" s="43" t="s">
        <v>1181</v>
      </c>
      <c r="CG7" s="43" t="s">
        <v>5223</v>
      </c>
      <c r="CH7" s="43" t="s">
        <v>7149</v>
      </c>
      <c r="CI7" s="43"/>
      <c r="CJ7" s="44">
        <v>4320</v>
      </c>
      <c r="CK7" s="43" t="s">
        <v>7149</v>
      </c>
      <c r="CL7" s="44">
        <v>0</v>
      </c>
      <c r="CM7" s="43" t="s">
        <v>1181</v>
      </c>
      <c r="CN7" s="43" t="s">
        <v>7156</v>
      </c>
      <c r="CO7" s="43" t="s">
        <v>7105</v>
      </c>
      <c r="CP7" s="43" t="s">
        <v>7085</v>
      </c>
      <c r="CQ7" s="43" t="s">
        <v>1181</v>
      </c>
      <c r="CR7" s="43" t="str">
        <f>IF(COUNTIF('畅想下单（外销合同导出）'!$B$2:$B$100,B7)&gt;0,"有","无")</f>
        <v>有</v>
      </c>
    </row>
    <row r="8" s="35" customFormat="1" ht="18" customHeight="1" spans="1:96">
      <c r="A8" s="43" t="s">
        <v>166</v>
      </c>
      <c r="B8" s="43" t="s">
        <v>1017</v>
      </c>
      <c r="C8" s="50">
        <v>46174</v>
      </c>
      <c r="D8" s="43" t="s">
        <v>5285</v>
      </c>
      <c r="E8" s="43" t="s">
        <v>5286</v>
      </c>
      <c r="F8" s="59">
        <v>0.0748</v>
      </c>
      <c r="G8" s="43" t="s">
        <v>46</v>
      </c>
      <c r="H8" s="60">
        <f>IFERROR(SUMIFS(畅想出运数据透视!$B$4:$B$500,畅想出运数据透视!$A$4:$A$500,B8),"0")</f>
        <v>87184.7</v>
      </c>
      <c r="I8" s="60" t="str">
        <f>IFERROR(VLOOKUP(B8,CHOOSE({1,2},畅想出运数据透视!$A$4:$A$500,畅想出运数据透视!$D$4:$D$500),2,FALSE),"")</f>
        <v>4.86%</v>
      </c>
      <c r="J8" s="43"/>
      <c r="K8" s="43"/>
      <c r="L8" s="43">
        <v>143220</v>
      </c>
      <c r="M8" s="44">
        <f t="shared" si="0"/>
        <v>945252</v>
      </c>
      <c r="N8" s="61">
        <f t="shared" si="1"/>
        <v>70704.8496</v>
      </c>
      <c r="O8" s="43" t="s">
        <v>5957</v>
      </c>
      <c r="P8" s="43" t="s">
        <v>6604</v>
      </c>
      <c r="Q8" s="43" t="s">
        <v>5957</v>
      </c>
      <c r="R8" s="44">
        <f t="shared" si="2"/>
        <v>7</v>
      </c>
      <c r="S8" s="43" t="s">
        <v>7058</v>
      </c>
      <c r="T8" s="43" t="s">
        <v>165</v>
      </c>
      <c r="U8" s="43" t="s">
        <v>7059</v>
      </c>
      <c r="V8" s="43" t="s">
        <v>7110</v>
      </c>
      <c r="W8" s="43" t="s">
        <v>5290</v>
      </c>
      <c r="X8" s="43" t="s">
        <v>1181</v>
      </c>
      <c r="Y8" s="43" t="s">
        <v>7060</v>
      </c>
      <c r="Z8" s="43" t="s">
        <v>7061</v>
      </c>
      <c r="AA8" s="43" t="s">
        <v>7157</v>
      </c>
      <c r="AB8" s="43" t="s">
        <v>1181</v>
      </c>
      <c r="AC8" s="43" t="s">
        <v>7158</v>
      </c>
      <c r="AD8" s="43" t="s">
        <v>7159</v>
      </c>
      <c r="AE8" s="43" t="s">
        <v>7160</v>
      </c>
      <c r="AF8" s="43" t="s">
        <v>7161</v>
      </c>
      <c r="AG8" s="43" t="s">
        <v>1181</v>
      </c>
      <c r="AH8" s="44">
        <v>143220</v>
      </c>
      <c r="AI8" s="43" t="s">
        <v>5806</v>
      </c>
      <c r="AJ8" s="43" t="s">
        <v>1181</v>
      </c>
      <c r="AK8" s="43" t="s">
        <v>7162</v>
      </c>
      <c r="AL8" s="44">
        <v>286.44</v>
      </c>
      <c r="AM8" s="44">
        <v>50</v>
      </c>
      <c r="AN8" s="43">
        <v>1500</v>
      </c>
      <c r="AO8" s="44">
        <v>141931.02</v>
      </c>
      <c r="AP8" s="44">
        <v>1002.54</v>
      </c>
      <c r="AQ8" s="43" t="s">
        <v>7163</v>
      </c>
      <c r="AR8" s="43"/>
      <c r="AS8" s="43" t="s">
        <v>7164</v>
      </c>
      <c r="AT8" s="43" t="s">
        <v>7069</v>
      </c>
      <c r="AU8" s="43" t="s">
        <v>7165</v>
      </c>
      <c r="AV8" s="43" t="s">
        <v>7093</v>
      </c>
      <c r="AW8" s="43"/>
      <c r="AX8" s="44">
        <v>13404</v>
      </c>
      <c r="AY8" s="43" t="s">
        <v>7073</v>
      </c>
      <c r="AZ8" s="43" t="s">
        <v>7069</v>
      </c>
      <c r="BA8" s="43" t="s">
        <v>37</v>
      </c>
      <c r="BB8" s="43" t="s">
        <v>7095</v>
      </c>
      <c r="BC8" s="43" t="s">
        <v>1181</v>
      </c>
      <c r="BD8" s="44">
        <v>0</v>
      </c>
      <c r="BE8" s="43" t="s">
        <v>7073</v>
      </c>
      <c r="BF8" s="43" t="s">
        <v>7166</v>
      </c>
      <c r="BG8" s="43" t="s">
        <v>7073</v>
      </c>
      <c r="BH8" s="43"/>
      <c r="BI8" s="43" t="s">
        <v>7167</v>
      </c>
      <c r="BJ8" s="43" t="s">
        <v>1173</v>
      </c>
      <c r="BK8" s="43"/>
      <c r="BL8" s="43" t="s">
        <v>7116</v>
      </c>
      <c r="BM8" s="43" t="s">
        <v>1521</v>
      </c>
      <c r="BN8" s="43" t="s">
        <v>7167</v>
      </c>
      <c r="BO8" s="43" t="s">
        <v>7168</v>
      </c>
      <c r="BP8" s="43" t="s">
        <v>7093</v>
      </c>
      <c r="BQ8" s="43">
        <v>13404</v>
      </c>
      <c r="BR8" s="43" t="s">
        <v>7162</v>
      </c>
      <c r="BS8" s="43" t="s">
        <v>7169</v>
      </c>
      <c r="BT8" s="43" t="s">
        <v>7163</v>
      </c>
      <c r="BU8" s="43" t="s">
        <v>5721</v>
      </c>
      <c r="BV8" s="43" t="s">
        <v>7166</v>
      </c>
      <c r="BW8" s="43" t="s">
        <v>1521</v>
      </c>
      <c r="BX8" s="43" t="s">
        <v>1181</v>
      </c>
      <c r="BY8" s="43" t="s">
        <v>7069</v>
      </c>
      <c r="BZ8" s="43" t="s">
        <v>7170</v>
      </c>
      <c r="CA8" s="43" t="s">
        <v>7073</v>
      </c>
      <c r="CB8" s="43" t="s">
        <v>7171</v>
      </c>
      <c r="CC8" s="43" t="s">
        <v>7172</v>
      </c>
      <c r="CD8" s="43" t="s">
        <v>7073</v>
      </c>
      <c r="CE8" s="43" t="s">
        <v>1181</v>
      </c>
      <c r="CF8" s="43" t="s">
        <v>1181</v>
      </c>
      <c r="CG8" s="43" t="s">
        <v>3712</v>
      </c>
      <c r="CH8" s="43" t="s">
        <v>7167</v>
      </c>
      <c r="CI8" s="43"/>
      <c r="CJ8" s="44">
        <v>11388.97</v>
      </c>
      <c r="CK8" s="43" t="s">
        <v>7167</v>
      </c>
      <c r="CL8" s="44">
        <v>129317.94</v>
      </c>
      <c r="CM8" s="43" t="s">
        <v>1181</v>
      </c>
      <c r="CN8" s="43" t="s">
        <v>5944</v>
      </c>
      <c r="CO8" s="43" t="s">
        <v>7105</v>
      </c>
      <c r="CP8" s="43" t="s">
        <v>7085</v>
      </c>
      <c r="CQ8" s="43" t="s">
        <v>1181</v>
      </c>
      <c r="CR8" s="43" t="str">
        <f>IF(COUNTIF('畅想下单（外销合同导出）'!$B$2:$B$100,B8)&gt;0,"有","无")</f>
        <v>有</v>
      </c>
    </row>
    <row r="9" s="35" customFormat="1" ht="18" customHeight="1" spans="1:96">
      <c r="A9" s="43" t="s">
        <v>166</v>
      </c>
      <c r="B9" s="43" t="s">
        <v>1127</v>
      </c>
      <c r="C9" s="50">
        <v>46174</v>
      </c>
      <c r="D9" s="43" t="s">
        <v>5285</v>
      </c>
      <c r="E9" s="43" t="s">
        <v>5286</v>
      </c>
      <c r="F9" s="59">
        <v>0.0861</v>
      </c>
      <c r="G9" s="43" t="s">
        <v>46</v>
      </c>
      <c r="H9" s="60">
        <f>IFERROR(SUMIFS(畅想出运数据透视!$B$4:$B$500,畅想出运数据透视!$A$4:$A$500,B9),"0")</f>
        <v>76537.76</v>
      </c>
      <c r="I9" s="60" t="str">
        <f>IFERROR(VLOOKUP(B9,CHOOSE({1,2},畅想出运数据透视!$A$4:$A$500,畅想出运数据透视!$D$4:$D$500),2,FALSE),"")</f>
        <v>10.92%</v>
      </c>
      <c r="J9" s="43"/>
      <c r="K9" s="43"/>
      <c r="L9" s="43">
        <v>77178</v>
      </c>
      <c r="M9" s="44">
        <f t="shared" si="0"/>
        <v>509374.8</v>
      </c>
      <c r="N9" s="61">
        <f t="shared" si="1"/>
        <v>43857.17028</v>
      </c>
      <c r="O9" s="43" t="s">
        <v>7057</v>
      </c>
      <c r="P9" s="43" t="s">
        <v>5970</v>
      </c>
      <c r="Q9" s="43" t="s">
        <v>7057</v>
      </c>
      <c r="R9" s="44">
        <f t="shared" si="2"/>
        <v>7</v>
      </c>
      <c r="S9" s="43" t="s">
        <v>7058</v>
      </c>
      <c r="T9" s="43" t="s">
        <v>165</v>
      </c>
      <c r="U9" s="43" t="s">
        <v>7059</v>
      </c>
      <c r="V9" s="43" t="s">
        <v>1151</v>
      </c>
      <c r="W9" s="43" t="s">
        <v>5290</v>
      </c>
      <c r="X9" s="43" t="s">
        <v>1181</v>
      </c>
      <c r="Y9" s="43" t="s">
        <v>7060</v>
      </c>
      <c r="Z9" s="43" t="s">
        <v>7061</v>
      </c>
      <c r="AA9" s="43" t="s">
        <v>7173</v>
      </c>
      <c r="AB9" s="43" t="s">
        <v>1181</v>
      </c>
      <c r="AC9" s="43" t="s">
        <v>7174</v>
      </c>
      <c r="AD9" s="43" t="s">
        <v>7175</v>
      </c>
      <c r="AE9" s="43" t="s">
        <v>7176</v>
      </c>
      <c r="AF9" s="43" t="s">
        <v>7177</v>
      </c>
      <c r="AG9" s="43" t="s">
        <v>1181</v>
      </c>
      <c r="AH9" s="44">
        <v>77178</v>
      </c>
      <c r="AI9" s="43" t="s">
        <v>5806</v>
      </c>
      <c r="AJ9" s="43" t="s">
        <v>1181</v>
      </c>
      <c r="AK9" s="43" t="s">
        <v>7178</v>
      </c>
      <c r="AL9" s="44">
        <v>154.36</v>
      </c>
      <c r="AM9" s="44">
        <v>50</v>
      </c>
      <c r="AN9" s="43">
        <v>1000</v>
      </c>
      <c r="AO9" s="44">
        <v>76483.39</v>
      </c>
      <c r="AP9" s="44">
        <v>540.25</v>
      </c>
      <c r="AQ9" s="43" t="s">
        <v>7179</v>
      </c>
      <c r="AR9" s="43"/>
      <c r="AS9" s="43" t="s">
        <v>7180</v>
      </c>
      <c r="AT9" s="43" t="s">
        <v>7069</v>
      </c>
      <c r="AU9" s="43" t="s">
        <v>7165</v>
      </c>
      <c r="AV9" s="43" t="s">
        <v>7093</v>
      </c>
      <c r="AW9" s="43"/>
      <c r="AX9" s="44">
        <v>3565.16</v>
      </c>
      <c r="AY9" s="43" t="s">
        <v>7073</v>
      </c>
      <c r="AZ9" s="43" t="s">
        <v>7069</v>
      </c>
      <c r="BA9" s="43" t="s">
        <v>37</v>
      </c>
      <c r="BB9" s="43" t="s">
        <v>7095</v>
      </c>
      <c r="BC9" s="43" t="s">
        <v>1181</v>
      </c>
      <c r="BD9" s="44">
        <v>0</v>
      </c>
      <c r="BE9" s="43" t="s">
        <v>7073</v>
      </c>
      <c r="BF9" s="43" t="s">
        <v>7181</v>
      </c>
      <c r="BG9" s="43" t="s">
        <v>7073</v>
      </c>
      <c r="BH9" s="43"/>
      <c r="BI9" s="43" t="s">
        <v>7182</v>
      </c>
      <c r="BJ9" s="43" t="s">
        <v>1810</v>
      </c>
      <c r="BK9" s="43"/>
      <c r="BL9" s="43" t="s">
        <v>7116</v>
      </c>
      <c r="BM9" s="43" t="s">
        <v>7183</v>
      </c>
      <c r="BN9" s="43" t="s">
        <v>7182</v>
      </c>
      <c r="BO9" s="43"/>
      <c r="BP9" s="43" t="s">
        <v>7093</v>
      </c>
      <c r="BQ9" s="43">
        <v>3565.16</v>
      </c>
      <c r="BR9" s="43" t="s">
        <v>7178</v>
      </c>
      <c r="BS9" s="43" t="s">
        <v>7184</v>
      </c>
      <c r="BT9" s="43" t="s">
        <v>7179</v>
      </c>
      <c r="BU9" s="43" t="s">
        <v>7185</v>
      </c>
      <c r="BV9" s="43" t="s">
        <v>7181</v>
      </c>
      <c r="BW9" s="43" t="s">
        <v>7183</v>
      </c>
      <c r="BX9" s="43" t="s">
        <v>1181</v>
      </c>
      <c r="BY9" s="43" t="s">
        <v>7069</v>
      </c>
      <c r="BZ9" s="43" t="s">
        <v>7186</v>
      </c>
      <c r="CA9" s="43" t="s">
        <v>7121</v>
      </c>
      <c r="CB9" s="43" t="s">
        <v>7187</v>
      </c>
      <c r="CC9" s="43" t="s">
        <v>5957</v>
      </c>
      <c r="CD9" s="43" t="s">
        <v>7073</v>
      </c>
      <c r="CE9" s="43" t="s">
        <v>1181</v>
      </c>
      <c r="CF9" s="43" t="s">
        <v>1181</v>
      </c>
      <c r="CG9" s="43" t="s">
        <v>3712</v>
      </c>
      <c r="CH9" s="43" t="s">
        <v>7182</v>
      </c>
      <c r="CI9" s="43"/>
      <c r="CJ9" s="44">
        <v>4049.51</v>
      </c>
      <c r="CK9" s="43" t="s">
        <v>7182</v>
      </c>
      <c r="CL9" s="44">
        <v>5150.49</v>
      </c>
      <c r="CM9" s="43" t="s">
        <v>1181</v>
      </c>
      <c r="CN9" s="43" t="s">
        <v>1391</v>
      </c>
      <c r="CO9" s="43" t="s">
        <v>7105</v>
      </c>
      <c r="CP9" s="43" t="s">
        <v>7085</v>
      </c>
      <c r="CQ9" s="43" t="s">
        <v>1181</v>
      </c>
      <c r="CR9" s="43" t="str">
        <f>IF(COUNTIF('畅想下单（外销合同导出）'!$B$2:$B$100,B9)&gt;0,"有","无")</f>
        <v>有</v>
      </c>
    </row>
    <row r="10" s="35" customFormat="1" ht="18" customHeight="1" spans="1:96">
      <c r="A10" s="43" t="s">
        <v>355</v>
      </c>
      <c r="B10" s="43" t="s">
        <v>7188</v>
      </c>
      <c r="C10" s="50">
        <v>46174</v>
      </c>
      <c r="D10" s="43" t="s">
        <v>250</v>
      </c>
      <c r="E10" s="43" t="s">
        <v>3786</v>
      </c>
      <c r="F10" s="59">
        <v>0.0569</v>
      </c>
      <c r="G10" s="43" t="s">
        <v>46</v>
      </c>
      <c r="H10" s="60">
        <f>IFERROR(SUMIFS(畅想出运数据透视!$B$4:$B$500,畅想出运数据透视!$A$4:$A$500,B10),"0")</f>
        <v>0</v>
      </c>
      <c r="I10" s="60" t="str">
        <f>IFERROR(VLOOKUP(B10,CHOOSE({1,2},畅想出运数据透视!$A$4:$A$500,畅想出运数据透视!$D$4:$D$500),2,FALSE),"")</f>
        <v/>
      </c>
      <c r="J10" s="43"/>
      <c r="K10" s="43"/>
      <c r="L10" s="43">
        <v>122100</v>
      </c>
      <c r="M10" s="44">
        <f t="shared" si="0"/>
        <v>805860</v>
      </c>
      <c r="N10" s="61">
        <f t="shared" si="1"/>
        <v>45853.434</v>
      </c>
      <c r="O10" s="43" t="s">
        <v>7189</v>
      </c>
      <c r="P10" s="43" t="s">
        <v>7189</v>
      </c>
      <c r="Q10" s="43" t="s">
        <v>7189</v>
      </c>
      <c r="R10" s="44">
        <f t="shared" si="2"/>
        <v>9</v>
      </c>
      <c r="S10" s="43" t="s">
        <v>7058</v>
      </c>
      <c r="T10" s="43" t="s">
        <v>504</v>
      </c>
      <c r="U10" s="43" t="s">
        <v>7059</v>
      </c>
      <c r="V10" s="43" t="s">
        <v>1151</v>
      </c>
      <c r="W10" s="43" t="s">
        <v>3793</v>
      </c>
      <c r="X10" s="43" t="s">
        <v>1181</v>
      </c>
      <c r="Y10" s="43" t="s">
        <v>7060</v>
      </c>
      <c r="Z10" s="43" t="s">
        <v>7061</v>
      </c>
      <c r="AA10" s="43" t="s">
        <v>7190</v>
      </c>
      <c r="AB10" s="43" t="s">
        <v>1181</v>
      </c>
      <c r="AC10" s="43" t="s">
        <v>7191</v>
      </c>
      <c r="AD10" s="43" t="s">
        <v>6940</v>
      </c>
      <c r="AE10" s="43" t="s">
        <v>7192</v>
      </c>
      <c r="AF10" s="43" t="s">
        <v>7193</v>
      </c>
      <c r="AG10" s="43" t="s">
        <v>1181</v>
      </c>
      <c r="AH10" s="44">
        <v>122100</v>
      </c>
      <c r="AI10" s="43" t="s">
        <v>5806</v>
      </c>
      <c r="AJ10" s="43" t="s">
        <v>1181</v>
      </c>
      <c r="AK10" s="43" t="s">
        <v>7194</v>
      </c>
      <c r="AL10" s="44">
        <v>244.2</v>
      </c>
      <c r="AM10" s="44">
        <v>50</v>
      </c>
      <c r="AN10" s="43">
        <v>2000</v>
      </c>
      <c r="AO10" s="44">
        <v>121001.1</v>
      </c>
      <c r="AP10" s="44">
        <v>854.7</v>
      </c>
      <c r="AQ10" s="43" t="s">
        <v>7195</v>
      </c>
      <c r="AR10" s="43"/>
      <c r="AS10" s="43" t="s">
        <v>7196</v>
      </c>
      <c r="AT10" s="43" t="s">
        <v>7069</v>
      </c>
      <c r="AU10" s="43" t="s">
        <v>5957</v>
      </c>
      <c r="AV10" s="43" t="s">
        <v>7071</v>
      </c>
      <c r="AW10" s="43" t="s">
        <v>7197</v>
      </c>
      <c r="AX10" s="44">
        <v>4128.25</v>
      </c>
      <c r="AY10" s="43" t="s">
        <v>7073</v>
      </c>
      <c r="AZ10" s="43" t="s">
        <v>7094</v>
      </c>
      <c r="BA10" s="43" t="s">
        <v>37</v>
      </c>
      <c r="BB10" s="43" t="s">
        <v>7095</v>
      </c>
      <c r="BC10" s="43" t="s">
        <v>1181</v>
      </c>
      <c r="BD10" s="44">
        <v>6043.95</v>
      </c>
      <c r="BE10" s="43" t="s">
        <v>7073</v>
      </c>
      <c r="BF10" s="43" t="s">
        <v>7198</v>
      </c>
      <c r="BG10" s="43" t="s">
        <v>7121</v>
      </c>
      <c r="BH10" s="43"/>
      <c r="BI10" s="43" t="s">
        <v>7199</v>
      </c>
      <c r="BJ10" s="43" t="s">
        <v>1173</v>
      </c>
      <c r="BK10" s="43" t="s">
        <v>7200</v>
      </c>
      <c r="BL10" s="43" t="s">
        <v>7201</v>
      </c>
      <c r="BM10" s="43" t="s">
        <v>7202</v>
      </c>
      <c r="BN10" s="43" t="s">
        <v>7199</v>
      </c>
      <c r="BO10" s="43" t="s">
        <v>7203</v>
      </c>
      <c r="BP10" s="43" t="s">
        <v>7079</v>
      </c>
      <c r="BQ10" s="43">
        <v>4128.25</v>
      </c>
      <c r="BR10" s="43" t="s">
        <v>7194</v>
      </c>
      <c r="BS10" s="43" t="s">
        <v>7204</v>
      </c>
      <c r="BT10" s="43" t="s">
        <v>7195</v>
      </c>
      <c r="BU10" s="43" t="s">
        <v>7202</v>
      </c>
      <c r="BV10" s="43" t="s">
        <v>7198</v>
      </c>
      <c r="BW10" s="43" t="s">
        <v>7202</v>
      </c>
      <c r="BX10" s="43" t="s">
        <v>1181</v>
      </c>
      <c r="BY10" s="43" t="s">
        <v>7069</v>
      </c>
      <c r="BZ10" s="43" t="s">
        <v>7205</v>
      </c>
      <c r="CA10" s="43" t="s">
        <v>7073</v>
      </c>
      <c r="CB10" s="43" t="s">
        <v>7206</v>
      </c>
      <c r="CC10" s="43" t="s">
        <v>7189</v>
      </c>
      <c r="CD10" s="43" t="s">
        <v>7073</v>
      </c>
      <c r="CE10" s="43" t="s">
        <v>1181</v>
      </c>
      <c r="CF10" s="43" t="s">
        <v>1181</v>
      </c>
      <c r="CG10" s="43" t="s">
        <v>2319</v>
      </c>
      <c r="CH10" s="43" t="s">
        <v>7199</v>
      </c>
      <c r="CI10" s="43"/>
      <c r="CJ10" s="44">
        <v>10273.9</v>
      </c>
      <c r="CK10" s="43" t="s">
        <v>7199</v>
      </c>
      <c r="CL10" s="44">
        <v>0</v>
      </c>
      <c r="CM10" s="43" t="s">
        <v>1181</v>
      </c>
      <c r="CN10" s="43" t="s">
        <v>3641</v>
      </c>
      <c r="CO10" s="43" t="s">
        <v>7105</v>
      </c>
      <c r="CP10" s="43" t="s">
        <v>7085</v>
      </c>
      <c r="CQ10" s="43" t="s">
        <v>1181</v>
      </c>
      <c r="CR10" s="43" t="str">
        <f>IF(COUNTIF('畅想下单（外销合同导出）'!$B$2:$B$100,B10)&gt;0,"有","无")</f>
        <v>有</v>
      </c>
    </row>
    <row r="11" s="35" customFormat="1" ht="18" customHeight="1" spans="1:96">
      <c r="A11" s="43" t="s">
        <v>166</v>
      </c>
      <c r="B11" s="43" t="s">
        <v>866</v>
      </c>
      <c r="C11" s="50">
        <v>46174</v>
      </c>
      <c r="D11" s="43" t="s">
        <v>5285</v>
      </c>
      <c r="E11" s="43" t="s">
        <v>5286</v>
      </c>
      <c r="F11" s="59">
        <v>0.0551</v>
      </c>
      <c r="G11" s="43" t="s">
        <v>46</v>
      </c>
      <c r="H11" s="60">
        <f>IFERROR(SUMIFS(畅想出运数据透视!$B$4:$B$500,畅想出运数据透视!$A$4:$A$500,B11),"0")</f>
        <v>11425.58</v>
      </c>
      <c r="I11" s="60" t="str">
        <f>IFERROR(VLOOKUP(B11,CHOOSE({1,2},畅想出运数据透视!$A$4:$A$500,畅想出运数据透视!$D$4:$D$500),2,FALSE),"")</f>
        <v>-10.76%</v>
      </c>
      <c r="J11" s="62">
        <f>I11*M11</f>
        <v>-8206.9498368</v>
      </c>
      <c r="K11" s="62">
        <f>J11-N11</f>
        <v>-12409.5793536</v>
      </c>
      <c r="L11" s="43">
        <v>11556.48</v>
      </c>
      <c r="M11" s="44">
        <f t="shared" si="0"/>
        <v>76272.768</v>
      </c>
      <c r="N11" s="61">
        <f t="shared" si="1"/>
        <v>4202.6295168</v>
      </c>
      <c r="O11" s="43" t="s">
        <v>3704</v>
      </c>
      <c r="P11" s="43" t="s">
        <v>6232</v>
      </c>
      <c r="Q11" s="43" t="s">
        <v>3704</v>
      </c>
      <c r="R11" s="44">
        <f t="shared" si="2"/>
        <v>6</v>
      </c>
      <c r="S11" s="43" t="s">
        <v>7058</v>
      </c>
      <c r="T11" s="43" t="s">
        <v>165</v>
      </c>
      <c r="U11" s="43" t="s">
        <v>7059</v>
      </c>
      <c r="V11" s="43" t="s">
        <v>7110</v>
      </c>
      <c r="W11" s="43" t="s">
        <v>5290</v>
      </c>
      <c r="X11" s="43" t="s">
        <v>1181</v>
      </c>
      <c r="Y11" s="43" t="s">
        <v>7060</v>
      </c>
      <c r="Z11" s="43" t="s">
        <v>7061</v>
      </c>
      <c r="AA11" s="43" t="s">
        <v>2885</v>
      </c>
      <c r="AB11" s="43" t="s">
        <v>1181</v>
      </c>
      <c r="AC11" s="43" t="s">
        <v>2500</v>
      </c>
      <c r="AD11" s="43" t="s">
        <v>7207</v>
      </c>
      <c r="AE11" s="43" t="s">
        <v>7208</v>
      </c>
      <c r="AF11" s="43" t="s">
        <v>7209</v>
      </c>
      <c r="AG11" s="43" t="s">
        <v>1181</v>
      </c>
      <c r="AH11" s="44">
        <v>11556.48</v>
      </c>
      <c r="AI11" s="43" t="s">
        <v>5806</v>
      </c>
      <c r="AJ11" s="43" t="s">
        <v>1181</v>
      </c>
      <c r="AK11" s="43" t="s">
        <v>6240</v>
      </c>
      <c r="AL11" s="44">
        <v>23.11</v>
      </c>
      <c r="AM11" s="44">
        <v>50</v>
      </c>
      <c r="AN11" s="43">
        <v>0</v>
      </c>
      <c r="AO11" s="44">
        <v>11452.47</v>
      </c>
      <c r="AP11" s="44">
        <v>80.9</v>
      </c>
      <c r="AQ11" s="43" t="s">
        <v>7210</v>
      </c>
      <c r="AR11" s="43"/>
      <c r="AS11" s="43" t="s">
        <v>7180</v>
      </c>
      <c r="AT11" s="43" t="s">
        <v>7069</v>
      </c>
      <c r="AU11" s="43" t="s">
        <v>7211</v>
      </c>
      <c r="AV11" s="43" t="s">
        <v>7093</v>
      </c>
      <c r="AW11" s="43"/>
      <c r="AX11" s="44">
        <v>1223.04</v>
      </c>
      <c r="AY11" s="43" t="s">
        <v>7073</v>
      </c>
      <c r="AZ11" s="43" t="s">
        <v>7069</v>
      </c>
      <c r="BA11" s="43" t="s">
        <v>37</v>
      </c>
      <c r="BB11" s="43" t="s">
        <v>7095</v>
      </c>
      <c r="BC11" s="43" t="s">
        <v>1181</v>
      </c>
      <c r="BD11" s="44">
        <v>0</v>
      </c>
      <c r="BE11" s="43" t="s">
        <v>7073</v>
      </c>
      <c r="BF11" s="43" t="s">
        <v>7212</v>
      </c>
      <c r="BG11" s="43" t="s">
        <v>7073</v>
      </c>
      <c r="BH11" s="43"/>
      <c r="BI11" s="43" t="s">
        <v>6239</v>
      </c>
      <c r="BJ11" s="43" t="s">
        <v>1810</v>
      </c>
      <c r="BK11" s="43"/>
      <c r="BL11" s="43" t="s">
        <v>7116</v>
      </c>
      <c r="BM11" s="43" t="s">
        <v>7213</v>
      </c>
      <c r="BN11" s="43" t="s">
        <v>6239</v>
      </c>
      <c r="BO11" s="43" t="s">
        <v>7214</v>
      </c>
      <c r="BP11" s="43" t="s">
        <v>7093</v>
      </c>
      <c r="BQ11" s="43">
        <v>1223.04</v>
      </c>
      <c r="BR11" s="43" t="s">
        <v>6240</v>
      </c>
      <c r="BS11" s="43" t="s">
        <v>7215</v>
      </c>
      <c r="BT11" s="43" t="s">
        <v>7210</v>
      </c>
      <c r="BU11" s="43" t="s">
        <v>7216</v>
      </c>
      <c r="BV11" s="43" t="s">
        <v>7212</v>
      </c>
      <c r="BW11" s="43" t="s">
        <v>7213</v>
      </c>
      <c r="BX11" s="43" t="s">
        <v>1181</v>
      </c>
      <c r="BY11" s="43" t="s">
        <v>7069</v>
      </c>
      <c r="BZ11" s="43" t="s">
        <v>7217</v>
      </c>
      <c r="CA11" s="43" t="s">
        <v>7073</v>
      </c>
      <c r="CB11" s="43" t="s">
        <v>7218</v>
      </c>
      <c r="CC11" s="43" t="s">
        <v>7219</v>
      </c>
      <c r="CD11" s="43" t="s">
        <v>7073</v>
      </c>
      <c r="CE11" s="43" t="s">
        <v>1181</v>
      </c>
      <c r="CF11" s="43" t="s">
        <v>1181</v>
      </c>
      <c r="CG11" s="43" t="s">
        <v>2145</v>
      </c>
      <c r="CH11" s="43" t="s">
        <v>6239</v>
      </c>
      <c r="CI11" s="43"/>
      <c r="CJ11" s="44">
        <v>287.68</v>
      </c>
      <c r="CK11" s="43" t="s">
        <v>6239</v>
      </c>
      <c r="CL11" s="44">
        <v>15746.72</v>
      </c>
      <c r="CM11" s="43" t="s">
        <v>1181</v>
      </c>
      <c r="CN11" s="43" t="s">
        <v>1248</v>
      </c>
      <c r="CO11" s="43" t="s">
        <v>7105</v>
      </c>
      <c r="CP11" s="43" t="s">
        <v>7085</v>
      </c>
      <c r="CQ11" s="43" t="s">
        <v>1181</v>
      </c>
      <c r="CR11" s="43" t="str">
        <f>IF(COUNTIF('畅想下单（外销合同导出）'!$B$2:$B$100,B11)&gt;0,"有","无")</f>
        <v>有</v>
      </c>
    </row>
    <row r="12" s="35" customFormat="1" ht="18" customHeight="1" spans="1:96">
      <c r="A12" s="43" t="s">
        <v>48</v>
      </c>
      <c r="B12" s="43" t="s">
        <v>1118</v>
      </c>
      <c r="C12" s="50">
        <v>46174</v>
      </c>
      <c r="D12" s="43" t="s">
        <v>92</v>
      </c>
      <c r="E12" s="43" t="s">
        <v>1169</v>
      </c>
      <c r="F12" s="59">
        <v>0.1691</v>
      </c>
      <c r="G12" s="43" t="s">
        <v>46</v>
      </c>
      <c r="H12" s="60">
        <f>IFERROR(SUMIFS(畅想出运数据透视!$B$4:$B$500,畅想出运数据透视!$A$4:$A$500,B12),"0")</f>
        <v>1798.48</v>
      </c>
      <c r="I12" s="60" t="str">
        <f>IFERROR(VLOOKUP(B12,CHOOSE({1,2},畅想出运数据透视!$A$4:$A$500,畅想出运数据透视!$D$4:$D$500),2,FALSE),"")</f>
        <v>11.08%</v>
      </c>
      <c r="J12" s="43"/>
      <c r="K12" s="43"/>
      <c r="L12" s="43">
        <v>5896.8</v>
      </c>
      <c r="M12" s="44">
        <f t="shared" si="0"/>
        <v>38918.88</v>
      </c>
      <c r="N12" s="61">
        <f t="shared" si="1"/>
        <v>6581.182608</v>
      </c>
      <c r="O12" s="43" t="s">
        <v>6388</v>
      </c>
      <c r="P12" s="43" t="s">
        <v>6388</v>
      </c>
      <c r="Q12" s="43" t="s">
        <v>6388</v>
      </c>
      <c r="R12" s="44">
        <f t="shared" si="2"/>
        <v>6</v>
      </c>
      <c r="S12" s="43" t="s">
        <v>7058</v>
      </c>
      <c r="T12" s="43" t="s">
        <v>34</v>
      </c>
      <c r="U12" s="43" t="s">
        <v>7059</v>
      </c>
      <c r="V12" s="43" t="s">
        <v>1151</v>
      </c>
      <c r="W12" s="43" t="s">
        <v>1180</v>
      </c>
      <c r="X12" s="43" t="s">
        <v>1181</v>
      </c>
      <c r="Y12" s="43" t="s">
        <v>7060</v>
      </c>
      <c r="Z12" s="43" t="s">
        <v>7061</v>
      </c>
      <c r="AA12" s="43" t="s">
        <v>7220</v>
      </c>
      <c r="AB12" s="43" t="s">
        <v>1181</v>
      </c>
      <c r="AC12" s="43" t="s">
        <v>2526</v>
      </c>
      <c r="AD12" s="43" t="s">
        <v>7221</v>
      </c>
      <c r="AE12" s="43" t="s">
        <v>7222</v>
      </c>
      <c r="AF12" s="43" t="s">
        <v>7223</v>
      </c>
      <c r="AG12" s="43" t="s">
        <v>1181</v>
      </c>
      <c r="AH12" s="44">
        <v>5896.8</v>
      </c>
      <c r="AI12" s="43" t="s">
        <v>5806</v>
      </c>
      <c r="AJ12" s="43" t="s">
        <v>1181</v>
      </c>
      <c r="AK12" s="43" t="s">
        <v>7224</v>
      </c>
      <c r="AL12" s="44">
        <v>20</v>
      </c>
      <c r="AM12" s="44">
        <v>50</v>
      </c>
      <c r="AN12" s="43">
        <v>0</v>
      </c>
      <c r="AO12" s="44">
        <v>5835.52</v>
      </c>
      <c r="AP12" s="44">
        <v>41.28</v>
      </c>
      <c r="AQ12" s="43" t="s">
        <v>7225</v>
      </c>
      <c r="AR12" s="43" t="s">
        <v>7226</v>
      </c>
      <c r="AS12" s="43"/>
      <c r="AT12" s="43" t="s">
        <v>7069</v>
      </c>
      <c r="AU12" s="43" t="s">
        <v>5493</v>
      </c>
      <c r="AV12" s="43" t="s">
        <v>7071</v>
      </c>
      <c r="AW12" s="43" t="s">
        <v>7072</v>
      </c>
      <c r="AX12" s="44">
        <v>344.74</v>
      </c>
      <c r="AY12" s="43" t="s">
        <v>7073</v>
      </c>
      <c r="AZ12" s="43" t="s">
        <v>7069</v>
      </c>
      <c r="BA12" s="43" t="s">
        <v>37</v>
      </c>
      <c r="BB12" s="43" t="s">
        <v>7074</v>
      </c>
      <c r="BC12" s="43" t="s">
        <v>1181</v>
      </c>
      <c r="BD12" s="44">
        <v>389.19</v>
      </c>
      <c r="BE12" s="43" t="s">
        <v>7073</v>
      </c>
      <c r="BF12" s="43" t="s">
        <v>1181</v>
      </c>
      <c r="BG12" s="43" t="s">
        <v>7073</v>
      </c>
      <c r="BH12" s="43"/>
      <c r="BI12" s="43" t="s">
        <v>7227</v>
      </c>
      <c r="BJ12" s="43" t="s">
        <v>1810</v>
      </c>
      <c r="BK12" s="43"/>
      <c r="BL12" s="43" t="s">
        <v>7077</v>
      </c>
      <c r="BM12" s="43" t="s">
        <v>1181</v>
      </c>
      <c r="BN12" s="43" t="s">
        <v>7227</v>
      </c>
      <c r="BO12" s="43"/>
      <c r="BP12" s="43" t="s">
        <v>7228</v>
      </c>
      <c r="BQ12" s="43">
        <v>344.74</v>
      </c>
      <c r="BR12" s="43" t="s">
        <v>7224</v>
      </c>
      <c r="BS12" s="43" t="s">
        <v>7229</v>
      </c>
      <c r="BT12" s="43" t="s">
        <v>7225</v>
      </c>
      <c r="BU12" s="43" t="s">
        <v>7230</v>
      </c>
      <c r="BV12" s="43" t="s">
        <v>1181</v>
      </c>
      <c r="BW12" s="43" t="s">
        <v>1181</v>
      </c>
      <c r="BX12" s="43" t="s">
        <v>1181</v>
      </c>
      <c r="BY12" s="43" t="s">
        <v>7069</v>
      </c>
      <c r="BZ12" s="43" t="s">
        <v>7231</v>
      </c>
      <c r="CA12" s="43" t="s">
        <v>7073</v>
      </c>
      <c r="CB12" s="43" t="s">
        <v>7232</v>
      </c>
      <c r="CC12" s="43" t="s">
        <v>7233</v>
      </c>
      <c r="CD12" s="43" t="s">
        <v>7073</v>
      </c>
      <c r="CE12" s="43" t="s">
        <v>1181</v>
      </c>
      <c r="CF12" s="43" t="s">
        <v>1181</v>
      </c>
      <c r="CG12" s="43" t="s">
        <v>1803</v>
      </c>
      <c r="CH12" s="43" t="s">
        <v>7227</v>
      </c>
      <c r="CI12" s="43"/>
      <c r="CJ12" s="44">
        <v>710.42</v>
      </c>
      <c r="CK12" s="43" t="s">
        <v>7227</v>
      </c>
      <c r="CL12" s="44">
        <v>0</v>
      </c>
      <c r="CM12" s="43" t="s">
        <v>1181</v>
      </c>
      <c r="CN12" s="43" t="s">
        <v>1181</v>
      </c>
      <c r="CO12" s="43" t="s">
        <v>7084</v>
      </c>
      <c r="CP12" s="43" t="s">
        <v>7085</v>
      </c>
      <c r="CQ12" s="43" t="s">
        <v>1181</v>
      </c>
      <c r="CR12" s="43" t="str">
        <f>IF(COUNTIF('畅想下单（外销合同导出）'!$B$2:$B$100,B12)&gt;0,"有","无")</f>
        <v>有</v>
      </c>
    </row>
    <row r="13" s="35" customFormat="1" ht="18" customHeight="1" spans="1:96">
      <c r="A13" s="43" t="s">
        <v>48</v>
      </c>
      <c r="B13" s="43" t="s">
        <v>1122</v>
      </c>
      <c r="C13" s="50">
        <v>46174</v>
      </c>
      <c r="D13" s="43" t="s">
        <v>3648</v>
      </c>
      <c r="E13" s="43" t="s">
        <v>4692</v>
      </c>
      <c r="F13" s="59">
        <v>0.1366</v>
      </c>
      <c r="G13" s="43" t="s">
        <v>46</v>
      </c>
      <c r="H13" s="60">
        <f>IFERROR(SUMIFS(畅想出运数据透视!$B$4:$B$500,畅想出运数据透视!$A$4:$A$500,B13),"0")</f>
        <v>9064.93</v>
      </c>
      <c r="I13" s="60" t="str">
        <f>IFERROR(VLOOKUP(B13,CHOOSE({1,2},畅想出运数据透视!$A$4:$A$500,畅想出运数据透视!$D$4:$D$500),2,FALSE),"")</f>
        <v>15.55%</v>
      </c>
      <c r="J13" s="43"/>
      <c r="K13" s="43"/>
      <c r="L13" s="43">
        <v>9193.2</v>
      </c>
      <c r="M13" s="44">
        <f t="shared" si="0"/>
        <v>60675.12</v>
      </c>
      <c r="N13" s="61">
        <f t="shared" si="1"/>
        <v>8288.221392</v>
      </c>
      <c r="O13" s="43" t="s">
        <v>5957</v>
      </c>
      <c r="P13" s="43" t="s">
        <v>6546</v>
      </c>
      <c r="Q13" s="43" t="s">
        <v>5957</v>
      </c>
      <c r="R13" s="44">
        <f t="shared" si="2"/>
        <v>7</v>
      </c>
      <c r="S13" s="43" t="s">
        <v>7058</v>
      </c>
      <c r="T13" s="43" t="s">
        <v>86</v>
      </c>
      <c r="U13" s="43" t="s">
        <v>7059</v>
      </c>
      <c r="V13" s="43" t="s">
        <v>1151</v>
      </c>
      <c r="W13" s="43" t="s">
        <v>1816</v>
      </c>
      <c r="X13" s="43" t="s">
        <v>1181</v>
      </c>
      <c r="Y13" s="43" t="s">
        <v>7060</v>
      </c>
      <c r="Z13" s="43" t="s">
        <v>7061</v>
      </c>
      <c r="AA13" s="43" t="s">
        <v>7234</v>
      </c>
      <c r="AB13" s="43" t="s">
        <v>1181</v>
      </c>
      <c r="AC13" s="43" t="s">
        <v>7235</v>
      </c>
      <c r="AD13" s="43" t="s">
        <v>7236</v>
      </c>
      <c r="AE13" s="43" t="s">
        <v>7237</v>
      </c>
      <c r="AF13" s="43" t="s">
        <v>7238</v>
      </c>
      <c r="AG13" s="43" t="s">
        <v>1181</v>
      </c>
      <c r="AH13" s="44">
        <v>9193.2</v>
      </c>
      <c r="AI13" s="43" t="s">
        <v>5806</v>
      </c>
      <c r="AJ13" s="43" t="s">
        <v>1181</v>
      </c>
      <c r="AK13" s="43" t="s">
        <v>7239</v>
      </c>
      <c r="AL13" s="44">
        <v>20</v>
      </c>
      <c r="AM13" s="44">
        <v>50</v>
      </c>
      <c r="AN13" s="43">
        <v>0</v>
      </c>
      <c r="AO13" s="44">
        <v>9108.85</v>
      </c>
      <c r="AP13" s="44">
        <v>64.35</v>
      </c>
      <c r="AQ13" s="43" t="s">
        <v>7240</v>
      </c>
      <c r="AR13" s="43"/>
      <c r="AS13" s="43" t="s">
        <v>7241</v>
      </c>
      <c r="AT13" s="43" t="s">
        <v>7069</v>
      </c>
      <c r="AU13" s="43" t="s">
        <v>7242</v>
      </c>
      <c r="AV13" s="43" t="s">
        <v>7093</v>
      </c>
      <c r="AW13" s="43"/>
      <c r="AX13" s="44">
        <v>569.71</v>
      </c>
      <c r="AY13" s="43" t="s">
        <v>7073</v>
      </c>
      <c r="AZ13" s="43" t="s">
        <v>7069</v>
      </c>
      <c r="BA13" s="43" t="s">
        <v>59</v>
      </c>
      <c r="BB13" s="43" t="s">
        <v>7095</v>
      </c>
      <c r="BC13" s="43" t="s">
        <v>1181</v>
      </c>
      <c r="BD13" s="44">
        <v>303.38</v>
      </c>
      <c r="BE13" s="43" t="s">
        <v>7073</v>
      </c>
      <c r="BF13" s="43" t="s">
        <v>1181</v>
      </c>
      <c r="BG13" s="43" t="s">
        <v>7073</v>
      </c>
      <c r="BH13" s="43"/>
      <c r="BI13" s="43" t="s">
        <v>7243</v>
      </c>
      <c r="BJ13" s="43" t="s">
        <v>1173</v>
      </c>
      <c r="BK13" s="43"/>
      <c r="BL13" s="43" t="s">
        <v>7079</v>
      </c>
      <c r="BM13" s="43" t="s">
        <v>1181</v>
      </c>
      <c r="BN13" s="43" t="s">
        <v>7243</v>
      </c>
      <c r="BO13" s="43" t="s">
        <v>7244</v>
      </c>
      <c r="BP13" s="43" t="s">
        <v>7079</v>
      </c>
      <c r="BQ13" s="43">
        <v>569.71</v>
      </c>
      <c r="BR13" s="43" t="s">
        <v>7239</v>
      </c>
      <c r="BS13" s="43" t="s">
        <v>7245</v>
      </c>
      <c r="BT13" s="43" t="s">
        <v>7240</v>
      </c>
      <c r="BU13" s="43" t="s">
        <v>7246</v>
      </c>
      <c r="BV13" s="43" t="s">
        <v>1181</v>
      </c>
      <c r="BW13" s="43" t="s">
        <v>1181</v>
      </c>
      <c r="BX13" s="43" t="s">
        <v>1181</v>
      </c>
      <c r="BY13" s="43" t="s">
        <v>7069</v>
      </c>
      <c r="BZ13" s="43" t="s">
        <v>7247</v>
      </c>
      <c r="CA13" s="43" t="s">
        <v>7073</v>
      </c>
      <c r="CB13" s="43" t="s">
        <v>7248</v>
      </c>
      <c r="CC13" s="43" t="s">
        <v>6546</v>
      </c>
      <c r="CD13" s="43" t="s">
        <v>7073</v>
      </c>
      <c r="CE13" s="43" t="s">
        <v>1181</v>
      </c>
      <c r="CF13" s="43" t="s">
        <v>1181</v>
      </c>
      <c r="CG13" s="43" t="s">
        <v>5223</v>
      </c>
      <c r="CH13" s="43" t="s">
        <v>7243</v>
      </c>
      <c r="CI13" s="43"/>
      <c r="CJ13" s="44">
        <v>563.84</v>
      </c>
      <c r="CK13" s="43" t="s">
        <v>7243</v>
      </c>
      <c r="CL13" s="44">
        <v>0</v>
      </c>
      <c r="CM13" s="43" t="s">
        <v>1181</v>
      </c>
      <c r="CN13" s="43" t="s">
        <v>4083</v>
      </c>
      <c r="CO13" s="43" t="s">
        <v>7084</v>
      </c>
      <c r="CP13" s="43" t="s">
        <v>7085</v>
      </c>
      <c r="CQ13" s="43" t="s">
        <v>1181</v>
      </c>
      <c r="CR13" s="43" t="str">
        <f>IF(COUNTIF('畅想下单（外销合同导出）'!$B$2:$B$100,B13)&gt;0,"有","无")</f>
        <v>有</v>
      </c>
    </row>
    <row r="14" s="35" customFormat="1" ht="18" customHeight="1" spans="1:96">
      <c r="A14" s="43" t="s">
        <v>48</v>
      </c>
      <c r="B14" s="43" t="s">
        <v>1120</v>
      </c>
      <c r="C14" s="50">
        <v>46174</v>
      </c>
      <c r="D14" s="43" t="s">
        <v>3648</v>
      </c>
      <c r="E14" s="43" t="s">
        <v>1169</v>
      </c>
      <c r="F14" s="59">
        <v>0.2004</v>
      </c>
      <c r="G14" s="43" t="s">
        <v>46</v>
      </c>
      <c r="H14" s="60">
        <f>IFERROR(SUMIFS(畅想出运数据透视!$B$4:$B$500,畅想出运数据透视!$A$4:$A$500,B14),"0")</f>
        <v>2929</v>
      </c>
      <c r="I14" s="60" t="str">
        <f>IFERROR(VLOOKUP(B14,CHOOSE({1,2},畅想出运数据透视!$A$4:$A$500,畅想出运数据透视!$D$4:$D$500),2,FALSE),"")</f>
        <v>23.19%</v>
      </c>
      <c r="J14" s="43"/>
      <c r="K14" s="43"/>
      <c r="L14" s="43">
        <v>3000</v>
      </c>
      <c r="M14" s="44">
        <f t="shared" si="0"/>
        <v>19800</v>
      </c>
      <c r="N14" s="61">
        <f t="shared" si="1"/>
        <v>3967.92</v>
      </c>
      <c r="O14" s="43" t="s">
        <v>5957</v>
      </c>
      <c r="P14" s="43" t="s">
        <v>6414</v>
      </c>
      <c r="Q14" s="43" t="s">
        <v>5957</v>
      </c>
      <c r="R14" s="44">
        <f t="shared" si="2"/>
        <v>7</v>
      </c>
      <c r="S14" s="43" t="s">
        <v>7058</v>
      </c>
      <c r="T14" s="43" t="s">
        <v>34</v>
      </c>
      <c r="U14" s="43" t="s">
        <v>7059</v>
      </c>
      <c r="V14" s="43" t="s">
        <v>1151</v>
      </c>
      <c r="W14" s="43" t="s">
        <v>1337</v>
      </c>
      <c r="X14" s="43" t="s">
        <v>1181</v>
      </c>
      <c r="Y14" s="43" t="s">
        <v>7060</v>
      </c>
      <c r="Z14" s="43" t="s">
        <v>7061</v>
      </c>
      <c r="AA14" s="43" t="s">
        <v>1266</v>
      </c>
      <c r="AB14" s="43" t="s">
        <v>1181</v>
      </c>
      <c r="AC14" s="43" t="s">
        <v>7249</v>
      </c>
      <c r="AD14" s="43" t="s">
        <v>7250</v>
      </c>
      <c r="AE14" s="43" t="s">
        <v>2039</v>
      </c>
      <c r="AF14" s="43" t="s">
        <v>7251</v>
      </c>
      <c r="AG14" s="43" t="s">
        <v>1181</v>
      </c>
      <c r="AH14" s="44">
        <v>3000</v>
      </c>
      <c r="AI14" s="43" t="s">
        <v>5806</v>
      </c>
      <c r="AJ14" s="43" t="s">
        <v>1181</v>
      </c>
      <c r="AK14" s="43" t="s">
        <v>5917</v>
      </c>
      <c r="AL14" s="44">
        <v>20</v>
      </c>
      <c r="AM14" s="44">
        <v>50</v>
      </c>
      <c r="AN14" s="43">
        <v>0</v>
      </c>
      <c r="AO14" s="44">
        <v>2959</v>
      </c>
      <c r="AP14" s="44">
        <v>21</v>
      </c>
      <c r="AQ14" s="43" t="s">
        <v>7252</v>
      </c>
      <c r="AR14" s="43"/>
      <c r="AS14" s="43" t="s">
        <v>7253</v>
      </c>
      <c r="AT14" s="43" t="s">
        <v>7069</v>
      </c>
      <c r="AU14" s="43" t="s">
        <v>7254</v>
      </c>
      <c r="AV14" s="43" t="s">
        <v>7093</v>
      </c>
      <c r="AW14" s="43" t="s">
        <v>7072</v>
      </c>
      <c r="AX14" s="44">
        <v>160</v>
      </c>
      <c r="AY14" s="43" t="s">
        <v>7073</v>
      </c>
      <c r="AZ14" s="43" t="s">
        <v>7069</v>
      </c>
      <c r="BA14" s="43" t="s">
        <v>59</v>
      </c>
      <c r="BB14" s="43" t="s">
        <v>7074</v>
      </c>
      <c r="BC14" s="43" t="s">
        <v>1181</v>
      </c>
      <c r="BD14" s="44">
        <v>0</v>
      </c>
      <c r="BE14" s="43" t="s">
        <v>7073</v>
      </c>
      <c r="BF14" s="43" t="s">
        <v>1181</v>
      </c>
      <c r="BG14" s="43" t="s">
        <v>7121</v>
      </c>
      <c r="BH14" s="43"/>
      <c r="BI14" s="43" t="s">
        <v>5916</v>
      </c>
      <c r="BJ14" s="43" t="s">
        <v>1810</v>
      </c>
      <c r="BK14" s="43"/>
      <c r="BL14" s="43" t="s">
        <v>7079</v>
      </c>
      <c r="BM14" s="43" t="s">
        <v>1181</v>
      </c>
      <c r="BN14" s="43" t="s">
        <v>5916</v>
      </c>
      <c r="BO14" s="43"/>
      <c r="BP14" s="43" t="s">
        <v>7079</v>
      </c>
      <c r="BQ14" s="43">
        <v>160</v>
      </c>
      <c r="BR14" s="43" t="s">
        <v>5917</v>
      </c>
      <c r="BS14" s="43" t="s">
        <v>7255</v>
      </c>
      <c r="BT14" s="43" t="s">
        <v>7252</v>
      </c>
      <c r="BU14" s="43" t="s">
        <v>7256</v>
      </c>
      <c r="BV14" s="43" t="s">
        <v>1181</v>
      </c>
      <c r="BW14" s="43" t="s">
        <v>1181</v>
      </c>
      <c r="BX14" s="43" t="s">
        <v>1181</v>
      </c>
      <c r="BY14" s="43" t="s">
        <v>7069</v>
      </c>
      <c r="BZ14" s="43" t="s">
        <v>7257</v>
      </c>
      <c r="CA14" s="43" t="s">
        <v>7073</v>
      </c>
      <c r="CB14" s="43" t="s">
        <v>7258</v>
      </c>
      <c r="CC14" s="43" t="s">
        <v>6414</v>
      </c>
      <c r="CD14" s="43" t="s">
        <v>7073</v>
      </c>
      <c r="CE14" s="43" t="s">
        <v>1181</v>
      </c>
      <c r="CF14" s="43" t="s">
        <v>1181</v>
      </c>
      <c r="CG14" s="43" t="s">
        <v>1264</v>
      </c>
      <c r="CH14" s="43" t="s">
        <v>5916</v>
      </c>
      <c r="CI14" s="43"/>
      <c r="CJ14" s="44">
        <v>246.84</v>
      </c>
      <c r="CK14" s="43" t="s">
        <v>5916</v>
      </c>
      <c r="CL14" s="44">
        <v>1000</v>
      </c>
      <c r="CM14" s="43" t="s">
        <v>1181</v>
      </c>
      <c r="CN14" s="43" t="s">
        <v>7259</v>
      </c>
      <c r="CO14" s="43" t="s">
        <v>7084</v>
      </c>
      <c r="CP14" s="43" t="s">
        <v>7085</v>
      </c>
      <c r="CQ14" s="43" t="s">
        <v>1181</v>
      </c>
      <c r="CR14" s="43" t="str">
        <f>IF(COUNTIF('畅想下单（外销合同导出）'!$B$2:$B$100,B14)&gt;0,"有","无")</f>
        <v>有</v>
      </c>
    </row>
    <row r="15" s="35" customFormat="1" ht="18" customHeight="1" spans="1:96">
      <c r="A15" s="43" t="s">
        <v>48</v>
      </c>
      <c r="B15" s="43" t="s">
        <v>7260</v>
      </c>
      <c r="C15" s="50">
        <v>46174</v>
      </c>
      <c r="D15" s="43" t="s">
        <v>3648</v>
      </c>
      <c r="E15" s="43" t="s">
        <v>4317</v>
      </c>
      <c r="F15" s="59">
        <v>0.0703</v>
      </c>
      <c r="G15" s="43" t="s">
        <v>46</v>
      </c>
      <c r="H15" s="60">
        <f>IFERROR(SUMIFS(畅想出运数据透视!$B$4:$B$500,畅想出运数据透视!$A$4:$A$500,B15),"0")</f>
        <v>0</v>
      </c>
      <c r="I15" s="60" t="str">
        <f>IFERROR(VLOOKUP(B15,CHOOSE({1,2},畅想出运数据透视!$A$4:$A$500,畅想出运数据透视!$D$4:$D$500),2,FALSE),"")</f>
        <v/>
      </c>
      <c r="J15" s="43"/>
      <c r="K15" s="43"/>
      <c r="L15" s="43">
        <v>47395.59</v>
      </c>
      <c r="M15" s="44">
        <f t="shared" si="0"/>
        <v>312810.894</v>
      </c>
      <c r="N15" s="61">
        <f t="shared" si="1"/>
        <v>21990.6058482</v>
      </c>
      <c r="O15" s="43" t="s">
        <v>7261</v>
      </c>
      <c r="P15" s="43" t="s">
        <v>7262</v>
      </c>
      <c r="Q15" s="43" t="s">
        <v>7261</v>
      </c>
      <c r="R15" s="44">
        <f t="shared" si="2"/>
        <v>10</v>
      </c>
      <c r="S15" s="43" t="s">
        <v>7058</v>
      </c>
      <c r="T15" s="43" t="s">
        <v>97</v>
      </c>
      <c r="U15" s="43" t="s">
        <v>7059</v>
      </c>
      <c r="V15" s="43" t="s">
        <v>1151</v>
      </c>
      <c r="W15" s="43" t="s">
        <v>1337</v>
      </c>
      <c r="X15" s="43" t="s">
        <v>1181</v>
      </c>
      <c r="Y15" s="43" t="s">
        <v>7060</v>
      </c>
      <c r="Z15" s="43" t="s">
        <v>7061</v>
      </c>
      <c r="AA15" s="43" t="s">
        <v>7263</v>
      </c>
      <c r="AB15" s="43" t="s">
        <v>1181</v>
      </c>
      <c r="AC15" s="43" t="s">
        <v>7264</v>
      </c>
      <c r="AD15" s="43" t="s">
        <v>7265</v>
      </c>
      <c r="AE15" s="43" t="s">
        <v>7266</v>
      </c>
      <c r="AF15" s="43" t="s">
        <v>7267</v>
      </c>
      <c r="AG15" s="43" t="s">
        <v>1181</v>
      </c>
      <c r="AH15" s="44">
        <v>47395.59</v>
      </c>
      <c r="AI15" s="43" t="s">
        <v>5806</v>
      </c>
      <c r="AJ15" s="43" t="s">
        <v>1181</v>
      </c>
      <c r="AK15" s="43" t="s">
        <v>7268</v>
      </c>
      <c r="AL15" s="44">
        <v>94.79</v>
      </c>
      <c r="AM15" s="44">
        <v>50</v>
      </c>
      <c r="AN15" s="43">
        <v>0</v>
      </c>
      <c r="AO15" s="44">
        <v>46969.03</v>
      </c>
      <c r="AP15" s="44">
        <v>331.77</v>
      </c>
      <c r="AQ15" s="43" t="s">
        <v>7269</v>
      </c>
      <c r="AR15" s="43"/>
      <c r="AS15" s="43" t="s">
        <v>7270</v>
      </c>
      <c r="AT15" s="43" t="s">
        <v>7069</v>
      </c>
      <c r="AU15" s="43" t="s">
        <v>7271</v>
      </c>
      <c r="AV15" s="43" t="s">
        <v>7093</v>
      </c>
      <c r="AW15" s="43" t="s">
        <v>7272</v>
      </c>
      <c r="AX15" s="44">
        <v>3126.79</v>
      </c>
      <c r="AY15" s="43" t="s">
        <v>7073</v>
      </c>
      <c r="AZ15" s="43" t="s">
        <v>7069</v>
      </c>
      <c r="BA15" s="43" t="s">
        <v>59</v>
      </c>
      <c r="BB15" s="43" t="s">
        <v>7074</v>
      </c>
      <c r="BC15" s="43" t="s">
        <v>1181</v>
      </c>
      <c r="BD15" s="44">
        <v>0</v>
      </c>
      <c r="BE15" s="43" t="s">
        <v>7073</v>
      </c>
      <c r="BF15" s="43" t="s">
        <v>7273</v>
      </c>
      <c r="BG15" s="43" t="s">
        <v>7121</v>
      </c>
      <c r="BH15" s="43"/>
      <c r="BI15" s="43" t="s">
        <v>7274</v>
      </c>
      <c r="BJ15" s="43" t="s">
        <v>1810</v>
      </c>
      <c r="BK15" s="43"/>
      <c r="BL15" s="43" t="s">
        <v>7275</v>
      </c>
      <c r="BM15" s="43" t="s">
        <v>4544</v>
      </c>
      <c r="BN15" s="43" t="s">
        <v>7274</v>
      </c>
      <c r="BO15" s="43"/>
      <c r="BP15" s="43" t="s">
        <v>7079</v>
      </c>
      <c r="BQ15" s="43">
        <v>3126.79</v>
      </c>
      <c r="BR15" s="43" t="s">
        <v>7268</v>
      </c>
      <c r="BS15" s="43" t="s">
        <v>7276</v>
      </c>
      <c r="BT15" s="43" t="s">
        <v>7269</v>
      </c>
      <c r="BU15" s="43" t="s">
        <v>4544</v>
      </c>
      <c r="BV15" s="43" t="s">
        <v>7273</v>
      </c>
      <c r="BW15" s="43" t="s">
        <v>4544</v>
      </c>
      <c r="BX15" s="43" t="s">
        <v>1181</v>
      </c>
      <c r="BY15" s="43" t="s">
        <v>7069</v>
      </c>
      <c r="BZ15" s="43" t="s">
        <v>7277</v>
      </c>
      <c r="CA15" s="43" t="s">
        <v>7073</v>
      </c>
      <c r="CB15" s="43" t="s">
        <v>7278</v>
      </c>
      <c r="CC15" s="43" t="s">
        <v>7262</v>
      </c>
      <c r="CD15" s="43" t="s">
        <v>7073</v>
      </c>
      <c r="CE15" s="43" t="s">
        <v>1181</v>
      </c>
      <c r="CF15" s="43" t="s">
        <v>1181</v>
      </c>
      <c r="CG15" s="43" t="s">
        <v>2962</v>
      </c>
      <c r="CH15" s="43" t="s">
        <v>7274</v>
      </c>
      <c r="CI15" s="43"/>
      <c r="CJ15" s="44">
        <v>6307.43</v>
      </c>
      <c r="CK15" s="43" t="s">
        <v>7274</v>
      </c>
      <c r="CL15" s="44">
        <v>2000</v>
      </c>
      <c r="CM15" s="43" t="s">
        <v>1181</v>
      </c>
      <c r="CN15" s="43" t="s">
        <v>1677</v>
      </c>
      <c r="CO15" s="43" t="s">
        <v>7105</v>
      </c>
      <c r="CP15" s="43" t="s">
        <v>7085</v>
      </c>
      <c r="CQ15" s="43" t="s">
        <v>1181</v>
      </c>
      <c r="CR15" s="43" t="str">
        <f>IF(COUNTIF('畅想下单（外销合同导出）'!$B$2:$B$100,B15)&gt;0,"有","无")</f>
        <v>有</v>
      </c>
    </row>
    <row r="16" s="35" customFormat="1" ht="18" customHeight="1" spans="1:96">
      <c r="A16" s="43" t="s">
        <v>355</v>
      </c>
      <c r="B16" s="43" t="s">
        <v>1110</v>
      </c>
      <c r="C16" s="50">
        <v>46174</v>
      </c>
      <c r="D16" s="43" t="s">
        <v>250</v>
      </c>
      <c r="E16" s="43" t="s">
        <v>1169</v>
      </c>
      <c r="F16" s="59">
        <v>0.123</v>
      </c>
      <c r="G16" s="43" t="s">
        <v>46</v>
      </c>
      <c r="H16" s="60">
        <f>IFERROR(SUMIFS(畅想出运数据透视!$B$4:$B$500,畅想出运数据透视!$A$4:$A$500,B16),"0")</f>
        <v>1452.96</v>
      </c>
      <c r="I16" s="60" t="str">
        <f>IFERROR(VLOOKUP(B16,CHOOSE({1,2},畅想出运数据透视!$A$4:$A$500,畅想出运数据透视!$D$4:$D$500),2,FALSE),"")</f>
        <v>12.73%</v>
      </c>
      <c r="J16" s="62">
        <f>I16*M16</f>
        <v>1330.0385472</v>
      </c>
      <c r="K16" s="62">
        <f>J16-N16</f>
        <v>44.9266752000001</v>
      </c>
      <c r="L16" s="43">
        <v>1583.04</v>
      </c>
      <c r="M16" s="44">
        <f t="shared" si="0"/>
        <v>10448.064</v>
      </c>
      <c r="N16" s="61">
        <f t="shared" si="1"/>
        <v>1285.111872</v>
      </c>
      <c r="O16" s="43" t="s">
        <v>3679</v>
      </c>
      <c r="P16" s="43" t="s">
        <v>3679</v>
      </c>
      <c r="Q16" s="43" t="s">
        <v>3679</v>
      </c>
      <c r="R16" s="44">
        <f t="shared" si="2"/>
        <v>8</v>
      </c>
      <c r="S16" s="43" t="s">
        <v>7058</v>
      </c>
      <c r="T16" s="43" t="s">
        <v>34</v>
      </c>
      <c r="U16" s="43" t="s">
        <v>7059</v>
      </c>
      <c r="V16" s="43" t="s">
        <v>1151</v>
      </c>
      <c r="W16" s="43" t="s">
        <v>1180</v>
      </c>
      <c r="X16" s="43" t="s">
        <v>1181</v>
      </c>
      <c r="Y16" s="43" t="s">
        <v>7060</v>
      </c>
      <c r="Z16" s="43" t="s">
        <v>7061</v>
      </c>
      <c r="AA16" s="43" t="s">
        <v>7279</v>
      </c>
      <c r="AB16" s="43" t="s">
        <v>1181</v>
      </c>
      <c r="AC16" s="43" t="s">
        <v>1422</v>
      </c>
      <c r="AD16" s="43" t="s">
        <v>7280</v>
      </c>
      <c r="AE16" s="43" t="s">
        <v>7281</v>
      </c>
      <c r="AF16" s="43" t="s">
        <v>7282</v>
      </c>
      <c r="AG16" s="43" t="s">
        <v>1181</v>
      </c>
      <c r="AH16" s="44">
        <v>1583.04</v>
      </c>
      <c r="AI16" s="43" t="s">
        <v>5806</v>
      </c>
      <c r="AJ16" s="43" t="s">
        <v>1181</v>
      </c>
      <c r="AK16" s="43" t="s">
        <v>1181</v>
      </c>
      <c r="AL16" s="44">
        <v>20</v>
      </c>
      <c r="AM16" s="44">
        <v>50</v>
      </c>
      <c r="AN16" s="43">
        <v>0</v>
      </c>
      <c r="AO16" s="44">
        <v>1551.96</v>
      </c>
      <c r="AP16" s="44">
        <v>11.08</v>
      </c>
      <c r="AQ16" s="43" t="s">
        <v>7283</v>
      </c>
      <c r="AR16" s="43" t="s">
        <v>7284</v>
      </c>
      <c r="AS16" s="43"/>
      <c r="AT16" s="43" t="s">
        <v>7069</v>
      </c>
      <c r="AU16" s="43" t="s">
        <v>6205</v>
      </c>
      <c r="AV16" s="43" t="s">
        <v>7093</v>
      </c>
      <c r="AW16" s="43" t="s">
        <v>7072</v>
      </c>
      <c r="AX16" s="44">
        <v>77.52</v>
      </c>
      <c r="AY16" s="43" t="s">
        <v>7073</v>
      </c>
      <c r="AZ16" s="43" t="s">
        <v>7069</v>
      </c>
      <c r="BA16" s="43" t="s">
        <v>37</v>
      </c>
      <c r="BB16" s="43" t="s">
        <v>7074</v>
      </c>
      <c r="BC16" s="43" t="s">
        <v>1181</v>
      </c>
      <c r="BD16" s="44">
        <v>104.48</v>
      </c>
      <c r="BE16" s="43" t="s">
        <v>7073</v>
      </c>
      <c r="BF16" s="43" t="s">
        <v>1181</v>
      </c>
      <c r="BG16" s="43" t="s">
        <v>7121</v>
      </c>
      <c r="BH16" s="43"/>
      <c r="BI16" s="43" t="s">
        <v>7285</v>
      </c>
      <c r="BJ16" s="43" t="s">
        <v>1810</v>
      </c>
      <c r="BK16" s="43"/>
      <c r="BL16" s="43" t="s">
        <v>7079</v>
      </c>
      <c r="BM16" s="43" t="s">
        <v>1181</v>
      </c>
      <c r="BN16" s="43" t="s">
        <v>7285</v>
      </c>
      <c r="BO16" s="43"/>
      <c r="BP16" s="43" t="s">
        <v>7079</v>
      </c>
      <c r="BQ16" s="43">
        <v>77.52</v>
      </c>
      <c r="BR16" s="43" t="s">
        <v>1181</v>
      </c>
      <c r="BS16" s="43" t="s">
        <v>7286</v>
      </c>
      <c r="BT16" s="43" t="s">
        <v>7283</v>
      </c>
      <c r="BU16" s="43" t="s">
        <v>7287</v>
      </c>
      <c r="BV16" s="43" t="s">
        <v>1181</v>
      </c>
      <c r="BW16" s="43" t="s">
        <v>1181</v>
      </c>
      <c r="BX16" s="43" t="s">
        <v>1181</v>
      </c>
      <c r="BY16" s="43" t="s">
        <v>7069</v>
      </c>
      <c r="BZ16" s="43" t="s">
        <v>7288</v>
      </c>
      <c r="CA16" s="43" t="s">
        <v>7073</v>
      </c>
      <c r="CB16" s="43" t="s">
        <v>7289</v>
      </c>
      <c r="CC16" s="43" t="s">
        <v>3679</v>
      </c>
      <c r="CD16" s="43" t="s">
        <v>7073</v>
      </c>
      <c r="CE16" s="43" t="s">
        <v>1181</v>
      </c>
      <c r="CF16" s="43" t="s">
        <v>1181</v>
      </c>
      <c r="CG16" s="43" t="s">
        <v>1264</v>
      </c>
      <c r="CH16" s="43" t="s">
        <v>7285</v>
      </c>
      <c r="CI16" s="43"/>
      <c r="CJ16" s="44">
        <v>398.7</v>
      </c>
      <c r="CK16" s="43" t="s">
        <v>7285</v>
      </c>
      <c r="CL16" s="44">
        <v>600</v>
      </c>
      <c r="CM16" s="43" t="s">
        <v>1181</v>
      </c>
      <c r="CN16" s="43" t="s">
        <v>1264</v>
      </c>
      <c r="CO16" s="43" t="s">
        <v>7084</v>
      </c>
      <c r="CP16" s="43" t="s">
        <v>7085</v>
      </c>
      <c r="CQ16" s="43" t="s">
        <v>1181</v>
      </c>
      <c r="CR16" s="43" t="str">
        <f>IF(COUNTIF('畅想下单（外销合同导出）'!$B$2:$B$100,B16)&gt;0,"有","无")</f>
        <v>有</v>
      </c>
    </row>
    <row r="17" s="35" customFormat="1" ht="18" customHeight="1" spans="1:96">
      <c r="A17" s="43" t="s">
        <v>48</v>
      </c>
      <c r="B17" s="43" t="s">
        <v>1119</v>
      </c>
      <c r="C17" s="50">
        <v>46174</v>
      </c>
      <c r="D17" s="43" t="s">
        <v>3648</v>
      </c>
      <c r="E17" s="43" t="s">
        <v>1169</v>
      </c>
      <c r="F17" s="59">
        <v>0.2354</v>
      </c>
      <c r="G17" s="43" t="s">
        <v>46</v>
      </c>
      <c r="H17" s="60">
        <f>IFERROR(SUMIFS(畅想出运数据透视!$B$4:$B$500,畅想出运数据透视!$A$4:$A$500,B17),"0")</f>
        <v>1666.88</v>
      </c>
      <c r="I17" s="60" t="str">
        <f>IFERROR(VLOOKUP(B17,CHOOSE({1,2},畅想出运数据透视!$A$4:$A$500,畅想出运数据透视!$D$4:$D$500),2,FALSE),"")</f>
        <v>19.69%</v>
      </c>
      <c r="J17" s="43"/>
      <c r="K17" s="43"/>
      <c r="L17" s="43">
        <v>3628.8</v>
      </c>
      <c r="M17" s="44">
        <f t="shared" si="0"/>
        <v>23950.08</v>
      </c>
      <c r="N17" s="61">
        <f t="shared" si="1"/>
        <v>5637.848832</v>
      </c>
      <c r="O17" s="43" t="s">
        <v>7108</v>
      </c>
      <c r="P17" s="43" t="s">
        <v>6401</v>
      </c>
      <c r="Q17" s="43" t="s">
        <v>7108</v>
      </c>
      <c r="R17" s="44">
        <f t="shared" si="2"/>
        <v>6</v>
      </c>
      <c r="S17" s="43" t="s">
        <v>7058</v>
      </c>
      <c r="T17" s="43" t="s">
        <v>34</v>
      </c>
      <c r="U17" s="43" t="s">
        <v>7059</v>
      </c>
      <c r="V17" s="43" t="s">
        <v>1151</v>
      </c>
      <c r="W17" s="43" t="s">
        <v>1180</v>
      </c>
      <c r="X17" s="43" t="s">
        <v>1181</v>
      </c>
      <c r="Y17" s="43" t="s">
        <v>7060</v>
      </c>
      <c r="Z17" s="43" t="s">
        <v>7061</v>
      </c>
      <c r="AA17" s="43" t="s">
        <v>1252</v>
      </c>
      <c r="AB17" s="43" t="s">
        <v>1181</v>
      </c>
      <c r="AC17" s="43" t="s">
        <v>1637</v>
      </c>
      <c r="AD17" s="43" t="s">
        <v>7290</v>
      </c>
      <c r="AE17" s="43" t="s">
        <v>7291</v>
      </c>
      <c r="AF17" s="43" t="s">
        <v>7292</v>
      </c>
      <c r="AG17" s="43" t="s">
        <v>1181</v>
      </c>
      <c r="AH17" s="44">
        <v>3628.8</v>
      </c>
      <c r="AI17" s="43" t="s">
        <v>1713</v>
      </c>
      <c r="AJ17" s="43" t="s">
        <v>1181</v>
      </c>
      <c r="AK17" s="43" t="s">
        <v>1732</v>
      </c>
      <c r="AL17" s="44">
        <v>20</v>
      </c>
      <c r="AM17" s="44">
        <v>50</v>
      </c>
      <c r="AN17" s="43">
        <v>0</v>
      </c>
      <c r="AO17" s="44">
        <v>3583.4</v>
      </c>
      <c r="AP17" s="44">
        <v>25.4</v>
      </c>
      <c r="AQ17" s="43" t="s">
        <v>7293</v>
      </c>
      <c r="AR17" s="43"/>
      <c r="AS17" s="43" t="s">
        <v>7294</v>
      </c>
      <c r="AT17" s="43" t="s">
        <v>7069</v>
      </c>
      <c r="AU17" s="43" t="s">
        <v>4006</v>
      </c>
      <c r="AV17" s="43" t="s">
        <v>7093</v>
      </c>
      <c r="AW17" s="43" t="s">
        <v>7072</v>
      </c>
      <c r="AX17" s="44">
        <v>189</v>
      </c>
      <c r="AY17" s="43" t="s">
        <v>7073</v>
      </c>
      <c r="AZ17" s="43" t="s">
        <v>7069</v>
      </c>
      <c r="BA17" s="43" t="s">
        <v>59</v>
      </c>
      <c r="BB17" s="43" t="s">
        <v>7074</v>
      </c>
      <c r="BC17" s="43" t="s">
        <v>1181</v>
      </c>
      <c r="BD17" s="44">
        <v>241.32</v>
      </c>
      <c r="BE17" s="43" t="s">
        <v>7073</v>
      </c>
      <c r="BF17" s="43" t="s">
        <v>1181</v>
      </c>
      <c r="BG17" s="43" t="s">
        <v>7073</v>
      </c>
      <c r="BH17" s="43"/>
      <c r="BI17" s="43" t="s">
        <v>1731</v>
      </c>
      <c r="BJ17" s="43" t="s">
        <v>1810</v>
      </c>
      <c r="BK17" s="43"/>
      <c r="BL17" s="43" t="s">
        <v>7079</v>
      </c>
      <c r="BM17" s="43" t="s">
        <v>1181</v>
      </c>
      <c r="BN17" s="43" t="s">
        <v>1731</v>
      </c>
      <c r="BO17" s="43"/>
      <c r="BP17" s="43" t="s">
        <v>7079</v>
      </c>
      <c r="BQ17" s="43">
        <v>189</v>
      </c>
      <c r="BR17" s="43" t="s">
        <v>1732</v>
      </c>
      <c r="BS17" s="43" t="s">
        <v>7295</v>
      </c>
      <c r="BT17" s="43" t="s">
        <v>7293</v>
      </c>
      <c r="BU17" s="43" t="s">
        <v>7296</v>
      </c>
      <c r="BV17" s="43" t="s">
        <v>1181</v>
      </c>
      <c r="BW17" s="43" t="s">
        <v>1181</v>
      </c>
      <c r="BX17" s="43" t="s">
        <v>1181</v>
      </c>
      <c r="BY17" s="43" t="s">
        <v>7069</v>
      </c>
      <c r="BZ17" s="43" t="s">
        <v>7297</v>
      </c>
      <c r="CA17" s="43" t="s">
        <v>7073</v>
      </c>
      <c r="CB17" s="43" t="s">
        <v>7298</v>
      </c>
      <c r="CC17" s="43" t="s">
        <v>7092</v>
      </c>
      <c r="CD17" s="43" t="s">
        <v>7073</v>
      </c>
      <c r="CE17" s="43" t="s">
        <v>1181</v>
      </c>
      <c r="CF17" s="43" t="s">
        <v>1181</v>
      </c>
      <c r="CG17" s="43" t="s">
        <v>3712</v>
      </c>
      <c r="CH17" s="43" t="s">
        <v>1731</v>
      </c>
      <c r="CI17" s="43"/>
      <c r="CJ17" s="44">
        <v>513.64</v>
      </c>
      <c r="CK17" s="43" t="s">
        <v>1731</v>
      </c>
      <c r="CL17" s="44">
        <v>500</v>
      </c>
      <c r="CM17" s="43" t="s">
        <v>1181</v>
      </c>
      <c r="CN17" s="43" t="s">
        <v>1248</v>
      </c>
      <c r="CO17" s="43" t="s">
        <v>7084</v>
      </c>
      <c r="CP17" s="43" t="s">
        <v>7085</v>
      </c>
      <c r="CQ17" s="43" t="s">
        <v>1181</v>
      </c>
      <c r="CR17" s="43" t="str">
        <f>IF(COUNTIF('畅想下单（外销合同导出）'!$B$2:$B$100,B17)&gt;0,"有","无")</f>
        <v>有</v>
      </c>
    </row>
    <row r="18" s="35" customFormat="1" ht="18" customHeight="1" spans="1:96">
      <c r="A18" s="43" t="s">
        <v>48</v>
      </c>
      <c r="B18" s="43" t="s">
        <v>1123</v>
      </c>
      <c r="C18" s="50">
        <v>46143</v>
      </c>
      <c r="D18" s="43" t="s">
        <v>3648</v>
      </c>
      <c r="E18" s="43" t="s">
        <v>4692</v>
      </c>
      <c r="F18" s="59">
        <v>0.2274</v>
      </c>
      <c r="G18" s="43" t="s">
        <v>46</v>
      </c>
      <c r="H18" s="60">
        <f>IFERROR(SUMIFS(畅想出运数据透视!$B$4:$B$500,畅想出运数据透视!$A$4:$A$500,B18),"0")</f>
        <v>16315.22</v>
      </c>
      <c r="I18" s="60" t="str">
        <f>IFERROR(VLOOKUP(B18,CHOOSE({1,2},畅想出运数据透视!$A$4:$A$500,畅想出运数据透视!$D$4:$D$500),2,FALSE),"")</f>
        <v>23.76%</v>
      </c>
      <c r="J18" s="43"/>
      <c r="K18" s="43"/>
      <c r="L18" s="43">
        <v>16546.08</v>
      </c>
      <c r="M18" s="44">
        <f t="shared" si="0"/>
        <v>109204.128</v>
      </c>
      <c r="N18" s="61">
        <f t="shared" si="1"/>
        <v>24833.0187072</v>
      </c>
      <c r="O18" s="43" t="s">
        <v>7299</v>
      </c>
      <c r="P18" s="43" t="s">
        <v>6604</v>
      </c>
      <c r="Q18" s="43" t="s">
        <v>7299</v>
      </c>
      <c r="R18" s="44">
        <f t="shared" si="2"/>
        <v>7</v>
      </c>
      <c r="S18" s="43" t="s">
        <v>7058</v>
      </c>
      <c r="T18" s="43" t="s">
        <v>86</v>
      </c>
      <c r="U18" s="43" t="s">
        <v>7059</v>
      </c>
      <c r="V18" s="43" t="s">
        <v>1151</v>
      </c>
      <c r="W18" s="43" t="s">
        <v>1816</v>
      </c>
      <c r="X18" s="43" t="s">
        <v>1181</v>
      </c>
      <c r="Y18" s="43" t="s">
        <v>7060</v>
      </c>
      <c r="Z18" s="43" t="s">
        <v>7061</v>
      </c>
      <c r="AA18" s="43" t="s">
        <v>7300</v>
      </c>
      <c r="AB18" s="43" t="s">
        <v>1181</v>
      </c>
      <c r="AC18" s="43" t="s">
        <v>7301</v>
      </c>
      <c r="AD18" s="43" t="s">
        <v>7302</v>
      </c>
      <c r="AE18" s="43" t="s">
        <v>7303</v>
      </c>
      <c r="AF18" s="43" t="s">
        <v>7304</v>
      </c>
      <c r="AG18" s="43" t="s">
        <v>1181</v>
      </c>
      <c r="AH18" s="44">
        <v>16546.08</v>
      </c>
      <c r="AI18" s="43" t="s">
        <v>1713</v>
      </c>
      <c r="AJ18" s="43" t="s">
        <v>1181</v>
      </c>
      <c r="AK18" s="43" t="s">
        <v>7305</v>
      </c>
      <c r="AL18" s="44">
        <v>33.09</v>
      </c>
      <c r="AM18" s="44">
        <v>50</v>
      </c>
      <c r="AN18" s="43">
        <v>0</v>
      </c>
      <c r="AO18" s="44">
        <v>16397.17</v>
      </c>
      <c r="AP18" s="44">
        <v>115.82</v>
      </c>
      <c r="AQ18" s="43" t="s">
        <v>7306</v>
      </c>
      <c r="AR18" s="43"/>
      <c r="AS18" s="43" t="s">
        <v>7307</v>
      </c>
      <c r="AT18" s="43" t="s">
        <v>7069</v>
      </c>
      <c r="AU18" s="43" t="s">
        <v>6205</v>
      </c>
      <c r="AV18" s="43" t="s">
        <v>7093</v>
      </c>
      <c r="AW18" s="43"/>
      <c r="AX18" s="44">
        <v>518.02</v>
      </c>
      <c r="AY18" s="43" t="s">
        <v>7073</v>
      </c>
      <c r="AZ18" s="43" t="s">
        <v>7069</v>
      </c>
      <c r="BA18" s="43" t="s">
        <v>59</v>
      </c>
      <c r="BB18" s="43" t="s">
        <v>7074</v>
      </c>
      <c r="BC18" s="43" t="s">
        <v>1181</v>
      </c>
      <c r="BD18" s="44">
        <v>550.16</v>
      </c>
      <c r="BE18" s="43" t="s">
        <v>7073</v>
      </c>
      <c r="BF18" s="43" t="s">
        <v>1181</v>
      </c>
      <c r="BG18" s="43" t="s">
        <v>7073</v>
      </c>
      <c r="BH18" s="43"/>
      <c r="BI18" s="43" t="s">
        <v>7308</v>
      </c>
      <c r="BJ18" s="43" t="s">
        <v>1810</v>
      </c>
      <c r="BK18" s="43"/>
      <c r="BL18" s="43" t="s">
        <v>7079</v>
      </c>
      <c r="BM18" s="43" t="s">
        <v>1181</v>
      </c>
      <c r="BN18" s="43" t="s">
        <v>7308</v>
      </c>
      <c r="BO18" s="43"/>
      <c r="BP18" s="43" t="s">
        <v>7079</v>
      </c>
      <c r="BQ18" s="43">
        <v>518.02</v>
      </c>
      <c r="BR18" s="43" t="s">
        <v>7305</v>
      </c>
      <c r="BS18" s="43" t="s">
        <v>7309</v>
      </c>
      <c r="BT18" s="43" t="s">
        <v>7306</v>
      </c>
      <c r="BU18" s="43" t="s">
        <v>2460</v>
      </c>
      <c r="BV18" s="43" t="s">
        <v>1181</v>
      </c>
      <c r="BW18" s="43" t="s">
        <v>1181</v>
      </c>
      <c r="BX18" s="43" t="s">
        <v>1181</v>
      </c>
      <c r="BY18" s="43" t="s">
        <v>7069</v>
      </c>
      <c r="BZ18" s="43" t="s">
        <v>7310</v>
      </c>
      <c r="CA18" s="43" t="s">
        <v>7073</v>
      </c>
      <c r="CB18" s="43" t="s">
        <v>7311</v>
      </c>
      <c r="CC18" s="43" t="s">
        <v>6604</v>
      </c>
      <c r="CD18" s="43" t="s">
        <v>7073</v>
      </c>
      <c r="CE18" s="43" t="s">
        <v>1181</v>
      </c>
      <c r="CF18" s="43" t="s">
        <v>1181</v>
      </c>
      <c r="CG18" s="43" t="s">
        <v>5223</v>
      </c>
      <c r="CH18" s="43" t="s">
        <v>7308</v>
      </c>
      <c r="CI18" s="43"/>
      <c r="CJ18" s="44">
        <v>795.83</v>
      </c>
      <c r="CK18" s="43" t="s">
        <v>7308</v>
      </c>
      <c r="CL18" s="44">
        <v>0</v>
      </c>
      <c r="CM18" s="43" t="s">
        <v>1181</v>
      </c>
      <c r="CN18" s="43" t="s">
        <v>4756</v>
      </c>
      <c r="CO18" s="43" t="s">
        <v>7084</v>
      </c>
      <c r="CP18" s="43" t="s">
        <v>7085</v>
      </c>
      <c r="CQ18" s="43" t="s">
        <v>1181</v>
      </c>
      <c r="CR18" s="43" t="str">
        <f>IF(COUNTIF('畅想下单（外销合同导出）'!$B$2:$B$100,B18)&gt;0,"有","无")</f>
        <v>有</v>
      </c>
    </row>
    <row r="19" s="35" customFormat="1" ht="18" customHeight="1" spans="1:96">
      <c r="A19" s="43" t="s">
        <v>48</v>
      </c>
      <c r="B19" s="43" t="s">
        <v>1121</v>
      </c>
      <c r="C19" s="50">
        <v>46143</v>
      </c>
      <c r="D19" s="43" t="s">
        <v>3648</v>
      </c>
      <c r="E19" s="43" t="s">
        <v>4692</v>
      </c>
      <c r="F19" s="59">
        <v>0.2803</v>
      </c>
      <c r="G19" s="43" t="s">
        <v>46</v>
      </c>
      <c r="H19" s="60">
        <f>IFERROR(SUMIFS(畅想出运数据透视!$B$4:$B$500,畅想出运数据透视!$A$4:$A$500,B19),"0")</f>
        <v>16738.13</v>
      </c>
      <c r="I19" s="60" t="str">
        <f>IFERROR(VLOOKUP(B19,CHOOSE({1,2},畅想出运数据透视!$A$4:$A$500,畅想出运数据透视!$D$4:$D$500),2,FALSE),"")</f>
        <v>26.57%</v>
      </c>
      <c r="J19" s="43"/>
      <c r="K19" s="43"/>
      <c r="L19" s="43">
        <v>16974.96</v>
      </c>
      <c r="M19" s="44">
        <f t="shared" si="0"/>
        <v>112034.736</v>
      </c>
      <c r="N19" s="61">
        <f t="shared" si="1"/>
        <v>31403.3365008</v>
      </c>
      <c r="O19" s="43" t="s">
        <v>6427</v>
      </c>
      <c r="P19" s="43" t="s">
        <v>6427</v>
      </c>
      <c r="Q19" s="43" t="s">
        <v>6427</v>
      </c>
      <c r="R19" s="44">
        <f t="shared" si="2"/>
        <v>7</v>
      </c>
      <c r="S19" s="43" t="s">
        <v>7058</v>
      </c>
      <c r="T19" s="43" t="s">
        <v>86</v>
      </c>
      <c r="U19" s="43" t="s">
        <v>7059</v>
      </c>
      <c r="V19" s="43" t="s">
        <v>1151</v>
      </c>
      <c r="W19" s="43" t="s">
        <v>1816</v>
      </c>
      <c r="X19" s="43" t="s">
        <v>1181</v>
      </c>
      <c r="Y19" s="43" t="s">
        <v>7060</v>
      </c>
      <c r="Z19" s="43" t="s">
        <v>7061</v>
      </c>
      <c r="AA19" s="43" t="s">
        <v>7312</v>
      </c>
      <c r="AB19" s="43" t="s">
        <v>1181</v>
      </c>
      <c r="AC19" s="43" t="s">
        <v>2738</v>
      </c>
      <c r="AD19" s="43" t="s">
        <v>7313</v>
      </c>
      <c r="AE19" s="43" t="s">
        <v>7314</v>
      </c>
      <c r="AF19" s="43" t="s">
        <v>7315</v>
      </c>
      <c r="AG19" s="43" t="s">
        <v>1181</v>
      </c>
      <c r="AH19" s="44">
        <v>16974.96</v>
      </c>
      <c r="AI19" s="43" t="s">
        <v>1713</v>
      </c>
      <c r="AJ19" s="43" t="s">
        <v>1181</v>
      </c>
      <c r="AK19" s="43" t="s">
        <v>7316</v>
      </c>
      <c r="AL19" s="44">
        <v>33.95</v>
      </c>
      <c r="AM19" s="44">
        <v>50</v>
      </c>
      <c r="AN19" s="43">
        <v>0</v>
      </c>
      <c r="AO19" s="44">
        <v>16822.19</v>
      </c>
      <c r="AP19" s="44">
        <v>118.82</v>
      </c>
      <c r="AQ19" s="43" t="s">
        <v>7317</v>
      </c>
      <c r="AR19" s="43"/>
      <c r="AS19" s="43" t="s">
        <v>7318</v>
      </c>
      <c r="AT19" s="43" t="s">
        <v>7069</v>
      </c>
      <c r="AU19" s="43" t="s">
        <v>7108</v>
      </c>
      <c r="AV19" s="43" t="s">
        <v>7093</v>
      </c>
      <c r="AW19" s="43"/>
      <c r="AX19" s="44">
        <v>882.18</v>
      </c>
      <c r="AY19" s="43" t="s">
        <v>7073</v>
      </c>
      <c r="AZ19" s="43" t="s">
        <v>7069</v>
      </c>
      <c r="BA19" s="43" t="s">
        <v>59</v>
      </c>
      <c r="BB19" s="43" t="s">
        <v>7074</v>
      </c>
      <c r="BC19" s="43" t="s">
        <v>1181</v>
      </c>
      <c r="BD19" s="44">
        <v>564.42</v>
      </c>
      <c r="BE19" s="43" t="s">
        <v>7073</v>
      </c>
      <c r="BF19" s="43" t="s">
        <v>1181</v>
      </c>
      <c r="BG19" s="43" t="s">
        <v>7121</v>
      </c>
      <c r="BH19" s="43"/>
      <c r="BI19" s="43" t="s">
        <v>7319</v>
      </c>
      <c r="BJ19" s="43" t="s">
        <v>1173</v>
      </c>
      <c r="BK19" s="43"/>
      <c r="BL19" s="43" t="s">
        <v>7077</v>
      </c>
      <c r="BM19" s="43" t="s">
        <v>1181</v>
      </c>
      <c r="BN19" s="43" t="s">
        <v>7319</v>
      </c>
      <c r="BO19" s="43" t="s">
        <v>7320</v>
      </c>
      <c r="BP19" s="43" t="s">
        <v>7079</v>
      </c>
      <c r="BQ19" s="43">
        <v>882.18</v>
      </c>
      <c r="BR19" s="43" t="s">
        <v>7316</v>
      </c>
      <c r="BS19" s="43" t="s">
        <v>7321</v>
      </c>
      <c r="BT19" s="43" t="s">
        <v>7317</v>
      </c>
      <c r="BU19" s="43" t="s">
        <v>7322</v>
      </c>
      <c r="BV19" s="43" t="s">
        <v>1181</v>
      </c>
      <c r="BW19" s="43" t="s">
        <v>1181</v>
      </c>
      <c r="BX19" s="43" t="s">
        <v>1181</v>
      </c>
      <c r="BY19" s="43" t="s">
        <v>7069</v>
      </c>
      <c r="BZ19" s="43" t="s">
        <v>7323</v>
      </c>
      <c r="CA19" s="43" t="s">
        <v>7073</v>
      </c>
      <c r="CB19" s="43" t="s">
        <v>7324</v>
      </c>
      <c r="CC19" s="43" t="s">
        <v>6427</v>
      </c>
      <c r="CD19" s="43" t="s">
        <v>7121</v>
      </c>
      <c r="CE19" s="43" t="s">
        <v>1181</v>
      </c>
      <c r="CF19" s="43" t="s">
        <v>1181</v>
      </c>
      <c r="CG19" s="43" t="s">
        <v>5223</v>
      </c>
      <c r="CH19" s="43" t="s">
        <v>7319</v>
      </c>
      <c r="CI19" s="43"/>
      <c r="CJ19" s="44">
        <v>449.97</v>
      </c>
      <c r="CK19" s="43" t="s">
        <v>7319</v>
      </c>
      <c r="CL19" s="44">
        <v>500</v>
      </c>
      <c r="CM19" s="43" t="s">
        <v>1181</v>
      </c>
      <c r="CN19" s="43" t="s">
        <v>1803</v>
      </c>
      <c r="CO19" s="43" t="s">
        <v>7084</v>
      </c>
      <c r="CP19" s="43" t="s">
        <v>7085</v>
      </c>
      <c r="CQ19" s="43" t="s">
        <v>1181</v>
      </c>
      <c r="CR19" s="43" t="str">
        <f>IF(COUNTIF('畅想下单（外销合同导出）'!$B$2:$B$100,B19)&gt;0,"有","无")</f>
        <v>有</v>
      </c>
    </row>
    <row r="20" s="35" customFormat="1" ht="18" customHeight="1" spans="1:96">
      <c r="A20" s="43" t="s">
        <v>355</v>
      </c>
      <c r="B20" s="43" t="s">
        <v>842</v>
      </c>
      <c r="C20" s="50">
        <v>46143</v>
      </c>
      <c r="D20" s="43" t="s">
        <v>1178</v>
      </c>
      <c r="E20" s="43" t="s">
        <v>1169</v>
      </c>
      <c r="F20" s="59">
        <v>0.1279</v>
      </c>
      <c r="G20" s="43" t="s">
        <v>46</v>
      </c>
      <c r="H20" s="60">
        <f>IFERROR(SUMIFS(畅想出运数据透视!$B$4:$B$500,畅想出运数据透视!$A$4:$A$500,B20),"0")</f>
        <v>4743.06</v>
      </c>
      <c r="I20" s="60" t="str">
        <f>IFERROR(VLOOKUP(B20,CHOOSE({1,2},畅想出运数据透视!$A$4:$A$500,畅想出运数据透视!$D$4:$D$500),2,FALSE),"")</f>
        <v>12.02%</v>
      </c>
      <c r="J20" s="62">
        <f>I20*M20</f>
        <v>7517.341656</v>
      </c>
      <c r="K20" s="62">
        <f>J20-N20</f>
        <v>-481.560156</v>
      </c>
      <c r="L20" s="43">
        <v>9475.8</v>
      </c>
      <c r="M20" s="44">
        <f t="shared" si="0"/>
        <v>62540.28</v>
      </c>
      <c r="N20" s="61">
        <f t="shared" si="1"/>
        <v>7998.901812</v>
      </c>
      <c r="O20" s="43" t="s">
        <v>7325</v>
      </c>
      <c r="P20" s="43" t="s">
        <v>6044</v>
      </c>
      <c r="Q20" s="43" t="s">
        <v>7325</v>
      </c>
      <c r="R20" s="44">
        <f t="shared" si="2"/>
        <v>9</v>
      </c>
      <c r="S20" s="43" t="s">
        <v>7058</v>
      </c>
      <c r="T20" s="43" t="s">
        <v>34</v>
      </c>
      <c r="U20" s="43" t="s">
        <v>7059</v>
      </c>
      <c r="V20" s="43" t="s">
        <v>1151</v>
      </c>
      <c r="W20" s="43" t="s">
        <v>1337</v>
      </c>
      <c r="X20" s="43" t="s">
        <v>1181</v>
      </c>
      <c r="Y20" s="43" t="s">
        <v>7060</v>
      </c>
      <c r="Z20" s="43" t="s">
        <v>7061</v>
      </c>
      <c r="AA20" s="43" t="s">
        <v>7326</v>
      </c>
      <c r="AB20" s="43" t="s">
        <v>1181</v>
      </c>
      <c r="AC20" s="43" t="s">
        <v>7327</v>
      </c>
      <c r="AD20" s="43" t="s">
        <v>7328</v>
      </c>
      <c r="AE20" s="43" t="s">
        <v>7329</v>
      </c>
      <c r="AF20" s="43" t="s">
        <v>7330</v>
      </c>
      <c r="AG20" s="43" t="s">
        <v>1181</v>
      </c>
      <c r="AH20" s="44">
        <v>9475.8</v>
      </c>
      <c r="AI20" s="43" t="s">
        <v>1713</v>
      </c>
      <c r="AJ20" s="43" t="s">
        <v>1181</v>
      </c>
      <c r="AK20" s="43" t="s">
        <v>7331</v>
      </c>
      <c r="AL20" s="44">
        <v>20</v>
      </c>
      <c r="AM20" s="44">
        <v>50</v>
      </c>
      <c r="AN20" s="43">
        <v>0</v>
      </c>
      <c r="AO20" s="44">
        <v>9389.47</v>
      </c>
      <c r="AP20" s="44">
        <v>66.33</v>
      </c>
      <c r="AQ20" s="43" t="s">
        <v>7332</v>
      </c>
      <c r="AR20" s="43"/>
      <c r="AS20" s="43"/>
      <c r="AT20" s="43" t="s">
        <v>7069</v>
      </c>
      <c r="AU20" s="43" t="s">
        <v>7333</v>
      </c>
      <c r="AV20" s="43" t="s">
        <v>7071</v>
      </c>
      <c r="AW20" s="43" t="s">
        <v>7072</v>
      </c>
      <c r="AX20" s="44">
        <v>502.85</v>
      </c>
      <c r="AY20" s="43" t="s">
        <v>7073</v>
      </c>
      <c r="AZ20" s="43" t="s">
        <v>7069</v>
      </c>
      <c r="BA20" s="43" t="s">
        <v>59</v>
      </c>
      <c r="BB20" s="43" t="s">
        <v>7074</v>
      </c>
      <c r="BC20" s="43" t="s">
        <v>1181</v>
      </c>
      <c r="BD20" s="44">
        <v>0</v>
      </c>
      <c r="BE20" s="43" t="s">
        <v>7073</v>
      </c>
      <c r="BF20" s="43" t="s">
        <v>1181</v>
      </c>
      <c r="BG20" s="43" t="s">
        <v>7121</v>
      </c>
      <c r="BH20" s="43"/>
      <c r="BI20" s="43" t="s">
        <v>7334</v>
      </c>
      <c r="BJ20" s="43" t="s">
        <v>1810</v>
      </c>
      <c r="BK20" s="43"/>
      <c r="BL20" s="43" t="s">
        <v>7335</v>
      </c>
      <c r="BM20" s="43" t="s">
        <v>1181</v>
      </c>
      <c r="BN20" s="43" t="s">
        <v>7334</v>
      </c>
      <c r="BO20" s="43"/>
      <c r="BP20" s="43" t="s">
        <v>7093</v>
      </c>
      <c r="BQ20" s="43">
        <v>502.85</v>
      </c>
      <c r="BR20" s="43" t="s">
        <v>7331</v>
      </c>
      <c r="BS20" s="43" t="s">
        <v>7336</v>
      </c>
      <c r="BT20" s="43" t="s">
        <v>7332</v>
      </c>
      <c r="BU20" s="43" t="s">
        <v>7337</v>
      </c>
      <c r="BV20" s="43" t="s">
        <v>1181</v>
      </c>
      <c r="BW20" s="43" t="s">
        <v>1181</v>
      </c>
      <c r="BX20" s="43" t="s">
        <v>1181</v>
      </c>
      <c r="BY20" s="43" t="s">
        <v>7069</v>
      </c>
      <c r="BZ20" s="43" t="s">
        <v>7338</v>
      </c>
      <c r="CA20" s="43" t="s">
        <v>7073</v>
      </c>
      <c r="CB20" s="43" t="s">
        <v>7339</v>
      </c>
      <c r="CC20" s="43" t="s">
        <v>6044</v>
      </c>
      <c r="CD20" s="43" t="s">
        <v>7073</v>
      </c>
      <c r="CE20" s="43" t="s">
        <v>1181</v>
      </c>
      <c r="CF20" s="43" t="s">
        <v>1181</v>
      </c>
      <c r="CG20" s="43" t="s">
        <v>3712</v>
      </c>
      <c r="CH20" s="43" t="s">
        <v>7334</v>
      </c>
      <c r="CI20" s="43"/>
      <c r="CJ20" s="44">
        <v>2176.37</v>
      </c>
      <c r="CK20" s="43" t="s">
        <v>7334</v>
      </c>
      <c r="CL20" s="44">
        <v>0</v>
      </c>
      <c r="CM20" s="43" t="s">
        <v>1181</v>
      </c>
      <c r="CN20" s="43" t="s">
        <v>2066</v>
      </c>
      <c r="CO20" s="43" t="s">
        <v>7084</v>
      </c>
      <c r="CP20" s="43" t="s">
        <v>7085</v>
      </c>
      <c r="CQ20" s="43" t="s">
        <v>1181</v>
      </c>
      <c r="CR20" s="43" t="str">
        <f>IF(COUNTIF('畅想下单（外销合同导出）'!$B$2:$B$100,B20)&gt;0,"有","无")</f>
        <v>有</v>
      </c>
    </row>
    <row r="21" s="35" customFormat="1" ht="18" customHeight="1" spans="1:96">
      <c r="A21" s="43" t="s">
        <v>48</v>
      </c>
      <c r="B21" s="43" t="s">
        <v>1086</v>
      </c>
      <c r="C21" s="50">
        <v>46143</v>
      </c>
      <c r="D21" s="43" t="s">
        <v>3648</v>
      </c>
      <c r="E21" s="43" t="s">
        <v>1169</v>
      </c>
      <c r="F21" s="59">
        <v>0.1256</v>
      </c>
      <c r="G21" s="43" t="s">
        <v>46</v>
      </c>
      <c r="H21" s="60">
        <f>IFERROR(SUMIFS(畅想出运数据透视!$B$4:$B$500,畅想出运数据透视!$A$4:$A$500,B21),"0")</f>
        <v>1737.4</v>
      </c>
      <c r="I21" s="60" t="str">
        <f>IFERROR(VLOOKUP(B21,CHOOSE({1,2},畅想出运数据透视!$A$4:$A$500,畅想出运数据透视!$D$4:$D$500),2,FALSE),"")</f>
        <v>2.19%</v>
      </c>
      <c r="J21" s="62">
        <f t="shared" ref="J21:J26" si="3">I21*M21</f>
        <v>522.425376</v>
      </c>
      <c r="K21" s="62">
        <f t="shared" ref="K21:K26" si="4">J21-N21</f>
        <v>-2473.767648</v>
      </c>
      <c r="L21" s="43">
        <v>3614.4</v>
      </c>
      <c r="M21" s="44">
        <f t="shared" si="0"/>
        <v>23855.04</v>
      </c>
      <c r="N21" s="61">
        <f t="shared" si="1"/>
        <v>2996.193024</v>
      </c>
      <c r="O21" s="43" t="s">
        <v>6205</v>
      </c>
      <c r="P21" s="43" t="s">
        <v>3704</v>
      </c>
      <c r="Q21" s="43" t="s">
        <v>6205</v>
      </c>
      <c r="R21" s="44">
        <f t="shared" si="2"/>
        <v>6</v>
      </c>
      <c r="S21" s="43" t="s">
        <v>7058</v>
      </c>
      <c r="T21" s="43" t="s">
        <v>34</v>
      </c>
      <c r="U21" s="43" t="s">
        <v>7059</v>
      </c>
      <c r="V21" s="43" t="s">
        <v>1151</v>
      </c>
      <c r="W21" s="43" t="s">
        <v>1337</v>
      </c>
      <c r="X21" s="43" t="s">
        <v>1181</v>
      </c>
      <c r="Y21" s="43" t="s">
        <v>7060</v>
      </c>
      <c r="Z21" s="43" t="s">
        <v>7061</v>
      </c>
      <c r="AA21" s="43" t="s">
        <v>7340</v>
      </c>
      <c r="AB21" s="43" t="s">
        <v>1181</v>
      </c>
      <c r="AC21" s="43" t="s">
        <v>6892</v>
      </c>
      <c r="AD21" s="43" t="s">
        <v>7341</v>
      </c>
      <c r="AE21" s="43" t="s">
        <v>7342</v>
      </c>
      <c r="AF21" s="43" t="s">
        <v>7343</v>
      </c>
      <c r="AG21" s="43" t="s">
        <v>1181</v>
      </c>
      <c r="AH21" s="44">
        <v>3614.4</v>
      </c>
      <c r="AI21" s="43" t="s">
        <v>1713</v>
      </c>
      <c r="AJ21" s="43" t="s">
        <v>1181</v>
      </c>
      <c r="AK21" s="43" t="s">
        <v>1181</v>
      </c>
      <c r="AL21" s="44">
        <v>20</v>
      </c>
      <c r="AM21" s="44">
        <v>50</v>
      </c>
      <c r="AN21" s="43">
        <v>0</v>
      </c>
      <c r="AO21" s="44">
        <v>3569.1</v>
      </c>
      <c r="AP21" s="44">
        <v>25.3</v>
      </c>
      <c r="AQ21" s="43" t="s">
        <v>7344</v>
      </c>
      <c r="AR21" s="43"/>
      <c r="AS21" s="43" t="s">
        <v>7345</v>
      </c>
      <c r="AT21" s="43" t="s">
        <v>7069</v>
      </c>
      <c r="AU21" s="43" t="s">
        <v>7346</v>
      </c>
      <c r="AV21" s="43" t="s">
        <v>7093</v>
      </c>
      <c r="AW21" s="43" t="s">
        <v>7072</v>
      </c>
      <c r="AX21" s="44">
        <v>197.18</v>
      </c>
      <c r="AY21" s="43" t="s">
        <v>7073</v>
      </c>
      <c r="AZ21" s="43" t="s">
        <v>7069</v>
      </c>
      <c r="BA21" s="43" t="s">
        <v>59</v>
      </c>
      <c r="BB21" s="43" t="s">
        <v>7095</v>
      </c>
      <c r="BC21" s="43" t="s">
        <v>1181</v>
      </c>
      <c r="BD21" s="44">
        <v>0</v>
      </c>
      <c r="BE21" s="43" t="s">
        <v>7073</v>
      </c>
      <c r="BF21" s="43" t="s">
        <v>1181</v>
      </c>
      <c r="BG21" s="43" t="s">
        <v>7073</v>
      </c>
      <c r="BH21" s="43"/>
      <c r="BI21" s="43" t="s">
        <v>7347</v>
      </c>
      <c r="BJ21" s="43" t="s">
        <v>1810</v>
      </c>
      <c r="BK21" s="43"/>
      <c r="BL21" s="43" t="s">
        <v>7079</v>
      </c>
      <c r="BM21" s="43" t="s">
        <v>1181</v>
      </c>
      <c r="BN21" s="43" t="s">
        <v>7347</v>
      </c>
      <c r="BO21" s="43"/>
      <c r="BP21" s="43" t="s">
        <v>7079</v>
      </c>
      <c r="BQ21" s="43">
        <v>197.18</v>
      </c>
      <c r="BR21" s="43" t="s">
        <v>1181</v>
      </c>
      <c r="BS21" s="43" t="s">
        <v>7348</v>
      </c>
      <c r="BT21" s="43" t="s">
        <v>7344</v>
      </c>
      <c r="BU21" s="43" t="s">
        <v>7349</v>
      </c>
      <c r="BV21" s="43" t="s">
        <v>1181</v>
      </c>
      <c r="BW21" s="43" t="s">
        <v>1181</v>
      </c>
      <c r="BX21" s="43" t="s">
        <v>1181</v>
      </c>
      <c r="BY21" s="43" t="s">
        <v>7069</v>
      </c>
      <c r="BZ21" s="43" t="s">
        <v>7350</v>
      </c>
      <c r="CA21" s="43" t="s">
        <v>7073</v>
      </c>
      <c r="CB21" s="43" t="s">
        <v>7351</v>
      </c>
      <c r="CC21" s="43" t="s">
        <v>3704</v>
      </c>
      <c r="CD21" s="43" t="s">
        <v>7073</v>
      </c>
      <c r="CE21" s="43" t="s">
        <v>1181</v>
      </c>
      <c r="CF21" s="43" t="s">
        <v>1181</v>
      </c>
      <c r="CG21" s="43" t="s">
        <v>1803</v>
      </c>
      <c r="CH21" s="43" t="s">
        <v>7347</v>
      </c>
      <c r="CI21" s="43"/>
      <c r="CJ21" s="44">
        <v>187.9</v>
      </c>
      <c r="CK21" s="43" t="s">
        <v>7347</v>
      </c>
      <c r="CL21" s="44">
        <v>600</v>
      </c>
      <c r="CM21" s="43" t="s">
        <v>1181</v>
      </c>
      <c r="CN21" s="43" t="s">
        <v>1746</v>
      </c>
      <c r="CO21" s="43" t="s">
        <v>7084</v>
      </c>
      <c r="CP21" s="43" t="s">
        <v>7085</v>
      </c>
      <c r="CQ21" s="43" t="s">
        <v>1181</v>
      </c>
      <c r="CR21" s="43" t="str">
        <f>IF(COUNTIF('畅想下单（外销合同导出）'!$B$2:$B$100,B21)&gt;0,"有","无")</f>
        <v>有</v>
      </c>
    </row>
    <row r="22" s="35" customFormat="1" ht="18" customHeight="1" spans="1:96">
      <c r="A22" s="43" t="s">
        <v>308</v>
      </c>
      <c r="B22" s="43" t="s">
        <v>1090</v>
      </c>
      <c r="C22" s="50">
        <v>46143</v>
      </c>
      <c r="D22" s="43" t="s">
        <v>336</v>
      </c>
      <c r="E22" s="43" t="s">
        <v>1169</v>
      </c>
      <c r="F22" s="59">
        <v>0.0771</v>
      </c>
      <c r="G22" s="43" t="s">
        <v>46</v>
      </c>
      <c r="H22" s="60">
        <f>IFERROR(SUMIFS(畅想出运数据透视!$B$4:$B$500,畅想出运数据透视!$A$4:$A$500,B22),"0")</f>
        <v>3088.72</v>
      </c>
      <c r="I22" s="60" t="str">
        <f>IFERROR(VLOOKUP(B22,CHOOSE({1,2},畅想出运数据透视!$A$4:$A$500,畅想出运数据透视!$D$4:$D$500),2,FALSE),"")</f>
        <v>0.62%</v>
      </c>
      <c r="J22" s="62">
        <f t="shared" si="3"/>
        <v>170.685504</v>
      </c>
      <c r="K22" s="62">
        <f t="shared" si="4"/>
        <v>-1951.871328</v>
      </c>
      <c r="L22" s="43">
        <v>4171.2</v>
      </c>
      <c r="M22" s="44">
        <f t="shared" si="0"/>
        <v>27529.92</v>
      </c>
      <c r="N22" s="61">
        <f t="shared" si="1"/>
        <v>2122.556832</v>
      </c>
      <c r="O22" s="43" t="s">
        <v>6812</v>
      </c>
      <c r="P22" s="43" t="s">
        <v>3713</v>
      </c>
      <c r="Q22" s="43" t="s">
        <v>6812</v>
      </c>
      <c r="R22" s="44">
        <f t="shared" si="2"/>
        <v>8</v>
      </c>
      <c r="S22" s="43" t="s">
        <v>7058</v>
      </c>
      <c r="T22" s="43" t="s">
        <v>34</v>
      </c>
      <c r="U22" s="43" t="s">
        <v>7059</v>
      </c>
      <c r="V22" s="43" t="s">
        <v>1151</v>
      </c>
      <c r="W22" s="43" t="s">
        <v>1337</v>
      </c>
      <c r="X22" s="43" t="s">
        <v>1181</v>
      </c>
      <c r="Y22" s="43" t="s">
        <v>7060</v>
      </c>
      <c r="Z22" s="43" t="s">
        <v>7061</v>
      </c>
      <c r="AA22" s="43" t="s">
        <v>7352</v>
      </c>
      <c r="AB22" s="43" t="s">
        <v>1181</v>
      </c>
      <c r="AC22" s="43" t="s">
        <v>7353</v>
      </c>
      <c r="AD22" s="43" t="s">
        <v>7354</v>
      </c>
      <c r="AE22" s="43" t="s">
        <v>7355</v>
      </c>
      <c r="AF22" s="43" t="s">
        <v>7356</v>
      </c>
      <c r="AG22" s="43" t="s">
        <v>1181</v>
      </c>
      <c r="AH22" s="44">
        <v>4171.2</v>
      </c>
      <c r="AI22" s="43" t="s">
        <v>1713</v>
      </c>
      <c r="AJ22" s="43" t="s">
        <v>1181</v>
      </c>
      <c r="AK22" s="43" t="s">
        <v>7357</v>
      </c>
      <c r="AL22" s="44">
        <v>20</v>
      </c>
      <c r="AM22" s="44">
        <v>50</v>
      </c>
      <c r="AN22" s="43">
        <v>0</v>
      </c>
      <c r="AO22" s="44">
        <v>4122</v>
      </c>
      <c r="AP22" s="44">
        <v>29.2</v>
      </c>
      <c r="AQ22" s="43" t="s">
        <v>7358</v>
      </c>
      <c r="AR22" s="43"/>
      <c r="AS22" s="43" t="s">
        <v>7359</v>
      </c>
      <c r="AT22" s="43" t="s">
        <v>7069</v>
      </c>
      <c r="AU22" s="43" t="s">
        <v>4357</v>
      </c>
      <c r="AV22" s="43" t="s">
        <v>7093</v>
      </c>
      <c r="AW22" s="43" t="s">
        <v>7072</v>
      </c>
      <c r="AX22" s="44">
        <v>388.54</v>
      </c>
      <c r="AY22" s="43" t="s">
        <v>7073</v>
      </c>
      <c r="AZ22" s="43" t="s">
        <v>7069</v>
      </c>
      <c r="BA22" s="43" t="s">
        <v>37</v>
      </c>
      <c r="BB22" s="43" t="s">
        <v>7074</v>
      </c>
      <c r="BC22" s="43" t="s">
        <v>1181</v>
      </c>
      <c r="BD22" s="44">
        <v>0</v>
      </c>
      <c r="BE22" s="43" t="s">
        <v>7073</v>
      </c>
      <c r="BF22" s="43" t="s">
        <v>1181</v>
      </c>
      <c r="BG22" s="43" t="s">
        <v>7121</v>
      </c>
      <c r="BH22" s="43"/>
      <c r="BI22" s="43" t="s">
        <v>7360</v>
      </c>
      <c r="BJ22" s="43" t="s">
        <v>1173</v>
      </c>
      <c r="BK22" s="43"/>
      <c r="BL22" s="43" t="s">
        <v>7077</v>
      </c>
      <c r="BM22" s="43" t="s">
        <v>1181</v>
      </c>
      <c r="BN22" s="43" t="s">
        <v>7360</v>
      </c>
      <c r="BO22" s="43" t="s">
        <v>7361</v>
      </c>
      <c r="BP22" s="43" t="s">
        <v>7362</v>
      </c>
      <c r="BQ22" s="43">
        <v>388.54</v>
      </c>
      <c r="BR22" s="43" t="s">
        <v>7357</v>
      </c>
      <c r="BS22" s="43" t="s">
        <v>7363</v>
      </c>
      <c r="BT22" s="43" t="s">
        <v>7358</v>
      </c>
      <c r="BU22" s="43" t="s">
        <v>7364</v>
      </c>
      <c r="BV22" s="43" t="s">
        <v>1181</v>
      </c>
      <c r="BW22" s="43" t="s">
        <v>1181</v>
      </c>
      <c r="BX22" s="43" t="s">
        <v>1181</v>
      </c>
      <c r="BY22" s="43" t="s">
        <v>7069</v>
      </c>
      <c r="BZ22" s="43" t="s">
        <v>7365</v>
      </c>
      <c r="CA22" s="43" t="s">
        <v>7073</v>
      </c>
      <c r="CB22" s="43" t="s">
        <v>7366</v>
      </c>
      <c r="CC22" s="43" t="s">
        <v>3713</v>
      </c>
      <c r="CD22" s="43" t="s">
        <v>7073</v>
      </c>
      <c r="CE22" s="43" t="s">
        <v>1181</v>
      </c>
      <c r="CF22" s="43" t="s">
        <v>1181</v>
      </c>
      <c r="CG22" s="43" t="s">
        <v>3712</v>
      </c>
      <c r="CH22" s="43" t="s">
        <v>7360</v>
      </c>
      <c r="CI22" s="43"/>
      <c r="CJ22" s="44">
        <v>857.34</v>
      </c>
      <c r="CK22" s="43" t="s">
        <v>7360</v>
      </c>
      <c r="CL22" s="44">
        <v>1500</v>
      </c>
      <c r="CM22" s="43" t="s">
        <v>1181</v>
      </c>
      <c r="CN22" s="43" t="s">
        <v>1422</v>
      </c>
      <c r="CO22" s="43" t="s">
        <v>7105</v>
      </c>
      <c r="CP22" s="43" t="s">
        <v>7085</v>
      </c>
      <c r="CQ22" s="43" t="s">
        <v>1181</v>
      </c>
      <c r="CR22" s="43" t="str">
        <f>IF(COUNTIF('畅想下单（外销合同导出）'!$B$2:$B$100,B22)&gt;0,"有","无")</f>
        <v>有</v>
      </c>
    </row>
    <row r="23" s="35" customFormat="1" ht="18" customHeight="1" spans="1:96">
      <c r="A23" s="43" t="s">
        <v>308</v>
      </c>
      <c r="B23" s="43" t="s">
        <v>728</v>
      </c>
      <c r="C23" s="50">
        <v>46143</v>
      </c>
      <c r="D23" s="43" t="s">
        <v>336</v>
      </c>
      <c r="E23" s="43" t="s">
        <v>4355</v>
      </c>
      <c r="F23" s="59">
        <v>0.1744</v>
      </c>
      <c r="G23" s="43" t="s">
        <v>46</v>
      </c>
      <c r="H23" s="60">
        <f>IFERROR(SUMIFS(畅想出运数据透视!$B$4:$B$500,畅想出运数据透视!$A$4:$A$500,B23),"0")</f>
        <v>2132.61</v>
      </c>
      <c r="I23" s="60" t="str">
        <f>IFERROR(VLOOKUP(B23,CHOOSE({1,2},畅想出运数据透视!$A$4:$A$500,畅想出运数据透视!$D$4:$D$500),2,FALSE),"")</f>
        <v>17.13%</v>
      </c>
      <c r="J23" s="62">
        <f t="shared" si="3"/>
        <v>2485.01484</v>
      </c>
      <c r="K23" s="62">
        <f t="shared" si="4"/>
        <v>-44.9710800000007</v>
      </c>
      <c r="L23" s="43">
        <v>2198</v>
      </c>
      <c r="M23" s="44">
        <f t="shared" si="0"/>
        <v>14506.8</v>
      </c>
      <c r="N23" s="61">
        <f t="shared" si="1"/>
        <v>2529.98592</v>
      </c>
      <c r="O23" s="43" t="s">
        <v>6197</v>
      </c>
      <c r="P23" s="43" t="s">
        <v>4357</v>
      </c>
      <c r="Q23" s="43" t="s">
        <v>6197</v>
      </c>
      <c r="R23" s="44">
        <f t="shared" si="2"/>
        <v>6</v>
      </c>
      <c r="S23" s="43" t="s">
        <v>7058</v>
      </c>
      <c r="T23" s="43" t="s">
        <v>729</v>
      </c>
      <c r="U23" s="43" t="s">
        <v>7059</v>
      </c>
      <c r="V23" s="43" t="s">
        <v>1151</v>
      </c>
      <c r="W23" s="43" t="s">
        <v>4359</v>
      </c>
      <c r="X23" s="43" t="s">
        <v>1181</v>
      </c>
      <c r="Y23" s="43" t="s">
        <v>7060</v>
      </c>
      <c r="Z23" s="43" t="s">
        <v>7061</v>
      </c>
      <c r="AA23" s="43" t="s">
        <v>1512</v>
      </c>
      <c r="AB23" s="43" t="s">
        <v>1181</v>
      </c>
      <c r="AC23" s="43" t="s">
        <v>4756</v>
      </c>
      <c r="AD23" s="43" t="s">
        <v>3781</v>
      </c>
      <c r="AE23" s="43" t="s">
        <v>1448</v>
      </c>
      <c r="AF23" s="43" t="s">
        <v>7367</v>
      </c>
      <c r="AG23" s="43" t="s">
        <v>1181</v>
      </c>
      <c r="AH23" s="44">
        <v>2198</v>
      </c>
      <c r="AI23" s="43" t="s">
        <v>1713</v>
      </c>
      <c r="AJ23" s="43" t="s">
        <v>1181</v>
      </c>
      <c r="AK23" s="43" t="s">
        <v>6846</v>
      </c>
      <c r="AL23" s="44">
        <v>20</v>
      </c>
      <c r="AM23" s="44">
        <v>50</v>
      </c>
      <c r="AN23" s="43">
        <v>0</v>
      </c>
      <c r="AO23" s="44">
        <v>2162.61</v>
      </c>
      <c r="AP23" s="44">
        <v>15.39</v>
      </c>
      <c r="AQ23" s="43" t="s">
        <v>7368</v>
      </c>
      <c r="AR23" s="43"/>
      <c r="AS23" s="43" t="s">
        <v>7369</v>
      </c>
      <c r="AT23" s="43" t="s">
        <v>7069</v>
      </c>
      <c r="AU23" s="43" t="s">
        <v>7370</v>
      </c>
      <c r="AV23" s="43" t="s">
        <v>7093</v>
      </c>
      <c r="AW23" s="43"/>
      <c r="AX23" s="44">
        <v>193</v>
      </c>
      <c r="AY23" s="43" t="s">
        <v>7073</v>
      </c>
      <c r="AZ23" s="43" t="s">
        <v>7069</v>
      </c>
      <c r="BA23" s="43" t="s">
        <v>37</v>
      </c>
      <c r="BB23" s="43" t="s">
        <v>7074</v>
      </c>
      <c r="BC23" s="43" t="s">
        <v>1181</v>
      </c>
      <c r="BD23" s="44">
        <v>0</v>
      </c>
      <c r="BE23" s="43" t="s">
        <v>7121</v>
      </c>
      <c r="BF23" s="43" t="s">
        <v>1181</v>
      </c>
      <c r="BG23" s="43" t="s">
        <v>7073</v>
      </c>
      <c r="BH23" s="43"/>
      <c r="BI23" s="43" t="s">
        <v>6845</v>
      </c>
      <c r="BJ23" s="43" t="s">
        <v>1173</v>
      </c>
      <c r="BK23" s="43"/>
      <c r="BL23" s="43" t="s">
        <v>7371</v>
      </c>
      <c r="BM23" s="43" t="s">
        <v>1181</v>
      </c>
      <c r="BN23" s="43" t="s">
        <v>6845</v>
      </c>
      <c r="BO23" s="43" t="s">
        <v>7372</v>
      </c>
      <c r="BP23" s="43" t="s">
        <v>7362</v>
      </c>
      <c r="BQ23" s="43">
        <v>193</v>
      </c>
      <c r="BR23" s="43" t="s">
        <v>6846</v>
      </c>
      <c r="BS23" s="43" t="s">
        <v>7373</v>
      </c>
      <c r="BT23" s="43" t="s">
        <v>7368</v>
      </c>
      <c r="BU23" s="43" t="s">
        <v>7374</v>
      </c>
      <c r="BV23" s="43" t="s">
        <v>1181</v>
      </c>
      <c r="BW23" s="43" t="s">
        <v>1181</v>
      </c>
      <c r="BX23" s="43" t="s">
        <v>1181</v>
      </c>
      <c r="BY23" s="43" t="s">
        <v>7069</v>
      </c>
      <c r="BZ23" s="43" t="s">
        <v>7375</v>
      </c>
      <c r="CA23" s="43" t="s">
        <v>7073</v>
      </c>
      <c r="CB23" s="43" t="s">
        <v>7376</v>
      </c>
      <c r="CC23" s="43" t="s">
        <v>4357</v>
      </c>
      <c r="CD23" s="43" t="s">
        <v>7073</v>
      </c>
      <c r="CE23" s="43" t="s">
        <v>1181</v>
      </c>
      <c r="CF23" s="43" t="s">
        <v>1181</v>
      </c>
      <c r="CG23" s="43" t="s">
        <v>3712</v>
      </c>
      <c r="CH23" s="43" t="s">
        <v>6845</v>
      </c>
      <c r="CI23" s="43"/>
      <c r="CJ23" s="44">
        <v>99.46</v>
      </c>
      <c r="CK23" s="43" t="s">
        <v>6845</v>
      </c>
      <c r="CL23" s="44">
        <v>1000</v>
      </c>
      <c r="CM23" s="43" t="s">
        <v>1181</v>
      </c>
      <c r="CN23" s="43" t="s">
        <v>7377</v>
      </c>
      <c r="CO23" s="43" t="s">
        <v>7084</v>
      </c>
      <c r="CP23" s="43" t="s">
        <v>7085</v>
      </c>
      <c r="CQ23" s="43" t="s">
        <v>1181</v>
      </c>
      <c r="CR23" s="43" t="str">
        <f>IF(COUNTIF('畅想下单（外销合同导出）'!$B$2:$B$100,B23)&gt;0,"有","无")</f>
        <v>有</v>
      </c>
    </row>
    <row r="24" s="35" customFormat="1" ht="18" customHeight="1" spans="1:96">
      <c r="A24" s="43" t="s">
        <v>308</v>
      </c>
      <c r="B24" s="43" t="s">
        <v>7378</v>
      </c>
      <c r="C24" s="50">
        <v>46143</v>
      </c>
      <c r="D24" s="43" t="s">
        <v>336</v>
      </c>
      <c r="E24" s="43" t="s">
        <v>1169</v>
      </c>
      <c r="F24" s="59">
        <v>0.1264</v>
      </c>
      <c r="G24" s="43" t="s">
        <v>46</v>
      </c>
      <c r="H24" s="60">
        <f>IFERROR(SUMIFS(畅想出运数据透视!$B$4:$B$500,畅想出运数据透视!$A$4:$A$500,B24),"0")</f>
        <v>0</v>
      </c>
      <c r="I24" s="60" t="str">
        <f>IFERROR(VLOOKUP(B24,CHOOSE({1,2},畅想出运数据透视!$A$4:$A$500,畅想出运数据透视!$D$4:$D$500),2,FALSE),"")</f>
        <v/>
      </c>
      <c r="J24" s="43"/>
      <c r="K24" s="43"/>
      <c r="L24" s="43">
        <v>1600</v>
      </c>
      <c r="M24" s="44">
        <f t="shared" si="0"/>
        <v>10560</v>
      </c>
      <c r="N24" s="61">
        <f t="shared" si="1"/>
        <v>1334.784</v>
      </c>
      <c r="O24" s="43" t="s">
        <v>7379</v>
      </c>
      <c r="P24" s="43" t="s">
        <v>3639</v>
      </c>
      <c r="Q24" s="43" t="s">
        <v>7379</v>
      </c>
      <c r="R24" s="44">
        <f t="shared" si="2"/>
        <v>5</v>
      </c>
      <c r="S24" s="43" t="s">
        <v>7058</v>
      </c>
      <c r="T24" s="43" t="s">
        <v>34</v>
      </c>
      <c r="U24" s="43" t="s">
        <v>7059</v>
      </c>
      <c r="V24" s="43" t="s">
        <v>1151</v>
      </c>
      <c r="W24" s="43" t="s">
        <v>1337</v>
      </c>
      <c r="X24" s="43" t="s">
        <v>1181</v>
      </c>
      <c r="Y24" s="43" t="s">
        <v>7060</v>
      </c>
      <c r="Z24" s="43" t="s">
        <v>7061</v>
      </c>
      <c r="AA24" s="43" t="s">
        <v>1638</v>
      </c>
      <c r="AB24" s="43" t="s">
        <v>1181</v>
      </c>
      <c r="AC24" s="43" t="s">
        <v>1803</v>
      </c>
      <c r="AD24" s="43" t="s">
        <v>7380</v>
      </c>
      <c r="AE24" s="43" t="s">
        <v>4380</v>
      </c>
      <c r="AF24" s="43" t="s">
        <v>7381</v>
      </c>
      <c r="AG24" s="43" t="s">
        <v>1181</v>
      </c>
      <c r="AH24" s="44">
        <v>1600</v>
      </c>
      <c r="AI24" s="43" t="s">
        <v>1713</v>
      </c>
      <c r="AJ24" s="43" t="s">
        <v>1181</v>
      </c>
      <c r="AK24" s="43" t="s">
        <v>7382</v>
      </c>
      <c r="AL24" s="44">
        <v>20</v>
      </c>
      <c r="AM24" s="44">
        <v>50</v>
      </c>
      <c r="AN24" s="43">
        <v>0</v>
      </c>
      <c r="AO24" s="44">
        <v>1568.8</v>
      </c>
      <c r="AP24" s="44">
        <v>11.2</v>
      </c>
      <c r="AQ24" s="43" t="s">
        <v>7383</v>
      </c>
      <c r="AR24" s="43"/>
      <c r="AS24" s="43" t="s">
        <v>7384</v>
      </c>
      <c r="AT24" s="43" t="s">
        <v>7069</v>
      </c>
      <c r="AU24" s="43" t="s">
        <v>4919</v>
      </c>
      <c r="AV24" s="43" t="s">
        <v>7093</v>
      </c>
      <c r="AW24" s="43" t="s">
        <v>7072</v>
      </c>
      <c r="AX24" s="44">
        <v>50.4</v>
      </c>
      <c r="AY24" s="43" t="s">
        <v>7073</v>
      </c>
      <c r="AZ24" s="43" t="s">
        <v>7069</v>
      </c>
      <c r="BA24" s="43" t="s">
        <v>37</v>
      </c>
      <c r="BB24" s="43" t="s">
        <v>7074</v>
      </c>
      <c r="BC24" s="43" t="s">
        <v>1181</v>
      </c>
      <c r="BD24" s="44">
        <v>0</v>
      </c>
      <c r="BE24" s="43" t="s">
        <v>7073</v>
      </c>
      <c r="BF24" s="43" t="s">
        <v>1181</v>
      </c>
      <c r="BG24" s="43" t="s">
        <v>7073</v>
      </c>
      <c r="BH24" s="43"/>
      <c r="BI24" s="43" t="s">
        <v>7385</v>
      </c>
      <c r="BJ24" s="43" t="s">
        <v>1810</v>
      </c>
      <c r="BK24" s="43"/>
      <c r="BL24" s="43" t="s">
        <v>7077</v>
      </c>
      <c r="BM24" s="43" t="s">
        <v>1181</v>
      </c>
      <c r="BN24" s="43" t="s">
        <v>7385</v>
      </c>
      <c r="BO24" s="43"/>
      <c r="BP24" s="43" t="s">
        <v>7362</v>
      </c>
      <c r="BQ24" s="43">
        <v>50.4</v>
      </c>
      <c r="BR24" s="43" t="s">
        <v>7382</v>
      </c>
      <c r="BS24" s="43" t="s">
        <v>7386</v>
      </c>
      <c r="BT24" s="43" t="s">
        <v>7383</v>
      </c>
      <c r="BU24" s="43" t="s">
        <v>7387</v>
      </c>
      <c r="BV24" s="43" t="s">
        <v>1181</v>
      </c>
      <c r="BW24" s="43" t="s">
        <v>1181</v>
      </c>
      <c r="BX24" s="43" t="s">
        <v>1181</v>
      </c>
      <c r="BY24" s="43" t="s">
        <v>7069</v>
      </c>
      <c r="BZ24" s="43" t="s">
        <v>7388</v>
      </c>
      <c r="CA24" s="43" t="s">
        <v>7073</v>
      </c>
      <c r="CB24" s="43" t="s">
        <v>7389</v>
      </c>
      <c r="CC24" s="43" t="s">
        <v>3639</v>
      </c>
      <c r="CD24" s="43" t="s">
        <v>7073</v>
      </c>
      <c r="CE24" s="43" t="s">
        <v>1181</v>
      </c>
      <c r="CF24" s="43" t="s">
        <v>1181</v>
      </c>
      <c r="CG24" s="43" t="s">
        <v>3712</v>
      </c>
      <c r="CH24" s="43" t="s">
        <v>7385</v>
      </c>
      <c r="CI24" s="43"/>
      <c r="CJ24" s="44">
        <v>92.65</v>
      </c>
      <c r="CK24" s="43" t="s">
        <v>7385</v>
      </c>
      <c r="CL24" s="44">
        <v>0</v>
      </c>
      <c r="CM24" s="43" t="s">
        <v>1181</v>
      </c>
      <c r="CN24" s="43" t="s">
        <v>7390</v>
      </c>
      <c r="CO24" s="43" t="s">
        <v>7084</v>
      </c>
      <c r="CP24" s="43" t="s">
        <v>7085</v>
      </c>
      <c r="CQ24" s="43" t="s">
        <v>1181</v>
      </c>
      <c r="CR24" s="43" t="str">
        <f>IF(COUNTIF('畅想下单（外销合同导出）'!$B$2:$B$100,B24)&gt;0,"有","无")</f>
        <v>有</v>
      </c>
    </row>
    <row r="25" s="35" customFormat="1" ht="18" customHeight="1" spans="1:96">
      <c r="A25" s="43" t="s">
        <v>48</v>
      </c>
      <c r="B25" s="43" t="s">
        <v>1115</v>
      </c>
      <c r="C25" s="50">
        <v>46143</v>
      </c>
      <c r="D25" s="43" t="s">
        <v>3648</v>
      </c>
      <c r="E25" s="43" t="s">
        <v>4317</v>
      </c>
      <c r="F25" s="59">
        <v>0.1187</v>
      </c>
      <c r="G25" s="43" t="s">
        <v>46</v>
      </c>
      <c r="H25" s="60">
        <f>IFERROR(SUMIFS(畅想出运数据透视!$B$4:$B$500,畅想出运数据透视!$A$4:$A$500,B25),"0")</f>
        <v>5792.59</v>
      </c>
      <c r="I25" s="60" t="str">
        <f>IFERROR(VLOOKUP(B25,CHOOSE({1,2},畅想出运数据透视!$A$4:$A$500,畅想出运数据透视!$D$4:$D$500),2,FALSE),"")</f>
        <v>10.17%</v>
      </c>
      <c r="J25" s="62">
        <f t="shared" si="3"/>
        <v>6463.2377898</v>
      </c>
      <c r="K25" s="62">
        <f t="shared" si="4"/>
        <v>-1080.383898</v>
      </c>
      <c r="L25" s="43">
        <v>9629.09</v>
      </c>
      <c r="M25" s="44">
        <f t="shared" si="0"/>
        <v>63551.994</v>
      </c>
      <c r="N25" s="61">
        <f t="shared" si="1"/>
        <v>7543.6216878</v>
      </c>
      <c r="O25" s="43" t="s">
        <v>5478</v>
      </c>
      <c r="P25" s="43" t="s">
        <v>6197</v>
      </c>
      <c r="Q25" s="43" t="s">
        <v>5478</v>
      </c>
      <c r="R25" s="44">
        <f t="shared" si="2"/>
        <v>6</v>
      </c>
      <c r="S25" s="43" t="s">
        <v>7058</v>
      </c>
      <c r="T25" s="43" t="s">
        <v>97</v>
      </c>
      <c r="U25" s="43" t="s">
        <v>7059</v>
      </c>
      <c r="V25" s="43" t="s">
        <v>1151</v>
      </c>
      <c r="W25" s="43" t="s">
        <v>1337</v>
      </c>
      <c r="X25" s="43" t="s">
        <v>1181</v>
      </c>
      <c r="Y25" s="43" t="s">
        <v>7060</v>
      </c>
      <c r="Z25" s="43" t="s">
        <v>7061</v>
      </c>
      <c r="AA25" s="43" t="s">
        <v>7391</v>
      </c>
      <c r="AB25" s="43" t="s">
        <v>1181</v>
      </c>
      <c r="AC25" s="43" t="s">
        <v>7392</v>
      </c>
      <c r="AD25" s="43" t="s">
        <v>7393</v>
      </c>
      <c r="AE25" s="43" t="s">
        <v>7394</v>
      </c>
      <c r="AF25" s="43" t="s">
        <v>7395</v>
      </c>
      <c r="AG25" s="43" t="s">
        <v>1181</v>
      </c>
      <c r="AH25" s="44">
        <v>9629.09</v>
      </c>
      <c r="AI25" s="43" t="s">
        <v>5783</v>
      </c>
      <c r="AJ25" s="43" t="s">
        <v>1181</v>
      </c>
      <c r="AK25" s="43" t="s">
        <v>7396</v>
      </c>
      <c r="AL25" s="44">
        <v>20</v>
      </c>
      <c r="AM25" s="44">
        <v>50</v>
      </c>
      <c r="AN25" s="43">
        <v>0</v>
      </c>
      <c r="AO25" s="44">
        <v>9541.69</v>
      </c>
      <c r="AP25" s="44">
        <v>67.4</v>
      </c>
      <c r="AQ25" s="43" t="s">
        <v>7397</v>
      </c>
      <c r="AR25" s="43"/>
      <c r="AS25" s="43" t="s">
        <v>7398</v>
      </c>
      <c r="AT25" s="43" t="s">
        <v>7069</v>
      </c>
      <c r="AU25" s="43" t="s">
        <v>4919</v>
      </c>
      <c r="AV25" s="43" t="s">
        <v>7093</v>
      </c>
      <c r="AW25" s="43" t="s">
        <v>7272</v>
      </c>
      <c r="AX25" s="44">
        <v>485.2</v>
      </c>
      <c r="AY25" s="43" t="s">
        <v>7073</v>
      </c>
      <c r="AZ25" s="43" t="s">
        <v>7069</v>
      </c>
      <c r="BA25" s="43" t="s">
        <v>59</v>
      </c>
      <c r="BB25" s="43" t="s">
        <v>7074</v>
      </c>
      <c r="BC25" s="43" t="s">
        <v>1181</v>
      </c>
      <c r="BD25" s="44">
        <v>0</v>
      </c>
      <c r="BE25" s="43" t="s">
        <v>7073</v>
      </c>
      <c r="BF25" s="43" t="s">
        <v>7399</v>
      </c>
      <c r="BG25" s="43" t="s">
        <v>7073</v>
      </c>
      <c r="BH25" s="43"/>
      <c r="BI25" s="43" t="s">
        <v>7400</v>
      </c>
      <c r="BJ25" s="43" t="s">
        <v>1173</v>
      </c>
      <c r="BK25" s="43"/>
      <c r="BL25" s="43" t="s">
        <v>7079</v>
      </c>
      <c r="BM25" s="43" t="s">
        <v>7401</v>
      </c>
      <c r="BN25" s="43" t="s">
        <v>7400</v>
      </c>
      <c r="BO25" s="43" t="s">
        <v>7402</v>
      </c>
      <c r="BP25" s="43" t="s">
        <v>7079</v>
      </c>
      <c r="BQ25" s="43">
        <v>485.2</v>
      </c>
      <c r="BR25" s="43" t="s">
        <v>7396</v>
      </c>
      <c r="BS25" s="43" t="s">
        <v>7403</v>
      </c>
      <c r="BT25" s="43" t="s">
        <v>7397</v>
      </c>
      <c r="BU25" s="43" t="s">
        <v>7401</v>
      </c>
      <c r="BV25" s="43" t="s">
        <v>7399</v>
      </c>
      <c r="BW25" s="43" t="s">
        <v>7401</v>
      </c>
      <c r="BX25" s="43" t="s">
        <v>1181</v>
      </c>
      <c r="BY25" s="43" t="s">
        <v>7069</v>
      </c>
      <c r="BZ25" s="43" t="s">
        <v>7404</v>
      </c>
      <c r="CA25" s="43" t="s">
        <v>7073</v>
      </c>
      <c r="CB25" s="43" t="s">
        <v>7405</v>
      </c>
      <c r="CC25" s="43" t="s">
        <v>7406</v>
      </c>
      <c r="CD25" s="43" t="s">
        <v>7073</v>
      </c>
      <c r="CE25" s="43" t="s">
        <v>1181</v>
      </c>
      <c r="CF25" s="43" t="s">
        <v>1181</v>
      </c>
      <c r="CG25" s="43" t="s">
        <v>3712</v>
      </c>
      <c r="CH25" s="43" t="s">
        <v>7400</v>
      </c>
      <c r="CI25" s="43"/>
      <c r="CJ25" s="44">
        <v>3498.88</v>
      </c>
      <c r="CK25" s="43" t="s">
        <v>7400</v>
      </c>
      <c r="CL25" s="44">
        <v>0</v>
      </c>
      <c r="CM25" s="43" t="s">
        <v>1181</v>
      </c>
      <c r="CN25" s="43" t="s">
        <v>1810</v>
      </c>
      <c r="CO25" s="43" t="s">
        <v>7084</v>
      </c>
      <c r="CP25" s="43" t="s">
        <v>7085</v>
      </c>
      <c r="CQ25" s="43" t="s">
        <v>1181</v>
      </c>
      <c r="CR25" s="43" t="str">
        <f>IF(COUNTIF('畅想下单（外销合同导出）'!$B$2:$B$100,B25)&gt;0,"有","无")</f>
        <v>有</v>
      </c>
    </row>
    <row r="26" s="35" customFormat="1" ht="18" customHeight="1" spans="1:96">
      <c r="A26" s="43" t="s">
        <v>48</v>
      </c>
      <c r="B26" s="43" t="s">
        <v>1113</v>
      </c>
      <c r="C26" s="50">
        <v>46143</v>
      </c>
      <c r="D26" s="43" t="s">
        <v>92</v>
      </c>
      <c r="E26" s="43" t="s">
        <v>3786</v>
      </c>
      <c r="F26" s="59">
        <v>0.0804</v>
      </c>
      <c r="G26" s="43" t="s">
        <v>46</v>
      </c>
      <c r="H26" s="60">
        <f>IFERROR(SUMIFS(畅想出运数据透视!$B$4:$B$500,畅想出运数据透视!$A$4:$A$500,B26),"0")</f>
        <v>53728.73</v>
      </c>
      <c r="I26" s="60" t="str">
        <f>IFERROR(VLOOKUP(B26,CHOOSE({1,2},畅想出运数据透视!$A$4:$A$500,畅想出运数据透视!$D$4:$D$500),2,FALSE),"")</f>
        <v>6.06%</v>
      </c>
      <c r="J26" s="62">
        <f t="shared" si="3"/>
        <v>21879.41184</v>
      </c>
      <c r="K26" s="62">
        <f t="shared" si="4"/>
        <v>-7148.71872</v>
      </c>
      <c r="L26" s="43">
        <v>54704</v>
      </c>
      <c r="M26" s="44">
        <f t="shared" si="0"/>
        <v>361046.4</v>
      </c>
      <c r="N26" s="61">
        <f t="shared" si="1"/>
        <v>29028.13056</v>
      </c>
      <c r="O26" s="43" t="s">
        <v>3639</v>
      </c>
      <c r="P26" s="43" t="s">
        <v>5054</v>
      </c>
      <c r="Q26" s="43" t="s">
        <v>3639</v>
      </c>
      <c r="R26" s="44">
        <f t="shared" si="2"/>
        <v>6</v>
      </c>
      <c r="S26" s="43" t="s">
        <v>7058</v>
      </c>
      <c r="T26" s="43" t="s">
        <v>504</v>
      </c>
      <c r="U26" s="43" t="s">
        <v>7059</v>
      </c>
      <c r="V26" s="43" t="s">
        <v>1151</v>
      </c>
      <c r="W26" s="43" t="s">
        <v>3793</v>
      </c>
      <c r="X26" s="43" t="s">
        <v>1181</v>
      </c>
      <c r="Y26" s="43" t="s">
        <v>7060</v>
      </c>
      <c r="Z26" s="43" t="s">
        <v>7061</v>
      </c>
      <c r="AA26" s="43" t="s">
        <v>7407</v>
      </c>
      <c r="AB26" s="43" t="s">
        <v>1181</v>
      </c>
      <c r="AC26" s="43" t="s">
        <v>7408</v>
      </c>
      <c r="AD26" s="43" t="s">
        <v>7409</v>
      </c>
      <c r="AE26" s="43" t="s">
        <v>7410</v>
      </c>
      <c r="AF26" s="43" t="s">
        <v>7411</v>
      </c>
      <c r="AG26" s="43" t="s">
        <v>1181</v>
      </c>
      <c r="AH26" s="44">
        <v>54704</v>
      </c>
      <c r="AI26" s="43" t="s">
        <v>5783</v>
      </c>
      <c r="AJ26" s="43" t="s">
        <v>1181</v>
      </c>
      <c r="AK26" s="43" t="s">
        <v>7412</v>
      </c>
      <c r="AL26" s="44">
        <v>109.41</v>
      </c>
      <c r="AM26" s="44">
        <v>50</v>
      </c>
      <c r="AN26" s="43">
        <v>0</v>
      </c>
      <c r="AO26" s="44">
        <v>54211.66</v>
      </c>
      <c r="AP26" s="44">
        <v>382.93</v>
      </c>
      <c r="AQ26" s="43" t="s">
        <v>7413</v>
      </c>
      <c r="AR26" s="43" t="s">
        <v>7414</v>
      </c>
      <c r="AS26" s="43"/>
      <c r="AT26" s="43" t="s">
        <v>7094</v>
      </c>
      <c r="AU26" s="43" t="s">
        <v>5080</v>
      </c>
      <c r="AV26" s="43" t="s">
        <v>7071</v>
      </c>
      <c r="AW26" s="43" t="s">
        <v>7197</v>
      </c>
      <c r="AX26" s="44">
        <v>4264</v>
      </c>
      <c r="AY26" s="43" t="s">
        <v>7073</v>
      </c>
      <c r="AZ26" s="43" t="s">
        <v>7094</v>
      </c>
      <c r="BA26" s="43" t="s">
        <v>37</v>
      </c>
      <c r="BB26" s="43" t="s">
        <v>7095</v>
      </c>
      <c r="BC26" s="43" t="s">
        <v>1181</v>
      </c>
      <c r="BD26" s="44">
        <v>2748.88</v>
      </c>
      <c r="BE26" s="43" t="s">
        <v>7073</v>
      </c>
      <c r="BF26" s="43" t="s">
        <v>1181</v>
      </c>
      <c r="BG26" s="43" t="s">
        <v>7073</v>
      </c>
      <c r="BH26" s="43"/>
      <c r="BI26" s="43" t="s">
        <v>7415</v>
      </c>
      <c r="BJ26" s="43" t="s">
        <v>1810</v>
      </c>
      <c r="BK26" s="43" t="s">
        <v>5080</v>
      </c>
      <c r="BL26" s="43" t="s">
        <v>7079</v>
      </c>
      <c r="BM26" s="43" t="s">
        <v>1181</v>
      </c>
      <c r="BN26" s="43" t="s">
        <v>7415</v>
      </c>
      <c r="BO26" s="43"/>
      <c r="BP26" s="43" t="s">
        <v>7079</v>
      </c>
      <c r="BQ26" s="43">
        <v>4264</v>
      </c>
      <c r="BR26" s="43" t="s">
        <v>7412</v>
      </c>
      <c r="BS26" s="43" t="s">
        <v>7416</v>
      </c>
      <c r="BT26" s="43" t="s">
        <v>7413</v>
      </c>
      <c r="BU26" s="43" t="s">
        <v>5335</v>
      </c>
      <c r="BV26" s="43" t="s">
        <v>1181</v>
      </c>
      <c r="BW26" s="43" t="s">
        <v>1181</v>
      </c>
      <c r="BX26" s="43" t="s">
        <v>1181</v>
      </c>
      <c r="BY26" s="43" t="s">
        <v>7069</v>
      </c>
      <c r="BZ26" s="43" t="s">
        <v>7417</v>
      </c>
      <c r="CA26" s="43" t="s">
        <v>7073</v>
      </c>
      <c r="CB26" s="43" t="s">
        <v>7418</v>
      </c>
      <c r="CC26" s="43" t="s">
        <v>5054</v>
      </c>
      <c r="CD26" s="43" t="s">
        <v>7073</v>
      </c>
      <c r="CE26" s="43" t="s">
        <v>1181</v>
      </c>
      <c r="CF26" s="43" t="s">
        <v>1181</v>
      </c>
      <c r="CG26" s="43" t="s">
        <v>5223</v>
      </c>
      <c r="CH26" s="43" t="s">
        <v>7415</v>
      </c>
      <c r="CI26" s="43"/>
      <c r="CJ26" s="44">
        <v>4818.18</v>
      </c>
      <c r="CK26" s="43" t="s">
        <v>7415</v>
      </c>
      <c r="CL26" s="44">
        <v>0</v>
      </c>
      <c r="CM26" s="43" t="s">
        <v>1181</v>
      </c>
      <c r="CN26" s="43" t="s">
        <v>1810</v>
      </c>
      <c r="CO26" s="43" t="s">
        <v>7105</v>
      </c>
      <c r="CP26" s="43" t="s">
        <v>7085</v>
      </c>
      <c r="CQ26" s="43" t="s">
        <v>1181</v>
      </c>
      <c r="CR26" s="43" t="str">
        <f>IF(COUNTIF('畅想下单（外销合同导出）'!$B$2:$B$100,B26)&gt;0,"有","无")</f>
        <v>有</v>
      </c>
    </row>
    <row r="27" s="35" customFormat="1" ht="18" customHeight="1" spans="1:96">
      <c r="A27" s="43" t="s">
        <v>355</v>
      </c>
      <c r="B27" s="43" t="s">
        <v>7419</v>
      </c>
      <c r="C27" s="50">
        <v>46143</v>
      </c>
      <c r="D27" s="43" t="s">
        <v>250</v>
      </c>
      <c r="E27" s="43" t="s">
        <v>5954</v>
      </c>
      <c r="F27" s="59">
        <v>0.1206</v>
      </c>
      <c r="G27" s="63" t="s">
        <v>380</v>
      </c>
      <c r="H27" s="60">
        <f>IFERROR(SUMIFS(畅想出运数据透视!$B$4:$B$500,畅想出运数据透视!$A$4:$A$500,B27),"0")</f>
        <v>0</v>
      </c>
      <c r="I27" s="60" t="str">
        <f>IFERROR(VLOOKUP(B27,CHOOSE({1,2},畅想出运数据透视!$A$4:$A$500,畅想出运数据透视!$D$4:$D$500),2,FALSE),"")</f>
        <v/>
      </c>
      <c r="J27" s="43"/>
      <c r="K27" s="43"/>
      <c r="L27" s="43">
        <v>136791.6</v>
      </c>
      <c r="M27" s="44">
        <f t="shared" ref="M27:M56" si="5">L27</f>
        <v>136791.6</v>
      </c>
      <c r="N27" s="61">
        <f t="shared" si="1"/>
        <v>16497.06696</v>
      </c>
      <c r="O27" s="43" t="s">
        <v>7254</v>
      </c>
      <c r="P27" s="43" t="s">
        <v>5957</v>
      </c>
      <c r="Q27" s="43" t="s">
        <v>7254</v>
      </c>
      <c r="R27" s="44">
        <f t="shared" si="2"/>
        <v>6</v>
      </c>
      <c r="S27" s="43" t="s">
        <v>7058</v>
      </c>
      <c r="T27" s="43" t="s">
        <v>826</v>
      </c>
      <c r="U27" s="43" t="s">
        <v>7420</v>
      </c>
      <c r="V27" s="43" t="s">
        <v>1151</v>
      </c>
      <c r="W27" s="43" t="s">
        <v>1816</v>
      </c>
      <c r="X27" s="43" t="s">
        <v>1181</v>
      </c>
      <c r="Y27" s="43" t="s">
        <v>7060</v>
      </c>
      <c r="Z27" s="43" t="s">
        <v>7061</v>
      </c>
      <c r="AA27" s="43" t="s">
        <v>7421</v>
      </c>
      <c r="AB27" s="43" t="s">
        <v>1181</v>
      </c>
      <c r="AC27" s="43" t="s">
        <v>7422</v>
      </c>
      <c r="AD27" s="43" t="s">
        <v>7423</v>
      </c>
      <c r="AE27" s="43" t="s">
        <v>7424</v>
      </c>
      <c r="AF27" s="43" t="s">
        <v>7425</v>
      </c>
      <c r="AG27" s="43" t="s">
        <v>1181</v>
      </c>
      <c r="AH27" s="44">
        <v>136791.6</v>
      </c>
      <c r="AI27" s="43" t="s">
        <v>1810</v>
      </c>
      <c r="AJ27" s="43" t="s">
        <v>1181</v>
      </c>
      <c r="AK27" s="43" t="s">
        <v>7426</v>
      </c>
      <c r="AL27" s="44">
        <v>273.58</v>
      </c>
      <c r="AM27" s="44">
        <v>50</v>
      </c>
      <c r="AN27" s="43">
        <v>1500</v>
      </c>
      <c r="AO27" s="44">
        <v>135560.48</v>
      </c>
      <c r="AP27" s="44">
        <v>957.54</v>
      </c>
      <c r="AQ27" s="43" t="s">
        <v>7427</v>
      </c>
      <c r="AR27" s="43" t="s">
        <v>7428</v>
      </c>
      <c r="AS27" s="43"/>
      <c r="AT27" s="43" t="s">
        <v>7069</v>
      </c>
      <c r="AU27" s="43" t="s">
        <v>5080</v>
      </c>
      <c r="AV27" s="43" t="s">
        <v>7093</v>
      </c>
      <c r="AW27" s="43" t="s">
        <v>7429</v>
      </c>
      <c r="AX27" s="44">
        <v>1277.1</v>
      </c>
      <c r="AY27" s="43" t="s">
        <v>7073</v>
      </c>
      <c r="AZ27" s="43" t="s">
        <v>7094</v>
      </c>
      <c r="BA27" s="43" t="s">
        <v>37</v>
      </c>
      <c r="BB27" s="43" t="s">
        <v>7095</v>
      </c>
      <c r="BC27" s="43" t="s">
        <v>1181</v>
      </c>
      <c r="BD27" s="44">
        <v>683.96</v>
      </c>
      <c r="BE27" s="43" t="s">
        <v>7073</v>
      </c>
      <c r="BF27" s="43" t="s">
        <v>1181</v>
      </c>
      <c r="BG27" s="43" t="s">
        <v>7121</v>
      </c>
      <c r="BH27" s="43"/>
      <c r="BI27" s="43" t="s">
        <v>7430</v>
      </c>
      <c r="BJ27" s="43" t="s">
        <v>1810</v>
      </c>
      <c r="BK27" s="43" t="s">
        <v>3704</v>
      </c>
      <c r="BL27" s="43" t="s">
        <v>7077</v>
      </c>
      <c r="BM27" s="43" t="s">
        <v>1181</v>
      </c>
      <c r="BN27" s="43" t="s">
        <v>7430</v>
      </c>
      <c r="BO27" s="43"/>
      <c r="BP27" s="43" t="s">
        <v>7079</v>
      </c>
      <c r="BQ27" s="43">
        <v>1277.1</v>
      </c>
      <c r="BR27" s="43" t="s">
        <v>7426</v>
      </c>
      <c r="BS27" s="43" t="s">
        <v>7431</v>
      </c>
      <c r="BT27" s="43" t="s">
        <v>7427</v>
      </c>
      <c r="BU27" s="43" t="s">
        <v>7432</v>
      </c>
      <c r="BV27" s="43" t="s">
        <v>1181</v>
      </c>
      <c r="BW27" s="43" t="s">
        <v>1181</v>
      </c>
      <c r="BX27" s="43" t="s">
        <v>1181</v>
      </c>
      <c r="BY27" s="43" t="s">
        <v>7069</v>
      </c>
      <c r="BZ27" s="43" t="s">
        <v>7433</v>
      </c>
      <c r="CA27" s="43" t="s">
        <v>7073</v>
      </c>
      <c r="CB27" s="43" t="s">
        <v>7434</v>
      </c>
      <c r="CC27" s="43" t="s">
        <v>5957</v>
      </c>
      <c r="CD27" s="43" t="s">
        <v>7073</v>
      </c>
      <c r="CE27" s="43" t="s">
        <v>1181</v>
      </c>
      <c r="CF27" s="43" t="s">
        <v>1181</v>
      </c>
      <c r="CG27" s="43" t="s">
        <v>2319</v>
      </c>
      <c r="CH27" s="43" t="s">
        <v>7430</v>
      </c>
      <c r="CI27" s="43"/>
      <c r="CJ27" s="44">
        <v>1677.76</v>
      </c>
      <c r="CK27" s="43" t="s">
        <v>7430</v>
      </c>
      <c r="CL27" s="44">
        <v>1000</v>
      </c>
      <c r="CM27" s="43" t="s">
        <v>1181</v>
      </c>
      <c r="CN27" s="43" t="s">
        <v>1746</v>
      </c>
      <c r="CO27" s="43" t="s">
        <v>7084</v>
      </c>
      <c r="CP27" s="43" t="s">
        <v>7085</v>
      </c>
      <c r="CQ27" s="43" t="s">
        <v>1181</v>
      </c>
      <c r="CR27" s="43" t="str">
        <f>IF(COUNTIF('畅想下单（外销合同导出）'!$B$2:$B$100,B27)&gt;0,"有","无")</f>
        <v>有</v>
      </c>
    </row>
    <row r="28" s="35" customFormat="1" ht="18" customHeight="1" spans="1:96">
      <c r="A28" s="43" t="s">
        <v>308</v>
      </c>
      <c r="B28" s="42" t="s">
        <v>1111</v>
      </c>
      <c r="C28" s="50">
        <v>46113</v>
      </c>
      <c r="D28" s="42" t="s">
        <v>336</v>
      </c>
      <c r="E28" s="42" t="s">
        <v>1169</v>
      </c>
      <c r="F28" s="64">
        <v>0.1532</v>
      </c>
      <c r="G28" s="42" t="s">
        <v>46</v>
      </c>
      <c r="H28" s="60">
        <f>IFERROR(SUMIFS(畅想出运数据透视!$B$4:$B$500,畅想出运数据透视!$A$4:$A$500,B28),"0")</f>
        <v>1286.13</v>
      </c>
      <c r="I28" s="60" t="str">
        <f>IFERROR(VLOOKUP(B28,CHOOSE({1,2},畅想出运数据透视!$A$4:$A$500,畅想出运数据透视!$D$4:$D$500),2,FALSE),"")</f>
        <v>-2.01%</v>
      </c>
      <c r="J28" s="62">
        <f t="shared" ref="J28:J31" si="6">I28*M28</f>
        <v>-542.04876</v>
      </c>
      <c r="K28" s="62">
        <f t="shared" ref="K28:K31" si="7">J28-N28</f>
        <v>-4673.48508</v>
      </c>
      <c r="L28" s="42">
        <v>4086</v>
      </c>
      <c r="M28" s="44">
        <f>L28*6.6</f>
        <v>26967.6</v>
      </c>
      <c r="N28" s="61">
        <f t="shared" si="1"/>
        <v>4131.43632</v>
      </c>
      <c r="O28" s="42" t="s">
        <v>7435</v>
      </c>
      <c r="P28" s="42" t="s">
        <v>3713</v>
      </c>
      <c r="Q28" s="42" t="s">
        <v>7435</v>
      </c>
      <c r="R28" s="44">
        <f t="shared" si="2"/>
        <v>8</v>
      </c>
      <c r="S28" s="42" t="s">
        <v>7058</v>
      </c>
      <c r="T28" s="42" t="s">
        <v>34</v>
      </c>
      <c r="U28" s="42" t="s">
        <v>7059</v>
      </c>
      <c r="V28" s="42" t="s">
        <v>1151</v>
      </c>
      <c r="W28" s="42" t="s">
        <v>1180</v>
      </c>
      <c r="X28" s="42" t="s">
        <v>1181</v>
      </c>
      <c r="Y28" s="42" t="s">
        <v>7060</v>
      </c>
      <c r="Z28" s="42" t="s">
        <v>7061</v>
      </c>
      <c r="AA28" s="42" t="s">
        <v>1449</v>
      </c>
      <c r="AB28" s="42" t="s">
        <v>1181</v>
      </c>
      <c r="AC28" s="42" t="s">
        <v>3488</v>
      </c>
      <c r="AD28" s="42" t="s">
        <v>5301</v>
      </c>
      <c r="AE28" s="42" t="s">
        <v>1554</v>
      </c>
      <c r="AF28" s="42" t="s">
        <v>7436</v>
      </c>
      <c r="AG28" s="42" t="s">
        <v>1181</v>
      </c>
      <c r="AH28" s="41">
        <v>4086</v>
      </c>
      <c r="AI28" s="42" t="s">
        <v>5783</v>
      </c>
      <c r="AJ28" s="42" t="s">
        <v>1181</v>
      </c>
      <c r="AK28" s="42" t="s">
        <v>7437</v>
      </c>
      <c r="AL28" s="41">
        <v>20</v>
      </c>
      <c r="AM28" s="41">
        <v>50</v>
      </c>
      <c r="AN28" s="42">
        <v>0</v>
      </c>
      <c r="AO28" s="41">
        <v>4037.4</v>
      </c>
      <c r="AP28" s="41">
        <v>28.6</v>
      </c>
      <c r="AQ28" s="42" t="s">
        <v>7438</v>
      </c>
      <c r="AR28" s="42" t="s">
        <v>7439</v>
      </c>
      <c r="AS28" s="42" t="s">
        <v>7440</v>
      </c>
      <c r="AT28" s="42" t="s">
        <v>7069</v>
      </c>
      <c r="AU28" s="42" t="s">
        <v>7379</v>
      </c>
      <c r="AV28" s="42" t="s">
        <v>7093</v>
      </c>
      <c r="AW28" s="42" t="s">
        <v>7072</v>
      </c>
      <c r="AX28" s="41">
        <v>119.7</v>
      </c>
      <c r="AY28" s="42" t="s">
        <v>7073</v>
      </c>
      <c r="AZ28" s="42" t="s">
        <v>7069</v>
      </c>
      <c r="BA28" s="42" t="s">
        <v>37</v>
      </c>
      <c r="BB28" s="42" t="s">
        <v>7074</v>
      </c>
      <c r="BC28" s="42" t="s">
        <v>1181</v>
      </c>
      <c r="BD28" s="41">
        <v>273.76</v>
      </c>
      <c r="BE28" s="42" t="s">
        <v>7073</v>
      </c>
      <c r="BF28" s="42" t="s">
        <v>1181</v>
      </c>
      <c r="BG28" s="42" t="s">
        <v>7121</v>
      </c>
      <c r="BH28" s="42"/>
      <c r="BI28" s="42" t="s">
        <v>7441</v>
      </c>
      <c r="BJ28" s="42" t="s">
        <v>1248</v>
      </c>
      <c r="BK28" s="42"/>
      <c r="BL28" s="42" t="s">
        <v>7077</v>
      </c>
      <c r="BM28" s="42" t="s">
        <v>1181</v>
      </c>
      <c r="BN28" s="42" t="s">
        <v>7441</v>
      </c>
      <c r="BO28" s="42" t="s">
        <v>7442</v>
      </c>
      <c r="BP28" s="42" t="s">
        <v>7362</v>
      </c>
      <c r="BQ28" s="42">
        <v>119.7</v>
      </c>
      <c r="BR28" s="42" t="s">
        <v>7437</v>
      </c>
      <c r="BS28" s="42" t="s">
        <v>7443</v>
      </c>
      <c r="BT28" s="42" t="s">
        <v>7438</v>
      </c>
      <c r="BU28" s="42" t="s">
        <v>7444</v>
      </c>
      <c r="BV28" s="42" t="s">
        <v>1181</v>
      </c>
      <c r="BW28" s="42" t="s">
        <v>1181</v>
      </c>
      <c r="BX28" s="42" t="s">
        <v>1181</v>
      </c>
      <c r="BY28" s="42" t="s">
        <v>7069</v>
      </c>
      <c r="BZ28" s="42" t="s">
        <v>7445</v>
      </c>
      <c r="CA28" s="42" t="s">
        <v>7073</v>
      </c>
      <c r="CB28" s="42" t="s">
        <v>7446</v>
      </c>
      <c r="CC28" s="42" t="s">
        <v>3713</v>
      </c>
      <c r="CD28" s="42" t="s">
        <v>7073</v>
      </c>
      <c r="CE28" s="42" t="s">
        <v>1181</v>
      </c>
      <c r="CF28" s="42" t="s">
        <v>1181</v>
      </c>
      <c r="CG28" s="42" t="s">
        <v>3712</v>
      </c>
      <c r="CH28" s="42" t="s">
        <v>7441</v>
      </c>
      <c r="CI28" s="42"/>
      <c r="CJ28" s="41">
        <v>1276.94</v>
      </c>
      <c r="CK28" s="42" t="s">
        <v>7441</v>
      </c>
      <c r="CL28" s="41">
        <v>0</v>
      </c>
      <c r="CM28" s="42" t="s">
        <v>1181</v>
      </c>
      <c r="CN28" s="42" t="s">
        <v>5392</v>
      </c>
      <c r="CO28" s="42" t="s">
        <v>7084</v>
      </c>
      <c r="CP28" s="42" t="s">
        <v>7085</v>
      </c>
      <c r="CQ28" s="42" t="s">
        <v>1181</v>
      </c>
      <c r="CR28" s="43" t="str">
        <f>IF(COUNTIF('畅想下单（外销合同导出）'!$B$2:$B$100,B28)&gt;0,"有","无")</f>
        <v>有</v>
      </c>
    </row>
    <row r="29" s="35" customFormat="1" ht="18" customHeight="1" spans="1:96">
      <c r="A29" s="43" t="s">
        <v>48</v>
      </c>
      <c r="B29" s="42" t="s">
        <v>7447</v>
      </c>
      <c r="C29" s="50">
        <v>46113</v>
      </c>
      <c r="D29" s="42" t="s">
        <v>3648</v>
      </c>
      <c r="E29" s="42" t="s">
        <v>1169</v>
      </c>
      <c r="F29" s="64">
        <v>0.1525</v>
      </c>
      <c r="G29" s="42" t="s">
        <v>46</v>
      </c>
      <c r="H29" s="60">
        <f>IFERROR(SUMIFS(畅想出运数据透视!$B$4:$B$500,畅想出运数据透视!$A$4:$A$500,B29),"0")</f>
        <v>0</v>
      </c>
      <c r="I29" s="60" t="str">
        <f>IFERROR(VLOOKUP(B29,CHOOSE({1,2},畅想出运数据透视!$A$4:$A$500,畅想出运数据透视!$D$4:$D$500),2,FALSE),"")</f>
        <v/>
      </c>
      <c r="J29" s="42"/>
      <c r="K29" s="42"/>
      <c r="L29" s="42">
        <v>1791</v>
      </c>
      <c r="M29" s="44">
        <f>L29*6.6</f>
        <v>11820.6</v>
      </c>
      <c r="N29" s="61">
        <f t="shared" si="1"/>
        <v>1802.6415</v>
      </c>
      <c r="O29" s="42" t="s">
        <v>7108</v>
      </c>
      <c r="P29" s="42" t="s">
        <v>7057</v>
      </c>
      <c r="Q29" s="42" t="s">
        <v>7108</v>
      </c>
      <c r="R29" s="44">
        <f t="shared" si="2"/>
        <v>6</v>
      </c>
      <c r="S29" s="42" t="s">
        <v>7058</v>
      </c>
      <c r="T29" s="42" t="s">
        <v>34</v>
      </c>
      <c r="U29" s="42" t="s">
        <v>7059</v>
      </c>
      <c r="V29" s="42" t="s">
        <v>1151</v>
      </c>
      <c r="W29" s="42" t="s">
        <v>1337</v>
      </c>
      <c r="X29" s="42" t="s">
        <v>1181</v>
      </c>
      <c r="Y29" s="42" t="s">
        <v>7060</v>
      </c>
      <c r="Z29" s="42" t="s">
        <v>7061</v>
      </c>
      <c r="AA29" s="42" t="s">
        <v>7448</v>
      </c>
      <c r="AB29" s="42" t="s">
        <v>1181</v>
      </c>
      <c r="AC29" s="42" t="s">
        <v>6416</v>
      </c>
      <c r="AD29" s="42" t="s">
        <v>7449</v>
      </c>
      <c r="AE29" s="42" t="s">
        <v>7250</v>
      </c>
      <c r="AF29" s="42" t="s">
        <v>7450</v>
      </c>
      <c r="AG29" s="42" t="s">
        <v>1181</v>
      </c>
      <c r="AH29" s="41">
        <v>1791</v>
      </c>
      <c r="AI29" s="42" t="s">
        <v>5783</v>
      </c>
      <c r="AJ29" s="42" t="s">
        <v>1181</v>
      </c>
      <c r="AK29" s="42" t="s">
        <v>7451</v>
      </c>
      <c r="AL29" s="41">
        <v>20</v>
      </c>
      <c r="AM29" s="41">
        <v>50</v>
      </c>
      <c r="AN29" s="42">
        <v>0</v>
      </c>
      <c r="AO29" s="41">
        <v>1758.46</v>
      </c>
      <c r="AP29" s="41">
        <v>12.54</v>
      </c>
      <c r="AQ29" s="42" t="s">
        <v>7452</v>
      </c>
      <c r="AR29" s="42"/>
      <c r="AS29" s="42" t="s">
        <v>7453</v>
      </c>
      <c r="AT29" s="42" t="s">
        <v>7069</v>
      </c>
      <c r="AU29" s="42" t="s">
        <v>5080</v>
      </c>
      <c r="AV29" s="42" t="s">
        <v>7093</v>
      </c>
      <c r="AW29" s="42" t="s">
        <v>7072</v>
      </c>
      <c r="AX29" s="41">
        <v>49.75</v>
      </c>
      <c r="AY29" s="42" t="s">
        <v>7073</v>
      </c>
      <c r="AZ29" s="42" t="s">
        <v>7069</v>
      </c>
      <c r="BA29" s="42" t="s">
        <v>59</v>
      </c>
      <c r="BB29" s="42" t="s">
        <v>7074</v>
      </c>
      <c r="BC29" s="42" t="s">
        <v>1181</v>
      </c>
      <c r="BD29" s="41">
        <v>0</v>
      </c>
      <c r="BE29" s="42" t="s">
        <v>7073</v>
      </c>
      <c r="BF29" s="42" t="s">
        <v>7454</v>
      </c>
      <c r="BG29" s="42" t="s">
        <v>7121</v>
      </c>
      <c r="BH29" s="42"/>
      <c r="BI29" s="42" t="s">
        <v>7455</v>
      </c>
      <c r="BJ29" s="42" t="s">
        <v>1810</v>
      </c>
      <c r="BK29" s="42"/>
      <c r="BL29" s="42" t="s">
        <v>7079</v>
      </c>
      <c r="BM29" s="42" t="s">
        <v>7456</v>
      </c>
      <c r="BN29" s="42" t="s">
        <v>7455</v>
      </c>
      <c r="BO29" s="42"/>
      <c r="BP29" s="42" t="s">
        <v>7079</v>
      </c>
      <c r="BQ29" s="42">
        <v>49.75</v>
      </c>
      <c r="BR29" s="42" t="s">
        <v>7451</v>
      </c>
      <c r="BS29" s="42" t="s">
        <v>7457</v>
      </c>
      <c r="BT29" s="42" t="s">
        <v>7452</v>
      </c>
      <c r="BU29" s="42" t="s">
        <v>7456</v>
      </c>
      <c r="BV29" s="42" t="s">
        <v>7454</v>
      </c>
      <c r="BW29" s="42" t="s">
        <v>7456</v>
      </c>
      <c r="BX29" s="42" t="s">
        <v>1181</v>
      </c>
      <c r="BY29" s="42" t="s">
        <v>7069</v>
      </c>
      <c r="BZ29" s="42" t="s">
        <v>7458</v>
      </c>
      <c r="CA29" s="42" t="s">
        <v>7073</v>
      </c>
      <c r="CB29" s="42" t="s">
        <v>7459</v>
      </c>
      <c r="CC29" s="42" t="s">
        <v>7057</v>
      </c>
      <c r="CD29" s="42" t="s">
        <v>7073</v>
      </c>
      <c r="CE29" s="42" t="s">
        <v>1181</v>
      </c>
      <c r="CF29" s="42" t="s">
        <v>1181</v>
      </c>
      <c r="CG29" s="42" t="s">
        <v>3567</v>
      </c>
      <c r="CH29" s="42" t="s">
        <v>7455</v>
      </c>
      <c r="CI29" s="42"/>
      <c r="CJ29" s="41">
        <v>80.05</v>
      </c>
      <c r="CK29" s="42" t="s">
        <v>7455</v>
      </c>
      <c r="CL29" s="41">
        <v>1000</v>
      </c>
      <c r="CM29" s="42" t="s">
        <v>1181</v>
      </c>
      <c r="CN29" s="42" t="s">
        <v>6416</v>
      </c>
      <c r="CO29" s="42" t="s">
        <v>7084</v>
      </c>
      <c r="CP29" s="42" t="s">
        <v>7085</v>
      </c>
      <c r="CQ29" s="42" t="s">
        <v>1181</v>
      </c>
      <c r="CR29" s="43" t="str">
        <f>IF(COUNTIF('畅想下单（外销合同导出）'!$B$2:$B$100,B29)&gt;0,"有","无")</f>
        <v>有</v>
      </c>
    </row>
    <row r="30" s="35" customFormat="1" ht="18" customHeight="1" spans="1:96">
      <c r="A30" s="43" t="s">
        <v>355</v>
      </c>
      <c r="B30" s="43" t="s">
        <v>1109</v>
      </c>
      <c r="C30" s="50">
        <v>46113</v>
      </c>
      <c r="D30" s="43" t="s">
        <v>250</v>
      </c>
      <c r="E30" s="43" t="s">
        <v>5954</v>
      </c>
      <c r="F30" s="59">
        <v>0.0897</v>
      </c>
      <c r="G30" s="63" t="s">
        <v>380</v>
      </c>
      <c r="H30" s="60">
        <f>IFERROR(SUMIFS(畅想出运数据透视!$B$4:$B$500,畅想出运数据透视!$A$4:$A$500,B30),"0")</f>
        <v>4672.28</v>
      </c>
      <c r="I30" s="60" t="str">
        <f>IFERROR(VLOOKUP(B30,CHOOSE({1,2},畅想出运数据透视!$A$4:$A$500,畅想出运数据透视!$D$4:$D$500),2,FALSE),"")</f>
        <v>9.09%</v>
      </c>
      <c r="J30" s="62">
        <f t="shared" si="6"/>
        <v>2939.1606</v>
      </c>
      <c r="K30" s="62">
        <f t="shared" si="7"/>
        <v>38.8007999999995</v>
      </c>
      <c r="L30" s="43">
        <v>32334</v>
      </c>
      <c r="M30" s="44">
        <f t="shared" si="5"/>
        <v>32334</v>
      </c>
      <c r="N30" s="61">
        <f t="shared" si="1"/>
        <v>2900.3598</v>
      </c>
      <c r="O30" s="43" t="s">
        <v>7254</v>
      </c>
      <c r="P30" s="43" t="s">
        <v>5970</v>
      </c>
      <c r="Q30" s="43" t="s">
        <v>7254</v>
      </c>
      <c r="R30" s="44">
        <f t="shared" si="2"/>
        <v>6</v>
      </c>
      <c r="S30" s="43" t="s">
        <v>7058</v>
      </c>
      <c r="T30" s="43" t="s">
        <v>826</v>
      </c>
      <c r="U30" s="43" t="s">
        <v>7420</v>
      </c>
      <c r="V30" s="43" t="s">
        <v>1151</v>
      </c>
      <c r="W30" s="43" t="s">
        <v>1816</v>
      </c>
      <c r="X30" s="43" t="s">
        <v>1181</v>
      </c>
      <c r="Y30" s="43" t="s">
        <v>7060</v>
      </c>
      <c r="Z30" s="43" t="s">
        <v>7061</v>
      </c>
      <c r="AA30" s="43" t="s">
        <v>5971</v>
      </c>
      <c r="AB30" s="43" t="s">
        <v>1181</v>
      </c>
      <c r="AC30" s="43" t="s">
        <v>1955</v>
      </c>
      <c r="AD30" s="43" t="s">
        <v>7460</v>
      </c>
      <c r="AE30" s="43" t="s">
        <v>7461</v>
      </c>
      <c r="AF30" s="43" t="s">
        <v>7462</v>
      </c>
      <c r="AG30" s="43" t="s">
        <v>1181</v>
      </c>
      <c r="AH30" s="44">
        <v>32334</v>
      </c>
      <c r="AI30" s="43" t="s">
        <v>1810</v>
      </c>
      <c r="AJ30" s="43" t="s">
        <v>1181</v>
      </c>
      <c r="AK30" s="43" t="s">
        <v>5979</v>
      </c>
      <c r="AL30" s="44">
        <v>134</v>
      </c>
      <c r="AM30" s="44">
        <v>50</v>
      </c>
      <c r="AN30" s="43">
        <v>1000</v>
      </c>
      <c r="AO30" s="44">
        <v>31973.66</v>
      </c>
      <c r="AP30" s="44">
        <v>226.34</v>
      </c>
      <c r="AQ30" s="43" t="s">
        <v>7463</v>
      </c>
      <c r="AR30" s="43" t="s">
        <v>7464</v>
      </c>
      <c r="AS30" s="43"/>
      <c r="AT30" s="43" t="s">
        <v>7069</v>
      </c>
      <c r="AU30" s="43" t="s">
        <v>7465</v>
      </c>
      <c r="AV30" s="43" t="s">
        <v>7093</v>
      </c>
      <c r="AW30" s="43" t="s">
        <v>7429</v>
      </c>
      <c r="AX30" s="44">
        <v>295.8</v>
      </c>
      <c r="AY30" s="43" t="s">
        <v>7073</v>
      </c>
      <c r="AZ30" s="43" t="s">
        <v>7094</v>
      </c>
      <c r="BA30" s="43" t="s">
        <v>37</v>
      </c>
      <c r="BB30" s="43" t="s">
        <v>7074</v>
      </c>
      <c r="BC30" s="43" t="s">
        <v>1181</v>
      </c>
      <c r="BD30" s="44">
        <v>161.67</v>
      </c>
      <c r="BE30" s="43" t="s">
        <v>7073</v>
      </c>
      <c r="BF30" s="43" t="s">
        <v>1181</v>
      </c>
      <c r="BG30" s="43" t="s">
        <v>7121</v>
      </c>
      <c r="BH30" s="43"/>
      <c r="BI30" s="43" t="s">
        <v>5978</v>
      </c>
      <c r="BJ30" s="43" t="s">
        <v>1810</v>
      </c>
      <c r="BK30" s="43" t="s">
        <v>7108</v>
      </c>
      <c r="BL30" s="43" t="s">
        <v>7079</v>
      </c>
      <c r="BM30" s="43" t="s">
        <v>1181</v>
      </c>
      <c r="BN30" s="43" t="s">
        <v>5978</v>
      </c>
      <c r="BO30" s="43"/>
      <c r="BP30" s="43" t="s">
        <v>7079</v>
      </c>
      <c r="BQ30" s="43">
        <v>295.8</v>
      </c>
      <c r="BR30" s="43" t="s">
        <v>5979</v>
      </c>
      <c r="BS30" s="43" t="s">
        <v>7466</v>
      </c>
      <c r="BT30" s="43" t="s">
        <v>7463</v>
      </c>
      <c r="BU30" s="43" t="s">
        <v>7467</v>
      </c>
      <c r="BV30" s="43" t="s">
        <v>1181</v>
      </c>
      <c r="BW30" s="43" t="s">
        <v>1181</v>
      </c>
      <c r="BX30" s="43" t="s">
        <v>1181</v>
      </c>
      <c r="BY30" s="43" t="s">
        <v>7069</v>
      </c>
      <c r="BZ30" s="43" t="s">
        <v>7468</v>
      </c>
      <c r="CA30" s="43" t="s">
        <v>7073</v>
      </c>
      <c r="CB30" s="43" t="s">
        <v>7469</v>
      </c>
      <c r="CC30" s="43" t="s">
        <v>5970</v>
      </c>
      <c r="CD30" s="43" t="s">
        <v>7073</v>
      </c>
      <c r="CE30" s="43" t="s">
        <v>1181</v>
      </c>
      <c r="CF30" s="43" t="s">
        <v>1181</v>
      </c>
      <c r="CG30" s="43" t="s">
        <v>3567</v>
      </c>
      <c r="CH30" s="43" t="s">
        <v>5978</v>
      </c>
      <c r="CI30" s="43"/>
      <c r="CJ30" s="44">
        <v>421.88</v>
      </c>
      <c r="CK30" s="43" t="s">
        <v>5978</v>
      </c>
      <c r="CL30" s="44">
        <v>1000</v>
      </c>
      <c r="CM30" s="43" t="s">
        <v>1181</v>
      </c>
      <c r="CN30" s="43" t="s">
        <v>3642</v>
      </c>
      <c r="CO30" s="43" t="s">
        <v>7105</v>
      </c>
      <c r="CP30" s="43" t="s">
        <v>7085</v>
      </c>
      <c r="CQ30" s="43" t="s">
        <v>1181</v>
      </c>
      <c r="CR30" s="43" t="str">
        <f>IF(COUNTIF('畅想下单（外销合同导出）'!$B$2:$B$100,B30)&gt;0,"有","无")</f>
        <v>有</v>
      </c>
    </row>
    <row r="31" s="35" customFormat="1" ht="18" customHeight="1" spans="1:96">
      <c r="A31" s="43" t="s">
        <v>355</v>
      </c>
      <c r="B31" s="43" t="s">
        <v>1108</v>
      </c>
      <c r="C31" s="50">
        <v>46113</v>
      </c>
      <c r="D31" s="43" t="s">
        <v>250</v>
      </c>
      <c r="E31" s="43" t="s">
        <v>5954</v>
      </c>
      <c r="F31" s="59">
        <v>0.0906</v>
      </c>
      <c r="G31" s="63" t="s">
        <v>380</v>
      </c>
      <c r="H31" s="60">
        <f>IFERROR(SUMIFS(畅想出运数据透视!$B$4:$B$500,畅想出运数据透视!$A$4:$A$500,B31),"0")</f>
        <v>190193.07</v>
      </c>
      <c r="I31" s="60" t="str">
        <f>IFERROR(VLOOKUP(B31,CHOOSE({1,2},畅想出运数据透视!$A$4:$A$500,畅想出运数据透视!$D$4:$D$500),2,FALSE),"")</f>
        <v>9.87%</v>
      </c>
      <c r="J31" s="62">
        <f t="shared" si="6"/>
        <v>128629.961712</v>
      </c>
      <c r="K31" s="62">
        <f t="shared" si="7"/>
        <v>10556.258256</v>
      </c>
      <c r="L31" s="43">
        <v>1303241.76</v>
      </c>
      <c r="M31" s="44">
        <f t="shared" si="5"/>
        <v>1303241.76</v>
      </c>
      <c r="N31" s="61">
        <f t="shared" si="1"/>
        <v>118073.703456</v>
      </c>
      <c r="O31" s="43" t="s">
        <v>5957</v>
      </c>
      <c r="P31" s="43" t="s">
        <v>5957</v>
      </c>
      <c r="Q31" s="43" t="s">
        <v>5957</v>
      </c>
      <c r="R31" s="44">
        <f t="shared" si="2"/>
        <v>7</v>
      </c>
      <c r="S31" s="43" t="s">
        <v>7058</v>
      </c>
      <c r="T31" s="43" t="s">
        <v>826</v>
      </c>
      <c r="U31" s="43" t="s">
        <v>7420</v>
      </c>
      <c r="V31" s="43" t="s">
        <v>1151</v>
      </c>
      <c r="W31" s="43" t="s">
        <v>1816</v>
      </c>
      <c r="X31" s="43" t="s">
        <v>1181</v>
      </c>
      <c r="Y31" s="43" t="s">
        <v>7060</v>
      </c>
      <c r="Z31" s="43" t="s">
        <v>7061</v>
      </c>
      <c r="AA31" s="43" t="s">
        <v>5958</v>
      </c>
      <c r="AB31" s="43" t="s">
        <v>1181</v>
      </c>
      <c r="AC31" s="43" t="s">
        <v>7470</v>
      </c>
      <c r="AD31" s="43" t="s">
        <v>7471</v>
      </c>
      <c r="AE31" s="43" t="s">
        <v>7472</v>
      </c>
      <c r="AF31" s="43" t="s">
        <v>7473</v>
      </c>
      <c r="AG31" s="43" t="s">
        <v>1181</v>
      </c>
      <c r="AH31" s="44">
        <v>1303241.76</v>
      </c>
      <c r="AI31" s="43" t="s">
        <v>1810</v>
      </c>
      <c r="AJ31" s="43" t="s">
        <v>1181</v>
      </c>
      <c r="AK31" s="43" t="s">
        <v>5965</v>
      </c>
      <c r="AL31" s="44">
        <v>2606.48</v>
      </c>
      <c r="AM31" s="44">
        <v>50</v>
      </c>
      <c r="AN31" s="43">
        <v>2000</v>
      </c>
      <c r="AO31" s="44">
        <v>1291512.59</v>
      </c>
      <c r="AP31" s="44">
        <v>9122.69</v>
      </c>
      <c r="AQ31" s="43" t="s">
        <v>7474</v>
      </c>
      <c r="AR31" s="43" t="s">
        <v>7475</v>
      </c>
      <c r="AS31" s="43"/>
      <c r="AT31" s="43" t="s">
        <v>7069</v>
      </c>
      <c r="AU31" s="43" t="s">
        <v>7476</v>
      </c>
      <c r="AV31" s="43" t="s">
        <v>7071</v>
      </c>
      <c r="AW31" s="43" t="s">
        <v>7429</v>
      </c>
      <c r="AX31" s="44">
        <v>12813.65</v>
      </c>
      <c r="AY31" s="43" t="s">
        <v>7073</v>
      </c>
      <c r="AZ31" s="43" t="s">
        <v>7069</v>
      </c>
      <c r="BA31" s="43" t="s">
        <v>37</v>
      </c>
      <c r="BB31" s="43" t="s">
        <v>7095</v>
      </c>
      <c r="BC31" s="43" t="s">
        <v>1181</v>
      </c>
      <c r="BD31" s="44">
        <v>6516.21</v>
      </c>
      <c r="BE31" s="43" t="s">
        <v>7073</v>
      </c>
      <c r="BF31" s="43" t="s">
        <v>1181</v>
      </c>
      <c r="BG31" s="43" t="s">
        <v>7121</v>
      </c>
      <c r="BH31" s="43"/>
      <c r="BI31" s="43" t="s">
        <v>5964</v>
      </c>
      <c r="BJ31" s="43" t="s">
        <v>1810</v>
      </c>
      <c r="BK31" s="43"/>
      <c r="BL31" s="43" t="s">
        <v>7077</v>
      </c>
      <c r="BM31" s="43" t="s">
        <v>1181</v>
      </c>
      <c r="BN31" s="43" t="s">
        <v>5964</v>
      </c>
      <c r="BO31" s="43"/>
      <c r="BP31" s="43" t="s">
        <v>7079</v>
      </c>
      <c r="BQ31" s="43">
        <v>12813.65</v>
      </c>
      <c r="BR31" s="43" t="s">
        <v>5965</v>
      </c>
      <c r="BS31" s="43" t="s">
        <v>7477</v>
      </c>
      <c r="BT31" s="43" t="s">
        <v>7474</v>
      </c>
      <c r="BU31" s="43" t="s">
        <v>7478</v>
      </c>
      <c r="BV31" s="43" t="s">
        <v>1181</v>
      </c>
      <c r="BW31" s="43" t="s">
        <v>1181</v>
      </c>
      <c r="BX31" s="43" t="s">
        <v>1181</v>
      </c>
      <c r="BY31" s="43" t="s">
        <v>7069</v>
      </c>
      <c r="BZ31" s="43" t="s">
        <v>7479</v>
      </c>
      <c r="CA31" s="43" t="s">
        <v>7073</v>
      </c>
      <c r="CB31" s="43" t="s">
        <v>7480</v>
      </c>
      <c r="CC31" s="43" t="s">
        <v>5957</v>
      </c>
      <c r="CD31" s="43" t="s">
        <v>7073</v>
      </c>
      <c r="CE31" s="43" t="s">
        <v>1181</v>
      </c>
      <c r="CF31" s="43" t="s">
        <v>1181</v>
      </c>
      <c r="CG31" s="43" t="s">
        <v>3567</v>
      </c>
      <c r="CH31" s="43" t="s">
        <v>5964</v>
      </c>
      <c r="CI31" s="43"/>
      <c r="CJ31" s="44">
        <v>19130.85</v>
      </c>
      <c r="CK31" s="43" t="s">
        <v>5964</v>
      </c>
      <c r="CL31" s="44">
        <v>0</v>
      </c>
      <c r="CM31" s="43" t="s">
        <v>1181</v>
      </c>
      <c r="CN31" s="43" t="s">
        <v>1905</v>
      </c>
      <c r="CO31" s="43" t="s">
        <v>7105</v>
      </c>
      <c r="CP31" s="43" t="s">
        <v>7085</v>
      </c>
      <c r="CQ31" s="43" t="s">
        <v>1181</v>
      </c>
      <c r="CR31" s="43" t="str">
        <f>IF(COUNTIF('畅想下单（外销合同导出）'!$B$2:$B$100,B31)&gt;0,"有","无")</f>
        <v>有</v>
      </c>
    </row>
    <row r="32" s="35" customFormat="1" ht="18" customHeight="1" spans="1:96">
      <c r="A32" s="43" t="s">
        <v>308</v>
      </c>
      <c r="B32" s="43" t="s">
        <v>1093</v>
      </c>
      <c r="C32" s="50">
        <v>46113</v>
      </c>
      <c r="D32" s="43" t="s">
        <v>336</v>
      </c>
      <c r="E32" s="43" t="s">
        <v>1169</v>
      </c>
      <c r="F32" s="59">
        <v>0.0559</v>
      </c>
      <c r="G32" s="43" t="s">
        <v>46</v>
      </c>
      <c r="H32" s="60">
        <f>IFERROR(SUMIFS(畅想出运数据透视!$B$4:$B$500,畅想出运数据透视!$A$4:$A$500,B32),"0")</f>
        <v>17830</v>
      </c>
      <c r="I32" s="60" t="str">
        <f>IFERROR(VLOOKUP(B32,CHOOSE({1,2},畅想出运数据透视!$A$4:$A$500,畅想出运数据透视!$D$4:$D$500),2,FALSE),"")</f>
        <v>4.33%</v>
      </c>
      <c r="J32" s="62">
        <f t="shared" ref="J32:J36" si="8">I32*M32</f>
        <v>1172.76318</v>
      </c>
      <c r="K32" s="62">
        <f t="shared" ref="K32:K36" si="9">J32-N32</f>
        <v>-341.26596</v>
      </c>
      <c r="L32" s="43">
        <v>27084.6</v>
      </c>
      <c r="M32" s="44">
        <f t="shared" si="5"/>
        <v>27084.6</v>
      </c>
      <c r="N32" s="61">
        <f t="shared" si="1"/>
        <v>1514.02914</v>
      </c>
      <c r="O32" s="43" t="s">
        <v>6812</v>
      </c>
      <c r="P32" s="43" t="s">
        <v>3726</v>
      </c>
      <c r="Q32" s="43" t="s">
        <v>6812</v>
      </c>
      <c r="R32" s="44">
        <f t="shared" si="2"/>
        <v>8</v>
      </c>
      <c r="S32" s="43" t="s">
        <v>7058</v>
      </c>
      <c r="T32" s="43" t="s">
        <v>34</v>
      </c>
      <c r="U32" s="43" t="s">
        <v>7059</v>
      </c>
      <c r="V32" s="43" t="s">
        <v>1151</v>
      </c>
      <c r="W32" s="43" t="s">
        <v>1337</v>
      </c>
      <c r="X32" s="43" t="s">
        <v>1181</v>
      </c>
      <c r="Y32" s="43" t="s">
        <v>7060</v>
      </c>
      <c r="Z32" s="43" t="s">
        <v>7061</v>
      </c>
      <c r="AA32" s="43" t="s">
        <v>7481</v>
      </c>
      <c r="AB32" s="43" t="s">
        <v>1181</v>
      </c>
      <c r="AC32" s="43" t="s">
        <v>7482</v>
      </c>
      <c r="AD32" s="43" t="s">
        <v>7483</v>
      </c>
      <c r="AE32" s="43" t="s">
        <v>7484</v>
      </c>
      <c r="AF32" s="43" t="s">
        <v>7485</v>
      </c>
      <c r="AG32" s="43" t="s">
        <v>1181</v>
      </c>
      <c r="AH32" s="44">
        <v>27084.6</v>
      </c>
      <c r="AI32" s="43" t="s">
        <v>5783</v>
      </c>
      <c r="AJ32" s="43" t="s">
        <v>1181</v>
      </c>
      <c r="AK32" s="43" t="s">
        <v>7486</v>
      </c>
      <c r="AL32" s="44">
        <v>54.17</v>
      </c>
      <c r="AM32" s="44">
        <v>50</v>
      </c>
      <c r="AN32" s="43">
        <v>0</v>
      </c>
      <c r="AO32" s="44">
        <v>26840.84</v>
      </c>
      <c r="AP32" s="44">
        <v>189.59</v>
      </c>
      <c r="AQ32" s="43" t="s">
        <v>7487</v>
      </c>
      <c r="AR32" s="43" t="s">
        <v>7439</v>
      </c>
      <c r="AS32" s="43"/>
      <c r="AT32" s="43" t="s">
        <v>7069</v>
      </c>
      <c r="AU32" s="43" t="s">
        <v>5080</v>
      </c>
      <c r="AV32" s="43" t="s">
        <v>7093</v>
      </c>
      <c r="AW32" s="43" t="s">
        <v>7072</v>
      </c>
      <c r="AX32" s="44">
        <v>928.14</v>
      </c>
      <c r="AY32" s="43" t="s">
        <v>7073</v>
      </c>
      <c r="AZ32" s="43" t="s">
        <v>7069</v>
      </c>
      <c r="BA32" s="43" t="s">
        <v>37</v>
      </c>
      <c r="BB32" s="43" t="s">
        <v>7074</v>
      </c>
      <c r="BC32" s="43" t="s">
        <v>1181</v>
      </c>
      <c r="BD32" s="44">
        <v>0</v>
      </c>
      <c r="BE32" s="43" t="s">
        <v>7073</v>
      </c>
      <c r="BF32" s="43" t="s">
        <v>7488</v>
      </c>
      <c r="BG32" s="43" t="s">
        <v>7121</v>
      </c>
      <c r="BH32" s="43"/>
      <c r="BI32" s="43" t="s">
        <v>7489</v>
      </c>
      <c r="BJ32" s="43" t="s">
        <v>1810</v>
      </c>
      <c r="BK32" s="43"/>
      <c r="BL32" s="43" t="s">
        <v>7077</v>
      </c>
      <c r="BM32" s="43" t="s">
        <v>7490</v>
      </c>
      <c r="BN32" s="43" t="s">
        <v>7489</v>
      </c>
      <c r="BO32" s="43"/>
      <c r="BP32" s="43" t="s">
        <v>7362</v>
      </c>
      <c r="BQ32" s="43">
        <v>928.14</v>
      </c>
      <c r="BR32" s="43" t="s">
        <v>7486</v>
      </c>
      <c r="BS32" s="43" t="s">
        <v>7491</v>
      </c>
      <c r="BT32" s="43" t="s">
        <v>7487</v>
      </c>
      <c r="BU32" s="43" t="s">
        <v>7490</v>
      </c>
      <c r="BV32" s="43" t="s">
        <v>7488</v>
      </c>
      <c r="BW32" s="43" t="s">
        <v>7490</v>
      </c>
      <c r="BX32" s="43" t="s">
        <v>1181</v>
      </c>
      <c r="BY32" s="43" t="s">
        <v>7069</v>
      </c>
      <c r="BZ32" s="43" t="s">
        <v>7492</v>
      </c>
      <c r="CA32" s="43" t="s">
        <v>7073</v>
      </c>
      <c r="CB32" s="43" t="s">
        <v>7493</v>
      </c>
      <c r="CC32" s="43" t="s">
        <v>3726</v>
      </c>
      <c r="CD32" s="43" t="s">
        <v>7121</v>
      </c>
      <c r="CE32" s="43" t="s">
        <v>1181</v>
      </c>
      <c r="CF32" s="43" t="s">
        <v>1181</v>
      </c>
      <c r="CG32" s="43" t="s">
        <v>6823</v>
      </c>
      <c r="CH32" s="43" t="s">
        <v>7489</v>
      </c>
      <c r="CI32" s="43"/>
      <c r="CJ32" s="44">
        <v>4531.91</v>
      </c>
      <c r="CK32" s="43" t="s">
        <v>7489</v>
      </c>
      <c r="CL32" s="44">
        <v>0</v>
      </c>
      <c r="CM32" s="43" t="s">
        <v>1181</v>
      </c>
      <c r="CN32" s="43" t="s">
        <v>2872</v>
      </c>
      <c r="CO32" s="43" t="s">
        <v>7105</v>
      </c>
      <c r="CP32" s="43" t="s">
        <v>7085</v>
      </c>
      <c r="CQ32" s="43" t="s">
        <v>1181</v>
      </c>
      <c r="CR32" s="43" t="str">
        <f>IF(COUNTIF('畅想下单（外销合同导出）'!$B$2:$B$100,B32)&gt;0,"有","无")</f>
        <v>有</v>
      </c>
    </row>
    <row r="33" s="35" customFormat="1" ht="18" customHeight="1" spans="1:96">
      <c r="A33" s="43" t="s">
        <v>48</v>
      </c>
      <c r="B33" s="43" t="s">
        <v>1077</v>
      </c>
      <c r="C33" s="50">
        <v>46113</v>
      </c>
      <c r="D33" s="43" t="s">
        <v>92</v>
      </c>
      <c r="E33" s="43" t="s">
        <v>4962</v>
      </c>
      <c r="F33" s="59">
        <v>0.0088</v>
      </c>
      <c r="G33" s="43" t="s">
        <v>46</v>
      </c>
      <c r="H33" s="60">
        <f>IFERROR(SUMIFS(畅想出运数据透视!$B$4:$B$500,畅想出运数据透视!$A$4:$A$500,B33),"0")</f>
        <v>2094.88</v>
      </c>
      <c r="I33" s="60" t="str">
        <f>IFERROR(VLOOKUP(B33,CHOOSE({1,2},畅想出运数据透视!$A$4:$A$500,畅想出运数据透视!$D$4:$D$500),2,FALSE),"")</f>
        <v>-4.88%</v>
      </c>
      <c r="J33" s="62">
        <f t="shared" si="8"/>
        <v>-105.408</v>
      </c>
      <c r="K33" s="62">
        <f t="shared" si="9"/>
        <v>-124.416</v>
      </c>
      <c r="L33" s="43">
        <v>2160</v>
      </c>
      <c r="M33" s="44">
        <f t="shared" si="5"/>
        <v>2160</v>
      </c>
      <c r="N33" s="61">
        <f t="shared" si="1"/>
        <v>19.008</v>
      </c>
      <c r="O33" s="43" t="s">
        <v>7494</v>
      </c>
      <c r="P33" s="43" t="s">
        <v>4963</v>
      </c>
      <c r="Q33" s="43" t="s">
        <v>7494</v>
      </c>
      <c r="R33" s="44">
        <f t="shared" si="2"/>
        <v>5</v>
      </c>
      <c r="S33" s="43" t="s">
        <v>7058</v>
      </c>
      <c r="T33" s="43" t="s">
        <v>665</v>
      </c>
      <c r="U33" s="43" t="s">
        <v>7059</v>
      </c>
      <c r="V33" s="43" t="s">
        <v>1151</v>
      </c>
      <c r="W33" s="43" t="s">
        <v>1337</v>
      </c>
      <c r="X33" s="43" t="s">
        <v>1181</v>
      </c>
      <c r="Y33" s="43" t="s">
        <v>7060</v>
      </c>
      <c r="Z33" s="43" t="s">
        <v>7061</v>
      </c>
      <c r="AA33" s="43" t="s">
        <v>3873</v>
      </c>
      <c r="AB33" s="43" t="s">
        <v>1181</v>
      </c>
      <c r="AC33" s="43" t="s">
        <v>7495</v>
      </c>
      <c r="AD33" s="43" t="s">
        <v>7496</v>
      </c>
      <c r="AE33" s="43" t="s">
        <v>7497</v>
      </c>
      <c r="AF33" s="43" t="s">
        <v>7498</v>
      </c>
      <c r="AG33" s="43" t="s">
        <v>1181</v>
      </c>
      <c r="AH33" s="44">
        <v>2160</v>
      </c>
      <c r="AI33" s="43" t="s">
        <v>5783</v>
      </c>
      <c r="AJ33" s="43" t="s">
        <v>1181</v>
      </c>
      <c r="AK33" s="43" t="s">
        <v>4968</v>
      </c>
      <c r="AL33" s="44">
        <v>20</v>
      </c>
      <c r="AM33" s="44">
        <v>50</v>
      </c>
      <c r="AN33" s="43">
        <v>0</v>
      </c>
      <c r="AO33" s="44">
        <v>2124.88</v>
      </c>
      <c r="AP33" s="44">
        <v>15.12</v>
      </c>
      <c r="AQ33" s="43" t="s">
        <v>7499</v>
      </c>
      <c r="AR33" s="43" t="s">
        <v>7500</v>
      </c>
      <c r="AS33" s="43"/>
      <c r="AT33" s="43" t="s">
        <v>7069</v>
      </c>
      <c r="AU33" s="43" t="s">
        <v>3789</v>
      </c>
      <c r="AV33" s="43" t="s">
        <v>7071</v>
      </c>
      <c r="AW33" s="43" t="s">
        <v>7501</v>
      </c>
      <c r="AX33" s="44">
        <v>150</v>
      </c>
      <c r="AY33" s="43" t="s">
        <v>7073</v>
      </c>
      <c r="AZ33" s="43" t="s">
        <v>7069</v>
      </c>
      <c r="BA33" s="43" t="s">
        <v>37</v>
      </c>
      <c r="BB33" s="43" t="s">
        <v>7074</v>
      </c>
      <c r="BC33" s="43" t="s">
        <v>1181</v>
      </c>
      <c r="BD33" s="44">
        <v>0</v>
      </c>
      <c r="BE33" s="43" t="s">
        <v>7073</v>
      </c>
      <c r="BF33" s="43" t="s">
        <v>1181</v>
      </c>
      <c r="BG33" s="43" t="s">
        <v>7073</v>
      </c>
      <c r="BH33" s="43"/>
      <c r="BI33" s="43" t="s">
        <v>3862</v>
      </c>
      <c r="BJ33" s="43" t="s">
        <v>1173</v>
      </c>
      <c r="BK33" s="43"/>
      <c r="BL33" s="43" t="s">
        <v>7079</v>
      </c>
      <c r="BM33" s="43" t="s">
        <v>1181</v>
      </c>
      <c r="BN33" s="43" t="s">
        <v>3862</v>
      </c>
      <c r="BO33" s="43" t="s">
        <v>7502</v>
      </c>
      <c r="BP33" s="43" t="s">
        <v>7079</v>
      </c>
      <c r="BQ33" s="43">
        <v>150</v>
      </c>
      <c r="BR33" s="43" t="s">
        <v>4968</v>
      </c>
      <c r="BS33" s="43" t="s">
        <v>7503</v>
      </c>
      <c r="BT33" s="43" t="s">
        <v>7499</v>
      </c>
      <c r="BU33" s="43" t="s">
        <v>7504</v>
      </c>
      <c r="BV33" s="43" t="s">
        <v>1181</v>
      </c>
      <c r="BW33" s="43" t="s">
        <v>1181</v>
      </c>
      <c r="BX33" s="43" t="s">
        <v>1181</v>
      </c>
      <c r="BY33" s="43" t="s">
        <v>7069</v>
      </c>
      <c r="BZ33" s="43" t="s">
        <v>7505</v>
      </c>
      <c r="CA33" s="43" t="s">
        <v>7073</v>
      </c>
      <c r="CB33" s="43" t="s">
        <v>7506</v>
      </c>
      <c r="CC33" s="43" t="s">
        <v>7507</v>
      </c>
      <c r="CD33" s="43" t="s">
        <v>7073</v>
      </c>
      <c r="CE33" s="43" t="s">
        <v>1181</v>
      </c>
      <c r="CF33" s="43" t="s">
        <v>1181</v>
      </c>
      <c r="CG33" s="43" t="s">
        <v>3712</v>
      </c>
      <c r="CH33" s="43" t="s">
        <v>3862</v>
      </c>
      <c r="CI33" s="43"/>
      <c r="CJ33" s="44">
        <v>636.95</v>
      </c>
      <c r="CK33" s="43" t="s">
        <v>3862</v>
      </c>
      <c r="CL33" s="44">
        <v>0</v>
      </c>
      <c r="CM33" s="43" t="s">
        <v>1181</v>
      </c>
      <c r="CN33" s="43" t="s">
        <v>4377</v>
      </c>
      <c r="CO33" s="43" t="s">
        <v>7105</v>
      </c>
      <c r="CP33" s="43" t="s">
        <v>7085</v>
      </c>
      <c r="CQ33" s="43" t="s">
        <v>1181</v>
      </c>
      <c r="CR33" s="43" t="str">
        <f>IF(COUNTIF('畅想下单（外销合同导出）'!$B$2:$B$100,B33)&gt;0,"有","无")</f>
        <v>有</v>
      </c>
    </row>
    <row r="34" s="35" customFormat="1" ht="18" customHeight="1" spans="1:96">
      <c r="A34" s="43" t="s">
        <v>48</v>
      </c>
      <c r="B34" s="43" t="s">
        <v>1085</v>
      </c>
      <c r="C34" s="50">
        <v>46113</v>
      </c>
      <c r="D34" s="43" t="s">
        <v>3648</v>
      </c>
      <c r="E34" s="43" t="s">
        <v>4317</v>
      </c>
      <c r="F34" s="59">
        <v>0.0286</v>
      </c>
      <c r="G34" s="43" t="s">
        <v>46</v>
      </c>
      <c r="H34" s="60">
        <f>IFERROR(SUMIFS(畅想出运数据透视!$B$4:$B$500,畅想出运数据透视!$A$4:$A$500,B34),"0")</f>
        <v>17274.76</v>
      </c>
      <c r="I34" s="60" t="str">
        <f>IFERROR(VLOOKUP(B34,CHOOSE({1,2},畅想出运数据透视!$A$4:$A$500,畅想出运数据透视!$D$4:$D$500),2,FALSE),"")</f>
        <v>-1.19%</v>
      </c>
      <c r="J34" s="62">
        <f t="shared" si="8"/>
        <v>-894.20646</v>
      </c>
      <c r="K34" s="62">
        <f t="shared" si="9"/>
        <v>-3043.3077</v>
      </c>
      <c r="L34" s="43">
        <v>75143.4</v>
      </c>
      <c r="M34" s="44">
        <f t="shared" si="5"/>
        <v>75143.4</v>
      </c>
      <c r="N34" s="61">
        <f t="shared" si="1"/>
        <v>2149.10124</v>
      </c>
      <c r="O34" s="43" t="s">
        <v>4919</v>
      </c>
      <c r="P34" s="43" t="s">
        <v>5054</v>
      </c>
      <c r="Q34" s="43" t="s">
        <v>4919</v>
      </c>
      <c r="R34" s="44">
        <f t="shared" si="2"/>
        <v>5</v>
      </c>
      <c r="S34" s="43" t="s">
        <v>7058</v>
      </c>
      <c r="T34" s="43" t="s">
        <v>97</v>
      </c>
      <c r="U34" s="43" t="s">
        <v>7059</v>
      </c>
      <c r="V34" s="43" t="s">
        <v>1151</v>
      </c>
      <c r="W34" s="43" t="s">
        <v>1337</v>
      </c>
      <c r="X34" s="43" t="s">
        <v>1181</v>
      </c>
      <c r="Y34" s="43" t="s">
        <v>7060</v>
      </c>
      <c r="Z34" s="43" t="s">
        <v>7061</v>
      </c>
      <c r="AA34" s="43" t="s">
        <v>7508</v>
      </c>
      <c r="AB34" s="43" t="s">
        <v>1181</v>
      </c>
      <c r="AC34" s="43" t="s">
        <v>7509</v>
      </c>
      <c r="AD34" s="43" t="s">
        <v>7510</v>
      </c>
      <c r="AE34" s="43" t="s">
        <v>7511</v>
      </c>
      <c r="AF34" s="43" t="s">
        <v>7512</v>
      </c>
      <c r="AG34" s="43" t="s">
        <v>1181</v>
      </c>
      <c r="AH34" s="44">
        <v>75143.4</v>
      </c>
      <c r="AI34" s="43" t="s">
        <v>5783</v>
      </c>
      <c r="AJ34" s="43" t="s">
        <v>1181</v>
      </c>
      <c r="AK34" s="43" t="s">
        <v>7513</v>
      </c>
      <c r="AL34" s="44">
        <v>150.29</v>
      </c>
      <c r="AM34" s="44">
        <v>50</v>
      </c>
      <c r="AN34" s="43">
        <v>0</v>
      </c>
      <c r="AO34" s="44">
        <v>74467.11</v>
      </c>
      <c r="AP34" s="44">
        <v>526</v>
      </c>
      <c r="AQ34" s="43" t="s">
        <v>7514</v>
      </c>
      <c r="AR34" s="43"/>
      <c r="AS34" s="43" t="s">
        <v>7515</v>
      </c>
      <c r="AT34" s="43" t="s">
        <v>7069</v>
      </c>
      <c r="AU34" s="43" t="s">
        <v>7516</v>
      </c>
      <c r="AV34" s="43" t="s">
        <v>7071</v>
      </c>
      <c r="AW34" s="43" t="s">
        <v>7272</v>
      </c>
      <c r="AX34" s="44">
        <v>5219.81</v>
      </c>
      <c r="AY34" s="43" t="s">
        <v>7073</v>
      </c>
      <c r="AZ34" s="43" t="s">
        <v>7069</v>
      </c>
      <c r="BA34" s="43" t="s">
        <v>59</v>
      </c>
      <c r="BB34" s="43" t="s">
        <v>7095</v>
      </c>
      <c r="BC34" s="43" t="s">
        <v>1181</v>
      </c>
      <c r="BD34" s="44">
        <v>0</v>
      </c>
      <c r="BE34" s="43" t="s">
        <v>7073</v>
      </c>
      <c r="BF34" s="43" t="s">
        <v>7517</v>
      </c>
      <c r="BG34" s="43" t="s">
        <v>7121</v>
      </c>
      <c r="BH34" s="43"/>
      <c r="BI34" s="43" t="s">
        <v>7518</v>
      </c>
      <c r="BJ34" s="43" t="s">
        <v>1810</v>
      </c>
      <c r="BK34" s="43"/>
      <c r="BL34" s="43" t="s">
        <v>7079</v>
      </c>
      <c r="BM34" s="43" t="s">
        <v>7519</v>
      </c>
      <c r="BN34" s="43" t="s">
        <v>7518</v>
      </c>
      <c r="BO34" s="43"/>
      <c r="BP34" s="43" t="s">
        <v>7079</v>
      </c>
      <c r="BQ34" s="43">
        <v>5219.81</v>
      </c>
      <c r="BR34" s="43" t="s">
        <v>7513</v>
      </c>
      <c r="BS34" s="43" t="s">
        <v>7520</v>
      </c>
      <c r="BT34" s="43" t="s">
        <v>7514</v>
      </c>
      <c r="BU34" s="43" t="s">
        <v>7519</v>
      </c>
      <c r="BV34" s="43" t="s">
        <v>7517</v>
      </c>
      <c r="BW34" s="43" t="s">
        <v>7519</v>
      </c>
      <c r="BX34" s="43" t="s">
        <v>1181</v>
      </c>
      <c r="BY34" s="43" t="s">
        <v>7069</v>
      </c>
      <c r="BZ34" s="43" t="s">
        <v>7521</v>
      </c>
      <c r="CA34" s="43" t="s">
        <v>7073</v>
      </c>
      <c r="CB34" s="43" t="s">
        <v>7522</v>
      </c>
      <c r="CC34" s="43" t="s">
        <v>4950</v>
      </c>
      <c r="CD34" s="43" t="s">
        <v>7073</v>
      </c>
      <c r="CE34" s="43" t="s">
        <v>1181</v>
      </c>
      <c r="CF34" s="43" t="s">
        <v>1181</v>
      </c>
      <c r="CG34" s="43" t="s">
        <v>3712</v>
      </c>
      <c r="CH34" s="43" t="s">
        <v>7518</v>
      </c>
      <c r="CI34" s="43"/>
      <c r="CJ34" s="44">
        <v>9936.25</v>
      </c>
      <c r="CK34" s="43" t="s">
        <v>7518</v>
      </c>
      <c r="CL34" s="44">
        <v>0</v>
      </c>
      <c r="CM34" s="43" t="s">
        <v>1181</v>
      </c>
      <c r="CN34" s="43" t="s">
        <v>7523</v>
      </c>
      <c r="CO34" s="43" t="s">
        <v>7105</v>
      </c>
      <c r="CP34" s="43" t="s">
        <v>7085</v>
      </c>
      <c r="CQ34" s="43" t="s">
        <v>1181</v>
      </c>
      <c r="CR34" s="43" t="str">
        <f>IF(COUNTIF('畅想下单（外销合同导出）'!$B$2:$B$100,B34)&gt;0,"有","无")</f>
        <v>有</v>
      </c>
    </row>
    <row r="35" s="35" customFormat="1" ht="18" customHeight="1" spans="1:96">
      <c r="A35" s="43" t="s">
        <v>308</v>
      </c>
      <c r="B35" s="43" t="s">
        <v>1112</v>
      </c>
      <c r="C35" s="50">
        <v>46113</v>
      </c>
      <c r="D35" s="43" t="s">
        <v>336</v>
      </c>
      <c r="E35" s="43" t="s">
        <v>4472</v>
      </c>
      <c r="F35" s="59">
        <v>0.0679</v>
      </c>
      <c r="G35" s="43" t="s">
        <v>46</v>
      </c>
      <c r="H35" s="60">
        <f>IFERROR(SUMIFS(畅想出运数据透视!$B$4:$B$500,畅想出运数据透视!$A$4:$A$500,B35),"0")</f>
        <v>24609.01</v>
      </c>
      <c r="I35" s="60" t="str">
        <f>IFERROR(VLOOKUP(B35,CHOOSE({1,2},畅想出运数据透视!$A$4:$A$500,畅想出运数据透视!$D$4:$D$500),2,FALSE),"")</f>
        <v>-0.67%</v>
      </c>
      <c r="J35" s="62">
        <f t="shared" si="8"/>
        <v>-175.49712</v>
      </c>
      <c r="K35" s="62">
        <f t="shared" si="9"/>
        <v>-1954.04256</v>
      </c>
      <c r="L35" s="43">
        <v>26193.6</v>
      </c>
      <c r="M35" s="44">
        <f t="shared" si="5"/>
        <v>26193.6</v>
      </c>
      <c r="N35" s="61">
        <f t="shared" si="1"/>
        <v>1778.54544</v>
      </c>
      <c r="O35" s="43" t="s">
        <v>7299</v>
      </c>
      <c r="P35" s="43" t="s">
        <v>5970</v>
      </c>
      <c r="Q35" s="43" t="s">
        <v>7299</v>
      </c>
      <c r="R35" s="44">
        <f t="shared" si="2"/>
        <v>7</v>
      </c>
      <c r="S35" s="43" t="s">
        <v>7058</v>
      </c>
      <c r="T35" s="43" t="s">
        <v>744</v>
      </c>
      <c r="U35" s="43" t="s">
        <v>7059</v>
      </c>
      <c r="V35" s="43" t="s">
        <v>1151</v>
      </c>
      <c r="W35" s="43" t="s">
        <v>1337</v>
      </c>
      <c r="X35" s="43" t="s">
        <v>1181</v>
      </c>
      <c r="Y35" s="43" t="s">
        <v>7060</v>
      </c>
      <c r="Z35" s="43" t="s">
        <v>7061</v>
      </c>
      <c r="AA35" s="43" t="s">
        <v>7524</v>
      </c>
      <c r="AB35" s="43" t="s">
        <v>1181</v>
      </c>
      <c r="AC35" s="43" t="s">
        <v>7525</v>
      </c>
      <c r="AD35" s="43" t="s">
        <v>7526</v>
      </c>
      <c r="AE35" s="43" t="s">
        <v>7527</v>
      </c>
      <c r="AF35" s="43" t="s">
        <v>7528</v>
      </c>
      <c r="AG35" s="43" t="s">
        <v>1181</v>
      </c>
      <c r="AH35" s="44">
        <v>26193.6</v>
      </c>
      <c r="AI35" s="43" t="s">
        <v>5783</v>
      </c>
      <c r="AJ35" s="43" t="s">
        <v>1181</v>
      </c>
      <c r="AK35" s="43" t="s">
        <v>7529</v>
      </c>
      <c r="AL35" s="44">
        <v>52.39</v>
      </c>
      <c r="AM35" s="44">
        <v>50</v>
      </c>
      <c r="AN35" s="43">
        <v>0</v>
      </c>
      <c r="AO35" s="44">
        <v>25957.85</v>
      </c>
      <c r="AP35" s="44">
        <v>183.36</v>
      </c>
      <c r="AQ35" s="43" t="s">
        <v>7530</v>
      </c>
      <c r="AR35" s="43"/>
      <c r="AS35" s="43" t="s">
        <v>7531</v>
      </c>
      <c r="AT35" s="43" t="s">
        <v>7069</v>
      </c>
      <c r="AU35" s="43" t="s">
        <v>3660</v>
      </c>
      <c r="AV35" s="43" t="s">
        <v>7093</v>
      </c>
      <c r="AW35" s="43"/>
      <c r="AX35" s="44">
        <v>901.08</v>
      </c>
      <c r="AY35" s="43" t="s">
        <v>7073</v>
      </c>
      <c r="AZ35" s="43" t="s">
        <v>7094</v>
      </c>
      <c r="BA35" s="43" t="s">
        <v>37</v>
      </c>
      <c r="BB35" s="43" t="s">
        <v>7074</v>
      </c>
      <c r="BC35" s="43" t="s">
        <v>1181</v>
      </c>
      <c r="BD35" s="44">
        <v>0</v>
      </c>
      <c r="BE35" s="43" t="s">
        <v>7073</v>
      </c>
      <c r="BF35" s="43" t="s">
        <v>7532</v>
      </c>
      <c r="BG35" s="43" t="s">
        <v>7121</v>
      </c>
      <c r="BH35" s="43"/>
      <c r="BI35" s="43" t="s">
        <v>7533</v>
      </c>
      <c r="BJ35" s="43" t="s">
        <v>1810</v>
      </c>
      <c r="BK35" s="43" t="s">
        <v>7299</v>
      </c>
      <c r="BL35" s="43" t="s">
        <v>7079</v>
      </c>
      <c r="BM35" s="43" t="s">
        <v>7534</v>
      </c>
      <c r="BN35" s="43" t="s">
        <v>7533</v>
      </c>
      <c r="BO35" s="43"/>
      <c r="BP35" s="43" t="s">
        <v>7093</v>
      </c>
      <c r="BQ35" s="43">
        <v>901.08</v>
      </c>
      <c r="BR35" s="43" t="s">
        <v>7529</v>
      </c>
      <c r="BS35" s="43" t="s">
        <v>7535</v>
      </c>
      <c r="BT35" s="43" t="s">
        <v>7530</v>
      </c>
      <c r="BU35" s="43" t="s">
        <v>7534</v>
      </c>
      <c r="BV35" s="43" t="s">
        <v>7532</v>
      </c>
      <c r="BW35" s="43" t="s">
        <v>7534</v>
      </c>
      <c r="BX35" s="43" t="s">
        <v>1181</v>
      </c>
      <c r="BY35" s="43" t="s">
        <v>7069</v>
      </c>
      <c r="BZ35" s="43" t="s">
        <v>7536</v>
      </c>
      <c r="CA35" s="43" t="s">
        <v>7073</v>
      </c>
      <c r="CB35" s="43" t="s">
        <v>7537</v>
      </c>
      <c r="CC35" s="43" t="s">
        <v>5970</v>
      </c>
      <c r="CD35" s="43" t="s">
        <v>7121</v>
      </c>
      <c r="CE35" s="43" t="s">
        <v>1181</v>
      </c>
      <c r="CF35" s="43" t="s">
        <v>1181</v>
      </c>
      <c r="CG35" s="43" t="s">
        <v>5223</v>
      </c>
      <c r="CH35" s="43" t="s">
        <v>7533</v>
      </c>
      <c r="CI35" s="43"/>
      <c r="CJ35" s="44">
        <v>1674.64</v>
      </c>
      <c r="CK35" s="43" t="s">
        <v>7533</v>
      </c>
      <c r="CL35" s="44">
        <v>0</v>
      </c>
      <c r="CM35" s="43" t="s">
        <v>1181</v>
      </c>
      <c r="CN35" s="43" t="s">
        <v>1677</v>
      </c>
      <c r="CO35" s="43" t="s">
        <v>7105</v>
      </c>
      <c r="CP35" s="43" t="s">
        <v>7085</v>
      </c>
      <c r="CQ35" s="43" t="s">
        <v>1181</v>
      </c>
      <c r="CR35" s="43" t="str">
        <f>IF(COUNTIF('畅想下单（外销合同导出）'!$B$2:$B$100,B35)&gt;0,"有","无")</f>
        <v>有</v>
      </c>
    </row>
    <row r="36" s="35" customFormat="1" ht="18" customHeight="1" spans="1:96">
      <c r="A36" s="43" t="s">
        <v>355</v>
      </c>
      <c r="B36" s="43" t="s">
        <v>1107</v>
      </c>
      <c r="C36" s="50">
        <v>46113</v>
      </c>
      <c r="D36" s="43" t="s">
        <v>250</v>
      </c>
      <c r="E36" s="43" t="s">
        <v>1169</v>
      </c>
      <c r="F36" s="59">
        <v>0.1773</v>
      </c>
      <c r="G36" s="43" t="s">
        <v>46</v>
      </c>
      <c r="H36" s="60">
        <f>IFERROR(SUMIFS(畅想出运数据透视!$B$4:$B$500,畅想出运数据透视!$A$4:$A$500,B36),"0")</f>
        <v>9517.21</v>
      </c>
      <c r="I36" s="60" t="str">
        <f>IFERROR(VLOOKUP(B36,CHOOSE({1,2},畅想出运数据透视!$A$4:$A$500,畅想出运数据透视!$D$4:$D$500),2,FALSE),"")</f>
        <v>15.24%</v>
      </c>
      <c r="J36" s="62">
        <f t="shared" si="8"/>
        <v>4740.98112</v>
      </c>
      <c r="K36" s="62">
        <f t="shared" si="9"/>
        <v>-774.60912</v>
      </c>
      <c r="L36" s="43">
        <v>31108.8</v>
      </c>
      <c r="M36" s="44">
        <f t="shared" si="5"/>
        <v>31108.8</v>
      </c>
      <c r="N36" s="61">
        <f t="shared" si="1"/>
        <v>5515.59024</v>
      </c>
      <c r="O36" s="43" t="s">
        <v>3713</v>
      </c>
      <c r="P36" s="43" t="s">
        <v>3713</v>
      </c>
      <c r="Q36" s="43" t="s">
        <v>3713</v>
      </c>
      <c r="R36" s="44">
        <f t="shared" si="2"/>
        <v>8</v>
      </c>
      <c r="S36" s="43" t="s">
        <v>7058</v>
      </c>
      <c r="T36" s="43" t="s">
        <v>34</v>
      </c>
      <c r="U36" s="43" t="s">
        <v>7059</v>
      </c>
      <c r="V36" s="43" t="s">
        <v>1151</v>
      </c>
      <c r="W36" s="43" t="s">
        <v>1180</v>
      </c>
      <c r="X36" s="43" t="s">
        <v>1181</v>
      </c>
      <c r="Y36" s="43" t="s">
        <v>7060</v>
      </c>
      <c r="Z36" s="43" t="s">
        <v>7061</v>
      </c>
      <c r="AA36" s="43" t="s">
        <v>7538</v>
      </c>
      <c r="AB36" s="43" t="s">
        <v>1181</v>
      </c>
      <c r="AC36" s="43" t="s">
        <v>7539</v>
      </c>
      <c r="AD36" s="43" t="s">
        <v>7540</v>
      </c>
      <c r="AE36" s="43" t="s">
        <v>7541</v>
      </c>
      <c r="AF36" s="43" t="s">
        <v>7542</v>
      </c>
      <c r="AG36" s="43" t="s">
        <v>1181</v>
      </c>
      <c r="AH36" s="44">
        <v>31108.8</v>
      </c>
      <c r="AI36" s="43" t="s">
        <v>5783</v>
      </c>
      <c r="AJ36" s="43" t="s">
        <v>1181</v>
      </c>
      <c r="AK36" s="43" t="s">
        <v>7543</v>
      </c>
      <c r="AL36" s="44">
        <v>62.22</v>
      </c>
      <c r="AM36" s="44">
        <v>50</v>
      </c>
      <c r="AN36" s="43">
        <v>0</v>
      </c>
      <c r="AO36" s="44">
        <v>30828.82</v>
      </c>
      <c r="AP36" s="44">
        <v>217.76</v>
      </c>
      <c r="AQ36" s="43" t="s">
        <v>7544</v>
      </c>
      <c r="AR36" s="43" t="s">
        <v>7545</v>
      </c>
      <c r="AS36" s="43"/>
      <c r="AT36" s="43" t="s">
        <v>7069</v>
      </c>
      <c r="AU36" s="43" t="s">
        <v>7546</v>
      </c>
      <c r="AV36" s="43" t="s">
        <v>7093</v>
      </c>
      <c r="AW36" s="43" t="s">
        <v>7072</v>
      </c>
      <c r="AX36" s="44">
        <v>1190.28</v>
      </c>
      <c r="AY36" s="43" t="s">
        <v>7073</v>
      </c>
      <c r="AZ36" s="43" t="s">
        <v>7069</v>
      </c>
      <c r="BA36" s="43" t="s">
        <v>37</v>
      </c>
      <c r="BB36" s="43" t="s">
        <v>7074</v>
      </c>
      <c r="BC36" s="43" t="s">
        <v>1181</v>
      </c>
      <c r="BD36" s="44">
        <v>2084.29</v>
      </c>
      <c r="BE36" s="43" t="s">
        <v>7073</v>
      </c>
      <c r="BF36" s="43" t="s">
        <v>1181</v>
      </c>
      <c r="BG36" s="43" t="s">
        <v>7121</v>
      </c>
      <c r="BH36" s="43"/>
      <c r="BI36" s="43" t="s">
        <v>7547</v>
      </c>
      <c r="BJ36" s="43" t="s">
        <v>1810</v>
      </c>
      <c r="BK36" s="43"/>
      <c r="BL36" s="43" t="s">
        <v>7079</v>
      </c>
      <c r="BM36" s="43" t="s">
        <v>1181</v>
      </c>
      <c r="BN36" s="43" t="s">
        <v>7547</v>
      </c>
      <c r="BO36" s="43"/>
      <c r="BP36" s="43" t="s">
        <v>7079</v>
      </c>
      <c r="BQ36" s="43">
        <v>1190.28</v>
      </c>
      <c r="BR36" s="43" t="s">
        <v>7543</v>
      </c>
      <c r="BS36" s="43" t="s">
        <v>7548</v>
      </c>
      <c r="BT36" s="43" t="s">
        <v>7544</v>
      </c>
      <c r="BU36" s="43" t="s">
        <v>7549</v>
      </c>
      <c r="BV36" s="43" t="s">
        <v>1181</v>
      </c>
      <c r="BW36" s="43" t="s">
        <v>1181</v>
      </c>
      <c r="BX36" s="43" t="s">
        <v>1181</v>
      </c>
      <c r="BY36" s="43" t="s">
        <v>7069</v>
      </c>
      <c r="BZ36" s="43" t="s">
        <v>7550</v>
      </c>
      <c r="CA36" s="43" t="s">
        <v>7121</v>
      </c>
      <c r="CB36" s="43" t="s">
        <v>7551</v>
      </c>
      <c r="CC36" s="43" t="s">
        <v>3713</v>
      </c>
      <c r="CD36" s="43" t="s">
        <v>7073</v>
      </c>
      <c r="CE36" s="43" t="s">
        <v>1181</v>
      </c>
      <c r="CF36" s="43" t="s">
        <v>1181</v>
      </c>
      <c r="CG36" s="43" t="s">
        <v>1264</v>
      </c>
      <c r="CH36" s="43" t="s">
        <v>7547</v>
      </c>
      <c r="CI36" s="43"/>
      <c r="CJ36" s="44">
        <v>1520.06</v>
      </c>
      <c r="CK36" s="43" t="s">
        <v>7547</v>
      </c>
      <c r="CL36" s="44">
        <v>10000</v>
      </c>
      <c r="CM36" s="43" t="s">
        <v>1181</v>
      </c>
      <c r="CN36" s="43" t="s">
        <v>2132</v>
      </c>
      <c r="CO36" s="43" t="s">
        <v>7084</v>
      </c>
      <c r="CP36" s="43" t="s">
        <v>7085</v>
      </c>
      <c r="CQ36" s="43" t="s">
        <v>1181</v>
      </c>
      <c r="CR36" s="43" t="str">
        <f>IF(COUNTIF('畅想下单（外销合同导出）'!$B$2:$B$100,B36)&gt;0,"有","无")</f>
        <v>有</v>
      </c>
    </row>
    <row r="37" s="35" customFormat="1" ht="18" customHeight="1" spans="1:96">
      <c r="A37" s="43" t="s">
        <v>48</v>
      </c>
      <c r="B37" s="43" t="s">
        <v>613</v>
      </c>
      <c r="C37" s="50">
        <v>46113</v>
      </c>
      <c r="D37" s="43" t="s">
        <v>3648</v>
      </c>
      <c r="E37" s="43" t="s">
        <v>4317</v>
      </c>
      <c r="F37" s="59">
        <v>0.0076</v>
      </c>
      <c r="G37" s="43" t="s">
        <v>46</v>
      </c>
      <c r="H37" s="60">
        <f>IFERROR(SUMIFS(畅想出运数据透视!$B$4:$B$500,畅想出运数据透视!$A$4:$A$500,B37),"0")</f>
        <v>844.41</v>
      </c>
      <c r="I37" s="60" t="str">
        <f>IFERROR(VLOOKUP(B37,CHOOSE({1,2},畅想出运数据透视!$A$4:$A$500,畅想出运数据透视!$D$4:$D$500),2,FALSE),"")</f>
        <v>11.98%</v>
      </c>
      <c r="J37" s="62">
        <f t="shared" ref="J37:J39" si="10">I37*M37</f>
        <v>107.906256</v>
      </c>
      <c r="K37" s="62">
        <f t="shared" ref="K37:K39" si="11">J37-N37</f>
        <v>101.060784</v>
      </c>
      <c r="L37" s="43">
        <v>900.72</v>
      </c>
      <c r="M37" s="44">
        <f t="shared" si="5"/>
        <v>900.72</v>
      </c>
      <c r="N37" s="61">
        <f t="shared" si="1"/>
        <v>6.845472</v>
      </c>
      <c r="O37" s="43" t="s">
        <v>5270</v>
      </c>
      <c r="P37" s="43" t="s">
        <v>5270</v>
      </c>
      <c r="Q37" s="43" t="s">
        <v>5270</v>
      </c>
      <c r="R37" s="44">
        <f t="shared" si="2"/>
        <v>4</v>
      </c>
      <c r="S37" s="43" t="s">
        <v>7058</v>
      </c>
      <c r="T37" s="43" t="s">
        <v>97</v>
      </c>
      <c r="U37" s="43" t="s">
        <v>7059</v>
      </c>
      <c r="V37" s="43" t="s">
        <v>1151</v>
      </c>
      <c r="W37" s="43" t="s">
        <v>1337</v>
      </c>
      <c r="X37" s="43" t="s">
        <v>1181</v>
      </c>
      <c r="Y37" s="43" t="s">
        <v>7060</v>
      </c>
      <c r="Z37" s="43" t="s">
        <v>7061</v>
      </c>
      <c r="AA37" s="43" t="s">
        <v>5043</v>
      </c>
      <c r="AB37" s="43" t="s">
        <v>1181</v>
      </c>
      <c r="AC37" s="43" t="s">
        <v>7552</v>
      </c>
      <c r="AD37" s="43" t="s">
        <v>7553</v>
      </c>
      <c r="AE37" s="43" t="s">
        <v>7554</v>
      </c>
      <c r="AF37" s="43" t="s">
        <v>7555</v>
      </c>
      <c r="AG37" s="43" t="s">
        <v>1181</v>
      </c>
      <c r="AH37" s="44">
        <v>900.72</v>
      </c>
      <c r="AI37" s="43" t="s">
        <v>5783</v>
      </c>
      <c r="AJ37" s="43" t="s">
        <v>1181</v>
      </c>
      <c r="AK37" s="43" t="s">
        <v>5050</v>
      </c>
      <c r="AL37" s="44">
        <v>20</v>
      </c>
      <c r="AM37" s="44">
        <v>50</v>
      </c>
      <c r="AN37" s="43">
        <v>0</v>
      </c>
      <c r="AO37" s="44">
        <v>874.41</v>
      </c>
      <c r="AP37" s="44">
        <v>6.31</v>
      </c>
      <c r="AQ37" s="43" t="s">
        <v>7556</v>
      </c>
      <c r="AR37" s="43"/>
      <c r="AS37" s="43" t="s">
        <v>7557</v>
      </c>
      <c r="AT37" s="43" t="s">
        <v>7069</v>
      </c>
      <c r="AU37" s="43" t="s">
        <v>7558</v>
      </c>
      <c r="AV37" s="43" t="s">
        <v>7093</v>
      </c>
      <c r="AW37" s="43" t="s">
        <v>7272</v>
      </c>
      <c r="AX37" s="44">
        <v>30.52</v>
      </c>
      <c r="AY37" s="43" t="s">
        <v>7073</v>
      </c>
      <c r="AZ37" s="43" t="s">
        <v>7069</v>
      </c>
      <c r="BA37" s="43" t="s">
        <v>59</v>
      </c>
      <c r="BB37" s="43" t="s">
        <v>7074</v>
      </c>
      <c r="BC37" s="43" t="s">
        <v>1181</v>
      </c>
      <c r="BD37" s="44">
        <v>0</v>
      </c>
      <c r="BE37" s="43" t="s">
        <v>7073</v>
      </c>
      <c r="BF37" s="43" t="s">
        <v>7559</v>
      </c>
      <c r="BG37" s="43" t="s">
        <v>7073</v>
      </c>
      <c r="BH37" s="43"/>
      <c r="BI37" s="43" t="s">
        <v>5049</v>
      </c>
      <c r="BJ37" s="43" t="s">
        <v>1810</v>
      </c>
      <c r="BK37" s="43"/>
      <c r="BL37" s="43" t="s">
        <v>7079</v>
      </c>
      <c r="BM37" s="43" t="s">
        <v>7560</v>
      </c>
      <c r="BN37" s="43" t="s">
        <v>5049</v>
      </c>
      <c r="BO37" s="43"/>
      <c r="BP37" s="43" t="s">
        <v>7079</v>
      </c>
      <c r="BQ37" s="43">
        <v>30.52</v>
      </c>
      <c r="BR37" s="43" t="s">
        <v>5050</v>
      </c>
      <c r="BS37" s="43" t="s">
        <v>7561</v>
      </c>
      <c r="BT37" s="43" t="s">
        <v>7556</v>
      </c>
      <c r="BU37" s="43" t="s">
        <v>7560</v>
      </c>
      <c r="BV37" s="43" t="s">
        <v>7559</v>
      </c>
      <c r="BW37" s="43" t="s">
        <v>7560</v>
      </c>
      <c r="BX37" s="43" t="s">
        <v>1181</v>
      </c>
      <c r="BY37" s="43" t="s">
        <v>7069</v>
      </c>
      <c r="BZ37" s="43" t="s">
        <v>7562</v>
      </c>
      <c r="CA37" s="43" t="s">
        <v>7073</v>
      </c>
      <c r="CB37" s="43" t="s">
        <v>7563</v>
      </c>
      <c r="CC37" s="43" t="s">
        <v>7564</v>
      </c>
      <c r="CD37" s="43" t="s">
        <v>7073</v>
      </c>
      <c r="CE37" s="43" t="s">
        <v>1181</v>
      </c>
      <c r="CF37" s="43" t="s">
        <v>1181</v>
      </c>
      <c r="CG37" s="43" t="s">
        <v>4377</v>
      </c>
      <c r="CH37" s="43" t="s">
        <v>5049</v>
      </c>
      <c r="CI37" s="43"/>
      <c r="CJ37" s="44">
        <v>331.15</v>
      </c>
      <c r="CK37" s="43" t="s">
        <v>5049</v>
      </c>
      <c r="CL37" s="44">
        <v>0</v>
      </c>
      <c r="CM37" s="43" t="s">
        <v>1181</v>
      </c>
      <c r="CN37" s="43" t="s">
        <v>1810</v>
      </c>
      <c r="CO37" s="43" t="s">
        <v>7105</v>
      </c>
      <c r="CP37" s="43" t="s">
        <v>7085</v>
      </c>
      <c r="CQ37" s="43" t="s">
        <v>1181</v>
      </c>
      <c r="CR37" s="43" t="str">
        <f>IF(COUNTIF('畅想下单（外销合同导出）'!$B$2:$B$100,B37)&gt;0,"有","无")</f>
        <v>有</v>
      </c>
    </row>
    <row r="38" s="35" customFormat="1" ht="18" customHeight="1" spans="1:96">
      <c r="A38" s="43" t="s">
        <v>166</v>
      </c>
      <c r="B38" s="43" t="s">
        <v>1103</v>
      </c>
      <c r="C38" s="50">
        <v>46113</v>
      </c>
      <c r="D38" s="43" t="s">
        <v>5285</v>
      </c>
      <c r="E38" s="43" t="s">
        <v>5286</v>
      </c>
      <c r="F38" s="59">
        <v>0.0634</v>
      </c>
      <c r="G38" s="43" t="s">
        <v>46</v>
      </c>
      <c r="H38" s="60">
        <f>IFERROR(SUMIFS(畅想出运数据透视!$B$4:$B$500,畅想出运数据透视!$A$4:$A$500,B38),"0")</f>
        <v>11589.59</v>
      </c>
      <c r="I38" s="60" t="str">
        <f>IFERROR(VLOOKUP(B38,CHOOSE({1,2},畅想出运数据透视!$A$4:$A$500,畅想出运数据透视!$D$4:$D$500),2,FALSE),"")</f>
        <v>8.38%</v>
      </c>
      <c r="J38" s="62">
        <f t="shared" si="10"/>
        <v>986.4936</v>
      </c>
      <c r="K38" s="62">
        <f t="shared" si="11"/>
        <v>240.1488</v>
      </c>
      <c r="L38" s="43">
        <v>11772</v>
      </c>
      <c r="M38" s="44">
        <f t="shared" si="5"/>
        <v>11772</v>
      </c>
      <c r="N38" s="61">
        <f t="shared" si="1"/>
        <v>746.3448</v>
      </c>
      <c r="O38" s="43" t="s">
        <v>7333</v>
      </c>
      <c r="P38" s="43" t="s">
        <v>5493</v>
      </c>
      <c r="Q38" s="43" t="s">
        <v>7333</v>
      </c>
      <c r="R38" s="44">
        <f t="shared" si="2"/>
        <v>6</v>
      </c>
      <c r="S38" s="43" t="s">
        <v>7058</v>
      </c>
      <c r="T38" s="43" t="s">
        <v>165</v>
      </c>
      <c r="U38" s="43" t="s">
        <v>7059</v>
      </c>
      <c r="V38" s="43" t="s">
        <v>1151</v>
      </c>
      <c r="W38" s="43" t="s">
        <v>5290</v>
      </c>
      <c r="X38" s="43" t="s">
        <v>1181</v>
      </c>
      <c r="Y38" s="43" t="s">
        <v>7060</v>
      </c>
      <c r="Z38" s="43" t="s">
        <v>7061</v>
      </c>
      <c r="AA38" s="43" t="s">
        <v>2338</v>
      </c>
      <c r="AB38" s="43" t="s">
        <v>1181</v>
      </c>
      <c r="AC38" s="43" t="s">
        <v>6798</v>
      </c>
      <c r="AD38" s="43" t="s">
        <v>7565</v>
      </c>
      <c r="AE38" s="43" t="s">
        <v>7566</v>
      </c>
      <c r="AF38" s="43" t="s">
        <v>7567</v>
      </c>
      <c r="AG38" s="43" t="s">
        <v>1181</v>
      </c>
      <c r="AH38" s="44">
        <v>11772</v>
      </c>
      <c r="AI38" s="43" t="s">
        <v>5783</v>
      </c>
      <c r="AJ38" s="43" t="s">
        <v>1181</v>
      </c>
      <c r="AK38" s="43" t="s">
        <v>7568</v>
      </c>
      <c r="AL38" s="44">
        <v>23.54</v>
      </c>
      <c r="AM38" s="44">
        <v>50</v>
      </c>
      <c r="AN38" s="43">
        <v>0</v>
      </c>
      <c r="AO38" s="44">
        <v>11666.06</v>
      </c>
      <c r="AP38" s="44">
        <v>82.4</v>
      </c>
      <c r="AQ38" s="43" t="s">
        <v>7569</v>
      </c>
      <c r="AR38" s="43"/>
      <c r="AS38" s="43" t="s">
        <v>7570</v>
      </c>
      <c r="AT38" s="43" t="s">
        <v>7069</v>
      </c>
      <c r="AU38" s="43" t="s">
        <v>7571</v>
      </c>
      <c r="AV38" s="43" t="s">
        <v>7093</v>
      </c>
      <c r="AW38" s="43"/>
      <c r="AX38" s="44">
        <v>383.22</v>
      </c>
      <c r="AY38" s="43" t="s">
        <v>7073</v>
      </c>
      <c r="AZ38" s="43" t="s">
        <v>7069</v>
      </c>
      <c r="BA38" s="43" t="s">
        <v>37</v>
      </c>
      <c r="BB38" s="43" t="s">
        <v>7095</v>
      </c>
      <c r="BC38" s="43" t="s">
        <v>1181</v>
      </c>
      <c r="BD38" s="44">
        <v>0</v>
      </c>
      <c r="BE38" s="43" t="s">
        <v>7073</v>
      </c>
      <c r="BF38" s="43" t="s">
        <v>7572</v>
      </c>
      <c r="BG38" s="43" t="s">
        <v>7121</v>
      </c>
      <c r="BH38" s="43"/>
      <c r="BI38" s="43" t="s">
        <v>7573</v>
      </c>
      <c r="BJ38" s="43" t="s">
        <v>1173</v>
      </c>
      <c r="BK38" s="43"/>
      <c r="BL38" s="43" t="s">
        <v>7116</v>
      </c>
      <c r="BM38" s="43" t="s">
        <v>7574</v>
      </c>
      <c r="BN38" s="43" t="s">
        <v>7573</v>
      </c>
      <c r="BO38" s="43" t="s">
        <v>7575</v>
      </c>
      <c r="BP38" s="43" t="s">
        <v>7093</v>
      </c>
      <c r="BQ38" s="43">
        <v>383.22</v>
      </c>
      <c r="BR38" s="43" t="s">
        <v>7568</v>
      </c>
      <c r="BS38" s="43" t="s">
        <v>7576</v>
      </c>
      <c r="BT38" s="43" t="s">
        <v>7569</v>
      </c>
      <c r="BU38" s="43" t="s">
        <v>7577</v>
      </c>
      <c r="BV38" s="43" t="s">
        <v>7572</v>
      </c>
      <c r="BW38" s="43" t="s">
        <v>7574</v>
      </c>
      <c r="BX38" s="43" t="s">
        <v>1181</v>
      </c>
      <c r="BY38" s="43" t="s">
        <v>7069</v>
      </c>
      <c r="BZ38" s="43" t="s">
        <v>7578</v>
      </c>
      <c r="CA38" s="43" t="s">
        <v>7121</v>
      </c>
      <c r="CB38" s="43" t="s">
        <v>7579</v>
      </c>
      <c r="CC38" s="43" t="s">
        <v>5493</v>
      </c>
      <c r="CD38" s="43" t="s">
        <v>7073</v>
      </c>
      <c r="CE38" s="43" t="s">
        <v>1181</v>
      </c>
      <c r="CF38" s="43" t="s">
        <v>1181</v>
      </c>
      <c r="CG38" s="43" t="s">
        <v>1510</v>
      </c>
      <c r="CH38" s="43" t="s">
        <v>7573</v>
      </c>
      <c r="CI38" s="43"/>
      <c r="CJ38" s="44">
        <v>60.12</v>
      </c>
      <c r="CK38" s="43" t="s">
        <v>7573</v>
      </c>
      <c r="CL38" s="44">
        <v>4888.72</v>
      </c>
      <c r="CM38" s="43" t="s">
        <v>1181</v>
      </c>
      <c r="CN38" s="43" t="s">
        <v>4083</v>
      </c>
      <c r="CO38" s="43" t="s">
        <v>7105</v>
      </c>
      <c r="CP38" s="43" t="s">
        <v>7085</v>
      </c>
      <c r="CQ38" s="43" t="s">
        <v>1181</v>
      </c>
      <c r="CR38" s="43" t="str">
        <f>IF(COUNTIF('畅想下单（外销合同导出）'!$B$2:$B$100,B38)&gt;0,"有","无")</f>
        <v>有</v>
      </c>
    </row>
    <row r="39" s="35" customFormat="1" ht="18" customHeight="1" spans="1:96">
      <c r="A39" s="43" t="s">
        <v>166</v>
      </c>
      <c r="B39" s="43" t="s">
        <v>864</v>
      </c>
      <c r="C39" s="50">
        <v>46113</v>
      </c>
      <c r="D39" s="43" t="s">
        <v>5285</v>
      </c>
      <c r="E39" s="43" t="s">
        <v>5286</v>
      </c>
      <c r="F39" s="59">
        <v>0.004</v>
      </c>
      <c r="G39" s="43" t="s">
        <v>46</v>
      </c>
      <c r="H39" s="60">
        <f>IFERROR(SUMIFS(畅想出运数据透视!$B$4:$B$500,畅想出运数据透视!$A$4:$A$500,B39),"0")</f>
        <v>4033.85</v>
      </c>
      <c r="I39" s="60" t="str">
        <f>IFERROR(VLOOKUP(B39,CHOOSE({1,2},畅想出运数据透视!$A$4:$A$500,畅想出运数据透视!$D$4:$D$500),2,FALSE),"")</f>
        <v>6.13%</v>
      </c>
      <c r="J39" s="62">
        <f t="shared" si="10"/>
        <v>252.104832</v>
      </c>
      <c r="K39" s="62">
        <f t="shared" si="11"/>
        <v>235.654272</v>
      </c>
      <c r="L39" s="43">
        <v>4112.64</v>
      </c>
      <c r="M39" s="44">
        <f t="shared" si="5"/>
        <v>4112.64</v>
      </c>
      <c r="N39" s="61">
        <f t="shared" si="1"/>
        <v>16.45056</v>
      </c>
      <c r="O39" s="43" t="s">
        <v>3639</v>
      </c>
      <c r="P39" s="43" t="s">
        <v>6205</v>
      </c>
      <c r="Q39" s="43" t="s">
        <v>3639</v>
      </c>
      <c r="R39" s="44">
        <f t="shared" si="2"/>
        <v>6</v>
      </c>
      <c r="S39" s="43" t="s">
        <v>7058</v>
      </c>
      <c r="T39" s="43" t="s">
        <v>165</v>
      </c>
      <c r="U39" s="43" t="s">
        <v>7059</v>
      </c>
      <c r="V39" s="43" t="s">
        <v>7110</v>
      </c>
      <c r="W39" s="43" t="s">
        <v>5290</v>
      </c>
      <c r="X39" s="43" t="s">
        <v>1181</v>
      </c>
      <c r="Y39" s="43" t="s">
        <v>7060</v>
      </c>
      <c r="Z39" s="43" t="s">
        <v>7061</v>
      </c>
      <c r="AA39" s="43" t="s">
        <v>3329</v>
      </c>
      <c r="AB39" s="43" t="s">
        <v>1181</v>
      </c>
      <c r="AC39" s="43" t="s">
        <v>3974</v>
      </c>
      <c r="AD39" s="43" t="s">
        <v>3998</v>
      </c>
      <c r="AE39" s="43" t="s">
        <v>2651</v>
      </c>
      <c r="AF39" s="43" t="s">
        <v>7580</v>
      </c>
      <c r="AG39" s="43" t="s">
        <v>1181</v>
      </c>
      <c r="AH39" s="44">
        <v>4112.64</v>
      </c>
      <c r="AI39" s="43" t="s">
        <v>5783</v>
      </c>
      <c r="AJ39" s="43" t="s">
        <v>1181</v>
      </c>
      <c r="AK39" s="43" t="s">
        <v>6213</v>
      </c>
      <c r="AL39" s="44">
        <v>20</v>
      </c>
      <c r="AM39" s="44">
        <v>50</v>
      </c>
      <c r="AN39" s="43">
        <v>0</v>
      </c>
      <c r="AO39" s="44">
        <v>4063.85</v>
      </c>
      <c r="AP39" s="44">
        <v>28.79</v>
      </c>
      <c r="AQ39" s="43" t="s">
        <v>7581</v>
      </c>
      <c r="AR39" s="43"/>
      <c r="AS39" s="43" t="s">
        <v>7582</v>
      </c>
      <c r="AT39" s="43" t="s">
        <v>7069</v>
      </c>
      <c r="AU39" s="43" t="s">
        <v>7571</v>
      </c>
      <c r="AV39" s="43" t="s">
        <v>7093</v>
      </c>
      <c r="AW39" s="43"/>
      <c r="AX39" s="44">
        <v>254.96</v>
      </c>
      <c r="AY39" s="43" t="s">
        <v>7073</v>
      </c>
      <c r="AZ39" s="43" t="s">
        <v>7069</v>
      </c>
      <c r="BA39" s="43" t="s">
        <v>37</v>
      </c>
      <c r="BB39" s="43" t="s">
        <v>7095</v>
      </c>
      <c r="BC39" s="43" t="s">
        <v>1181</v>
      </c>
      <c r="BD39" s="44">
        <v>0</v>
      </c>
      <c r="BE39" s="43" t="s">
        <v>7073</v>
      </c>
      <c r="BF39" s="43" t="s">
        <v>7583</v>
      </c>
      <c r="BG39" s="43" t="s">
        <v>7121</v>
      </c>
      <c r="BH39" s="43"/>
      <c r="BI39" s="43" t="s">
        <v>6212</v>
      </c>
      <c r="BJ39" s="43" t="s">
        <v>1810</v>
      </c>
      <c r="BK39" s="43"/>
      <c r="BL39" s="43" t="s">
        <v>7116</v>
      </c>
      <c r="BM39" s="43" t="s">
        <v>7584</v>
      </c>
      <c r="BN39" s="43" t="s">
        <v>6212</v>
      </c>
      <c r="BO39" s="43"/>
      <c r="BP39" s="43" t="s">
        <v>7093</v>
      </c>
      <c r="BQ39" s="43">
        <v>254.96</v>
      </c>
      <c r="BR39" s="43" t="s">
        <v>6213</v>
      </c>
      <c r="BS39" s="43" t="s">
        <v>7585</v>
      </c>
      <c r="BT39" s="43" t="s">
        <v>7581</v>
      </c>
      <c r="BU39" s="43" t="s">
        <v>7586</v>
      </c>
      <c r="BV39" s="43" t="s">
        <v>7583</v>
      </c>
      <c r="BW39" s="43" t="s">
        <v>7584</v>
      </c>
      <c r="BX39" s="43" t="s">
        <v>1181</v>
      </c>
      <c r="BY39" s="43" t="s">
        <v>7069</v>
      </c>
      <c r="BZ39" s="43" t="s">
        <v>7587</v>
      </c>
      <c r="CA39" s="43" t="s">
        <v>7073</v>
      </c>
      <c r="CB39" s="43" t="s">
        <v>7588</v>
      </c>
      <c r="CC39" s="43" t="s">
        <v>6205</v>
      </c>
      <c r="CD39" s="43" t="s">
        <v>7073</v>
      </c>
      <c r="CE39" s="43" t="s">
        <v>1181</v>
      </c>
      <c r="CF39" s="43" t="s">
        <v>1181</v>
      </c>
      <c r="CG39" s="43" t="s">
        <v>7249</v>
      </c>
      <c r="CH39" s="43" t="s">
        <v>6212</v>
      </c>
      <c r="CI39" s="43"/>
      <c r="CJ39" s="44">
        <v>32.8</v>
      </c>
      <c r="CK39" s="43" t="s">
        <v>6212</v>
      </c>
      <c r="CL39" s="44">
        <v>4218.26</v>
      </c>
      <c r="CM39" s="43" t="s">
        <v>1181</v>
      </c>
      <c r="CN39" s="43" t="s">
        <v>5944</v>
      </c>
      <c r="CO39" s="43" t="s">
        <v>7105</v>
      </c>
      <c r="CP39" s="43" t="s">
        <v>7085</v>
      </c>
      <c r="CQ39" s="43" t="s">
        <v>1181</v>
      </c>
      <c r="CR39" s="43" t="str">
        <f>IF(COUNTIF('畅想下单（外销合同导出）'!$B$2:$B$100,B39)&gt;0,"有","无")</f>
        <v>有</v>
      </c>
    </row>
    <row r="40" s="35" customFormat="1" ht="18" customHeight="1" spans="1:96">
      <c r="A40" s="43" t="s">
        <v>166</v>
      </c>
      <c r="B40" s="43" t="s">
        <v>769</v>
      </c>
      <c r="C40" s="50">
        <v>46113</v>
      </c>
      <c r="D40" s="43" t="s">
        <v>5285</v>
      </c>
      <c r="E40" s="43" t="s">
        <v>5286</v>
      </c>
      <c r="F40" s="59">
        <v>0.0993</v>
      </c>
      <c r="G40" s="43" t="s">
        <v>46</v>
      </c>
      <c r="H40" s="60">
        <f>IFERROR(SUMIFS(畅想出运数据透视!$B$4:$B$500,畅想出运数据透视!$A$4:$A$500,B40),"0")</f>
        <v>2778.38</v>
      </c>
      <c r="I40" s="60" t="str">
        <f>IFERROR(VLOOKUP(B40,CHOOSE({1,2},畅想出运数据透视!$A$4:$A$500,畅想出运数据透视!$D$4:$D$500),2,FALSE),"")</f>
        <v>2.69%</v>
      </c>
      <c r="J40" s="62">
        <f t="shared" ref="J40:J42" si="12">I40*M40</f>
        <v>76.619808</v>
      </c>
      <c r="K40" s="62">
        <f t="shared" ref="K40:K42" si="13">J40-N40</f>
        <v>-206.218368</v>
      </c>
      <c r="L40" s="43">
        <v>2848.32</v>
      </c>
      <c r="M40" s="44">
        <f t="shared" si="5"/>
        <v>2848.32</v>
      </c>
      <c r="N40" s="61">
        <f t="shared" si="1"/>
        <v>282.838176</v>
      </c>
      <c r="O40" s="43" t="s">
        <v>7370</v>
      </c>
      <c r="P40" s="43" t="s">
        <v>5478</v>
      </c>
      <c r="Q40" s="43" t="s">
        <v>7370</v>
      </c>
      <c r="R40" s="44">
        <f t="shared" si="2"/>
        <v>5</v>
      </c>
      <c r="S40" s="43" t="s">
        <v>7058</v>
      </c>
      <c r="T40" s="43" t="s">
        <v>165</v>
      </c>
      <c r="U40" s="43" t="s">
        <v>7059</v>
      </c>
      <c r="V40" s="43" t="s">
        <v>1151</v>
      </c>
      <c r="W40" s="43" t="s">
        <v>5290</v>
      </c>
      <c r="X40" s="43" t="s">
        <v>1181</v>
      </c>
      <c r="Y40" s="43" t="s">
        <v>7060</v>
      </c>
      <c r="Z40" s="43" t="s">
        <v>7061</v>
      </c>
      <c r="AA40" s="43" t="s">
        <v>5479</v>
      </c>
      <c r="AB40" s="43" t="s">
        <v>1181</v>
      </c>
      <c r="AC40" s="43" t="s">
        <v>7589</v>
      </c>
      <c r="AD40" s="43" t="s">
        <v>7590</v>
      </c>
      <c r="AE40" s="43" t="s">
        <v>7589</v>
      </c>
      <c r="AF40" s="43" t="s">
        <v>7591</v>
      </c>
      <c r="AG40" s="43" t="s">
        <v>1181</v>
      </c>
      <c r="AH40" s="44">
        <v>2848.32</v>
      </c>
      <c r="AI40" s="43" t="s">
        <v>5783</v>
      </c>
      <c r="AJ40" s="43" t="s">
        <v>1181</v>
      </c>
      <c r="AK40" s="43" t="s">
        <v>5488</v>
      </c>
      <c r="AL40" s="44">
        <v>20</v>
      </c>
      <c r="AM40" s="44">
        <v>50</v>
      </c>
      <c r="AN40" s="43">
        <v>0</v>
      </c>
      <c r="AO40" s="44">
        <v>2808.38</v>
      </c>
      <c r="AP40" s="44">
        <v>19.94</v>
      </c>
      <c r="AQ40" s="43" t="s">
        <v>7592</v>
      </c>
      <c r="AR40" s="43"/>
      <c r="AS40" s="43" t="s">
        <v>7582</v>
      </c>
      <c r="AT40" s="43" t="s">
        <v>7069</v>
      </c>
      <c r="AU40" s="43" t="s">
        <v>7571</v>
      </c>
      <c r="AV40" s="43" t="s">
        <v>7093</v>
      </c>
      <c r="AW40" s="43"/>
      <c r="AX40" s="44">
        <v>92.88</v>
      </c>
      <c r="AY40" s="43" t="s">
        <v>7073</v>
      </c>
      <c r="AZ40" s="43" t="s">
        <v>7069</v>
      </c>
      <c r="BA40" s="43" t="s">
        <v>37</v>
      </c>
      <c r="BB40" s="43" t="s">
        <v>7095</v>
      </c>
      <c r="BC40" s="43" t="s">
        <v>1181</v>
      </c>
      <c r="BD40" s="44">
        <v>0</v>
      </c>
      <c r="BE40" s="43" t="s">
        <v>7073</v>
      </c>
      <c r="BF40" s="43" t="s">
        <v>7593</v>
      </c>
      <c r="BG40" s="43" t="s">
        <v>7121</v>
      </c>
      <c r="BH40" s="43"/>
      <c r="BI40" s="43" t="s">
        <v>5487</v>
      </c>
      <c r="BJ40" s="43" t="s">
        <v>1810</v>
      </c>
      <c r="BK40" s="43"/>
      <c r="BL40" s="43" t="s">
        <v>7116</v>
      </c>
      <c r="BM40" s="43" t="s">
        <v>7594</v>
      </c>
      <c r="BN40" s="43" t="s">
        <v>5487</v>
      </c>
      <c r="BO40" s="43"/>
      <c r="BP40" s="43" t="s">
        <v>7093</v>
      </c>
      <c r="BQ40" s="43">
        <v>92.88</v>
      </c>
      <c r="BR40" s="43" t="s">
        <v>5488</v>
      </c>
      <c r="BS40" s="43" t="s">
        <v>7595</v>
      </c>
      <c r="BT40" s="43" t="s">
        <v>7592</v>
      </c>
      <c r="BU40" s="43" t="s">
        <v>5967</v>
      </c>
      <c r="BV40" s="43" t="s">
        <v>7593</v>
      </c>
      <c r="BW40" s="43" t="s">
        <v>7594</v>
      </c>
      <c r="BX40" s="43" t="s">
        <v>1181</v>
      </c>
      <c r="BY40" s="43" t="s">
        <v>7069</v>
      </c>
      <c r="BZ40" s="43" t="s">
        <v>7596</v>
      </c>
      <c r="CA40" s="43" t="s">
        <v>7121</v>
      </c>
      <c r="CB40" s="43" t="s">
        <v>7597</v>
      </c>
      <c r="CC40" s="43" t="s">
        <v>5478</v>
      </c>
      <c r="CD40" s="43" t="s">
        <v>7073</v>
      </c>
      <c r="CE40" s="43" t="s">
        <v>1181</v>
      </c>
      <c r="CF40" s="43" t="s">
        <v>1181</v>
      </c>
      <c r="CG40" s="43" t="s">
        <v>1651</v>
      </c>
      <c r="CH40" s="43" t="s">
        <v>5487</v>
      </c>
      <c r="CI40" s="43"/>
      <c r="CJ40" s="44">
        <v>52.64</v>
      </c>
      <c r="CK40" s="43" t="s">
        <v>5487</v>
      </c>
      <c r="CL40" s="44">
        <v>314.02</v>
      </c>
      <c r="CM40" s="43" t="s">
        <v>1181</v>
      </c>
      <c r="CN40" s="43" t="s">
        <v>4083</v>
      </c>
      <c r="CO40" s="43" t="s">
        <v>7105</v>
      </c>
      <c r="CP40" s="43" t="s">
        <v>7085</v>
      </c>
      <c r="CQ40" s="43" t="s">
        <v>1181</v>
      </c>
      <c r="CR40" s="43" t="str">
        <f>IF(COUNTIF('畅想下单（外销合同导出）'!$B$2:$B$100,B40)&gt;0,"有","无")</f>
        <v>有</v>
      </c>
    </row>
    <row r="41" s="35" customFormat="1" ht="18" customHeight="1" spans="1:96">
      <c r="A41" s="43" t="s">
        <v>166</v>
      </c>
      <c r="B41" s="43" t="s">
        <v>658</v>
      </c>
      <c r="C41" s="50">
        <v>46113</v>
      </c>
      <c r="D41" s="43" t="s">
        <v>5285</v>
      </c>
      <c r="E41" s="43" t="s">
        <v>5286</v>
      </c>
      <c r="F41" s="59">
        <v>0.0676</v>
      </c>
      <c r="G41" s="43" t="s">
        <v>46</v>
      </c>
      <c r="H41" s="60">
        <f>IFERROR(SUMIFS(畅想出运数据透视!$B$4:$B$500,畅想出运数据透视!$A$4:$A$500,B41),"0")</f>
        <v>6777.87</v>
      </c>
      <c r="I41" s="60" t="str">
        <f>IFERROR(VLOOKUP(B41,CHOOSE({1,2},畅想出运数据透视!$A$4:$A$500,畅想出运数据透视!$D$4:$D$500),2,FALSE),"")</f>
        <v>5.77%</v>
      </c>
      <c r="J41" s="62">
        <f t="shared" si="12"/>
        <v>396.7452</v>
      </c>
      <c r="K41" s="62">
        <f t="shared" si="13"/>
        <v>-68.0724000000001</v>
      </c>
      <c r="L41" s="43">
        <v>6876</v>
      </c>
      <c r="M41" s="44">
        <f t="shared" si="5"/>
        <v>6876</v>
      </c>
      <c r="N41" s="61">
        <f t="shared" si="1"/>
        <v>464.8176</v>
      </c>
      <c r="O41" s="43" t="s">
        <v>7598</v>
      </c>
      <c r="P41" s="43" t="s">
        <v>3986</v>
      </c>
      <c r="Q41" s="43" t="s">
        <v>7598</v>
      </c>
      <c r="R41" s="44">
        <f t="shared" si="2"/>
        <v>5</v>
      </c>
      <c r="S41" s="43" t="s">
        <v>7058</v>
      </c>
      <c r="T41" s="43" t="s">
        <v>165</v>
      </c>
      <c r="U41" s="43" t="s">
        <v>7059</v>
      </c>
      <c r="V41" s="43" t="s">
        <v>1151</v>
      </c>
      <c r="W41" s="43" t="s">
        <v>5290</v>
      </c>
      <c r="X41" s="43" t="s">
        <v>1181</v>
      </c>
      <c r="Y41" s="43" t="s">
        <v>7060</v>
      </c>
      <c r="Z41" s="43" t="s">
        <v>7061</v>
      </c>
      <c r="AA41" s="43" t="s">
        <v>2338</v>
      </c>
      <c r="AB41" s="43" t="s">
        <v>1181</v>
      </c>
      <c r="AC41" s="43" t="s">
        <v>4251</v>
      </c>
      <c r="AD41" s="43" t="s">
        <v>7599</v>
      </c>
      <c r="AE41" s="43" t="s">
        <v>5836</v>
      </c>
      <c r="AF41" s="43" t="s">
        <v>7600</v>
      </c>
      <c r="AG41" s="43" t="s">
        <v>1181</v>
      </c>
      <c r="AH41" s="44">
        <v>6876</v>
      </c>
      <c r="AI41" s="43" t="s">
        <v>5783</v>
      </c>
      <c r="AJ41" s="43" t="s">
        <v>1181</v>
      </c>
      <c r="AK41" s="43" t="s">
        <v>5473</v>
      </c>
      <c r="AL41" s="44">
        <v>20</v>
      </c>
      <c r="AM41" s="44">
        <v>50</v>
      </c>
      <c r="AN41" s="43">
        <v>0</v>
      </c>
      <c r="AO41" s="44">
        <v>6807.87</v>
      </c>
      <c r="AP41" s="44">
        <v>48.13</v>
      </c>
      <c r="AQ41" s="43" t="s">
        <v>7601</v>
      </c>
      <c r="AR41" s="43"/>
      <c r="AS41" s="43" t="s">
        <v>7582</v>
      </c>
      <c r="AT41" s="43" t="s">
        <v>7094</v>
      </c>
      <c r="AU41" s="43" t="s">
        <v>7602</v>
      </c>
      <c r="AV41" s="43" t="s">
        <v>7093</v>
      </c>
      <c r="AW41" s="43"/>
      <c r="AX41" s="44">
        <v>234</v>
      </c>
      <c r="AY41" s="43" t="s">
        <v>7073</v>
      </c>
      <c r="AZ41" s="43" t="s">
        <v>7069</v>
      </c>
      <c r="BA41" s="43" t="s">
        <v>37</v>
      </c>
      <c r="BB41" s="43" t="s">
        <v>7095</v>
      </c>
      <c r="BC41" s="43" t="s">
        <v>1181</v>
      </c>
      <c r="BD41" s="44">
        <v>0</v>
      </c>
      <c r="BE41" s="43" t="s">
        <v>7073</v>
      </c>
      <c r="BF41" s="43" t="s">
        <v>7603</v>
      </c>
      <c r="BG41" s="43" t="s">
        <v>7073</v>
      </c>
      <c r="BH41" s="43"/>
      <c r="BI41" s="43" t="s">
        <v>5472</v>
      </c>
      <c r="BJ41" s="43" t="s">
        <v>1810</v>
      </c>
      <c r="BK41" s="43"/>
      <c r="BL41" s="43" t="s">
        <v>7116</v>
      </c>
      <c r="BM41" s="43" t="s">
        <v>7604</v>
      </c>
      <c r="BN41" s="43" t="s">
        <v>5472</v>
      </c>
      <c r="BO41" s="43"/>
      <c r="BP41" s="43" t="s">
        <v>7093</v>
      </c>
      <c r="BQ41" s="43">
        <v>234</v>
      </c>
      <c r="BR41" s="43" t="s">
        <v>5473</v>
      </c>
      <c r="BS41" s="43" t="s">
        <v>7605</v>
      </c>
      <c r="BT41" s="43" t="s">
        <v>7601</v>
      </c>
      <c r="BU41" s="43" t="s">
        <v>7606</v>
      </c>
      <c r="BV41" s="43" t="s">
        <v>7603</v>
      </c>
      <c r="BW41" s="43" t="s">
        <v>7604</v>
      </c>
      <c r="BX41" s="43" t="s">
        <v>1181</v>
      </c>
      <c r="BY41" s="43" t="s">
        <v>7069</v>
      </c>
      <c r="BZ41" s="43" t="s">
        <v>7607</v>
      </c>
      <c r="CA41" s="43" t="s">
        <v>7121</v>
      </c>
      <c r="CB41" s="43" t="s">
        <v>7608</v>
      </c>
      <c r="CC41" s="43" t="s">
        <v>3986</v>
      </c>
      <c r="CD41" s="43" t="s">
        <v>7073</v>
      </c>
      <c r="CE41" s="43" t="s">
        <v>1181</v>
      </c>
      <c r="CF41" s="43" t="s">
        <v>1181</v>
      </c>
      <c r="CG41" s="43" t="s">
        <v>2134</v>
      </c>
      <c r="CH41" s="43" t="s">
        <v>5472</v>
      </c>
      <c r="CI41" s="43"/>
      <c r="CJ41" s="44">
        <v>132.02</v>
      </c>
      <c r="CK41" s="43" t="s">
        <v>5472</v>
      </c>
      <c r="CL41" s="44">
        <v>695.87</v>
      </c>
      <c r="CM41" s="43" t="s">
        <v>1181</v>
      </c>
      <c r="CN41" s="43" t="s">
        <v>1348</v>
      </c>
      <c r="CO41" s="43" t="s">
        <v>7105</v>
      </c>
      <c r="CP41" s="43" t="s">
        <v>7085</v>
      </c>
      <c r="CQ41" s="43" t="s">
        <v>1181</v>
      </c>
      <c r="CR41" s="43" t="str">
        <f>IF(COUNTIF('畅想下单（外销合同导出）'!$B$2:$B$100,B41)&gt;0,"有","无")</f>
        <v>有</v>
      </c>
    </row>
    <row r="42" s="35" customFormat="1" ht="18" customHeight="1" spans="1:96">
      <c r="A42" s="43" t="s">
        <v>48</v>
      </c>
      <c r="B42" s="43" t="s">
        <v>7609</v>
      </c>
      <c r="C42" s="50">
        <v>46113</v>
      </c>
      <c r="D42" s="43" t="s">
        <v>3648</v>
      </c>
      <c r="E42" s="43" t="s">
        <v>1169</v>
      </c>
      <c r="F42" s="59">
        <v>0.1068</v>
      </c>
      <c r="G42" s="43" t="s">
        <v>46</v>
      </c>
      <c r="H42" s="60">
        <f>IFERROR(SUMIFS(畅想出运数据透视!$B$4:$B$500,畅想出运数据透视!$A$4:$A$500,B42),"0")</f>
        <v>0</v>
      </c>
      <c r="I42" s="60" t="str">
        <f>IFERROR(VLOOKUP(B42,CHOOSE({1,2},畅想出运数据透视!$A$4:$A$500,畅想出运数据透视!$D$4:$D$500),2,FALSE),"")</f>
        <v/>
      </c>
      <c r="J42" s="62"/>
      <c r="K42" s="62"/>
      <c r="L42" s="43">
        <v>1612.8</v>
      </c>
      <c r="M42" s="44">
        <f t="shared" si="5"/>
        <v>1612.8</v>
      </c>
      <c r="N42" s="61">
        <f t="shared" si="1"/>
        <v>172.24704</v>
      </c>
      <c r="O42" s="43" t="s">
        <v>7299</v>
      </c>
      <c r="P42" s="43" t="s">
        <v>5957</v>
      </c>
      <c r="Q42" s="43" t="s">
        <v>7299</v>
      </c>
      <c r="R42" s="44">
        <f t="shared" si="2"/>
        <v>7</v>
      </c>
      <c r="S42" s="43" t="s">
        <v>7058</v>
      </c>
      <c r="T42" s="43" t="s">
        <v>34</v>
      </c>
      <c r="U42" s="43" t="s">
        <v>7059</v>
      </c>
      <c r="V42" s="43" t="s">
        <v>1151</v>
      </c>
      <c r="W42" s="43" t="s">
        <v>1180</v>
      </c>
      <c r="X42" s="43" t="s">
        <v>1181</v>
      </c>
      <c r="Y42" s="43" t="s">
        <v>7060</v>
      </c>
      <c r="Z42" s="43" t="s">
        <v>7061</v>
      </c>
      <c r="AA42" s="43" t="s">
        <v>5771</v>
      </c>
      <c r="AB42" s="43" t="s">
        <v>1181</v>
      </c>
      <c r="AC42" s="43" t="s">
        <v>5269</v>
      </c>
      <c r="AD42" s="43" t="s">
        <v>7610</v>
      </c>
      <c r="AE42" s="43" t="s">
        <v>5381</v>
      </c>
      <c r="AF42" s="43" t="s">
        <v>7611</v>
      </c>
      <c r="AG42" s="43" t="s">
        <v>1181</v>
      </c>
      <c r="AH42" s="44">
        <v>1612.8</v>
      </c>
      <c r="AI42" s="43" t="s">
        <v>5783</v>
      </c>
      <c r="AJ42" s="43" t="s">
        <v>1181</v>
      </c>
      <c r="AK42" s="43" t="s">
        <v>7612</v>
      </c>
      <c r="AL42" s="44">
        <v>20</v>
      </c>
      <c r="AM42" s="44">
        <v>50</v>
      </c>
      <c r="AN42" s="43">
        <v>0</v>
      </c>
      <c r="AO42" s="44">
        <v>1581.51</v>
      </c>
      <c r="AP42" s="44">
        <v>11.29</v>
      </c>
      <c r="AQ42" s="43" t="s">
        <v>7613</v>
      </c>
      <c r="AR42" s="43"/>
      <c r="AS42" s="43" t="s">
        <v>7614</v>
      </c>
      <c r="AT42" s="43" t="s">
        <v>7069</v>
      </c>
      <c r="AU42" s="43" t="s">
        <v>7615</v>
      </c>
      <c r="AV42" s="43" t="s">
        <v>7093</v>
      </c>
      <c r="AW42" s="43" t="s">
        <v>7072</v>
      </c>
      <c r="AX42" s="44">
        <v>46.08</v>
      </c>
      <c r="AY42" s="43" t="s">
        <v>7073</v>
      </c>
      <c r="AZ42" s="43" t="s">
        <v>7069</v>
      </c>
      <c r="BA42" s="43" t="s">
        <v>59</v>
      </c>
      <c r="BB42" s="43" t="s">
        <v>7074</v>
      </c>
      <c r="BC42" s="43" t="s">
        <v>1181</v>
      </c>
      <c r="BD42" s="44">
        <v>108.06</v>
      </c>
      <c r="BE42" s="43" t="s">
        <v>7073</v>
      </c>
      <c r="BF42" s="43" t="s">
        <v>7613</v>
      </c>
      <c r="BG42" s="43" t="s">
        <v>7121</v>
      </c>
      <c r="BH42" s="43"/>
      <c r="BI42" s="43" t="s">
        <v>7616</v>
      </c>
      <c r="BJ42" s="43" t="s">
        <v>1810</v>
      </c>
      <c r="BK42" s="43"/>
      <c r="BL42" s="43" t="s">
        <v>7079</v>
      </c>
      <c r="BM42" s="43" t="s">
        <v>3119</v>
      </c>
      <c r="BN42" s="43" t="s">
        <v>7616</v>
      </c>
      <c r="BO42" s="43"/>
      <c r="BP42" s="43" t="s">
        <v>7079</v>
      </c>
      <c r="BQ42" s="43">
        <v>46.08</v>
      </c>
      <c r="BR42" s="43" t="s">
        <v>7612</v>
      </c>
      <c r="BS42" s="43" t="s">
        <v>7617</v>
      </c>
      <c r="BT42" s="43" t="s">
        <v>7613</v>
      </c>
      <c r="BU42" s="43" t="s">
        <v>3119</v>
      </c>
      <c r="BV42" s="43" t="s">
        <v>7613</v>
      </c>
      <c r="BW42" s="43" t="s">
        <v>3119</v>
      </c>
      <c r="BX42" s="43" t="s">
        <v>1181</v>
      </c>
      <c r="BY42" s="43" t="s">
        <v>7069</v>
      </c>
      <c r="BZ42" s="43" t="s">
        <v>7618</v>
      </c>
      <c r="CA42" s="43" t="s">
        <v>7073</v>
      </c>
      <c r="CB42" s="43" t="s">
        <v>7619</v>
      </c>
      <c r="CC42" s="43" t="s">
        <v>7108</v>
      </c>
      <c r="CD42" s="43" t="s">
        <v>7073</v>
      </c>
      <c r="CE42" s="43" t="s">
        <v>1181</v>
      </c>
      <c r="CF42" s="43" t="s">
        <v>1181</v>
      </c>
      <c r="CG42" s="43" t="s">
        <v>3567</v>
      </c>
      <c r="CH42" s="43" t="s">
        <v>7616</v>
      </c>
      <c r="CI42" s="43"/>
      <c r="CJ42" s="44">
        <v>105.04</v>
      </c>
      <c r="CK42" s="43" t="s">
        <v>7616</v>
      </c>
      <c r="CL42" s="44">
        <v>1000</v>
      </c>
      <c r="CM42" s="43" t="s">
        <v>1181</v>
      </c>
      <c r="CN42" s="43" t="s">
        <v>3642</v>
      </c>
      <c r="CO42" s="43" t="s">
        <v>7105</v>
      </c>
      <c r="CP42" s="43" t="s">
        <v>7085</v>
      </c>
      <c r="CQ42" s="43" t="s">
        <v>1181</v>
      </c>
      <c r="CR42" s="43" t="str">
        <f>IF(COUNTIF('畅想下单（外销合同导出）'!$B$2:$B$100,B42)&gt;0,"有","无")</f>
        <v>有</v>
      </c>
    </row>
    <row r="43" s="35" customFormat="1" ht="18" customHeight="1" spans="1:96">
      <c r="A43" s="43" t="s">
        <v>166</v>
      </c>
      <c r="B43" s="43" t="s">
        <v>784</v>
      </c>
      <c r="C43" s="50">
        <v>46113</v>
      </c>
      <c r="D43" s="43" t="s">
        <v>5285</v>
      </c>
      <c r="E43" s="43" t="s">
        <v>5286</v>
      </c>
      <c r="F43" s="59">
        <v>0.0369</v>
      </c>
      <c r="G43" s="43" t="s">
        <v>46</v>
      </c>
      <c r="H43" s="60">
        <f>IFERROR(SUMIFS(畅想出运数据透视!$B$4:$B$500,畅想出运数据透视!$A$4:$A$500,B43),"0")</f>
        <v>7293.23</v>
      </c>
      <c r="I43" s="60" t="str">
        <f>IFERROR(VLOOKUP(B43,CHOOSE({1,2},畅想出运数据透视!$A$4:$A$500,畅想出运数据透视!$D$4:$D$500),2,FALSE),"")</f>
        <v>4.73%</v>
      </c>
      <c r="J43" s="62">
        <f t="shared" ref="J43:J49" si="14">I43*M43</f>
        <v>349.7835</v>
      </c>
      <c r="K43" s="62">
        <f t="shared" ref="K43:K49" si="15">J43-N43</f>
        <v>76.908</v>
      </c>
      <c r="L43" s="43">
        <v>7395</v>
      </c>
      <c r="M43" s="44">
        <f t="shared" si="5"/>
        <v>7395</v>
      </c>
      <c r="N43" s="61">
        <f t="shared" si="1"/>
        <v>272.8755</v>
      </c>
      <c r="O43" s="43" t="s">
        <v>7598</v>
      </c>
      <c r="P43" s="43" t="s">
        <v>3639</v>
      </c>
      <c r="Q43" s="43" t="s">
        <v>7379</v>
      </c>
      <c r="R43" s="44">
        <f t="shared" si="2"/>
        <v>5</v>
      </c>
      <c r="S43" s="43" t="s">
        <v>7058</v>
      </c>
      <c r="T43" s="43" t="s">
        <v>165</v>
      </c>
      <c r="U43" s="43" t="s">
        <v>7059</v>
      </c>
      <c r="V43" s="43" t="s">
        <v>1151</v>
      </c>
      <c r="W43" s="43" t="s">
        <v>5290</v>
      </c>
      <c r="X43" s="43" t="s">
        <v>1181</v>
      </c>
      <c r="Y43" s="43" t="s">
        <v>7060</v>
      </c>
      <c r="Z43" s="43" t="s">
        <v>7061</v>
      </c>
      <c r="AA43" s="43" t="s">
        <v>1532</v>
      </c>
      <c r="AB43" s="43" t="s">
        <v>1181</v>
      </c>
      <c r="AC43" s="43" t="s">
        <v>1955</v>
      </c>
      <c r="AD43" s="43" t="s">
        <v>7620</v>
      </c>
      <c r="AE43" s="43" t="s">
        <v>3625</v>
      </c>
      <c r="AF43" s="43" t="s">
        <v>7621</v>
      </c>
      <c r="AG43" s="43" t="s">
        <v>1181</v>
      </c>
      <c r="AH43" s="44">
        <v>7395</v>
      </c>
      <c r="AI43" s="43" t="s">
        <v>5783</v>
      </c>
      <c r="AJ43" s="43" t="s">
        <v>1181</v>
      </c>
      <c r="AK43" s="43" t="s">
        <v>7622</v>
      </c>
      <c r="AL43" s="44">
        <v>20</v>
      </c>
      <c r="AM43" s="44">
        <v>50</v>
      </c>
      <c r="AN43" s="43">
        <v>0</v>
      </c>
      <c r="AO43" s="44">
        <v>7323.23</v>
      </c>
      <c r="AP43" s="44">
        <v>51.77</v>
      </c>
      <c r="AQ43" s="43" t="s">
        <v>7623</v>
      </c>
      <c r="AR43" s="43"/>
      <c r="AS43" s="43" t="s">
        <v>7624</v>
      </c>
      <c r="AT43" s="43" t="s">
        <v>7069</v>
      </c>
      <c r="AU43" s="43" t="s">
        <v>3343</v>
      </c>
      <c r="AV43" s="43" t="s">
        <v>7093</v>
      </c>
      <c r="AW43" s="43"/>
      <c r="AX43" s="44">
        <v>1020</v>
      </c>
      <c r="AY43" s="43" t="s">
        <v>7073</v>
      </c>
      <c r="AZ43" s="43" t="s">
        <v>7069</v>
      </c>
      <c r="BA43" s="43" t="s">
        <v>37</v>
      </c>
      <c r="BB43" s="43" t="s">
        <v>7095</v>
      </c>
      <c r="BC43" s="43" t="s">
        <v>1181</v>
      </c>
      <c r="BD43" s="44">
        <v>0</v>
      </c>
      <c r="BE43" s="43" t="s">
        <v>7073</v>
      </c>
      <c r="BF43" s="43" t="s">
        <v>1181</v>
      </c>
      <c r="BG43" s="43" t="s">
        <v>7121</v>
      </c>
      <c r="BH43" s="43"/>
      <c r="BI43" s="43" t="s">
        <v>7160</v>
      </c>
      <c r="BJ43" s="43" t="s">
        <v>1173</v>
      </c>
      <c r="BK43" s="43"/>
      <c r="BL43" s="43" t="s">
        <v>7116</v>
      </c>
      <c r="BM43" s="43" t="s">
        <v>1181</v>
      </c>
      <c r="BN43" s="43" t="s">
        <v>7160</v>
      </c>
      <c r="BO43" s="43" t="s">
        <v>7625</v>
      </c>
      <c r="BP43" s="43" t="s">
        <v>7093</v>
      </c>
      <c r="BQ43" s="43">
        <v>1020</v>
      </c>
      <c r="BR43" s="43" t="s">
        <v>7622</v>
      </c>
      <c r="BS43" s="43" t="s">
        <v>7626</v>
      </c>
      <c r="BT43" s="43" t="s">
        <v>7623</v>
      </c>
      <c r="BU43" s="43" t="s">
        <v>5573</v>
      </c>
      <c r="BV43" s="43" t="s">
        <v>1181</v>
      </c>
      <c r="BW43" s="43" t="s">
        <v>1181</v>
      </c>
      <c r="BX43" s="43" t="s">
        <v>1181</v>
      </c>
      <c r="BY43" s="43" t="s">
        <v>7069</v>
      </c>
      <c r="BZ43" s="43" t="s">
        <v>7627</v>
      </c>
      <c r="CA43" s="43" t="s">
        <v>7073</v>
      </c>
      <c r="CB43" s="43" t="s">
        <v>7628</v>
      </c>
      <c r="CC43" s="43" t="s">
        <v>3639</v>
      </c>
      <c r="CD43" s="43" t="s">
        <v>7073</v>
      </c>
      <c r="CE43" s="43" t="s">
        <v>1181</v>
      </c>
      <c r="CF43" s="43" t="s">
        <v>1181</v>
      </c>
      <c r="CG43" s="43" t="s">
        <v>1803</v>
      </c>
      <c r="CH43" s="43" t="s">
        <v>7160</v>
      </c>
      <c r="CI43" s="43"/>
      <c r="CJ43" s="44">
        <v>662.06</v>
      </c>
      <c r="CK43" s="43" t="s">
        <v>7160</v>
      </c>
      <c r="CL43" s="44">
        <v>392.61</v>
      </c>
      <c r="CM43" s="43" t="s">
        <v>1181</v>
      </c>
      <c r="CN43" s="43" t="s">
        <v>1391</v>
      </c>
      <c r="CO43" s="43" t="s">
        <v>7105</v>
      </c>
      <c r="CP43" s="43" t="s">
        <v>7085</v>
      </c>
      <c r="CQ43" s="43" t="s">
        <v>1181</v>
      </c>
      <c r="CR43" s="43" t="str">
        <f>IF(COUNTIF('畅想下单（外销合同导出）'!$B$2:$B$100,B43)&gt;0,"有","无")</f>
        <v>有</v>
      </c>
    </row>
    <row r="44" s="35" customFormat="1" ht="18" customHeight="1" spans="1:96">
      <c r="A44" s="43" t="s">
        <v>48</v>
      </c>
      <c r="B44" s="43" t="s">
        <v>567</v>
      </c>
      <c r="C44" s="50">
        <v>46113</v>
      </c>
      <c r="D44" s="43" t="s">
        <v>92</v>
      </c>
      <c r="E44" s="43" t="s">
        <v>4916</v>
      </c>
      <c r="F44" s="59">
        <v>0.1987</v>
      </c>
      <c r="G44" s="63" t="s">
        <v>380</v>
      </c>
      <c r="H44" s="60">
        <f>IFERROR(SUMIFS(畅想出运数据透视!$B$4:$B$500,畅想出运数据透视!$A$4:$A$500,B44),"0")</f>
        <v>8900.25</v>
      </c>
      <c r="I44" s="60" t="str">
        <f>IFERROR(VLOOKUP(B44,CHOOSE({1,2},畅想出运数据透视!$A$4:$A$500,畅想出运数据透视!$D$4:$D$500),2,FALSE),"")</f>
        <v>21.48%</v>
      </c>
      <c r="J44" s="62">
        <f t="shared" si="14"/>
        <v>13164.83424</v>
      </c>
      <c r="K44" s="62">
        <f t="shared" si="15"/>
        <v>986.749680000001</v>
      </c>
      <c r="L44" s="43">
        <v>61288.8</v>
      </c>
      <c r="M44" s="44">
        <f t="shared" si="5"/>
        <v>61288.8</v>
      </c>
      <c r="N44" s="61">
        <f t="shared" si="1"/>
        <v>12178.08456</v>
      </c>
      <c r="O44" s="43" t="s">
        <v>4963</v>
      </c>
      <c r="P44" s="43" t="s">
        <v>4919</v>
      </c>
      <c r="Q44" s="43" t="s">
        <v>4963</v>
      </c>
      <c r="R44" s="44">
        <f t="shared" si="2"/>
        <v>5</v>
      </c>
      <c r="S44" s="43" t="s">
        <v>7058</v>
      </c>
      <c r="T44" s="43" t="s">
        <v>568</v>
      </c>
      <c r="U44" s="43" t="s">
        <v>7059</v>
      </c>
      <c r="V44" s="43" t="s">
        <v>7629</v>
      </c>
      <c r="W44" s="43" t="s">
        <v>1816</v>
      </c>
      <c r="X44" s="43" t="s">
        <v>1181</v>
      </c>
      <c r="Y44" s="43" t="s">
        <v>7060</v>
      </c>
      <c r="Z44" s="43" t="s">
        <v>7061</v>
      </c>
      <c r="AA44" s="43" t="s">
        <v>4897</v>
      </c>
      <c r="AB44" s="43" t="s">
        <v>1181</v>
      </c>
      <c r="AC44" s="43" t="s">
        <v>7630</v>
      </c>
      <c r="AD44" s="43" t="s">
        <v>7631</v>
      </c>
      <c r="AE44" s="43" t="s">
        <v>7632</v>
      </c>
      <c r="AF44" s="43" t="s">
        <v>7633</v>
      </c>
      <c r="AG44" s="43" t="s">
        <v>1181</v>
      </c>
      <c r="AH44" s="44">
        <v>61288.8</v>
      </c>
      <c r="AI44" s="43" t="s">
        <v>1810</v>
      </c>
      <c r="AJ44" s="43" t="s">
        <v>1181</v>
      </c>
      <c r="AK44" s="43" t="s">
        <v>1181</v>
      </c>
      <c r="AL44" s="44">
        <v>134</v>
      </c>
      <c r="AM44" s="44">
        <v>50</v>
      </c>
      <c r="AN44" s="43">
        <v>0</v>
      </c>
      <c r="AO44" s="44">
        <v>60725.78</v>
      </c>
      <c r="AP44" s="44">
        <v>429.02</v>
      </c>
      <c r="AQ44" s="43" t="s">
        <v>7634</v>
      </c>
      <c r="AR44" s="43" t="s">
        <v>7635</v>
      </c>
      <c r="AS44" s="43"/>
      <c r="AT44" s="43" t="s">
        <v>7069</v>
      </c>
      <c r="AU44" s="43" t="s">
        <v>4404</v>
      </c>
      <c r="AV44" s="43" t="s">
        <v>7093</v>
      </c>
      <c r="AW44" s="43" t="s">
        <v>7636</v>
      </c>
      <c r="AX44" s="44">
        <v>234.6</v>
      </c>
      <c r="AY44" s="43" t="s">
        <v>7073</v>
      </c>
      <c r="AZ44" s="43" t="s">
        <v>7069</v>
      </c>
      <c r="BA44" s="43" t="s">
        <v>37</v>
      </c>
      <c r="BB44" s="43" t="s">
        <v>7074</v>
      </c>
      <c r="BC44" s="43" t="s">
        <v>1181</v>
      </c>
      <c r="BD44" s="44">
        <v>306.44</v>
      </c>
      <c r="BE44" s="43" t="s">
        <v>7073</v>
      </c>
      <c r="BF44" s="43" t="s">
        <v>1181</v>
      </c>
      <c r="BG44" s="43" t="s">
        <v>7073</v>
      </c>
      <c r="BH44" s="43"/>
      <c r="BI44" s="43" t="s">
        <v>7637</v>
      </c>
      <c r="BJ44" s="43" t="s">
        <v>1810</v>
      </c>
      <c r="BK44" s="43"/>
      <c r="BL44" s="43" t="s">
        <v>7079</v>
      </c>
      <c r="BM44" s="43" t="s">
        <v>1181</v>
      </c>
      <c r="BN44" s="43" t="s">
        <v>7637</v>
      </c>
      <c r="BO44" s="43"/>
      <c r="BP44" s="43" t="s">
        <v>7079</v>
      </c>
      <c r="BQ44" s="43">
        <v>234.6</v>
      </c>
      <c r="BR44" s="43" t="s">
        <v>1181</v>
      </c>
      <c r="BS44" s="43" t="s">
        <v>7638</v>
      </c>
      <c r="BT44" s="43" t="s">
        <v>7634</v>
      </c>
      <c r="BU44" s="43" t="s">
        <v>7639</v>
      </c>
      <c r="BV44" s="43" t="s">
        <v>1181</v>
      </c>
      <c r="BW44" s="43" t="s">
        <v>1181</v>
      </c>
      <c r="BX44" s="43" t="s">
        <v>1181</v>
      </c>
      <c r="BY44" s="43" t="s">
        <v>7069</v>
      </c>
      <c r="BZ44" s="43" t="s">
        <v>7640</v>
      </c>
      <c r="CA44" s="43" t="s">
        <v>7073</v>
      </c>
      <c r="CB44" s="43" t="s">
        <v>7641</v>
      </c>
      <c r="CC44" s="43" t="s">
        <v>4919</v>
      </c>
      <c r="CD44" s="43" t="s">
        <v>7073</v>
      </c>
      <c r="CE44" s="43" t="s">
        <v>1181</v>
      </c>
      <c r="CF44" s="43" t="s">
        <v>1181</v>
      </c>
      <c r="CG44" s="43" t="s">
        <v>6823</v>
      </c>
      <c r="CH44" s="43" t="s">
        <v>7637</v>
      </c>
      <c r="CI44" s="43"/>
      <c r="CJ44" s="44">
        <v>1149.55</v>
      </c>
      <c r="CK44" s="43" t="s">
        <v>7637</v>
      </c>
      <c r="CL44" s="44">
        <v>0</v>
      </c>
      <c r="CM44" s="43" t="s">
        <v>1181</v>
      </c>
      <c r="CN44" s="43" t="s">
        <v>1248</v>
      </c>
      <c r="CO44" s="43" t="s">
        <v>7084</v>
      </c>
      <c r="CP44" s="43" t="s">
        <v>7085</v>
      </c>
      <c r="CQ44" s="43" t="s">
        <v>1181</v>
      </c>
      <c r="CR44" s="43" t="str">
        <f>IF(COUNTIF('畅想下单（外销合同导出）'!$B$2:$B$100,B44)&gt;0,"有","无")</f>
        <v>有</v>
      </c>
    </row>
    <row r="45" s="35" customFormat="1" ht="18" customHeight="1" spans="1:96">
      <c r="A45" s="43" t="s">
        <v>166</v>
      </c>
      <c r="B45" s="43" t="s">
        <v>657</v>
      </c>
      <c r="C45" s="50">
        <v>46113</v>
      </c>
      <c r="D45" s="43" t="s">
        <v>5285</v>
      </c>
      <c r="E45" s="43" t="s">
        <v>5286</v>
      </c>
      <c r="F45" s="59">
        <v>0.0185</v>
      </c>
      <c r="G45" s="43" t="s">
        <v>46</v>
      </c>
      <c r="H45" s="60">
        <f>IFERROR(SUMIFS(畅想出运数据透视!$B$4:$B$500,畅想出运数据透视!$A$4:$A$500,B45),"0")</f>
        <v>3298.16</v>
      </c>
      <c r="I45" s="60" t="str">
        <f>IFERROR(VLOOKUP(B45,CHOOSE({1,2},畅想出运数据透视!$A$4:$A$500,畅想出运数据透视!$D$4:$D$500),2,FALSE),"")</f>
        <v>0.04%</v>
      </c>
      <c r="J45" s="62">
        <f t="shared" si="14"/>
        <v>1.348704</v>
      </c>
      <c r="K45" s="62">
        <f t="shared" si="15"/>
        <v>-61.028856</v>
      </c>
      <c r="L45" s="43">
        <v>3371.76</v>
      </c>
      <c r="M45" s="44">
        <f t="shared" si="5"/>
        <v>3371.76</v>
      </c>
      <c r="N45" s="61">
        <f t="shared" si="1"/>
        <v>62.37756</v>
      </c>
      <c r="O45" s="43" t="s">
        <v>7642</v>
      </c>
      <c r="P45" s="43" t="s">
        <v>5080</v>
      </c>
      <c r="Q45" s="43" t="s">
        <v>7642</v>
      </c>
      <c r="R45" s="44">
        <f t="shared" si="2"/>
        <v>4</v>
      </c>
      <c r="S45" s="43" t="s">
        <v>7058</v>
      </c>
      <c r="T45" s="43" t="s">
        <v>165</v>
      </c>
      <c r="U45" s="43" t="s">
        <v>7059</v>
      </c>
      <c r="V45" s="43" t="s">
        <v>1151</v>
      </c>
      <c r="W45" s="43" t="s">
        <v>5290</v>
      </c>
      <c r="X45" s="43" t="s">
        <v>1181</v>
      </c>
      <c r="Y45" s="43" t="s">
        <v>7060</v>
      </c>
      <c r="Z45" s="43" t="s">
        <v>7061</v>
      </c>
      <c r="AA45" s="43" t="s">
        <v>1252</v>
      </c>
      <c r="AB45" s="43" t="s">
        <v>1181</v>
      </c>
      <c r="AC45" s="43" t="s">
        <v>1747</v>
      </c>
      <c r="AD45" s="43" t="s">
        <v>1733</v>
      </c>
      <c r="AE45" s="43" t="s">
        <v>7643</v>
      </c>
      <c r="AF45" s="43" t="s">
        <v>7644</v>
      </c>
      <c r="AG45" s="43" t="s">
        <v>1181</v>
      </c>
      <c r="AH45" s="44">
        <v>3371.76</v>
      </c>
      <c r="AI45" s="43" t="s">
        <v>5783</v>
      </c>
      <c r="AJ45" s="43" t="s">
        <v>1181</v>
      </c>
      <c r="AK45" s="43" t="s">
        <v>5452</v>
      </c>
      <c r="AL45" s="44">
        <v>20</v>
      </c>
      <c r="AM45" s="44">
        <v>50</v>
      </c>
      <c r="AN45" s="43">
        <v>0</v>
      </c>
      <c r="AO45" s="44">
        <v>3328.16</v>
      </c>
      <c r="AP45" s="44">
        <v>23.6</v>
      </c>
      <c r="AQ45" s="43" t="s">
        <v>7645</v>
      </c>
      <c r="AR45" s="43"/>
      <c r="AS45" s="43" t="s">
        <v>7582</v>
      </c>
      <c r="AT45" s="43" t="s">
        <v>7069</v>
      </c>
      <c r="AU45" s="43" t="s">
        <v>7602</v>
      </c>
      <c r="AV45" s="43" t="s">
        <v>7093</v>
      </c>
      <c r="AW45" s="43"/>
      <c r="AX45" s="44">
        <v>120.96</v>
      </c>
      <c r="AY45" s="43" t="s">
        <v>7073</v>
      </c>
      <c r="AZ45" s="43" t="s">
        <v>7069</v>
      </c>
      <c r="BA45" s="43" t="s">
        <v>37</v>
      </c>
      <c r="BB45" s="43" t="s">
        <v>7095</v>
      </c>
      <c r="BC45" s="43" t="s">
        <v>1181</v>
      </c>
      <c r="BD45" s="44">
        <v>0</v>
      </c>
      <c r="BE45" s="43" t="s">
        <v>7073</v>
      </c>
      <c r="BF45" s="43" t="s">
        <v>7646</v>
      </c>
      <c r="BG45" s="43" t="s">
        <v>7073</v>
      </c>
      <c r="BH45" s="43"/>
      <c r="BI45" s="43" t="s">
        <v>5451</v>
      </c>
      <c r="BJ45" s="43" t="s">
        <v>1810</v>
      </c>
      <c r="BK45" s="43"/>
      <c r="BL45" s="43" t="s">
        <v>7116</v>
      </c>
      <c r="BM45" s="43" t="s">
        <v>7647</v>
      </c>
      <c r="BN45" s="43" t="s">
        <v>5451</v>
      </c>
      <c r="BO45" s="43"/>
      <c r="BP45" s="43" t="s">
        <v>7093</v>
      </c>
      <c r="BQ45" s="43">
        <v>120.96</v>
      </c>
      <c r="BR45" s="43" t="s">
        <v>5452</v>
      </c>
      <c r="BS45" s="43" t="s">
        <v>7648</v>
      </c>
      <c r="BT45" s="43" t="s">
        <v>7645</v>
      </c>
      <c r="BU45" s="43" t="s">
        <v>7649</v>
      </c>
      <c r="BV45" s="43" t="s">
        <v>7646</v>
      </c>
      <c r="BW45" s="43" t="s">
        <v>7647</v>
      </c>
      <c r="BX45" s="43" t="s">
        <v>1181</v>
      </c>
      <c r="BY45" s="43" t="s">
        <v>7069</v>
      </c>
      <c r="BZ45" s="43" t="s">
        <v>7650</v>
      </c>
      <c r="CA45" s="43" t="s">
        <v>7073</v>
      </c>
      <c r="CB45" s="43" t="s">
        <v>7651</v>
      </c>
      <c r="CC45" s="43" t="s">
        <v>7516</v>
      </c>
      <c r="CD45" s="43" t="s">
        <v>7073</v>
      </c>
      <c r="CE45" s="43" t="s">
        <v>1181</v>
      </c>
      <c r="CF45" s="43" t="s">
        <v>1181</v>
      </c>
      <c r="CG45" s="43" t="s">
        <v>7652</v>
      </c>
      <c r="CH45" s="43" t="s">
        <v>5451</v>
      </c>
      <c r="CI45" s="43"/>
      <c r="CJ45" s="44">
        <v>125.07</v>
      </c>
      <c r="CK45" s="43" t="s">
        <v>5451</v>
      </c>
      <c r="CL45" s="44">
        <v>180.59</v>
      </c>
      <c r="CM45" s="43" t="s">
        <v>1181</v>
      </c>
      <c r="CN45" s="43" t="s">
        <v>1248</v>
      </c>
      <c r="CO45" s="43" t="s">
        <v>7105</v>
      </c>
      <c r="CP45" s="43" t="s">
        <v>7085</v>
      </c>
      <c r="CQ45" s="43" t="s">
        <v>1181</v>
      </c>
      <c r="CR45" s="43" t="str">
        <f>IF(COUNTIF('畅想下单（外销合同导出）'!$B$2:$B$100,B45)&gt;0,"有","无")</f>
        <v>有</v>
      </c>
    </row>
    <row r="46" s="35" customFormat="1" ht="18" customHeight="1" spans="1:96">
      <c r="A46" s="42" t="s">
        <v>48</v>
      </c>
      <c r="B46" s="42" t="s">
        <v>1084</v>
      </c>
      <c r="C46" s="50">
        <v>46113</v>
      </c>
      <c r="D46" s="42" t="s">
        <v>3648</v>
      </c>
      <c r="E46" s="42" t="s">
        <v>4692</v>
      </c>
      <c r="F46" s="64">
        <v>0.164</v>
      </c>
      <c r="G46" s="42" t="s">
        <v>46</v>
      </c>
      <c r="H46" s="60">
        <f>IFERROR(SUMIFS(畅想出运数据透视!$B$4:$B$500,畅想出运数据透视!$A$4:$A$500,B46),"0")</f>
        <v>3773.74</v>
      </c>
      <c r="I46" s="60" t="str">
        <f>IFERROR(VLOOKUP(B46,CHOOSE({1,2},畅想出运数据透视!$A$4:$A$500,畅想出运数据透视!$D$4:$D$500),2,FALSE),"")</f>
        <v>17.94%</v>
      </c>
      <c r="J46" s="62">
        <f t="shared" si="14"/>
        <v>687.17376</v>
      </c>
      <c r="K46" s="62">
        <f t="shared" si="15"/>
        <v>58.98816</v>
      </c>
      <c r="L46" s="42">
        <v>3830.4</v>
      </c>
      <c r="M46" s="44">
        <f t="shared" si="5"/>
        <v>3830.4</v>
      </c>
      <c r="N46" s="61">
        <f t="shared" si="1"/>
        <v>628.1856</v>
      </c>
      <c r="O46" s="42" t="s">
        <v>7494</v>
      </c>
      <c r="P46" s="42" t="s">
        <v>4919</v>
      </c>
      <c r="Q46" s="42" t="s">
        <v>7494</v>
      </c>
      <c r="R46" s="44">
        <f t="shared" si="2"/>
        <v>5</v>
      </c>
      <c r="S46" s="42" t="s">
        <v>7058</v>
      </c>
      <c r="T46" s="42" t="s">
        <v>86</v>
      </c>
      <c r="U46" s="42" t="s">
        <v>7059</v>
      </c>
      <c r="V46" s="42" t="s">
        <v>1151</v>
      </c>
      <c r="W46" s="42" t="s">
        <v>1816</v>
      </c>
      <c r="X46" s="42" t="s">
        <v>1181</v>
      </c>
      <c r="Y46" s="42" t="s">
        <v>7060</v>
      </c>
      <c r="Z46" s="42" t="s">
        <v>7061</v>
      </c>
      <c r="AA46" s="42" t="s">
        <v>5186</v>
      </c>
      <c r="AB46" s="42" t="s">
        <v>1181</v>
      </c>
      <c r="AC46" s="42" t="s">
        <v>3914</v>
      </c>
      <c r="AD46" s="42" t="s">
        <v>7653</v>
      </c>
      <c r="AE46" s="42" t="s">
        <v>7654</v>
      </c>
      <c r="AF46" s="42" t="s">
        <v>7655</v>
      </c>
      <c r="AG46" s="42" t="s">
        <v>1181</v>
      </c>
      <c r="AH46" s="41">
        <v>3830.4</v>
      </c>
      <c r="AI46" s="42" t="s">
        <v>5783</v>
      </c>
      <c r="AJ46" s="42" t="s">
        <v>1181</v>
      </c>
      <c r="AK46" s="42" t="s">
        <v>5193</v>
      </c>
      <c r="AL46" s="41">
        <v>20</v>
      </c>
      <c r="AM46" s="41">
        <v>50</v>
      </c>
      <c r="AN46" s="42">
        <v>0</v>
      </c>
      <c r="AO46" s="41">
        <v>3783.59</v>
      </c>
      <c r="AP46" s="41">
        <v>26.81</v>
      </c>
      <c r="AQ46" s="42" t="s">
        <v>7656</v>
      </c>
      <c r="AR46" s="42"/>
      <c r="AS46" s="42" t="s">
        <v>7657</v>
      </c>
      <c r="AT46" s="42" t="s">
        <v>7069</v>
      </c>
      <c r="AU46" s="42" t="s">
        <v>7615</v>
      </c>
      <c r="AV46" s="42" t="s">
        <v>7093</v>
      </c>
      <c r="AW46" s="42"/>
      <c r="AX46" s="41">
        <v>116.93</v>
      </c>
      <c r="AY46" s="42" t="s">
        <v>7073</v>
      </c>
      <c r="AZ46" s="42" t="s">
        <v>7069</v>
      </c>
      <c r="BA46" s="42" t="s">
        <v>59</v>
      </c>
      <c r="BB46" s="42" t="s">
        <v>7074</v>
      </c>
      <c r="BC46" s="42" t="s">
        <v>1181</v>
      </c>
      <c r="BD46" s="41">
        <v>128.32</v>
      </c>
      <c r="BE46" s="42" t="s">
        <v>7073</v>
      </c>
      <c r="BF46" s="42" t="s">
        <v>7658</v>
      </c>
      <c r="BG46" s="42" t="s">
        <v>7073</v>
      </c>
      <c r="BH46" s="42"/>
      <c r="BI46" s="42" t="s">
        <v>5192</v>
      </c>
      <c r="BJ46" s="42" t="s">
        <v>1810</v>
      </c>
      <c r="BK46" s="42"/>
      <c r="BL46" s="42" t="s">
        <v>7079</v>
      </c>
      <c r="BM46" s="42" t="s">
        <v>7659</v>
      </c>
      <c r="BN46" s="42" t="s">
        <v>5192</v>
      </c>
      <c r="BO46" s="42"/>
      <c r="BP46" s="42" t="s">
        <v>7079</v>
      </c>
      <c r="BQ46" s="42">
        <v>116.93</v>
      </c>
      <c r="BR46" s="42" t="s">
        <v>5193</v>
      </c>
      <c r="BS46" s="42" t="s">
        <v>7660</v>
      </c>
      <c r="BT46" s="42" t="s">
        <v>7656</v>
      </c>
      <c r="BU46" s="42" t="s">
        <v>7659</v>
      </c>
      <c r="BV46" s="42" t="s">
        <v>7658</v>
      </c>
      <c r="BW46" s="42" t="s">
        <v>7659</v>
      </c>
      <c r="BX46" s="42" t="s">
        <v>1181</v>
      </c>
      <c r="BY46" s="42" t="s">
        <v>7069</v>
      </c>
      <c r="BZ46" s="42" t="s">
        <v>7661</v>
      </c>
      <c r="CA46" s="42" t="s">
        <v>7073</v>
      </c>
      <c r="CB46" s="42" t="s">
        <v>7662</v>
      </c>
      <c r="CC46" s="42" t="s">
        <v>7663</v>
      </c>
      <c r="CD46" s="42" t="s">
        <v>7073</v>
      </c>
      <c r="CE46" s="42" t="s">
        <v>1181</v>
      </c>
      <c r="CF46" s="42" t="s">
        <v>1181</v>
      </c>
      <c r="CG46" s="42" t="s">
        <v>3712</v>
      </c>
      <c r="CH46" s="42" t="s">
        <v>5192</v>
      </c>
      <c r="CI46" s="42"/>
      <c r="CJ46" s="41">
        <v>203.29</v>
      </c>
      <c r="CK46" s="42" t="s">
        <v>5192</v>
      </c>
      <c r="CL46" s="41">
        <v>0</v>
      </c>
      <c r="CM46" s="42" t="s">
        <v>1181</v>
      </c>
      <c r="CN46" s="42" t="s">
        <v>1248</v>
      </c>
      <c r="CO46" s="42" t="s">
        <v>7084</v>
      </c>
      <c r="CP46" s="42" t="s">
        <v>7085</v>
      </c>
      <c r="CQ46" s="42" t="s">
        <v>1181</v>
      </c>
      <c r="CR46" s="43" t="str">
        <f>IF(COUNTIF('畅想下单（外销合同导出）'!$B$2:$B$100,B46)&gt;0,"有","无")</f>
        <v>有</v>
      </c>
    </row>
    <row r="47" s="35" customFormat="1" ht="18" customHeight="1" spans="1:96">
      <c r="A47" s="43" t="s">
        <v>48</v>
      </c>
      <c r="B47" s="43" t="s">
        <v>677</v>
      </c>
      <c r="C47" s="50">
        <v>46113</v>
      </c>
      <c r="D47" s="43" t="s">
        <v>92</v>
      </c>
      <c r="E47" s="43" t="s">
        <v>1169</v>
      </c>
      <c r="F47" s="59">
        <v>0.0951</v>
      </c>
      <c r="G47" s="43" t="s">
        <v>46</v>
      </c>
      <c r="H47" s="60">
        <f>IFERROR(SUMIFS(畅想出运数据透视!$B$4:$B$500,畅想出运数据透视!$A$4:$A$500,B47),"0")</f>
        <v>15865.13</v>
      </c>
      <c r="I47" s="60" t="str">
        <f>IFERROR(VLOOKUP(B47,CHOOSE({1,2},畅想出运数据透视!$A$4:$A$500,畅想出运数据透视!$D$4:$D$500),2,FALSE),"")</f>
        <v>6.31%</v>
      </c>
      <c r="J47" s="62">
        <f t="shared" si="14"/>
        <v>2158.02</v>
      </c>
      <c r="K47" s="62">
        <f t="shared" si="15"/>
        <v>-1094.4</v>
      </c>
      <c r="L47" s="43">
        <v>34200</v>
      </c>
      <c r="M47" s="44">
        <f t="shared" si="5"/>
        <v>34200</v>
      </c>
      <c r="N47" s="61">
        <f t="shared" si="1"/>
        <v>3252.42</v>
      </c>
      <c r="O47" s="43" t="s">
        <v>7664</v>
      </c>
      <c r="P47" s="43" t="s">
        <v>3639</v>
      </c>
      <c r="Q47" s="43" t="s">
        <v>7664</v>
      </c>
      <c r="R47" s="44">
        <f t="shared" si="2"/>
        <v>5</v>
      </c>
      <c r="S47" s="43" t="s">
        <v>7058</v>
      </c>
      <c r="T47" s="43" t="s">
        <v>34</v>
      </c>
      <c r="U47" s="43" t="s">
        <v>7059</v>
      </c>
      <c r="V47" s="43" t="s">
        <v>1151</v>
      </c>
      <c r="W47" s="43" t="s">
        <v>1180</v>
      </c>
      <c r="X47" s="43" t="s">
        <v>1181</v>
      </c>
      <c r="Y47" s="43" t="s">
        <v>7060</v>
      </c>
      <c r="Z47" s="43" t="s">
        <v>7061</v>
      </c>
      <c r="AA47" s="43" t="s">
        <v>4055</v>
      </c>
      <c r="AB47" s="43" t="s">
        <v>1181</v>
      </c>
      <c r="AC47" s="43" t="s">
        <v>7665</v>
      </c>
      <c r="AD47" s="43" t="s">
        <v>7666</v>
      </c>
      <c r="AE47" s="43" t="s">
        <v>7667</v>
      </c>
      <c r="AF47" s="43" t="s">
        <v>7668</v>
      </c>
      <c r="AG47" s="43" t="s">
        <v>1181</v>
      </c>
      <c r="AH47" s="44">
        <v>34200</v>
      </c>
      <c r="AI47" s="43" t="s">
        <v>5783</v>
      </c>
      <c r="AJ47" s="43" t="s">
        <v>1181</v>
      </c>
      <c r="AK47" s="43" t="s">
        <v>7669</v>
      </c>
      <c r="AL47" s="44">
        <v>68.4</v>
      </c>
      <c r="AM47" s="44">
        <v>50</v>
      </c>
      <c r="AN47" s="43">
        <v>0</v>
      </c>
      <c r="AO47" s="44">
        <v>33892.2</v>
      </c>
      <c r="AP47" s="44">
        <v>239.4</v>
      </c>
      <c r="AQ47" s="43" t="s">
        <v>7670</v>
      </c>
      <c r="AR47" s="43"/>
      <c r="AS47" s="43"/>
      <c r="AT47" s="43" t="s">
        <v>7069</v>
      </c>
      <c r="AU47" s="43" t="s">
        <v>5080</v>
      </c>
      <c r="AV47" s="43" t="s">
        <v>7071</v>
      </c>
      <c r="AW47" s="43" t="s">
        <v>7072</v>
      </c>
      <c r="AX47" s="44">
        <v>2505</v>
      </c>
      <c r="AY47" s="43" t="s">
        <v>7073</v>
      </c>
      <c r="AZ47" s="43" t="s">
        <v>7069</v>
      </c>
      <c r="BA47" s="43" t="s">
        <v>37</v>
      </c>
      <c r="BB47" s="43" t="s">
        <v>7095</v>
      </c>
      <c r="BC47" s="43" t="s">
        <v>1181</v>
      </c>
      <c r="BD47" s="44">
        <v>2291.4</v>
      </c>
      <c r="BE47" s="43" t="s">
        <v>7073</v>
      </c>
      <c r="BF47" s="43" t="s">
        <v>1181</v>
      </c>
      <c r="BG47" s="43" t="s">
        <v>7121</v>
      </c>
      <c r="BH47" s="43"/>
      <c r="BI47" s="43" t="s">
        <v>7671</v>
      </c>
      <c r="BJ47" s="43" t="s">
        <v>1173</v>
      </c>
      <c r="BK47" s="43"/>
      <c r="BL47" s="43" t="s">
        <v>7079</v>
      </c>
      <c r="BM47" s="43" t="s">
        <v>1181</v>
      </c>
      <c r="BN47" s="43" t="s">
        <v>7671</v>
      </c>
      <c r="BO47" s="43" t="s">
        <v>7672</v>
      </c>
      <c r="BP47" s="43" t="s">
        <v>7079</v>
      </c>
      <c r="BQ47" s="43">
        <v>2505</v>
      </c>
      <c r="BR47" s="43" t="s">
        <v>7669</v>
      </c>
      <c r="BS47" s="43" t="s">
        <v>7673</v>
      </c>
      <c r="BT47" s="43" t="s">
        <v>7670</v>
      </c>
      <c r="BU47" s="43" t="s">
        <v>4562</v>
      </c>
      <c r="BV47" s="43" t="s">
        <v>1181</v>
      </c>
      <c r="BW47" s="43" t="s">
        <v>1181</v>
      </c>
      <c r="BX47" s="43" t="s">
        <v>1181</v>
      </c>
      <c r="BY47" s="43" t="s">
        <v>7069</v>
      </c>
      <c r="BZ47" s="43" t="s">
        <v>7674</v>
      </c>
      <c r="CA47" s="43" t="s">
        <v>7073</v>
      </c>
      <c r="CB47" s="43" t="s">
        <v>7675</v>
      </c>
      <c r="CC47" s="43" t="s">
        <v>3639</v>
      </c>
      <c r="CD47" s="43" t="s">
        <v>7073</v>
      </c>
      <c r="CE47" s="43" t="s">
        <v>1181</v>
      </c>
      <c r="CF47" s="43" t="s">
        <v>1181</v>
      </c>
      <c r="CG47" s="43" t="s">
        <v>6823</v>
      </c>
      <c r="CH47" s="43" t="s">
        <v>7671</v>
      </c>
      <c r="CI47" s="43"/>
      <c r="CJ47" s="44">
        <v>3036.84</v>
      </c>
      <c r="CK47" s="43" t="s">
        <v>7671</v>
      </c>
      <c r="CL47" s="44">
        <v>0</v>
      </c>
      <c r="CM47" s="43" t="s">
        <v>1181</v>
      </c>
      <c r="CN47" s="43" t="s">
        <v>7676</v>
      </c>
      <c r="CO47" s="43" t="s">
        <v>7105</v>
      </c>
      <c r="CP47" s="43" t="s">
        <v>7085</v>
      </c>
      <c r="CQ47" s="43" t="s">
        <v>1181</v>
      </c>
      <c r="CR47" s="43" t="str">
        <f>IF(COUNTIF('畅想下单（外销合同导出）'!$B$2:$B$100,B47)&gt;0,"有","无")</f>
        <v>有</v>
      </c>
    </row>
    <row r="48" s="35" customFormat="1" ht="18" customHeight="1" spans="1:96">
      <c r="A48" s="43" t="s">
        <v>48</v>
      </c>
      <c r="B48" s="43" t="s">
        <v>1083</v>
      </c>
      <c r="C48" s="50">
        <v>46113</v>
      </c>
      <c r="D48" s="43" t="s">
        <v>3648</v>
      </c>
      <c r="E48" s="43" t="s">
        <v>1169</v>
      </c>
      <c r="F48" s="59">
        <v>0.1941</v>
      </c>
      <c r="G48" s="43" t="s">
        <v>46</v>
      </c>
      <c r="H48" s="60">
        <f>IFERROR(SUMIFS(畅想出运数据透视!$B$4:$B$500,畅想出运数据透视!$A$4:$A$500,B48),"0")</f>
        <v>2471.81</v>
      </c>
      <c r="I48" s="60" t="str">
        <f>IFERROR(VLOOKUP(B48,CHOOSE({1,2},畅想出运数据透视!$A$4:$A$500,畅想出运数据透视!$D$4:$D$500),2,FALSE),"")</f>
        <v>13.36%</v>
      </c>
      <c r="J48" s="62">
        <f t="shared" si="14"/>
        <v>806.666112</v>
      </c>
      <c r="K48" s="62">
        <f t="shared" si="15"/>
        <v>-365.29416</v>
      </c>
      <c r="L48" s="43">
        <v>6037.92</v>
      </c>
      <c r="M48" s="44">
        <f t="shared" si="5"/>
        <v>6037.92</v>
      </c>
      <c r="N48" s="61">
        <f t="shared" si="1"/>
        <v>1171.960272</v>
      </c>
      <c r="O48" s="43" t="s">
        <v>1652</v>
      </c>
      <c r="P48" s="43" t="s">
        <v>1652</v>
      </c>
      <c r="Q48" s="43" t="s">
        <v>1652</v>
      </c>
      <c r="R48" s="44">
        <f t="shared" si="2"/>
        <v>9</v>
      </c>
      <c r="S48" s="43" t="s">
        <v>7058</v>
      </c>
      <c r="T48" s="43" t="s">
        <v>34</v>
      </c>
      <c r="U48" s="43" t="s">
        <v>7059</v>
      </c>
      <c r="V48" s="43" t="s">
        <v>1151</v>
      </c>
      <c r="W48" s="43" t="s">
        <v>1337</v>
      </c>
      <c r="X48" s="43" t="s">
        <v>1181</v>
      </c>
      <c r="Y48" s="43" t="s">
        <v>7060</v>
      </c>
      <c r="Z48" s="43" t="s">
        <v>7061</v>
      </c>
      <c r="AA48" s="43" t="s">
        <v>1197</v>
      </c>
      <c r="AB48" s="43" t="s">
        <v>1181</v>
      </c>
      <c r="AC48" s="43" t="s">
        <v>2676</v>
      </c>
      <c r="AD48" s="43" t="s">
        <v>7677</v>
      </c>
      <c r="AE48" s="43" t="s">
        <v>7678</v>
      </c>
      <c r="AF48" s="43" t="s">
        <v>7679</v>
      </c>
      <c r="AG48" s="43" t="s">
        <v>1181</v>
      </c>
      <c r="AH48" s="44">
        <v>6037.92</v>
      </c>
      <c r="AI48" s="43" t="s">
        <v>5783</v>
      </c>
      <c r="AJ48" s="43" t="s">
        <v>1181</v>
      </c>
      <c r="AK48" s="43" t="s">
        <v>7680</v>
      </c>
      <c r="AL48" s="44">
        <v>20</v>
      </c>
      <c r="AM48" s="44">
        <v>50</v>
      </c>
      <c r="AN48" s="43">
        <v>0</v>
      </c>
      <c r="AO48" s="44">
        <v>5975.65</v>
      </c>
      <c r="AP48" s="44">
        <v>42.27</v>
      </c>
      <c r="AQ48" s="43" t="s">
        <v>7681</v>
      </c>
      <c r="AR48" s="43"/>
      <c r="AS48" s="43" t="s">
        <v>7682</v>
      </c>
      <c r="AT48" s="43" t="s">
        <v>7069</v>
      </c>
      <c r="AU48" s="43" t="s">
        <v>5080</v>
      </c>
      <c r="AV48" s="43" t="s">
        <v>7093</v>
      </c>
      <c r="AW48" s="43" t="s">
        <v>7072</v>
      </c>
      <c r="AX48" s="44">
        <v>338.69</v>
      </c>
      <c r="AY48" s="43" t="s">
        <v>7073</v>
      </c>
      <c r="AZ48" s="43" t="s">
        <v>7069</v>
      </c>
      <c r="BA48" s="43" t="s">
        <v>59</v>
      </c>
      <c r="BB48" s="43" t="s">
        <v>7074</v>
      </c>
      <c r="BC48" s="43" t="s">
        <v>1181</v>
      </c>
      <c r="BD48" s="44">
        <v>0</v>
      </c>
      <c r="BE48" s="43" t="s">
        <v>7073</v>
      </c>
      <c r="BF48" s="43" t="s">
        <v>1181</v>
      </c>
      <c r="BG48" s="43" t="s">
        <v>7121</v>
      </c>
      <c r="BH48" s="43"/>
      <c r="BI48" s="43" t="s">
        <v>7683</v>
      </c>
      <c r="BJ48" s="43" t="s">
        <v>1248</v>
      </c>
      <c r="BK48" s="43"/>
      <c r="BL48" s="43" t="s">
        <v>7079</v>
      </c>
      <c r="BM48" s="43" t="s">
        <v>1181</v>
      </c>
      <c r="BN48" s="43" t="s">
        <v>7683</v>
      </c>
      <c r="BO48" s="43" t="s">
        <v>7684</v>
      </c>
      <c r="BP48" s="43" t="s">
        <v>7079</v>
      </c>
      <c r="BQ48" s="43">
        <v>338.69</v>
      </c>
      <c r="BR48" s="43" t="s">
        <v>7680</v>
      </c>
      <c r="BS48" s="43" t="s">
        <v>7685</v>
      </c>
      <c r="BT48" s="43" t="s">
        <v>7681</v>
      </c>
      <c r="BU48" s="43" t="s">
        <v>7686</v>
      </c>
      <c r="BV48" s="43" t="s">
        <v>1181</v>
      </c>
      <c r="BW48" s="43" t="s">
        <v>1181</v>
      </c>
      <c r="BX48" s="43" t="s">
        <v>1181</v>
      </c>
      <c r="BY48" s="43" t="s">
        <v>7069</v>
      </c>
      <c r="BZ48" s="43" t="s">
        <v>7687</v>
      </c>
      <c r="CA48" s="43" t="s">
        <v>7073</v>
      </c>
      <c r="CB48" s="43" t="s">
        <v>7688</v>
      </c>
      <c r="CC48" s="43" t="s">
        <v>7689</v>
      </c>
      <c r="CD48" s="43" t="s">
        <v>7073</v>
      </c>
      <c r="CE48" s="43" t="s">
        <v>1181</v>
      </c>
      <c r="CF48" s="43" t="s">
        <v>1181</v>
      </c>
      <c r="CG48" s="43" t="s">
        <v>5079</v>
      </c>
      <c r="CH48" s="43" t="s">
        <v>7683</v>
      </c>
      <c r="CI48" s="43"/>
      <c r="CJ48" s="44">
        <v>904.14</v>
      </c>
      <c r="CK48" s="43" t="s">
        <v>7683</v>
      </c>
      <c r="CL48" s="44">
        <v>1000</v>
      </c>
      <c r="CM48" s="43" t="s">
        <v>1181</v>
      </c>
      <c r="CN48" s="43" t="s">
        <v>4621</v>
      </c>
      <c r="CO48" s="43" t="s">
        <v>7084</v>
      </c>
      <c r="CP48" s="43" t="s">
        <v>7085</v>
      </c>
      <c r="CQ48" s="43" t="s">
        <v>1181</v>
      </c>
      <c r="CR48" s="43" t="str">
        <f>IF(COUNTIF('畅想下单（外销合同导出）'!$B$2:$B$100,B48)&gt;0,"有","无")</f>
        <v>有</v>
      </c>
    </row>
    <row r="49" s="35" customFormat="1" ht="18" customHeight="1" spans="1:96">
      <c r="A49" s="43" t="s">
        <v>355</v>
      </c>
      <c r="B49" s="43" t="s">
        <v>1106</v>
      </c>
      <c r="C49" s="50">
        <v>46113</v>
      </c>
      <c r="D49" s="43" t="s">
        <v>250</v>
      </c>
      <c r="E49" s="43" t="s">
        <v>1169</v>
      </c>
      <c r="F49" s="59">
        <v>0.0987</v>
      </c>
      <c r="G49" s="43" t="s">
        <v>46</v>
      </c>
      <c r="H49" s="60">
        <f>IFERROR(SUMIFS(畅想出运数据透视!$B$4:$B$500,畅想出运数据透视!$A$4:$A$500,B49),"0")</f>
        <v>3296.73</v>
      </c>
      <c r="I49" s="60" t="str">
        <f>IFERROR(VLOOKUP(B49,CHOOSE({1,2},畅想出运数据透视!$A$4:$A$500,畅想出运数据透视!$D$4:$D$500),2,FALSE),"")</f>
        <v>5.67%</v>
      </c>
      <c r="J49" s="62">
        <f t="shared" si="14"/>
        <v>194.32224</v>
      </c>
      <c r="K49" s="62">
        <f t="shared" si="15"/>
        <v>-143.9424</v>
      </c>
      <c r="L49" s="43">
        <v>3427.2</v>
      </c>
      <c r="M49" s="44">
        <f t="shared" si="5"/>
        <v>3427.2</v>
      </c>
      <c r="N49" s="61">
        <f t="shared" si="1"/>
        <v>338.26464</v>
      </c>
      <c r="O49" s="43" t="s">
        <v>5931</v>
      </c>
      <c r="P49" s="43" t="s">
        <v>5931</v>
      </c>
      <c r="Q49" s="43" t="s">
        <v>5931</v>
      </c>
      <c r="R49" s="44">
        <f t="shared" si="2"/>
        <v>8</v>
      </c>
      <c r="S49" s="43" t="s">
        <v>7058</v>
      </c>
      <c r="T49" s="43" t="s">
        <v>34</v>
      </c>
      <c r="U49" s="43" t="s">
        <v>7059</v>
      </c>
      <c r="V49" s="43" t="s">
        <v>1151</v>
      </c>
      <c r="W49" s="43" t="s">
        <v>1180</v>
      </c>
      <c r="X49" s="43" t="s">
        <v>1181</v>
      </c>
      <c r="Y49" s="43" t="s">
        <v>7060</v>
      </c>
      <c r="Z49" s="43" t="s">
        <v>7061</v>
      </c>
      <c r="AA49" s="43" t="s">
        <v>2516</v>
      </c>
      <c r="AB49" s="43" t="s">
        <v>1181</v>
      </c>
      <c r="AC49" s="43" t="s">
        <v>4724</v>
      </c>
      <c r="AD49" s="43" t="s">
        <v>7690</v>
      </c>
      <c r="AE49" s="43" t="s">
        <v>7691</v>
      </c>
      <c r="AF49" s="43" t="s">
        <v>7692</v>
      </c>
      <c r="AG49" s="43" t="s">
        <v>1181</v>
      </c>
      <c r="AH49" s="44">
        <v>3427.2</v>
      </c>
      <c r="AI49" s="43" t="s">
        <v>5806</v>
      </c>
      <c r="AJ49" s="43" t="s">
        <v>1181</v>
      </c>
      <c r="AK49" s="43" t="s">
        <v>7088</v>
      </c>
      <c r="AL49" s="44">
        <v>20</v>
      </c>
      <c r="AM49" s="44">
        <v>50</v>
      </c>
      <c r="AN49" s="43">
        <v>0</v>
      </c>
      <c r="AO49" s="44">
        <v>3383.21</v>
      </c>
      <c r="AP49" s="44">
        <v>23.99</v>
      </c>
      <c r="AQ49" s="43" t="s">
        <v>7693</v>
      </c>
      <c r="AR49" s="43" t="s">
        <v>7694</v>
      </c>
      <c r="AS49" s="43"/>
      <c r="AT49" s="43" t="s">
        <v>7069</v>
      </c>
      <c r="AU49" s="43" t="s">
        <v>7695</v>
      </c>
      <c r="AV49" s="43" t="s">
        <v>7093</v>
      </c>
      <c r="AW49" s="43" t="s">
        <v>7072</v>
      </c>
      <c r="AX49" s="44">
        <v>205.63</v>
      </c>
      <c r="AY49" s="43" t="s">
        <v>7073</v>
      </c>
      <c r="AZ49" s="43" t="s">
        <v>7069</v>
      </c>
      <c r="BA49" s="43" t="s">
        <v>37</v>
      </c>
      <c r="BB49" s="43" t="s">
        <v>7074</v>
      </c>
      <c r="BC49" s="43" t="s">
        <v>1181</v>
      </c>
      <c r="BD49" s="44">
        <v>226.2</v>
      </c>
      <c r="BE49" s="43" t="s">
        <v>7073</v>
      </c>
      <c r="BF49" s="43" t="s">
        <v>7693</v>
      </c>
      <c r="BG49" s="43" t="s">
        <v>7121</v>
      </c>
      <c r="BH49" s="43"/>
      <c r="BI49" s="43" t="s">
        <v>7096</v>
      </c>
      <c r="BJ49" s="43" t="s">
        <v>1810</v>
      </c>
      <c r="BK49" s="43"/>
      <c r="BL49" s="43" t="s">
        <v>7079</v>
      </c>
      <c r="BM49" s="43" t="s">
        <v>7696</v>
      </c>
      <c r="BN49" s="43" t="s">
        <v>7096</v>
      </c>
      <c r="BO49" s="43"/>
      <c r="BP49" s="43" t="s">
        <v>7079</v>
      </c>
      <c r="BQ49" s="43">
        <v>205.63</v>
      </c>
      <c r="BR49" s="43" t="s">
        <v>7088</v>
      </c>
      <c r="BS49" s="43" t="s">
        <v>7697</v>
      </c>
      <c r="BT49" s="43" t="s">
        <v>7693</v>
      </c>
      <c r="BU49" s="43" t="s">
        <v>7696</v>
      </c>
      <c r="BV49" s="43" t="s">
        <v>7693</v>
      </c>
      <c r="BW49" s="43" t="s">
        <v>7696</v>
      </c>
      <c r="BX49" s="43" t="s">
        <v>1181</v>
      </c>
      <c r="BY49" s="43" t="s">
        <v>7069</v>
      </c>
      <c r="BZ49" s="43" t="s">
        <v>7698</v>
      </c>
      <c r="CA49" s="43" t="s">
        <v>7073</v>
      </c>
      <c r="CB49" s="43" t="s">
        <v>7699</v>
      </c>
      <c r="CC49" s="43" t="s">
        <v>5931</v>
      </c>
      <c r="CD49" s="43" t="s">
        <v>7073</v>
      </c>
      <c r="CE49" s="43" t="s">
        <v>1181</v>
      </c>
      <c r="CF49" s="43" t="s">
        <v>1181</v>
      </c>
      <c r="CG49" s="43" t="s">
        <v>1264</v>
      </c>
      <c r="CH49" s="43" t="s">
        <v>7096</v>
      </c>
      <c r="CI49" s="43"/>
      <c r="CJ49" s="44">
        <v>245.14</v>
      </c>
      <c r="CK49" s="43" t="s">
        <v>7096</v>
      </c>
      <c r="CL49" s="44">
        <v>1200</v>
      </c>
      <c r="CM49" s="43" t="s">
        <v>1181</v>
      </c>
      <c r="CN49" s="43" t="s">
        <v>3673</v>
      </c>
      <c r="CO49" s="43" t="s">
        <v>7105</v>
      </c>
      <c r="CP49" s="43" t="s">
        <v>7085</v>
      </c>
      <c r="CQ49" s="43" t="s">
        <v>1181</v>
      </c>
      <c r="CR49" s="43" t="str">
        <f>IF(COUNTIF('畅想下单（外销合同导出）'!$B$2:$B$100,B49)&gt;0,"有","无")</f>
        <v>有</v>
      </c>
    </row>
    <row r="50" s="35" customFormat="1" ht="18" customHeight="1" spans="1:96">
      <c r="A50" s="43" t="s">
        <v>48</v>
      </c>
      <c r="B50" s="43" t="s">
        <v>7700</v>
      </c>
      <c r="C50" s="50">
        <v>46113</v>
      </c>
      <c r="D50" s="43" t="s">
        <v>3648</v>
      </c>
      <c r="E50" s="43" t="s">
        <v>1169</v>
      </c>
      <c r="F50" s="59">
        <v>0.135</v>
      </c>
      <c r="G50" s="43" t="s">
        <v>46</v>
      </c>
      <c r="H50" s="60">
        <f>IFERROR(SUMIFS(畅想出运数据透视!$B$4:$B$500,畅想出运数据透视!$A$4:$A$500,B50),"0")</f>
        <v>0</v>
      </c>
      <c r="I50" s="60" t="str">
        <f>IFERROR(VLOOKUP(B50,CHOOSE({1,2},畅想出运数据透视!$A$4:$A$500,畅想出运数据透视!$D$4:$D$500),2,FALSE),"")</f>
        <v/>
      </c>
      <c r="J50" s="43"/>
      <c r="K50" s="43"/>
      <c r="L50" s="43">
        <v>1555.2</v>
      </c>
      <c r="M50" s="44">
        <f t="shared" si="5"/>
        <v>1555.2</v>
      </c>
      <c r="N50" s="61">
        <f t="shared" si="1"/>
        <v>209.952</v>
      </c>
      <c r="O50" s="43" t="s">
        <v>3789</v>
      </c>
      <c r="P50" s="43" t="s">
        <v>3660</v>
      </c>
      <c r="Q50" s="43" t="s">
        <v>3789</v>
      </c>
      <c r="R50" s="44">
        <f t="shared" si="2"/>
        <v>4</v>
      </c>
      <c r="S50" s="43" t="s">
        <v>7058</v>
      </c>
      <c r="T50" s="43" t="s">
        <v>34</v>
      </c>
      <c r="U50" s="43" t="s">
        <v>7059</v>
      </c>
      <c r="V50" s="43" t="s">
        <v>1151</v>
      </c>
      <c r="W50" s="43" t="s">
        <v>1337</v>
      </c>
      <c r="X50" s="43" t="s">
        <v>1181</v>
      </c>
      <c r="Y50" s="43" t="s">
        <v>7060</v>
      </c>
      <c r="Z50" s="43" t="s">
        <v>7061</v>
      </c>
      <c r="AA50" s="43" t="s">
        <v>7701</v>
      </c>
      <c r="AB50" s="43" t="s">
        <v>1181</v>
      </c>
      <c r="AC50" s="43" t="s">
        <v>2134</v>
      </c>
      <c r="AD50" s="43" t="s">
        <v>7702</v>
      </c>
      <c r="AE50" s="43" t="s">
        <v>7703</v>
      </c>
      <c r="AF50" s="43" t="s">
        <v>7704</v>
      </c>
      <c r="AG50" s="43" t="s">
        <v>1181</v>
      </c>
      <c r="AH50" s="44">
        <v>1555.2</v>
      </c>
      <c r="AI50" s="43" t="s">
        <v>5806</v>
      </c>
      <c r="AJ50" s="43" t="s">
        <v>1181</v>
      </c>
      <c r="AK50" s="43" t="s">
        <v>7705</v>
      </c>
      <c r="AL50" s="44">
        <v>20</v>
      </c>
      <c r="AM50" s="44">
        <v>50</v>
      </c>
      <c r="AN50" s="43">
        <v>0</v>
      </c>
      <c r="AO50" s="44">
        <v>1524.31</v>
      </c>
      <c r="AP50" s="44">
        <v>10.89</v>
      </c>
      <c r="AQ50" s="43" t="s">
        <v>7706</v>
      </c>
      <c r="AR50" s="43"/>
      <c r="AS50" s="43" t="s">
        <v>7707</v>
      </c>
      <c r="AT50" s="43" t="s">
        <v>7069</v>
      </c>
      <c r="AU50" s="43" t="s">
        <v>7708</v>
      </c>
      <c r="AV50" s="43" t="s">
        <v>7093</v>
      </c>
      <c r="AW50" s="43" t="s">
        <v>7072</v>
      </c>
      <c r="AX50" s="44">
        <v>89.86</v>
      </c>
      <c r="AY50" s="43" t="s">
        <v>7073</v>
      </c>
      <c r="AZ50" s="43" t="s">
        <v>7069</v>
      </c>
      <c r="BA50" s="43" t="s">
        <v>59</v>
      </c>
      <c r="BB50" s="43" t="s">
        <v>7074</v>
      </c>
      <c r="BC50" s="43" t="s">
        <v>1181</v>
      </c>
      <c r="BD50" s="44">
        <v>0</v>
      </c>
      <c r="BE50" s="43" t="s">
        <v>7073</v>
      </c>
      <c r="BF50" s="43" t="s">
        <v>1181</v>
      </c>
      <c r="BG50" s="43" t="s">
        <v>7073</v>
      </c>
      <c r="BH50" s="43"/>
      <c r="BI50" s="43" t="s">
        <v>7709</v>
      </c>
      <c r="BJ50" s="43" t="s">
        <v>1810</v>
      </c>
      <c r="BK50" s="43"/>
      <c r="BL50" s="43" t="s">
        <v>7079</v>
      </c>
      <c r="BM50" s="43" t="s">
        <v>1181</v>
      </c>
      <c r="BN50" s="43" t="s">
        <v>7709</v>
      </c>
      <c r="BO50" s="43"/>
      <c r="BP50" s="43" t="s">
        <v>7079</v>
      </c>
      <c r="BQ50" s="43">
        <v>89.86</v>
      </c>
      <c r="BR50" s="43" t="s">
        <v>7705</v>
      </c>
      <c r="BS50" s="43" t="s">
        <v>7710</v>
      </c>
      <c r="BT50" s="43" t="s">
        <v>7706</v>
      </c>
      <c r="BU50" s="43" t="s">
        <v>5111</v>
      </c>
      <c r="BV50" s="43" t="s">
        <v>1181</v>
      </c>
      <c r="BW50" s="43" t="s">
        <v>1181</v>
      </c>
      <c r="BX50" s="43" t="s">
        <v>1181</v>
      </c>
      <c r="BY50" s="43" t="s">
        <v>7069</v>
      </c>
      <c r="BZ50" s="43" t="s">
        <v>7711</v>
      </c>
      <c r="CA50" s="43" t="s">
        <v>7073</v>
      </c>
      <c r="CB50" s="43" t="s">
        <v>7712</v>
      </c>
      <c r="CC50" s="43" t="s">
        <v>3660</v>
      </c>
      <c r="CD50" s="43" t="s">
        <v>7073</v>
      </c>
      <c r="CE50" s="43" t="s">
        <v>1181</v>
      </c>
      <c r="CF50" s="43" t="s">
        <v>1181</v>
      </c>
      <c r="CG50" s="43" t="s">
        <v>4377</v>
      </c>
      <c r="CH50" s="43" t="s">
        <v>7709</v>
      </c>
      <c r="CI50" s="43"/>
      <c r="CJ50" s="44">
        <v>110.3</v>
      </c>
      <c r="CK50" s="43" t="s">
        <v>7709</v>
      </c>
      <c r="CL50" s="44">
        <v>500</v>
      </c>
      <c r="CM50" s="43" t="s">
        <v>1181</v>
      </c>
      <c r="CN50" s="43" t="s">
        <v>1746</v>
      </c>
      <c r="CO50" s="43" t="s">
        <v>7084</v>
      </c>
      <c r="CP50" s="43" t="s">
        <v>7085</v>
      </c>
      <c r="CQ50" s="43" t="s">
        <v>1181</v>
      </c>
      <c r="CR50" s="43" t="str">
        <f>IF(COUNTIF('畅想下单（外销合同导出）'!$B$2:$B$100,B50)&gt;0,"有","无")</f>
        <v>有</v>
      </c>
    </row>
    <row r="51" s="35" customFormat="1" ht="18" customHeight="1" spans="1:96">
      <c r="A51" s="43" t="s">
        <v>308</v>
      </c>
      <c r="B51" s="43" t="s">
        <v>7713</v>
      </c>
      <c r="C51" s="50">
        <v>46113</v>
      </c>
      <c r="D51" s="43" t="s">
        <v>336</v>
      </c>
      <c r="E51" s="43" t="s">
        <v>1169</v>
      </c>
      <c r="F51" s="59">
        <v>0.1004</v>
      </c>
      <c r="G51" s="43" t="s">
        <v>46</v>
      </c>
      <c r="H51" s="60">
        <f>IFERROR(SUMIFS(畅想出运数据透视!$B$4:$B$500,畅想出运数据透视!$A$4:$A$500,B51),"0")</f>
        <v>0</v>
      </c>
      <c r="I51" s="60" t="str">
        <f>IFERROR(VLOOKUP(B51,CHOOSE({1,2},畅想出运数据透视!$A$4:$A$500,畅想出运数据透视!$D$4:$D$500),2,FALSE),"")</f>
        <v/>
      </c>
      <c r="J51" s="43"/>
      <c r="K51" s="43"/>
      <c r="L51" s="43">
        <v>1716</v>
      </c>
      <c r="M51" s="44">
        <f t="shared" si="5"/>
        <v>1716</v>
      </c>
      <c r="N51" s="61">
        <f t="shared" si="1"/>
        <v>172.2864</v>
      </c>
      <c r="O51" s="43" t="s">
        <v>6812</v>
      </c>
      <c r="P51" s="43" t="s">
        <v>3713</v>
      </c>
      <c r="Q51" s="43" t="s">
        <v>6812</v>
      </c>
      <c r="R51" s="44">
        <f t="shared" si="2"/>
        <v>8</v>
      </c>
      <c r="S51" s="43" t="s">
        <v>7058</v>
      </c>
      <c r="T51" s="43" t="s">
        <v>34</v>
      </c>
      <c r="U51" s="43" t="s">
        <v>7059</v>
      </c>
      <c r="V51" s="43" t="s">
        <v>1151</v>
      </c>
      <c r="W51" s="43" t="s">
        <v>1180</v>
      </c>
      <c r="X51" s="43" t="s">
        <v>1181</v>
      </c>
      <c r="Y51" s="43" t="s">
        <v>7060</v>
      </c>
      <c r="Z51" s="43" t="s">
        <v>7061</v>
      </c>
      <c r="AA51" s="43" t="s">
        <v>3344</v>
      </c>
      <c r="AB51" s="43" t="s">
        <v>1181</v>
      </c>
      <c r="AC51" s="43" t="s">
        <v>3712</v>
      </c>
      <c r="AD51" s="43" t="s">
        <v>1356</v>
      </c>
      <c r="AE51" s="43" t="s">
        <v>1573</v>
      </c>
      <c r="AF51" s="43" t="s">
        <v>7714</v>
      </c>
      <c r="AG51" s="43" t="s">
        <v>1181</v>
      </c>
      <c r="AH51" s="44">
        <v>1716</v>
      </c>
      <c r="AI51" s="43" t="s">
        <v>5806</v>
      </c>
      <c r="AJ51" s="43" t="s">
        <v>1181</v>
      </c>
      <c r="AK51" s="43" t="s">
        <v>4397</v>
      </c>
      <c r="AL51" s="44">
        <v>20</v>
      </c>
      <c r="AM51" s="44">
        <v>50</v>
      </c>
      <c r="AN51" s="43">
        <v>0</v>
      </c>
      <c r="AO51" s="44">
        <v>1683.99</v>
      </c>
      <c r="AP51" s="44">
        <v>12.01</v>
      </c>
      <c r="AQ51" s="43" t="s">
        <v>7715</v>
      </c>
      <c r="AR51" s="43"/>
      <c r="AS51" s="43"/>
      <c r="AT51" s="43" t="s">
        <v>7069</v>
      </c>
      <c r="AU51" s="43" t="s">
        <v>7716</v>
      </c>
      <c r="AV51" s="43" t="s">
        <v>7093</v>
      </c>
      <c r="AW51" s="43" t="s">
        <v>7072</v>
      </c>
      <c r="AX51" s="44">
        <v>53.4</v>
      </c>
      <c r="AY51" s="43" t="s">
        <v>7073</v>
      </c>
      <c r="AZ51" s="43" t="s">
        <v>7069</v>
      </c>
      <c r="BA51" s="43" t="s">
        <v>37</v>
      </c>
      <c r="BB51" s="43" t="s">
        <v>7074</v>
      </c>
      <c r="BC51" s="43" t="s">
        <v>1181</v>
      </c>
      <c r="BD51" s="44">
        <v>113.26</v>
      </c>
      <c r="BE51" s="43" t="s">
        <v>7073</v>
      </c>
      <c r="BF51" s="43" t="s">
        <v>7717</v>
      </c>
      <c r="BG51" s="43" t="s">
        <v>7121</v>
      </c>
      <c r="BH51" s="43"/>
      <c r="BI51" s="43" t="s">
        <v>4396</v>
      </c>
      <c r="BJ51" s="43" t="s">
        <v>1810</v>
      </c>
      <c r="BK51" s="43"/>
      <c r="BL51" s="43" t="s">
        <v>7079</v>
      </c>
      <c r="BM51" s="43" t="s">
        <v>7718</v>
      </c>
      <c r="BN51" s="43" t="s">
        <v>4396</v>
      </c>
      <c r="BO51" s="43"/>
      <c r="BP51" s="43" t="s">
        <v>7362</v>
      </c>
      <c r="BQ51" s="43">
        <v>53.4</v>
      </c>
      <c r="BR51" s="43" t="s">
        <v>4397</v>
      </c>
      <c r="BS51" s="43" t="s">
        <v>7719</v>
      </c>
      <c r="BT51" s="43" t="s">
        <v>7715</v>
      </c>
      <c r="BU51" s="43" t="s">
        <v>7718</v>
      </c>
      <c r="BV51" s="43" t="s">
        <v>7717</v>
      </c>
      <c r="BW51" s="43" t="s">
        <v>7718</v>
      </c>
      <c r="BX51" s="43" t="s">
        <v>1181</v>
      </c>
      <c r="BY51" s="43" t="s">
        <v>7069</v>
      </c>
      <c r="BZ51" s="43" t="s">
        <v>7720</v>
      </c>
      <c r="CA51" s="43" t="s">
        <v>7073</v>
      </c>
      <c r="CB51" s="43" t="s">
        <v>7721</v>
      </c>
      <c r="CC51" s="43" t="s">
        <v>3713</v>
      </c>
      <c r="CD51" s="43" t="s">
        <v>7121</v>
      </c>
      <c r="CE51" s="43" t="s">
        <v>1181</v>
      </c>
      <c r="CF51" s="43" t="s">
        <v>1181</v>
      </c>
      <c r="CG51" s="43" t="s">
        <v>3712</v>
      </c>
      <c r="CH51" s="43" t="s">
        <v>4396</v>
      </c>
      <c r="CI51" s="43"/>
      <c r="CJ51" s="44">
        <v>330.35</v>
      </c>
      <c r="CK51" s="43" t="s">
        <v>4396</v>
      </c>
      <c r="CL51" s="44">
        <v>0</v>
      </c>
      <c r="CM51" s="43" t="s">
        <v>1181</v>
      </c>
      <c r="CN51" s="43" t="s">
        <v>4776</v>
      </c>
      <c r="CO51" s="43" t="s">
        <v>7105</v>
      </c>
      <c r="CP51" s="43" t="s">
        <v>7085</v>
      </c>
      <c r="CQ51" s="43" t="s">
        <v>1181</v>
      </c>
      <c r="CR51" s="43" t="str">
        <f>IF(COUNTIF('畅想下单（外销合同导出）'!$B$2:$B$100,B51)&gt;0,"有","无")</f>
        <v>有</v>
      </c>
    </row>
    <row r="52" s="35" customFormat="1" ht="18" customHeight="1" spans="1:96">
      <c r="A52" s="43" t="s">
        <v>355</v>
      </c>
      <c r="B52" s="43" t="s">
        <v>1096</v>
      </c>
      <c r="C52" s="50">
        <v>46113</v>
      </c>
      <c r="D52" s="43" t="s">
        <v>262</v>
      </c>
      <c r="E52" s="43" t="s">
        <v>1169</v>
      </c>
      <c r="F52" s="59">
        <v>0.0554</v>
      </c>
      <c r="G52" s="43" t="s">
        <v>46</v>
      </c>
      <c r="H52" s="60">
        <f>IFERROR(SUMIFS(畅想出运数据透视!$B$4:$B$500,畅想出运数据透视!$A$4:$A$500,B52),"0")</f>
        <v>24818.98</v>
      </c>
      <c r="I52" s="60" t="str">
        <f>IFERROR(VLOOKUP(B52,CHOOSE({1,2},畅想出运数据透视!$A$4:$A$500,畅想出运数据透视!$D$4:$D$500),2,FALSE),"")</f>
        <v>4.26%</v>
      </c>
      <c r="J52" s="62">
        <f t="shared" ref="J52:J57" si="16">I52*M52</f>
        <v>1874.751024</v>
      </c>
      <c r="K52" s="62">
        <f t="shared" ref="K52:K57" si="17">J52-N52</f>
        <v>-563.305472</v>
      </c>
      <c r="L52" s="43">
        <v>44008.24</v>
      </c>
      <c r="M52" s="44">
        <f t="shared" si="5"/>
        <v>44008.24</v>
      </c>
      <c r="N52" s="61">
        <f t="shared" si="1"/>
        <v>2438.056496</v>
      </c>
      <c r="O52" s="43" t="s">
        <v>7722</v>
      </c>
      <c r="P52" s="43" t="s">
        <v>1678</v>
      </c>
      <c r="Q52" s="43" t="s">
        <v>7722</v>
      </c>
      <c r="R52" s="44">
        <f t="shared" si="2"/>
        <v>10</v>
      </c>
      <c r="S52" s="43" t="s">
        <v>7058</v>
      </c>
      <c r="T52" s="43" t="s">
        <v>34</v>
      </c>
      <c r="U52" s="43" t="s">
        <v>7059</v>
      </c>
      <c r="V52" s="43" t="s">
        <v>1151</v>
      </c>
      <c r="W52" s="43" t="s">
        <v>1180</v>
      </c>
      <c r="X52" s="43" t="s">
        <v>1181</v>
      </c>
      <c r="Y52" s="43" t="s">
        <v>7060</v>
      </c>
      <c r="Z52" s="43" t="s">
        <v>7061</v>
      </c>
      <c r="AA52" s="43" t="s">
        <v>7723</v>
      </c>
      <c r="AB52" s="43" t="s">
        <v>1181</v>
      </c>
      <c r="AC52" s="43" t="s">
        <v>7724</v>
      </c>
      <c r="AD52" s="43" t="s">
        <v>7725</v>
      </c>
      <c r="AE52" s="43" t="s">
        <v>7726</v>
      </c>
      <c r="AF52" s="43" t="s">
        <v>7727</v>
      </c>
      <c r="AG52" s="43" t="s">
        <v>1181</v>
      </c>
      <c r="AH52" s="44">
        <v>44008.24</v>
      </c>
      <c r="AI52" s="43" t="s">
        <v>5806</v>
      </c>
      <c r="AJ52" s="43" t="s">
        <v>1181</v>
      </c>
      <c r="AK52" s="43" t="s">
        <v>7728</v>
      </c>
      <c r="AL52" s="44">
        <v>88.02</v>
      </c>
      <c r="AM52" s="44">
        <v>50</v>
      </c>
      <c r="AN52" s="43">
        <v>0</v>
      </c>
      <c r="AO52" s="44">
        <v>43612.16</v>
      </c>
      <c r="AP52" s="44">
        <v>308.06</v>
      </c>
      <c r="AQ52" s="43" t="s">
        <v>7729</v>
      </c>
      <c r="AR52" s="43"/>
      <c r="AS52" s="43"/>
      <c r="AT52" s="43" t="s">
        <v>7069</v>
      </c>
      <c r="AU52" s="43" t="s">
        <v>4033</v>
      </c>
      <c r="AV52" s="43" t="s">
        <v>7093</v>
      </c>
      <c r="AW52" s="43" t="s">
        <v>7072</v>
      </c>
      <c r="AX52" s="44">
        <v>3331.8</v>
      </c>
      <c r="AY52" s="43" t="s">
        <v>7073</v>
      </c>
      <c r="AZ52" s="43" t="s">
        <v>7069</v>
      </c>
      <c r="BA52" s="43" t="s">
        <v>37</v>
      </c>
      <c r="BB52" s="43" t="s">
        <v>7074</v>
      </c>
      <c r="BC52" s="43" t="s">
        <v>1181</v>
      </c>
      <c r="BD52" s="44">
        <v>2904.54</v>
      </c>
      <c r="BE52" s="43" t="s">
        <v>7073</v>
      </c>
      <c r="BF52" s="43" t="s">
        <v>7730</v>
      </c>
      <c r="BG52" s="43" t="s">
        <v>7121</v>
      </c>
      <c r="BH52" s="43"/>
      <c r="BI52" s="43" t="s">
        <v>7731</v>
      </c>
      <c r="BJ52" s="43" t="s">
        <v>1391</v>
      </c>
      <c r="BK52" s="43"/>
      <c r="BL52" s="43" t="s">
        <v>7732</v>
      </c>
      <c r="BM52" s="43" t="s">
        <v>7733</v>
      </c>
      <c r="BN52" s="43" t="s">
        <v>7731</v>
      </c>
      <c r="BO52" s="43" t="s">
        <v>7734</v>
      </c>
      <c r="BP52" s="43" t="s">
        <v>7071</v>
      </c>
      <c r="BQ52" s="43">
        <v>3331.8</v>
      </c>
      <c r="BR52" s="43" t="s">
        <v>7728</v>
      </c>
      <c r="BS52" s="43" t="s">
        <v>7735</v>
      </c>
      <c r="BT52" s="43" t="s">
        <v>7729</v>
      </c>
      <c r="BU52" s="43" t="s">
        <v>7733</v>
      </c>
      <c r="BV52" s="43" t="s">
        <v>7730</v>
      </c>
      <c r="BW52" s="43" t="s">
        <v>7733</v>
      </c>
      <c r="BX52" s="43" t="s">
        <v>1181</v>
      </c>
      <c r="BY52" s="43" t="s">
        <v>7069</v>
      </c>
      <c r="BZ52" s="43" t="s">
        <v>7736</v>
      </c>
      <c r="CA52" s="43" t="s">
        <v>7073</v>
      </c>
      <c r="CB52" s="43" t="s">
        <v>7737</v>
      </c>
      <c r="CC52" s="43" t="s">
        <v>1652</v>
      </c>
      <c r="CD52" s="43" t="s">
        <v>7073</v>
      </c>
      <c r="CE52" s="43" t="s">
        <v>1181</v>
      </c>
      <c r="CF52" s="43" t="s">
        <v>1181</v>
      </c>
      <c r="CG52" s="43" t="s">
        <v>7738</v>
      </c>
      <c r="CH52" s="43" t="s">
        <v>7731</v>
      </c>
      <c r="CI52" s="43"/>
      <c r="CJ52" s="44">
        <v>7067.42</v>
      </c>
      <c r="CK52" s="43" t="s">
        <v>7731</v>
      </c>
      <c r="CL52" s="44">
        <v>0</v>
      </c>
      <c r="CM52" s="43" t="s">
        <v>1181</v>
      </c>
      <c r="CN52" s="43" t="s">
        <v>6357</v>
      </c>
      <c r="CO52" s="43" t="s">
        <v>7105</v>
      </c>
      <c r="CP52" s="43" t="s">
        <v>7085</v>
      </c>
      <c r="CQ52" s="43" t="s">
        <v>1181</v>
      </c>
      <c r="CR52" s="43" t="str">
        <f>IF(COUNTIF('畅想下单（外销合同导出）'!$B$2:$B$100,B52)&gt;0,"有","无")</f>
        <v>有</v>
      </c>
    </row>
    <row r="53" s="35" customFormat="1" ht="18" customHeight="1" spans="1:96">
      <c r="A53" s="43" t="s">
        <v>355</v>
      </c>
      <c r="B53" s="43" t="s">
        <v>1099</v>
      </c>
      <c r="C53" s="50">
        <v>46113</v>
      </c>
      <c r="D53" s="43" t="s">
        <v>250</v>
      </c>
      <c r="E53" s="43" t="s">
        <v>4045</v>
      </c>
      <c r="F53" s="59">
        <v>0.1615</v>
      </c>
      <c r="G53" s="43" t="s">
        <v>46</v>
      </c>
      <c r="H53" s="60">
        <f>IFERROR(SUMIFS(畅想出运数据透视!$B$4:$B$500,畅想出运数据透视!$A$4:$A$500,B53),"0")</f>
        <v>1936</v>
      </c>
      <c r="I53" s="60" t="str">
        <f>IFERROR(VLOOKUP(B53,CHOOSE({1,2},畅想出运数据透视!$A$4:$A$500,畅想出运数据透视!$D$4:$D$500),2,FALSE),"")</f>
        <v>18.92%</v>
      </c>
      <c r="J53" s="62">
        <f t="shared" si="16"/>
        <v>378.4</v>
      </c>
      <c r="K53" s="62">
        <f t="shared" si="17"/>
        <v>55.4</v>
      </c>
      <c r="L53" s="43">
        <v>2000</v>
      </c>
      <c r="M53" s="44">
        <f t="shared" si="5"/>
        <v>2000</v>
      </c>
      <c r="N53" s="61">
        <f t="shared" si="1"/>
        <v>323</v>
      </c>
      <c r="O53" s="43" t="s">
        <v>4049</v>
      </c>
      <c r="P53" s="43" t="s">
        <v>4049</v>
      </c>
      <c r="Q53" s="43" t="s">
        <v>4049</v>
      </c>
      <c r="R53" s="44">
        <f t="shared" si="2"/>
        <v>5</v>
      </c>
      <c r="S53" s="43" t="s">
        <v>7058</v>
      </c>
      <c r="T53" s="43" t="s">
        <v>693</v>
      </c>
      <c r="U53" s="43" t="s">
        <v>7059</v>
      </c>
      <c r="V53" s="43" t="s">
        <v>1151</v>
      </c>
      <c r="W53" s="43" t="s">
        <v>2342</v>
      </c>
      <c r="X53" s="43" t="s">
        <v>1181</v>
      </c>
      <c r="Y53" s="43" t="s">
        <v>7060</v>
      </c>
      <c r="Z53" s="43" t="s">
        <v>7061</v>
      </c>
      <c r="AA53" s="43" t="s">
        <v>4050</v>
      </c>
      <c r="AB53" s="43" t="s">
        <v>1181</v>
      </c>
      <c r="AC53" s="43" t="s">
        <v>7738</v>
      </c>
      <c r="AD53" s="43" t="s">
        <v>7738</v>
      </c>
      <c r="AE53" s="43" t="s">
        <v>4377</v>
      </c>
      <c r="AF53" s="43" t="s">
        <v>7739</v>
      </c>
      <c r="AG53" s="43" t="s">
        <v>1181</v>
      </c>
      <c r="AH53" s="44">
        <v>2000</v>
      </c>
      <c r="AI53" s="43" t="s">
        <v>5806</v>
      </c>
      <c r="AJ53" s="43" t="s">
        <v>1181</v>
      </c>
      <c r="AK53" s="43" t="s">
        <v>4056</v>
      </c>
      <c r="AL53" s="44">
        <v>20</v>
      </c>
      <c r="AM53" s="44">
        <v>50</v>
      </c>
      <c r="AN53" s="43">
        <v>0</v>
      </c>
      <c r="AO53" s="44">
        <v>1966</v>
      </c>
      <c r="AP53" s="44">
        <v>14</v>
      </c>
      <c r="AQ53" s="43" t="s">
        <v>7740</v>
      </c>
      <c r="AR53" s="43" t="s">
        <v>7741</v>
      </c>
      <c r="AS53" s="43"/>
      <c r="AT53" s="43" t="s">
        <v>7069</v>
      </c>
      <c r="AU53" s="43" t="s">
        <v>7695</v>
      </c>
      <c r="AV53" s="43" t="s">
        <v>7093</v>
      </c>
      <c r="AW53" s="43"/>
      <c r="AX53" s="44">
        <v>55</v>
      </c>
      <c r="AY53" s="43" t="s">
        <v>7073</v>
      </c>
      <c r="AZ53" s="43" t="s">
        <v>7069</v>
      </c>
      <c r="BA53" s="43" t="s">
        <v>37</v>
      </c>
      <c r="BB53" s="43" t="s">
        <v>7074</v>
      </c>
      <c r="BC53" s="43" t="s">
        <v>1181</v>
      </c>
      <c r="BD53" s="44">
        <v>0</v>
      </c>
      <c r="BE53" s="43" t="s">
        <v>7073</v>
      </c>
      <c r="BF53" s="43" t="s">
        <v>1181</v>
      </c>
      <c r="BG53" s="43" t="s">
        <v>7073</v>
      </c>
      <c r="BH53" s="43"/>
      <c r="BI53" s="43" t="s">
        <v>4055</v>
      </c>
      <c r="BJ53" s="43" t="s">
        <v>1173</v>
      </c>
      <c r="BK53" s="43"/>
      <c r="BL53" s="43" t="s">
        <v>7079</v>
      </c>
      <c r="BM53" s="43" t="s">
        <v>1181</v>
      </c>
      <c r="BN53" s="43" t="s">
        <v>4055</v>
      </c>
      <c r="BO53" s="43" t="s">
        <v>7742</v>
      </c>
      <c r="BP53" s="43" t="s">
        <v>7079</v>
      </c>
      <c r="BQ53" s="43">
        <v>55</v>
      </c>
      <c r="BR53" s="43" t="s">
        <v>4056</v>
      </c>
      <c r="BS53" s="43" t="s">
        <v>7743</v>
      </c>
      <c r="BT53" s="43" t="s">
        <v>7740</v>
      </c>
      <c r="BU53" s="43" t="s">
        <v>7744</v>
      </c>
      <c r="BV53" s="43" t="s">
        <v>1181</v>
      </c>
      <c r="BW53" s="43" t="s">
        <v>1181</v>
      </c>
      <c r="BX53" s="43" t="s">
        <v>1181</v>
      </c>
      <c r="BY53" s="43" t="s">
        <v>7069</v>
      </c>
      <c r="BZ53" s="43" t="s">
        <v>7745</v>
      </c>
      <c r="CA53" s="43" t="s">
        <v>7073</v>
      </c>
      <c r="CB53" s="43" t="s">
        <v>7746</v>
      </c>
      <c r="CC53" s="43" t="s">
        <v>4049</v>
      </c>
      <c r="CD53" s="43" t="s">
        <v>7073</v>
      </c>
      <c r="CE53" s="43" t="s">
        <v>1181</v>
      </c>
      <c r="CF53" s="43" t="s">
        <v>1181</v>
      </c>
      <c r="CG53" s="43" t="s">
        <v>3712</v>
      </c>
      <c r="CH53" s="43" t="s">
        <v>4055</v>
      </c>
      <c r="CI53" s="43"/>
      <c r="CJ53" s="44">
        <v>40.7</v>
      </c>
      <c r="CK53" s="43" t="s">
        <v>4055</v>
      </c>
      <c r="CL53" s="44">
        <v>1000</v>
      </c>
      <c r="CM53" s="43" t="s">
        <v>1181</v>
      </c>
      <c r="CN53" s="43" t="s">
        <v>1393</v>
      </c>
      <c r="CO53" s="43" t="s">
        <v>7084</v>
      </c>
      <c r="CP53" s="43" t="s">
        <v>7085</v>
      </c>
      <c r="CQ53" s="43" t="s">
        <v>1181</v>
      </c>
      <c r="CR53" s="43" t="str">
        <f>IF(COUNTIF('畅想下单（外销合同导出）'!$B$2:$B$100,B53)&gt;0,"有","无")</f>
        <v>有</v>
      </c>
    </row>
    <row r="54" s="35" customFormat="1" ht="18" customHeight="1" spans="1:96">
      <c r="A54" s="43" t="s">
        <v>355</v>
      </c>
      <c r="B54" s="43" t="s">
        <v>1100</v>
      </c>
      <c r="C54" s="50">
        <v>46082</v>
      </c>
      <c r="D54" s="43" t="s">
        <v>250</v>
      </c>
      <c r="E54" s="43" t="s">
        <v>1169</v>
      </c>
      <c r="F54" s="59">
        <v>0.0884</v>
      </c>
      <c r="G54" s="43" t="s">
        <v>46</v>
      </c>
      <c r="H54" s="60">
        <f>IFERROR(SUMIFS(畅想出运数据透视!$B$4:$B$500,畅想出运数据透视!$A$4:$A$500,B54),"0")</f>
        <v>10020.79</v>
      </c>
      <c r="I54" s="60" t="str">
        <f>IFERROR(VLOOKUP(B54,CHOOSE({1,2},畅想出运数据透视!$A$4:$A$500,畅想出运数据透视!$D$4:$D$500),2,FALSE),"")</f>
        <v>9.06%</v>
      </c>
      <c r="J54" s="62">
        <f t="shared" si="16"/>
        <v>934.70208</v>
      </c>
      <c r="K54" s="62">
        <f t="shared" si="17"/>
        <v>22.6969599999999</v>
      </c>
      <c r="L54" s="43">
        <v>10316.8</v>
      </c>
      <c r="M54" s="44">
        <f t="shared" si="5"/>
        <v>10316.8</v>
      </c>
      <c r="N54" s="61">
        <f t="shared" si="1"/>
        <v>912.00512</v>
      </c>
      <c r="O54" s="43" t="s">
        <v>4058</v>
      </c>
      <c r="P54" s="43" t="s">
        <v>4058</v>
      </c>
      <c r="Q54" s="43" t="s">
        <v>4058</v>
      </c>
      <c r="R54" s="44">
        <f t="shared" si="2"/>
        <v>6</v>
      </c>
      <c r="S54" s="43" t="s">
        <v>7058</v>
      </c>
      <c r="T54" s="43" t="s">
        <v>34</v>
      </c>
      <c r="U54" s="43" t="s">
        <v>7059</v>
      </c>
      <c r="V54" s="43" t="s">
        <v>1151</v>
      </c>
      <c r="W54" s="43" t="s">
        <v>1180</v>
      </c>
      <c r="X54" s="43" t="s">
        <v>1181</v>
      </c>
      <c r="Y54" s="43" t="s">
        <v>7060</v>
      </c>
      <c r="Z54" s="43" t="s">
        <v>7061</v>
      </c>
      <c r="AA54" s="43" t="s">
        <v>1936</v>
      </c>
      <c r="AB54" s="43" t="s">
        <v>1181</v>
      </c>
      <c r="AC54" s="43" t="s">
        <v>2278</v>
      </c>
      <c r="AD54" s="43" t="s">
        <v>7747</v>
      </c>
      <c r="AE54" s="43" t="s">
        <v>7748</v>
      </c>
      <c r="AF54" s="43" t="s">
        <v>7749</v>
      </c>
      <c r="AG54" s="43" t="s">
        <v>1181</v>
      </c>
      <c r="AH54" s="44">
        <v>10316.8</v>
      </c>
      <c r="AI54" s="43" t="s">
        <v>5806</v>
      </c>
      <c r="AJ54" s="43" t="s">
        <v>1181</v>
      </c>
      <c r="AK54" s="43" t="s">
        <v>7750</v>
      </c>
      <c r="AL54" s="44">
        <v>20.63</v>
      </c>
      <c r="AM54" s="44">
        <v>50</v>
      </c>
      <c r="AN54" s="43">
        <v>0</v>
      </c>
      <c r="AO54" s="44">
        <v>10223.95</v>
      </c>
      <c r="AP54" s="44">
        <v>72.22</v>
      </c>
      <c r="AQ54" s="43" t="s">
        <v>7751</v>
      </c>
      <c r="AR54" s="43" t="s">
        <v>7752</v>
      </c>
      <c r="AS54" s="43"/>
      <c r="AT54" s="43" t="s">
        <v>7069</v>
      </c>
      <c r="AU54" s="43" t="s">
        <v>7753</v>
      </c>
      <c r="AV54" s="43" t="s">
        <v>7093</v>
      </c>
      <c r="AW54" s="43" t="s">
        <v>7072</v>
      </c>
      <c r="AX54" s="44">
        <v>1299.52</v>
      </c>
      <c r="AY54" s="43" t="s">
        <v>7073</v>
      </c>
      <c r="AZ54" s="43" t="s">
        <v>7069</v>
      </c>
      <c r="BA54" s="43" t="s">
        <v>37</v>
      </c>
      <c r="BB54" s="43" t="s">
        <v>7074</v>
      </c>
      <c r="BC54" s="43" t="s">
        <v>1181</v>
      </c>
      <c r="BD54" s="44">
        <v>680.91</v>
      </c>
      <c r="BE54" s="43" t="s">
        <v>7073</v>
      </c>
      <c r="BF54" s="43" t="s">
        <v>1181</v>
      </c>
      <c r="BG54" s="43" t="s">
        <v>7121</v>
      </c>
      <c r="BH54" s="43"/>
      <c r="BI54" s="43" t="s">
        <v>7754</v>
      </c>
      <c r="BJ54" s="43" t="s">
        <v>1248</v>
      </c>
      <c r="BK54" s="43"/>
      <c r="BL54" s="43" t="s">
        <v>7079</v>
      </c>
      <c r="BM54" s="43" t="s">
        <v>1181</v>
      </c>
      <c r="BN54" s="43" t="s">
        <v>7754</v>
      </c>
      <c r="BO54" s="43" t="s">
        <v>7755</v>
      </c>
      <c r="BP54" s="43" t="s">
        <v>7079</v>
      </c>
      <c r="BQ54" s="43">
        <v>1299.52</v>
      </c>
      <c r="BR54" s="43" t="s">
        <v>7750</v>
      </c>
      <c r="BS54" s="43" t="s">
        <v>7756</v>
      </c>
      <c r="BT54" s="43" t="s">
        <v>7751</v>
      </c>
      <c r="BU54" s="43" t="s">
        <v>7757</v>
      </c>
      <c r="BV54" s="43" t="s">
        <v>1181</v>
      </c>
      <c r="BW54" s="43" t="s">
        <v>1181</v>
      </c>
      <c r="BX54" s="43" t="s">
        <v>1181</v>
      </c>
      <c r="BY54" s="43" t="s">
        <v>7069</v>
      </c>
      <c r="BZ54" s="43" t="s">
        <v>7758</v>
      </c>
      <c r="CA54" s="43" t="s">
        <v>7073</v>
      </c>
      <c r="CB54" s="43" t="s">
        <v>7759</v>
      </c>
      <c r="CC54" s="43" t="s">
        <v>4058</v>
      </c>
      <c r="CD54" s="43" t="s">
        <v>7121</v>
      </c>
      <c r="CE54" s="43" t="s">
        <v>1181</v>
      </c>
      <c r="CF54" s="43" t="s">
        <v>1181</v>
      </c>
      <c r="CG54" s="43" t="s">
        <v>3712</v>
      </c>
      <c r="CH54" s="43" t="s">
        <v>7754</v>
      </c>
      <c r="CI54" s="43"/>
      <c r="CJ54" s="44">
        <v>984.71</v>
      </c>
      <c r="CK54" s="43" t="s">
        <v>7754</v>
      </c>
      <c r="CL54" s="44">
        <v>1000</v>
      </c>
      <c r="CM54" s="43" t="s">
        <v>1181</v>
      </c>
      <c r="CN54" s="43" t="s">
        <v>7589</v>
      </c>
      <c r="CO54" s="43" t="s">
        <v>7105</v>
      </c>
      <c r="CP54" s="43" t="s">
        <v>7085</v>
      </c>
      <c r="CQ54" s="43" t="s">
        <v>1181</v>
      </c>
      <c r="CR54" s="43" t="str">
        <f>IF(COUNTIF('畅想下单（外销合同导出）'!$B$2:$B$100,B54)&gt;0,"有","无")</f>
        <v>有</v>
      </c>
    </row>
    <row r="55" s="35" customFormat="1" ht="18" customHeight="1" spans="1:96">
      <c r="A55" s="43" t="s">
        <v>355</v>
      </c>
      <c r="B55" s="43" t="s">
        <v>1095</v>
      </c>
      <c r="C55" s="50">
        <v>46082</v>
      </c>
      <c r="D55" s="43" t="s">
        <v>262</v>
      </c>
      <c r="E55" s="43" t="s">
        <v>1169</v>
      </c>
      <c r="F55" s="59">
        <v>0.1403</v>
      </c>
      <c r="G55" s="43" t="s">
        <v>46</v>
      </c>
      <c r="H55" s="60">
        <f>IFERROR(SUMIFS(畅想出运数据透视!$B$4:$B$500,畅想出运数据透视!$A$4:$A$500,B55),"0")</f>
        <v>8282.91</v>
      </c>
      <c r="I55" s="60" t="str">
        <f>IFERROR(VLOOKUP(B55,CHOOSE({1,2},畅想出运数据透视!$A$4:$A$500,畅想出运数据透视!$D$4:$D$500),2,FALSE),"")</f>
        <v>15.09%</v>
      </c>
      <c r="J55" s="62">
        <f t="shared" si="16"/>
        <v>2337.7428</v>
      </c>
      <c r="K55" s="62">
        <f t="shared" si="17"/>
        <v>164.2152</v>
      </c>
      <c r="L55" s="43">
        <v>15492</v>
      </c>
      <c r="M55" s="44">
        <f t="shared" si="5"/>
        <v>15492</v>
      </c>
      <c r="N55" s="61">
        <f t="shared" si="1"/>
        <v>2173.5276</v>
      </c>
      <c r="O55" s="43" t="s">
        <v>5970</v>
      </c>
      <c r="P55" s="43" t="s">
        <v>1652</v>
      </c>
      <c r="Q55" s="43" t="s">
        <v>7189</v>
      </c>
      <c r="R55" s="44">
        <f t="shared" si="2"/>
        <v>9</v>
      </c>
      <c r="S55" s="43" t="s">
        <v>7058</v>
      </c>
      <c r="T55" s="43" t="s">
        <v>34</v>
      </c>
      <c r="U55" s="43" t="s">
        <v>7059</v>
      </c>
      <c r="V55" s="43" t="s">
        <v>1151</v>
      </c>
      <c r="W55" s="43" t="s">
        <v>1180</v>
      </c>
      <c r="X55" s="43" t="s">
        <v>1181</v>
      </c>
      <c r="Y55" s="43" t="s">
        <v>7060</v>
      </c>
      <c r="Z55" s="43" t="s">
        <v>7061</v>
      </c>
      <c r="AA55" s="43" t="s">
        <v>2009</v>
      </c>
      <c r="AB55" s="43" t="s">
        <v>1181</v>
      </c>
      <c r="AC55" s="43" t="s">
        <v>3932</v>
      </c>
      <c r="AD55" s="43" t="s">
        <v>7760</v>
      </c>
      <c r="AE55" s="43" t="s">
        <v>6964</v>
      </c>
      <c r="AF55" s="43" t="s">
        <v>7761</v>
      </c>
      <c r="AG55" s="43" t="s">
        <v>1181</v>
      </c>
      <c r="AH55" s="44">
        <v>15492</v>
      </c>
      <c r="AI55" s="43" t="s">
        <v>5806</v>
      </c>
      <c r="AJ55" s="43" t="s">
        <v>1181</v>
      </c>
      <c r="AK55" s="43" t="s">
        <v>7762</v>
      </c>
      <c r="AL55" s="44">
        <v>30.98</v>
      </c>
      <c r="AM55" s="44">
        <v>50</v>
      </c>
      <c r="AN55" s="43">
        <v>0</v>
      </c>
      <c r="AO55" s="44">
        <v>15352.58</v>
      </c>
      <c r="AP55" s="44">
        <v>108.44</v>
      </c>
      <c r="AQ55" s="43" t="s">
        <v>7763</v>
      </c>
      <c r="AR55" s="43"/>
      <c r="AS55" s="43"/>
      <c r="AT55" s="43" t="s">
        <v>7069</v>
      </c>
      <c r="AU55" s="43" t="s">
        <v>4033</v>
      </c>
      <c r="AV55" s="43" t="s">
        <v>7093</v>
      </c>
      <c r="AW55" s="43" t="s">
        <v>7072</v>
      </c>
      <c r="AX55" s="44">
        <v>476.4</v>
      </c>
      <c r="AY55" s="43" t="s">
        <v>7073</v>
      </c>
      <c r="AZ55" s="43" t="s">
        <v>7069</v>
      </c>
      <c r="BA55" s="43" t="s">
        <v>37</v>
      </c>
      <c r="BB55" s="43" t="s">
        <v>7074</v>
      </c>
      <c r="BC55" s="43" t="s">
        <v>1181</v>
      </c>
      <c r="BD55" s="44">
        <v>1022.47</v>
      </c>
      <c r="BE55" s="43" t="s">
        <v>7073</v>
      </c>
      <c r="BF55" s="43" t="s">
        <v>7764</v>
      </c>
      <c r="BG55" s="43" t="s">
        <v>7121</v>
      </c>
      <c r="BH55" s="43"/>
      <c r="BI55" s="43" t="s">
        <v>7765</v>
      </c>
      <c r="BJ55" s="43" t="s">
        <v>1248</v>
      </c>
      <c r="BK55" s="43"/>
      <c r="BL55" s="43" t="s">
        <v>7766</v>
      </c>
      <c r="BM55" s="43" t="s">
        <v>7767</v>
      </c>
      <c r="BN55" s="43" t="s">
        <v>7765</v>
      </c>
      <c r="BO55" s="43" t="s">
        <v>7768</v>
      </c>
      <c r="BP55" s="43" t="s">
        <v>7769</v>
      </c>
      <c r="BQ55" s="43">
        <v>476.4</v>
      </c>
      <c r="BR55" s="43" t="s">
        <v>7762</v>
      </c>
      <c r="BS55" s="43" t="s">
        <v>7770</v>
      </c>
      <c r="BT55" s="43" t="s">
        <v>7763</v>
      </c>
      <c r="BU55" s="43" t="s">
        <v>7767</v>
      </c>
      <c r="BV55" s="43" t="s">
        <v>7764</v>
      </c>
      <c r="BW55" s="43" t="s">
        <v>7767</v>
      </c>
      <c r="BX55" s="43" t="s">
        <v>1181</v>
      </c>
      <c r="BY55" s="43" t="s">
        <v>7069</v>
      </c>
      <c r="BZ55" s="43" t="s">
        <v>7771</v>
      </c>
      <c r="CA55" s="43" t="s">
        <v>7073</v>
      </c>
      <c r="CB55" s="43" t="s">
        <v>7772</v>
      </c>
      <c r="CC55" s="43" t="s">
        <v>6414</v>
      </c>
      <c r="CD55" s="43" t="s">
        <v>7121</v>
      </c>
      <c r="CE55" s="43" t="s">
        <v>1181</v>
      </c>
      <c r="CF55" s="43" t="s">
        <v>1181</v>
      </c>
      <c r="CG55" s="43" t="s">
        <v>3712</v>
      </c>
      <c r="CH55" s="43" t="s">
        <v>7765</v>
      </c>
      <c r="CI55" s="43"/>
      <c r="CJ55" s="44">
        <v>1242</v>
      </c>
      <c r="CK55" s="43" t="s">
        <v>7765</v>
      </c>
      <c r="CL55" s="44">
        <v>0</v>
      </c>
      <c r="CM55" s="43" t="s">
        <v>1181</v>
      </c>
      <c r="CN55" s="43" t="s">
        <v>1495</v>
      </c>
      <c r="CO55" s="43" t="s">
        <v>7084</v>
      </c>
      <c r="CP55" s="43" t="s">
        <v>7085</v>
      </c>
      <c r="CQ55" s="43" t="s">
        <v>1181</v>
      </c>
      <c r="CR55" s="43" t="str">
        <f>IF(COUNTIF('畅想下单（外销合同导出）'!$B$2:$B$100,B55)&gt;0,"有","无")</f>
        <v>有</v>
      </c>
    </row>
    <row r="56" s="35" customFormat="1" ht="18" customHeight="1" spans="1:96">
      <c r="A56" s="43" t="s">
        <v>48</v>
      </c>
      <c r="B56" s="43" t="s">
        <v>661</v>
      </c>
      <c r="C56" s="50">
        <v>46082</v>
      </c>
      <c r="D56" s="43" t="s">
        <v>92</v>
      </c>
      <c r="E56" s="43" t="s">
        <v>4916</v>
      </c>
      <c r="F56" s="59">
        <v>0.0136</v>
      </c>
      <c r="G56" s="63" t="s">
        <v>380</v>
      </c>
      <c r="H56" s="60">
        <f>IFERROR(SUMIFS(畅想出运数据透视!$B$4:$B$500,畅想出运数据透视!$A$4:$A$500,B56),"0")</f>
        <v>17437.9</v>
      </c>
      <c r="I56" s="60" t="str">
        <f>IFERROR(VLOOKUP(B56,CHOOSE({1,2},畅想出运数据透视!$A$4:$A$500,畅想出运数据透视!$D$4:$D$500),2,FALSE),"")</f>
        <v>1.51%</v>
      </c>
      <c r="J56" s="62">
        <f t="shared" si="16"/>
        <v>1812</v>
      </c>
      <c r="K56" s="62">
        <f t="shared" si="17"/>
        <v>180</v>
      </c>
      <c r="L56" s="43">
        <v>120000</v>
      </c>
      <c r="M56" s="44">
        <f t="shared" si="5"/>
        <v>120000</v>
      </c>
      <c r="N56" s="61">
        <f t="shared" si="1"/>
        <v>1632</v>
      </c>
      <c r="O56" s="43" t="s">
        <v>7773</v>
      </c>
      <c r="P56" s="43" t="s">
        <v>4950</v>
      </c>
      <c r="Q56" s="43" t="s">
        <v>7773</v>
      </c>
      <c r="R56" s="44">
        <f t="shared" si="2"/>
        <v>5</v>
      </c>
      <c r="S56" s="43" t="s">
        <v>7058</v>
      </c>
      <c r="T56" s="43" t="s">
        <v>568</v>
      </c>
      <c r="U56" s="43" t="s">
        <v>7059</v>
      </c>
      <c r="V56" s="43" t="s">
        <v>7629</v>
      </c>
      <c r="W56" s="43" t="s">
        <v>1816</v>
      </c>
      <c r="X56" s="43" t="s">
        <v>4728</v>
      </c>
      <c r="Y56" s="43" t="s">
        <v>7060</v>
      </c>
      <c r="Z56" s="43" t="s">
        <v>7061</v>
      </c>
      <c r="AA56" s="43" t="s">
        <v>3862</v>
      </c>
      <c r="AB56" s="43" t="s">
        <v>1181</v>
      </c>
      <c r="AC56" s="43" t="s">
        <v>4873</v>
      </c>
      <c r="AD56" s="43" t="s">
        <v>7774</v>
      </c>
      <c r="AE56" s="43" t="s">
        <v>7775</v>
      </c>
      <c r="AF56" s="43" t="s">
        <v>7776</v>
      </c>
      <c r="AG56" s="43" t="s">
        <v>1181</v>
      </c>
      <c r="AH56" s="44">
        <v>120000</v>
      </c>
      <c r="AI56" s="43" t="s">
        <v>1810</v>
      </c>
      <c r="AJ56" s="43" t="s">
        <v>1181</v>
      </c>
      <c r="AK56" s="43" t="s">
        <v>1181</v>
      </c>
      <c r="AL56" s="44">
        <v>240</v>
      </c>
      <c r="AM56" s="44">
        <v>50</v>
      </c>
      <c r="AN56" s="43">
        <v>0</v>
      </c>
      <c r="AO56" s="44">
        <v>118920</v>
      </c>
      <c r="AP56" s="44">
        <v>840</v>
      </c>
      <c r="AQ56" s="43" t="s">
        <v>7777</v>
      </c>
      <c r="AR56" s="43" t="s">
        <v>7778</v>
      </c>
      <c r="AS56" s="43" t="s">
        <v>7079</v>
      </c>
      <c r="AT56" s="43" t="s">
        <v>7069</v>
      </c>
      <c r="AU56" s="43" t="s">
        <v>4033</v>
      </c>
      <c r="AV56" s="43" t="s">
        <v>7071</v>
      </c>
      <c r="AW56" s="43" t="s">
        <v>7636</v>
      </c>
      <c r="AX56" s="44">
        <v>1155</v>
      </c>
      <c r="AY56" s="43" t="s">
        <v>7073</v>
      </c>
      <c r="AZ56" s="43" t="s">
        <v>7069</v>
      </c>
      <c r="BA56" s="43" t="s">
        <v>37</v>
      </c>
      <c r="BB56" s="43" t="s">
        <v>7095</v>
      </c>
      <c r="BC56" s="43" t="s">
        <v>1181</v>
      </c>
      <c r="BD56" s="44">
        <v>600</v>
      </c>
      <c r="BE56" s="43" t="s">
        <v>7073</v>
      </c>
      <c r="BF56" s="43" t="s">
        <v>1181</v>
      </c>
      <c r="BG56" s="43" t="s">
        <v>7121</v>
      </c>
      <c r="BH56" s="43"/>
      <c r="BI56" s="43" t="s">
        <v>4958</v>
      </c>
      <c r="BJ56" s="43" t="s">
        <v>1810</v>
      </c>
      <c r="BK56" s="43"/>
      <c r="BL56" s="43" t="s">
        <v>7779</v>
      </c>
      <c r="BM56" s="43" t="s">
        <v>1181</v>
      </c>
      <c r="BN56" s="43" t="s">
        <v>4958</v>
      </c>
      <c r="BO56" s="43"/>
      <c r="BP56" s="43" t="s">
        <v>7079</v>
      </c>
      <c r="BQ56" s="43">
        <v>1155</v>
      </c>
      <c r="BR56" s="43" t="s">
        <v>1181</v>
      </c>
      <c r="BS56" s="43" t="s">
        <v>7780</v>
      </c>
      <c r="BT56" s="43" t="s">
        <v>7777</v>
      </c>
      <c r="BU56" s="43" t="s">
        <v>2423</v>
      </c>
      <c r="BV56" s="43" t="s">
        <v>1181</v>
      </c>
      <c r="BW56" s="43" t="s">
        <v>1181</v>
      </c>
      <c r="BX56" s="43" t="s">
        <v>1181</v>
      </c>
      <c r="BY56" s="43" t="s">
        <v>7069</v>
      </c>
      <c r="BZ56" s="43" t="s">
        <v>5125</v>
      </c>
      <c r="CA56" s="43" t="s">
        <v>7073</v>
      </c>
      <c r="CB56" s="43" t="s">
        <v>7781</v>
      </c>
      <c r="CC56" s="43" t="s">
        <v>4950</v>
      </c>
      <c r="CD56" s="43" t="s">
        <v>7073</v>
      </c>
      <c r="CE56" s="43" t="s">
        <v>1181</v>
      </c>
      <c r="CF56" s="43" t="s">
        <v>1181</v>
      </c>
      <c r="CG56" s="43" t="s">
        <v>7249</v>
      </c>
      <c r="CH56" s="43" t="s">
        <v>4958</v>
      </c>
      <c r="CI56" s="43"/>
      <c r="CJ56" s="44">
        <v>4061.58</v>
      </c>
      <c r="CK56" s="43" t="s">
        <v>4958</v>
      </c>
      <c r="CL56" s="44">
        <v>-4061.58</v>
      </c>
      <c r="CM56" s="43" t="s">
        <v>1181</v>
      </c>
      <c r="CN56" s="43" t="s">
        <v>7523</v>
      </c>
      <c r="CO56" s="43" t="s">
        <v>7105</v>
      </c>
      <c r="CP56" s="43" t="s">
        <v>7085</v>
      </c>
      <c r="CQ56" s="43" t="s">
        <v>1181</v>
      </c>
      <c r="CR56" s="43" t="str">
        <f>IF(COUNTIF('畅想下单（外销合同导出）'!$B$2:$B$100,B56)&gt;0,"有","无")</f>
        <v>有</v>
      </c>
    </row>
    <row r="57" s="35" customFormat="1" ht="18" customHeight="1" spans="1:96">
      <c r="A57" s="43" t="s">
        <v>48</v>
      </c>
      <c r="B57" s="43" t="s">
        <v>1114</v>
      </c>
      <c r="C57" s="50">
        <v>46082</v>
      </c>
      <c r="D57" s="43" t="s">
        <v>3648</v>
      </c>
      <c r="E57" s="43" t="s">
        <v>3786</v>
      </c>
      <c r="F57" s="59">
        <v>0.1276</v>
      </c>
      <c r="G57" s="43" t="s">
        <v>46</v>
      </c>
      <c r="H57" s="60">
        <f>IFERROR(SUMIFS(畅想出运数据透视!$B$4:$B$500,畅想出运数据透视!$A$4:$A$500,B57),"0")</f>
        <v>105374.17</v>
      </c>
      <c r="I57" s="60" t="str">
        <f>IFERROR(VLOOKUP(B57,CHOOSE({1,2},畅想出运数据透视!$A$4:$A$500,畅想出运数据透视!$D$4:$D$500),2,FALSE),"")</f>
        <v>13.97%</v>
      </c>
      <c r="J57" s="62">
        <f t="shared" si="16"/>
        <v>88550.8008</v>
      </c>
      <c r="K57" s="62">
        <f t="shared" si="17"/>
        <v>7669.75440000001</v>
      </c>
      <c r="L57" s="43">
        <v>96040</v>
      </c>
      <c r="M57" s="44">
        <f t="shared" ref="M57:M100" si="18">L57*6.6</f>
        <v>633864</v>
      </c>
      <c r="N57" s="61">
        <f t="shared" si="1"/>
        <v>80881.0464</v>
      </c>
      <c r="O57" s="43" t="s">
        <v>6197</v>
      </c>
      <c r="P57" s="43" t="s">
        <v>5054</v>
      </c>
      <c r="Q57" s="43" t="s">
        <v>6197</v>
      </c>
      <c r="R57" s="44">
        <f t="shared" si="2"/>
        <v>6</v>
      </c>
      <c r="S57" s="43" t="s">
        <v>7058</v>
      </c>
      <c r="T57" s="43" t="s">
        <v>504</v>
      </c>
      <c r="U57" s="43" t="s">
        <v>7059</v>
      </c>
      <c r="V57" s="43" t="s">
        <v>1151</v>
      </c>
      <c r="W57" s="43" t="s">
        <v>3793</v>
      </c>
      <c r="X57" s="43" t="s">
        <v>1181</v>
      </c>
      <c r="Y57" s="43" t="s">
        <v>7060</v>
      </c>
      <c r="Z57" s="43" t="s">
        <v>7061</v>
      </c>
      <c r="AA57" s="43" t="s">
        <v>7782</v>
      </c>
      <c r="AB57" s="43" t="s">
        <v>1181</v>
      </c>
      <c r="AC57" s="43" t="s">
        <v>7782</v>
      </c>
      <c r="AD57" s="43" t="s">
        <v>7783</v>
      </c>
      <c r="AE57" s="43" t="s">
        <v>7784</v>
      </c>
      <c r="AF57" s="43" t="s">
        <v>7785</v>
      </c>
      <c r="AG57" s="43" t="s">
        <v>1181</v>
      </c>
      <c r="AH57" s="44">
        <v>96040</v>
      </c>
      <c r="AI57" s="43" t="s">
        <v>7786</v>
      </c>
      <c r="AJ57" s="43" t="s">
        <v>1181</v>
      </c>
      <c r="AK57" s="43" t="s">
        <v>7787</v>
      </c>
      <c r="AL57" s="44">
        <v>192.08</v>
      </c>
      <c r="AM57" s="44">
        <v>50</v>
      </c>
      <c r="AN57" s="43">
        <v>0</v>
      </c>
      <c r="AO57" s="44">
        <v>95175.64</v>
      </c>
      <c r="AP57" s="44">
        <v>672.28</v>
      </c>
      <c r="AQ57" s="43" t="s">
        <v>7788</v>
      </c>
      <c r="AR57" s="43" t="s">
        <v>7789</v>
      </c>
      <c r="AS57" s="43" t="s">
        <v>7790</v>
      </c>
      <c r="AT57" s="43" t="s">
        <v>7069</v>
      </c>
      <c r="AU57" s="43" t="s">
        <v>4963</v>
      </c>
      <c r="AV57" s="43" t="s">
        <v>7071</v>
      </c>
      <c r="AW57" s="43" t="s">
        <v>7197</v>
      </c>
      <c r="AX57" s="44">
        <v>12131</v>
      </c>
      <c r="AY57" s="43" t="s">
        <v>7073</v>
      </c>
      <c r="AZ57" s="43" t="s">
        <v>7069</v>
      </c>
      <c r="BA57" s="43" t="s">
        <v>59</v>
      </c>
      <c r="BB57" s="43" t="s">
        <v>7074</v>
      </c>
      <c r="BC57" s="43" t="s">
        <v>1181</v>
      </c>
      <c r="BD57" s="44">
        <v>4898.04</v>
      </c>
      <c r="BE57" s="43" t="s">
        <v>7073</v>
      </c>
      <c r="BF57" s="43" t="s">
        <v>7788</v>
      </c>
      <c r="BG57" s="43" t="s">
        <v>7121</v>
      </c>
      <c r="BH57" s="43"/>
      <c r="BI57" s="43" t="s">
        <v>7791</v>
      </c>
      <c r="BJ57" s="43" t="s">
        <v>1810</v>
      </c>
      <c r="BK57" s="43"/>
      <c r="BL57" s="43" t="s">
        <v>7275</v>
      </c>
      <c r="BM57" s="43" t="s">
        <v>7792</v>
      </c>
      <c r="BN57" s="43" t="s">
        <v>7791</v>
      </c>
      <c r="BO57" s="43"/>
      <c r="BP57" s="43" t="s">
        <v>7079</v>
      </c>
      <c r="BQ57" s="43">
        <v>12131</v>
      </c>
      <c r="BR57" s="43" t="s">
        <v>7787</v>
      </c>
      <c r="BS57" s="43" t="s">
        <v>7793</v>
      </c>
      <c r="BT57" s="43" t="s">
        <v>7788</v>
      </c>
      <c r="BU57" s="43" t="s">
        <v>7792</v>
      </c>
      <c r="BV57" s="43" t="s">
        <v>7788</v>
      </c>
      <c r="BW57" s="43" t="s">
        <v>7792</v>
      </c>
      <c r="BX57" s="43" t="s">
        <v>1181</v>
      </c>
      <c r="BY57" s="43" t="s">
        <v>7069</v>
      </c>
      <c r="BZ57" s="43" t="s">
        <v>7794</v>
      </c>
      <c r="CA57" s="43" t="s">
        <v>7073</v>
      </c>
      <c r="CB57" s="43" t="s">
        <v>7795</v>
      </c>
      <c r="CC57" s="43" t="s">
        <v>5054</v>
      </c>
      <c r="CD57" s="43" t="s">
        <v>7121</v>
      </c>
      <c r="CE57" s="43" t="s">
        <v>1181</v>
      </c>
      <c r="CF57" s="43" t="s">
        <v>1181</v>
      </c>
      <c r="CG57" s="43" t="s">
        <v>3567</v>
      </c>
      <c r="CH57" s="43" t="s">
        <v>7791</v>
      </c>
      <c r="CI57" s="43"/>
      <c r="CJ57" s="44">
        <v>10770.22</v>
      </c>
      <c r="CK57" s="43" t="s">
        <v>7791</v>
      </c>
      <c r="CL57" s="44">
        <v>0</v>
      </c>
      <c r="CM57" s="43" t="s">
        <v>1181</v>
      </c>
      <c r="CN57" s="43" t="s">
        <v>7796</v>
      </c>
      <c r="CO57" s="43" t="s">
        <v>7084</v>
      </c>
      <c r="CP57" s="43" t="s">
        <v>7085</v>
      </c>
      <c r="CQ57" s="43" t="s">
        <v>1181</v>
      </c>
      <c r="CR57" s="43" t="str">
        <f>IF(COUNTIF('畅想下单（外销合同导出）'!$B$2:$B$100,B57)&gt;0,"有","无")</f>
        <v>有</v>
      </c>
    </row>
    <row r="58" s="35" customFormat="1" ht="18" customHeight="1" spans="1:96">
      <c r="A58" s="43" t="s">
        <v>48</v>
      </c>
      <c r="B58" s="43" t="s">
        <v>1082</v>
      </c>
      <c r="C58" s="50">
        <v>46082</v>
      </c>
      <c r="D58" s="43" t="s">
        <v>3648</v>
      </c>
      <c r="E58" s="43" t="s">
        <v>1169</v>
      </c>
      <c r="F58" s="59">
        <v>0.0843</v>
      </c>
      <c r="G58" s="43" t="s">
        <v>46</v>
      </c>
      <c r="H58" s="60">
        <f>IFERROR(SUMIFS(畅想出运数据透视!$B$4:$B$500,畅想出运数据透视!$A$4:$A$500,B58),"0")</f>
        <v>5413.12</v>
      </c>
      <c r="I58" s="60" t="str">
        <f>IFERROR(VLOOKUP(B58,CHOOSE({1,2},畅想出运数据透视!$A$4:$A$500,畅想出运数据透视!$D$4:$D$500),2,FALSE),"")</f>
        <v>9.51%</v>
      </c>
      <c r="J58" s="62">
        <f t="shared" ref="J58:J65" si="19">I58*M58</f>
        <v>5199.284376</v>
      </c>
      <c r="K58" s="62">
        <f t="shared" ref="K58:K65" si="20">J58-N58</f>
        <v>590.455008000001</v>
      </c>
      <c r="L58" s="43">
        <v>8283.6</v>
      </c>
      <c r="M58" s="44">
        <f t="shared" si="18"/>
        <v>54671.76</v>
      </c>
      <c r="N58" s="61">
        <f t="shared" si="1"/>
        <v>4608.829368</v>
      </c>
      <c r="O58" s="43" t="s">
        <v>7663</v>
      </c>
      <c r="P58" s="43" t="s">
        <v>4919</v>
      </c>
      <c r="Q58" s="43" t="s">
        <v>7663</v>
      </c>
      <c r="R58" s="44">
        <f t="shared" si="2"/>
        <v>5</v>
      </c>
      <c r="S58" s="43" t="s">
        <v>7058</v>
      </c>
      <c r="T58" s="43" t="s">
        <v>34</v>
      </c>
      <c r="U58" s="43" t="s">
        <v>7059</v>
      </c>
      <c r="V58" s="43" t="s">
        <v>1151</v>
      </c>
      <c r="W58" s="43" t="s">
        <v>1337</v>
      </c>
      <c r="X58" s="43" t="s">
        <v>1181</v>
      </c>
      <c r="Y58" s="43" t="s">
        <v>7060</v>
      </c>
      <c r="Z58" s="43" t="s">
        <v>7061</v>
      </c>
      <c r="AA58" s="43" t="s">
        <v>7797</v>
      </c>
      <c r="AB58" s="43" t="s">
        <v>1181</v>
      </c>
      <c r="AC58" s="43" t="s">
        <v>3454</v>
      </c>
      <c r="AD58" s="43" t="s">
        <v>7798</v>
      </c>
      <c r="AE58" s="43" t="s">
        <v>7799</v>
      </c>
      <c r="AF58" s="43" t="s">
        <v>7800</v>
      </c>
      <c r="AG58" s="43" t="s">
        <v>1181</v>
      </c>
      <c r="AH58" s="44">
        <v>8283.6</v>
      </c>
      <c r="AI58" s="43" t="s">
        <v>5806</v>
      </c>
      <c r="AJ58" s="43" t="s">
        <v>1181</v>
      </c>
      <c r="AK58" s="43" t="s">
        <v>7801</v>
      </c>
      <c r="AL58" s="44">
        <v>20</v>
      </c>
      <c r="AM58" s="44">
        <v>50</v>
      </c>
      <c r="AN58" s="43">
        <v>0</v>
      </c>
      <c r="AO58" s="44">
        <v>8205.61</v>
      </c>
      <c r="AP58" s="44">
        <v>57.99</v>
      </c>
      <c r="AQ58" s="43" t="s">
        <v>7802</v>
      </c>
      <c r="AR58" s="43"/>
      <c r="AS58" s="43" t="s">
        <v>7803</v>
      </c>
      <c r="AT58" s="43" t="s">
        <v>7069</v>
      </c>
      <c r="AU58" s="43" t="s">
        <v>7695</v>
      </c>
      <c r="AV58" s="43" t="s">
        <v>7093</v>
      </c>
      <c r="AW58" s="43" t="s">
        <v>7072</v>
      </c>
      <c r="AX58" s="44">
        <v>535.25</v>
      </c>
      <c r="AY58" s="43" t="s">
        <v>7073</v>
      </c>
      <c r="AZ58" s="43" t="s">
        <v>7069</v>
      </c>
      <c r="BA58" s="43" t="s">
        <v>59</v>
      </c>
      <c r="BB58" s="43" t="s">
        <v>7074</v>
      </c>
      <c r="BC58" s="43" t="s">
        <v>1181</v>
      </c>
      <c r="BD58" s="44">
        <v>0</v>
      </c>
      <c r="BE58" s="43" t="s">
        <v>7073</v>
      </c>
      <c r="BF58" s="43" t="s">
        <v>1181</v>
      </c>
      <c r="BG58" s="43" t="s">
        <v>7121</v>
      </c>
      <c r="BH58" s="43"/>
      <c r="BI58" s="43" t="s">
        <v>7804</v>
      </c>
      <c r="BJ58" s="43" t="s">
        <v>1181</v>
      </c>
      <c r="BK58" s="43"/>
      <c r="BL58" s="43" t="s">
        <v>7079</v>
      </c>
      <c r="BM58" s="43" t="s">
        <v>1181</v>
      </c>
      <c r="BN58" s="43" t="s">
        <v>7804</v>
      </c>
      <c r="BO58" s="43"/>
      <c r="BP58" s="43" t="s">
        <v>7079</v>
      </c>
      <c r="BQ58" s="43">
        <v>535.25</v>
      </c>
      <c r="BR58" s="43" t="s">
        <v>7801</v>
      </c>
      <c r="BS58" s="43" t="s">
        <v>7805</v>
      </c>
      <c r="BT58" s="43" t="s">
        <v>7802</v>
      </c>
      <c r="BU58" s="43" t="s">
        <v>7806</v>
      </c>
      <c r="BV58" s="43" t="s">
        <v>1181</v>
      </c>
      <c r="BW58" s="43" t="s">
        <v>1181</v>
      </c>
      <c r="BX58" s="43" t="s">
        <v>1181</v>
      </c>
      <c r="BY58" s="43" t="s">
        <v>7069</v>
      </c>
      <c r="BZ58" s="43" t="s">
        <v>7807</v>
      </c>
      <c r="CA58" s="43" t="s">
        <v>7073</v>
      </c>
      <c r="CB58" s="43" t="s">
        <v>7808</v>
      </c>
      <c r="CC58" s="43" t="s">
        <v>4950</v>
      </c>
      <c r="CD58" s="43" t="s">
        <v>7073</v>
      </c>
      <c r="CE58" s="43" t="s">
        <v>1181</v>
      </c>
      <c r="CF58" s="43" t="s">
        <v>1181</v>
      </c>
      <c r="CG58" s="43" t="s">
        <v>3712</v>
      </c>
      <c r="CH58" s="43" t="s">
        <v>7804</v>
      </c>
      <c r="CI58" s="43"/>
      <c r="CJ58" s="44">
        <v>637.2</v>
      </c>
      <c r="CK58" s="43" t="s">
        <v>7804</v>
      </c>
      <c r="CL58" s="44">
        <v>1000</v>
      </c>
      <c r="CM58" s="43" t="s">
        <v>1181</v>
      </c>
      <c r="CN58" s="43" t="s">
        <v>5269</v>
      </c>
      <c r="CO58" s="43" t="s">
        <v>7105</v>
      </c>
      <c r="CP58" s="43" t="s">
        <v>7085</v>
      </c>
      <c r="CQ58" s="43" t="s">
        <v>1181</v>
      </c>
      <c r="CR58" s="43" t="str">
        <f>IF(COUNTIF('畅想下单（外销合同导出）'!$B$2:$B$100,B58)&gt;0,"有","无")</f>
        <v>有</v>
      </c>
    </row>
    <row r="59" s="35" customFormat="1" ht="18" customHeight="1" spans="1:96">
      <c r="A59" s="43" t="s">
        <v>48</v>
      </c>
      <c r="B59" s="43" t="s">
        <v>1081</v>
      </c>
      <c r="C59" s="50">
        <v>46082</v>
      </c>
      <c r="D59" s="43" t="s">
        <v>92</v>
      </c>
      <c r="E59" s="43" t="s">
        <v>1169</v>
      </c>
      <c r="F59" s="59">
        <v>0.1611</v>
      </c>
      <c r="G59" s="43" t="s">
        <v>46</v>
      </c>
      <c r="H59" s="60">
        <f>IFERROR(SUMIFS(畅想出运数据透视!$B$4:$B$500,畅想出运数据透视!$A$4:$A$500,B59),"0")</f>
        <v>3042.96</v>
      </c>
      <c r="I59" s="60" t="str">
        <f>IFERROR(VLOOKUP(B59,CHOOSE({1,2},畅想出运数据透视!$A$4:$A$500,畅想出运数据透视!$D$4:$D$500),2,FALSE),"")</f>
        <v>16.47%</v>
      </c>
      <c r="J59" s="62">
        <f t="shared" si="19"/>
        <v>3440.5487424</v>
      </c>
      <c r="K59" s="62">
        <f t="shared" si="20"/>
        <v>75.2032511999996</v>
      </c>
      <c r="L59" s="43">
        <v>3165.12</v>
      </c>
      <c r="M59" s="44">
        <f t="shared" si="18"/>
        <v>20889.792</v>
      </c>
      <c r="N59" s="61">
        <f t="shared" si="1"/>
        <v>3365.3454912</v>
      </c>
      <c r="O59" s="43" t="s">
        <v>3679</v>
      </c>
      <c r="P59" s="43" t="s">
        <v>3679</v>
      </c>
      <c r="Q59" s="43" t="s">
        <v>3679</v>
      </c>
      <c r="R59" s="44">
        <f t="shared" si="2"/>
        <v>8</v>
      </c>
      <c r="S59" s="43" t="s">
        <v>7058</v>
      </c>
      <c r="T59" s="43" t="s">
        <v>34</v>
      </c>
      <c r="U59" s="43" t="s">
        <v>7059</v>
      </c>
      <c r="V59" s="43" t="s">
        <v>1151</v>
      </c>
      <c r="W59" s="43" t="s">
        <v>1337</v>
      </c>
      <c r="X59" s="43" t="s">
        <v>1181</v>
      </c>
      <c r="Y59" s="43" t="s">
        <v>7060</v>
      </c>
      <c r="Z59" s="43" t="s">
        <v>7061</v>
      </c>
      <c r="AA59" s="43" t="s">
        <v>2516</v>
      </c>
      <c r="AB59" s="43" t="s">
        <v>1181</v>
      </c>
      <c r="AC59" s="43" t="s">
        <v>2651</v>
      </c>
      <c r="AD59" s="43" t="s">
        <v>3050</v>
      </c>
      <c r="AE59" s="43" t="s">
        <v>7809</v>
      </c>
      <c r="AF59" s="43" t="s">
        <v>7810</v>
      </c>
      <c r="AG59" s="43" t="s">
        <v>1181</v>
      </c>
      <c r="AH59" s="44">
        <v>3165.12</v>
      </c>
      <c r="AI59" s="43" t="s">
        <v>5806</v>
      </c>
      <c r="AJ59" s="43" t="s">
        <v>1181</v>
      </c>
      <c r="AK59" s="43" t="s">
        <v>7811</v>
      </c>
      <c r="AL59" s="44">
        <v>20</v>
      </c>
      <c r="AM59" s="44">
        <v>50</v>
      </c>
      <c r="AN59" s="43">
        <v>0</v>
      </c>
      <c r="AO59" s="44">
        <v>3122.96</v>
      </c>
      <c r="AP59" s="44">
        <v>22.16</v>
      </c>
      <c r="AQ59" s="43" t="s">
        <v>7812</v>
      </c>
      <c r="AR59" s="43"/>
      <c r="AS59" s="43" t="s">
        <v>7813</v>
      </c>
      <c r="AT59" s="43" t="s">
        <v>7069</v>
      </c>
      <c r="AU59" s="43" t="s">
        <v>7507</v>
      </c>
      <c r="AV59" s="43" t="s">
        <v>7093</v>
      </c>
      <c r="AW59" s="43" t="s">
        <v>7072</v>
      </c>
      <c r="AX59" s="44">
        <v>175.39</v>
      </c>
      <c r="AY59" s="43" t="s">
        <v>7073</v>
      </c>
      <c r="AZ59" s="43" t="s">
        <v>7069</v>
      </c>
      <c r="BA59" s="43" t="s">
        <v>37</v>
      </c>
      <c r="BB59" s="43" t="s">
        <v>7074</v>
      </c>
      <c r="BC59" s="43" t="s">
        <v>1181</v>
      </c>
      <c r="BD59" s="44">
        <v>0</v>
      </c>
      <c r="BE59" s="43" t="s">
        <v>7073</v>
      </c>
      <c r="BF59" s="43" t="s">
        <v>1181</v>
      </c>
      <c r="BG59" s="43" t="s">
        <v>7121</v>
      </c>
      <c r="BH59" s="43"/>
      <c r="BI59" s="43" t="s">
        <v>7814</v>
      </c>
      <c r="BJ59" s="43" t="s">
        <v>1173</v>
      </c>
      <c r="BK59" s="43"/>
      <c r="BL59" s="43" t="s">
        <v>7079</v>
      </c>
      <c r="BM59" s="43" t="s">
        <v>1181</v>
      </c>
      <c r="BN59" s="43" t="s">
        <v>7814</v>
      </c>
      <c r="BO59" s="43" t="s">
        <v>7815</v>
      </c>
      <c r="BP59" s="43" t="s">
        <v>7079</v>
      </c>
      <c r="BQ59" s="43">
        <v>175.39</v>
      </c>
      <c r="BR59" s="43" t="s">
        <v>7811</v>
      </c>
      <c r="BS59" s="43" t="s">
        <v>7816</v>
      </c>
      <c r="BT59" s="43" t="s">
        <v>7812</v>
      </c>
      <c r="BU59" s="43" t="s">
        <v>7817</v>
      </c>
      <c r="BV59" s="43" t="s">
        <v>1181</v>
      </c>
      <c r="BW59" s="43" t="s">
        <v>1181</v>
      </c>
      <c r="BX59" s="43" t="s">
        <v>1181</v>
      </c>
      <c r="BY59" s="43" t="s">
        <v>7069</v>
      </c>
      <c r="BZ59" s="43" t="s">
        <v>7818</v>
      </c>
      <c r="CA59" s="43" t="s">
        <v>7073</v>
      </c>
      <c r="CB59" s="43" t="s">
        <v>7819</v>
      </c>
      <c r="CC59" s="43" t="s">
        <v>5931</v>
      </c>
      <c r="CD59" s="43" t="s">
        <v>7073</v>
      </c>
      <c r="CE59" s="43" t="s">
        <v>1181</v>
      </c>
      <c r="CF59" s="43" t="s">
        <v>1181</v>
      </c>
      <c r="CG59" s="43" t="s">
        <v>1811</v>
      </c>
      <c r="CH59" s="43" t="s">
        <v>7814</v>
      </c>
      <c r="CI59" s="43"/>
      <c r="CJ59" s="44">
        <v>544.76</v>
      </c>
      <c r="CK59" s="43" t="s">
        <v>7814</v>
      </c>
      <c r="CL59" s="44">
        <v>1000</v>
      </c>
      <c r="CM59" s="43" t="s">
        <v>1181</v>
      </c>
      <c r="CN59" s="43" t="s">
        <v>3974</v>
      </c>
      <c r="CO59" s="43" t="s">
        <v>7084</v>
      </c>
      <c r="CP59" s="43" t="s">
        <v>7085</v>
      </c>
      <c r="CQ59" s="43" t="s">
        <v>1181</v>
      </c>
      <c r="CR59" s="43" t="str">
        <f>IF(COUNTIF('畅想下单（外销合同导出）'!$B$2:$B$100,B59)&gt;0,"有","无")</f>
        <v>有</v>
      </c>
    </row>
    <row r="60" s="35" customFormat="1" ht="18" customHeight="1" spans="1:96">
      <c r="A60" s="43" t="s">
        <v>355</v>
      </c>
      <c r="B60" s="43" t="s">
        <v>1097</v>
      </c>
      <c r="C60" s="50">
        <v>46082</v>
      </c>
      <c r="D60" s="43" t="s">
        <v>250</v>
      </c>
      <c r="E60" s="43" t="s">
        <v>4003</v>
      </c>
      <c r="F60" s="59">
        <v>0.1497</v>
      </c>
      <c r="G60" s="43" t="s">
        <v>46</v>
      </c>
      <c r="H60" s="60">
        <f>IFERROR(SUMIFS(畅想出运数据透视!$B$4:$B$500,畅想出运数据透视!$A$4:$A$500,B60),"0")</f>
        <v>14869.89</v>
      </c>
      <c r="I60" s="60" t="str">
        <f>IFERROR(VLOOKUP(B60,CHOOSE({1,2},畅想出运数据透视!$A$4:$A$500,畅想出运数据透视!$D$4:$D$500),2,FALSE),"")</f>
        <v>20.18%</v>
      </c>
      <c r="J60" s="62">
        <f t="shared" si="19"/>
        <v>20133.230832</v>
      </c>
      <c r="K60" s="62">
        <f t="shared" si="20"/>
        <v>5197.925304</v>
      </c>
      <c r="L60" s="43">
        <v>15116.4</v>
      </c>
      <c r="M60" s="44">
        <f t="shared" si="18"/>
        <v>99768.24</v>
      </c>
      <c r="N60" s="61">
        <f t="shared" si="1"/>
        <v>14935.305528</v>
      </c>
      <c r="O60" s="43" t="s">
        <v>4006</v>
      </c>
      <c r="P60" s="43" t="s">
        <v>4006</v>
      </c>
      <c r="Q60" s="43" t="s">
        <v>4006</v>
      </c>
      <c r="R60" s="44">
        <f t="shared" si="2"/>
        <v>6</v>
      </c>
      <c r="S60" s="43" t="s">
        <v>7058</v>
      </c>
      <c r="T60" s="43" t="s">
        <v>700</v>
      </c>
      <c r="U60" s="43" t="s">
        <v>7059</v>
      </c>
      <c r="V60" s="43" t="s">
        <v>1151</v>
      </c>
      <c r="W60" s="43" t="s">
        <v>1816</v>
      </c>
      <c r="X60" s="43" t="s">
        <v>1181</v>
      </c>
      <c r="Y60" s="43" t="s">
        <v>7060</v>
      </c>
      <c r="Z60" s="43" t="s">
        <v>7061</v>
      </c>
      <c r="AA60" s="43" t="s">
        <v>7820</v>
      </c>
      <c r="AB60" s="43" t="s">
        <v>1181</v>
      </c>
      <c r="AC60" s="43" t="s">
        <v>7821</v>
      </c>
      <c r="AD60" s="43" t="s">
        <v>7822</v>
      </c>
      <c r="AE60" s="43" t="s">
        <v>7823</v>
      </c>
      <c r="AF60" s="43" t="s">
        <v>7824</v>
      </c>
      <c r="AG60" s="43" t="s">
        <v>1181</v>
      </c>
      <c r="AH60" s="44">
        <v>15116.4</v>
      </c>
      <c r="AI60" s="43" t="s">
        <v>5806</v>
      </c>
      <c r="AJ60" s="43" t="s">
        <v>1181</v>
      </c>
      <c r="AK60" s="43" t="s">
        <v>7825</v>
      </c>
      <c r="AL60" s="44">
        <v>30.23</v>
      </c>
      <c r="AM60" s="44">
        <v>50</v>
      </c>
      <c r="AN60" s="43">
        <v>1000</v>
      </c>
      <c r="AO60" s="44">
        <v>14980.36</v>
      </c>
      <c r="AP60" s="44">
        <v>105.81</v>
      </c>
      <c r="AQ60" s="43" t="s">
        <v>7826</v>
      </c>
      <c r="AR60" s="43" t="s">
        <v>7827</v>
      </c>
      <c r="AS60" s="43"/>
      <c r="AT60" s="43" t="s">
        <v>7069</v>
      </c>
      <c r="AU60" s="43" t="s">
        <v>4973</v>
      </c>
      <c r="AV60" s="43" t="s">
        <v>7093</v>
      </c>
      <c r="AW60" s="43" t="s">
        <v>7828</v>
      </c>
      <c r="AX60" s="44">
        <v>451.88</v>
      </c>
      <c r="AY60" s="43" t="s">
        <v>7073</v>
      </c>
      <c r="AZ60" s="43" t="s">
        <v>7094</v>
      </c>
      <c r="BA60" s="43" t="s">
        <v>37</v>
      </c>
      <c r="BB60" s="43" t="s">
        <v>7074</v>
      </c>
      <c r="BC60" s="43" t="s">
        <v>1181</v>
      </c>
      <c r="BD60" s="44">
        <v>498.84</v>
      </c>
      <c r="BE60" s="43" t="s">
        <v>7073</v>
      </c>
      <c r="BF60" s="43" t="s">
        <v>1181</v>
      </c>
      <c r="BG60" s="43" t="s">
        <v>7121</v>
      </c>
      <c r="BH60" s="43"/>
      <c r="BI60" s="43" t="s">
        <v>7829</v>
      </c>
      <c r="BJ60" s="43" t="s">
        <v>1173</v>
      </c>
      <c r="BK60" s="43" t="s">
        <v>4950</v>
      </c>
      <c r="BL60" s="43" t="s">
        <v>7079</v>
      </c>
      <c r="BM60" s="43" t="s">
        <v>1181</v>
      </c>
      <c r="BN60" s="43" t="s">
        <v>7829</v>
      </c>
      <c r="BO60" s="43" t="s">
        <v>7830</v>
      </c>
      <c r="BP60" s="43" t="s">
        <v>7079</v>
      </c>
      <c r="BQ60" s="43">
        <v>451.88</v>
      </c>
      <c r="BR60" s="43" t="s">
        <v>7825</v>
      </c>
      <c r="BS60" s="43" t="s">
        <v>7831</v>
      </c>
      <c r="BT60" s="43" t="s">
        <v>7826</v>
      </c>
      <c r="BU60" s="43" t="s">
        <v>4798</v>
      </c>
      <c r="BV60" s="43" t="s">
        <v>1181</v>
      </c>
      <c r="BW60" s="43" t="s">
        <v>1181</v>
      </c>
      <c r="BX60" s="43" t="s">
        <v>1181</v>
      </c>
      <c r="BY60" s="43" t="s">
        <v>7069</v>
      </c>
      <c r="BZ60" s="43" t="s">
        <v>7832</v>
      </c>
      <c r="CA60" s="43" t="s">
        <v>7073</v>
      </c>
      <c r="CB60" s="43" t="s">
        <v>7833</v>
      </c>
      <c r="CC60" s="43" t="s">
        <v>4006</v>
      </c>
      <c r="CD60" s="43" t="s">
        <v>7073</v>
      </c>
      <c r="CE60" s="43" t="s">
        <v>1181</v>
      </c>
      <c r="CF60" s="43" t="s">
        <v>1181</v>
      </c>
      <c r="CG60" s="43" t="s">
        <v>3712</v>
      </c>
      <c r="CH60" s="43" t="s">
        <v>7829</v>
      </c>
      <c r="CI60" s="43"/>
      <c r="CJ60" s="44">
        <v>586.07</v>
      </c>
      <c r="CK60" s="43" t="s">
        <v>7829</v>
      </c>
      <c r="CL60" s="44">
        <v>1500</v>
      </c>
      <c r="CM60" s="43" t="s">
        <v>1181</v>
      </c>
      <c r="CN60" s="43" t="s">
        <v>7834</v>
      </c>
      <c r="CO60" s="43" t="s">
        <v>7084</v>
      </c>
      <c r="CP60" s="43" t="s">
        <v>7085</v>
      </c>
      <c r="CQ60" s="43" t="s">
        <v>1181</v>
      </c>
      <c r="CR60" s="43" t="str">
        <f>IF(COUNTIF('畅想下单（外销合同导出）'!$B$2:$B$100,B60)&gt;0,"有","无")</f>
        <v>有</v>
      </c>
    </row>
    <row r="61" s="35" customFormat="1" ht="18" customHeight="1" spans="1:96">
      <c r="A61" s="43" t="s">
        <v>48</v>
      </c>
      <c r="B61" s="43" t="s">
        <v>1080</v>
      </c>
      <c r="C61" s="50">
        <v>46082</v>
      </c>
      <c r="D61" s="43" t="s">
        <v>3648</v>
      </c>
      <c r="E61" s="43" t="s">
        <v>1169</v>
      </c>
      <c r="F61" s="59">
        <v>0.1863</v>
      </c>
      <c r="G61" s="43" t="s">
        <v>46</v>
      </c>
      <c r="H61" s="60">
        <f>IFERROR(SUMIFS(畅想出运数据透视!$B$4:$B$500,畅想出运数据透视!$A$4:$A$500,B61),"0")</f>
        <v>4454.08</v>
      </c>
      <c r="I61" s="60" t="str">
        <f>IFERROR(VLOOKUP(B61,CHOOSE({1,2},畅想出运数据透视!$A$4:$A$500,畅想出运数据透视!$D$4:$D$500),2,FALSE),"")</f>
        <v>11.73%</v>
      </c>
      <c r="J61" s="62">
        <f t="shared" si="19"/>
        <v>4816.018944</v>
      </c>
      <c r="K61" s="62">
        <f t="shared" si="20"/>
        <v>-2832.95232</v>
      </c>
      <c r="L61" s="43">
        <v>6220.8</v>
      </c>
      <c r="M61" s="44">
        <f t="shared" si="18"/>
        <v>41057.28</v>
      </c>
      <c r="N61" s="61">
        <f t="shared" si="1"/>
        <v>7648.971264</v>
      </c>
      <c r="O61" s="43" t="s">
        <v>3789</v>
      </c>
      <c r="P61" s="43" t="s">
        <v>3660</v>
      </c>
      <c r="Q61" s="43" t="s">
        <v>3789</v>
      </c>
      <c r="R61" s="44">
        <f t="shared" si="2"/>
        <v>4</v>
      </c>
      <c r="S61" s="43" t="s">
        <v>7058</v>
      </c>
      <c r="T61" s="43" t="s">
        <v>34</v>
      </c>
      <c r="U61" s="43" t="s">
        <v>7059</v>
      </c>
      <c r="V61" s="43" t="s">
        <v>1151</v>
      </c>
      <c r="W61" s="43" t="s">
        <v>1180</v>
      </c>
      <c r="X61" s="43" t="s">
        <v>1181</v>
      </c>
      <c r="Y61" s="43" t="s">
        <v>7060</v>
      </c>
      <c r="Z61" s="43" t="s">
        <v>7061</v>
      </c>
      <c r="AA61" s="43" t="s">
        <v>7835</v>
      </c>
      <c r="AB61" s="43" t="s">
        <v>1181</v>
      </c>
      <c r="AC61" s="43" t="s">
        <v>2998</v>
      </c>
      <c r="AD61" s="43" t="s">
        <v>7836</v>
      </c>
      <c r="AE61" s="43" t="s">
        <v>7837</v>
      </c>
      <c r="AF61" s="43" t="s">
        <v>7838</v>
      </c>
      <c r="AG61" s="43" t="s">
        <v>1181</v>
      </c>
      <c r="AH61" s="44">
        <v>6220.8</v>
      </c>
      <c r="AI61" s="43" t="s">
        <v>5806</v>
      </c>
      <c r="AJ61" s="43" t="s">
        <v>1181</v>
      </c>
      <c r="AK61" s="43" t="s">
        <v>7839</v>
      </c>
      <c r="AL61" s="44">
        <v>20</v>
      </c>
      <c r="AM61" s="44">
        <v>50</v>
      </c>
      <c r="AN61" s="43">
        <v>0</v>
      </c>
      <c r="AO61" s="44">
        <v>6157.25</v>
      </c>
      <c r="AP61" s="44">
        <v>43.55</v>
      </c>
      <c r="AQ61" s="43" t="s">
        <v>7840</v>
      </c>
      <c r="AR61" s="43"/>
      <c r="AS61" s="43" t="s">
        <v>7841</v>
      </c>
      <c r="AT61" s="43" t="s">
        <v>7069</v>
      </c>
      <c r="AU61" s="43" t="s">
        <v>2240</v>
      </c>
      <c r="AV61" s="43" t="s">
        <v>7093</v>
      </c>
      <c r="AW61" s="43" t="s">
        <v>7072</v>
      </c>
      <c r="AX61" s="44">
        <v>359.42</v>
      </c>
      <c r="AY61" s="43" t="s">
        <v>7073</v>
      </c>
      <c r="AZ61" s="43" t="s">
        <v>7069</v>
      </c>
      <c r="BA61" s="43" t="s">
        <v>59</v>
      </c>
      <c r="BB61" s="43" t="s">
        <v>7074</v>
      </c>
      <c r="BC61" s="43" t="s">
        <v>1181</v>
      </c>
      <c r="BD61" s="44">
        <v>410.57</v>
      </c>
      <c r="BE61" s="43" t="s">
        <v>7073</v>
      </c>
      <c r="BF61" s="43" t="s">
        <v>1181</v>
      </c>
      <c r="BG61" s="43" t="s">
        <v>7073</v>
      </c>
      <c r="BH61" s="43"/>
      <c r="BI61" s="43" t="s">
        <v>7842</v>
      </c>
      <c r="BJ61" s="43" t="s">
        <v>1810</v>
      </c>
      <c r="BK61" s="43"/>
      <c r="BL61" s="43" t="s">
        <v>7079</v>
      </c>
      <c r="BM61" s="43" t="s">
        <v>1181</v>
      </c>
      <c r="BN61" s="43" t="s">
        <v>7842</v>
      </c>
      <c r="BO61" s="43"/>
      <c r="BP61" s="43" t="s">
        <v>7079</v>
      </c>
      <c r="BQ61" s="43">
        <v>359.42</v>
      </c>
      <c r="BR61" s="43" t="s">
        <v>7839</v>
      </c>
      <c r="BS61" s="43" t="s">
        <v>7843</v>
      </c>
      <c r="BT61" s="43" t="s">
        <v>7840</v>
      </c>
      <c r="BU61" s="43" t="s">
        <v>7844</v>
      </c>
      <c r="BV61" s="43" t="s">
        <v>1181</v>
      </c>
      <c r="BW61" s="43" t="s">
        <v>1181</v>
      </c>
      <c r="BX61" s="43" t="s">
        <v>1181</v>
      </c>
      <c r="BY61" s="43" t="s">
        <v>7069</v>
      </c>
      <c r="BZ61" s="43" t="s">
        <v>7845</v>
      </c>
      <c r="CA61" s="43" t="s">
        <v>7073</v>
      </c>
      <c r="CB61" s="43" t="s">
        <v>7712</v>
      </c>
      <c r="CC61" s="43" t="s">
        <v>7642</v>
      </c>
      <c r="CD61" s="43" t="s">
        <v>7073</v>
      </c>
      <c r="CE61" s="43" t="s">
        <v>1181</v>
      </c>
      <c r="CF61" s="43" t="s">
        <v>1181</v>
      </c>
      <c r="CG61" s="43" t="s">
        <v>3712</v>
      </c>
      <c r="CH61" s="43" t="s">
        <v>7842</v>
      </c>
      <c r="CI61" s="43"/>
      <c r="CJ61" s="44">
        <v>441.21</v>
      </c>
      <c r="CK61" s="43" t="s">
        <v>7842</v>
      </c>
      <c r="CL61" s="44">
        <v>0</v>
      </c>
      <c r="CM61" s="43" t="s">
        <v>1181</v>
      </c>
      <c r="CN61" s="43" t="s">
        <v>2145</v>
      </c>
      <c r="CO61" s="43" t="s">
        <v>7084</v>
      </c>
      <c r="CP61" s="43" t="s">
        <v>7085</v>
      </c>
      <c r="CQ61" s="43" t="s">
        <v>1181</v>
      </c>
      <c r="CR61" s="43" t="str">
        <f>IF(COUNTIF('畅想下单（外销合同导出）'!$B$2:$B$100,B61)&gt;0,"有","无")</f>
        <v>有</v>
      </c>
    </row>
    <row r="62" s="35" customFormat="1" ht="18" customHeight="1" spans="1:96">
      <c r="A62" s="43" t="s">
        <v>48</v>
      </c>
      <c r="B62" s="43" t="s">
        <v>1076</v>
      </c>
      <c r="C62" s="50">
        <v>46082</v>
      </c>
      <c r="D62" s="43" t="s">
        <v>92</v>
      </c>
      <c r="E62" s="43" t="s">
        <v>1169</v>
      </c>
      <c r="F62" s="59">
        <v>0.0756</v>
      </c>
      <c r="G62" s="43" t="s">
        <v>46</v>
      </c>
      <c r="H62" s="60">
        <f>IFERROR(SUMIFS(畅想出运数据透视!$B$4:$B$500,畅想出运数据透视!$A$4:$A$500,B62),"0")</f>
        <v>1186.06</v>
      </c>
      <c r="I62" s="60" t="str">
        <f>IFERROR(VLOOKUP(B62,CHOOSE({1,2},畅想出运数据透视!$A$4:$A$500,畅想出运数据透视!$D$4:$D$500),2,FALSE),"")</f>
        <v>-3.33%</v>
      </c>
      <c r="J62" s="62">
        <f t="shared" si="19"/>
        <v>-276.9228</v>
      </c>
      <c r="K62" s="62">
        <f t="shared" si="20"/>
        <v>-905.6124</v>
      </c>
      <c r="L62" s="43">
        <v>1260</v>
      </c>
      <c r="M62" s="44">
        <f t="shared" si="18"/>
        <v>8316</v>
      </c>
      <c r="N62" s="61">
        <f t="shared" si="1"/>
        <v>628.6896</v>
      </c>
      <c r="O62" s="43" t="s">
        <v>3789</v>
      </c>
      <c r="P62" s="43" t="s">
        <v>3660</v>
      </c>
      <c r="Q62" s="43" t="s">
        <v>3789</v>
      </c>
      <c r="R62" s="44">
        <f t="shared" si="2"/>
        <v>4</v>
      </c>
      <c r="S62" s="43" t="s">
        <v>7058</v>
      </c>
      <c r="T62" s="43" t="s">
        <v>34</v>
      </c>
      <c r="U62" s="43" t="s">
        <v>7059</v>
      </c>
      <c r="V62" s="43" t="s">
        <v>1151</v>
      </c>
      <c r="W62" s="43" t="s">
        <v>1180</v>
      </c>
      <c r="X62" s="43" t="s">
        <v>1181</v>
      </c>
      <c r="Y62" s="43" t="s">
        <v>7060</v>
      </c>
      <c r="Z62" s="43" t="s">
        <v>7061</v>
      </c>
      <c r="AA62" s="43" t="s">
        <v>1177</v>
      </c>
      <c r="AB62" s="43" t="s">
        <v>1181</v>
      </c>
      <c r="AC62" s="43" t="s">
        <v>1637</v>
      </c>
      <c r="AD62" s="43" t="s">
        <v>7846</v>
      </c>
      <c r="AE62" s="43" t="s">
        <v>1711</v>
      </c>
      <c r="AF62" s="43" t="s">
        <v>7847</v>
      </c>
      <c r="AG62" s="43" t="s">
        <v>1181</v>
      </c>
      <c r="AH62" s="44">
        <v>1260</v>
      </c>
      <c r="AI62" s="43" t="s">
        <v>5806</v>
      </c>
      <c r="AJ62" s="43" t="s">
        <v>1181</v>
      </c>
      <c r="AK62" s="43" t="s">
        <v>4912</v>
      </c>
      <c r="AL62" s="44">
        <v>20</v>
      </c>
      <c r="AM62" s="44">
        <v>50</v>
      </c>
      <c r="AN62" s="43">
        <v>0</v>
      </c>
      <c r="AO62" s="44">
        <v>1231.18</v>
      </c>
      <c r="AP62" s="44">
        <v>8.82</v>
      </c>
      <c r="AQ62" s="43" t="s">
        <v>7848</v>
      </c>
      <c r="AR62" s="43" t="s">
        <v>7849</v>
      </c>
      <c r="AS62" s="43"/>
      <c r="AT62" s="43" t="s">
        <v>7069</v>
      </c>
      <c r="AU62" s="43" t="s">
        <v>7850</v>
      </c>
      <c r="AV62" s="43" t="s">
        <v>7071</v>
      </c>
      <c r="AW62" s="43" t="s">
        <v>7072</v>
      </c>
      <c r="AX62" s="44">
        <v>79.63</v>
      </c>
      <c r="AY62" s="43" t="s">
        <v>7073</v>
      </c>
      <c r="AZ62" s="43" t="s">
        <v>7069</v>
      </c>
      <c r="BA62" s="43" t="s">
        <v>37</v>
      </c>
      <c r="BB62" s="43" t="s">
        <v>7074</v>
      </c>
      <c r="BC62" s="43" t="s">
        <v>1181</v>
      </c>
      <c r="BD62" s="44">
        <v>83.16</v>
      </c>
      <c r="BE62" s="43" t="s">
        <v>7073</v>
      </c>
      <c r="BF62" s="43" t="s">
        <v>1181</v>
      </c>
      <c r="BG62" s="43" t="s">
        <v>7073</v>
      </c>
      <c r="BH62" s="43"/>
      <c r="BI62" s="43" t="s">
        <v>4911</v>
      </c>
      <c r="BJ62" s="43" t="s">
        <v>1810</v>
      </c>
      <c r="BK62" s="43"/>
      <c r="BL62" s="43" t="s">
        <v>7077</v>
      </c>
      <c r="BM62" s="43" t="s">
        <v>1181</v>
      </c>
      <c r="BN62" s="43" t="s">
        <v>4911</v>
      </c>
      <c r="BO62" s="43"/>
      <c r="BP62" s="43" t="s">
        <v>7079</v>
      </c>
      <c r="BQ62" s="43">
        <v>79.63</v>
      </c>
      <c r="BR62" s="43" t="s">
        <v>4912</v>
      </c>
      <c r="BS62" s="43" t="s">
        <v>7851</v>
      </c>
      <c r="BT62" s="43" t="s">
        <v>7848</v>
      </c>
      <c r="BU62" s="43" t="s">
        <v>7852</v>
      </c>
      <c r="BV62" s="43" t="s">
        <v>1181</v>
      </c>
      <c r="BW62" s="43" t="s">
        <v>1181</v>
      </c>
      <c r="BX62" s="43" t="s">
        <v>1181</v>
      </c>
      <c r="BY62" s="43" t="s">
        <v>7069</v>
      </c>
      <c r="BZ62" s="43" t="s">
        <v>7853</v>
      </c>
      <c r="CA62" s="43" t="s">
        <v>7073</v>
      </c>
      <c r="CB62" s="43" t="s">
        <v>7854</v>
      </c>
      <c r="CC62" s="43" t="s">
        <v>3660</v>
      </c>
      <c r="CD62" s="43" t="s">
        <v>7073</v>
      </c>
      <c r="CE62" s="43" t="s">
        <v>1181</v>
      </c>
      <c r="CF62" s="43" t="s">
        <v>1181</v>
      </c>
      <c r="CG62" s="43" t="s">
        <v>1803</v>
      </c>
      <c r="CH62" s="43" t="s">
        <v>4911</v>
      </c>
      <c r="CI62" s="43"/>
      <c r="CJ62" s="44">
        <v>251.81</v>
      </c>
      <c r="CK62" s="43" t="s">
        <v>4911</v>
      </c>
      <c r="CL62" s="44">
        <v>0</v>
      </c>
      <c r="CM62" s="43" t="s">
        <v>1181</v>
      </c>
      <c r="CN62" s="43" t="s">
        <v>4756</v>
      </c>
      <c r="CO62" s="43" t="s">
        <v>7105</v>
      </c>
      <c r="CP62" s="43" t="s">
        <v>7085</v>
      </c>
      <c r="CQ62" s="43" t="s">
        <v>1181</v>
      </c>
      <c r="CR62" s="43" t="str">
        <f>IF(COUNTIF('畅想下单（外销合同导出）'!$B$2:$B$100,B62)&gt;0,"有","无")</f>
        <v>有</v>
      </c>
    </row>
    <row r="63" s="35" customFormat="1" ht="18" customHeight="1" spans="1:96">
      <c r="A63" s="43" t="s">
        <v>308</v>
      </c>
      <c r="B63" s="43" t="s">
        <v>1092</v>
      </c>
      <c r="C63" s="50">
        <v>46082</v>
      </c>
      <c r="D63" s="43" t="s">
        <v>336</v>
      </c>
      <c r="E63" s="43" t="s">
        <v>4401</v>
      </c>
      <c r="F63" s="59">
        <v>0.0881</v>
      </c>
      <c r="G63" s="43" t="s">
        <v>46</v>
      </c>
      <c r="H63" s="60">
        <f>IFERROR(SUMIFS(畅想出运数据透视!$B$4:$B$500,畅想出运数据透视!$A$4:$A$500,B63),"0")</f>
        <v>13662.26</v>
      </c>
      <c r="I63" s="60" t="str">
        <f>IFERROR(VLOOKUP(B63,CHOOSE({1,2},畅想出运数据透视!$A$4:$A$500,畅想出运数据透视!$D$4:$D$500),2,FALSE),"")</f>
        <v>10.69%</v>
      </c>
      <c r="J63" s="62">
        <f t="shared" si="19"/>
        <v>9778.2764112</v>
      </c>
      <c r="K63" s="62">
        <f t="shared" si="20"/>
        <v>1719.6594624</v>
      </c>
      <c r="L63" s="43">
        <v>13859.28</v>
      </c>
      <c r="M63" s="44">
        <f t="shared" si="18"/>
        <v>91471.248</v>
      </c>
      <c r="N63" s="61">
        <f t="shared" ref="N63:N100" si="21">M63*F63</f>
        <v>8058.6169488</v>
      </c>
      <c r="O63" s="43" t="s">
        <v>5080</v>
      </c>
      <c r="P63" s="43" t="s">
        <v>4404</v>
      </c>
      <c r="Q63" s="43" t="s">
        <v>5080</v>
      </c>
      <c r="R63" s="44">
        <f t="shared" ref="R63:R100" si="22">MONTH(Q63)</f>
        <v>4</v>
      </c>
      <c r="S63" s="43" t="s">
        <v>7058</v>
      </c>
      <c r="T63" s="43" t="s">
        <v>722</v>
      </c>
      <c r="U63" s="43" t="s">
        <v>7059</v>
      </c>
      <c r="V63" s="43" t="s">
        <v>1151</v>
      </c>
      <c r="W63" s="43" t="s">
        <v>1337</v>
      </c>
      <c r="X63" s="43" t="s">
        <v>1181</v>
      </c>
      <c r="Y63" s="43" t="s">
        <v>7060</v>
      </c>
      <c r="Z63" s="43" t="s">
        <v>7061</v>
      </c>
      <c r="AA63" s="43" t="s">
        <v>7855</v>
      </c>
      <c r="AB63" s="43" t="s">
        <v>1181</v>
      </c>
      <c r="AC63" s="43" t="s">
        <v>7856</v>
      </c>
      <c r="AD63" s="43" t="s">
        <v>7857</v>
      </c>
      <c r="AE63" s="43" t="s">
        <v>3329</v>
      </c>
      <c r="AF63" s="43" t="s">
        <v>7858</v>
      </c>
      <c r="AG63" s="43" t="s">
        <v>1181</v>
      </c>
      <c r="AH63" s="44">
        <v>13859.28</v>
      </c>
      <c r="AI63" s="43" t="s">
        <v>5806</v>
      </c>
      <c r="AJ63" s="43" t="s">
        <v>1181</v>
      </c>
      <c r="AK63" s="43" t="s">
        <v>7859</v>
      </c>
      <c r="AL63" s="44">
        <v>27.72</v>
      </c>
      <c r="AM63" s="44">
        <v>50</v>
      </c>
      <c r="AN63" s="43">
        <v>0</v>
      </c>
      <c r="AO63" s="44">
        <v>13734.55</v>
      </c>
      <c r="AP63" s="44">
        <v>97.01</v>
      </c>
      <c r="AQ63" s="43" t="s">
        <v>7860</v>
      </c>
      <c r="AR63" s="43" t="s">
        <v>7861</v>
      </c>
      <c r="AS63" s="43"/>
      <c r="AT63" s="43" t="s">
        <v>7069</v>
      </c>
      <c r="AU63" s="43" t="s">
        <v>4033</v>
      </c>
      <c r="AV63" s="43" t="s">
        <v>7093</v>
      </c>
      <c r="AW63" s="43" t="s">
        <v>4401</v>
      </c>
      <c r="AX63" s="44">
        <v>684.4</v>
      </c>
      <c r="AY63" s="43" t="s">
        <v>7073</v>
      </c>
      <c r="AZ63" s="43" t="s">
        <v>7069</v>
      </c>
      <c r="BA63" s="43" t="s">
        <v>37</v>
      </c>
      <c r="BB63" s="43" t="s">
        <v>7095</v>
      </c>
      <c r="BC63" s="43" t="s">
        <v>1181</v>
      </c>
      <c r="BD63" s="44">
        <v>0</v>
      </c>
      <c r="BE63" s="43" t="s">
        <v>7073</v>
      </c>
      <c r="BF63" s="43" t="s">
        <v>1181</v>
      </c>
      <c r="BG63" s="43" t="s">
        <v>7121</v>
      </c>
      <c r="BH63" s="43"/>
      <c r="BI63" s="43" t="s">
        <v>7862</v>
      </c>
      <c r="BJ63" s="43" t="s">
        <v>1181</v>
      </c>
      <c r="BK63" s="43"/>
      <c r="BL63" s="43" t="s">
        <v>7079</v>
      </c>
      <c r="BM63" s="43" t="s">
        <v>1181</v>
      </c>
      <c r="BN63" s="43" t="s">
        <v>7862</v>
      </c>
      <c r="BO63" s="43"/>
      <c r="BP63" s="43" t="s">
        <v>7098</v>
      </c>
      <c r="BQ63" s="43">
        <v>684.4</v>
      </c>
      <c r="BR63" s="43" t="s">
        <v>7859</v>
      </c>
      <c r="BS63" s="43" t="s">
        <v>7863</v>
      </c>
      <c r="BT63" s="43" t="s">
        <v>7860</v>
      </c>
      <c r="BU63" s="43" t="s">
        <v>7864</v>
      </c>
      <c r="BV63" s="43" t="s">
        <v>1181</v>
      </c>
      <c r="BW63" s="43" t="s">
        <v>1181</v>
      </c>
      <c r="BX63" s="43" t="s">
        <v>1181</v>
      </c>
      <c r="BY63" s="43" t="s">
        <v>7069</v>
      </c>
      <c r="BZ63" s="43" t="s">
        <v>7865</v>
      </c>
      <c r="CA63" s="43" t="s">
        <v>7073</v>
      </c>
      <c r="CB63" s="43" t="s">
        <v>7866</v>
      </c>
      <c r="CC63" s="43" t="s">
        <v>5080</v>
      </c>
      <c r="CD63" s="43" t="s">
        <v>7073</v>
      </c>
      <c r="CE63" s="43" t="s">
        <v>1181</v>
      </c>
      <c r="CF63" s="43" t="s">
        <v>1181</v>
      </c>
      <c r="CG63" s="43" t="s">
        <v>6823</v>
      </c>
      <c r="CH63" s="43" t="s">
        <v>7862</v>
      </c>
      <c r="CI63" s="43"/>
      <c r="CJ63" s="44">
        <v>948.73</v>
      </c>
      <c r="CK63" s="43" t="s">
        <v>7862</v>
      </c>
      <c r="CL63" s="44">
        <v>0</v>
      </c>
      <c r="CM63" s="43" t="s">
        <v>1181</v>
      </c>
      <c r="CN63" s="43" t="s">
        <v>1391</v>
      </c>
      <c r="CO63" s="43" t="s">
        <v>7105</v>
      </c>
      <c r="CP63" s="43" t="s">
        <v>7085</v>
      </c>
      <c r="CQ63" s="43" t="s">
        <v>1181</v>
      </c>
      <c r="CR63" s="43" t="str">
        <f>IF(COUNTIF('畅想下单（外销合同导出）'!$B$2:$B$100,B63)&gt;0,"有","无")</f>
        <v>有</v>
      </c>
    </row>
    <row r="64" s="35" customFormat="1" ht="18" customHeight="1" spans="1:96">
      <c r="A64" s="43" t="s">
        <v>48</v>
      </c>
      <c r="B64" s="43" t="s">
        <v>1079</v>
      </c>
      <c r="C64" s="50">
        <v>46082</v>
      </c>
      <c r="D64" s="43" t="s">
        <v>3648</v>
      </c>
      <c r="E64" s="43" t="s">
        <v>1169</v>
      </c>
      <c r="F64" s="59">
        <v>0.1109</v>
      </c>
      <c r="G64" s="43" t="s">
        <v>46</v>
      </c>
      <c r="H64" s="60">
        <f>IFERROR(SUMIFS(畅想出运数据透视!$B$4:$B$500,畅想出运数据透视!$A$4:$A$500,B64),"0")</f>
        <v>7999.31</v>
      </c>
      <c r="I64" s="60" t="str">
        <f>IFERROR(VLOOKUP(B64,CHOOSE({1,2},畅想出运数据透视!$A$4:$A$500,畅想出运数据透视!$D$4:$D$500),2,FALSE),"")</f>
        <v>9.21%</v>
      </c>
      <c r="J64" s="62">
        <f t="shared" si="19"/>
        <v>7307.5470336</v>
      </c>
      <c r="K64" s="62">
        <f t="shared" si="20"/>
        <v>-1491.6599808</v>
      </c>
      <c r="L64" s="43">
        <v>12021.76</v>
      </c>
      <c r="M64" s="44">
        <f t="shared" si="18"/>
        <v>79343.616</v>
      </c>
      <c r="N64" s="61">
        <f t="shared" si="21"/>
        <v>8799.2070144</v>
      </c>
      <c r="O64" s="43" t="s">
        <v>3679</v>
      </c>
      <c r="P64" s="43" t="s">
        <v>3651</v>
      </c>
      <c r="Q64" s="43" t="s">
        <v>3679</v>
      </c>
      <c r="R64" s="44">
        <f t="shared" si="22"/>
        <v>8</v>
      </c>
      <c r="S64" s="43" t="s">
        <v>7058</v>
      </c>
      <c r="T64" s="43" t="s">
        <v>34</v>
      </c>
      <c r="U64" s="43" t="s">
        <v>7059</v>
      </c>
      <c r="V64" s="43" t="s">
        <v>1151</v>
      </c>
      <c r="W64" s="43" t="s">
        <v>1337</v>
      </c>
      <c r="X64" s="43" t="s">
        <v>1181</v>
      </c>
      <c r="Y64" s="43" t="s">
        <v>7060</v>
      </c>
      <c r="Z64" s="43" t="s">
        <v>7061</v>
      </c>
      <c r="AA64" s="43" t="s">
        <v>7867</v>
      </c>
      <c r="AB64" s="43" t="s">
        <v>1181</v>
      </c>
      <c r="AC64" s="43" t="s">
        <v>7868</v>
      </c>
      <c r="AD64" s="43" t="s">
        <v>7869</v>
      </c>
      <c r="AE64" s="43" t="s">
        <v>7870</v>
      </c>
      <c r="AF64" s="43" t="s">
        <v>7871</v>
      </c>
      <c r="AG64" s="43" t="s">
        <v>1181</v>
      </c>
      <c r="AH64" s="44">
        <v>12021.76</v>
      </c>
      <c r="AI64" s="43" t="s">
        <v>5806</v>
      </c>
      <c r="AJ64" s="43" t="s">
        <v>1181</v>
      </c>
      <c r="AK64" s="43" t="s">
        <v>7872</v>
      </c>
      <c r="AL64" s="44">
        <v>24.04</v>
      </c>
      <c r="AM64" s="44">
        <v>50</v>
      </c>
      <c r="AN64" s="43">
        <v>0</v>
      </c>
      <c r="AO64" s="44">
        <v>11913.57</v>
      </c>
      <c r="AP64" s="44">
        <v>84.15</v>
      </c>
      <c r="AQ64" s="43" t="s">
        <v>7873</v>
      </c>
      <c r="AR64" s="43"/>
      <c r="AS64" s="43" t="s">
        <v>7874</v>
      </c>
      <c r="AT64" s="43" t="s">
        <v>7069</v>
      </c>
      <c r="AU64" s="43" t="s">
        <v>4860</v>
      </c>
      <c r="AV64" s="43" t="s">
        <v>7093</v>
      </c>
      <c r="AW64" s="43" t="s">
        <v>7072</v>
      </c>
      <c r="AX64" s="44">
        <v>767.92</v>
      </c>
      <c r="AY64" s="43" t="s">
        <v>7073</v>
      </c>
      <c r="AZ64" s="43" t="s">
        <v>7069</v>
      </c>
      <c r="BA64" s="43" t="s">
        <v>59</v>
      </c>
      <c r="BB64" s="43" t="s">
        <v>7095</v>
      </c>
      <c r="BC64" s="43" t="s">
        <v>1181</v>
      </c>
      <c r="BD64" s="44">
        <v>0</v>
      </c>
      <c r="BE64" s="43" t="s">
        <v>7073</v>
      </c>
      <c r="BF64" s="43" t="s">
        <v>1181</v>
      </c>
      <c r="BG64" s="43" t="s">
        <v>7121</v>
      </c>
      <c r="BH64" s="43"/>
      <c r="BI64" s="43" t="s">
        <v>7875</v>
      </c>
      <c r="BJ64" s="43" t="s">
        <v>1248</v>
      </c>
      <c r="BK64" s="43"/>
      <c r="BL64" s="43" t="s">
        <v>7079</v>
      </c>
      <c r="BM64" s="43" t="s">
        <v>1181</v>
      </c>
      <c r="BN64" s="43" t="s">
        <v>7875</v>
      </c>
      <c r="BO64" s="43" t="s">
        <v>7876</v>
      </c>
      <c r="BP64" s="43" t="s">
        <v>7079</v>
      </c>
      <c r="BQ64" s="43">
        <v>767.92</v>
      </c>
      <c r="BR64" s="43" t="s">
        <v>7872</v>
      </c>
      <c r="BS64" s="43" t="s">
        <v>7877</v>
      </c>
      <c r="BT64" s="43" t="s">
        <v>7873</v>
      </c>
      <c r="BU64" s="43" t="s">
        <v>2037</v>
      </c>
      <c r="BV64" s="43" t="s">
        <v>1181</v>
      </c>
      <c r="BW64" s="43" t="s">
        <v>1181</v>
      </c>
      <c r="BX64" s="43" t="s">
        <v>1181</v>
      </c>
      <c r="BY64" s="43" t="s">
        <v>7069</v>
      </c>
      <c r="BZ64" s="43" t="s">
        <v>7878</v>
      </c>
      <c r="CA64" s="43" t="s">
        <v>7073</v>
      </c>
      <c r="CB64" s="43" t="s">
        <v>7879</v>
      </c>
      <c r="CC64" s="43" t="s">
        <v>3679</v>
      </c>
      <c r="CD64" s="43" t="s">
        <v>7073</v>
      </c>
      <c r="CE64" s="43" t="s">
        <v>1181</v>
      </c>
      <c r="CF64" s="43" t="s">
        <v>1181</v>
      </c>
      <c r="CG64" s="43" t="s">
        <v>2872</v>
      </c>
      <c r="CH64" s="43" t="s">
        <v>7875</v>
      </c>
      <c r="CI64" s="43"/>
      <c r="CJ64" s="44">
        <v>1130.98</v>
      </c>
      <c r="CK64" s="43" t="s">
        <v>7875</v>
      </c>
      <c r="CL64" s="44">
        <v>0</v>
      </c>
      <c r="CM64" s="43" t="s">
        <v>1181</v>
      </c>
      <c r="CN64" s="43" t="s">
        <v>1677</v>
      </c>
      <c r="CO64" s="43" t="s">
        <v>7084</v>
      </c>
      <c r="CP64" s="43" t="s">
        <v>7085</v>
      </c>
      <c r="CQ64" s="43" t="s">
        <v>1181</v>
      </c>
      <c r="CR64" s="43" t="str">
        <f>IF(COUNTIF('畅想下单（外销合同导出）'!$B$2:$B$100,B64)&gt;0,"有","无")</f>
        <v>有</v>
      </c>
    </row>
    <row r="65" s="35" customFormat="1" ht="18" customHeight="1" spans="1:96">
      <c r="A65" s="43" t="s">
        <v>355</v>
      </c>
      <c r="B65" s="43" t="s">
        <v>1098</v>
      </c>
      <c r="C65" s="50">
        <v>46082</v>
      </c>
      <c r="D65" s="43" t="s">
        <v>250</v>
      </c>
      <c r="E65" s="43" t="s">
        <v>1169</v>
      </c>
      <c r="F65" s="59">
        <v>-0.0106</v>
      </c>
      <c r="G65" s="43" t="s">
        <v>46</v>
      </c>
      <c r="H65" s="60">
        <f>IFERROR(SUMIFS(畅想出运数据透视!$B$4:$B$500,畅想出运数据透视!$A$4:$A$500,B65),"0")</f>
        <v>1910.03</v>
      </c>
      <c r="I65" s="60" t="str">
        <f>IFERROR(VLOOKUP(B65,CHOOSE({1,2},畅想出运数据透视!$A$4:$A$500,畅想出运数据透视!$D$4:$D$500),2,FALSE),"")</f>
        <v>-3.44%</v>
      </c>
      <c r="J65" s="62">
        <f t="shared" si="19"/>
        <v>-453.62592</v>
      </c>
      <c r="K65" s="62">
        <f t="shared" si="20"/>
        <v>-313.84584</v>
      </c>
      <c r="L65" s="43">
        <v>1998</v>
      </c>
      <c r="M65" s="44">
        <f t="shared" si="18"/>
        <v>13186.8</v>
      </c>
      <c r="N65" s="61">
        <f t="shared" si="21"/>
        <v>-139.78008</v>
      </c>
      <c r="O65" s="43" t="s">
        <v>4033</v>
      </c>
      <c r="P65" s="43" t="s">
        <v>4033</v>
      </c>
      <c r="Q65" s="43" t="s">
        <v>4033</v>
      </c>
      <c r="R65" s="44">
        <f t="shared" si="22"/>
        <v>3</v>
      </c>
      <c r="S65" s="43" t="s">
        <v>7058</v>
      </c>
      <c r="T65" s="43" t="s">
        <v>34</v>
      </c>
      <c r="U65" s="43" t="s">
        <v>7059</v>
      </c>
      <c r="V65" s="43" t="s">
        <v>1151</v>
      </c>
      <c r="W65" s="43" t="s">
        <v>1180</v>
      </c>
      <c r="X65" s="43" t="s">
        <v>1181</v>
      </c>
      <c r="Y65" s="43" t="s">
        <v>7060</v>
      </c>
      <c r="Z65" s="43" t="s">
        <v>7061</v>
      </c>
      <c r="AA65" s="43" t="s">
        <v>4034</v>
      </c>
      <c r="AB65" s="43" t="s">
        <v>1181</v>
      </c>
      <c r="AC65" s="43" t="s">
        <v>1370</v>
      </c>
      <c r="AD65" s="43" t="s">
        <v>7880</v>
      </c>
      <c r="AE65" s="43" t="s">
        <v>7881</v>
      </c>
      <c r="AF65" s="43" t="s">
        <v>7882</v>
      </c>
      <c r="AG65" s="43" t="s">
        <v>1181</v>
      </c>
      <c r="AH65" s="44">
        <v>1998</v>
      </c>
      <c r="AI65" s="43" t="s">
        <v>5806</v>
      </c>
      <c r="AJ65" s="43" t="s">
        <v>1181</v>
      </c>
      <c r="AK65" s="43" t="s">
        <v>4041</v>
      </c>
      <c r="AL65" s="44">
        <v>20</v>
      </c>
      <c r="AM65" s="44">
        <v>50</v>
      </c>
      <c r="AN65" s="43">
        <v>0</v>
      </c>
      <c r="AO65" s="44">
        <v>1964.01</v>
      </c>
      <c r="AP65" s="44">
        <v>13.99</v>
      </c>
      <c r="AQ65" s="43" t="s">
        <v>7883</v>
      </c>
      <c r="AR65" s="43" t="s">
        <v>7884</v>
      </c>
      <c r="AS65" s="43"/>
      <c r="AT65" s="43" t="s">
        <v>7069</v>
      </c>
      <c r="AU65" s="43" t="s">
        <v>4150</v>
      </c>
      <c r="AV65" s="43" t="s">
        <v>7093</v>
      </c>
      <c r="AW65" s="43" t="s">
        <v>7072</v>
      </c>
      <c r="AX65" s="44">
        <v>71.93</v>
      </c>
      <c r="AY65" s="43" t="s">
        <v>7073</v>
      </c>
      <c r="AZ65" s="43" t="s">
        <v>7069</v>
      </c>
      <c r="BA65" s="43" t="s">
        <v>37</v>
      </c>
      <c r="BB65" s="43" t="s">
        <v>7074</v>
      </c>
      <c r="BC65" s="43" t="s">
        <v>1181</v>
      </c>
      <c r="BD65" s="44">
        <v>131.87</v>
      </c>
      <c r="BE65" s="43" t="s">
        <v>7073</v>
      </c>
      <c r="BF65" s="43" t="s">
        <v>7885</v>
      </c>
      <c r="BG65" s="43" t="s">
        <v>7073</v>
      </c>
      <c r="BH65" s="43"/>
      <c r="BI65" s="43" t="s">
        <v>4040</v>
      </c>
      <c r="BJ65" s="43" t="s">
        <v>1173</v>
      </c>
      <c r="BK65" s="43"/>
      <c r="BL65" s="43" t="s">
        <v>7886</v>
      </c>
      <c r="BM65" s="43" t="s">
        <v>5076</v>
      </c>
      <c r="BN65" s="43" t="s">
        <v>4040</v>
      </c>
      <c r="BO65" s="43" t="s">
        <v>7887</v>
      </c>
      <c r="BP65" s="43" t="s">
        <v>7079</v>
      </c>
      <c r="BQ65" s="43">
        <v>71.93</v>
      </c>
      <c r="BR65" s="43" t="s">
        <v>4041</v>
      </c>
      <c r="BS65" s="43" t="s">
        <v>7888</v>
      </c>
      <c r="BT65" s="43" t="s">
        <v>7883</v>
      </c>
      <c r="BU65" s="43" t="s">
        <v>5076</v>
      </c>
      <c r="BV65" s="43" t="s">
        <v>7885</v>
      </c>
      <c r="BW65" s="43" t="s">
        <v>5076</v>
      </c>
      <c r="BX65" s="43" t="s">
        <v>1181</v>
      </c>
      <c r="BY65" s="43" t="s">
        <v>7069</v>
      </c>
      <c r="BZ65" s="43" t="s">
        <v>7889</v>
      </c>
      <c r="CA65" s="43" t="s">
        <v>7073</v>
      </c>
      <c r="CB65" s="43" t="s">
        <v>7890</v>
      </c>
      <c r="CC65" s="43" t="s">
        <v>4033</v>
      </c>
      <c r="CD65" s="43" t="s">
        <v>7073</v>
      </c>
      <c r="CE65" s="43" t="s">
        <v>1181</v>
      </c>
      <c r="CF65" s="43" t="s">
        <v>1181</v>
      </c>
      <c r="CG65" s="43" t="s">
        <v>1393</v>
      </c>
      <c r="CH65" s="43" t="s">
        <v>4040</v>
      </c>
      <c r="CI65" s="43"/>
      <c r="CJ65" s="44">
        <v>114.84</v>
      </c>
      <c r="CK65" s="43" t="s">
        <v>4040</v>
      </c>
      <c r="CL65" s="44">
        <v>0</v>
      </c>
      <c r="CM65" s="43" t="s">
        <v>1181</v>
      </c>
      <c r="CN65" s="43" t="s">
        <v>1173</v>
      </c>
      <c r="CO65" s="43" t="s">
        <v>7105</v>
      </c>
      <c r="CP65" s="43" t="s">
        <v>7085</v>
      </c>
      <c r="CQ65" s="43" t="s">
        <v>1181</v>
      </c>
      <c r="CR65" s="43" t="str">
        <f>IF(COUNTIF('畅想下单（外销合同导出）'!$B$2:$B$100,B65)&gt;0,"有","无")</f>
        <v>有</v>
      </c>
    </row>
    <row r="66" s="35" customFormat="1" ht="18" customHeight="1" spans="1:96">
      <c r="A66" s="43" t="s">
        <v>48</v>
      </c>
      <c r="B66" s="43" t="s">
        <v>1117</v>
      </c>
      <c r="C66" s="50">
        <v>46082</v>
      </c>
      <c r="D66" s="43" t="s">
        <v>3648</v>
      </c>
      <c r="E66" s="43" t="s">
        <v>1169</v>
      </c>
      <c r="F66" s="59">
        <v>0.0918</v>
      </c>
      <c r="G66" s="43" t="s">
        <v>46</v>
      </c>
      <c r="H66" s="60">
        <f>IFERROR(SUMIFS(畅想出运数据透视!$B$4:$B$500,畅想出运数据透视!$A$4:$A$500,B66),"0")</f>
        <v>1788.15</v>
      </c>
      <c r="I66" s="60" t="str">
        <f>IFERROR(VLOOKUP(B66,CHOOSE({1,2},畅想出运数据透视!$A$4:$A$500,畅想出运数据透视!$D$4:$D$500),2,FALSE),"")</f>
        <v>19.45%</v>
      </c>
      <c r="J66" s="43"/>
      <c r="K66" s="43"/>
      <c r="L66" s="43">
        <v>1814.4</v>
      </c>
      <c r="M66" s="44">
        <f t="shared" si="18"/>
        <v>11975.04</v>
      </c>
      <c r="N66" s="61">
        <f t="shared" si="21"/>
        <v>1099.308672</v>
      </c>
      <c r="O66" s="43" t="s">
        <v>3651</v>
      </c>
      <c r="P66" s="43" t="s">
        <v>3651</v>
      </c>
      <c r="Q66" s="43" t="s">
        <v>3651</v>
      </c>
      <c r="R66" s="44">
        <f t="shared" si="22"/>
        <v>8</v>
      </c>
      <c r="S66" s="43" t="s">
        <v>7058</v>
      </c>
      <c r="T66" s="43" t="s">
        <v>34</v>
      </c>
      <c r="U66" s="43" t="s">
        <v>7059</v>
      </c>
      <c r="V66" s="43" t="s">
        <v>1151</v>
      </c>
      <c r="W66" s="43" t="s">
        <v>1180</v>
      </c>
      <c r="X66" s="43" t="s">
        <v>1181</v>
      </c>
      <c r="Y66" s="43" t="s">
        <v>7060</v>
      </c>
      <c r="Z66" s="43" t="s">
        <v>7061</v>
      </c>
      <c r="AA66" s="43" t="s">
        <v>1177</v>
      </c>
      <c r="AB66" s="43" t="s">
        <v>1181</v>
      </c>
      <c r="AC66" s="43" t="s">
        <v>4724</v>
      </c>
      <c r="AD66" s="43" t="s">
        <v>7891</v>
      </c>
      <c r="AE66" s="43" t="s">
        <v>3881</v>
      </c>
      <c r="AF66" s="43" t="s">
        <v>7892</v>
      </c>
      <c r="AG66" s="43" t="s">
        <v>1181</v>
      </c>
      <c r="AH66" s="44">
        <v>1814.4</v>
      </c>
      <c r="AI66" s="43" t="s">
        <v>5806</v>
      </c>
      <c r="AJ66" s="43" t="s">
        <v>1181</v>
      </c>
      <c r="AK66" s="43" t="s">
        <v>6342</v>
      </c>
      <c r="AL66" s="44">
        <v>20</v>
      </c>
      <c r="AM66" s="44">
        <v>50</v>
      </c>
      <c r="AN66" s="43">
        <v>0</v>
      </c>
      <c r="AO66" s="44">
        <v>1781.7</v>
      </c>
      <c r="AP66" s="44">
        <v>12.7</v>
      </c>
      <c r="AQ66" s="43" t="s">
        <v>7893</v>
      </c>
      <c r="AR66" s="43"/>
      <c r="AS66" s="43" t="s">
        <v>7894</v>
      </c>
      <c r="AT66" s="43" t="s">
        <v>7069</v>
      </c>
      <c r="AU66" s="43" t="s">
        <v>7108</v>
      </c>
      <c r="AV66" s="43" t="s">
        <v>7093</v>
      </c>
      <c r="AW66" s="43" t="s">
        <v>7072</v>
      </c>
      <c r="AX66" s="44">
        <v>103.82</v>
      </c>
      <c r="AY66" s="43" t="s">
        <v>7073</v>
      </c>
      <c r="AZ66" s="43" t="s">
        <v>7069</v>
      </c>
      <c r="BA66" s="43" t="s">
        <v>59</v>
      </c>
      <c r="BB66" s="43" t="s">
        <v>7074</v>
      </c>
      <c r="BC66" s="43" t="s">
        <v>1181</v>
      </c>
      <c r="BD66" s="44">
        <v>119.75</v>
      </c>
      <c r="BE66" s="43" t="s">
        <v>7073</v>
      </c>
      <c r="BF66" s="43" t="s">
        <v>1181</v>
      </c>
      <c r="BG66" s="43" t="s">
        <v>7121</v>
      </c>
      <c r="BH66" s="43"/>
      <c r="BI66" s="43" t="s">
        <v>6341</v>
      </c>
      <c r="BJ66" s="43" t="s">
        <v>1173</v>
      </c>
      <c r="BK66" s="43"/>
      <c r="BL66" s="43" t="s">
        <v>7079</v>
      </c>
      <c r="BM66" s="43" t="s">
        <v>1181</v>
      </c>
      <c r="BN66" s="43" t="s">
        <v>6341</v>
      </c>
      <c r="BO66" s="43" t="s">
        <v>7895</v>
      </c>
      <c r="BP66" s="43" t="s">
        <v>7079</v>
      </c>
      <c r="BQ66" s="43">
        <v>103.82</v>
      </c>
      <c r="BR66" s="43" t="s">
        <v>6342</v>
      </c>
      <c r="BS66" s="43" t="s">
        <v>7896</v>
      </c>
      <c r="BT66" s="43" t="s">
        <v>7893</v>
      </c>
      <c r="BU66" s="43" t="s">
        <v>7897</v>
      </c>
      <c r="BV66" s="43" t="s">
        <v>1181</v>
      </c>
      <c r="BW66" s="43" t="s">
        <v>1181</v>
      </c>
      <c r="BX66" s="43" t="s">
        <v>1181</v>
      </c>
      <c r="BY66" s="43" t="s">
        <v>7069</v>
      </c>
      <c r="BZ66" s="43" t="s">
        <v>7898</v>
      </c>
      <c r="CA66" s="43" t="s">
        <v>7073</v>
      </c>
      <c r="CB66" s="43" t="s">
        <v>7899</v>
      </c>
      <c r="CC66" s="43" t="s">
        <v>3651</v>
      </c>
      <c r="CD66" s="43" t="s">
        <v>7073</v>
      </c>
      <c r="CE66" s="43" t="s">
        <v>1181</v>
      </c>
      <c r="CF66" s="43" t="s">
        <v>1181</v>
      </c>
      <c r="CG66" s="43" t="s">
        <v>2872</v>
      </c>
      <c r="CH66" s="43" t="s">
        <v>6341</v>
      </c>
      <c r="CI66" s="43"/>
      <c r="CJ66" s="44">
        <v>218.18</v>
      </c>
      <c r="CK66" s="43" t="s">
        <v>6341</v>
      </c>
      <c r="CL66" s="44">
        <v>1000</v>
      </c>
      <c r="CM66" s="43" t="s">
        <v>1181</v>
      </c>
      <c r="CN66" s="43" t="s">
        <v>3691</v>
      </c>
      <c r="CO66" s="43" t="s">
        <v>7105</v>
      </c>
      <c r="CP66" s="43" t="s">
        <v>7085</v>
      </c>
      <c r="CQ66" s="43" t="s">
        <v>1181</v>
      </c>
      <c r="CR66" s="43" t="str">
        <f>IF(COUNTIF('畅想下单（外销合同导出）'!$B$2:$B$100,B66)&gt;0,"有","无")</f>
        <v>有</v>
      </c>
    </row>
    <row r="67" s="35" customFormat="1" ht="18" customHeight="1" spans="1:96">
      <c r="A67" s="43" t="s">
        <v>48</v>
      </c>
      <c r="B67" s="43" t="s">
        <v>487</v>
      </c>
      <c r="C67" s="50">
        <v>46082</v>
      </c>
      <c r="D67" s="43" t="s">
        <v>3648</v>
      </c>
      <c r="E67" s="43" t="s">
        <v>4692</v>
      </c>
      <c r="F67" s="59">
        <v>0.188</v>
      </c>
      <c r="G67" s="43" t="s">
        <v>46</v>
      </c>
      <c r="H67" s="60">
        <f>IFERROR(SUMIFS(畅想出运数据透视!$B$4:$B$500,畅想出运数据透视!$A$4:$A$500,B67),"0")</f>
        <v>4312.85</v>
      </c>
      <c r="I67" s="60" t="str">
        <f>IFERROR(VLOOKUP(B67,CHOOSE({1,2},畅想出运数据透视!$A$4:$A$500,畅想出运数据透视!$D$4:$D$500),2,FALSE),"")</f>
        <v>20.36%</v>
      </c>
      <c r="J67" s="62">
        <f>I67*M67</f>
        <v>5882.443776</v>
      </c>
      <c r="K67" s="62">
        <f>J67-N67</f>
        <v>450.717696</v>
      </c>
      <c r="L67" s="43">
        <v>4377.6</v>
      </c>
      <c r="M67" s="44">
        <f t="shared" si="18"/>
        <v>28892.16</v>
      </c>
      <c r="N67" s="61">
        <f t="shared" si="21"/>
        <v>5431.72608</v>
      </c>
      <c r="O67" s="43" t="s">
        <v>3789</v>
      </c>
      <c r="P67" s="43" t="s">
        <v>5080</v>
      </c>
      <c r="Q67" s="43" t="s">
        <v>3789</v>
      </c>
      <c r="R67" s="44">
        <f t="shared" si="22"/>
        <v>4</v>
      </c>
      <c r="S67" s="43" t="s">
        <v>7058</v>
      </c>
      <c r="T67" s="43" t="s">
        <v>86</v>
      </c>
      <c r="U67" s="43" t="s">
        <v>7059</v>
      </c>
      <c r="V67" s="43" t="s">
        <v>1151</v>
      </c>
      <c r="W67" s="43" t="s">
        <v>1816</v>
      </c>
      <c r="X67" s="43" t="s">
        <v>1181</v>
      </c>
      <c r="Y67" s="43" t="s">
        <v>7060</v>
      </c>
      <c r="Z67" s="43" t="s">
        <v>7061</v>
      </c>
      <c r="AA67" s="43" t="s">
        <v>5599</v>
      </c>
      <c r="AB67" s="43" t="s">
        <v>1181</v>
      </c>
      <c r="AC67" s="43" t="s">
        <v>3914</v>
      </c>
      <c r="AD67" s="43" t="s">
        <v>3881</v>
      </c>
      <c r="AE67" s="43" t="s">
        <v>7900</v>
      </c>
      <c r="AF67" s="43" t="s">
        <v>7901</v>
      </c>
      <c r="AG67" s="43" t="s">
        <v>1181</v>
      </c>
      <c r="AH67" s="44">
        <v>4377.6</v>
      </c>
      <c r="AI67" s="43" t="s">
        <v>5806</v>
      </c>
      <c r="AJ67" s="43" t="s">
        <v>1181</v>
      </c>
      <c r="AK67" s="43" t="s">
        <v>7902</v>
      </c>
      <c r="AL67" s="44">
        <v>20</v>
      </c>
      <c r="AM67" s="44">
        <v>50</v>
      </c>
      <c r="AN67" s="43">
        <v>0</v>
      </c>
      <c r="AO67" s="44">
        <v>4326.96</v>
      </c>
      <c r="AP67" s="44">
        <v>30.64</v>
      </c>
      <c r="AQ67" s="43" t="s">
        <v>7903</v>
      </c>
      <c r="AR67" s="43"/>
      <c r="AS67" s="43" t="s">
        <v>7904</v>
      </c>
      <c r="AT67" s="43" t="s">
        <v>7069</v>
      </c>
      <c r="AU67" s="43" t="s">
        <v>3056</v>
      </c>
      <c r="AV67" s="43" t="s">
        <v>7093</v>
      </c>
      <c r="AW67" s="43"/>
      <c r="AX67" s="44">
        <v>501.12</v>
      </c>
      <c r="AY67" s="43" t="s">
        <v>7073</v>
      </c>
      <c r="AZ67" s="43" t="s">
        <v>7069</v>
      </c>
      <c r="BA67" s="43" t="s">
        <v>59</v>
      </c>
      <c r="BB67" s="43" t="s">
        <v>7074</v>
      </c>
      <c r="BC67" s="43" t="s">
        <v>1181</v>
      </c>
      <c r="BD67" s="44">
        <v>144.46</v>
      </c>
      <c r="BE67" s="43" t="s">
        <v>7073</v>
      </c>
      <c r="BF67" s="43" t="s">
        <v>1181</v>
      </c>
      <c r="BG67" s="43" t="s">
        <v>7073</v>
      </c>
      <c r="BH67" s="43"/>
      <c r="BI67" s="43" t="s">
        <v>7905</v>
      </c>
      <c r="BJ67" s="43" t="s">
        <v>1173</v>
      </c>
      <c r="BK67" s="43"/>
      <c r="BL67" s="43" t="s">
        <v>7079</v>
      </c>
      <c r="BM67" s="43" t="s">
        <v>1181</v>
      </c>
      <c r="BN67" s="43" t="s">
        <v>7905</v>
      </c>
      <c r="BO67" s="43" t="s">
        <v>7906</v>
      </c>
      <c r="BP67" s="43" t="s">
        <v>7079</v>
      </c>
      <c r="BQ67" s="43">
        <v>501.12</v>
      </c>
      <c r="BR67" s="43" t="s">
        <v>7902</v>
      </c>
      <c r="BS67" s="43" t="s">
        <v>7907</v>
      </c>
      <c r="BT67" s="43" t="s">
        <v>7903</v>
      </c>
      <c r="BU67" s="43" t="s">
        <v>7908</v>
      </c>
      <c r="BV67" s="43" t="s">
        <v>1181</v>
      </c>
      <c r="BW67" s="43" t="s">
        <v>1181</v>
      </c>
      <c r="BX67" s="43" t="s">
        <v>1181</v>
      </c>
      <c r="BY67" s="43" t="s">
        <v>7069</v>
      </c>
      <c r="BZ67" s="43" t="s">
        <v>7909</v>
      </c>
      <c r="CA67" s="43" t="s">
        <v>7073</v>
      </c>
      <c r="CB67" s="43" t="s">
        <v>7910</v>
      </c>
      <c r="CC67" s="43" t="s">
        <v>5080</v>
      </c>
      <c r="CD67" s="43" t="s">
        <v>7073</v>
      </c>
      <c r="CE67" s="43" t="s">
        <v>1181</v>
      </c>
      <c r="CF67" s="43" t="s">
        <v>1181</v>
      </c>
      <c r="CG67" s="43" t="s">
        <v>3712</v>
      </c>
      <c r="CH67" s="43" t="s">
        <v>7905</v>
      </c>
      <c r="CI67" s="43"/>
      <c r="CJ67" s="44">
        <v>319.24</v>
      </c>
      <c r="CK67" s="43" t="s">
        <v>7905</v>
      </c>
      <c r="CL67" s="44">
        <v>0</v>
      </c>
      <c r="CM67" s="43" t="s">
        <v>1181</v>
      </c>
      <c r="CN67" s="43" t="s">
        <v>1803</v>
      </c>
      <c r="CO67" s="43" t="s">
        <v>7084</v>
      </c>
      <c r="CP67" s="43" t="s">
        <v>7085</v>
      </c>
      <c r="CQ67" s="43" t="s">
        <v>1181</v>
      </c>
      <c r="CR67" s="43" t="str">
        <f>IF(COUNTIF('畅想下单（外销合同导出）'!$B$2:$B$100,B67)&gt;0,"有","无")</f>
        <v>有</v>
      </c>
    </row>
    <row r="68" s="35" customFormat="1" ht="18" customHeight="1" spans="1:96">
      <c r="A68" s="43" t="s">
        <v>48</v>
      </c>
      <c r="B68" s="43" t="s">
        <v>584</v>
      </c>
      <c r="C68" s="50">
        <v>46082</v>
      </c>
      <c r="D68" s="43" t="s">
        <v>3648</v>
      </c>
      <c r="E68" s="43" t="s">
        <v>4692</v>
      </c>
      <c r="F68" s="59">
        <v>0.0973</v>
      </c>
      <c r="G68" s="43" t="s">
        <v>46</v>
      </c>
      <c r="H68" s="60">
        <f>IFERROR(SUMIFS(畅想出运数据透视!$B$4:$B$500,畅想出运数据透视!$A$4:$A$500,B68),"0")</f>
        <v>14235.23</v>
      </c>
      <c r="I68" s="60" t="str">
        <f>IFERROR(VLOOKUP(B68,CHOOSE({1,2},畅想出运数据透视!$A$4:$A$500,畅想出运数据透视!$D$4:$D$500),2,FALSE),"")</f>
        <v>15.14%</v>
      </c>
      <c r="J68" s="62">
        <f>I68*M68</f>
        <v>14437.9787904</v>
      </c>
      <c r="K68" s="62">
        <f>J68-N68</f>
        <v>5159.1456576</v>
      </c>
      <c r="L68" s="43">
        <v>14448.96</v>
      </c>
      <c r="M68" s="44">
        <f t="shared" si="18"/>
        <v>95363.136</v>
      </c>
      <c r="N68" s="61">
        <f t="shared" si="21"/>
        <v>9278.8331328</v>
      </c>
      <c r="O68" s="43" t="s">
        <v>5080</v>
      </c>
      <c r="P68" s="43" t="s">
        <v>5080</v>
      </c>
      <c r="Q68" s="43" t="s">
        <v>5080</v>
      </c>
      <c r="R68" s="44">
        <f t="shared" si="22"/>
        <v>4</v>
      </c>
      <c r="S68" s="43" t="s">
        <v>7058</v>
      </c>
      <c r="T68" s="43" t="s">
        <v>86</v>
      </c>
      <c r="U68" s="43" t="s">
        <v>7059</v>
      </c>
      <c r="V68" s="43" t="s">
        <v>1151</v>
      </c>
      <c r="W68" s="43" t="s">
        <v>1816</v>
      </c>
      <c r="X68" s="43" t="s">
        <v>1181</v>
      </c>
      <c r="Y68" s="43" t="s">
        <v>7060</v>
      </c>
      <c r="Z68" s="43" t="s">
        <v>7061</v>
      </c>
      <c r="AA68" s="43" t="s">
        <v>7911</v>
      </c>
      <c r="AB68" s="43" t="s">
        <v>1181</v>
      </c>
      <c r="AC68" s="43" t="s">
        <v>7912</v>
      </c>
      <c r="AD68" s="43" t="s">
        <v>7913</v>
      </c>
      <c r="AE68" s="43" t="s">
        <v>7914</v>
      </c>
      <c r="AF68" s="43" t="s">
        <v>7915</v>
      </c>
      <c r="AG68" s="43" t="s">
        <v>1181</v>
      </c>
      <c r="AH68" s="44">
        <v>14448.96</v>
      </c>
      <c r="AI68" s="43" t="s">
        <v>5806</v>
      </c>
      <c r="AJ68" s="43" t="s">
        <v>1181</v>
      </c>
      <c r="AK68" s="43" t="s">
        <v>7916</v>
      </c>
      <c r="AL68" s="44">
        <v>28.9</v>
      </c>
      <c r="AM68" s="44">
        <v>50</v>
      </c>
      <c r="AN68" s="43">
        <v>0</v>
      </c>
      <c r="AO68" s="44">
        <v>14318.92</v>
      </c>
      <c r="AP68" s="44">
        <v>101.14</v>
      </c>
      <c r="AQ68" s="43" t="s">
        <v>7917</v>
      </c>
      <c r="AR68" s="43"/>
      <c r="AS68" s="43" t="s">
        <v>7918</v>
      </c>
      <c r="AT68" s="43" t="s">
        <v>7069</v>
      </c>
      <c r="AU68" s="43" t="s">
        <v>7716</v>
      </c>
      <c r="AV68" s="43" t="s">
        <v>7093</v>
      </c>
      <c r="AW68" s="43"/>
      <c r="AX68" s="44">
        <v>917.65</v>
      </c>
      <c r="AY68" s="43" t="s">
        <v>7073</v>
      </c>
      <c r="AZ68" s="43" t="s">
        <v>7069</v>
      </c>
      <c r="BA68" s="43" t="s">
        <v>59</v>
      </c>
      <c r="BB68" s="43" t="s">
        <v>7074</v>
      </c>
      <c r="BC68" s="43" t="s">
        <v>1181</v>
      </c>
      <c r="BD68" s="44">
        <v>476.82</v>
      </c>
      <c r="BE68" s="43" t="s">
        <v>7073</v>
      </c>
      <c r="BF68" s="43" t="s">
        <v>1181</v>
      </c>
      <c r="BG68" s="43" t="s">
        <v>7121</v>
      </c>
      <c r="BH68" s="43"/>
      <c r="BI68" s="43" t="s">
        <v>7919</v>
      </c>
      <c r="BJ68" s="43" t="s">
        <v>1810</v>
      </c>
      <c r="BK68" s="43"/>
      <c r="BL68" s="43" t="s">
        <v>7077</v>
      </c>
      <c r="BM68" s="43" t="s">
        <v>1181</v>
      </c>
      <c r="BN68" s="43" t="s">
        <v>7919</v>
      </c>
      <c r="BO68" s="43"/>
      <c r="BP68" s="43" t="s">
        <v>7079</v>
      </c>
      <c r="BQ68" s="43">
        <v>917.65</v>
      </c>
      <c r="BR68" s="43" t="s">
        <v>7916</v>
      </c>
      <c r="BS68" s="43" t="s">
        <v>7920</v>
      </c>
      <c r="BT68" s="43" t="s">
        <v>7917</v>
      </c>
      <c r="BU68" s="43" t="s">
        <v>7921</v>
      </c>
      <c r="BV68" s="43" t="s">
        <v>1181</v>
      </c>
      <c r="BW68" s="43" t="s">
        <v>1181</v>
      </c>
      <c r="BX68" s="43" t="s">
        <v>1181</v>
      </c>
      <c r="BY68" s="43" t="s">
        <v>7069</v>
      </c>
      <c r="BZ68" s="43" t="s">
        <v>7922</v>
      </c>
      <c r="CA68" s="43" t="s">
        <v>7073</v>
      </c>
      <c r="CB68" s="43" t="s">
        <v>7923</v>
      </c>
      <c r="CC68" s="43" t="s">
        <v>7564</v>
      </c>
      <c r="CD68" s="43" t="s">
        <v>7073</v>
      </c>
      <c r="CE68" s="43" t="s">
        <v>1181</v>
      </c>
      <c r="CF68" s="43" t="s">
        <v>1181</v>
      </c>
      <c r="CG68" s="43" t="s">
        <v>1264</v>
      </c>
      <c r="CH68" s="43" t="s">
        <v>7919</v>
      </c>
      <c r="CI68" s="43"/>
      <c r="CJ68" s="44">
        <v>2661.64</v>
      </c>
      <c r="CK68" s="43" t="s">
        <v>7919</v>
      </c>
      <c r="CL68" s="44">
        <v>0</v>
      </c>
      <c r="CM68" s="43" t="s">
        <v>1181</v>
      </c>
      <c r="CN68" s="43" t="s">
        <v>7523</v>
      </c>
      <c r="CO68" s="43" t="s">
        <v>7105</v>
      </c>
      <c r="CP68" s="43" t="s">
        <v>7085</v>
      </c>
      <c r="CQ68" s="43" t="s">
        <v>1181</v>
      </c>
      <c r="CR68" s="43" t="str">
        <f>IF(COUNTIF('畅想下单（外销合同导出）'!$B$2:$B$100,B68)&gt;0,"有","无")</f>
        <v>有</v>
      </c>
    </row>
    <row r="69" s="35" customFormat="1" ht="18" customHeight="1" spans="1:96">
      <c r="A69" s="42" t="s">
        <v>48</v>
      </c>
      <c r="B69" s="42" t="s">
        <v>1078</v>
      </c>
      <c r="C69" s="50">
        <v>46082</v>
      </c>
      <c r="D69" s="42" t="s">
        <v>3648</v>
      </c>
      <c r="E69" s="42" t="s">
        <v>4692</v>
      </c>
      <c r="F69" s="64">
        <v>0.1818</v>
      </c>
      <c r="G69" s="42" t="s">
        <v>46</v>
      </c>
      <c r="H69" s="60">
        <f>IFERROR(SUMIFS(畅想出运数据透视!$B$4:$B$500,畅想出运数据透视!$A$4:$A$500,B69),"0")</f>
        <v>5157.56</v>
      </c>
      <c r="I69" s="60" t="str">
        <f>IFERROR(VLOOKUP(B69,CHOOSE({1,2},畅想出运数据透视!$A$4:$A$500,畅想出运数据透视!$D$4:$D$500),2,FALSE),"")</f>
        <v>20.67%</v>
      </c>
      <c r="J69" s="62">
        <f>I69*M69</f>
        <v>7141.6917</v>
      </c>
      <c r="K69" s="62">
        <f>J69-N69</f>
        <v>860.319900000001</v>
      </c>
      <c r="L69" s="42">
        <v>5235</v>
      </c>
      <c r="M69" s="44">
        <f t="shared" si="18"/>
        <v>34551</v>
      </c>
      <c r="N69" s="61">
        <f t="shared" si="21"/>
        <v>6281.3718</v>
      </c>
      <c r="O69" s="42" t="s">
        <v>3343</v>
      </c>
      <c r="P69" s="42" t="s">
        <v>5080</v>
      </c>
      <c r="Q69" s="42" t="s">
        <v>3343</v>
      </c>
      <c r="R69" s="44">
        <f t="shared" si="22"/>
        <v>4</v>
      </c>
      <c r="S69" s="42" t="s">
        <v>7058</v>
      </c>
      <c r="T69" s="42" t="s">
        <v>86</v>
      </c>
      <c r="U69" s="42" t="s">
        <v>7059</v>
      </c>
      <c r="V69" s="42" t="s">
        <v>1151</v>
      </c>
      <c r="W69" s="42" t="s">
        <v>1816</v>
      </c>
      <c r="X69" s="42" t="s">
        <v>1181</v>
      </c>
      <c r="Y69" s="42" t="s">
        <v>7060</v>
      </c>
      <c r="Z69" s="42" t="s">
        <v>7061</v>
      </c>
      <c r="AA69" s="42" t="s">
        <v>4757</v>
      </c>
      <c r="AB69" s="42" t="s">
        <v>1181</v>
      </c>
      <c r="AC69" s="42" t="s">
        <v>7924</v>
      </c>
      <c r="AD69" s="42" t="s">
        <v>7925</v>
      </c>
      <c r="AE69" s="42" t="s">
        <v>7926</v>
      </c>
      <c r="AF69" s="42" t="s">
        <v>7927</v>
      </c>
      <c r="AG69" s="42" t="s">
        <v>1181</v>
      </c>
      <c r="AH69" s="41">
        <v>5235</v>
      </c>
      <c r="AI69" s="42" t="s">
        <v>5806</v>
      </c>
      <c r="AJ69" s="42" t="s">
        <v>1181</v>
      </c>
      <c r="AK69" s="42" t="s">
        <v>7928</v>
      </c>
      <c r="AL69" s="41">
        <v>20</v>
      </c>
      <c r="AM69" s="41">
        <v>50</v>
      </c>
      <c r="AN69" s="42">
        <v>0</v>
      </c>
      <c r="AO69" s="41">
        <v>5178.35</v>
      </c>
      <c r="AP69" s="41">
        <v>36.65</v>
      </c>
      <c r="AQ69" s="42" t="s">
        <v>7929</v>
      </c>
      <c r="AR69" s="42"/>
      <c r="AS69" s="42" t="s">
        <v>7930</v>
      </c>
      <c r="AT69" s="42" t="s">
        <v>7069</v>
      </c>
      <c r="AU69" s="42" t="s">
        <v>7931</v>
      </c>
      <c r="AV69" s="42" t="s">
        <v>7093</v>
      </c>
      <c r="AW69" s="42"/>
      <c r="AX69" s="41">
        <v>154.5</v>
      </c>
      <c r="AY69" s="42" t="s">
        <v>7073</v>
      </c>
      <c r="AZ69" s="42" t="s">
        <v>7069</v>
      </c>
      <c r="BA69" s="42" t="s">
        <v>59</v>
      </c>
      <c r="BB69" s="42" t="s">
        <v>7074</v>
      </c>
      <c r="BC69" s="42" t="s">
        <v>1181</v>
      </c>
      <c r="BD69" s="41">
        <v>172.75</v>
      </c>
      <c r="BE69" s="42" t="s">
        <v>7073</v>
      </c>
      <c r="BF69" s="42" t="s">
        <v>1181</v>
      </c>
      <c r="BG69" s="42" t="s">
        <v>7073</v>
      </c>
      <c r="BH69" s="42"/>
      <c r="BI69" s="42" t="s">
        <v>7932</v>
      </c>
      <c r="BJ69" s="42" t="s">
        <v>1810</v>
      </c>
      <c r="BK69" s="42"/>
      <c r="BL69" s="42" t="s">
        <v>7079</v>
      </c>
      <c r="BM69" s="42" t="s">
        <v>1181</v>
      </c>
      <c r="BN69" s="42" t="s">
        <v>7932</v>
      </c>
      <c r="BO69" s="42"/>
      <c r="BP69" s="42" t="s">
        <v>7079</v>
      </c>
      <c r="BQ69" s="42">
        <v>154.5</v>
      </c>
      <c r="BR69" s="42" t="s">
        <v>7928</v>
      </c>
      <c r="BS69" s="42" t="s">
        <v>7933</v>
      </c>
      <c r="BT69" s="42" t="s">
        <v>7929</v>
      </c>
      <c r="BU69" s="42" t="s">
        <v>4712</v>
      </c>
      <c r="BV69" s="42" t="s">
        <v>1181</v>
      </c>
      <c r="BW69" s="42" t="s">
        <v>1181</v>
      </c>
      <c r="BX69" s="42" t="s">
        <v>1181</v>
      </c>
      <c r="BY69" s="42" t="s">
        <v>7069</v>
      </c>
      <c r="BZ69" s="42" t="s">
        <v>7934</v>
      </c>
      <c r="CA69" s="42" t="s">
        <v>7073</v>
      </c>
      <c r="CB69" s="42" t="s">
        <v>7935</v>
      </c>
      <c r="CC69" s="42" t="s">
        <v>7936</v>
      </c>
      <c r="CD69" s="42" t="s">
        <v>7073</v>
      </c>
      <c r="CE69" s="42" t="s">
        <v>1181</v>
      </c>
      <c r="CF69" s="42" t="s">
        <v>1181</v>
      </c>
      <c r="CG69" s="42" t="s">
        <v>1264</v>
      </c>
      <c r="CH69" s="42" t="s">
        <v>7932</v>
      </c>
      <c r="CI69" s="42"/>
      <c r="CJ69" s="41">
        <v>240.72</v>
      </c>
      <c r="CK69" s="42" t="s">
        <v>7932</v>
      </c>
      <c r="CL69" s="41">
        <v>0</v>
      </c>
      <c r="CM69" s="42" t="s">
        <v>1181</v>
      </c>
      <c r="CN69" s="42" t="s">
        <v>4377</v>
      </c>
      <c r="CO69" s="42" t="s">
        <v>7084</v>
      </c>
      <c r="CP69" s="42" t="s">
        <v>7085</v>
      </c>
      <c r="CQ69" s="42" t="s">
        <v>1181</v>
      </c>
      <c r="CR69" s="43" t="str">
        <f>IF(COUNTIF('畅想下单（外销合同导出）'!$B$2:$B$100,B69)&gt;0,"有","无")</f>
        <v>有</v>
      </c>
    </row>
    <row r="70" s="35" customFormat="1" ht="18" customHeight="1" spans="1:96">
      <c r="A70" s="43" t="s">
        <v>48</v>
      </c>
      <c r="B70" s="43" t="s">
        <v>486</v>
      </c>
      <c r="C70" s="50">
        <v>46082</v>
      </c>
      <c r="D70" s="43" t="s">
        <v>92</v>
      </c>
      <c r="E70" s="43" t="s">
        <v>4317</v>
      </c>
      <c r="F70" s="59">
        <v>0.0088</v>
      </c>
      <c r="G70" s="43" t="s">
        <v>46</v>
      </c>
      <c r="H70" s="60">
        <f>IFERROR(SUMIFS(畅想出运数据透视!$B$4:$B$500,畅想出运数据透视!$A$4:$A$500,B70),"0")</f>
        <v>1784.62</v>
      </c>
      <c r="I70" s="60" t="str">
        <f>IFERROR(VLOOKUP(B70,CHOOSE({1,2},畅想出运数据透视!$A$4:$A$500,畅想出运数据透视!$D$4:$D$500),2,FALSE),"")</f>
        <v>0.32%</v>
      </c>
      <c r="J70" s="62">
        <f>I70*M70</f>
        <v>39.5062272</v>
      </c>
      <c r="K70" s="62">
        <f>J70-N70</f>
        <v>-69.1358976</v>
      </c>
      <c r="L70" s="43">
        <v>1870.56</v>
      </c>
      <c r="M70" s="44">
        <f t="shared" si="18"/>
        <v>12345.696</v>
      </c>
      <c r="N70" s="61">
        <f t="shared" si="21"/>
        <v>108.6421248</v>
      </c>
      <c r="O70" s="43" t="s">
        <v>7716</v>
      </c>
      <c r="P70" s="43" t="s">
        <v>3789</v>
      </c>
      <c r="Q70" s="43" t="s">
        <v>7716</v>
      </c>
      <c r="R70" s="44">
        <f t="shared" si="22"/>
        <v>4</v>
      </c>
      <c r="S70" s="43" t="s">
        <v>7058</v>
      </c>
      <c r="T70" s="43" t="s">
        <v>97</v>
      </c>
      <c r="U70" s="43" t="s">
        <v>7059</v>
      </c>
      <c r="V70" s="43" t="s">
        <v>1151</v>
      </c>
      <c r="W70" s="43" t="s">
        <v>1337</v>
      </c>
      <c r="X70" s="43" t="s">
        <v>1181</v>
      </c>
      <c r="Y70" s="43" t="s">
        <v>7060</v>
      </c>
      <c r="Z70" s="43" t="s">
        <v>7061</v>
      </c>
      <c r="AA70" s="43" t="s">
        <v>7937</v>
      </c>
      <c r="AB70" s="43" t="s">
        <v>1181</v>
      </c>
      <c r="AC70" s="43" t="s">
        <v>5449</v>
      </c>
      <c r="AD70" s="43" t="s">
        <v>7938</v>
      </c>
      <c r="AE70" s="43" t="s">
        <v>7939</v>
      </c>
      <c r="AF70" s="43" t="s">
        <v>7940</v>
      </c>
      <c r="AG70" s="43" t="s">
        <v>1181</v>
      </c>
      <c r="AH70" s="44">
        <v>1870.56</v>
      </c>
      <c r="AI70" s="43" t="s">
        <v>5806</v>
      </c>
      <c r="AJ70" s="43" t="s">
        <v>1181</v>
      </c>
      <c r="AK70" s="43" t="s">
        <v>7941</v>
      </c>
      <c r="AL70" s="44">
        <v>20</v>
      </c>
      <c r="AM70" s="44">
        <v>50</v>
      </c>
      <c r="AN70" s="43">
        <v>0</v>
      </c>
      <c r="AO70" s="44">
        <v>1837.47</v>
      </c>
      <c r="AP70" s="44">
        <v>13.09</v>
      </c>
      <c r="AQ70" s="43" t="s">
        <v>7942</v>
      </c>
      <c r="AR70" s="43"/>
      <c r="AS70" s="43" t="s">
        <v>7943</v>
      </c>
      <c r="AT70" s="43" t="s">
        <v>7069</v>
      </c>
      <c r="AU70" s="43" t="s">
        <v>3056</v>
      </c>
      <c r="AV70" s="43" t="s">
        <v>7093</v>
      </c>
      <c r="AW70" s="43" t="s">
        <v>7272</v>
      </c>
      <c r="AX70" s="44">
        <v>63.39</v>
      </c>
      <c r="AY70" s="43" t="s">
        <v>7073</v>
      </c>
      <c r="AZ70" s="43" t="s">
        <v>7069</v>
      </c>
      <c r="BA70" s="43" t="s">
        <v>37</v>
      </c>
      <c r="BB70" s="43" t="s">
        <v>7074</v>
      </c>
      <c r="BC70" s="43" t="s">
        <v>1181</v>
      </c>
      <c r="BD70" s="44">
        <v>0</v>
      </c>
      <c r="BE70" s="43" t="s">
        <v>7073</v>
      </c>
      <c r="BF70" s="43" t="s">
        <v>7944</v>
      </c>
      <c r="BG70" s="43" t="s">
        <v>7073</v>
      </c>
      <c r="BH70" s="43"/>
      <c r="BI70" s="43" t="s">
        <v>7945</v>
      </c>
      <c r="BJ70" s="43" t="s">
        <v>1181</v>
      </c>
      <c r="BK70" s="43"/>
      <c r="BL70" s="43" t="s">
        <v>7079</v>
      </c>
      <c r="BM70" s="43" t="s">
        <v>7504</v>
      </c>
      <c r="BN70" s="43" t="s">
        <v>7945</v>
      </c>
      <c r="BO70" s="43"/>
      <c r="BP70" s="43" t="s">
        <v>7079</v>
      </c>
      <c r="BQ70" s="43">
        <v>63.39</v>
      </c>
      <c r="BR70" s="43" t="s">
        <v>7941</v>
      </c>
      <c r="BS70" s="43" t="s">
        <v>7946</v>
      </c>
      <c r="BT70" s="43" t="s">
        <v>7942</v>
      </c>
      <c r="BU70" s="43" t="s">
        <v>7504</v>
      </c>
      <c r="BV70" s="43" t="s">
        <v>7944</v>
      </c>
      <c r="BW70" s="43" t="s">
        <v>7504</v>
      </c>
      <c r="BX70" s="43" t="s">
        <v>1181</v>
      </c>
      <c r="BY70" s="43" t="s">
        <v>7069</v>
      </c>
      <c r="BZ70" s="43" t="s">
        <v>7947</v>
      </c>
      <c r="CA70" s="43" t="s">
        <v>7073</v>
      </c>
      <c r="CB70" s="43" t="s">
        <v>7948</v>
      </c>
      <c r="CC70" s="43" t="s">
        <v>7476</v>
      </c>
      <c r="CD70" s="43" t="s">
        <v>7073</v>
      </c>
      <c r="CE70" s="43" t="s">
        <v>1181</v>
      </c>
      <c r="CF70" s="43" t="s">
        <v>1181</v>
      </c>
      <c r="CG70" s="43" t="s">
        <v>3712</v>
      </c>
      <c r="CH70" s="43" t="s">
        <v>7945</v>
      </c>
      <c r="CI70" s="43"/>
      <c r="CJ70" s="44">
        <v>687.71</v>
      </c>
      <c r="CK70" s="43" t="s">
        <v>7945</v>
      </c>
      <c r="CL70" s="44">
        <v>0</v>
      </c>
      <c r="CM70" s="43" t="s">
        <v>1181</v>
      </c>
      <c r="CN70" s="43" t="s">
        <v>3641</v>
      </c>
      <c r="CO70" s="43" t="s">
        <v>7105</v>
      </c>
      <c r="CP70" s="43" t="s">
        <v>7085</v>
      </c>
      <c r="CQ70" s="43" t="s">
        <v>1181</v>
      </c>
      <c r="CR70" s="43" t="str">
        <f>IF(COUNTIF('畅想下单（外销合同导出）'!$B$2:$B$100,B70)&gt;0,"有","无")</f>
        <v>有</v>
      </c>
    </row>
    <row r="71" s="35" customFormat="1" ht="18" customHeight="1" spans="1:96">
      <c r="A71" s="43" t="s">
        <v>308</v>
      </c>
      <c r="B71" s="43" t="s">
        <v>743</v>
      </c>
      <c r="C71" s="50">
        <v>46082</v>
      </c>
      <c r="D71" s="43" t="s">
        <v>336</v>
      </c>
      <c r="E71" s="43" t="s">
        <v>4472</v>
      </c>
      <c r="F71" s="59">
        <v>0.0567</v>
      </c>
      <c r="G71" s="43" t="s">
        <v>46</v>
      </c>
      <c r="H71" s="60">
        <f>IFERROR(SUMIFS(畅想出运数据透视!$B$4:$B$500,畅想出运数据透视!$A$4:$A$500,B71),"0")</f>
        <v>16960.09</v>
      </c>
      <c r="I71" s="60" t="str">
        <f>IFERROR(VLOOKUP(B71,CHOOSE({1,2},畅想出运数据透视!$A$4:$A$500,畅想出运数据透视!$D$4:$D$500),2,FALSE),"")</f>
        <v>5.69%</v>
      </c>
      <c r="J71" s="62">
        <f>I71*M71</f>
        <v>6433.0002</v>
      </c>
      <c r="K71" s="62">
        <f>J71-N71</f>
        <v>22.6116000000002</v>
      </c>
      <c r="L71" s="43">
        <v>17130</v>
      </c>
      <c r="M71" s="44">
        <f t="shared" si="18"/>
        <v>113058</v>
      </c>
      <c r="N71" s="61">
        <f t="shared" si="21"/>
        <v>6410.3886</v>
      </c>
      <c r="O71" s="43" t="s">
        <v>4919</v>
      </c>
      <c r="P71" s="43" t="s">
        <v>4475</v>
      </c>
      <c r="Q71" s="43" t="s">
        <v>4919</v>
      </c>
      <c r="R71" s="44">
        <f t="shared" si="22"/>
        <v>5</v>
      </c>
      <c r="S71" s="43" t="s">
        <v>7058</v>
      </c>
      <c r="T71" s="43" t="s">
        <v>744</v>
      </c>
      <c r="U71" s="43" t="s">
        <v>7059</v>
      </c>
      <c r="V71" s="43" t="s">
        <v>1151</v>
      </c>
      <c r="W71" s="43" t="s">
        <v>1337</v>
      </c>
      <c r="X71" s="43" t="s">
        <v>1181</v>
      </c>
      <c r="Y71" s="43" t="s">
        <v>7060</v>
      </c>
      <c r="Z71" s="43" t="s">
        <v>7061</v>
      </c>
      <c r="AA71" s="43" t="s">
        <v>7949</v>
      </c>
      <c r="AB71" s="43" t="s">
        <v>1181</v>
      </c>
      <c r="AC71" s="43" t="s">
        <v>2727</v>
      </c>
      <c r="AD71" s="43" t="s">
        <v>7950</v>
      </c>
      <c r="AE71" s="43" t="s">
        <v>7951</v>
      </c>
      <c r="AF71" s="43" t="s">
        <v>7952</v>
      </c>
      <c r="AG71" s="43" t="s">
        <v>1181</v>
      </c>
      <c r="AH71" s="44">
        <v>17130</v>
      </c>
      <c r="AI71" s="43" t="s">
        <v>5806</v>
      </c>
      <c r="AJ71" s="43" t="s">
        <v>1181</v>
      </c>
      <c r="AK71" s="43" t="s">
        <v>7953</v>
      </c>
      <c r="AL71" s="44">
        <v>34.26</v>
      </c>
      <c r="AM71" s="44">
        <v>50</v>
      </c>
      <c r="AN71" s="43">
        <v>0</v>
      </c>
      <c r="AO71" s="44">
        <v>16975.83</v>
      </c>
      <c r="AP71" s="44">
        <v>119.91</v>
      </c>
      <c r="AQ71" s="43" t="s">
        <v>7954</v>
      </c>
      <c r="AR71" s="43"/>
      <c r="AS71" s="43" t="s">
        <v>7955</v>
      </c>
      <c r="AT71" s="43" t="s">
        <v>7069</v>
      </c>
      <c r="AU71" s="43" t="s">
        <v>7956</v>
      </c>
      <c r="AV71" s="43" t="s">
        <v>7093</v>
      </c>
      <c r="AW71" s="43"/>
      <c r="AX71" s="44">
        <v>587.34</v>
      </c>
      <c r="AY71" s="43" t="s">
        <v>7073</v>
      </c>
      <c r="AZ71" s="43" t="s">
        <v>7069</v>
      </c>
      <c r="BA71" s="43" t="s">
        <v>37</v>
      </c>
      <c r="BB71" s="43" t="s">
        <v>7095</v>
      </c>
      <c r="BC71" s="43" t="s">
        <v>1181</v>
      </c>
      <c r="BD71" s="44">
        <v>0</v>
      </c>
      <c r="BE71" s="43" t="s">
        <v>7073</v>
      </c>
      <c r="BF71" s="43" t="s">
        <v>7954</v>
      </c>
      <c r="BG71" s="43" t="s">
        <v>7121</v>
      </c>
      <c r="BH71" s="43"/>
      <c r="BI71" s="43" t="s">
        <v>7957</v>
      </c>
      <c r="BJ71" s="43" t="s">
        <v>1173</v>
      </c>
      <c r="BK71" s="43"/>
      <c r="BL71" s="43" t="s">
        <v>7958</v>
      </c>
      <c r="BM71" s="43" t="s">
        <v>7959</v>
      </c>
      <c r="BN71" s="43" t="s">
        <v>7957</v>
      </c>
      <c r="BO71" s="43" t="s">
        <v>7960</v>
      </c>
      <c r="BP71" s="43" t="s">
        <v>7362</v>
      </c>
      <c r="BQ71" s="43">
        <v>587.34</v>
      </c>
      <c r="BR71" s="43" t="s">
        <v>7953</v>
      </c>
      <c r="BS71" s="43" t="s">
        <v>7961</v>
      </c>
      <c r="BT71" s="43" t="s">
        <v>7954</v>
      </c>
      <c r="BU71" s="43" t="s">
        <v>7959</v>
      </c>
      <c r="BV71" s="43" t="s">
        <v>7954</v>
      </c>
      <c r="BW71" s="43" t="s">
        <v>7959</v>
      </c>
      <c r="BX71" s="43" t="s">
        <v>1181</v>
      </c>
      <c r="BY71" s="43" t="s">
        <v>7069</v>
      </c>
      <c r="BZ71" s="43" t="s">
        <v>7962</v>
      </c>
      <c r="CA71" s="43" t="s">
        <v>7073</v>
      </c>
      <c r="CB71" s="43" t="s">
        <v>7963</v>
      </c>
      <c r="CC71" s="43" t="s">
        <v>7507</v>
      </c>
      <c r="CD71" s="43" t="s">
        <v>7121</v>
      </c>
      <c r="CE71" s="43" t="s">
        <v>1181</v>
      </c>
      <c r="CF71" s="43" t="s">
        <v>1181</v>
      </c>
      <c r="CG71" s="43" t="s">
        <v>5223</v>
      </c>
      <c r="CH71" s="43" t="s">
        <v>7957</v>
      </c>
      <c r="CI71" s="43"/>
      <c r="CJ71" s="44">
        <v>1094.61</v>
      </c>
      <c r="CK71" s="43" t="s">
        <v>7957</v>
      </c>
      <c r="CL71" s="44">
        <v>0</v>
      </c>
      <c r="CM71" s="43" t="s">
        <v>1181</v>
      </c>
      <c r="CN71" s="43" t="s">
        <v>4377</v>
      </c>
      <c r="CO71" s="43" t="s">
        <v>7105</v>
      </c>
      <c r="CP71" s="43" t="s">
        <v>7085</v>
      </c>
      <c r="CQ71" s="43" t="s">
        <v>1181</v>
      </c>
      <c r="CR71" s="43" t="str">
        <f>IF(COUNTIF('畅想下单（外销合同导出）'!$B$2:$B$100,B71)&gt;0,"有","无")</f>
        <v>有</v>
      </c>
    </row>
    <row r="72" s="35" customFormat="1" ht="18" customHeight="1" spans="1:96">
      <c r="A72" s="43" t="s">
        <v>308</v>
      </c>
      <c r="B72" s="43" t="s">
        <v>7964</v>
      </c>
      <c r="C72" s="50">
        <v>46082</v>
      </c>
      <c r="D72" s="43" t="s">
        <v>336</v>
      </c>
      <c r="E72" s="43" t="s">
        <v>1169</v>
      </c>
      <c r="F72" s="59">
        <v>0.0918</v>
      </c>
      <c r="G72" s="43" t="s">
        <v>46</v>
      </c>
      <c r="H72" s="60">
        <f>IFERROR(SUMIFS(畅想出运数据透视!$B$4:$B$500,畅想出运数据透视!$A$4:$A$500,B72),"0")</f>
        <v>0</v>
      </c>
      <c r="I72" s="60" t="str">
        <f>IFERROR(VLOOKUP(B72,CHOOSE({1,2},畅想出运数据透视!$A$4:$A$500,畅想出运数据透视!$D$4:$D$500),2,FALSE),"")</f>
        <v/>
      </c>
      <c r="J72" s="43"/>
      <c r="K72" s="43"/>
      <c r="L72" s="43">
        <v>1716</v>
      </c>
      <c r="M72" s="44">
        <f t="shared" si="18"/>
        <v>11325.6</v>
      </c>
      <c r="N72" s="61">
        <f t="shared" si="21"/>
        <v>1039.69008</v>
      </c>
      <c r="O72" s="43" t="s">
        <v>3726</v>
      </c>
      <c r="P72" s="43" t="s">
        <v>7965</v>
      </c>
      <c r="Q72" s="43" t="s">
        <v>3726</v>
      </c>
      <c r="R72" s="44">
        <f t="shared" si="22"/>
        <v>9</v>
      </c>
      <c r="S72" s="43" t="s">
        <v>7058</v>
      </c>
      <c r="T72" s="43" t="s">
        <v>34</v>
      </c>
      <c r="U72" s="43" t="s">
        <v>7059</v>
      </c>
      <c r="V72" s="43" t="s">
        <v>1151</v>
      </c>
      <c r="W72" s="43" t="s">
        <v>1180</v>
      </c>
      <c r="X72" s="43" t="s">
        <v>1181</v>
      </c>
      <c r="Y72" s="43" t="s">
        <v>7060</v>
      </c>
      <c r="Z72" s="43" t="s">
        <v>7061</v>
      </c>
      <c r="AA72" s="43" t="s">
        <v>3344</v>
      </c>
      <c r="AB72" s="43" t="s">
        <v>1181</v>
      </c>
      <c r="AC72" s="43" t="s">
        <v>3567</v>
      </c>
      <c r="AD72" s="43" t="s">
        <v>7966</v>
      </c>
      <c r="AE72" s="43" t="s">
        <v>7967</v>
      </c>
      <c r="AF72" s="43" t="s">
        <v>7968</v>
      </c>
      <c r="AG72" s="43" t="s">
        <v>1181</v>
      </c>
      <c r="AH72" s="44">
        <v>1716</v>
      </c>
      <c r="AI72" s="43" t="s">
        <v>5806</v>
      </c>
      <c r="AJ72" s="43" t="s">
        <v>1181</v>
      </c>
      <c r="AK72" s="43" t="s">
        <v>4397</v>
      </c>
      <c r="AL72" s="44">
        <v>20</v>
      </c>
      <c r="AM72" s="44">
        <v>50</v>
      </c>
      <c r="AN72" s="43">
        <v>0</v>
      </c>
      <c r="AO72" s="44">
        <v>1683.99</v>
      </c>
      <c r="AP72" s="44">
        <v>12.01</v>
      </c>
      <c r="AQ72" s="43" t="s">
        <v>7969</v>
      </c>
      <c r="AR72" s="43"/>
      <c r="AS72" s="43" t="s">
        <v>7970</v>
      </c>
      <c r="AT72" s="43" t="s">
        <v>7069</v>
      </c>
      <c r="AU72" s="43" t="s">
        <v>7971</v>
      </c>
      <c r="AV72" s="43" t="s">
        <v>7093</v>
      </c>
      <c r="AW72" s="43" t="s">
        <v>7072</v>
      </c>
      <c r="AX72" s="44">
        <v>53.4</v>
      </c>
      <c r="AY72" s="43" t="s">
        <v>7073</v>
      </c>
      <c r="AZ72" s="43" t="s">
        <v>7069</v>
      </c>
      <c r="BA72" s="43" t="s">
        <v>37</v>
      </c>
      <c r="BB72" s="43" t="s">
        <v>7095</v>
      </c>
      <c r="BC72" s="43" t="s">
        <v>1181</v>
      </c>
      <c r="BD72" s="44">
        <v>113.26</v>
      </c>
      <c r="BE72" s="43" t="s">
        <v>7073</v>
      </c>
      <c r="BF72" s="43" t="s">
        <v>7972</v>
      </c>
      <c r="BG72" s="43" t="s">
        <v>7121</v>
      </c>
      <c r="BH72" s="43"/>
      <c r="BI72" s="43" t="s">
        <v>4396</v>
      </c>
      <c r="BJ72" s="43" t="s">
        <v>1810</v>
      </c>
      <c r="BK72" s="43"/>
      <c r="BL72" s="43" t="s">
        <v>7973</v>
      </c>
      <c r="BM72" s="43" t="s">
        <v>7897</v>
      </c>
      <c r="BN72" s="43" t="s">
        <v>4396</v>
      </c>
      <c r="BO72" s="43"/>
      <c r="BP72" s="43" t="s">
        <v>7362</v>
      </c>
      <c r="BQ72" s="43">
        <v>53.4</v>
      </c>
      <c r="BR72" s="43" t="s">
        <v>4397</v>
      </c>
      <c r="BS72" s="43" t="s">
        <v>7974</v>
      </c>
      <c r="BT72" s="43" t="s">
        <v>7969</v>
      </c>
      <c r="BU72" s="43" t="s">
        <v>7897</v>
      </c>
      <c r="BV72" s="43" t="s">
        <v>7972</v>
      </c>
      <c r="BW72" s="43" t="s">
        <v>7897</v>
      </c>
      <c r="BX72" s="43" t="s">
        <v>1181</v>
      </c>
      <c r="BY72" s="43" t="s">
        <v>7069</v>
      </c>
      <c r="BZ72" s="43" t="s">
        <v>7720</v>
      </c>
      <c r="CA72" s="43" t="s">
        <v>7073</v>
      </c>
      <c r="CB72" s="43" t="s">
        <v>7721</v>
      </c>
      <c r="CC72" s="43" t="s">
        <v>7965</v>
      </c>
      <c r="CD72" s="43" t="s">
        <v>7121</v>
      </c>
      <c r="CE72" s="43" t="s">
        <v>1181</v>
      </c>
      <c r="CF72" s="43" t="s">
        <v>1181</v>
      </c>
      <c r="CG72" s="43" t="s">
        <v>5223</v>
      </c>
      <c r="CH72" s="43" t="s">
        <v>4396</v>
      </c>
      <c r="CI72" s="43"/>
      <c r="CJ72" s="44">
        <v>425.65</v>
      </c>
      <c r="CK72" s="43" t="s">
        <v>4396</v>
      </c>
      <c r="CL72" s="44">
        <v>0</v>
      </c>
      <c r="CM72" s="43" t="s">
        <v>1181</v>
      </c>
      <c r="CN72" s="43" t="s">
        <v>7975</v>
      </c>
      <c r="CO72" s="43" t="s">
        <v>7105</v>
      </c>
      <c r="CP72" s="43" t="s">
        <v>7085</v>
      </c>
      <c r="CQ72" s="43" t="s">
        <v>1181</v>
      </c>
      <c r="CR72" s="43" t="str">
        <f>IF(COUNTIF('畅想下单（外销合同导出）'!$B$2:$B$100,B72)&gt;0,"有","无")</f>
        <v>有</v>
      </c>
    </row>
    <row r="73" s="35" customFormat="1" ht="18" customHeight="1" spans="1:96">
      <c r="A73" s="43" t="s">
        <v>166</v>
      </c>
      <c r="B73" s="43" t="s">
        <v>654</v>
      </c>
      <c r="C73" s="50">
        <v>46054</v>
      </c>
      <c r="D73" s="43" t="s">
        <v>5285</v>
      </c>
      <c r="E73" s="43" t="s">
        <v>5286</v>
      </c>
      <c r="F73" s="59">
        <v>0.1226</v>
      </c>
      <c r="G73" s="43" t="s">
        <v>46</v>
      </c>
      <c r="H73" s="60">
        <f>IFERROR(SUMIFS(畅想出运数据透视!$B$4:$B$500,畅想出运数据透视!$A$4:$A$500,B73),"0")</f>
        <v>22714.57</v>
      </c>
      <c r="I73" s="60" t="str">
        <f>IFERROR(VLOOKUP(B73,CHOOSE({1,2},畅想出运数据透视!$A$4:$A$500,畅想出运数据透视!$D$4:$D$500),2,FALSE),"")</f>
        <v>14.38%</v>
      </c>
      <c r="J73" s="62">
        <f>I73*M73</f>
        <v>21757.6969632</v>
      </c>
      <c r="K73" s="62">
        <f>J73-N73</f>
        <v>3207.6715968</v>
      </c>
      <c r="L73" s="43">
        <v>22925.04</v>
      </c>
      <c r="M73" s="44">
        <f t="shared" si="18"/>
        <v>151305.264</v>
      </c>
      <c r="N73" s="61">
        <f t="shared" si="21"/>
        <v>18550.0253664</v>
      </c>
      <c r="O73" s="43" t="s">
        <v>3343</v>
      </c>
      <c r="P73" s="43" t="s">
        <v>3789</v>
      </c>
      <c r="Q73" s="43" t="s">
        <v>3343</v>
      </c>
      <c r="R73" s="44">
        <f t="shared" si="22"/>
        <v>4</v>
      </c>
      <c r="S73" s="43" t="s">
        <v>7058</v>
      </c>
      <c r="T73" s="43" t="s">
        <v>165</v>
      </c>
      <c r="U73" s="43" t="s">
        <v>7059</v>
      </c>
      <c r="V73" s="43" t="s">
        <v>1151</v>
      </c>
      <c r="W73" s="43" t="s">
        <v>5290</v>
      </c>
      <c r="X73" s="43" t="s">
        <v>1181</v>
      </c>
      <c r="Y73" s="43" t="s">
        <v>7060</v>
      </c>
      <c r="Z73" s="43" t="s">
        <v>7061</v>
      </c>
      <c r="AA73" s="43" t="s">
        <v>7976</v>
      </c>
      <c r="AB73" s="43" t="s">
        <v>1181</v>
      </c>
      <c r="AC73" s="43" t="s">
        <v>7977</v>
      </c>
      <c r="AD73" s="43" t="s">
        <v>7978</v>
      </c>
      <c r="AE73" s="43" t="s">
        <v>7979</v>
      </c>
      <c r="AF73" s="43" t="s">
        <v>7980</v>
      </c>
      <c r="AG73" s="43" t="s">
        <v>1181</v>
      </c>
      <c r="AH73" s="44">
        <v>22925.04</v>
      </c>
      <c r="AI73" s="43" t="s">
        <v>7786</v>
      </c>
      <c r="AJ73" s="43" t="s">
        <v>1181</v>
      </c>
      <c r="AK73" s="43" t="s">
        <v>7981</v>
      </c>
      <c r="AL73" s="44">
        <v>45.85</v>
      </c>
      <c r="AM73" s="44">
        <v>50</v>
      </c>
      <c r="AN73" s="43">
        <v>0</v>
      </c>
      <c r="AO73" s="44">
        <v>22718.71</v>
      </c>
      <c r="AP73" s="44">
        <v>160.48</v>
      </c>
      <c r="AQ73" s="43" t="s">
        <v>7982</v>
      </c>
      <c r="AR73" s="43"/>
      <c r="AS73" s="43" t="s">
        <v>7983</v>
      </c>
      <c r="AT73" s="43" t="s">
        <v>7069</v>
      </c>
      <c r="AU73" s="43" t="s">
        <v>7984</v>
      </c>
      <c r="AV73" s="43" t="s">
        <v>7093</v>
      </c>
      <c r="AW73" s="43"/>
      <c r="AX73" s="44">
        <v>2926.27</v>
      </c>
      <c r="AY73" s="43" t="s">
        <v>7073</v>
      </c>
      <c r="AZ73" s="43" t="s">
        <v>7069</v>
      </c>
      <c r="BA73" s="43" t="s">
        <v>37</v>
      </c>
      <c r="BB73" s="43" t="s">
        <v>7095</v>
      </c>
      <c r="BC73" s="43" t="s">
        <v>1181</v>
      </c>
      <c r="BD73" s="44">
        <v>0</v>
      </c>
      <c r="BE73" s="43" t="s">
        <v>7073</v>
      </c>
      <c r="BF73" s="43" t="s">
        <v>7985</v>
      </c>
      <c r="BG73" s="43" t="s">
        <v>7073</v>
      </c>
      <c r="BH73" s="43"/>
      <c r="BI73" s="43" t="s">
        <v>7986</v>
      </c>
      <c r="BJ73" s="43" t="s">
        <v>1248</v>
      </c>
      <c r="BK73" s="43"/>
      <c r="BL73" s="43" t="s">
        <v>7116</v>
      </c>
      <c r="BM73" s="43" t="s">
        <v>7987</v>
      </c>
      <c r="BN73" s="43" t="s">
        <v>7986</v>
      </c>
      <c r="BO73" s="43" t="s">
        <v>7988</v>
      </c>
      <c r="BP73" s="43" t="s">
        <v>7093</v>
      </c>
      <c r="BQ73" s="43">
        <v>2926.27</v>
      </c>
      <c r="BR73" s="43" t="s">
        <v>7981</v>
      </c>
      <c r="BS73" s="43" t="s">
        <v>7989</v>
      </c>
      <c r="BT73" s="43" t="s">
        <v>7982</v>
      </c>
      <c r="BU73" s="43" t="s">
        <v>7990</v>
      </c>
      <c r="BV73" s="43" t="s">
        <v>7985</v>
      </c>
      <c r="BW73" s="43" t="s">
        <v>7987</v>
      </c>
      <c r="BX73" s="43" t="s">
        <v>1181</v>
      </c>
      <c r="BY73" s="43" t="s">
        <v>7069</v>
      </c>
      <c r="BZ73" s="43" t="s">
        <v>7991</v>
      </c>
      <c r="CA73" s="43" t="s">
        <v>7073</v>
      </c>
      <c r="CB73" s="43" t="s">
        <v>7992</v>
      </c>
      <c r="CC73" s="43" t="s">
        <v>3789</v>
      </c>
      <c r="CD73" s="43" t="s">
        <v>7121</v>
      </c>
      <c r="CE73" s="43" t="s">
        <v>1181</v>
      </c>
      <c r="CF73" s="43" t="s">
        <v>1181</v>
      </c>
      <c r="CG73" s="43" t="s">
        <v>6823</v>
      </c>
      <c r="CH73" s="43" t="s">
        <v>7986</v>
      </c>
      <c r="CI73" s="43"/>
      <c r="CJ73" s="44">
        <v>1314.87</v>
      </c>
      <c r="CK73" s="43" t="s">
        <v>7986</v>
      </c>
      <c r="CL73" s="44">
        <v>1774.8</v>
      </c>
      <c r="CM73" s="43" t="s">
        <v>1181</v>
      </c>
      <c r="CN73" s="43" t="s">
        <v>1746</v>
      </c>
      <c r="CO73" s="43" t="s">
        <v>7084</v>
      </c>
      <c r="CP73" s="43" t="s">
        <v>7085</v>
      </c>
      <c r="CQ73" s="43" t="s">
        <v>1181</v>
      </c>
      <c r="CR73" s="43" t="str">
        <f>IF(COUNTIF('畅想下单（外销合同导出）'!$B$2:$B$100,B73)&gt;0,"有","无")</f>
        <v>有</v>
      </c>
    </row>
    <row r="74" s="35" customFormat="1" ht="18" customHeight="1" spans="1:96">
      <c r="A74" s="43" t="s">
        <v>166</v>
      </c>
      <c r="B74" s="43" t="s">
        <v>566</v>
      </c>
      <c r="C74" s="50">
        <v>46054</v>
      </c>
      <c r="D74" s="43" t="s">
        <v>5285</v>
      </c>
      <c r="E74" s="43" t="s">
        <v>5286</v>
      </c>
      <c r="F74" s="59">
        <v>0.0898</v>
      </c>
      <c r="G74" s="43" t="s">
        <v>46</v>
      </c>
      <c r="H74" s="60">
        <f>IFERROR(SUMIFS(畅想出运数据透视!$B$4:$B$500,畅想出运数据透视!$A$4:$A$500,B74),"0")</f>
        <v>9044.82</v>
      </c>
      <c r="I74" s="60" t="str">
        <f>IFERROR(VLOOKUP(B74,CHOOSE({1,2},畅想出运数据透视!$A$4:$A$500,畅想出运数据透视!$D$4:$D$500),2,FALSE),"")</f>
        <v>11.89%</v>
      </c>
      <c r="J74" s="62">
        <f>I74*M74</f>
        <v>7226.8903872</v>
      </c>
      <c r="K74" s="62">
        <f>J74-N74</f>
        <v>1768.7343168</v>
      </c>
      <c r="L74" s="43">
        <v>9209.28</v>
      </c>
      <c r="M74" s="44">
        <f t="shared" si="18"/>
        <v>60781.248</v>
      </c>
      <c r="N74" s="61">
        <f t="shared" si="21"/>
        <v>5458.1560704</v>
      </c>
      <c r="O74" s="43" t="s">
        <v>4973</v>
      </c>
      <c r="P74" s="43" t="s">
        <v>2240</v>
      </c>
      <c r="Q74" s="43" t="s">
        <v>4973</v>
      </c>
      <c r="R74" s="44">
        <f t="shared" si="22"/>
        <v>3</v>
      </c>
      <c r="S74" s="43" t="s">
        <v>7058</v>
      </c>
      <c r="T74" s="43" t="s">
        <v>165</v>
      </c>
      <c r="U74" s="43" t="s">
        <v>7059</v>
      </c>
      <c r="V74" s="43" t="s">
        <v>1151</v>
      </c>
      <c r="W74" s="43" t="s">
        <v>5290</v>
      </c>
      <c r="X74" s="43" t="s">
        <v>1181</v>
      </c>
      <c r="Y74" s="43" t="s">
        <v>7060</v>
      </c>
      <c r="Z74" s="43" t="s">
        <v>7061</v>
      </c>
      <c r="AA74" s="43" t="s">
        <v>3620</v>
      </c>
      <c r="AB74" s="43" t="s">
        <v>1181</v>
      </c>
      <c r="AC74" s="43" t="s">
        <v>7993</v>
      </c>
      <c r="AD74" s="43" t="s">
        <v>7994</v>
      </c>
      <c r="AE74" s="43" t="s">
        <v>7995</v>
      </c>
      <c r="AF74" s="43" t="s">
        <v>7996</v>
      </c>
      <c r="AG74" s="43" t="s">
        <v>1181</v>
      </c>
      <c r="AH74" s="44">
        <v>9209.28</v>
      </c>
      <c r="AI74" s="43" t="s">
        <v>7786</v>
      </c>
      <c r="AJ74" s="43" t="s">
        <v>1181</v>
      </c>
      <c r="AK74" s="43" t="s">
        <v>7997</v>
      </c>
      <c r="AL74" s="44">
        <v>20</v>
      </c>
      <c r="AM74" s="44">
        <v>50</v>
      </c>
      <c r="AN74" s="43">
        <v>0</v>
      </c>
      <c r="AO74" s="44">
        <v>9124.82</v>
      </c>
      <c r="AP74" s="44">
        <v>64.46</v>
      </c>
      <c r="AQ74" s="43" t="s">
        <v>7998</v>
      </c>
      <c r="AR74" s="43"/>
      <c r="AS74" s="43" t="s">
        <v>7999</v>
      </c>
      <c r="AT74" s="43" t="s">
        <v>7069</v>
      </c>
      <c r="AU74" s="43" t="s">
        <v>8000</v>
      </c>
      <c r="AV74" s="43" t="s">
        <v>7093</v>
      </c>
      <c r="AW74" s="43"/>
      <c r="AX74" s="44">
        <v>1205.86</v>
      </c>
      <c r="AY74" s="43" t="s">
        <v>7073</v>
      </c>
      <c r="AZ74" s="43" t="s">
        <v>7069</v>
      </c>
      <c r="BA74" s="43" t="s">
        <v>37</v>
      </c>
      <c r="BB74" s="43" t="s">
        <v>7095</v>
      </c>
      <c r="BC74" s="43" t="s">
        <v>1181</v>
      </c>
      <c r="BD74" s="44">
        <v>0</v>
      </c>
      <c r="BE74" s="43" t="s">
        <v>7073</v>
      </c>
      <c r="BF74" s="43" t="s">
        <v>8001</v>
      </c>
      <c r="BG74" s="43" t="s">
        <v>7121</v>
      </c>
      <c r="BH74" s="43"/>
      <c r="BI74" s="43" t="s">
        <v>8002</v>
      </c>
      <c r="BJ74" s="43" t="s">
        <v>1810</v>
      </c>
      <c r="BK74" s="43"/>
      <c r="BL74" s="43" t="s">
        <v>7116</v>
      </c>
      <c r="BM74" s="43" t="s">
        <v>3735</v>
      </c>
      <c r="BN74" s="43" t="s">
        <v>8002</v>
      </c>
      <c r="BO74" s="43"/>
      <c r="BP74" s="43" t="s">
        <v>7093</v>
      </c>
      <c r="BQ74" s="43">
        <v>1205.86</v>
      </c>
      <c r="BR74" s="43" t="s">
        <v>7997</v>
      </c>
      <c r="BS74" s="43" t="s">
        <v>8003</v>
      </c>
      <c r="BT74" s="43" t="s">
        <v>7998</v>
      </c>
      <c r="BU74" s="43" t="s">
        <v>8004</v>
      </c>
      <c r="BV74" s="43" t="s">
        <v>8001</v>
      </c>
      <c r="BW74" s="43" t="s">
        <v>3735</v>
      </c>
      <c r="BX74" s="43" t="s">
        <v>1181</v>
      </c>
      <c r="BY74" s="43" t="s">
        <v>7069</v>
      </c>
      <c r="BZ74" s="43" t="s">
        <v>8005</v>
      </c>
      <c r="CA74" s="43" t="s">
        <v>7073</v>
      </c>
      <c r="CB74" s="43" t="s">
        <v>8006</v>
      </c>
      <c r="CC74" s="43" t="s">
        <v>2240</v>
      </c>
      <c r="CD74" s="43" t="s">
        <v>7073</v>
      </c>
      <c r="CE74" s="43" t="s">
        <v>1181</v>
      </c>
      <c r="CF74" s="43" t="s">
        <v>1181</v>
      </c>
      <c r="CG74" s="43" t="s">
        <v>8007</v>
      </c>
      <c r="CH74" s="43" t="s">
        <v>8002</v>
      </c>
      <c r="CI74" s="43"/>
      <c r="CJ74" s="44">
        <v>1865.91</v>
      </c>
      <c r="CK74" s="43" t="s">
        <v>8002</v>
      </c>
      <c r="CL74" s="44">
        <v>0</v>
      </c>
      <c r="CM74" s="43" t="s">
        <v>1181</v>
      </c>
      <c r="CN74" s="43" t="s">
        <v>1348</v>
      </c>
      <c r="CO74" s="43" t="s">
        <v>7105</v>
      </c>
      <c r="CP74" s="43" t="s">
        <v>7085</v>
      </c>
      <c r="CQ74" s="43" t="s">
        <v>1181</v>
      </c>
      <c r="CR74" s="43" t="str">
        <f>IF(COUNTIF('畅想下单（外销合同导出）'!$B$2:$B$100,B74)&gt;0,"有","无")</f>
        <v>有</v>
      </c>
    </row>
    <row r="75" s="35" customFormat="1" ht="18" customHeight="1" spans="1:96">
      <c r="A75" s="43" t="s">
        <v>48</v>
      </c>
      <c r="B75" s="43" t="s">
        <v>8008</v>
      </c>
      <c r="C75" s="50">
        <v>46054</v>
      </c>
      <c r="D75" s="43" t="s">
        <v>92</v>
      </c>
      <c r="E75" s="43" t="s">
        <v>1169</v>
      </c>
      <c r="F75" s="59">
        <v>0.0447</v>
      </c>
      <c r="G75" s="43" t="s">
        <v>46</v>
      </c>
      <c r="H75" s="60">
        <f>IFERROR(SUMIFS(畅想出运数据透视!$B$4:$B$500,畅想出运数据透视!$A$4:$A$500,B75),"0")</f>
        <v>0</v>
      </c>
      <c r="I75" s="60" t="str">
        <f>IFERROR(VLOOKUP(B75,CHOOSE({1,2},畅想出运数据透视!$A$4:$A$500,畅想出运数据透视!$D$4:$D$500),2,FALSE),"")</f>
        <v/>
      </c>
      <c r="J75" s="43"/>
      <c r="K75" s="43"/>
      <c r="L75" s="43">
        <v>923.4</v>
      </c>
      <c r="M75" s="44">
        <f t="shared" si="18"/>
        <v>6094.44</v>
      </c>
      <c r="N75" s="61">
        <f t="shared" si="21"/>
        <v>272.421468</v>
      </c>
      <c r="O75" s="43" t="s">
        <v>2240</v>
      </c>
      <c r="P75" s="43" t="s">
        <v>2240</v>
      </c>
      <c r="Q75" s="43" t="s">
        <v>2240</v>
      </c>
      <c r="R75" s="44">
        <f t="shared" si="22"/>
        <v>3</v>
      </c>
      <c r="S75" s="43" t="s">
        <v>7058</v>
      </c>
      <c r="T75" s="43" t="s">
        <v>34</v>
      </c>
      <c r="U75" s="43" t="s">
        <v>7059</v>
      </c>
      <c r="V75" s="43" t="s">
        <v>1151</v>
      </c>
      <c r="W75" s="43" t="s">
        <v>1180</v>
      </c>
      <c r="X75" s="43" t="s">
        <v>1181</v>
      </c>
      <c r="Y75" s="43" t="s">
        <v>7060</v>
      </c>
      <c r="Z75" s="43" t="s">
        <v>7061</v>
      </c>
      <c r="AA75" s="43" t="s">
        <v>2306</v>
      </c>
      <c r="AB75" s="43" t="s">
        <v>1181</v>
      </c>
      <c r="AC75" s="43" t="s">
        <v>7676</v>
      </c>
      <c r="AD75" s="43" t="s">
        <v>8009</v>
      </c>
      <c r="AE75" s="43" t="s">
        <v>8010</v>
      </c>
      <c r="AF75" s="43" t="s">
        <v>8011</v>
      </c>
      <c r="AG75" s="43" t="s">
        <v>1181</v>
      </c>
      <c r="AH75" s="44">
        <v>923.4</v>
      </c>
      <c r="AI75" s="43" t="s">
        <v>7786</v>
      </c>
      <c r="AJ75" s="43" t="s">
        <v>1181</v>
      </c>
      <c r="AK75" s="43" t="s">
        <v>4888</v>
      </c>
      <c r="AL75" s="44">
        <v>20</v>
      </c>
      <c r="AM75" s="44">
        <v>50</v>
      </c>
      <c r="AN75" s="43">
        <v>0</v>
      </c>
      <c r="AO75" s="44">
        <v>896.94</v>
      </c>
      <c r="AP75" s="44">
        <v>6.46</v>
      </c>
      <c r="AQ75" s="43" t="s">
        <v>8012</v>
      </c>
      <c r="AR75" s="43" t="s">
        <v>8013</v>
      </c>
      <c r="AS75" s="43"/>
      <c r="AT75" s="43" t="s">
        <v>7069</v>
      </c>
      <c r="AU75" s="43" t="s">
        <v>8014</v>
      </c>
      <c r="AV75" s="43" t="s">
        <v>7093</v>
      </c>
      <c r="AW75" s="43" t="s">
        <v>7072</v>
      </c>
      <c r="AX75" s="44">
        <v>63.1</v>
      </c>
      <c r="AY75" s="43" t="s">
        <v>7073</v>
      </c>
      <c r="AZ75" s="43" t="s">
        <v>7069</v>
      </c>
      <c r="BA75" s="43" t="s">
        <v>37</v>
      </c>
      <c r="BB75" s="43" t="s">
        <v>7074</v>
      </c>
      <c r="BC75" s="43" t="s">
        <v>1181</v>
      </c>
      <c r="BD75" s="44">
        <v>62.79</v>
      </c>
      <c r="BE75" s="43" t="s">
        <v>7073</v>
      </c>
      <c r="BF75" s="43" t="s">
        <v>8015</v>
      </c>
      <c r="BG75" s="43" t="s">
        <v>7121</v>
      </c>
      <c r="BH75" s="43"/>
      <c r="BI75" s="43" t="s">
        <v>4887</v>
      </c>
      <c r="BJ75" s="43" t="s">
        <v>1810</v>
      </c>
      <c r="BK75" s="43"/>
      <c r="BL75" s="43" t="s">
        <v>7079</v>
      </c>
      <c r="BM75" s="43" t="s">
        <v>8016</v>
      </c>
      <c r="BN75" s="43" t="s">
        <v>4887</v>
      </c>
      <c r="BO75" s="43"/>
      <c r="BP75" s="43" t="s">
        <v>7079</v>
      </c>
      <c r="BQ75" s="43">
        <v>63.1</v>
      </c>
      <c r="BR75" s="43" t="s">
        <v>4888</v>
      </c>
      <c r="BS75" s="43" t="s">
        <v>8017</v>
      </c>
      <c r="BT75" s="43" t="s">
        <v>8012</v>
      </c>
      <c r="BU75" s="43" t="s">
        <v>8016</v>
      </c>
      <c r="BV75" s="43" t="s">
        <v>8015</v>
      </c>
      <c r="BW75" s="43" t="s">
        <v>8016</v>
      </c>
      <c r="BX75" s="43" t="s">
        <v>1181</v>
      </c>
      <c r="BY75" s="43" t="s">
        <v>7069</v>
      </c>
      <c r="BZ75" s="43" t="s">
        <v>8018</v>
      </c>
      <c r="CA75" s="43" t="s">
        <v>7073</v>
      </c>
      <c r="CB75" s="43" t="s">
        <v>8019</v>
      </c>
      <c r="CC75" s="43" t="s">
        <v>2240</v>
      </c>
      <c r="CD75" s="43" t="s">
        <v>7073</v>
      </c>
      <c r="CE75" s="43" t="s">
        <v>1181</v>
      </c>
      <c r="CF75" s="43" t="s">
        <v>1181</v>
      </c>
      <c r="CG75" s="43" t="s">
        <v>5223</v>
      </c>
      <c r="CH75" s="43" t="s">
        <v>4887</v>
      </c>
      <c r="CI75" s="43"/>
      <c r="CJ75" s="44">
        <v>66.51</v>
      </c>
      <c r="CK75" s="43" t="s">
        <v>4887</v>
      </c>
      <c r="CL75" s="44">
        <v>0</v>
      </c>
      <c r="CM75" s="43" t="s">
        <v>1181</v>
      </c>
      <c r="CN75" s="43" t="s">
        <v>1810</v>
      </c>
      <c r="CO75" s="43" t="s">
        <v>7105</v>
      </c>
      <c r="CP75" s="43" t="s">
        <v>7085</v>
      </c>
      <c r="CQ75" s="43" t="s">
        <v>1181</v>
      </c>
      <c r="CR75" s="43" t="str">
        <f>IF(COUNTIF('畅想下单（外销合同导出）'!$B$2:$B$100,B75)&gt;0,"有","无")</f>
        <v>有</v>
      </c>
    </row>
    <row r="76" s="35" customFormat="1" ht="18" customHeight="1" spans="1:96">
      <c r="A76" s="42" t="s">
        <v>48</v>
      </c>
      <c r="B76" s="42" t="s">
        <v>1074</v>
      </c>
      <c r="C76" s="50">
        <v>46054</v>
      </c>
      <c r="D76" s="42" t="s">
        <v>3648</v>
      </c>
      <c r="E76" s="42" t="s">
        <v>4692</v>
      </c>
      <c r="F76" s="64">
        <v>0.2141</v>
      </c>
      <c r="G76" s="42" t="s">
        <v>46</v>
      </c>
      <c r="H76" s="60">
        <f>IFERROR(SUMIFS(畅想出运数据透视!$B$4:$B$500,畅想出运数据透视!$A$4:$A$500,B76),"0")</f>
        <v>3338.45</v>
      </c>
      <c r="I76" s="60" t="str">
        <f>IFERROR(VLOOKUP(B76,CHOOSE({1,2},畅想出运数据透视!$A$4:$A$500,畅想出运数据透视!$D$4:$D$500),2,FALSE),"")</f>
        <v>22.13%</v>
      </c>
      <c r="J76" s="62">
        <f>I76*M76</f>
        <v>4956.624288</v>
      </c>
      <c r="K76" s="62">
        <f>J76-N76</f>
        <v>161.263872</v>
      </c>
      <c r="L76" s="42">
        <v>3393.6</v>
      </c>
      <c r="M76" s="44">
        <f t="shared" si="18"/>
        <v>22397.76</v>
      </c>
      <c r="N76" s="61">
        <f t="shared" si="21"/>
        <v>4795.360416</v>
      </c>
      <c r="O76" s="42" t="s">
        <v>2293</v>
      </c>
      <c r="P76" s="42" t="s">
        <v>2293</v>
      </c>
      <c r="Q76" s="42" t="s">
        <v>2293</v>
      </c>
      <c r="R76" s="44">
        <f t="shared" si="22"/>
        <v>3</v>
      </c>
      <c r="S76" s="42" t="s">
        <v>7058</v>
      </c>
      <c r="T76" s="42" t="s">
        <v>86</v>
      </c>
      <c r="U76" s="42" t="s">
        <v>7059</v>
      </c>
      <c r="V76" s="42" t="s">
        <v>1151</v>
      </c>
      <c r="W76" s="42" t="s">
        <v>1816</v>
      </c>
      <c r="X76" s="42" t="s">
        <v>1181</v>
      </c>
      <c r="Y76" s="42" t="s">
        <v>7060</v>
      </c>
      <c r="Z76" s="42" t="s">
        <v>7061</v>
      </c>
      <c r="AA76" s="42" t="s">
        <v>8020</v>
      </c>
      <c r="AB76" s="42" t="s">
        <v>1181</v>
      </c>
      <c r="AC76" s="42" t="s">
        <v>8021</v>
      </c>
      <c r="AD76" s="42" t="s">
        <v>8022</v>
      </c>
      <c r="AE76" s="42" t="s">
        <v>1554</v>
      </c>
      <c r="AF76" s="42" t="s">
        <v>8023</v>
      </c>
      <c r="AG76" s="42" t="s">
        <v>1181</v>
      </c>
      <c r="AH76" s="41">
        <v>3393.6</v>
      </c>
      <c r="AI76" s="42" t="s">
        <v>7786</v>
      </c>
      <c r="AJ76" s="42" t="s">
        <v>1181</v>
      </c>
      <c r="AK76" s="42" t="s">
        <v>8024</v>
      </c>
      <c r="AL76" s="41">
        <v>20</v>
      </c>
      <c r="AM76" s="41">
        <v>50</v>
      </c>
      <c r="AN76" s="42">
        <v>0</v>
      </c>
      <c r="AO76" s="41">
        <v>3349.84</v>
      </c>
      <c r="AP76" s="41">
        <v>23.76</v>
      </c>
      <c r="AQ76" s="42" t="s">
        <v>8025</v>
      </c>
      <c r="AR76" s="42"/>
      <c r="AS76" s="42" t="s">
        <v>8026</v>
      </c>
      <c r="AT76" s="42" t="s">
        <v>7069</v>
      </c>
      <c r="AU76" s="42" t="s">
        <v>8027</v>
      </c>
      <c r="AV76" s="42" t="s">
        <v>7093</v>
      </c>
      <c r="AW76" s="42"/>
      <c r="AX76" s="41">
        <v>189.61</v>
      </c>
      <c r="AY76" s="42" t="s">
        <v>7073</v>
      </c>
      <c r="AZ76" s="42" t="s">
        <v>7069</v>
      </c>
      <c r="BA76" s="42" t="s">
        <v>59</v>
      </c>
      <c r="BB76" s="42" t="s">
        <v>7074</v>
      </c>
      <c r="BC76" s="42" t="s">
        <v>1181</v>
      </c>
      <c r="BD76" s="41">
        <v>115.38</v>
      </c>
      <c r="BE76" s="42" t="s">
        <v>7073</v>
      </c>
      <c r="BF76" s="42" t="s">
        <v>8028</v>
      </c>
      <c r="BG76" s="42" t="s">
        <v>7073</v>
      </c>
      <c r="BH76" s="42"/>
      <c r="BI76" s="42" t="s">
        <v>8029</v>
      </c>
      <c r="BJ76" s="42" t="s">
        <v>1810</v>
      </c>
      <c r="BK76" s="42"/>
      <c r="BL76" s="42" t="s">
        <v>7079</v>
      </c>
      <c r="BM76" s="42" t="s">
        <v>8030</v>
      </c>
      <c r="BN76" s="42" t="s">
        <v>8029</v>
      </c>
      <c r="BO76" s="42"/>
      <c r="BP76" s="42" t="s">
        <v>7079</v>
      </c>
      <c r="BQ76" s="42">
        <v>189.61</v>
      </c>
      <c r="BR76" s="42" t="s">
        <v>8024</v>
      </c>
      <c r="BS76" s="42" t="s">
        <v>8031</v>
      </c>
      <c r="BT76" s="42" t="s">
        <v>8025</v>
      </c>
      <c r="BU76" s="42" t="s">
        <v>8032</v>
      </c>
      <c r="BV76" s="42" t="s">
        <v>8028</v>
      </c>
      <c r="BW76" s="42" t="s">
        <v>8030</v>
      </c>
      <c r="BX76" s="42" t="s">
        <v>1181</v>
      </c>
      <c r="BY76" s="42" t="s">
        <v>7069</v>
      </c>
      <c r="BZ76" s="42" t="s">
        <v>8033</v>
      </c>
      <c r="CA76" s="42" t="s">
        <v>7073</v>
      </c>
      <c r="CB76" s="42" t="s">
        <v>8034</v>
      </c>
      <c r="CC76" s="42" t="s">
        <v>8035</v>
      </c>
      <c r="CD76" s="42" t="s">
        <v>7121</v>
      </c>
      <c r="CE76" s="42" t="s">
        <v>1181</v>
      </c>
      <c r="CF76" s="42" t="s">
        <v>1181</v>
      </c>
      <c r="CG76" s="42" t="s">
        <v>6823</v>
      </c>
      <c r="CH76" s="42" t="s">
        <v>8029</v>
      </c>
      <c r="CI76" s="42"/>
      <c r="CJ76" s="41">
        <v>767.55</v>
      </c>
      <c r="CK76" s="42" t="s">
        <v>8029</v>
      </c>
      <c r="CL76" s="41">
        <v>0</v>
      </c>
      <c r="CM76" s="42" t="s">
        <v>1181</v>
      </c>
      <c r="CN76" s="42" t="s">
        <v>7523</v>
      </c>
      <c r="CO76" s="42" t="s">
        <v>7084</v>
      </c>
      <c r="CP76" s="42" t="s">
        <v>7085</v>
      </c>
      <c r="CQ76" s="42" t="s">
        <v>1181</v>
      </c>
      <c r="CR76" s="43" t="str">
        <f>IF(COUNTIF('畅想下单（外销合同导出）'!$B$2:$B$100,B76)&gt;0,"有","无")</f>
        <v>有</v>
      </c>
    </row>
    <row r="77" s="35" customFormat="1" ht="18" customHeight="1" spans="1:96">
      <c r="A77" s="43" t="s">
        <v>308</v>
      </c>
      <c r="B77" s="43" t="s">
        <v>1091</v>
      </c>
      <c r="C77" s="50">
        <v>46054</v>
      </c>
      <c r="D77" s="43" t="s">
        <v>336</v>
      </c>
      <c r="E77" s="43" t="s">
        <v>1169</v>
      </c>
      <c r="F77" s="59">
        <v>0.1256</v>
      </c>
      <c r="G77" s="43" t="s">
        <v>46</v>
      </c>
      <c r="H77" s="60">
        <f>IFERROR(SUMIFS(畅想出运数据透视!$B$4:$B$500,畅想出运数据透视!$A$4:$A$500,B77),"0")</f>
        <v>1633.4</v>
      </c>
      <c r="I77" s="60" t="str">
        <f>IFERROR(VLOOKUP(B77,CHOOSE({1,2},畅想出运数据透视!$A$4:$A$500,畅想出运数据透视!$D$4:$D$500),2,FALSE),"")</f>
        <v>-1.68%</v>
      </c>
      <c r="J77" s="62">
        <f>I77*M77</f>
        <v>-380.54016</v>
      </c>
      <c r="K77" s="62">
        <f>J77-N77</f>
        <v>-3225.53088</v>
      </c>
      <c r="L77" s="43">
        <v>3432</v>
      </c>
      <c r="M77" s="44">
        <f t="shared" si="18"/>
        <v>22651.2</v>
      </c>
      <c r="N77" s="61">
        <f t="shared" si="21"/>
        <v>2844.99072</v>
      </c>
      <c r="O77" s="43" t="s">
        <v>3343</v>
      </c>
      <c r="P77" s="43" t="s">
        <v>3660</v>
      </c>
      <c r="Q77" s="43" t="s">
        <v>3343</v>
      </c>
      <c r="R77" s="44">
        <f t="shared" si="22"/>
        <v>4</v>
      </c>
      <c r="S77" s="43" t="s">
        <v>7058</v>
      </c>
      <c r="T77" s="43" t="s">
        <v>34</v>
      </c>
      <c r="U77" s="43" t="s">
        <v>7059</v>
      </c>
      <c r="V77" s="43" t="s">
        <v>1151</v>
      </c>
      <c r="W77" s="43" t="s">
        <v>1180</v>
      </c>
      <c r="X77" s="43" t="s">
        <v>1181</v>
      </c>
      <c r="Y77" s="43" t="s">
        <v>7060</v>
      </c>
      <c r="Z77" s="43" t="s">
        <v>7061</v>
      </c>
      <c r="AA77" s="43" t="s">
        <v>1543</v>
      </c>
      <c r="AB77" s="43" t="s">
        <v>1181</v>
      </c>
      <c r="AC77" s="43" t="s">
        <v>2808</v>
      </c>
      <c r="AD77" s="43" t="s">
        <v>5242</v>
      </c>
      <c r="AE77" s="43" t="s">
        <v>1911</v>
      </c>
      <c r="AF77" s="43" t="s">
        <v>8036</v>
      </c>
      <c r="AG77" s="43" t="s">
        <v>1181</v>
      </c>
      <c r="AH77" s="44">
        <v>3432</v>
      </c>
      <c r="AI77" s="43" t="s">
        <v>7786</v>
      </c>
      <c r="AJ77" s="43" t="s">
        <v>1181</v>
      </c>
      <c r="AK77" s="43" t="s">
        <v>8037</v>
      </c>
      <c r="AL77" s="44">
        <v>20</v>
      </c>
      <c r="AM77" s="44">
        <v>50</v>
      </c>
      <c r="AN77" s="43">
        <v>0</v>
      </c>
      <c r="AO77" s="44">
        <v>3387.98</v>
      </c>
      <c r="AP77" s="44">
        <v>24.02</v>
      </c>
      <c r="AQ77" s="43" t="s">
        <v>8038</v>
      </c>
      <c r="AR77" s="43"/>
      <c r="AS77" s="43" t="s">
        <v>8039</v>
      </c>
      <c r="AT77" s="43" t="s">
        <v>7069</v>
      </c>
      <c r="AU77" s="43" t="s">
        <v>8040</v>
      </c>
      <c r="AV77" s="43" t="s">
        <v>7093</v>
      </c>
      <c r="AW77" s="43" t="s">
        <v>7072</v>
      </c>
      <c r="AX77" s="44">
        <v>106.8</v>
      </c>
      <c r="AY77" s="43" t="s">
        <v>7073</v>
      </c>
      <c r="AZ77" s="43" t="s">
        <v>7069</v>
      </c>
      <c r="BA77" s="43" t="s">
        <v>37</v>
      </c>
      <c r="BB77" s="43" t="s">
        <v>7074</v>
      </c>
      <c r="BC77" s="43" t="s">
        <v>1181</v>
      </c>
      <c r="BD77" s="44">
        <v>233.38</v>
      </c>
      <c r="BE77" s="43" t="s">
        <v>7073</v>
      </c>
      <c r="BF77" s="43" t="s">
        <v>8041</v>
      </c>
      <c r="BG77" s="43" t="s">
        <v>7121</v>
      </c>
      <c r="BH77" s="43"/>
      <c r="BI77" s="43" t="s">
        <v>8042</v>
      </c>
      <c r="BJ77" s="43" t="s">
        <v>1810</v>
      </c>
      <c r="BK77" s="43"/>
      <c r="BL77" s="43" t="s">
        <v>8043</v>
      </c>
      <c r="BM77" s="43" t="s">
        <v>7349</v>
      </c>
      <c r="BN77" s="43" t="s">
        <v>8042</v>
      </c>
      <c r="BO77" s="43"/>
      <c r="BP77" s="43" t="s">
        <v>7362</v>
      </c>
      <c r="BQ77" s="43">
        <v>106.8</v>
      </c>
      <c r="BR77" s="43" t="s">
        <v>8037</v>
      </c>
      <c r="BS77" s="43" t="s">
        <v>8044</v>
      </c>
      <c r="BT77" s="43" t="s">
        <v>8038</v>
      </c>
      <c r="BU77" s="43" t="s">
        <v>7349</v>
      </c>
      <c r="BV77" s="43" t="s">
        <v>8041</v>
      </c>
      <c r="BW77" s="43" t="s">
        <v>7349</v>
      </c>
      <c r="BX77" s="43" t="s">
        <v>1181</v>
      </c>
      <c r="BY77" s="43" t="s">
        <v>7069</v>
      </c>
      <c r="BZ77" s="43" t="s">
        <v>8045</v>
      </c>
      <c r="CA77" s="43" t="s">
        <v>7073</v>
      </c>
      <c r="CB77" s="43" t="s">
        <v>8046</v>
      </c>
      <c r="CC77" s="43" t="s">
        <v>3660</v>
      </c>
      <c r="CD77" s="43" t="s">
        <v>7121</v>
      </c>
      <c r="CE77" s="43" t="s">
        <v>1181</v>
      </c>
      <c r="CF77" s="43" t="s">
        <v>1181</v>
      </c>
      <c r="CG77" s="43" t="s">
        <v>5223</v>
      </c>
      <c r="CH77" s="43" t="s">
        <v>8042</v>
      </c>
      <c r="CI77" s="43"/>
      <c r="CJ77" s="44">
        <v>851.29</v>
      </c>
      <c r="CK77" s="43" t="s">
        <v>8042</v>
      </c>
      <c r="CL77" s="44">
        <v>0</v>
      </c>
      <c r="CM77" s="43" t="s">
        <v>1181</v>
      </c>
      <c r="CN77" s="43" t="s">
        <v>3642</v>
      </c>
      <c r="CO77" s="43" t="s">
        <v>7084</v>
      </c>
      <c r="CP77" s="43" t="s">
        <v>7085</v>
      </c>
      <c r="CQ77" s="43" t="s">
        <v>1181</v>
      </c>
      <c r="CR77" s="43" t="str">
        <f>IF(COUNTIF('畅想下单（外销合同导出）'!$B$2:$B$100,B77)&gt;0,"有","无")</f>
        <v>有</v>
      </c>
    </row>
    <row r="78" s="35" customFormat="1" ht="18" customHeight="1" spans="1:96">
      <c r="A78" s="42" t="s">
        <v>48</v>
      </c>
      <c r="B78" s="42" t="s">
        <v>1073</v>
      </c>
      <c r="C78" s="50">
        <v>46054</v>
      </c>
      <c r="D78" s="42" t="s">
        <v>3648</v>
      </c>
      <c r="E78" s="42" t="s">
        <v>4692</v>
      </c>
      <c r="F78" s="64">
        <v>0.1892</v>
      </c>
      <c r="G78" s="42" t="s">
        <v>46</v>
      </c>
      <c r="H78" s="60">
        <f>IFERROR(SUMIFS(畅想出运数据透视!$B$4:$B$500,畅想出运数据透视!$A$4:$A$500,B78),"0")</f>
        <v>6495.28</v>
      </c>
      <c r="I78" s="60" t="str">
        <f>IFERROR(VLOOKUP(B78,CHOOSE({1,2},畅想出运数据透视!$A$4:$A$500,畅想出运数据透视!$D$4:$D$500),2,FALSE),"")</f>
        <v>19.28%</v>
      </c>
      <c r="J78" s="62">
        <f>I78*M78</f>
        <v>8401.6509984</v>
      </c>
      <c r="K78" s="62">
        <f>J78-N78</f>
        <v>156.877300800001</v>
      </c>
      <c r="L78" s="42">
        <v>6602.58</v>
      </c>
      <c r="M78" s="44">
        <f t="shared" si="18"/>
        <v>43577.028</v>
      </c>
      <c r="N78" s="61">
        <f t="shared" si="21"/>
        <v>8244.7736976</v>
      </c>
      <c r="O78" s="42" t="s">
        <v>5781</v>
      </c>
      <c r="P78" s="42" t="s">
        <v>2293</v>
      </c>
      <c r="Q78" s="42" t="s">
        <v>5781</v>
      </c>
      <c r="R78" s="44">
        <f t="shared" si="22"/>
        <v>3</v>
      </c>
      <c r="S78" s="42" t="s">
        <v>7058</v>
      </c>
      <c r="T78" s="42" t="s">
        <v>86</v>
      </c>
      <c r="U78" s="42" t="s">
        <v>7059</v>
      </c>
      <c r="V78" s="42" t="s">
        <v>1151</v>
      </c>
      <c r="W78" s="42" t="s">
        <v>1816</v>
      </c>
      <c r="X78" s="42" t="s">
        <v>1181</v>
      </c>
      <c r="Y78" s="42" t="s">
        <v>7060</v>
      </c>
      <c r="Z78" s="42" t="s">
        <v>7061</v>
      </c>
      <c r="AA78" s="42" t="s">
        <v>8047</v>
      </c>
      <c r="AB78" s="42" t="s">
        <v>1181</v>
      </c>
      <c r="AC78" s="42" t="s">
        <v>8048</v>
      </c>
      <c r="AD78" s="42" t="s">
        <v>8049</v>
      </c>
      <c r="AE78" s="42" t="s">
        <v>8050</v>
      </c>
      <c r="AF78" s="42" t="s">
        <v>8051</v>
      </c>
      <c r="AG78" s="42" t="s">
        <v>1181</v>
      </c>
      <c r="AH78" s="41">
        <v>6602.58</v>
      </c>
      <c r="AI78" s="42" t="s">
        <v>7786</v>
      </c>
      <c r="AJ78" s="42" t="s">
        <v>1181</v>
      </c>
      <c r="AK78" s="42" t="s">
        <v>8052</v>
      </c>
      <c r="AL78" s="41">
        <v>20</v>
      </c>
      <c r="AM78" s="41">
        <v>50</v>
      </c>
      <c r="AN78" s="42">
        <v>0</v>
      </c>
      <c r="AO78" s="41">
        <v>6536.36</v>
      </c>
      <c r="AP78" s="41">
        <v>46.22</v>
      </c>
      <c r="AQ78" s="42" t="s">
        <v>8053</v>
      </c>
      <c r="AR78" s="42"/>
      <c r="AS78" s="42" t="s">
        <v>8054</v>
      </c>
      <c r="AT78" s="42" t="s">
        <v>7069</v>
      </c>
      <c r="AU78" s="42" t="s">
        <v>8055</v>
      </c>
      <c r="AV78" s="42" t="s">
        <v>7093</v>
      </c>
      <c r="AW78" s="42"/>
      <c r="AX78" s="41">
        <v>257.93</v>
      </c>
      <c r="AY78" s="42" t="s">
        <v>7073</v>
      </c>
      <c r="AZ78" s="42" t="s">
        <v>7069</v>
      </c>
      <c r="BA78" s="42" t="s">
        <v>59</v>
      </c>
      <c r="BB78" s="42" t="s">
        <v>7074</v>
      </c>
      <c r="BC78" s="42" t="s">
        <v>1181</v>
      </c>
      <c r="BD78" s="41">
        <v>224.49</v>
      </c>
      <c r="BE78" s="42" t="s">
        <v>7073</v>
      </c>
      <c r="BF78" s="42" t="s">
        <v>8056</v>
      </c>
      <c r="BG78" s="42" t="s">
        <v>7073</v>
      </c>
      <c r="BH78" s="42"/>
      <c r="BI78" s="42" t="s">
        <v>8057</v>
      </c>
      <c r="BJ78" s="42" t="s">
        <v>1810</v>
      </c>
      <c r="BK78" s="42"/>
      <c r="BL78" s="42" t="s">
        <v>7079</v>
      </c>
      <c r="BM78" s="42" t="s">
        <v>8058</v>
      </c>
      <c r="BN78" s="42" t="s">
        <v>8057</v>
      </c>
      <c r="BO78" s="42"/>
      <c r="BP78" s="42" t="s">
        <v>7079</v>
      </c>
      <c r="BQ78" s="42">
        <v>257.93</v>
      </c>
      <c r="BR78" s="42" t="s">
        <v>8052</v>
      </c>
      <c r="BS78" s="42" t="s">
        <v>8059</v>
      </c>
      <c r="BT78" s="42" t="s">
        <v>8053</v>
      </c>
      <c r="BU78" s="42" t="s">
        <v>8058</v>
      </c>
      <c r="BV78" s="42" t="s">
        <v>8056</v>
      </c>
      <c r="BW78" s="42" t="s">
        <v>8058</v>
      </c>
      <c r="BX78" s="42" t="s">
        <v>1181</v>
      </c>
      <c r="BY78" s="42" t="s">
        <v>7069</v>
      </c>
      <c r="BZ78" s="42" t="s">
        <v>8060</v>
      </c>
      <c r="CA78" s="42" t="s">
        <v>7073</v>
      </c>
      <c r="CB78" s="42" t="s">
        <v>8061</v>
      </c>
      <c r="CC78" s="42" t="s">
        <v>7695</v>
      </c>
      <c r="CD78" s="42" t="s">
        <v>7073</v>
      </c>
      <c r="CE78" s="42" t="s">
        <v>1181</v>
      </c>
      <c r="CF78" s="42" t="s">
        <v>1181</v>
      </c>
      <c r="CG78" s="42" t="s">
        <v>5223</v>
      </c>
      <c r="CH78" s="42" t="s">
        <v>8057</v>
      </c>
      <c r="CI78" s="42"/>
      <c r="CJ78" s="41">
        <v>1897.8</v>
      </c>
      <c r="CK78" s="42" t="s">
        <v>8057</v>
      </c>
      <c r="CL78" s="41">
        <v>0</v>
      </c>
      <c r="CM78" s="42" t="s">
        <v>1181</v>
      </c>
      <c r="CN78" s="42" t="s">
        <v>8062</v>
      </c>
      <c r="CO78" s="42" t="s">
        <v>7084</v>
      </c>
      <c r="CP78" s="42" t="s">
        <v>7085</v>
      </c>
      <c r="CQ78" s="42" t="s">
        <v>1181</v>
      </c>
      <c r="CR78" s="43" t="str">
        <f>IF(COUNTIF('畅想下单（外销合同导出）'!$B$2:$B$100,B78)&gt;0,"有","无")</f>
        <v>有</v>
      </c>
    </row>
    <row r="79" s="35" customFormat="1" ht="18" customHeight="1" spans="1:96">
      <c r="A79" s="43" t="s">
        <v>355</v>
      </c>
      <c r="B79" s="43" t="s">
        <v>1094</v>
      </c>
      <c r="C79" s="50">
        <v>46054</v>
      </c>
      <c r="D79" s="43" t="s">
        <v>262</v>
      </c>
      <c r="E79" s="43" t="s">
        <v>1169</v>
      </c>
      <c r="F79" s="59">
        <v>-0.0333</v>
      </c>
      <c r="G79" s="43" t="s">
        <v>46</v>
      </c>
      <c r="H79" s="60">
        <f>IFERROR(SUMIFS(畅想出运数据透视!$B$4:$B$500,畅想出运数据透视!$A$4:$A$500,B79),"0")</f>
        <v>832.59</v>
      </c>
      <c r="I79" s="60" t="str">
        <f>IFERROR(VLOOKUP(B79,CHOOSE({1,2},畅想出运数据透视!$A$4:$A$500,畅想出运数据透视!$D$4:$D$500),2,FALSE),"")</f>
        <v>-0.84%</v>
      </c>
      <c r="J79" s="62">
        <f>I79*M79</f>
        <v>-47.6784</v>
      </c>
      <c r="K79" s="62">
        <f>J79-N79</f>
        <v>141.3324</v>
      </c>
      <c r="L79" s="43">
        <v>860</v>
      </c>
      <c r="M79" s="44">
        <f t="shared" si="18"/>
        <v>5676</v>
      </c>
      <c r="N79" s="61">
        <f t="shared" si="21"/>
        <v>-189.0108</v>
      </c>
      <c r="O79" s="43" t="s">
        <v>8063</v>
      </c>
      <c r="P79" s="43" t="s">
        <v>1265</v>
      </c>
      <c r="Q79" s="43" t="s">
        <v>8063</v>
      </c>
      <c r="R79" s="44">
        <f t="shared" si="22"/>
        <v>2</v>
      </c>
      <c r="S79" s="43" t="s">
        <v>7058</v>
      </c>
      <c r="T79" s="43" t="s">
        <v>34</v>
      </c>
      <c r="U79" s="43" t="s">
        <v>7059</v>
      </c>
      <c r="V79" s="43" t="s">
        <v>1151</v>
      </c>
      <c r="W79" s="43" t="s">
        <v>1180</v>
      </c>
      <c r="X79" s="43" t="s">
        <v>1181</v>
      </c>
      <c r="Y79" s="43" t="s">
        <v>7060</v>
      </c>
      <c r="Z79" s="43" t="s">
        <v>7061</v>
      </c>
      <c r="AA79" s="43" t="s">
        <v>1266</v>
      </c>
      <c r="AB79" s="43" t="s">
        <v>1181</v>
      </c>
      <c r="AC79" s="43" t="s">
        <v>1173</v>
      </c>
      <c r="AD79" s="43" t="s">
        <v>8064</v>
      </c>
      <c r="AE79" s="43" t="s">
        <v>1348</v>
      </c>
      <c r="AF79" s="43" t="s">
        <v>8065</v>
      </c>
      <c r="AG79" s="43" t="s">
        <v>1181</v>
      </c>
      <c r="AH79" s="44">
        <v>860</v>
      </c>
      <c r="AI79" s="43" t="s">
        <v>7786</v>
      </c>
      <c r="AJ79" s="43" t="s">
        <v>1181</v>
      </c>
      <c r="AK79" s="43" t="s">
        <v>1274</v>
      </c>
      <c r="AL79" s="44">
        <v>20</v>
      </c>
      <c r="AM79" s="44">
        <v>50</v>
      </c>
      <c r="AN79" s="43">
        <v>0</v>
      </c>
      <c r="AO79" s="44">
        <v>833.98</v>
      </c>
      <c r="AP79" s="44">
        <v>6.02</v>
      </c>
      <c r="AQ79" s="43" t="s">
        <v>8066</v>
      </c>
      <c r="AR79" s="43"/>
      <c r="AS79" s="43"/>
      <c r="AT79" s="43" t="s">
        <v>7069</v>
      </c>
      <c r="AU79" s="43" t="s">
        <v>8067</v>
      </c>
      <c r="AV79" s="43" t="s">
        <v>7093</v>
      </c>
      <c r="AW79" s="43" t="s">
        <v>7072</v>
      </c>
      <c r="AX79" s="44">
        <v>122.06</v>
      </c>
      <c r="AY79" s="43" t="s">
        <v>7073</v>
      </c>
      <c r="AZ79" s="43" t="s">
        <v>7069</v>
      </c>
      <c r="BA79" s="43" t="s">
        <v>37</v>
      </c>
      <c r="BB79" s="43" t="s">
        <v>7074</v>
      </c>
      <c r="BC79" s="43" t="s">
        <v>1181</v>
      </c>
      <c r="BD79" s="44">
        <v>58.48</v>
      </c>
      <c r="BE79" s="43" t="s">
        <v>7073</v>
      </c>
      <c r="BF79" s="43" t="s">
        <v>8068</v>
      </c>
      <c r="BG79" s="43" t="s">
        <v>7073</v>
      </c>
      <c r="BH79" s="43"/>
      <c r="BI79" s="43" t="s">
        <v>1273</v>
      </c>
      <c r="BJ79" s="43" t="s">
        <v>1810</v>
      </c>
      <c r="BK79" s="43"/>
      <c r="BL79" s="43" t="s">
        <v>8069</v>
      </c>
      <c r="BM79" s="43" t="s">
        <v>8070</v>
      </c>
      <c r="BN79" s="43" t="s">
        <v>1273</v>
      </c>
      <c r="BO79" s="43"/>
      <c r="BP79" s="43" t="s">
        <v>7071</v>
      </c>
      <c r="BQ79" s="43">
        <v>122.06</v>
      </c>
      <c r="BR79" s="43" t="s">
        <v>1274</v>
      </c>
      <c r="BS79" s="43" t="s">
        <v>8071</v>
      </c>
      <c r="BT79" s="43" t="s">
        <v>8066</v>
      </c>
      <c r="BU79" s="43" t="s">
        <v>4914</v>
      </c>
      <c r="BV79" s="43" t="s">
        <v>8068</v>
      </c>
      <c r="BW79" s="43" t="s">
        <v>8070</v>
      </c>
      <c r="BX79" s="43" t="s">
        <v>1181</v>
      </c>
      <c r="BY79" s="43" t="s">
        <v>7069</v>
      </c>
      <c r="BZ79" s="43" t="s">
        <v>8072</v>
      </c>
      <c r="CA79" s="43" t="s">
        <v>7073</v>
      </c>
      <c r="CB79" s="43" t="s">
        <v>8073</v>
      </c>
      <c r="CC79" s="43" t="s">
        <v>1265</v>
      </c>
      <c r="CD79" s="43" t="s">
        <v>7073</v>
      </c>
      <c r="CE79" s="43" t="s">
        <v>1181</v>
      </c>
      <c r="CF79" s="43" t="s">
        <v>1181</v>
      </c>
      <c r="CG79" s="43" t="s">
        <v>4377</v>
      </c>
      <c r="CH79" s="43" t="s">
        <v>1273</v>
      </c>
      <c r="CI79" s="43"/>
      <c r="CJ79" s="44">
        <v>12.71</v>
      </c>
      <c r="CK79" s="43" t="s">
        <v>1273</v>
      </c>
      <c r="CL79" s="44">
        <v>0</v>
      </c>
      <c r="CM79" s="43" t="s">
        <v>1181</v>
      </c>
      <c r="CN79" s="43" t="s">
        <v>2157</v>
      </c>
      <c r="CO79" s="43" t="s">
        <v>7105</v>
      </c>
      <c r="CP79" s="43" t="s">
        <v>7085</v>
      </c>
      <c r="CQ79" s="43" t="s">
        <v>1181</v>
      </c>
      <c r="CR79" s="43" t="str">
        <f>IF(COUNTIF('畅想下单（外销合同导出）'!$B$2:$B$100,B79)&gt;0,"有","无")</f>
        <v>有</v>
      </c>
    </row>
    <row r="80" s="35" customFormat="1" ht="18" customHeight="1" spans="1:96">
      <c r="A80" s="43" t="s">
        <v>48</v>
      </c>
      <c r="B80" s="43" t="s">
        <v>1075</v>
      </c>
      <c r="C80" s="50">
        <v>46054</v>
      </c>
      <c r="D80" s="43" t="s">
        <v>92</v>
      </c>
      <c r="E80" s="43" t="s">
        <v>1169</v>
      </c>
      <c r="F80" s="59">
        <v>0.0948</v>
      </c>
      <c r="G80" s="43" t="s">
        <v>46</v>
      </c>
      <c r="H80" s="60">
        <f>IFERROR(SUMIFS(畅想出运数据透视!$B$4:$B$500,畅想出运数据透视!$A$4:$A$500,B80),"0")</f>
        <v>4433.66</v>
      </c>
      <c r="I80" s="60" t="str">
        <f>IFERROR(VLOOKUP(B80,CHOOSE({1,2},畅想出运数据透视!$A$4:$A$500,畅想出运数据透视!$D$4:$D$500),2,FALSE),"")</f>
        <v>-1.23%</v>
      </c>
      <c r="J80" s="62">
        <f>I80*M80</f>
        <v>-383.445612</v>
      </c>
      <c r="K80" s="62">
        <f>J80-N80</f>
        <v>-3338.782524</v>
      </c>
      <c r="L80" s="43">
        <v>4723.4</v>
      </c>
      <c r="M80" s="44">
        <f t="shared" si="18"/>
        <v>31174.44</v>
      </c>
      <c r="N80" s="61">
        <f t="shared" si="21"/>
        <v>2955.336912</v>
      </c>
      <c r="O80" s="43" t="s">
        <v>8074</v>
      </c>
      <c r="P80" s="43" t="s">
        <v>4860</v>
      </c>
      <c r="Q80" s="43" t="s">
        <v>8074</v>
      </c>
      <c r="R80" s="44">
        <f t="shared" si="22"/>
        <v>1</v>
      </c>
      <c r="S80" s="43" t="s">
        <v>7058</v>
      </c>
      <c r="T80" s="43" t="s">
        <v>34</v>
      </c>
      <c r="U80" s="43" t="s">
        <v>7059</v>
      </c>
      <c r="V80" s="43" t="s">
        <v>1151</v>
      </c>
      <c r="W80" s="43" t="s">
        <v>1180</v>
      </c>
      <c r="X80" s="43" t="s">
        <v>1181</v>
      </c>
      <c r="Y80" s="43" t="s">
        <v>7060</v>
      </c>
      <c r="Z80" s="43" t="s">
        <v>7061</v>
      </c>
      <c r="AA80" s="43" t="s">
        <v>8075</v>
      </c>
      <c r="AB80" s="43" t="s">
        <v>1181</v>
      </c>
      <c r="AC80" s="43" t="s">
        <v>4440</v>
      </c>
      <c r="AD80" s="43" t="s">
        <v>8076</v>
      </c>
      <c r="AE80" s="43" t="s">
        <v>8077</v>
      </c>
      <c r="AF80" s="43" t="s">
        <v>8078</v>
      </c>
      <c r="AG80" s="43" t="s">
        <v>1181</v>
      </c>
      <c r="AH80" s="44">
        <v>4723.4</v>
      </c>
      <c r="AI80" s="43" t="s">
        <v>7786</v>
      </c>
      <c r="AJ80" s="43" t="s">
        <v>1181</v>
      </c>
      <c r="AK80" s="43" t="s">
        <v>8079</v>
      </c>
      <c r="AL80" s="44">
        <v>20</v>
      </c>
      <c r="AM80" s="44">
        <v>50</v>
      </c>
      <c r="AN80" s="43">
        <v>0</v>
      </c>
      <c r="AO80" s="44">
        <v>4670.34</v>
      </c>
      <c r="AP80" s="44">
        <v>33.06</v>
      </c>
      <c r="AQ80" s="43" t="s">
        <v>8080</v>
      </c>
      <c r="AR80" s="43"/>
      <c r="AS80" s="43"/>
      <c r="AT80" s="43" t="s">
        <v>7069</v>
      </c>
      <c r="AU80" s="43" t="s">
        <v>8074</v>
      </c>
      <c r="AV80" s="43" t="s">
        <v>7071</v>
      </c>
      <c r="AW80" s="43" t="s">
        <v>7072</v>
      </c>
      <c r="AX80" s="44">
        <v>312.3</v>
      </c>
      <c r="AY80" s="43" t="s">
        <v>7073</v>
      </c>
      <c r="AZ80" s="43" t="s">
        <v>7069</v>
      </c>
      <c r="BA80" s="43" t="s">
        <v>37</v>
      </c>
      <c r="BB80" s="43" t="s">
        <v>7074</v>
      </c>
      <c r="BC80" s="43" t="s">
        <v>1181</v>
      </c>
      <c r="BD80" s="44">
        <v>321.19</v>
      </c>
      <c r="BE80" s="43" t="s">
        <v>7073</v>
      </c>
      <c r="BF80" s="43" t="s">
        <v>8081</v>
      </c>
      <c r="BG80" s="43" t="s">
        <v>7073</v>
      </c>
      <c r="BH80" s="43"/>
      <c r="BI80" s="43" t="s">
        <v>8082</v>
      </c>
      <c r="BJ80" s="43" t="s">
        <v>1810</v>
      </c>
      <c r="BK80" s="43" t="s">
        <v>8074</v>
      </c>
      <c r="BL80" s="43" t="s">
        <v>7079</v>
      </c>
      <c r="BM80" s="43" t="s">
        <v>2919</v>
      </c>
      <c r="BN80" s="43" t="s">
        <v>8082</v>
      </c>
      <c r="BO80" s="43"/>
      <c r="BP80" s="43" t="s">
        <v>7079</v>
      </c>
      <c r="BQ80" s="43">
        <v>312.3</v>
      </c>
      <c r="BR80" s="43" t="s">
        <v>8079</v>
      </c>
      <c r="BS80" s="43" t="s">
        <v>8083</v>
      </c>
      <c r="BT80" s="43" t="s">
        <v>8080</v>
      </c>
      <c r="BU80" s="43" t="s">
        <v>2919</v>
      </c>
      <c r="BV80" s="43" t="s">
        <v>8081</v>
      </c>
      <c r="BW80" s="43" t="s">
        <v>2919</v>
      </c>
      <c r="BX80" s="43" t="s">
        <v>1181</v>
      </c>
      <c r="BY80" s="43" t="s">
        <v>7069</v>
      </c>
      <c r="BZ80" s="43" t="s">
        <v>8084</v>
      </c>
      <c r="CA80" s="43" t="s">
        <v>7073</v>
      </c>
      <c r="CB80" s="43" t="s">
        <v>8085</v>
      </c>
      <c r="CC80" s="43" t="s">
        <v>2833</v>
      </c>
      <c r="CD80" s="43" t="s">
        <v>7073</v>
      </c>
      <c r="CE80" s="43" t="s">
        <v>1181</v>
      </c>
      <c r="CF80" s="43" t="s">
        <v>1181</v>
      </c>
      <c r="CG80" s="43" t="s">
        <v>1348</v>
      </c>
      <c r="CH80" s="43" t="s">
        <v>8082</v>
      </c>
      <c r="CI80" s="43"/>
      <c r="CJ80" s="44">
        <v>427.78</v>
      </c>
      <c r="CK80" s="43" t="s">
        <v>8082</v>
      </c>
      <c r="CL80" s="44">
        <v>0</v>
      </c>
      <c r="CM80" s="43" t="s">
        <v>1181</v>
      </c>
      <c r="CN80" s="43" t="s">
        <v>1810</v>
      </c>
      <c r="CO80" s="43" t="s">
        <v>7105</v>
      </c>
      <c r="CP80" s="43" t="s">
        <v>7085</v>
      </c>
      <c r="CQ80" s="43" t="s">
        <v>1181</v>
      </c>
      <c r="CR80" s="43" t="str">
        <f>IF(COUNTIF('畅想下单（外销合同导出）'!$B$2:$B$100,B80)&gt;0,"有","无")</f>
        <v>有</v>
      </c>
    </row>
    <row r="81" s="35" customFormat="1" ht="18" customHeight="1" spans="1:96">
      <c r="A81" s="43" t="s">
        <v>48</v>
      </c>
      <c r="B81" s="43" t="s">
        <v>8086</v>
      </c>
      <c r="C81" s="50">
        <v>46054</v>
      </c>
      <c r="D81" s="43" t="s">
        <v>92</v>
      </c>
      <c r="E81" s="43" t="s">
        <v>1169</v>
      </c>
      <c r="F81" s="59">
        <v>0.242</v>
      </c>
      <c r="G81" s="43" t="s">
        <v>46</v>
      </c>
      <c r="H81" s="60">
        <f>IFERROR(SUMIFS(畅想出运数据透视!$B$4:$B$500,畅想出运数据透视!$A$4:$A$500,B81),"0")</f>
        <v>0</v>
      </c>
      <c r="I81" s="60" t="str">
        <f>IFERROR(VLOOKUP(B81,CHOOSE({1,2},畅想出运数据透视!$A$4:$A$500,畅想出运数据透视!$D$4:$D$500),2,FALSE),"")</f>
        <v/>
      </c>
      <c r="J81" s="43"/>
      <c r="K81" s="43"/>
      <c r="L81" s="43">
        <v>900</v>
      </c>
      <c r="M81" s="44">
        <f t="shared" si="18"/>
        <v>5940</v>
      </c>
      <c r="N81" s="61">
        <f t="shared" si="21"/>
        <v>1437.48</v>
      </c>
      <c r="O81" s="43" t="s">
        <v>8087</v>
      </c>
      <c r="P81" s="43" t="s">
        <v>2240</v>
      </c>
      <c r="Q81" s="43" t="s">
        <v>8087</v>
      </c>
      <c r="R81" s="44">
        <f t="shared" si="22"/>
        <v>3</v>
      </c>
      <c r="S81" s="43" t="s">
        <v>7058</v>
      </c>
      <c r="T81" s="43" t="s">
        <v>34</v>
      </c>
      <c r="U81" s="43" t="s">
        <v>7059</v>
      </c>
      <c r="V81" s="43" t="s">
        <v>1151</v>
      </c>
      <c r="W81" s="43" t="s">
        <v>1180</v>
      </c>
      <c r="X81" s="43" t="s">
        <v>1181</v>
      </c>
      <c r="Y81" s="43" t="s">
        <v>7060</v>
      </c>
      <c r="Z81" s="43" t="s">
        <v>7061</v>
      </c>
      <c r="AA81" s="43" t="s">
        <v>1266</v>
      </c>
      <c r="AB81" s="43" t="s">
        <v>1181</v>
      </c>
      <c r="AC81" s="43" t="s">
        <v>1803</v>
      </c>
      <c r="AD81" s="43" t="s">
        <v>8088</v>
      </c>
      <c r="AE81" s="43" t="s">
        <v>5695</v>
      </c>
      <c r="AF81" s="43" t="s">
        <v>1173</v>
      </c>
      <c r="AG81" s="43" t="s">
        <v>1181</v>
      </c>
      <c r="AH81" s="44">
        <v>900</v>
      </c>
      <c r="AI81" s="43" t="s">
        <v>7786</v>
      </c>
      <c r="AJ81" s="43" t="s">
        <v>1181</v>
      </c>
      <c r="AK81" s="43" t="s">
        <v>4903</v>
      </c>
      <c r="AL81" s="44">
        <v>20</v>
      </c>
      <c r="AM81" s="44">
        <v>50</v>
      </c>
      <c r="AN81" s="43">
        <v>0</v>
      </c>
      <c r="AO81" s="44">
        <v>873.7</v>
      </c>
      <c r="AP81" s="44">
        <v>6.3</v>
      </c>
      <c r="AQ81" s="43" t="s">
        <v>8089</v>
      </c>
      <c r="AR81" s="43"/>
      <c r="AS81" s="43"/>
      <c r="AT81" s="43" t="s">
        <v>7069</v>
      </c>
      <c r="AU81" s="43" t="s">
        <v>8074</v>
      </c>
      <c r="AV81" s="43" t="s">
        <v>7071</v>
      </c>
      <c r="AW81" s="43" t="s">
        <v>7072</v>
      </c>
      <c r="AX81" s="44">
        <v>47.6</v>
      </c>
      <c r="AY81" s="43" t="s">
        <v>7073</v>
      </c>
      <c r="AZ81" s="43" t="s">
        <v>7069</v>
      </c>
      <c r="BA81" s="43" t="s">
        <v>37</v>
      </c>
      <c r="BB81" s="43" t="s">
        <v>7074</v>
      </c>
      <c r="BC81" s="43" t="s">
        <v>1181</v>
      </c>
      <c r="BD81" s="44">
        <v>61.2</v>
      </c>
      <c r="BE81" s="43" t="s">
        <v>7073</v>
      </c>
      <c r="BF81" s="43" t="s">
        <v>8089</v>
      </c>
      <c r="BG81" s="43" t="s">
        <v>7121</v>
      </c>
      <c r="BH81" s="43"/>
      <c r="BI81" s="43" t="s">
        <v>4902</v>
      </c>
      <c r="BJ81" s="43" t="s">
        <v>1810</v>
      </c>
      <c r="BK81" s="43"/>
      <c r="BL81" s="43" t="s">
        <v>7079</v>
      </c>
      <c r="BM81" s="43" t="s">
        <v>8090</v>
      </c>
      <c r="BN81" s="43" t="s">
        <v>4902</v>
      </c>
      <c r="BO81" s="43"/>
      <c r="BP81" s="43" t="s">
        <v>7079</v>
      </c>
      <c r="BQ81" s="43">
        <v>47.6</v>
      </c>
      <c r="BR81" s="43" t="s">
        <v>4903</v>
      </c>
      <c r="BS81" s="43" t="s">
        <v>8091</v>
      </c>
      <c r="BT81" s="43" t="s">
        <v>8089</v>
      </c>
      <c r="BU81" s="43" t="s">
        <v>8090</v>
      </c>
      <c r="BV81" s="43" t="s">
        <v>8089</v>
      </c>
      <c r="BW81" s="43" t="s">
        <v>8090</v>
      </c>
      <c r="BX81" s="43" t="s">
        <v>1181</v>
      </c>
      <c r="BY81" s="43" t="s">
        <v>7069</v>
      </c>
      <c r="BZ81" s="43" t="s">
        <v>8092</v>
      </c>
      <c r="CA81" s="43" t="s">
        <v>7073</v>
      </c>
      <c r="CB81" s="43" t="s">
        <v>8093</v>
      </c>
      <c r="CC81" s="43" t="s">
        <v>8035</v>
      </c>
      <c r="CD81" s="43" t="s">
        <v>7073</v>
      </c>
      <c r="CE81" s="43" t="s">
        <v>1181</v>
      </c>
      <c r="CF81" s="43" t="s">
        <v>1181</v>
      </c>
      <c r="CG81" s="43" t="s">
        <v>3712</v>
      </c>
      <c r="CH81" s="43" t="s">
        <v>4902</v>
      </c>
      <c r="CI81" s="43"/>
      <c r="CJ81" s="44">
        <v>132.35</v>
      </c>
      <c r="CK81" s="43" t="s">
        <v>4902</v>
      </c>
      <c r="CL81" s="44">
        <v>0</v>
      </c>
      <c r="CM81" s="43" t="s">
        <v>1181</v>
      </c>
      <c r="CN81" s="43" t="s">
        <v>1264</v>
      </c>
      <c r="CO81" s="43" t="s">
        <v>7084</v>
      </c>
      <c r="CP81" s="43" t="s">
        <v>7085</v>
      </c>
      <c r="CQ81" s="43" t="s">
        <v>1181</v>
      </c>
      <c r="CR81" s="43" t="str">
        <f>IF(COUNTIF('畅想下单（外销合同导出）'!$B$2:$B$100,B81)&gt;0,"有","无")</f>
        <v>有</v>
      </c>
    </row>
    <row r="82" s="35" customFormat="1" ht="18" customHeight="1" spans="1:96">
      <c r="A82" s="43" t="s">
        <v>48</v>
      </c>
      <c r="B82" s="43" t="s">
        <v>8094</v>
      </c>
      <c r="C82" s="50">
        <v>46023</v>
      </c>
      <c r="D82" s="43" t="s">
        <v>92</v>
      </c>
      <c r="E82" s="43" t="s">
        <v>1169</v>
      </c>
      <c r="F82" s="59">
        <v>0.2721</v>
      </c>
      <c r="G82" s="43" t="s">
        <v>46</v>
      </c>
      <c r="H82" s="60">
        <f>IFERROR(SUMIFS(畅想出运数据透视!$B$4:$B$500,畅想出运数据透视!$A$4:$A$500,B82),"0")</f>
        <v>0</v>
      </c>
      <c r="I82" s="60" t="str">
        <f>IFERROR(VLOOKUP(B82,CHOOSE({1,2},畅想出运数据透视!$A$4:$A$500,畅想出运数据透视!$D$4:$D$500),2,FALSE),"")</f>
        <v/>
      </c>
      <c r="J82" s="43"/>
      <c r="K82" s="43"/>
      <c r="L82" s="43">
        <v>900</v>
      </c>
      <c r="M82" s="44">
        <f t="shared" si="18"/>
        <v>5940</v>
      </c>
      <c r="N82" s="61">
        <f t="shared" si="21"/>
        <v>1616.274</v>
      </c>
      <c r="O82" s="43" t="s">
        <v>8095</v>
      </c>
      <c r="P82" s="43" t="s">
        <v>2240</v>
      </c>
      <c r="Q82" s="43" t="s">
        <v>8095</v>
      </c>
      <c r="R82" s="44">
        <f t="shared" si="22"/>
        <v>3</v>
      </c>
      <c r="S82" s="43" t="s">
        <v>7058</v>
      </c>
      <c r="T82" s="43" t="s">
        <v>34</v>
      </c>
      <c r="U82" s="43" t="s">
        <v>7059</v>
      </c>
      <c r="V82" s="43" t="s">
        <v>1151</v>
      </c>
      <c r="W82" s="43" t="s">
        <v>1180</v>
      </c>
      <c r="X82" s="43" t="s">
        <v>1181</v>
      </c>
      <c r="Y82" s="43" t="s">
        <v>7060</v>
      </c>
      <c r="Z82" s="43" t="s">
        <v>7061</v>
      </c>
      <c r="AA82" s="43" t="s">
        <v>1266</v>
      </c>
      <c r="AB82" s="43" t="s">
        <v>1181</v>
      </c>
      <c r="AC82" s="43" t="s">
        <v>1803</v>
      </c>
      <c r="AD82" s="43" t="s">
        <v>4987</v>
      </c>
      <c r="AE82" s="43" t="s">
        <v>3998</v>
      </c>
      <c r="AF82" s="43" t="s">
        <v>1173</v>
      </c>
      <c r="AG82" s="43" t="s">
        <v>1181</v>
      </c>
      <c r="AH82" s="44">
        <v>900</v>
      </c>
      <c r="AI82" s="43" t="s">
        <v>7786</v>
      </c>
      <c r="AJ82" s="43" t="s">
        <v>1181</v>
      </c>
      <c r="AK82" s="43" t="s">
        <v>4898</v>
      </c>
      <c r="AL82" s="44">
        <v>20</v>
      </c>
      <c r="AM82" s="44">
        <v>50</v>
      </c>
      <c r="AN82" s="43">
        <v>0</v>
      </c>
      <c r="AO82" s="44">
        <v>873.7</v>
      </c>
      <c r="AP82" s="44">
        <v>6.3</v>
      </c>
      <c r="AQ82" s="43" t="s">
        <v>8096</v>
      </c>
      <c r="AR82" s="43"/>
      <c r="AS82" s="43"/>
      <c r="AT82" s="43" t="s">
        <v>7069</v>
      </c>
      <c r="AU82" s="43" t="s">
        <v>8074</v>
      </c>
      <c r="AV82" s="43" t="s">
        <v>7071</v>
      </c>
      <c r="AW82" s="43" t="s">
        <v>7072</v>
      </c>
      <c r="AX82" s="44">
        <v>45.6</v>
      </c>
      <c r="AY82" s="43" t="s">
        <v>7073</v>
      </c>
      <c r="AZ82" s="43" t="s">
        <v>7069</v>
      </c>
      <c r="BA82" s="43" t="s">
        <v>37</v>
      </c>
      <c r="BB82" s="43" t="s">
        <v>7074</v>
      </c>
      <c r="BC82" s="43" t="s">
        <v>1181</v>
      </c>
      <c r="BD82" s="44">
        <v>61.2</v>
      </c>
      <c r="BE82" s="43" t="s">
        <v>7073</v>
      </c>
      <c r="BF82" s="43" t="s">
        <v>8096</v>
      </c>
      <c r="BG82" s="43" t="s">
        <v>7121</v>
      </c>
      <c r="BH82" s="43"/>
      <c r="BI82" s="43" t="s">
        <v>4897</v>
      </c>
      <c r="BJ82" s="43" t="s">
        <v>1173</v>
      </c>
      <c r="BK82" s="43"/>
      <c r="BL82" s="43" t="s">
        <v>7079</v>
      </c>
      <c r="BM82" s="43" t="s">
        <v>8097</v>
      </c>
      <c r="BN82" s="43" t="s">
        <v>4897</v>
      </c>
      <c r="BO82" s="43" t="s">
        <v>8098</v>
      </c>
      <c r="BP82" s="43" t="s">
        <v>7079</v>
      </c>
      <c r="BQ82" s="43">
        <v>45.6</v>
      </c>
      <c r="BR82" s="43" t="s">
        <v>4898</v>
      </c>
      <c r="BS82" s="43" t="s">
        <v>8099</v>
      </c>
      <c r="BT82" s="43" t="s">
        <v>8096</v>
      </c>
      <c r="BU82" s="43" t="s">
        <v>8097</v>
      </c>
      <c r="BV82" s="43" t="s">
        <v>8096</v>
      </c>
      <c r="BW82" s="43" t="s">
        <v>8097</v>
      </c>
      <c r="BX82" s="43" t="s">
        <v>1181</v>
      </c>
      <c r="BY82" s="43" t="s">
        <v>7069</v>
      </c>
      <c r="BZ82" s="43" t="s">
        <v>8100</v>
      </c>
      <c r="CA82" s="43" t="s">
        <v>7073</v>
      </c>
      <c r="CB82" s="43" t="s">
        <v>8101</v>
      </c>
      <c r="CC82" s="43" t="s">
        <v>8035</v>
      </c>
      <c r="CD82" s="43" t="s">
        <v>7073</v>
      </c>
      <c r="CE82" s="43" t="s">
        <v>1181</v>
      </c>
      <c r="CF82" s="43" t="s">
        <v>1181</v>
      </c>
      <c r="CG82" s="43" t="s">
        <v>3712</v>
      </c>
      <c r="CH82" s="43" t="s">
        <v>4897</v>
      </c>
      <c r="CI82" s="43"/>
      <c r="CJ82" s="44">
        <v>132.35</v>
      </c>
      <c r="CK82" s="43" t="s">
        <v>4897</v>
      </c>
      <c r="CL82" s="44">
        <v>0</v>
      </c>
      <c r="CM82" s="43" t="s">
        <v>1181</v>
      </c>
      <c r="CN82" s="43" t="s">
        <v>1264</v>
      </c>
      <c r="CO82" s="43" t="s">
        <v>7084</v>
      </c>
      <c r="CP82" s="43" t="s">
        <v>7085</v>
      </c>
      <c r="CQ82" s="43" t="s">
        <v>1181</v>
      </c>
      <c r="CR82" s="43" t="str">
        <f>IF(COUNTIF('畅想下单（外销合同导出）'!$B$2:$B$100,B82)&gt;0,"有","无")</f>
        <v>有</v>
      </c>
    </row>
    <row r="83" s="35" customFormat="1" ht="18" customHeight="1" spans="1:96">
      <c r="A83" s="43" t="s">
        <v>166</v>
      </c>
      <c r="B83" s="43" t="s">
        <v>1102</v>
      </c>
      <c r="C83" s="50">
        <v>46023</v>
      </c>
      <c r="D83" s="43" t="s">
        <v>5285</v>
      </c>
      <c r="E83" s="43" t="s">
        <v>5286</v>
      </c>
      <c r="F83" s="59">
        <v>0.093</v>
      </c>
      <c r="G83" s="43" t="s">
        <v>46</v>
      </c>
      <c r="H83" s="60">
        <f>IFERROR(SUMIFS(畅想出运数据透视!$B$4:$B$500,畅想出运数据透视!$A$4:$A$500,B83),"0")</f>
        <v>63616.9</v>
      </c>
      <c r="I83" s="60" t="str">
        <f>IFERROR(VLOOKUP(B83,CHOOSE({1,2},畅想出运数据透视!$A$4:$A$500,畅想出运数据透视!$D$4:$D$500),2,FALSE),"")</f>
        <v>2.00%</v>
      </c>
      <c r="J83" s="62">
        <f t="shared" ref="J83:J88" si="23">I83*M83</f>
        <v>8489.85984</v>
      </c>
      <c r="K83" s="62">
        <f t="shared" ref="K83:K89" si="24">J83-N83</f>
        <v>-30987.988416</v>
      </c>
      <c r="L83" s="43">
        <v>64317.12</v>
      </c>
      <c r="M83" s="44">
        <f t="shared" si="18"/>
        <v>424492.992</v>
      </c>
      <c r="N83" s="61">
        <f t="shared" si="21"/>
        <v>39477.848256</v>
      </c>
      <c r="O83" s="43" t="s">
        <v>7971</v>
      </c>
      <c r="P83" s="43" t="s">
        <v>3056</v>
      </c>
      <c r="Q83" s="43" t="s">
        <v>7971</v>
      </c>
      <c r="R83" s="44">
        <f t="shared" si="22"/>
        <v>3</v>
      </c>
      <c r="S83" s="43" t="s">
        <v>7058</v>
      </c>
      <c r="T83" s="43" t="s">
        <v>165</v>
      </c>
      <c r="U83" s="43" t="s">
        <v>7059</v>
      </c>
      <c r="V83" s="43" t="s">
        <v>1151</v>
      </c>
      <c r="W83" s="43" t="s">
        <v>5290</v>
      </c>
      <c r="X83" s="43" t="s">
        <v>1181</v>
      </c>
      <c r="Y83" s="43" t="s">
        <v>7060</v>
      </c>
      <c r="Z83" s="43" t="s">
        <v>7061</v>
      </c>
      <c r="AA83" s="43" t="s">
        <v>8102</v>
      </c>
      <c r="AB83" s="43" t="s">
        <v>1181</v>
      </c>
      <c r="AC83" s="43" t="s">
        <v>8103</v>
      </c>
      <c r="AD83" s="43" t="s">
        <v>8104</v>
      </c>
      <c r="AE83" s="43" t="s">
        <v>8105</v>
      </c>
      <c r="AF83" s="43" t="s">
        <v>8106</v>
      </c>
      <c r="AG83" s="43" t="s">
        <v>1181</v>
      </c>
      <c r="AH83" s="44">
        <v>64317.12</v>
      </c>
      <c r="AI83" s="43" t="s">
        <v>7786</v>
      </c>
      <c r="AJ83" s="43" t="s">
        <v>1181</v>
      </c>
      <c r="AK83" s="43" t="s">
        <v>8107</v>
      </c>
      <c r="AL83" s="44">
        <v>128.63</v>
      </c>
      <c r="AM83" s="44">
        <v>50</v>
      </c>
      <c r="AN83" s="43">
        <v>0</v>
      </c>
      <c r="AO83" s="44">
        <v>63738.27</v>
      </c>
      <c r="AP83" s="44">
        <v>450.22</v>
      </c>
      <c r="AQ83" s="43" t="s">
        <v>8108</v>
      </c>
      <c r="AR83" s="43"/>
      <c r="AS83" s="43" t="s">
        <v>8109</v>
      </c>
      <c r="AT83" s="43" t="s">
        <v>7069</v>
      </c>
      <c r="AU83" s="43" t="s">
        <v>8067</v>
      </c>
      <c r="AV83" s="43" t="s">
        <v>7093</v>
      </c>
      <c r="AW83" s="43"/>
      <c r="AX83" s="44">
        <v>4439.17</v>
      </c>
      <c r="AY83" s="43" t="s">
        <v>7073</v>
      </c>
      <c r="AZ83" s="43" t="s">
        <v>7069</v>
      </c>
      <c r="BA83" s="43" t="s">
        <v>37</v>
      </c>
      <c r="BB83" s="43" t="s">
        <v>7095</v>
      </c>
      <c r="BC83" s="43" t="s">
        <v>1181</v>
      </c>
      <c r="BD83" s="44">
        <v>0</v>
      </c>
      <c r="BE83" s="43" t="s">
        <v>7073</v>
      </c>
      <c r="BF83" s="43" t="s">
        <v>8110</v>
      </c>
      <c r="BG83" s="43" t="s">
        <v>7121</v>
      </c>
      <c r="BH83" s="43"/>
      <c r="BI83" s="43" t="s">
        <v>8111</v>
      </c>
      <c r="BJ83" s="43" t="s">
        <v>1391</v>
      </c>
      <c r="BK83" s="43"/>
      <c r="BL83" s="43" t="s">
        <v>7116</v>
      </c>
      <c r="BM83" s="43" t="s">
        <v>8112</v>
      </c>
      <c r="BN83" s="43" t="s">
        <v>8111</v>
      </c>
      <c r="BO83" s="43" t="s">
        <v>8113</v>
      </c>
      <c r="BP83" s="43" t="s">
        <v>7093</v>
      </c>
      <c r="BQ83" s="43">
        <v>4439.17</v>
      </c>
      <c r="BR83" s="43" t="s">
        <v>8107</v>
      </c>
      <c r="BS83" s="43" t="s">
        <v>8114</v>
      </c>
      <c r="BT83" s="43" t="s">
        <v>8108</v>
      </c>
      <c r="BU83" s="43" t="s">
        <v>8115</v>
      </c>
      <c r="BV83" s="43" t="s">
        <v>8110</v>
      </c>
      <c r="BW83" s="43" t="s">
        <v>8112</v>
      </c>
      <c r="BX83" s="43" t="s">
        <v>1181</v>
      </c>
      <c r="BY83" s="43" t="s">
        <v>7069</v>
      </c>
      <c r="BZ83" s="43" t="s">
        <v>8116</v>
      </c>
      <c r="CA83" s="43" t="s">
        <v>7121</v>
      </c>
      <c r="CB83" s="43" t="s">
        <v>8117</v>
      </c>
      <c r="CC83" s="43" t="s">
        <v>7850</v>
      </c>
      <c r="CD83" s="43" t="s">
        <v>7121</v>
      </c>
      <c r="CE83" s="43" t="s">
        <v>1181</v>
      </c>
      <c r="CF83" s="43" t="s">
        <v>1181</v>
      </c>
      <c r="CG83" s="43" t="s">
        <v>7834</v>
      </c>
      <c r="CH83" s="43" t="s">
        <v>8111</v>
      </c>
      <c r="CI83" s="43"/>
      <c r="CJ83" s="44">
        <v>3503.63</v>
      </c>
      <c r="CK83" s="43" t="s">
        <v>8111</v>
      </c>
      <c r="CL83" s="44">
        <v>1443.67</v>
      </c>
      <c r="CM83" s="43" t="s">
        <v>1181</v>
      </c>
      <c r="CN83" s="43" t="s">
        <v>1348</v>
      </c>
      <c r="CO83" s="43" t="s">
        <v>7105</v>
      </c>
      <c r="CP83" s="43" t="s">
        <v>7085</v>
      </c>
      <c r="CQ83" s="43" t="s">
        <v>1181</v>
      </c>
      <c r="CR83" s="43" t="str">
        <f>IF(COUNTIF('畅想下单（外销合同导出）'!$B$2:$B$100,B83)&gt;0,"有","无")</f>
        <v>有</v>
      </c>
    </row>
    <row r="84" s="35" customFormat="1" ht="18" customHeight="1" spans="1:96">
      <c r="A84" s="43" t="s">
        <v>48</v>
      </c>
      <c r="B84" s="43" t="s">
        <v>494</v>
      </c>
      <c r="C84" s="50">
        <v>46023</v>
      </c>
      <c r="D84" s="43" t="s">
        <v>3648</v>
      </c>
      <c r="E84" s="43" t="s">
        <v>4317</v>
      </c>
      <c r="F84" s="59">
        <v>0.0035</v>
      </c>
      <c r="G84" s="43" t="s">
        <v>46</v>
      </c>
      <c r="H84" s="60">
        <f>IFERROR(SUMIFS(畅想出运数据透视!$B$4:$B$500,畅想出运数据透视!$A$4:$A$500,B84),"0")</f>
        <v>8744.01</v>
      </c>
      <c r="I84" s="60" t="str">
        <f>IFERROR(VLOOKUP(B84,CHOOSE({1,2},畅想出运数据透视!$A$4:$A$500,畅想出运数据透视!$D$4:$D$500),2,FALSE),"")</f>
        <v>2.78%</v>
      </c>
      <c r="J84" s="62">
        <f t="shared" si="23"/>
        <v>1624.89888</v>
      </c>
      <c r="K84" s="62">
        <f t="shared" si="24"/>
        <v>1420.32528</v>
      </c>
      <c r="L84" s="43">
        <v>8856</v>
      </c>
      <c r="M84" s="44">
        <f t="shared" si="18"/>
        <v>58449.6</v>
      </c>
      <c r="N84" s="61">
        <f t="shared" si="21"/>
        <v>204.5736</v>
      </c>
      <c r="O84" s="43" t="s">
        <v>4769</v>
      </c>
      <c r="P84" s="43" t="s">
        <v>4769</v>
      </c>
      <c r="Q84" s="43" t="s">
        <v>4769</v>
      </c>
      <c r="R84" s="44">
        <f t="shared" si="22"/>
        <v>4</v>
      </c>
      <c r="S84" s="43" t="s">
        <v>7058</v>
      </c>
      <c r="T84" s="43" t="s">
        <v>97</v>
      </c>
      <c r="U84" s="43" t="s">
        <v>7059</v>
      </c>
      <c r="V84" s="43" t="s">
        <v>1151</v>
      </c>
      <c r="W84" s="43" t="s">
        <v>1337</v>
      </c>
      <c r="X84" s="43" t="s">
        <v>1181</v>
      </c>
      <c r="Y84" s="43" t="s">
        <v>7060</v>
      </c>
      <c r="Z84" s="43" t="s">
        <v>7061</v>
      </c>
      <c r="AA84" s="43" t="s">
        <v>4728</v>
      </c>
      <c r="AB84" s="43" t="s">
        <v>1181</v>
      </c>
      <c r="AC84" s="43" t="s">
        <v>1724</v>
      </c>
      <c r="AD84" s="43" t="s">
        <v>2027</v>
      </c>
      <c r="AE84" s="43" t="s">
        <v>8118</v>
      </c>
      <c r="AF84" s="43" t="s">
        <v>8119</v>
      </c>
      <c r="AG84" s="43" t="s">
        <v>1181</v>
      </c>
      <c r="AH84" s="44">
        <v>8856</v>
      </c>
      <c r="AI84" s="43" t="s">
        <v>7786</v>
      </c>
      <c r="AJ84" s="43" t="s">
        <v>1181</v>
      </c>
      <c r="AK84" s="43" t="s">
        <v>4736</v>
      </c>
      <c r="AL84" s="44">
        <v>20</v>
      </c>
      <c r="AM84" s="44">
        <v>50</v>
      </c>
      <c r="AN84" s="43">
        <v>0</v>
      </c>
      <c r="AO84" s="44">
        <v>8774.01</v>
      </c>
      <c r="AP84" s="44">
        <v>61.99</v>
      </c>
      <c r="AQ84" s="43" t="s">
        <v>8120</v>
      </c>
      <c r="AR84" s="43"/>
      <c r="AS84" s="43" t="s">
        <v>8121</v>
      </c>
      <c r="AT84" s="43" t="s">
        <v>7069</v>
      </c>
      <c r="AU84" s="43" t="s">
        <v>8122</v>
      </c>
      <c r="AV84" s="43" t="s">
        <v>7093</v>
      </c>
      <c r="AW84" s="43" t="s">
        <v>7272</v>
      </c>
      <c r="AX84" s="44">
        <v>648</v>
      </c>
      <c r="AY84" s="43" t="s">
        <v>7073</v>
      </c>
      <c r="AZ84" s="43" t="s">
        <v>7069</v>
      </c>
      <c r="BA84" s="43" t="s">
        <v>59</v>
      </c>
      <c r="BB84" s="43" t="s">
        <v>7074</v>
      </c>
      <c r="BC84" s="43" t="s">
        <v>1181</v>
      </c>
      <c r="BD84" s="44">
        <v>0</v>
      </c>
      <c r="BE84" s="43" t="s">
        <v>7073</v>
      </c>
      <c r="BF84" s="43" t="s">
        <v>8123</v>
      </c>
      <c r="BG84" s="43" t="s">
        <v>7121</v>
      </c>
      <c r="BH84" s="43"/>
      <c r="BI84" s="43" t="s">
        <v>4735</v>
      </c>
      <c r="BJ84" s="43" t="s">
        <v>1810</v>
      </c>
      <c r="BK84" s="43"/>
      <c r="BL84" s="43" t="s">
        <v>8124</v>
      </c>
      <c r="BM84" s="43" t="s">
        <v>8125</v>
      </c>
      <c r="BN84" s="43" t="s">
        <v>4735</v>
      </c>
      <c r="BO84" s="43"/>
      <c r="BP84" s="43" t="s">
        <v>7079</v>
      </c>
      <c r="BQ84" s="43">
        <v>648</v>
      </c>
      <c r="BR84" s="43" t="s">
        <v>4736</v>
      </c>
      <c r="BS84" s="43" t="s">
        <v>8126</v>
      </c>
      <c r="BT84" s="43" t="s">
        <v>8120</v>
      </c>
      <c r="BU84" s="43" t="s">
        <v>8125</v>
      </c>
      <c r="BV84" s="43" t="s">
        <v>8123</v>
      </c>
      <c r="BW84" s="43" t="s">
        <v>8125</v>
      </c>
      <c r="BX84" s="43" t="s">
        <v>1181</v>
      </c>
      <c r="BY84" s="43" t="s">
        <v>7069</v>
      </c>
      <c r="BZ84" s="43" t="s">
        <v>8127</v>
      </c>
      <c r="CA84" s="43" t="s">
        <v>7073</v>
      </c>
      <c r="CB84" s="43" t="s">
        <v>8128</v>
      </c>
      <c r="CC84" s="43" t="s">
        <v>4769</v>
      </c>
      <c r="CD84" s="43" t="s">
        <v>7073</v>
      </c>
      <c r="CE84" s="43" t="s">
        <v>1181</v>
      </c>
      <c r="CF84" s="43" t="s">
        <v>1181</v>
      </c>
      <c r="CG84" s="43" t="s">
        <v>4048</v>
      </c>
      <c r="CH84" s="43" t="s">
        <v>4735</v>
      </c>
      <c r="CI84" s="43"/>
      <c r="CJ84" s="44">
        <v>1409.56</v>
      </c>
      <c r="CK84" s="43" t="s">
        <v>4735</v>
      </c>
      <c r="CL84" s="44">
        <v>0</v>
      </c>
      <c r="CM84" s="43" t="s">
        <v>1181</v>
      </c>
      <c r="CN84" s="43" t="s">
        <v>7738</v>
      </c>
      <c r="CO84" s="43" t="s">
        <v>7105</v>
      </c>
      <c r="CP84" s="43" t="s">
        <v>7085</v>
      </c>
      <c r="CQ84" s="43" t="s">
        <v>1181</v>
      </c>
      <c r="CR84" s="43" t="str">
        <f>IF(COUNTIF('畅想下单（外销合同导出）'!$B$2:$B$100,B84)&gt;0,"有","无")</f>
        <v>有</v>
      </c>
    </row>
    <row r="85" s="35" customFormat="1" ht="18" customHeight="1" spans="1:96">
      <c r="A85" s="43" t="s">
        <v>355</v>
      </c>
      <c r="B85" s="43" t="s">
        <v>519</v>
      </c>
      <c r="C85" s="50">
        <v>46023</v>
      </c>
      <c r="D85" s="43" t="s">
        <v>250</v>
      </c>
      <c r="E85" s="43" t="s">
        <v>1169</v>
      </c>
      <c r="F85" s="59">
        <v>0.248</v>
      </c>
      <c r="G85" s="43" t="s">
        <v>46</v>
      </c>
      <c r="H85" s="60">
        <f>IFERROR(SUMIFS(畅想出运数据透视!$B$4:$B$500,畅想出运数据透视!$A$4:$A$500,B85),"0")</f>
        <v>9254.52</v>
      </c>
      <c r="I85" s="60" t="str">
        <f>IFERROR(VLOOKUP(B85,CHOOSE({1,2},畅想出运数据透视!$A$4:$A$500,畅想出运数据透视!$D$4:$D$500),2,FALSE),"")</f>
        <v>17.51%</v>
      </c>
      <c r="J85" s="62">
        <f t="shared" si="23"/>
        <v>11020.0039488</v>
      </c>
      <c r="K85" s="62">
        <f t="shared" si="24"/>
        <v>-4587.9970752</v>
      </c>
      <c r="L85" s="43">
        <v>9535.68</v>
      </c>
      <c r="M85" s="44">
        <f t="shared" si="18"/>
        <v>62935.488</v>
      </c>
      <c r="N85" s="61">
        <f t="shared" si="21"/>
        <v>15608.001024</v>
      </c>
      <c r="O85" s="43" t="s">
        <v>8063</v>
      </c>
      <c r="P85" s="43" t="s">
        <v>3986</v>
      </c>
      <c r="Q85" s="43" t="s">
        <v>3986</v>
      </c>
      <c r="R85" s="44">
        <f t="shared" si="22"/>
        <v>5</v>
      </c>
      <c r="S85" s="43" t="s">
        <v>7060</v>
      </c>
      <c r="T85" s="43" t="s">
        <v>34</v>
      </c>
      <c r="U85" s="43" t="s">
        <v>7059</v>
      </c>
      <c r="V85" s="43" t="s">
        <v>1151</v>
      </c>
      <c r="W85" s="43" t="s">
        <v>1180</v>
      </c>
      <c r="X85" s="43" t="s">
        <v>1181</v>
      </c>
      <c r="Y85" s="43" t="s">
        <v>7060</v>
      </c>
      <c r="Z85" s="43" t="s">
        <v>7060</v>
      </c>
      <c r="AA85" s="43" t="s">
        <v>2516</v>
      </c>
      <c r="AB85" s="43" t="s">
        <v>1181</v>
      </c>
      <c r="AC85" s="43" t="s">
        <v>3044</v>
      </c>
      <c r="AD85" s="43" t="s">
        <v>3097</v>
      </c>
      <c r="AE85" s="43" t="s">
        <v>8129</v>
      </c>
      <c r="AF85" s="43" t="s">
        <v>8130</v>
      </c>
      <c r="AG85" s="43" t="s">
        <v>1181</v>
      </c>
      <c r="AH85" s="44">
        <v>9535.68</v>
      </c>
      <c r="AI85" s="43">
        <v>6.9</v>
      </c>
      <c r="AJ85" s="43" t="s">
        <v>1181</v>
      </c>
      <c r="AK85" s="43" t="s">
        <v>8131</v>
      </c>
      <c r="AL85" s="44">
        <v>20</v>
      </c>
      <c r="AM85" s="44">
        <v>50</v>
      </c>
      <c r="AN85" s="43">
        <v>0</v>
      </c>
      <c r="AO85" s="44">
        <v>9448.93</v>
      </c>
      <c r="AP85" s="44">
        <v>66.75</v>
      </c>
      <c r="AQ85" s="43" t="s">
        <v>8132</v>
      </c>
      <c r="AR85" s="43" t="s">
        <v>8133</v>
      </c>
      <c r="AS85" s="43"/>
      <c r="AT85" s="43" t="s">
        <v>7069</v>
      </c>
      <c r="AU85" s="43" t="s">
        <v>8134</v>
      </c>
      <c r="AV85" s="43" t="s">
        <v>7093</v>
      </c>
      <c r="AW85" s="43" t="s">
        <v>7072</v>
      </c>
      <c r="AX85" s="44">
        <v>270.14</v>
      </c>
      <c r="AY85" s="43" t="s">
        <v>7073</v>
      </c>
      <c r="AZ85" s="43" t="s">
        <v>7069</v>
      </c>
      <c r="BA85" s="43" t="s">
        <v>37</v>
      </c>
      <c r="BB85" s="43" t="s">
        <v>7074</v>
      </c>
      <c r="BC85" s="43" t="s">
        <v>1181</v>
      </c>
      <c r="BD85" s="44">
        <v>657.96</v>
      </c>
      <c r="BE85" s="43" t="s">
        <v>7073</v>
      </c>
      <c r="BF85" s="43" t="s">
        <v>8132</v>
      </c>
      <c r="BG85" s="43" t="s">
        <v>7121</v>
      </c>
      <c r="BH85" s="43"/>
      <c r="BI85" s="43" t="s">
        <v>8135</v>
      </c>
      <c r="BJ85" s="43" t="s">
        <v>1810</v>
      </c>
      <c r="BK85" s="43"/>
      <c r="BL85" s="43" t="s">
        <v>7886</v>
      </c>
      <c r="BM85" s="43" t="s">
        <v>8136</v>
      </c>
      <c r="BN85" s="43" t="s">
        <v>8135</v>
      </c>
      <c r="BO85" s="43"/>
      <c r="BP85" s="43" t="s">
        <v>7079</v>
      </c>
      <c r="BQ85" s="43">
        <v>270.14</v>
      </c>
      <c r="BR85" s="43" t="s">
        <v>8131</v>
      </c>
      <c r="BS85" s="43" t="s">
        <v>8137</v>
      </c>
      <c r="BT85" s="43" t="s">
        <v>8132</v>
      </c>
      <c r="BU85" s="43" t="s">
        <v>8136</v>
      </c>
      <c r="BV85" s="43" t="s">
        <v>8132</v>
      </c>
      <c r="BW85" s="43" t="s">
        <v>8136</v>
      </c>
      <c r="BX85" s="43" t="s">
        <v>1181</v>
      </c>
      <c r="BY85" s="43" t="s">
        <v>7069</v>
      </c>
      <c r="BZ85" s="43" t="s">
        <v>8138</v>
      </c>
      <c r="CA85" s="43" t="s">
        <v>7073</v>
      </c>
      <c r="CB85" s="43" t="s">
        <v>8139</v>
      </c>
      <c r="CC85" s="43" t="s">
        <v>8063</v>
      </c>
      <c r="CD85" s="43" t="s">
        <v>7073</v>
      </c>
      <c r="CE85" s="43" t="s">
        <v>1181</v>
      </c>
      <c r="CF85" s="43" t="s">
        <v>1181</v>
      </c>
      <c r="CG85" s="43" t="s">
        <v>7738</v>
      </c>
      <c r="CH85" s="43" t="s">
        <v>8135</v>
      </c>
      <c r="CI85" s="43"/>
      <c r="CJ85" s="44">
        <v>239.03</v>
      </c>
      <c r="CK85" s="43" t="s">
        <v>8135</v>
      </c>
      <c r="CL85" s="44">
        <v>0</v>
      </c>
      <c r="CM85" s="43" t="s">
        <v>1181</v>
      </c>
      <c r="CN85" s="43" t="s">
        <v>5944</v>
      </c>
      <c r="CO85" s="43"/>
      <c r="CP85" s="43" t="s">
        <v>7109</v>
      </c>
      <c r="CQ85" s="43" t="s">
        <v>1181</v>
      </c>
      <c r="CR85" s="43" t="str">
        <f>IF(COUNTIF('畅想下单（外销合同导出）'!$B$2:$B$100,B85)&gt;0,"有","无")</f>
        <v>有</v>
      </c>
    </row>
    <row r="86" s="35" customFormat="1" ht="18" customHeight="1" spans="1:96">
      <c r="A86" s="43" t="s">
        <v>166</v>
      </c>
      <c r="B86" s="43" t="s">
        <v>337</v>
      </c>
      <c r="C86" s="50">
        <v>46023</v>
      </c>
      <c r="D86" s="43" t="s">
        <v>5285</v>
      </c>
      <c r="E86" s="43" t="s">
        <v>5286</v>
      </c>
      <c r="F86" s="59">
        <v>0.1223</v>
      </c>
      <c r="G86" s="43" t="s">
        <v>46</v>
      </c>
      <c r="H86" s="60">
        <f>IFERROR(SUMIFS(畅想出运数据透视!$B$4:$B$500,畅想出运数据透视!$A$4:$A$500,B86),"0")</f>
        <v>6861.28</v>
      </c>
      <c r="I86" s="60" t="str">
        <f>IFERROR(VLOOKUP(B86,CHOOSE({1,2},畅想出运数据透视!$A$4:$A$500,畅想出运数据透视!$D$4:$D$500),2,FALSE),"")</f>
        <v>14.85%</v>
      </c>
      <c r="J86" s="62">
        <f t="shared" si="23"/>
        <v>6821.496</v>
      </c>
      <c r="K86" s="62">
        <f t="shared" si="24"/>
        <v>1203.5232</v>
      </c>
      <c r="L86" s="43">
        <v>6960</v>
      </c>
      <c r="M86" s="44">
        <f t="shared" si="18"/>
        <v>45936</v>
      </c>
      <c r="N86" s="61">
        <f t="shared" si="21"/>
        <v>5617.9728</v>
      </c>
      <c r="O86" s="43" t="s">
        <v>2337</v>
      </c>
      <c r="P86" s="43" t="s">
        <v>2305</v>
      </c>
      <c r="Q86" s="43" t="s">
        <v>2337</v>
      </c>
      <c r="R86" s="44">
        <f t="shared" si="22"/>
        <v>1</v>
      </c>
      <c r="S86" s="43" t="s">
        <v>7058</v>
      </c>
      <c r="T86" s="43" t="s">
        <v>165</v>
      </c>
      <c r="U86" s="43" t="s">
        <v>7059</v>
      </c>
      <c r="V86" s="43" t="s">
        <v>7110</v>
      </c>
      <c r="W86" s="43" t="s">
        <v>5290</v>
      </c>
      <c r="X86" s="43" t="s">
        <v>1181</v>
      </c>
      <c r="Y86" s="43" t="s">
        <v>7060</v>
      </c>
      <c r="Z86" s="43" t="s">
        <v>7061</v>
      </c>
      <c r="AA86" s="43" t="s">
        <v>1929</v>
      </c>
      <c r="AB86" s="43" t="s">
        <v>1181</v>
      </c>
      <c r="AC86" s="43" t="s">
        <v>7249</v>
      </c>
      <c r="AD86" s="43" t="s">
        <v>7924</v>
      </c>
      <c r="AE86" s="43" t="s">
        <v>3665</v>
      </c>
      <c r="AF86" s="43" t="s">
        <v>8140</v>
      </c>
      <c r="AG86" s="43" t="s">
        <v>1181</v>
      </c>
      <c r="AH86" s="44">
        <v>6960</v>
      </c>
      <c r="AI86" s="43" t="s">
        <v>8141</v>
      </c>
      <c r="AJ86" s="43" t="s">
        <v>1181</v>
      </c>
      <c r="AK86" s="43" t="s">
        <v>5321</v>
      </c>
      <c r="AL86" s="44">
        <v>20</v>
      </c>
      <c r="AM86" s="44">
        <v>50</v>
      </c>
      <c r="AN86" s="43">
        <v>0</v>
      </c>
      <c r="AO86" s="44">
        <v>6891.28</v>
      </c>
      <c r="AP86" s="44">
        <v>48.72</v>
      </c>
      <c r="AQ86" s="43" t="s">
        <v>8142</v>
      </c>
      <c r="AR86" s="43"/>
      <c r="AS86" s="43" t="s">
        <v>8143</v>
      </c>
      <c r="AT86" s="43" t="s">
        <v>7069</v>
      </c>
      <c r="AU86" s="43" t="s">
        <v>8144</v>
      </c>
      <c r="AV86" s="43" t="s">
        <v>7093</v>
      </c>
      <c r="AW86" s="43"/>
      <c r="AX86" s="44">
        <v>892.8</v>
      </c>
      <c r="AY86" s="43" t="s">
        <v>7073</v>
      </c>
      <c r="AZ86" s="43" t="s">
        <v>7069</v>
      </c>
      <c r="BA86" s="43" t="s">
        <v>37</v>
      </c>
      <c r="BB86" s="43" t="s">
        <v>7095</v>
      </c>
      <c r="BC86" s="43" t="s">
        <v>1181</v>
      </c>
      <c r="BD86" s="44">
        <v>0</v>
      </c>
      <c r="BE86" s="43" t="s">
        <v>7073</v>
      </c>
      <c r="BF86" s="43" t="s">
        <v>8145</v>
      </c>
      <c r="BG86" s="43" t="s">
        <v>7073</v>
      </c>
      <c r="BH86" s="43"/>
      <c r="BI86" s="43" t="s">
        <v>5320</v>
      </c>
      <c r="BJ86" s="43" t="s">
        <v>1173</v>
      </c>
      <c r="BK86" s="43"/>
      <c r="BL86" s="43" t="s">
        <v>7116</v>
      </c>
      <c r="BM86" s="43" t="s">
        <v>8146</v>
      </c>
      <c r="BN86" s="43" t="s">
        <v>5320</v>
      </c>
      <c r="BO86" s="43" t="s">
        <v>8147</v>
      </c>
      <c r="BP86" s="43" t="s">
        <v>7093</v>
      </c>
      <c r="BQ86" s="43">
        <v>892.8</v>
      </c>
      <c r="BR86" s="43" t="s">
        <v>5321</v>
      </c>
      <c r="BS86" s="43" t="s">
        <v>8148</v>
      </c>
      <c r="BT86" s="43" t="s">
        <v>8142</v>
      </c>
      <c r="BU86" s="43" t="s">
        <v>8149</v>
      </c>
      <c r="BV86" s="43" t="s">
        <v>8145</v>
      </c>
      <c r="BW86" s="43" t="s">
        <v>8146</v>
      </c>
      <c r="BX86" s="43" t="s">
        <v>1181</v>
      </c>
      <c r="BY86" s="43" t="s">
        <v>7069</v>
      </c>
      <c r="BZ86" s="43" t="s">
        <v>8150</v>
      </c>
      <c r="CA86" s="43" t="s">
        <v>7073</v>
      </c>
      <c r="CB86" s="43" t="s">
        <v>8151</v>
      </c>
      <c r="CC86" s="43" t="s">
        <v>8152</v>
      </c>
      <c r="CD86" s="43" t="s">
        <v>7073</v>
      </c>
      <c r="CE86" s="43" t="s">
        <v>1181</v>
      </c>
      <c r="CF86" s="43" t="s">
        <v>1181</v>
      </c>
      <c r="CG86" s="43" t="s">
        <v>1803</v>
      </c>
      <c r="CH86" s="43" t="s">
        <v>5320</v>
      </c>
      <c r="CI86" s="43"/>
      <c r="CJ86" s="44">
        <v>58.57</v>
      </c>
      <c r="CK86" s="43" t="s">
        <v>5320</v>
      </c>
      <c r="CL86" s="44">
        <v>1228.54</v>
      </c>
      <c r="CM86" s="43" t="s">
        <v>1181</v>
      </c>
      <c r="CN86" s="43" t="s">
        <v>1348</v>
      </c>
      <c r="CO86" s="43" t="s">
        <v>7084</v>
      </c>
      <c r="CP86" s="43" t="s">
        <v>7085</v>
      </c>
      <c r="CQ86" s="43" t="s">
        <v>1181</v>
      </c>
      <c r="CR86" s="43" t="str">
        <f>IF(COUNTIF('畅想下单（外销合同导出）'!$B$2:$B$100,B86)&gt;0,"有","无")</f>
        <v>有</v>
      </c>
    </row>
    <row r="87" s="35" customFormat="1" ht="18" customHeight="1" spans="1:96">
      <c r="A87" s="43" t="s">
        <v>355</v>
      </c>
      <c r="B87" s="43" t="s">
        <v>233</v>
      </c>
      <c r="C87" s="50">
        <v>46023</v>
      </c>
      <c r="D87" s="43" t="s">
        <v>262</v>
      </c>
      <c r="E87" s="43" t="s">
        <v>1169</v>
      </c>
      <c r="F87" s="59">
        <v>0.1695</v>
      </c>
      <c r="G87" s="43" t="s">
        <v>46</v>
      </c>
      <c r="H87" s="60">
        <f>IFERROR(SUMIFS(畅想出运数据透视!$B$4:$B$500,畅想出运数据透视!$A$4:$A$500,B87),"0")</f>
        <v>11955.71</v>
      </c>
      <c r="I87" s="60" t="str">
        <f>IFERROR(VLOOKUP(B87,CHOOSE({1,2},畅想出运数据透视!$A$4:$A$500,畅想出运数据透视!$D$4:$D$500),2,FALSE),"")</f>
        <v>1.99%</v>
      </c>
      <c r="J87" s="62">
        <f t="shared" si="23"/>
        <v>1614.3997584</v>
      </c>
      <c r="K87" s="62">
        <f t="shared" si="24"/>
        <v>-12136.3921536</v>
      </c>
      <c r="L87" s="43">
        <v>12291.76</v>
      </c>
      <c r="M87" s="44">
        <f t="shared" si="18"/>
        <v>81125.616</v>
      </c>
      <c r="N87" s="61">
        <f t="shared" si="21"/>
        <v>13750.791912</v>
      </c>
      <c r="O87" s="43" t="s">
        <v>8152</v>
      </c>
      <c r="P87" s="43" t="s">
        <v>1423</v>
      </c>
      <c r="Q87" s="43" t="s">
        <v>8014</v>
      </c>
      <c r="R87" s="44">
        <f t="shared" si="22"/>
        <v>2</v>
      </c>
      <c r="S87" s="43" t="s">
        <v>7058</v>
      </c>
      <c r="T87" s="43" t="s">
        <v>34</v>
      </c>
      <c r="U87" s="43" t="s">
        <v>7059</v>
      </c>
      <c r="V87" s="43" t="s">
        <v>1151</v>
      </c>
      <c r="W87" s="43" t="s">
        <v>1337</v>
      </c>
      <c r="X87" s="43" t="s">
        <v>1181</v>
      </c>
      <c r="Y87" s="43" t="s">
        <v>7060</v>
      </c>
      <c r="Z87" s="43" t="s">
        <v>7061</v>
      </c>
      <c r="AA87" s="43" t="s">
        <v>8153</v>
      </c>
      <c r="AB87" s="43" t="s">
        <v>1181</v>
      </c>
      <c r="AC87" s="43" t="s">
        <v>8154</v>
      </c>
      <c r="AD87" s="43" t="s">
        <v>8155</v>
      </c>
      <c r="AE87" s="43" t="s">
        <v>8156</v>
      </c>
      <c r="AF87" s="43" t="s">
        <v>8157</v>
      </c>
      <c r="AG87" s="43" t="s">
        <v>1181</v>
      </c>
      <c r="AH87" s="44">
        <v>12291.76</v>
      </c>
      <c r="AI87" s="43" t="s">
        <v>8141</v>
      </c>
      <c r="AJ87" s="43" t="s">
        <v>1181</v>
      </c>
      <c r="AK87" s="43" t="s">
        <v>8158</v>
      </c>
      <c r="AL87" s="44">
        <v>24.58</v>
      </c>
      <c r="AM87" s="44">
        <v>50</v>
      </c>
      <c r="AN87" s="43">
        <v>0</v>
      </c>
      <c r="AO87" s="44">
        <v>12181.14</v>
      </c>
      <c r="AP87" s="44">
        <v>86.04</v>
      </c>
      <c r="AQ87" s="43" t="s">
        <v>8159</v>
      </c>
      <c r="AR87" s="43"/>
      <c r="AS87" s="43"/>
      <c r="AT87" s="43" t="s">
        <v>7069</v>
      </c>
      <c r="AU87" s="43" t="s">
        <v>5199</v>
      </c>
      <c r="AV87" s="43" t="s">
        <v>7093</v>
      </c>
      <c r="AW87" s="43" t="s">
        <v>7072</v>
      </c>
      <c r="AX87" s="44">
        <v>1493.83</v>
      </c>
      <c r="AY87" s="43" t="s">
        <v>7073</v>
      </c>
      <c r="AZ87" s="43" t="s">
        <v>7069</v>
      </c>
      <c r="BA87" s="43" t="s">
        <v>37</v>
      </c>
      <c r="BB87" s="43" t="s">
        <v>7074</v>
      </c>
      <c r="BC87" s="43" t="s">
        <v>1181</v>
      </c>
      <c r="BD87" s="44">
        <v>0</v>
      </c>
      <c r="BE87" s="43" t="s">
        <v>7073</v>
      </c>
      <c r="BF87" s="43" t="s">
        <v>8160</v>
      </c>
      <c r="BG87" s="43" t="s">
        <v>7121</v>
      </c>
      <c r="BH87" s="43"/>
      <c r="BI87" s="43" t="s">
        <v>8161</v>
      </c>
      <c r="BJ87" s="43" t="s">
        <v>1391</v>
      </c>
      <c r="BK87" s="43"/>
      <c r="BL87" s="43" t="s">
        <v>8162</v>
      </c>
      <c r="BM87" s="43" t="s">
        <v>8163</v>
      </c>
      <c r="BN87" s="43" t="s">
        <v>8161</v>
      </c>
      <c r="BO87" s="43" t="s">
        <v>8164</v>
      </c>
      <c r="BP87" s="43" t="s">
        <v>7071</v>
      </c>
      <c r="BQ87" s="43">
        <v>1493.83</v>
      </c>
      <c r="BR87" s="43" t="s">
        <v>8158</v>
      </c>
      <c r="BS87" s="43" t="s">
        <v>8165</v>
      </c>
      <c r="BT87" s="43" t="s">
        <v>8159</v>
      </c>
      <c r="BU87" s="43" t="s">
        <v>8163</v>
      </c>
      <c r="BV87" s="43" t="s">
        <v>8160</v>
      </c>
      <c r="BW87" s="43" t="s">
        <v>8163</v>
      </c>
      <c r="BX87" s="43" t="s">
        <v>1181</v>
      </c>
      <c r="BY87" s="43" t="s">
        <v>7069</v>
      </c>
      <c r="BZ87" s="43" t="s">
        <v>8166</v>
      </c>
      <c r="CA87" s="43" t="s">
        <v>7073</v>
      </c>
      <c r="CB87" s="43" t="s">
        <v>8167</v>
      </c>
      <c r="CC87" s="43" t="s">
        <v>2133</v>
      </c>
      <c r="CD87" s="43" t="s">
        <v>7073</v>
      </c>
      <c r="CE87" s="43" t="s">
        <v>1181</v>
      </c>
      <c r="CF87" s="43" t="s">
        <v>1181</v>
      </c>
      <c r="CG87" s="43" t="s">
        <v>1803</v>
      </c>
      <c r="CH87" s="43" t="s">
        <v>8161</v>
      </c>
      <c r="CI87" s="43"/>
      <c r="CJ87" s="44">
        <v>2157.8</v>
      </c>
      <c r="CK87" s="43" t="s">
        <v>8161</v>
      </c>
      <c r="CL87" s="44">
        <v>0</v>
      </c>
      <c r="CM87" s="43" t="s">
        <v>1181</v>
      </c>
      <c r="CN87" s="43" t="s">
        <v>1173</v>
      </c>
      <c r="CO87" s="43" t="s">
        <v>7084</v>
      </c>
      <c r="CP87" s="43" t="s">
        <v>7085</v>
      </c>
      <c r="CQ87" s="43" t="s">
        <v>1181</v>
      </c>
      <c r="CR87" s="43" t="str">
        <f>IF(COUNTIF('畅想下单（外销合同导出）'!$B$2:$B$100,B87)&gt;0,"有","无")</f>
        <v>有</v>
      </c>
    </row>
    <row r="88" s="35" customFormat="1" ht="18" customHeight="1" spans="1:96">
      <c r="A88" s="43" t="s">
        <v>355</v>
      </c>
      <c r="B88" s="43" t="s">
        <v>503</v>
      </c>
      <c r="C88" s="50">
        <v>46023</v>
      </c>
      <c r="D88" s="43" t="s">
        <v>250</v>
      </c>
      <c r="E88" s="43" t="s">
        <v>3786</v>
      </c>
      <c r="F88" s="59">
        <v>0.0691</v>
      </c>
      <c r="G88" s="43" t="s">
        <v>46</v>
      </c>
      <c r="H88" s="60">
        <f>IFERROR(SUMIFS(畅想出运数据透视!$B$4:$B$500,畅想出运数据透视!$A$4:$A$500,B88),"0")</f>
        <v>2377.51</v>
      </c>
      <c r="I88" s="60" t="str">
        <f>IFERROR(VLOOKUP(B88,CHOOSE({1,2},畅想出运数据透视!$A$4:$A$500,畅想出运数据透视!$D$4:$D$500),2,FALSE),"")</f>
        <v>-1.69%</v>
      </c>
      <c r="J88" s="62">
        <f t="shared" si="23"/>
        <v>-275.16918</v>
      </c>
      <c r="K88" s="62">
        <f t="shared" si="24"/>
        <v>-1400.2692</v>
      </c>
      <c r="L88" s="43">
        <v>2467</v>
      </c>
      <c r="M88" s="44">
        <f t="shared" si="18"/>
        <v>16282.2</v>
      </c>
      <c r="N88" s="61">
        <f t="shared" si="21"/>
        <v>1125.10002</v>
      </c>
      <c r="O88" s="43" t="s">
        <v>3660</v>
      </c>
      <c r="P88" s="43" t="s">
        <v>3660</v>
      </c>
      <c r="Q88" s="43" t="s">
        <v>3660</v>
      </c>
      <c r="R88" s="44">
        <f t="shared" si="22"/>
        <v>4</v>
      </c>
      <c r="S88" s="43" t="s">
        <v>7058</v>
      </c>
      <c r="T88" s="43" t="s">
        <v>504</v>
      </c>
      <c r="U88" s="43" t="s">
        <v>7059</v>
      </c>
      <c r="V88" s="43" t="s">
        <v>1151</v>
      </c>
      <c r="W88" s="43" t="s">
        <v>3793</v>
      </c>
      <c r="X88" s="43" t="s">
        <v>1181</v>
      </c>
      <c r="Y88" s="43" t="s">
        <v>7060</v>
      </c>
      <c r="Z88" s="43" t="s">
        <v>7061</v>
      </c>
      <c r="AA88" s="43" t="s">
        <v>8168</v>
      </c>
      <c r="AB88" s="43" t="s">
        <v>1181</v>
      </c>
      <c r="AC88" s="43" t="s">
        <v>6798</v>
      </c>
      <c r="AD88" s="43" t="s">
        <v>8169</v>
      </c>
      <c r="AE88" s="43" t="s">
        <v>8170</v>
      </c>
      <c r="AF88" s="43" t="s">
        <v>8171</v>
      </c>
      <c r="AG88" s="43" t="s">
        <v>1181</v>
      </c>
      <c r="AH88" s="44">
        <v>2467</v>
      </c>
      <c r="AI88" s="43" t="s">
        <v>8141</v>
      </c>
      <c r="AJ88" s="43" t="s">
        <v>1181</v>
      </c>
      <c r="AK88" s="43" t="s">
        <v>8172</v>
      </c>
      <c r="AL88" s="44">
        <v>20</v>
      </c>
      <c r="AM88" s="44">
        <v>50</v>
      </c>
      <c r="AN88" s="43">
        <v>0</v>
      </c>
      <c r="AO88" s="44">
        <v>2429.73</v>
      </c>
      <c r="AP88" s="44">
        <v>17.27</v>
      </c>
      <c r="AQ88" s="43" t="s">
        <v>8173</v>
      </c>
      <c r="AR88" s="43" t="s">
        <v>8174</v>
      </c>
      <c r="AS88" s="43"/>
      <c r="AT88" s="43" t="s">
        <v>7094</v>
      </c>
      <c r="AU88" s="43" t="s">
        <v>8175</v>
      </c>
      <c r="AV88" s="43" t="s">
        <v>7093</v>
      </c>
      <c r="AW88" s="43" t="s">
        <v>7197</v>
      </c>
      <c r="AX88" s="44">
        <v>86.22</v>
      </c>
      <c r="AY88" s="43" t="s">
        <v>7073</v>
      </c>
      <c r="AZ88" s="43" t="s">
        <v>7069</v>
      </c>
      <c r="BA88" s="43" t="s">
        <v>37</v>
      </c>
      <c r="BB88" s="43" t="s">
        <v>7074</v>
      </c>
      <c r="BC88" s="43" t="s">
        <v>1181</v>
      </c>
      <c r="BD88" s="44">
        <v>127.67</v>
      </c>
      <c r="BE88" s="43" t="s">
        <v>7073</v>
      </c>
      <c r="BF88" s="43" t="s">
        <v>8176</v>
      </c>
      <c r="BG88" s="43" t="s">
        <v>7121</v>
      </c>
      <c r="BH88" s="43"/>
      <c r="BI88" s="43" t="s">
        <v>8177</v>
      </c>
      <c r="BJ88" s="43" t="s">
        <v>1810</v>
      </c>
      <c r="BK88" s="43"/>
      <c r="BL88" s="43" t="s">
        <v>8178</v>
      </c>
      <c r="BM88" s="43" t="s">
        <v>8179</v>
      </c>
      <c r="BN88" s="43" t="s">
        <v>8177</v>
      </c>
      <c r="BO88" s="43"/>
      <c r="BP88" s="43" t="s">
        <v>7079</v>
      </c>
      <c r="BQ88" s="43">
        <v>86.22</v>
      </c>
      <c r="BR88" s="43" t="s">
        <v>8172</v>
      </c>
      <c r="BS88" s="43" t="s">
        <v>8180</v>
      </c>
      <c r="BT88" s="43" t="s">
        <v>8173</v>
      </c>
      <c r="BU88" s="43" t="s">
        <v>8179</v>
      </c>
      <c r="BV88" s="43" t="s">
        <v>8176</v>
      </c>
      <c r="BW88" s="43" t="s">
        <v>8179</v>
      </c>
      <c r="BX88" s="43" t="s">
        <v>1181</v>
      </c>
      <c r="BY88" s="43" t="s">
        <v>7069</v>
      </c>
      <c r="BZ88" s="43" t="s">
        <v>8181</v>
      </c>
      <c r="CA88" s="43" t="s">
        <v>7073</v>
      </c>
      <c r="CB88" s="43" t="s">
        <v>8182</v>
      </c>
      <c r="CC88" s="43" t="s">
        <v>3660</v>
      </c>
      <c r="CD88" s="43" t="s">
        <v>7073</v>
      </c>
      <c r="CE88" s="43" t="s">
        <v>1181</v>
      </c>
      <c r="CF88" s="43" t="s">
        <v>1181</v>
      </c>
      <c r="CG88" s="43" t="s">
        <v>3567</v>
      </c>
      <c r="CH88" s="43" t="s">
        <v>8177</v>
      </c>
      <c r="CI88" s="43"/>
      <c r="CJ88" s="44">
        <v>82.62</v>
      </c>
      <c r="CK88" s="43" t="s">
        <v>8177</v>
      </c>
      <c r="CL88" s="44">
        <v>0</v>
      </c>
      <c r="CM88" s="43" t="s">
        <v>1181</v>
      </c>
      <c r="CN88" s="43" t="s">
        <v>2403</v>
      </c>
      <c r="CO88" s="43" t="s">
        <v>7105</v>
      </c>
      <c r="CP88" s="43" t="s">
        <v>7085</v>
      </c>
      <c r="CQ88" s="43" t="s">
        <v>1181</v>
      </c>
      <c r="CR88" s="43" t="str">
        <f>IF(COUNTIF('畅想下单（外销合同导出）'!$B$2:$B$100,B88)&gt;0,"有","无")</f>
        <v>有</v>
      </c>
    </row>
    <row r="89" s="35" customFormat="1" ht="22" customHeight="1" spans="1:96">
      <c r="A89" s="43" t="s">
        <v>48</v>
      </c>
      <c r="B89" s="43" t="s">
        <v>8183</v>
      </c>
      <c r="C89" s="50">
        <v>46204</v>
      </c>
      <c r="D89" s="43" t="s">
        <v>3648</v>
      </c>
      <c r="E89" s="43" t="s">
        <v>4317</v>
      </c>
      <c r="F89" s="59">
        <v>0.0747</v>
      </c>
      <c r="G89" s="43" t="s">
        <v>46</v>
      </c>
      <c r="H89" s="60">
        <f>IFERROR(SUMIFS(畅想出运数据透视!$B$4:$B$500,畅想出运数据透视!$A$4:$A$500,B89),"0")</f>
        <v>0</v>
      </c>
      <c r="I89" s="60" t="str">
        <f>IFERROR(VLOOKUP(B89,CHOOSE({1,2},畅想出运数据透视!$A$4:$A$500,畅想出运数据透视!$D$4:$D$500),2,FALSE),"")</f>
        <v/>
      </c>
      <c r="J89" s="43"/>
      <c r="K89" s="43"/>
      <c r="L89" s="43">
        <v>38890.32</v>
      </c>
      <c r="M89" s="44">
        <f t="shared" si="18"/>
        <v>256676.112</v>
      </c>
      <c r="N89" s="61">
        <f t="shared" si="21"/>
        <v>19173.7055664</v>
      </c>
      <c r="O89" s="43" t="s">
        <v>8184</v>
      </c>
      <c r="P89" s="43" t="s">
        <v>8185</v>
      </c>
      <c r="Q89" s="43" t="s">
        <v>8184</v>
      </c>
      <c r="R89" s="44">
        <f t="shared" si="22"/>
        <v>8</v>
      </c>
      <c r="S89" s="43" t="s">
        <v>7058</v>
      </c>
      <c r="T89" s="43" t="s">
        <v>97</v>
      </c>
      <c r="U89" s="43" t="s">
        <v>7059</v>
      </c>
      <c r="V89" s="43" t="s">
        <v>1151</v>
      </c>
      <c r="W89" s="43" t="s">
        <v>1337</v>
      </c>
      <c r="X89" s="43" t="s">
        <v>1181</v>
      </c>
      <c r="Y89" s="43" t="s">
        <v>7060</v>
      </c>
      <c r="Z89" s="43" t="s">
        <v>7061</v>
      </c>
      <c r="AA89" s="43" t="s">
        <v>8186</v>
      </c>
      <c r="AB89" s="43" t="s">
        <v>1181</v>
      </c>
      <c r="AC89" s="43" t="s">
        <v>8187</v>
      </c>
      <c r="AD89" s="43" t="s">
        <v>8188</v>
      </c>
      <c r="AE89" s="43" t="s">
        <v>8189</v>
      </c>
      <c r="AF89" s="43" t="s">
        <v>8190</v>
      </c>
      <c r="AG89" s="43" t="s">
        <v>1181</v>
      </c>
      <c r="AH89" s="44">
        <v>38890.32</v>
      </c>
      <c r="AI89" s="43" t="s">
        <v>5806</v>
      </c>
      <c r="AJ89" s="43" t="s">
        <v>1181</v>
      </c>
      <c r="AK89" s="43" t="s">
        <v>8191</v>
      </c>
      <c r="AL89" s="44">
        <v>77.78</v>
      </c>
      <c r="AM89" s="44">
        <v>50</v>
      </c>
      <c r="AN89" s="43" t="s">
        <v>1181</v>
      </c>
      <c r="AO89" s="44">
        <v>38540.31</v>
      </c>
      <c r="AP89" s="44">
        <v>272.23</v>
      </c>
      <c r="AQ89" s="43" t="s">
        <v>8192</v>
      </c>
      <c r="AR89" s="43"/>
      <c r="AS89" s="43" t="s">
        <v>8193</v>
      </c>
      <c r="AT89" s="43" t="s">
        <v>7069</v>
      </c>
      <c r="AU89" s="43" t="s">
        <v>8194</v>
      </c>
      <c r="AV89" s="43" t="s">
        <v>7093</v>
      </c>
      <c r="AW89" s="43" t="s">
        <v>7272</v>
      </c>
      <c r="AX89" s="44">
        <v>2384.89</v>
      </c>
      <c r="AY89" s="43" t="s">
        <v>7073</v>
      </c>
      <c r="AZ89" s="43" t="s">
        <v>7069</v>
      </c>
      <c r="BA89" s="43" t="s">
        <v>59</v>
      </c>
      <c r="BB89" s="43" t="s">
        <v>7074</v>
      </c>
      <c r="BC89" s="43" t="s">
        <v>1181</v>
      </c>
      <c r="BD89" s="44">
        <v>0</v>
      </c>
      <c r="BE89" s="43" t="s">
        <v>7073</v>
      </c>
      <c r="BF89" s="43" t="s">
        <v>8195</v>
      </c>
      <c r="BG89" s="43" t="s">
        <v>7073</v>
      </c>
      <c r="BH89" s="43"/>
      <c r="BI89" s="43" t="s">
        <v>8196</v>
      </c>
      <c r="BJ89" s="43" t="s">
        <v>1810</v>
      </c>
      <c r="BK89" s="43"/>
      <c r="BL89" s="43" t="s">
        <v>7079</v>
      </c>
      <c r="BM89" s="43" t="s">
        <v>8197</v>
      </c>
      <c r="BN89" s="43" t="s">
        <v>8196</v>
      </c>
      <c r="BO89" s="43"/>
      <c r="BP89" s="43" t="s">
        <v>7079</v>
      </c>
      <c r="BQ89" s="43">
        <v>2384.89</v>
      </c>
      <c r="BR89" s="43" t="s">
        <v>8191</v>
      </c>
      <c r="BS89" s="43" t="s">
        <v>8198</v>
      </c>
      <c r="BT89" s="43" t="s">
        <v>8192</v>
      </c>
      <c r="BU89" s="43" t="s">
        <v>8197</v>
      </c>
      <c r="BV89" s="43" t="s">
        <v>8195</v>
      </c>
      <c r="BW89" s="43" t="s">
        <v>8197</v>
      </c>
      <c r="BX89" s="43" t="s">
        <v>1181</v>
      </c>
      <c r="BY89" s="43" t="s">
        <v>7069</v>
      </c>
      <c r="BZ89" s="43" t="s">
        <v>8199</v>
      </c>
      <c r="CA89" s="43" t="s">
        <v>7073</v>
      </c>
      <c r="CB89" s="43" t="s">
        <v>8200</v>
      </c>
      <c r="CC89" s="43" t="s">
        <v>3713</v>
      </c>
      <c r="CD89" s="43" t="s">
        <v>7073</v>
      </c>
      <c r="CE89" s="43" t="s">
        <v>1181</v>
      </c>
      <c r="CF89" s="43" t="s">
        <v>1181</v>
      </c>
      <c r="CG89" s="43" t="s">
        <v>1264</v>
      </c>
      <c r="CH89" s="43" t="s">
        <v>8196</v>
      </c>
      <c r="CI89" s="43"/>
      <c r="CJ89" s="44">
        <v>6549.02</v>
      </c>
      <c r="CK89" s="43" t="s">
        <v>8196</v>
      </c>
      <c r="CL89" s="44">
        <v>0</v>
      </c>
      <c r="CM89" s="43" t="s">
        <v>1181</v>
      </c>
      <c r="CN89" s="43" t="s">
        <v>1391</v>
      </c>
      <c r="CO89" s="43" t="s">
        <v>7105</v>
      </c>
      <c r="CP89" s="43" t="s">
        <v>7085</v>
      </c>
      <c r="CQ89" s="43" t="s">
        <v>1181</v>
      </c>
      <c r="CR89" s="43" t="str">
        <f>IF(COUNTIF('畅想下单（外销合同导出）'!$B$2:$B$100,B89)&gt;0,"有","无")</f>
        <v>有</v>
      </c>
    </row>
    <row r="90" s="35" customFormat="1" ht="22" customHeight="1" spans="1:96">
      <c r="A90" s="43" t="s">
        <v>355</v>
      </c>
      <c r="B90" s="43" t="s">
        <v>1116</v>
      </c>
      <c r="C90" s="50">
        <v>46204</v>
      </c>
      <c r="D90" s="43" t="s">
        <v>92</v>
      </c>
      <c r="E90" s="43" t="s">
        <v>1169</v>
      </c>
      <c r="F90" s="59">
        <v>0.26</v>
      </c>
      <c r="G90" s="43" t="s">
        <v>46</v>
      </c>
      <c r="H90" s="60">
        <f>IFERROR(SUMIFS(畅想出运数据透视!$B$4:$B$500,畅想出运数据透视!$A$4:$A$500,B90),"0")</f>
        <v>1340.2</v>
      </c>
      <c r="I90" s="60" t="str">
        <f>IFERROR(VLOOKUP(B90,CHOOSE({1,2},畅想出运数据透视!$A$4:$A$500,畅想出运数据透视!$D$4:$D$500),2,FALSE),"")</f>
        <v>25.16%</v>
      </c>
      <c r="J90" s="43"/>
      <c r="K90" s="43"/>
      <c r="L90" s="43">
        <v>8260</v>
      </c>
      <c r="M90" s="44">
        <f t="shared" si="18"/>
        <v>54516</v>
      </c>
      <c r="N90" s="61">
        <f t="shared" si="21"/>
        <v>14174.16</v>
      </c>
      <c r="O90" s="43" t="s">
        <v>3651</v>
      </c>
      <c r="P90" s="43" t="s">
        <v>3651</v>
      </c>
      <c r="Q90" s="43" t="s">
        <v>3651</v>
      </c>
      <c r="R90" s="44">
        <f t="shared" si="22"/>
        <v>8</v>
      </c>
      <c r="S90" s="43" t="s">
        <v>7058</v>
      </c>
      <c r="T90" s="43" t="s">
        <v>34</v>
      </c>
      <c r="U90" s="43" t="s">
        <v>7059</v>
      </c>
      <c r="V90" s="43" t="s">
        <v>1151</v>
      </c>
      <c r="W90" s="43" t="s">
        <v>1337</v>
      </c>
      <c r="X90" s="43" t="s">
        <v>1181</v>
      </c>
      <c r="Y90" s="43" t="s">
        <v>7060</v>
      </c>
      <c r="Z90" s="43" t="s">
        <v>7061</v>
      </c>
      <c r="AA90" s="43" t="s">
        <v>8201</v>
      </c>
      <c r="AB90" s="43" t="s">
        <v>1181</v>
      </c>
      <c r="AC90" s="43" t="s">
        <v>8202</v>
      </c>
      <c r="AD90" s="43" t="s">
        <v>8203</v>
      </c>
      <c r="AE90" s="43" t="s">
        <v>8204</v>
      </c>
      <c r="AF90" s="43" t="s">
        <v>8205</v>
      </c>
      <c r="AG90" s="43" t="s">
        <v>1181</v>
      </c>
      <c r="AH90" s="44">
        <v>8260</v>
      </c>
      <c r="AI90" s="43" t="s">
        <v>5806</v>
      </c>
      <c r="AJ90" s="43" t="s">
        <v>1181</v>
      </c>
      <c r="AK90" s="43" t="s">
        <v>8206</v>
      </c>
      <c r="AL90" s="44">
        <v>20</v>
      </c>
      <c r="AM90" s="44">
        <v>50</v>
      </c>
      <c r="AN90" s="43" t="s">
        <v>1181</v>
      </c>
      <c r="AO90" s="44">
        <v>8182.18</v>
      </c>
      <c r="AP90" s="44">
        <v>57.82</v>
      </c>
      <c r="AQ90" s="43" t="s">
        <v>8207</v>
      </c>
      <c r="AR90" s="43"/>
      <c r="AS90" s="43" t="s">
        <v>8208</v>
      </c>
      <c r="AT90" s="43" t="s">
        <v>7069</v>
      </c>
      <c r="AU90" s="43" t="s">
        <v>5957</v>
      </c>
      <c r="AV90" s="43" t="s">
        <v>7093</v>
      </c>
      <c r="AW90" s="43" t="s">
        <v>7072</v>
      </c>
      <c r="AX90" s="44">
        <v>432.17</v>
      </c>
      <c r="AY90" s="43" t="s">
        <v>7073</v>
      </c>
      <c r="AZ90" s="43" t="s">
        <v>7069</v>
      </c>
      <c r="BA90" s="43" t="s">
        <v>37</v>
      </c>
      <c r="BB90" s="43" t="s">
        <v>7074</v>
      </c>
      <c r="BC90" s="43" t="s">
        <v>1181</v>
      </c>
      <c r="BD90" s="44">
        <v>0</v>
      </c>
      <c r="BE90" s="43" t="s">
        <v>7073</v>
      </c>
      <c r="BF90" s="43" t="s">
        <v>1181</v>
      </c>
      <c r="BG90" s="43" t="s">
        <v>7073</v>
      </c>
      <c r="BH90" s="43"/>
      <c r="BI90" s="43" t="s">
        <v>8209</v>
      </c>
      <c r="BJ90" s="43" t="s">
        <v>1173</v>
      </c>
      <c r="BK90" s="43"/>
      <c r="BL90" s="43" t="s">
        <v>7079</v>
      </c>
      <c r="BM90" s="43" t="s">
        <v>1181</v>
      </c>
      <c r="BN90" s="43" t="s">
        <v>8209</v>
      </c>
      <c r="BO90" s="43" t="s">
        <v>8210</v>
      </c>
      <c r="BP90" s="43" t="s">
        <v>7079</v>
      </c>
      <c r="BQ90" s="43">
        <v>432.17</v>
      </c>
      <c r="BR90" s="43" t="s">
        <v>8206</v>
      </c>
      <c r="BS90" s="43" t="s">
        <v>8211</v>
      </c>
      <c r="BT90" s="43" t="s">
        <v>8207</v>
      </c>
      <c r="BU90" s="43" t="s">
        <v>8212</v>
      </c>
      <c r="BV90" s="43" t="s">
        <v>1181</v>
      </c>
      <c r="BW90" s="43" t="s">
        <v>1181</v>
      </c>
      <c r="BX90" s="43" t="s">
        <v>1181</v>
      </c>
      <c r="BY90" s="43" t="s">
        <v>7069</v>
      </c>
      <c r="BZ90" s="43" t="s">
        <v>8213</v>
      </c>
      <c r="CA90" s="43" t="s">
        <v>7073</v>
      </c>
      <c r="CB90" s="43" t="s">
        <v>8214</v>
      </c>
      <c r="CC90" s="43" t="s">
        <v>3679</v>
      </c>
      <c r="CD90" s="43" t="s">
        <v>7121</v>
      </c>
      <c r="CE90" s="43" t="s">
        <v>1181</v>
      </c>
      <c r="CF90" s="43" t="s">
        <v>1181</v>
      </c>
      <c r="CG90" s="43" t="s">
        <v>1264</v>
      </c>
      <c r="CH90" s="43" t="s">
        <v>8209</v>
      </c>
      <c r="CI90" s="43"/>
      <c r="CJ90" s="44">
        <v>1233.79</v>
      </c>
      <c r="CK90" s="43" t="s">
        <v>8209</v>
      </c>
      <c r="CL90" s="44">
        <v>0</v>
      </c>
      <c r="CM90" s="43" t="s">
        <v>1181</v>
      </c>
      <c r="CN90" s="43" t="s">
        <v>8215</v>
      </c>
      <c r="CO90" s="43" t="s">
        <v>7084</v>
      </c>
      <c r="CP90" s="43" t="s">
        <v>7085</v>
      </c>
      <c r="CQ90" s="43" t="s">
        <v>1181</v>
      </c>
      <c r="CR90" s="43" t="str">
        <f>IF(COUNTIF('畅想下单（外销合同导出）'!$B$2:$B$100,B90)&gt;0,"有","无")</f>
        <v>有</v>
      </c>
    </row>
    <row r="91" s="35" customFormat="1" ht="22" customHeight="1" spans="1:96">
      <c r="A91" s="43" t="s">
        <v>355</v>
      </c>
      <c r="B91" s="43" t="s">
        <v>8216</v>
      </c>
      <c r="C91" s="50">
        <v>46204</v>
      </c>
      <c r="D91" s="43" t="s">
        <v>336</v>
      </c>
      <c r="E91" s="43" t="s">
        <v>1169</v>
      </c>
      <c r="F91" s="59">
        <v>0.0893</v>
      </c>
      <c r="G91" s="43" t="s">
        <v>46</v>
      </c>
      <c r="H91" s="60">
        <f>IFERROR(SUMIFS(畅想出运数据透视!$B$4:$B$500,畅想出运数据透视!$A$4:$A$500,B91),"0")</f>
        <v>0</v>
      </c>
      <c r="I91" s="60" t="str">
        <f>IFERROR(VLOOKUP(B91,CHOOSE({1,2},畅想出运数据透视!$A$4:$A$500,畅想出运数据透视!$D$4:$D$500),2,FALSE),"")</f>
        <v/>
      </c>
      <c r="J91" s="43"/>
      <c r="K91" s="43"/>
      <c r="L91" s="43">
        <v>59040</v>
      </c>
      <c r="M91" s="44">
        <f t="shared" si="18"/>
        <v>389664</v>
      </c>
      <c r="N91" s="61">
        <f t="shared" si="21"/>
        <v>34796.9952</v>
      </c>
      <c r="O91" s="43" t="s">
        <v>8217</v>
      </c>
      <c r="P91" s="43" t="s">
        <v>7143</v>
      </c>
      <c r="Q91" s="43" t="s">
        <v>8217</v>
      </c>
      <c r="R91" s="44">
        <f t="shared" si="22"/>
        <v>4</v>
      </c>
      <c r="S91" s="43" t="s">
        <v>7058</v>
      </c>
      <c r="T91" s="43" t="s">
        <v>34</v>
      </c>
      <c r="U91" s="43" t="s">
        <v>7059</v>
      </c>
      <c r="V91" s="43" t="s">
        <v>1151</v>
      </c>
      <c r="W91" s="43" t="s">
        <v>1337</v>
      </c>
      <c r="X91" s="43" t="s">
        <v>1181</v>
      </c>
      <c r="Y91" s="43" t="s">
        <v>7060</v>
      </c>
      <c r="Z91" s="43" t="s">
        <v>7061</v>
      </c>
      <c r="AA91" s="43" t="s">
        <v>8218</v>
      </c>
      <c r="AB91" s="43" t="s">
        <v>1181</v>
      </c>
      <c r="AC91" s="43" t="s">
        <v>1929</v>
      </c>
      <c r="AD91" s="43" t="s">
        <v>8219</v>
      </c>
      <c r="AE91" s="43" t="s">
        <v>3873</v>
      </c>
      <c r="AF91" s="43" t="s">
        <v>3634</v>
      </c>
      <c r="AG91" s="43" t="s">
        <v>1181</v>
      </c>
      <c r="AH91" s="44">
        <v>59040</v>
      </c>
      <c r="AI91" s="43" t="s">
        <v>5806</v>
      </c>
      <c r="AJ91" s="43" t="s">
        <v>1181</v>
      </c>
      <c r="AK91" s="43" t="s">
        <v>8220</v>
      </c>
      <c r="AL91" s="44">
        <v>118.08</v>
      </c>
      <c r="AM91" s="44">
        <v>50</v>
      </c>
      <c r="AN91" s="43" t="s">
        <v>1181</v>
      </c>
      <c r="AO91" s="44">
        <v>58508.64</v>
      </c>
      <c r="AP91" s="44">
        <v>413.28</v>
      </c>
      <c r="AQ91" s="43" t="s">
        <v>8221</v>
      </c>
      <c r="AR91" s="43"/>
      <c r="AS91" s="43" t="s">
        <v>8222</v>
      </c>
      <c r="AT91" s="43" t="s">
        <v>7069</v>
      </c>
      <c r="AU91" s="43" t="s">
        <v>6546</v>
      </c>
      <c r="AV91" s="43" t="s">
        <v>7093</v>
      </c>
      <c r="AW91" s="43" t="s">
        <v>7072</v>
      </c>
      <c r="AX91" s="44">
        <v>1922.4</v>
      </c>
      <c r="AY91" s="43" t="s">
        <v>7073</v>
      </c>
      <c r="AZ91" s="43" t="s">
        <v>7069</v>
      </c>
      <c r="BA91" s="43" t="s">
        <v>37</v>
      </c>
      <c r="BB91" s="43" t="s">
        <v>7095</v>
      </c>
      <c r="BC91" s="43" t="s">
        <v>1181</v>
      </c>
      <c r="BD91" s="44">
        <v>0</v>
      </c>
      <c r="BE91" s="43" t="s">
        <v>7073</v>
      </c>
      <c r="BF91" s="43" t="s">
        <v>8223</v>
      </c>
      <c r="BG91" s="43" t="s">
        <v>7121</v>
      </c>
      <c r="BH91" s="43"/>
      <c r="BI91" s="43" t="s">
        <v>8224</v>
      </c>
      <c r="BJ91" s="43" t="s">
        <v>1810</v>
      </c>
      <c r="BK91" s="43"/>
      <c r="BL91" s="43" t="s">
        <v>7077</v>
      </c>
      <c r="BM91" s="43" t="s">
        <v>6113</v>
      </c>
      <c r="BN91" s="43" t="s">
        <v>8224</v>
      </c>
      <c r="BO91" s="43"/>
      <c r="BP91" s="43" t="s">
        <v>7095</v>
      </c>
      <c r="BQ91" s="43">
        <v>1922.4</v>
      </c>
      <c r="BR91" s="43" t="s">
        <v>8220</v>
      </c>
      <c r="BS91" s="43" t="s">
        <v>8225</v>
      </c>
      <c r="BT91" s="43" t="s">
        <v>8221</v>
      </c>
      <c r="BU91" s="43" t="s">
        <v>6113</v>
      </c>
      <c r="BV91" s="43" t="s">
        <v>8223</v>
      </c>
      <c r="BW91" s="43" t="s">
        <v>6113</v>
      </c>
      <c r="BX91" s="43" t="s">
        <v>1181</v>
      </c>
      <c r="BY91" s="43" t="s">
        <v>7069</v>
      </c>
      <c r="BZ91" s="43" t="s">
        <v>8226</v>
      </c>
      <c r="CA91" s="43" t="s">
        <v>7073</v>
      </c>
      <c r="CB91" s="43" t="s">
        <v>7154</v>
      </c>
      <c r="CC91" s="43" t="s">
        <v>8217</v>
      </c>
      <c r="CD91" s="43" t="s">
        <v>7073</v>
      </c>
      <c r="CE91" s="43" t="s">
        <v>1181</v>
      </c>
      <c r="CF91" s="43" t="s">
        <v>1181</v>
      </c>
      <c r="CG91" s="43" t="s">
        <v>1803</v>
      </c>
      <c r="CH91" s="43" t="s">
        <v>8224</v>
      </c>
      <c r="CI91" s="43"/>
      <c r="CJ91" s="44">
        <v>9434.12</v>
      </c>
      <c r="CK91" s="43" t="s">
        <v>8224</v>
      </c>
      <c r="CL91" s="44">
        <v>0</v>
      </c>
      <c r="CM91" s="43" t="s">
        <v>1181</v>
      </c>
      <c r="CN91" s="43" t="s">
        <v>2949</v>
      </c>
      <c r="CO91" s="43" t="s">
        <v>7105</v>
      </c>
      <c r="CP91" s="43" t="s">
        <v>7085</v>
      </c>
      <c r="CQ91" s="43" t="s">
        <v>1181</v>
      </c>
      <c r="CR91" s="43" t="str">
        <f>IF(COUNTIF('畅想下单（外销合同导出）'!$B$2:$B$100,B91)&gt;0,"有","无")</f>
        <v>有</v>
      </c>
    </row>
    <row r="92" s="35" customFormat="1" ht="22" customHeight="1" spans="1:96">
      <c r="A92" s="43" t="s">
        <v>355</v>
      </c>
      <c r="B92" s="43" t="s">
        <v>8227</v>
      </c>
      <c r="C92" s="50">
        <v>46204</v>
      </c>
      <c r="D92" s="43" t="s">
        <v>3648</v>
      </c>
      <c r="E92" s="43" t="s">
        <v>1169</v>
      </c>
      <c r="F92" s="59">
        <v>0.1843</v>
      </c>
      <c r="G92" s="43" t="s">
        <v>46</v>
      </c>
      <c r="H92" s="60">
        <f>IFERROR(SUMIFS(畅想出运数据透视!$B$4:$B$500,畅想出运数据透视!$A$4:$A$500,B92),"0")</f>
        <v>0</v>
      </c>
      <c r="I92" s="60" t="str">
        <f>IFERROR(VLOOKUP(B92,CHOOSE({1,2},畅想出运数据透视!$A$4:$A$500,畅想出运数据透视!$D$4:$D$500),2,FALSE),"")</f>
        <v/>
      </c>
      <c r="J92" s="43"/>
      <c r="K92" s="43"/>
      <c r="L92" s="43">
        <v>1512</v>
      </c>
      <c r="M92" s="44">
        <f t="shared" si="18"/>
        <v>9979.2</v>
      </c>
      <c r="N92" s="61">
        <f t="shared" si="21"/>
        <v>1839.16656</v>
      </c>
      <c r="O92" s="43" t="s">
        <v>8228</v>
      </c>
      <c r="P92" s="43" t="s">
        <v>7722</v>
      </c>
      <c r="Q92" s="43" t="s">
        <v>8228</v>
      </c>
      <c r="R92" s="44">
        <f t="shared" si="22"/>
        <v>10</v>
      </c>
      <c r="S92" s="43" t="s">
        <v>7058</v>
      </c>
      <c r="T92" s="43" t="s">
        <v>34</v>
      </c>
      <c r="U92" s="43" t="s">
        <v>7059</v>
      </c>
      <c r="V92" s="43" t="s">
        <v>1151</v>
      </c>
      <c r="W92" s="43" t="s">
        <v>1337</v>
      </c>
      <c r="X92" s="43" t="s">
        <v>1181</v>
      </c>
      <c r="Y92" s="43" t="s">
        <v>7060</v>
      </c>
      <c r="Z92" s="43" t="s">
        <v>7061</v>
      </c>
      <c r="AA92" s="43" t="s">
        <v>2815</v>
      </c>
      <c r="AB92" s="43" t="s">
        <v>1181</v>
      </c>
      <c r="AC92" s="43" t="s">
        <v>1264</v>
      </c>
      <c r="AD92" s="43" t="s">
        <v>8229</v>
      </c>
      <c r="AE92" s="43" t="s">
        <v>8230</v>
      </c>
      <c r="AF92" s="43" t="s">
        <v>8231</v>
      </c>
      <c r="AG92" s="43" t="s">
        <v>1181</v>
      </c>
      <c r="AH92" s="44">
        <v>1512</v>
      </c>
      <c r="AI92" s="43" t="s">
        <v>5806</v>
      </c>
      <c r="AJ92" s="43" t="s">
        <v>1181</v>
      </c>
      <c r="AK92" s="43" t="s">
        <v>6791</v>
      </c>
      <c r="AL92" s="44">
        <v>20</v>
      </c>
      <c r="AM92" s="44">
        <v>50</v>
      </c>
      <c r="AN92" s="43" t="s">
        <v>1181</v>
      </c>
      <c r="AO92" s="44">
        <v>1481.42</v>
      </c>
      <c r="AP92" s="44">
        <v>10.58</v>
      </c>
      <c r="AQ92" s="43" t="s">
        <v>8232</v>
      </c>
      <c r="AR92" s="43"/>
      <c r="AS92" s="43" t="s">
        <v>8233</v>
      </c>
      <c r="AT92" s="43" t="s">
        <v>7069</v>
      </c>
      <c r="AU92" s="43" t="s">
        <v>8194</v>
      </c>
      <c r="AV92" s="43" t="s">
        <v>7093</v>
      </c>
      <c r="AW92" s="43" t="s">
        <v>7072</v>
      </c>
      <c r="AX92" s="44">
        <v>87.36</v>
      </c>
      <c r="AY92" s="43" t="s">
        <v>7073</v>
      </c>
      <c r="AZ92" s="43" t="s">
        <v>7069</v>
      </c>
      <c r="BA92" s="43" t="s">
        <v>59</v>
      </c>
      <c r="BB92" s="43" t="s">
        <v>7074</v>
      </c>
      <c r="BC92" s="43" t="s">
        <v>1181</v>
      </c>
      <c r="BD92" s="44">
        <v>0</v>
      </c>
      <c r="BE92" s="43" t="s">
        <v>7073</v>
      </c>
      <c r="BF92" s="43" t="s">
        <v>1181</v>
      </c>
      <c r="BG92" s="43" t="s">
        <v>7121</v>
      </c>
      <c r="BH92" s="43"/>
      <c r="BI92" s="43" t="s">
        <v>6790</v>
      </c>
      <c r="BJ92" s="43" t="s">
        <v>1248</v>
      </c>
      <c r="BK92" s="43"/>
      <c r="BL92" s="43" t="s">
        <v>7079</v>
      </c>
      <c r="BM92" s="43" t="s">
        <v>1181</v>
      </c>
      <c r="BN92" s="43" t="s">
        <v>6790</v>
      </c>
      <c r="BO92" s="43" t="s">
        <v>8234</v>
      </c>
      <c r="BP92" s="43" t="s">
        <v>7079</v>
      </c>
      <c r="BQ92" s="43">
        <v>87.36</v>
      </c>
      <c r="BR92" s="43" t="s">
        <v>6791</v>
      </c>
      <c r="BS92" s="43" t="s">
        <v>8235</v>
      </c>
      <c r="BT92" s="43" t="s">
        <v>8232</v>
      </c>
      <c r="BU92" s="43" t="s">
        <v>8236</v>
      </c>
      <c r="BV92" s="43" t="s">
        <v>1181</v>
      </c>
      <c r="BW92" s="43" t="s">
        <v>1181</v>
      </c>
      <c r="BX92" s="43" t="s">
        <v>1181</v>
      </c>
      <c r="BY92" s="43" t="s">
        <v>7069</v>
      </c>
      <c r="BZ92" s="43" t="s">
        <v>8237</v>
      </c>
      <c r="CA92" s="43" t="s">
        <v>7073</v>
      </c>
      <c r="CB92" s="43" t="s">
        <v>8238</v>
      </c>
      <c r="CC92" s="43" t="s">
        <v>8239</v>
      </c>
      <c r="CD92" s="43" t="s">
        <v>7073</v>
      </c>
      <c r="CE92" s="43" t="s">
        <v>1181</v>
      </c>
      <c r="CF92" s="43" t="s">
        <v>1181</v>
      </c>
      <c r="CG92" s="43" t="s">
        <v>5079</v>
      </c>
      <c r="CH92" s="43" t="s">
        <v>6790</v>
      </c>
      <c r="CI92" s="43"/>
      <c r="CJ92" s="44">
        <v>107.24</v>
      </c>
      <c r="CK92" s="43" t="s">
        <v>6790</v>
      </c>
      <c r="CL92" s="44">
        <v>0</v>
      </c>
      <c r="CM92" s="43" t="s">
        <v>1181</v>
      </c>
      <c r="CN92" s="43" t="s">
        <v>1746</v>
      </c>
      <c r="CO92" s="43" t="s">
        <v>7084</v>
      </c>
      <c r="CP92" s="43" t="s">
        <v>7085</v>
      </c>
      <c r="CQ92" s="43" t="s">
        <v>1181</v>
      </c>
      <c r="CR92" s="43" t="str">
        <f>IF(COUNTIF('畅想下单（外销合同导出）'!$B$2:$B$100,B92)&gt;0,"有","无")</f>
        <v>有</v>
      </c>
    </row>
    <row r="93" s="35" customFormat="1" ht="22" customHeight="1" spans="1:96">
      <c r="A93" s="43" t="s">
        <v>166</v>
      </c>
      <c r="B93" s="43" t="s">
        <v>8240</v>
      </c>
      <c r="C93" s="50">
        <v>46204</v>
      </c>
      <c r="D93" s="43" t="s">
        <v>5285</v>
      </c>
      <c r="E93" s="43" t="s">
        <v>5286</v>
      </c>
      <c r="F93" s="59">
        <v>0.0273</v>
      </c>
      <c r="G93" s="43" t="s">
        <v>46</v>
      </c>
      <c r="H93" s="60">
        <f>IFERROR(SUMIFS(畅想出运数据透视!$B$4:$B$500,畅想出运数据透视!$A$4:$A$500,B93),"0")</f>
        <v>0</v>
      </c>
      <c r="I93" s="60" t="str">
        <f>IFERROR(VLOOKUP(B93,CHOOSE({1,2},畅想出运数据透视!$A$4:$A$500,畅想出运数据透视!$D$4:$D$500),2,FALSE),"")</f>
        <v/>
      </c>
      <c r="J93" s="43"/>
      <c r="K93" s="43"/>
      <c r="L93" s="43">
        <v>2222.64</v>
      </c>
      <c r="M93" s="44">
        <f t="shared" si="18"/>
        <v>14669.424</v>
      </c>
      <c r="N93" s="61">
        <f t="shared" si="21"/>
        <v>400.4752752</v>
      </c>
      <c r="O93" s="43" t="s">
        <v>3679</v>
      </c>
      <c r="P93" s="43" t="s">
        <v>6785</v>
      </c>
      <c r="Q93" s="43" t="s">
        <v>3679</v>
      </c>
      <c r="R93" s="44">
        <f t="shared" si="22"/>
        <v>8</v>
      </c>
      <c r="S93" s="43" t="s">
        <v>7058</v>
      </c>
      <c r="T93" s="43" t="s">
        <v>165</v>
      </c>
      <c r="U93" s="43" t="s">
        <v>7059</v>
      </c>
      <c r="V93" s="43" t="s">
        <v>1151</v>
      </c>
      <c r="W93" s="43" t="s">
        <v>5290</v>
      </c>
      <c r="X93" s="43" t="s">
        <v>1181</v>
      </c>
      <c r="Y93" s="43" t="s">
        <v>7060</v>
      </c>
      <c r="Z93" s="43" t="s">
        <v>7061</v>
      </c>
      <c r="AA93" s="43" t="s">
        <v>3440</v>
      </c>
      <c r="AB93" s="43" t="s">
        <v>1181</v>
      </c>
      <c r="AC93" s="43" t="s">
        <v>7834</v>
      </c>
      <c r="AD93" s="43" t="s">
        <v>8241</v>
      </c>
      <c r="AE93" s="43" t="s">
        <v>8242</v>
      </c>
      <c r="AF93" s="43" t="s">
        <v>8243</v>
      </c>
      <c r="AG93" s="43" t="s">
        <v>1181</v>
      </c>
      <c r="AH93" s="44">
        <v>2222.64</v>
      </c>
      <c r="AI93" s="43" t="s">
        <v>5806</v>
      </c>
      <c r="AJ93" s="43" t="s">
        <v>1181</v>
      </c>
      <c r="AK93" s="43" t="s">
        <v>8244</v>
      </c>
      <c r="AL93" s="44">
        <v>20</v>
      </c>
      <c r="AM93" s="44">
        <v>50</v>
      </c>
      <c r="AN93" s="43" t="s">
        <v>1181</v>
      </c>
      <c r="AO93" s="44">
        <v>2187.08</v>
      </c>
      <c r="AP93" s="44">
        <v>15.56</v>
      </c>
      <c r="AQ93" s="43" t="s">
        <v>8245</v>
      </c>
      <c r="AR93" s="43"/>
      <c r="AS93" s="43" t="s">
        <v>8246</v>
      </c>
      <c r="AT93" s="43" t="s">
        <v>7069</v>
      </c>
      <c r="AU93" s="43" t="s">
        <v>5957</v>
      </c>
      <c r="AV93" s="43" t="s">
        <v>7093</v>
      </c>
      <c r="AW93" s="43" t="s">
        <v>8247</v>
      </c>
      <c r="AX93" s="44">
        <v>70.56</v>
      </c>
      <c r="AY93" s="43" t="s">
        <v>7073</v>
      </c>
      <c r="AZ93" s="43" t="s">
        <v>7069</v>
      </c>
      <c r="BA93" s="43" t="s">
        <v>37</v>
      </c>
      <c r="BB93" s="43" t="s">
        <v>7095</v>
      </c>
      <c r="BC93" s="43" t="s">
        <v>1181</v>
      </c>
      <c r="BD93" s="44">
        <v>0</v>
      </c>
      <c r="BE93" s="43" t="s">
        <v>7073</v>
      </c>
      <c r="BF93" s="43" t="s">
        <v>8248</v>
      </c>
      <c r="BG93" s="43" t="s">
        <v>7073</v>
      </c>
      <c r="BH93" s="43"/>
      <c r="BI93" s="43" t="s">
        <v>8249</v>
      </c>
      <c r="BJ93" s="43" t="s">
        <v>1810</v>
      </c>
      <c r="BK93" s="43"/>
      <c r="BL93" s="43" t="s">
        <v>7116</v>
      </c>
      <c r="BM93" s="43" t="s">
        <v>8250</v>
      </c>
      <c r="BN93" s="43" t="s">
        <v>8249</v>
      </c>
      <c r="BO93" s="43"/>
      <c r="BP93" s="43" t="s">
        <v>7093</v>
      </c>
      <c r="BQ93" s="43">
        <v>70.56</v>
      </c>
      <c r="BR93" s="43" t="s">
        <v>8244</v>
      </c>
      <c r="BS93" s="43" t="s">
        <v>8251</v>
      </c>
      <c r="BT93" s="43" t="s">
        <v>8245</v>
      </c>
      <c r="BU93" s="43" t="s">
        <v>8252</v>
      </c>
      <c r="BV93" s="43" t="s">
        <v>8248</v>
      </c>
      <c r="BW93" s="43" t="s">
        <v>8250</v>
      </c>
      <c r="BX93" s="43" t="s">
        <v>1181</v>
      </c>
      <c r="BY93" s="43" t="s">
        <v>7069</v>
      </c>
      <c r="BZ93" s="43" t="s">
        <v>8253</v>
      </c>
      <c r="CA93" s="43" t="s">
        <v>7121</v>
      </c>
      <c r="CB93" s="43" t="s">
        <v>8254</v>
      </c>
      <c r="CC93" s="43" t="s">
        <v>6785</v>
      </c>
      <c r="CD93" s="43" t="s">
        <v>7073</v>
      </c>
      <c r="CE93" s="43" t="s">
        <v>1181</v>
      </c>
      <c r="CF93" s="43" t="s">
        <v>1181</v>
      </c>
      <c r="CG93" s="43" t="s">
        <v>7738</v>
      </c>
      <c r="CH93" s="43" t="s">
        <v>8249</v>
      </c>
      <c r="CI93" s="43"/>
      <c r="CJ93" s="44">
        <v>43.13</v>
      </c>
      <c r="CK93" s="43" t="s">
        <v>8249</v>
      </c>
      <c r="CL93" s="44">
        <v>1388.87</v>
      </c>
      <c r="CM93" s="43" t="s">
        <v>1181</v>
      </c>
      <c r="CN93" s="43" t="s">
        <v>1746</v>
      </c>
      <c r="CO93" s="43" t="s">
        <v>7105</v>
      </c>
      <c r="CP93" s="43" t="s">
        <v>7085</v>
      </c>
      <c r="CQ93" s="43" t="s">
        <v>1181</v>
      </c>
      <c r="CR93" s="43" t="str">
        <f>IF(COUNTIF('畅想下单（外销合同导出）'!$B$2:$B$100,B93)&gt;0,"有","无")</f>
        <v>有</v>
      </c>
    </row>
    <row r="94" s="35" customFormat="1" ht="22" customHeight="1" spans="1:96">
      <c r="A94" s="43" t="s">
        <v>166</v>
      </c>
      <c r="B94" s="43" t="s">
        <v>1003</v>
      </c>
      <c r="C94" s="50">
        <v>46204</v>
      </c>
      <c r="D94" s="43" t="s">
        <v>5285</v>
      </c>
      <c r="E94" s="43" t="s">
        <v>5286</v>
      </c>
      <c r="F94" s="59">
        <v>0.0967</v>
      </c>
      <c r="G94" s="43" t="s">
        <v>46</v>
      </c>
      <c r="H94" s="60">
        <f>IFERROR(SUMIFS(畅想出运数据透视!$B$4:$B$500,畅想出运数据透视!$A$4:$A$500,B94),"0")</f>
        <v>27416.38</v>
      </c>
      <c r="I94" s="60" t="str">
        <f>IFERROR(VLOOKUP(B94,CHOOSE({1,2},畅想出运数据透视!$A$4:$A$500,畅想出运数据透视!$D$4:$D$500),2,FALSE),"")</f>
        <v>6.45%</v>
      </c>
      <c r="J94" s="43"/>
      <c r="K94" s="43"/>
      <c r="L94" s="43">
        <v>27660</v>
      </c>
      <c r="M94" s="44">
        <f t="shared" si="18"/>
        <v>182556</v>
      </c>
      <c r="N94" s="61">
        <f t="shared" si="21"/>
        <v>17653.1652</v>
      </c>
      <c r="O94" s="43" t="s">
        <v>8255</v>
      </c>
      <c r="P94" s="43" t="s">
        <v>6955</v>
      </c>
      <c r="Q94" s="43" t="s">
        <v>8255</v>
      </c>
      <c r="R94" s="44">
        <f t="shared" si="22"/>
        <v>8</v>
      </c>
      <c r="S94" s="43" t="s">
        <v>7058</v>
      </c>
      <c r="T94" s="43" t="s">
        <v>165</v>
      </c>
      <c r="U94" s="43" t="s">
        <v>7059</v>
      </c>
      <c r="V94" s="43" t="s">
        <v>7110</v>
      </c>
      <c r="W94" s="43" t="s">
        <v>5290</v>
      </c>
      <c r="X94" s="43" t="s">
        <v>1181</v>
      </c>
      <c r="Y94" s="43" t="s">
        <v>7060</v>
      </c>
      <c r="Z94" s="43" t="s">
        <v>7061</v>
      </c>
      <c r="AA94" s="43" t="s">
        <v>4757</v>
      </c>
      <c r="AB94" s="43" t="s">
        <v>1181</v>
      </c>
      <c r="AC94" s="43" t="s">
        <v>1266</v>
      </c>
      <c r="AD94" s="43" t="s">
        <v>8256</v>
      </c>
      <c r="AE94" s="43" t="s">
        <v>8257</v>
      </c>
      <c r="AF94" s="43" t="s">
        <v>8258</v>
      </c>
      <c r="AG94" s="43" t="s">
        <v>1181</v>
      </c>
      <c r="AH94" s="44">
        <v>27660</v>
      </c>
      <c r="AI94" s="43" t="s">
        <v>5806</v>
      </c>
      <c r="AJ94" s="43" t="s">
        <v>1181</v>
      </c>
      <c r="AK94" s="43" t="s">
        <v>6964</v>
      </c>
      <c r="AL94" s="44">
        <v>55.32</v>
      </c>
      <c r="AM94" s="44">
        <v>50</v>
      </c>
      <c r="AN94" s="43" t="s">
        <v>1181</v>
      </c>
      <c r="AO94" s="44">
        <v>27411.06</v>
      </c>
      <c r="AP94" s="44">
        <v>193.62</v>
      </c>
      <c r="AQ94" s="43" t="s">
        <v>8259</v>
      </c>
      <c r="AR94" s="43"/>
      <c r="AS94" s="43" t="s">
        <v>8246</v>
      </c>
      <c r="AT94" s="43" t="s">
        <v>7069</v>
      </c>
      <c r="AU94" s="43" t="s">
        <v>5970</v>
      </c>
      <c r="AV94" s="43" t="s">
        <v>7093</v>
      </c>
      <c r="AW94" s="43" t="s">
        <v>8247</v>
      </c>
      <c r="AX94" s="44">
        <v>1356</v>
      </c>
      <c r="AY94" s="43" t="s">
        <v>7073</v>
      </c>
      <c r="AZ94" s="43" t="s">
        <v>7069</v>
      </c>
      <c r="BA94" s="43" t="s">
        <v>37</v>
      </c>
      <c r="BB94" s="43" t="s">
        <v>7095</v>
      </c>
      <c r="BC94" s="43" t="s">
        <v>1181</v>
      </c>
      <c r="BD94" s="44">
        <v>0</v>
      </c>
      <c r="BE94" s="43" t="s">
        <v>7073</v>
      </c>
      <c r="BF94" s="43" t="s">
        <v>1181</v>
      </c>
      <c r="BG94" s="43" t="s">
        <v>7073</v>
      </c>
      <c r="BH94" s="43"/>
      <c r="BI94" s="43" t="s">
        <v>6963</v>
      </c>
      <c r="BJ94" s="43" t="s">
        <v>1810</v>
      </c>
      <c r="BK94" s="43"/>
      <c r="BL94" s="43" t="s">
        <v>7116</v>
      </c>
      <c r="BM94" s="43" t="s">
        <v>1181</v>
      </c>
      <c r="BN94" s="43" t="s">
        <v>6963</v>
      </c>
      <c r="BO94" s="43"/>
      <c r="BP94" s="43" t="s">
        <v>7093</v>
      </c>
      <c r="BQ94" s="43">
        <v>1356</v>
      </c>
      <c r="BR94" s="43" t="s">
        <v>6964</v>
      </c>
      <c r="BS94" s="43" t="s">
        <v>8260</v>
      </c>
      <c r="BT94" s="43" t="s">
        <v>8259</v>
      </c>
      <c r="BU94" s="43" t="s">
        <v>8261</v>
      </c>
      <c r="BV94" s="43" t="s">
        <v>1181</v>
      </c>
      <c r="BW94" s="43" t="s">
        <v>1181</v>
      </c>
      <c r="BX94" s="43" t="s">
        <v>1181</v>
      </c>
      <c r="BY94" s="43" t="s">
        <v>7069</v>
      </c>
      <c r="BZ94" s="43" t="s">
        <v>8262</v>
      </c>
      <c r="CA94" s="43" t="s">
        <v>7073</v>
      </c>
      <c r="CB94" s="43" t="s">
        <v>8263</v>
      </c>
      <c r="CC94" s="43" t="s">
        <v>6955</v>
      </c>
      <c r="CD94" s="43" t="s">
        <v>7073</v>
      </c>
      <c r="CE94" s="43" t="s">
        <v>1181</v>
      </c>
      <c r="CF94" s="43" t="s">
        <v>1181</v>
      </c>
      <c r="CG94" s="43" t="s">
        <v>3712</v>
      </c>
      <c r="CH94" s="43" t="s">
        <v>6963</v>
      </c>
      <c r="CI94" s="43"/>
      <c r="CJ94" s="44">
        <v>2322.79</v>
      </c>
      <c r="CK94" s="43" t="s">
        <v>6963</v>
      </c>
      <c r="CL94" s="44">
        <v>39686.21</v>
      </c>
      <c r="CM94" s="43" t="s">
        <v>1181</v>
      </c>
      <c r="CN94" s="43" t="s">
        <v>1348</v>
      </c>
      <c r="CO94" s="43" t="s">
        <v>7105</v>
      </c>
      <c r="CP94" s="43" t="s">
        <v>7085</v>
      </c>
      <c r="CQ94" s="43" t="s">
        <v>1181</v>
      </c>
      <c r="CR94" s="43" t="str">
        <f>IF(COUNTIF('畅想下单（外销合同导出）'!$B$2:$B$100,B94)&gt;0,"有","无")</f>
        <v>有</v>
      </c>
    </row>
    <row r="95" s="35" customFormat="1" ht="22" customHeight="1" spans="1:96">
      <c r="A95" s="43" t="s">
        <v>308</v>
      </c>
      <c r="B95" s="43" t="s">
        <v>8264</v>
      </c>
      <c r="C95" s="50">
        <v>46204</v>
      </c>
      <c r="D95" s="43" t="s">
        <v>336</v>
      </c>
      <c r="E95" s="43" t="s">
        <v>4401</v>
      </c>
      <c r="F95" s="59">
        <v>0.1366</v>
      </c>
      <c r="G95" s="43" t="s">
        <v>46</v>
      </c>
      <c r="H95" s="60">
        <f>IFERROR(SUMIFS(畅想出运数据透视!$B$4:$B$500,畅想出运数据透视!$A$4:$A$500,B95),"0")</f>
        <v>0</v>
      </c>
      <c r="I95" s="60" t="str">
        <f>IFERROR(VLOOKUP(B95,CHOOSE({1,2},畅想出运数据透视!$A$4:$A$500,畅想出运数据透视!$D$4:$D$500),2,FALSE),"")</f>
        <v/>
      </c>
      <c r="J95" s="43"/>
      <c r="K95" s="43"/>
      <c r="L95" s="43">
        <v>32025</v>
      </c>
      <c r="M95" s="44">
        <f t="shared" si="18"/>
        <v>211365</v>
      </c>
      <c r="N95" s="61">
        <f t="shared" si="21"/>
        <v>28872.459</v>
      </c>
      <c r="O95" s="43" t="s">
        <v>7189</v>
      </c>
      <c r="P95" s="43" t="s">
        <v>7189</v>
      </c>
      <c r="Q95" s="43" t="s">
        <v>7189</v>
      </c>
      <c r="R95" s="44">
        <f t="shared" si="22"/>
        <v>9</v>
      </c>
      <c r="S95" s="43" t="s">
        <v>7058</v>
      </c>
      <c r="T95" s="43" t="s">
        <v>722</v>
      </c>
      <c r="U95" s="43" t="s">
        <v>7059</v>
      </c>
      <c r="V95" s="43" t="s">
        <v>1151</v>
      </c>
      <c r="W95" s="43" t="s">
        <v>1337</v>
      </c>
      <c r="X95" s="43" t="s">
        <v>1181</v>
      </c>
      <c r="Y95" s="43" t="s">
        <v>7060</v>
      </c>
      <c r="Z95" s="43" t="s">
        <v>7061</v>
      </c>
      <c r="AA95" s="43" t="s">
        <v>4375</v>
      </c>
      <c r="AB95" s="43" t="s">
        <v>1181</v>
      </c>
      <c r="AC95" s="43" t="s">
        <v>3344</v>
      </c>
      <c r="AD95" s="43" t="s">
        <v>8265</v>
      </c>
      <c r="AE95" s="43" t="s">
        <v>8266</v>
      </c>
      <c r="AF95" s="43" t="s">
        <v>8267</v>
      </c>
      <c r="AG95" s="43" t="s">
        <v>1181</v>
      </c>
      <c r="AH95" s="44">
        <v>32025</v>
      </c>
      <c r="AI95" s="43" t="s">
        <v>5806</v>
      </c>
      <c r="AJ95" s="43" t="s">
        <v>1181</v>
      </c>
      <c r="AK95" s="43" t="s">
        <v>8268</v>
      </c>
      <c r="AL95" s="44">
        <v>64.05</v>
      </c>
      <c r="AM95" s="44">
        <v>50</v>
      </c>
      <c r="AN95" s="43" t="s">
        <v>1181</v>
      </c>
      <c r="AO95" s="44">
        <v>31736.78</v>
      </c>
      <c r="AP95" s="44">
        <v>224.18</v>
      </c>
      <c r="AQ95" s="43" t="s">
        <v>8269</v>
      </c>
      <c r="AR95" s="43"/>
      <c r="AS95" s="43" t="s">
        <v>8270</v>
      </c>
      <c r="AT95" s="43" t="s">
        <v>7069</v>
      </c>
      <c r="AU95" s="43" t="s">
        <v>5970</v>
      </c>
      <c r="AV95" s="43" t="s">
        <v>7093</v>
      </c>
      <c r="AW95" s="43" t="s">
        <v>4401</v>
      </c>
      <c r="AX95" s="44">
        <v>2260.5</v>
      </c>
      <c r="AY95" s="43" t="s">
        <v>7073</v>
      </c>
      <c r="AZ95" s="43" t="s">
        <v>7094</v>
      </c>
      <c r="BA95" s="43" t="s">
        <v>37</v>
      </c>
      <c r="BB95" s="43" t="s">
        <v>7095</v>
      </c>
      <c r="BC95" s="43" t="s">
        <v>1181</v>
      </c>
      <c r="BD95" s="44">
        <v>0</v>
      </c>
      <c r="BE95" s="43" t="s">
        <v>7073</v>
      </c>
      <c r="BF95" s="43" t="s">
        <v>1181</v>
      </c>
      <c r="BG95" s="43" t="s">
        <v>7121</v>
      </c>
      <c r="BH95" s="43"/>
      <c r="BI95" s="43" t="s">
        <v>8271</v>
      </c>
      <c r="BJ95" s="43" t="s">
        <v>1810</v>
      </c>
      <c r="BK95" s="43" t="s">
        <v>7200</v>
      </c>
      <c r="BL95" s="43" t="s">
        <v>8272</v>
      </c>
      <c r="BM95" s="43" t="s">
        <v>1181</v>
      </c>
      <c r="BN95" s="43" t="s">
        <v>8271</v>
      </c>
      <c r="BO95" s="43"/>
      <c r="BP95" s="43" t="s">
        <v>7098</v>
      </c>
      <c r="BQ95" s="43">
        <v>2260.5</v>
      </c>
      <c r="BR95" s="43" t="s">
        <v>8268</v>
      </c>
      <c r="BS95" s="43" t="s">
        <v>8273</v>
      </c>
      <c r="BT95" s="43" t="s">
        <v>8269</v>
      </c>
      <c r="BU95" s="43" t="s">
        <v>7246</v>
      </c>
      <c r="BV95" s="43" t="s">
        <v>1181</v>
      </c>
      <c r="BW95" s="43" t="s">
        <v>1181</v>
      </c>
      <c r="BX95" s="43" t="s">
        <v>1181</v>
      </c>
      <c r="BY95" s="43" t="s">
        <v>7069</v>
      </c>
      <c r="BZ95" s="43" t="s">
        <v>8274</v>
      </c>
      <c r="CA95" s="43" t="s">
        <v>7073</v>
      </c>
      <c r="CB95" s="43" t="s">
        <v>8275</v>
      </c>
      <c r="CC95" s="43" t="s">
        <v>8276</v>
      </c>
      <c r="CD95" s="43" t="s">
        <v>7073</v>
      </c>
      <c r="CE95" s="43" t="s">
        <v>1181</v>
      </c>
      <c r="CF95" s="43" t="s">
        <v>1181</v>
      </c>
      <c r="CG95" s="43" t="s">
        <v>3567</v>
      </c>
      <c r="CH95" s="43" t="s">
        <v>8271</v>
      </c>
      <c r="CI95" s="43"/>
      <c r="CJ95" s="44">
        <v>1735.15</v>
      </c>
      <c r="CK95" s="43" t="s">
        <v>8271</v>
      </c>
      <c r="CL95" s="44">
        <v>0</v>
      </c>
      <c r="CM95" s="43" t="s">
        <v>1181</v>
      </c>
      <c r="CN95" s="43" t="s">
        <v>4083</v>
      </c>
      <c r="CO95" s="43" t="s">
        <v>7084</v>
      </c>
      <c r="CP95" s="43" t="s">
        <v>7085</v>
      </c>
      <c r="CQ95" s="43" t="s">
        <v>1181</v>
      </c>
      <c r="CR95" s="43" t="str">
        <f>IF(COUNTIF('畅想下单（外销合同导出）'!$B$2:$B$100,B95)&gt;0,"有","无")</f>
        <v>有</v>
      </c>
    </row>
    <row r="96" s="35" customFormat="1" ht="22" customHeight="1" spans="1:96">
      <c r="A96" s="43" t="s">
        <v>48</v>
      </c>
      <c r="B96" s="43" t="s">
        <v>8277</v>
      </c>
      <c r="C96" s="50">
        <v>46204</v>
      </c>
      <c r="D96" s="43" t="s">
        <v>92</v>
      </c>
      <c r="E96" s="43" t="s">
        <v>4962</v>
      </c>
      <c r="F96" s="59">
        <v>0.0679</v>
      </c>
      <c r="G96" s="43" t="s">
        <v>46</v>
      </c>
      <c r="H96" s="60">
        <f>IFERROR(SUMIFS(畅想出运数据透视!$B$4:$B$500,畅想出运数据透视!$A$4:$A$500,B96),"0")</f>
        <v>0</v>
      </c>
      <c r="I96" s="60" t="str">
        <f>IFERROR(VLOOKUP(B96,CHOOSE({1,2},畅想出运数据透视!$A$4:$A$500,畅想出运数据透视!$D$4:$D$500),2,FALSE),"")</f>
        <v/>
      </c>
      <c r="J96" s="43"/>
      <c r="K96" s="43"/>
      <c r="L96" s="43">
        <v>23061.22</v>
      </c>
      <c r="M96" s="44">
        <f t="shared" si="18"/>
        <v>152204.052</v>
      </c>
      <c r="N96" s="61">
        <f t="shared" si="21"/>
        <v>10334.6551308</v>
      </c>
      <c r="O96" s="43" t="s">
        <v>8278</v>
      </c>
      <c r="P96" s="43" t="s">
        <v>8278</v>
      </c>
      <c r="Q96" s="43" t="s">
        <v>8278</v>
      </c>
      <c r="R96" s="44">
        <f t="shared" si="22"/>
        <v>8</v>
      </c>
      <c r="S96" s="43" t="s">
        <v>7058</v>
      </c>
      <c r="T96" s="43" t="s">
        <v>665</v>
      </c>
      <c r="U96" s="43" t="s">
        <v>7059</v>
      </c>
      <c r="V96" s="43" t="s">
        <v>1151</v>
      </c>
      <c r="W96" s="43" t="s">
        <v>1337</v>
      </c>
      <c r="X96" s="43" t="s">
        <v>1181</v>
      </c>
      <c r="Y96" s="43" t="s">
        <v>7060</v>
      </c>
      <c r="Z96" s="43" t="s">
        <v>7061</v>
      </c>
      <c r="AA96" s="43" t="s">
        <v>8279</v>
      </c>
      <c r="AB96" s="43" t="s">
        <v>1181</v>
      </c>
      <c r="AC96" s="43" t="s">
        <v>2476</v>
      </c>
      <c r="AD96" s="43" t="s">
        <v>8280</v>
      </c>
      <c r="AE96" s="43" t="s">
        <v>8281</v>
      </c>
      <c r="AF96" s="43" t="s">
        <v>8282</v>
      </c>
      <c r="AG96" s="43" t="s">
        <v>1181</v>
      </c>
      <c r="AH96" s="44">
        <v>23061.22</v>
      </c>
      <c r="AI96" s="43" t="s">
        <v>5806</v>
      </c>
      <c r="AJ96" s="43" t="s">
        <v>1181</v>
      </c>
      <c r="AK96" s="43" t="s">
        <v>8283</v>
      </c>
      <c r="AL96" s="44">
        <v>46.12</v>
      </c>
      <c r="AM96" s="44">
        <v>50</v>
      </c>
      <c r="AN96" s="43" t="s">
        <v>1181</v>
      </c>
      <c r="AO96" s="44">
        <v>22853.67</v>
      </c>
      <c r="AP96" s="44">
        <v>161.43</v>
      </c>
      <c r="AQ96" s="43" t="s">
        <v>8284</v>
      </c>
      <c r="AR96" s="43"/>
      <c r="AS96" s="43" t="s">
        <v>8285</v>
      </c>
      <c r="AT96" s="43" t="s">
        <v>7069</v>
      </c>
      <c r="AU96" s="43" t="s">
        <v>7299</v>
      </c>
      <c r="AV96" s="43" t="s">
        <v>7093</v>
      </c>
      <c r="AW96" s="43" t="s">
        <v>7501</v>
      </c>
      <c r="AX96" s="44">
        <v>1509.6</v>
      </c>
      <c r="AY96" s="43" t="s">
        <v>7073</v>
      </c>
      <c r="AZ96" s="43" t="s">
        <v>7069</v>
      </c>
      <c r="BA96" s="43" t="s">
        <v>37</v>
      </c>
      <c r="BB96" s="43" t="s">
        <v>7074</v>
      </c>
      <c r="BC96" s="43" t="s">
        <v>1181</v>
      </c>
      <c r="BD96" s="44">
        <v>0</v>
      </c>
      <c r="BE96" s="43" t="s">
        <v>7073</v>
      </c>
      <c r="BF96" s="43" t="s">
        <v>1181</v>
      </c>
      <c r="BG96" s="43" t="s">
        <v>7073</v>
      </c>
      <c r="BH96" s="43"/>
      <c r="BI96" s="43" t="s">
        <v>8286</v>
      </c>
      <c r="BJ96" s="43" t="s">
        <v>1810</v>
      </c>
      <c r="BK96" s="43"/>
      <c r="BL96" s="43" t="s">
        <v>7079</v>
      </c>
      <c r="BM96" s="43" t="s">
        <v>1181</v>
      </c>
      <c r="BN96" s="43" t="s">
        <v>8286</v>
      </c>
      <c r="BO96" s="43"/>
      <c r="BP96" s="43" t="s">
        <v>7079</v>
      </c>
      <c r="BQ96" s="43">
        <v>1509.6</v>
      </c>
      <c r="BR96" s="43" t="s">
        <v>8283</v>
      </c>
      <c r="BS96" s="43" t="s">
        <v>8287</v>
      </c>
      <c r="BT96" s="43" t="s">
        <v>8284</v>
      </c>
      <c r="BU96" s="43" t="s">
        <v>7534</v>
      </c>
      <c r="BV96" s="43" t="s">
        <v>1181</v>
      </c>
      <c r="BW96" s="43" t="s">
        <v>1181</v>
      </c>
      <c r="BX96" s="43" t="s">
        <v>1181</v>
      </c>
      <c r="BY96" s="43" t="s">
        <v>7069</v>
      </c>
      <c r="BZ96" s="43" t="s">
        <v>8288</v>
      </c>
      <c r="CA96" s="43" t="s">
        <v>7073</v>
      </c>
      <c r="CB96" s="43" t="s">
        <v>8289</v>
      </c>
      <c r="CC96" s="43" t="s">
        <v>8290</v>
      </c>
      <c r="CD96" s="43" t="s">
        <v>7073</v>
      </c>
      <c r="CE96" s="43" t="s">
        <v>1181</v>
      </c>
      <c r="CF96" s="43" t="s">
        <v>1181</v>
      </c>
      <c r="CG96" s="43" t="s">
        <v>1264</v>
      </c>
      <c r="CH96" s="43" t="s">
        <v>8286</v>
      </c>
      <c r="CI96" s="43"/>
      <c r="CJ96" s="44">
        <v>5436.23</v>
      </c>
      <c r="CK96" s="43" t="s">
        <v>8286</v>
      </c>
      <c r="CL96" s="44">
        <v>0</v>
      </c>
      <c r="CM96" s="43" t="s">
        <v>1181</v>
      </c>
      <c r="CN96" s="43" t="s">
        <v>1810</v>
      </c>
      <c r="CO96" s="43" t="s">
        <v>7105</v>
      </c>
      <c r="CP96" s="43" t="s">
        <v>7085</v>
      </c>
      <c r="CQ96" s="43" t="s">
        <v>1181</v>
      </c>
      <c r="CR96" s="43" t="str">
        <f>IF(COUNTIF('畅想下单（外销合同导出）'!$B$2:$B$100,B96)&gt;0,"有","无")</f>
        <v>有</v>
      </c>
    </row>
    <row r="97" s="35" customFormat="1" ht="22" customHeight="1" spans="1:96">
      <c r="A97" s="43" t="s">
        <v>48</v>
      </c>
      <c r="B97" s="43" t="s">
        <v>958</v>
      </c>
      <c r="C97" s="50">
        <v>46204</v>
      </c>
      <c r="D97" s="43" t="s">
        <v>3648</v>
      </c>
      <c r="E97" s="43" t="s">
        <v>4740</v>
      </c>
      <c r="F97" s="59">
        <v>0.2505</v>
      </c>
      <c r="G97" s="43" t="s">
        <v>46</v>
      </c>
      <c r="H97" s="60">
        <f>IFERROR(SUMIFS(畅想出运数据透视!$B$4:$B$500,畅想出运数据透视!$A$4:$A$500,B97),"0")</f>
        <v>6384.64</v>
      </c>
      <c r="I97" s="60" t="str">
        <f>IFERROR(VLOOKUP(B97,CHOOSE({1,2},畅想出运数据透视!$A$4:$A$500,畅想出运数据透视!$D$4:$D$500),2,FALSE),"")</f>
        <v>26.09%</v>
      </c>
      <c r="J97" s="43"/>
      <c r="K97" s="43"/>
      <c r="L97" s="43">
        <v>6480</v>
      </c>
      <c r="M97" s="44">
        <f t="shared" si="18"/>
        <v>42768</v>
      </c>
      <c r="N97" s="61">
        <f t="shared" si="21"/>
        <v>10713.384</v>
      </c>
      <c r="O97" s="43" t="s">
        <v>7140</v>
      </c>
      <c r="P97" s="43" t="s">
        <v>3679</v>
      </c>
      <c r="Q97" s="43" t="s">
        <v>7140</v>
      </c>
      <c r="R97" s="44">
        <f t="shared" si="22"/>
        <v>8</v>
      </c>
      <c r="S97" s="43" t="s">
        <v>7058</v>
      </c>
      <c r="T97" s="43" t="s">
        <v>104</v>
      </c>
      <c r="U97" s="43" t="s">
        <v>7059</v>
      </c>
      <c r="V97" s="43" t="s">
        <v>1151</v>
      </c>
      <c r="W97" s="43" t="s">
        <v>4746</v>
      </c>
      <c r="X97" s="43" t="s">
        <v>1181</v>
      </c>
      <c r="Y97" s="43" t="s">
        <v>7060</v>
      </c>
      <c r="Z97" s="43" t="s">
        <v>7061</v>
      </c>
      <c r="AA97" s="43" t="s">
        <v>2338</v>
      </c>
      <c r="AB97" s="43" t="s">
        <v>1181</v>
      </c>
      <c r="AC97" s="43" t="s">
        <v>1573</v>
      </c>
      <c r="AD97" s="43" t="s">
        <v>4405</v>
      </c>
      <c r="AE97" s="43" t="s">
        <v>8291</v>
      </c>
      <c r="AF97" s="43" t="s">
        <v>1983</v>
      </c>
      <c r="AG97" s="43" t="s">
        <v>1181</v>
      </c>
      <c r="AH97" s="44">
        <v>6480</v>
      </c>
      <c r="AI97" s="43" t="s">
        <v>5806</v>
      </c>
      <c r="AJ97" s="43" t="s">
        <v>1594</v>
      </c>
      <c r="AK97" s="43" t="s">
        <v>8292</v>
      </c>
      <c r="AL97" s="44">
        <v>20</v>
      </c>
      <c r="AM97" s="44">
        <v>50</v>
      </c>
      <c r="AN97" s="43" t="s">
        <v>1181</v>
      </c>
      <c r="AO97" s="44">
        <v>6220.24</v>
      </c>
      <c r="AP97" s="44">
        <v>45.36</v>
      </c>
      <c r="AQ97" s="43" t="s">
        <v>8293</v>
      </c>
      <c r="AR97" s="43"/>
      <c r="AS97" s="43" t="s">
        <v>8294</v>
      </c>
      <c r="AT97" s="43" t="s">
        <v>7069</v>
      </c>
      <c r="AU97" s="43" t="s">
        <v>8295</v>
      </c>
      <c r="AV97" s="43" t="s">
        <v>7093</v>
      </c>
      <c r="AW97" s="43" t="s">
        <v>8296</v>
      </c>
      <c r="AX97" s="44">
        <v>327.6</v>
      </c>
      <c r="AY97" s="43" t="s">
        <v>7073</v>
      </c>
      <c r="AZ97" s="43" t="s">
        <v>7069</v>
      </c>
      <c r="BA97" s="43" t="s">
        <v>59</v>
      </c>
      <c r="BB97" s="43" t="s">
        <v>7074</v>
      </c>
      <c r="BC97" s="43" t="s">
        <v>1181</v>
      </c>
      <c r="BD97" s="44">
        <v>0</v>
      </c>
      <c r="BE97" s="43" t="s">
        <v>7073</v>
      </c>
      <c r="BF97" s="43" t="s">
        <v>8297</v>
      </c>
      <c r="BG97" s="43" t="s">
        <v>7073</v>
      </c>
      <c r="BH97" s="43"/>
      <c r="BI97" s="43" t="s">
        <v>8298</v>
      </c>
      <c r="BJ97" s="43" t="s">
        <v>1810</v>
      </c>
      <c r="BK97" s="43"/>
      <c r="BL97" s="43" t="s">
        <v>7079</v>
      </c>
      <c r="BM97" s="43" t="s">
        <v>8299</v>
      </c>
      <c r="BN97" s="43" t="s">
        <v>8298</v>
      </c>
      <c r="BO97" s="43"/>
      <c r="BP97" s="43" t="s">
        <v>7079</v>
      </c>
      <c r="BQ97" s="43">
        <v>327.6</v>
      </c>
      <c r="BR97" s="43" t="s">
        <v>8292</v>
      </c>
      <c r="BS97" s="43" t="s">
        <v>8300</v>
      </c>
      <c r="BT97" s="43" t="s">
        <v>8293</v>
      </c>
      <c r="BU97" s="43" t="s">
        <v>8299</v>
      </c>
      <c r="BV97" s="43" t="s">
        <v>8297</v>
      </c>
      <c r="BW97" s="43" t="s">
        <v>8299</v>
      </c>
      <c r="BX97" s="43" t="s">
        <v>1181</v>
      </c>
      <c r="BY97" s="43" t="s">
        <v>7069</v>
      </c>
      <c r="BZ97" s="43" t="s">
        <v>8301</v>
      </c>
      <c r="CA97" s="43" t="s">
        <v>7073</v>
      </c>
      <c r="CB97" s="43" t="s">
        <v>8302</v>
      </c>
      <c r="CC97" s="43" t="s">
        <v>3679</v>
      </c>
      <c r="CD97" s="43" t="s">
        <v>7073</v>
      </c>
      <c r="CE97" s="43" t="s">
        <v>1181</v>
      </c>
      <c r="CF97" s="43" t="s">
        <v>1181</v>
      </c>
      <c r="CG97" s="43" t="s">
        <v>3712</v>
      </c>
      <c r="CH97" s="43" t="s">
        <v>8298</v>
      </c>
      <c r="CI97" s="43"/>
      <c r="CJ97" s="44">
        <v>899.34</v>
      </c>
      <c r="CK97" s="43" t="s">
        <v>8298</v>
      </c>
      <c r="CL97" s="44">
        <v>500</v>
      </c>
      <c r="CM97" s="43" t="s">
        <v>1181</v>
      </c>
      <c r="CN97" s="43" t="s">
        <v>1391</v>
      </c>
      <c r="CO97" s="43" t="s">
        <v>7084</v>
      </c>
      <c r="CP97" s="43" t="s">
        <v>7085</v>
      </c>
      <c r="CQ97" s="43" t="s">
        <v>1181</v>
      </c>
      <c r="CR97" s="43" t="str">
        <f>IF(COUNTIF('畅想下单（外销合同导出）'!$B$2:$B$100,B97)&gt;0,"有","无")</f>
        <v>有</v>
      </c>
    </row>
    <row r="98" s="35" customFormat="1" ht="22" customHeight="1" spans="1:96">
      <c r="A98" s="43" t="s">
        <v>48</v>
      </c>
      <c r="B98" s="43" t="s">
        <v>1125</v>
      </c>
      <c r="C98" s="50">
        <v>46204</v>
      </c>
      <c r="D98" s="43" t="s">
        <v>3648</v>
      </c>
      <c r="E98" s="43" t="s">
        <v>4692</v>
      </c>
      <c r="F98" s="59">
        <v>0.2189</v>
      </c>
      <c r="G98" s="43" t="s">
        <v>46</v>
      </c>
      <c r="H98" s="60">
        <f>IFERROR(SUMIFS(畅想出运数据透视!$B$4:$B$500,畅想出运数据透视!$A$4:$A$500,B98),"0")</f>
        <v>1623.43</v>
      </c>
      <c r="I98" s="60" t="str">
        <f>IFERROR(VLOOKUP(B98,CHOOSE({1,2},畅想出运数据透视!$A$4:$A$500,畅想出运数据透视!$D$4:$D$500),2,FALSE),"")</f>
        <v>25.06%</v>
      </c>
      <c r="J98" s="43"/>
      <c r="K98" s="43"/>
      <c r="L98" s="43">
        <v>1646.4</v>
      </c>
      <c r="M98" s="44">
        <f t="shared" si="18"/>
        <v>10866.24</v>
      </c>
      <c r="N98" s="61">
        <f t="shared" si="21"/>
        <v>2378.619936</v>
      </c>
      <c r="O98" s="43" t="s">
        <v>6427</v>
      </c>
      <c r="P98" s="43" t="s">
        <v>6785</v>
      </c>
      <c r="Q98" s="43" t="s">
        <v>6427</v>
      </c>
      <c r="R98" s="44">
        <f t="shared" si="22"/>
        <v>7</v>
      </c>
      <c r="S98" s="43" t="s">
        <v>7058</v>
      </c>
      <c r="T98" s="43" t="s">
        <v>86</v>
      </c>
      <c r="U98" s="43" t="s">
        <v>7059</v>
      </c>
      <c r="V98" s="43" t="s">
        <v>1151</v>
      </c>
      <c r="W98" s="43" t="s">
        <v>1816</v>
      </c>
      <c r="X98" s="43" t="s">
        <v>1181</v>
      </c>
      <c r="Y98" s="43" t="s">
        <v>7060</v>
      </c>
      <c r="Z98" s="43" t="s">
        <v>7061</v>
      </c>
      <c r="AA98" s="43" t="s">
        <v>2815</v>
      </c>
      <c r="AB98" s="43" t="s">
        <v>1181</v>
      </c>
      <c r="AC98" s="43" t="s">
        <v>3998</v>
      </c>
      <c r="AD98" s="43" t="s">
        <v>8303</v>
      </c>
      <c r="AE98" s="43" t="s">
        <v>4277</v>
      </c>
      <c r="AF98" s="43" t="s">
        <v>8304</v>
      </c>
      <c r="AG98" s="43" t="s">
        <v>1181</v>
      </c>
      <c r="AH98" s="44">
        <v>1646.4</v>
      </c>
      <c r="AI98" s="43" t="s">
        <v>5806</v>
      </c>
      <c r="AJ98" s="43" t="s">
        <v>1181</v>
      </c>
      <c r="AK98" s="43" t="s">
        <v>6791</v>
      </c>
      <c r="AL98" s="44">
        <v>20</v>
      </c>
      <c r="AM98" s="44">
        <v>50</v>
      </c>
      <c r="AN98" s="43" t="s">
        <v>1181</v>
      </c>
      <c r="AO98" s="44">
        <v>1614.88</v>
      </c>
      <c r="AP98" s="44">
        <v>11.52</v>
      </c>
      <c r="AQ98" s="43" t="s">
        <v>8305</v>
      </c>
      <c r="AR98" s="43"/>
      <c r="AS98" s="43" t="s">
        <v>8306</v>
      </c>
      <c r="AT98" s="43" t="s">
        <v>7069</v>
      </c>
      <c r="AU98" s="43" t="s">
        <v>8307</v>
      </c>
      <c r="AV98" s="43" t="s">
        <v>7093</v>
      </c>
      <c r="AW98" s="43"/>
      <c r="AX98" s="44">
        <v>43.68</v>
      </c>
      <c r="AY98" s="43" t="s">
        <v>7073</v>
      </c>
      <c r="AZ98" s="43" t="s">
        <v>7069</v>
      </c>
      <c r="BA98" s="43" t="s">
        <v>59</v>
      </c>
      <c r="BB98" s="43" t="s">
        <v>7095</v>
      </c>
      <c r="BC98" s="43" t="s">
        <v>1181</v>
      </c>
      <c r="BD98" s="44">
        <v>54.33</v>
      </c>
      <c r="BE98" s="43" t="s">
        <v>7073</v>
      </c>
      <c r="BF98" s="43" t="s">
        <v>8308</v>
      </c>
      <c r="BG98" s="43" t="s">
        <v>7073</v>
      </c>
      <c r="BH98" s="43"/>
      <c r="BI98" s="43" t="s">
        <v>6790</v>
      </c>
      <c r="BJ98" s="43" t="s">
        <v>1810</v>
      </c>
      <c r="BK98" s="43"/>
      <c r="BL98" s="43" t="s">
        <v>7079</v>
      </c>
      <c r="BM98" s="43" t="s">
        <v>8309</v>
      </c>
      <c r="BN98" s="43" t="s">
        <v>6790</v>
      </c>
      <c r="BO98" s="43"/>
      <c r="BP98" s="43" t="s">
        <v>7079</v>
      </c>
      <c r="BQ98" s="43">
        <v>43.68</v>
      </c>
      <c r="BR98" s="43" t="s">
        <v>6791</v>
      </c>
      <c r="BS98" s="43" t="s">
        <v>8310</v>
      </c>
      <c r="BT98" s="43" t="s">
        <v>8305</v>
      </c>
      <c r="BU98" s="43" t="s">
        <v>8309</v>
      </c>
      <c r="BV98" s="43" t="s">
        <v>8308</v>
      </c>
      <c r="BW98" s="43" t="s">
        <v>8309</v>
      </c>
      <c r="BX98" s="43" t="s">
        <v>1181</v>
      </c>
      <c r="BY98" s="43" t="s">
        <v>7069</v>
      </c>
      <c r="BZ98" s="43" t="s">
        <v>8311</v>
      </c>
      <c r="CA98" s="43" t="s">
        <v>7073</v>
      </c>
      <c r="CB98" s="43" t="s">
        <v>8312</v>
      </c>
      <c r="CC98" s="43" t="s">
        <v>6785</v>
      </c>
      <c r="CD98" s="43" t="s">
        <v>7073</v>
      </c>
      <c r="CE98" s="43" t="s">
        <v>1181</v>
      </c>
      <c r="CF98" s="43" t="s">
        <v>1181</v>
      </c>
      <c r="CG98" s="43" t="s">
        <v>1264</v>
      </c>
      <c r="CH98" s="43" t="s">
        <v>6790</v>
      </c>
      <c r="CI98" s="43"/>
      <c r="CJ98" s="44">
        <v>446.56</v>
      </c>
      <c r="CK98" s="43" t="s">
        <v>6790</v>
      </c>
      <c r="CL98" s="44">
        <v>0</v>
      </c>
      <c r="CM98" s="43" t="s">
        <v>1181</v>
      </c>
      <c r="CN98" s="43" t="s">
        <v>1348</v>
      </c>
      <c r="CO98" s="43" t="s">
        <v>7084</v>
      </c>
      <c r="CP98" s="43" t="s">
        <v>7085</v>
      </c>
      <c r="CQ98" s="43" t="s">
        <v>1181</v>
      </c>
      <c r="CR98" s="43" t="str">
        <f>IF(COUNTIF('畅想下单（外销合同导出）'!$B$2:$B$100,B98)&gt;0,"有","无")</f>
        <v>有</v>
      </c>
    </row>
    <row r="99" s="35" customFormat="1" ht="22" customHeight="1" spans="1:96">
      <c r="A99" s="43" t="s">
        <v>355</v>
      </c>
      <c r="B99" s="43" t="s">
        <v>8313</v>
      </c>
      <c r="C99" s="50">
        <v>46204</v>
      </c>
      <c r="D99" s="43" t="s">
        <v>250</v>
      </c>
      <c r="E99" s="43" t="s">
        <v>3786</v>
      </c>
      <c r="F99" s="59">
        <v>0.0717</v>
      </c>
      <c r="G99" s="43" t="s">
        <v>46</v>
      </c>
      <c r="H99" s="60">
        <f>IFERROR(SUMIFS(畅想出运数据透视!$B$4:$B$500,畅想出运数据透视!$A$4:$A$500,B99),"0")</f>
        <v>0</v>
      </c>
      <c r="I99" s="60" t="str">
        <f>IFERROR(VLOOKUP(B99,CHOOSE({1,2},畅想出运数据透视!$A$4:$A$500,畅想出运数据透视!$D$4:$D$500),2,FALSE),"")</f>
        <v/>
      </c>
      <c r="J99" s="43"/>
      <c r="K99" s="43"/>
      <c r="L99" s="43">
        <v>35600</v>
      </c>
      <c r="M99" s="44">
        <f t="shared" si="18"/>
        <v>234960</v>
      </c>
      <c r="N99" s="61">
        <f t="shared" si="21"/>
        <v>16846.632</v>
      </c>
      <c r="O99" s="43" t="s">
        <v>7189</v>
      </c>
      <c r="P99" s="43" t="s">
        <v>7189</v>
      </c>
      <c r="Q99" s="43" t="s">
        <v>7189</v>
      </c>
      <c r="R99" s="44">
        <f t="shared" si="22"/>
        <v>9</v>
      </c>
      <c r="S99" s="43" t="s">
        <v>7058</v>
      </c>
      <c r="T99" s="43" t="s">
        <v>504</v>
      </c>
      <c r="U99" s="43" t="s">
        <v>7059</v>
      </c>
      <c r="V99" s="43" t="s">
        <v>1151</v>
      </c>
      <c r="W99" s="43" t="s">
        <v>3793</v>
      </c>
      <c r="X99" s="43" t="s">
        <v>1181</v>
      </c>
      <c r="Y99" s="43" t="s">
        <v>7060</v>
      </c>
      <c r="Z99" s="43" t="s">
        <v>7061</v>
      </c>
      <c r="AA99" s="43" t="s">
        <v>8314</v>
      </c>
      <c r="AB99" s="43" t="s">
        <v>1181</v>
      </c>
      <c r="AC99" s="43" t="s">
        <v>5854</v>
      </c>
      <c r="AD99" s="43" t="s">
        <v>4757</v>
      </c>
      <c r="AE99" s="43" t="s">
        <v>8315</v>
      </c>
      <c r="AF99" s="43" t="s">
        <v>8316</v>
      </c>
      <c r="AG99" s="43" t="s">
        <v>1181</v>
      </c>
      <c r="AH99" s="44">
        <v>35600</v>
      </c>
      <c r="AI99" s="43" t="s">
        <v>5806</v>
      </c>
      <c r="AJ99" s="43" t="s">
        <v>1181</v>
      </c>
      <c r="AK99" s="43" t="s">
        <v>8317</v>
      </c>
      <c r="AL99" s="44">
        <v>71.2</v>
      </c>
      <c r="AM99" s="44">
        <v>50</v>
      </c>
      <c r="AN99" s="43" t="s">
        <v>1181</v>
      </c>
      <c r="AO99" s="44">
        <v>35279.6</v>
      </c>
      <c r="AP99" s="44">
        <v>249.2</v>
      </c>
      <c r="AQ99" s="43" t="s">
        <v>8318</v>
      </c>
      <c r="AR99" s="43"/>
      <c r="AS99" s="43" t="s">
        <v>8319</v>
      </c>
      <c r="AT99" s="43" t="s">
        <v>7069</v>
      </c>
      <c r="AU99" s="43" t="s">
        <v>5970</v>
      </c>
      <c r="AV99" s="43" t="s">
        <v>7071</v>
      </c>
      <c r="AW99" s="43" t="s">
        <v>7197</v>
      </c>
      <c r="AX99" s="44">
        <v>4680</v>
      </c>
      <c r="AY99" s="43" t="s">
        <v>7073</v>
      </c>
      <c r="AZ99" s="43" t="s">
        <v>7094</v>
      </c>
      <c r="BA99" s="43" t="s">
        <v>37</v>
      </c>
      <c r="BB99" s="43" t="s">
        <v>7095</v>
      </c>
      <c r="BC99" s="43" t="s">
        <v>1181</v>
      </c>
      <c r="BD99" s="44">
        <v>1762.2</v>
      </c>
      <c r="BE99" s="43" t="s">
        <v>7073</v>
      </c>
      <c r="BF99" s="43" t="s">
        <v>1181</v>
      </c>
      <c r="BG99" s="43" t="s">
        <v>7121</v>
      </c>
      <c r="BH99" s="43"/>
      <c r="BI99" s="43" t="s">
        <v>8320</v>
      </c>
      <c r="BJ99" s="43" t="s">
        <v>1810</v>
      </c>
      <c r="BK99" s="43" t="s">
        <v>7200</v>
      </c>
      <c r="BL99" s="43" t="s">
        <v>7079</v>
      </c>
      <c r="BM99" s="43" t="s">
        <v>1181</v>
      </c>
      <c r="BN99" s="43" t="s">
        <v>8320</v>
      </c>
      <c r="BO99" s="43"/>
      <c r="BP99" s="43" t="s">
        <v>7079</v>
      </c>
      <c r="BQ99" s="43">
        <v>4680</v>
      </c>
      <c r="BR99" s="43" t="s">
        <v>8317</v>
      </c>
      <c r="BS99" s="43" t="s">
        <v>8321</v>
      </c>
      <c r="BT99" s="43" t="s">
        <v>8318</v>
      </c>
      <c r="BU99" s="43" t="s">
        <v>3767</v>
      </c>
      <c r="BV99" s="43" t="s">
        <v>1181</v>
      </c>
      <c r="BW99" s="43" t="s">
        <v>1181</v>
      </c>
      <c r="BX99" s="43" t="s">
        <v>1181</v>
      </c>
      <c r="BY99" s="43" t="s">
        <v>7069</v>
      </c>
      <c r="BZ99" s="43" t="s">
        <v>8322</v>
      </c>
      <c r="CA99" s="43" t="s">
        <v>7073</v>
      </c>
      <c r="CB99" s="43" t="s">
        <v>8323</v>
      </c>
      <c r="CC99" s="43" t="s">
        <v>7189</v>
      </c>
      <c r="CD99" s="43" t="s">
        <v>7073</v>
      </c>
      <c r="CE99" s="43" t="s">
        <v>1181</v>
      </c>
      <c r="CF99" s="43" t="s">
        <v>1181</v>
      </c>
      <c r="CG99" s="43" t="s">
        <v>6823</v>
      </c>
      <c r="CH99" s="43" t="s">
        <v>8320</v>
      </c>
      <c r="CI99" s="43"/>
      <c r="CJ99" s="44">
        <v>2580.88</v>
      </c>
      <c r="CK99" s="43" t="s">
        <v>8320</v>
      </c>
      <c r="CL99" s="44">
        <v>0</v>
      </c>
      <c r="CM99" s="43" t="s">
        <v>1181</v>
      </c>
      <c r="CN99" s="43" t="s">
        <v>2134</v>
      </c>
      <c r="CO99" s="43" t="s">
        <v>7105</v>
      </c>
      <c r="CP99" s="43" t="s">
        <v>7085</v>
      </c>
      <c r="CQ99" s="43" t="s">
        <v>1181</v>
      </c>
      <c r="CR99" s="43" t="str">
        <f>IF(COUNTIF('畅想下单（外销合同导出）'!$B$2:$B$100,B99)&gt;0,"有","无")</f>
        <v>有</v>
      </c>
    </row>
    <row r="100" s="35" customFormat="1" ht="22" customHeight="1" spans="1:96">
      <c r="A100" s="43" t="s">
        <v>48</v>
      </c>
      <c r="B100" s="43" t="s">
        <v>969</v>
      </c>
      <c r="C100" s="50">
        <v>46204</v>
      </c>
      <c r="D100" s="43" t="s">
        <v>3648</v>
      </c>
      <c r="E100" s="43" t="s">
        <v>4317</v>
      </c>
      <c r="F100" s="59">
        <v>0.063</v>
      </c>
      <c r="G100" s="43" t="s">
        <v>46</v>
      </c>
      <c r="H100" s="60">
        <f>IFERROR(SUMIFS(畅想出运数据透视!$B$4:$B$500,畅想出运数据透视!$A$4:$A$500,B100),"0")</f>
        <v>1924.69</v>
      </c>
      <c r="I100" s="60" t="str">
        <f>IFERROR(VLOOKUP(B100,CHOOSE({1,2},畅想出运数据透视!$A$4:$A$500,畅想出运数据透视!$D$4:$D$500),2,FALSE),"")</f>
        <v>9.28%</v>
      </c>
      <c r="J100" s="43"/>
      <c r="K100" s="43"/>
      <c r="L100" s="43">
        <v>64077.59</v>
      </c>
      <c r="M100" s="44">
        <f t="shared" si="18"/>
        <v>422912.094</v>
      </c>
      <c r="N100" s="61">
        <f t="shared" si="21"/>
        <v>26643.461922</v>
      </c>
      <c r="O100" s="43" t="s">
        <v>8324</v>
      </c>
      <c r="P100" s="43" t="s">
        <v>6812</v>
      </c>
      <c r="Q100" s="43" t="s">
        <v>8324</v>
      </c>
      <c r="R100" s="44">
        <f t="shared" si="22"/>
        <v>8</v>
      </c>
      <c r="S100" s="43" t="s">
        <v>7060</v>
      </c>
      <c r="T100" s="43" t="s">
        <v>97</v>
      </c>
      <c r="U100" s="43" t="s">
        <v>7059</v>
      </c>
      <c r="V100" s="43" t="s">
        <v>1151</v>
      </c>
      <c r="W100" s="43" t="s">
        <v>1337</v>
      </c>
      <c r="X100" s="43" t="s">
        <v>1181</v>
      </c>
      <c r="Y100" s="43" t="s">
        <v>7060</v>
      </c>
      <c r="Z100" s="43" t="s">
        <v>7060</v>
      </c>
      <c r="AA100" s="43" t="s">
        <v>8325</v>
      </c>
      <c r="AB100" s="43" t="s">
        <v>1181</v>
      </c>
      <c r="AC100" s="43" t="s">
        <v>8326</v>
      </c>
      <c r="AD100" s="43" t="s">
        <v>8327</v>
      </c>
      <c r="AE100" s="43" t="s">
        <v>8328</v>
      </c>
      <c r="AF100" s="43" t="s">
        <v>8329</v>
      </c>
      <c r="AG100" s="43" t="s">
        <v>1181</v>
      </c>
      <c r="AH100" s="44">
        <v>64077.59</v>
      </c>
      <c r="AI100" s="43" t="s">
        <v>5806</v>
      </c>
      <c r="AJ100" s="43" t="s">
        <v>1181</v>
      </c>
      <c r="AK100" s="43" t="s">
        <v>8330</v>
      </c>
      <c r="AL100" s="44">
        <v>128.16</v>
      </c>
      <c r="AM100" s="44">
        <v>50</v>
      </c>
      <c r="AN100" s="43" t="s">
        <v>1181</v>
      </c>
      <c r="AO100" s="44">
        <v>63500.89</v>
      </c>
      <c r="AP100" s="44">
        <v>448.54</v>
      </c>
      <c r="AQ100" s="43" t="s">
        <v>8331</v>
      </c>
      <c r="AR100" s="43"/>
      <c r="AS100" s="43" t="s">
        <v>8332</v>
      </c>
      <c r="AT100" s="43" t="s">
        <v>7069</v>
      </c>
      <c r="AU100" s="43" t="s">
        <v>8333</v>
      </c>
      <c r="AV100" s="43" t="s">
        <v>7132</v>
      </c>
      <c r="AW100" s="43" t="s">
        <v>7272</v>
      </c>
      <c r="AX100" s="44">
        <v>2143.02</v>
      </c>
      <c r="AY100" s="43" t="s">
        <v>7073</v>
      </c>
      <c r="AZ100" s="43" t="s">
        <v>7069</v>
      </c>
      <c r="BA100" s="43" t="s">
        <v>59</v>
      </c>
      <c r="BB100" s="43" t="s">
        <v>7095</v>
      </c>
      <c r="BC100" s="43" t="s">
        <v>1181</v>
      </c>
      <c r="BD100" s="44">
        <v>0</v>
      </c>
      <c r="BE100" s="43" t="s">
        <v>7073</v>
      </c>
      <c r="BF100" s="43" t="s">
        <v>8334</v>
      </c>
      <c r="BG100" s="43" t="s">
        <v>7121</v>
      </c>
      <c r="BH100" s="43"/>
      <c r="BI100" s="43" t="s">
        <v>8335</v>
      </c>
      <c r="BJ100" s="43" t="s">
        <v>1810</v>
      </c>
      <c r="BK100" s="43"/>
      <c r="BL100" s="43" t="s">
        <v>7079</v>
      </c>
      <c r="BM100" s="43" t="s">
        <v>8336</v>
      </c>
      <c r="BN100" s="43" t="s">
        <v>8335</v>
      </c>
      <c r="BO100" s="43"/>
      <c r="BP100" s="43" t="s">
        <v>7079</v>
      </c>
      <c r="BQ100" s="43">
        <v>2143.02</v>
      </c>
      <c r="BR100" s="43" t="s">
        <v>8330</v>
      </c>
      <c r="BS100" s="43" t="s">
        <v>8337</v>
      </c>
      <c r="BT100" s="43" t="s">
        <v>8331</v>
      </c>
      <c r="BU100" s="43" t="s">
        <v>8336</v>
      </c>
      <c r="BV100" s="43" t="s">
        <v>8334</v>
      </c>
      <c r="BW100" s="43" t="s">
        <v>8336</v>
      </c>
      <c r="BX100" s="43" t="s">
        <v>1181</v>
      </c>
      <c r="BY100" s="43" t="s">
        <v>7069</v>
      </c>
      <c r="BZ100" s="43" t="s">
        <v>8338</v>
      </c>
      <c r="CA100" s="43" t="s">
        <v>7073</v>
      </c>
      <c r="CB100" s="43" t="s">
        <v>8339</v>
      </c>
      <c r="CC100" s="43" t="s">
        <v>8340</v>
      </c>
      <c r="CD100" s="43" t="s">
        <v>7073</v>
      </c>
      <c r="CE100" s="43" t="s">
        <v>1181</v>
      </c>
      <c r="CF100" s="43" t="s">
        <v>1181</v>
      </c>
      <c r="CG100" s="43" t="s">
        <v>7249</v>
      </c>
      <c r="CH100" s="43" t="s">
        <v>8335</v>
      </c>
      <c r="CI100" s="43"/>
      <c r="CJ100" s="44">
        <v>11223.24</v>
      </c>
      <c r="CK100" s="43" t="s">
        <v>8335</v>
      </c>
      <c r="CL100" s="44">
        <v>0</v>
      </c>
      <c r="CM100" s="43" t="s">
        <v>1181</v>
      </c>
      <c r="CN100" s="43" t="s">
        <v>4756</v>
      </c>
      <c r="CO100" s="43"/>
      <c r="CP100" s="43" t="s">
        <v>7109</v>
      </c>
      <c r="CQ100" s="43" t="s">
        <v>1181</v>
      </c>
      <c r="CR100" s="43" t="str">
        <f>IF(COUNTIF('畅想下单（外销合同导出）'!$B$2:$B$100,B100)&gt;0,"有","无")</f>
        <v>有</v>
      </c>
    </row>
    <row r="101" s="36" customFormat="1" ht="16" customHeight="1" spans="1:96">
      <c r="A101" s="51" t="s">
        <v>355</v>
      </c>
      <c r="B101" s="51" t="s">
        <v>8341</v>
      </c>
      <c r="C101" s="50">
        <v>46235</v>
      </c>
      <c r="D101" s="51" t="s">
        <v>250</v>
      </c>
      <c r="E101" s="51" t="s">
        <v>3786</v>
      </c>
      <c r="F101" s="59">
        <v>0.1484</v>
      </c>
      <c r="G101" s="51" t="s">
        <v>46</v>
      </c>
      <c r="H101" s="60">
        <f>IFERROR(SUMIFS(畅想出运数据透视!$B$4:$B$500,畅想出运数据透视!$A$4:$A$500,B101),"0")</f>
        <v>0</v>
      </c>
      <c r="I101" s="60" t="str">
        <f>IFERROR(VLOOKUP(B101,CHOOSE({1,2},畅想出运数据透视!$A$4:$A$500,畅想出运数据透视!$D$4:$D$500),2,FALSE),"")</f>
        <v/>
      </c>
      <c r="J101" s="51"/>
      <c r="K101" s="51"/>
      <c r="L101" s="51">
        <v>784</v>
      </c>
      <c r="M101" s="44">
        <f t="shared" ref="M101:M108" si="25">L101*6.6</f>
        <v>5174.4</v>
      </c>
      <c r="N101" s="61">
        <f t="shared" ref="N101:N108" si="26">M101*F101</f>
        <v>767.88096</v>
      </c>
      <c r="O101" s="51" t="s">
        <v>8342</v>
      </c>
      <c r="P101" s="51" t="s">
        <v>8342</v>
      </c>
      <c r="Q101" s="51" t="s">
        <v>8342</v>
      </c>
      <c r="R101" s="44">
        <v>9</v>
      </c>
      <c r="S101" s="51" t="s">
        <v>7058</v>
      </c>
      <c r="T101" s="51" t="s">
        <v>504</v>
      </c>
      <c r="U101" s="51" t="s">
        <v>7059</v>
      </c>
      <c r="V101" s="51" t="s">
        <v>1151</v>
      </c>
      <c r="W101" s="51" t="s">
        <v>3793</v>
      </c>
      <c r="X101" s="51" t="s">
        <v>1181</v>
      </c>
      <c r="Y101" s="51" t="s">
        <v>7060</v>
      </c>
      <c r="Z101" s="51" t="s">
        <v>7061</v>
      </c>
      <c r="AA101" s="51" t="s">
        <v>1638</v>
      </c>
      <c r="AB101" s="51" t="s">
        <v>1181</v>
      </c>
      <c r="AC101" s="51" t="s">
        <v>7249</v>
      </c>
      <c r="AD101" s="51" t="s">
        <v>2278</v>
      </c>
      <c r="AE101" s="51" t="s">
        <v>2985</v>
      </c>
      <c r="AF101" s="51" t="s">
        <v>8343</v>
      </c>
      <c r="AG101" s="51" t="s">
        <v>1181</v>
      </c>
      <c r="AH101" s="44">
        <v>784</v>
      </c>
      <c r="AI101" s="51" t="s">
        <v>8344</v>
      </c>
      <c r="AJ101" s="51" t="s">
        <v>1181</v>
      </c>
      <c r="AK101" s="51" t="s">
        <v>8345</v>
      </c>
      <c r="AL101" s="44">
        <v>20</v>
      </c>
      <c r="AM101" s="44">
        <v>50</v>
      </c>
      <c r="AN101" s="51" t="s">
        <v>1181</v>
      </c>
      <c r="AO101" s="65">
        <v>758.51</v>
      </c>
      <c r="AP101" s="65">
        <v>5.49</v>
      </c>
      <c r="AQ101" s="51" t="s">
        <v>8346</v>
      </c>
      <c r="AR101" s="51" t="s">
        <v>8347</v>
      </c>
      <c r="AS101" s="51"/>
      <c r="AT101" s="51" t="s">
        <v>7069</v>
      </c>
      <c r="AU101" s="51" t="s">
        <v>8348</v>
      </c>
      <c r="AV101" s="51" t="s">
        <v>7093</v>
      </c>
      <c r="AW101" s="51" t="s">
        <v>7197</v>
      </c>
      <c r="AX101" s="44">
        <v>35.82</v>
      </c>
      <c r="AY101" s="51" t="s">
        <v>7073</v>
      </c>
      <c r="AZ101" s="51" t="s">
        <v>7069</v>
      </c>
      <c r="BA101" s="51" t="s">
        <v>37</v>
      </c>
      <c r="BB101" s="51" t="s">
        <v>7074</v>
      </c>
      <c r="BC101" s="51" t="s">
        <v>1181</v>
      </c>
      <c r="BD101" s="44">
        <v>38.51</v>
      </c>
      <c r="BE101" s="51" t="s">
        <v>7073</v>
      </c>
      <c r="BF101" s="51" t="s">
        <v>1181</v>
      </c>
      <c r="BG101" s="51" t="s">
        <v>7073</v>
      </c>
      <c r="BH101" s="51"/>
      <c r="BI101" s="51" t="s">
        <v>8349</v>
      </c>
      <c r="BJ101" s="51" t="s">
        <v>1810</v>
      </c>
      <c r="BK101" s="51"/>
      <c r="BL101" s="51" t="s">
        <v>7077</v>
      </c>
      <c r="BM101" s="51" t="s">
        <v>1181</v>
      </c>
      <c r="BN101" s="51" t="s">
        <v>8349</v>
      </c>
      <c r="BO101" s="51"/>
      <c r="BP101" s="51" t="s">
        <v>7079</v>
      </c>
      <c r="BQ101" s="51" t="s">
        <v>8350</v>
      </c>
      <c r="BR101" s="51" t="s">
        <v>8345</v>
      </c>
      <c r="BS101" s="51" t="s">
        <v>8351</v>
      </c>
      <c r="BT101" s="51" t="s">
        <v>8346</v>
      </c>
      <c r="BU101" s="51" t="s">
        <v>8352</v>
      </c>
      <c r="BV101" s="51" t="s">
        <v>1181</v>
      </c>
      <c r="BW101" s="51" t="s">
        <v>1181</v>
      </c>
      <c r="BX101" s="51" t="s">
        <v>1181</v>
      </c>
      <c r="BY101" s="51" t="s">
        <v>7069</v>
      </c>
      <c r="BZ101" s="51" t="s">
        <v>8353</v>
      </c>
      <c r="CA101" s="51" t="s">
        <v>7073</v>
      </c>
      <c r="CB101" s="51" t="s">
        <v>8354</v>
      </c>
      <c r="CC101" s="51" t="s">
        <v>8355</v>
      </c>
      <c r="CD101" s="51" t="s">
        <v>7073</v>
      </c>
      <c r="CE101" s="51" t="s">
        <v>1181</v>
      </c>
      <c r="CF101" s="51" t="s">
        <v>1181</v>
      </c>
      <c r="CG101" s="51" t="s">
        <v>1393</v>
      </c>
      <c r="CH101" s="51" t="s">
        <v>8349</v>
      </c>
      <c r="CI101" s="51"/>
      <c r="CJ101" s="65">
        <v>136.65</v>
      </c>
      <c r="CK101" s="51" t="s">
        <v>8349</v>
      </c>
      <c r="CL101" s="65">
        <v>800</v>
      </c>
      <c r="CM101" s="51" t="s">
        <v>1181</v>
      </c>
      <c r="CN101" s="51" t="s">
        <v>1810</v>
      </c>
      <c r="CO101" s="51" t="s">
        <v>7084</v>
      </c>
      <c r="CP101" s="51" t="s">
        <v>7085</v>
      </c>
      <c r="CQ101" s="51" t="s">
        <v>1181</v>
      </c>
      <c r="CR101" s="43" t="str">
        <f>IF(COUNTIF('畅想下单（外销合同导出）'!$B$2:$B$1000,B101)&gt;0,"有","无")</f>
        <v>有</v>
      </c>
    </row>
    <row r="102" s="36" customFormat="1" ht="16" customHeight="1" spans="1:96">
      <c r="A102" s="51" t="s">
        <v>48</v>
      </c>
      <c r="B102" s="51" t="s">
        <v>8356</v>
      </c>
      <c r="C102" s="50">
        <v>46236</v>
      </c>
      <c r="D102" s="51" t="s">
        <v>5285</v>
      </c>
      <c r="E102" s="51" t="s">
        <v>4962</v>
      </c>
      <c r="F102" s="59">
        <v>0.0661</v>
      </c>
      <c r="G102" s="51" t="s">
        <v>46</v>
      </c>
      <c r="H102" s="60">
        <f>IFERROR(SUMIFS(畅想出运数据透视!$B$4:$B$500,畅想出运数据透视!$A$4:$A$500,B102),"0")</f>
        <v>0</v>
      </c>
      <c r="I102" s="60" t="str">
        <f>IFERROR(VLOOKUP(B102,CHOOSE({1,2},畅想出运数据透视!$A$4:$A$500,畅想出运数据透视!$D$4:$D$500),2,FALSE),"")</f>
        <v/>
      </c>
      <c r="J102" s="51"/>
      <c r="K102" s="51"/>
      <c r="L102" s="51">
        <v>29520</v>
      </c>
      <c r="M102" s="44">
        <f t="shared" si="25"/>
        <v>194832</v>
      </c>
      <c r="N102" s="61">
        <f t="shared" si="26"/>
        <v>12878.3952</v>
      </c>
      <c r="O102" s="51" t="s">
        <v>8357</v>
      </c>
      <c r="P102" s="51" t="s">
        <v>8358</v>
      </c>
      <c r="Q102" s="51" t="s">
        <v>8357</v>
      </c>
      <c r="R102" s="44">
        <v>9</v>
      </c>
      <c r="S102" s="51" t="s">
        <v>7058</v>
      </c>
      <c r="T102" s="51" t="s">
        <v>665</v>
      </c>
      <c r="U102" s="51" t="s">
        <v>7059</v>
      </c>
      <c r="V102" s="51" t="s">
        <v>1151</v>
      </c>
      <c r="W102" s="51" t="s">
        <v>1337</v>
      </c>
      <c r="X102" s="51" t="s">
        <v>1181</v>
      </c>
      <c r="Y102" s="51" t="s">
        <v>7060</v>
      </c>
      <c r="Z102" s="51" t="s">
        <v>7061</v>
      </c>
      <c r="AA102" s="51" t="s">
        <v>8359</v>
      </c>
      <c r="AB102" s="51" t="s">
        <v>1181</v>
      </c>
      <c r="AC102" s="51" t="s">
        <v>8360</v>
      </c>
      <c r="AD102" s="51" t="s">
        <v>8361</v>
      </c>
      <c r="AE102" s="51" t="s">
        <v>8362</v>
      </c>
      <c r="AF102" s="51" t="s">
        <v>8363</v>
      </c>
      <c r="AG102" s="51" t="s">
        <v>1181</v>
      </c>
      <c r="AH102" s="44">
        <v>29520</v>
      </c>
      <c r="AI102" s="51" t="s">
        <v>8344</v>
      </c>
      <c r="AJ102" s="51" t="s">
        <v>1181</v>
      </c>
      <c r="AK102" s="51" t="s">
        <v>8364</v>
      </c>
      <c r="AL102" s="44">
        <v>59.04</v>
      </c>
      <c r="AM102" s="44">
        <v>50</v>
      </c>
      <c r="AN102" s="51" t="s">
        <v>1181</v>
      </c>
      <c r="AO102" s="65">
        <v>29254.32</v>
      </c>
      <c r="AP102" s="65">
        <v>206.64</v>
      </c>
      <c r="AQ102" s="51" t="s">
        <v>8365</v>
      </c>
      <c r="AR102" s="51"/>
      <c r="AS102" s="51" t="s">
        <v>8366</v>
      </c>
      <c r="AT102" s="51" t="s">
        <v>7069</v>
      </c>
      <c r="AU102" s="51" t="s">
        <v>8367</v>
      </c>
      <c r="AV102" s="51" t="s">
        <v>7093</v>
      </c>
      <c r="AW102" s="51" t="s">
        <v>7501</v>
      </c>
      <c r="AX102" s="44">
        <v>3586.18</v>
      </c>
      <c r="AY102" s="51" t="s">
        <v>7073</v>
      </c>
      <c r="AZ102" s="51" t="s">
        <v>7094</v>
      </c>
      <c r="BA102" s="51" t="s">
        <v>37</v>
      </c>
      <c r="BB102" s="51" t="s">
        <v>7095</v>
      </c>
      <c r="BC102" s="51" t="s">
        <v>1181</v>
      </c>
      <c r="BD102" s="44">
        <v>0</v>
      </c>
      <c r="BE102" s="51" t="s">
        <v>7073</v>
      </c>
      <c r="BF102" s="51" t="s">
        <v>1181</v>
      </c>
      <c r="BG102" s="51" t="s">
        <v>7073</v>
      </c>
      <c r="BH102" s="51"/>
      <c r="BI102" s="51" t="s">
        <v>8368</v>
      </c>
      <c r="BJ102" s="51" t="s">
        <v>1810</v>
      </c>
      <c r="BK102" s="51" t="s">
        <v>8369</v>
      </c>
      <c r="BL102" s="51" t="s">
        <v>7116</v>
      </c>
      <c r="BM102" s="51" t="s">
        <v>1181</v>
      </c>
      <c r="BN102" s="51" t="s">
        <v>8368</v>
      </c>
      <c r="BO102" s="51"/>
      <c r="BP102" s="51" t="s">
        <v>7093</v>
      </c>
      <c r="BQ102" s="51" t="s">
        <v>8370</v>
      </c>
      <c r="BR102" s="51" t="s">
        <v>8364</v>
      </c>
      <c r="BS102" s="51" t="s">
        <v>8371</v>
      </c>
      <c r="BT102" s="51" t="s">
        <v>8365</v>
      </c>
      <c r="BU102" s="51" t="s">
        <v>8372</v>
      </c>
      <c r="BV102" s="51" t="s">
        <v>1181</v>
      </c>
      <c r="BW102" s="51" t="s">
        <v>1181</v>
      </c>
      <c r="BX102" s="51" t="s">
        <v>1181</v>
      </c>
      <c r="BY102" s="51" t="s">
        <v>7069</v>
      </c>
      <c r="BZ102" s="51" t="s">
        <v>8373</v>
      </c>
      <c r="CA102" s="51" t="s">
        <v>7121</v>
      </c>
      <c r="CB102" s="51" t="s">
        <v>8374</v>
      </c>
      <c r="CC102" s="51" t="s">
        <v>8375</v>
      </c>
      <c r="CD102" s="51" t="s">
        <v>7073</v>
      </c>
      <c r="CE102" s="51" t="s">
        <v>1181</v>
      </c>
      <c r="CF102" s="51" t="s">
        <v>1181</v>
      </c>
      <c r="CG102" s="51" t="s">
        <v>3712</v>
      </c>
      <c r="CH102" s="51" t="s">
        <v>8368</v>
      </c>
      <c r="CI102" s="51"/>
      <c r="CJ102" s="65">
        <v>1233.32</v>
      </c>
      <c r="CK102" s="51" t="s">
        <v>8368</v>
      </c>
      <c r="CL102" s="65">
        <v>1388.53</v>
      </c>
      <c r="CM102" s="51" t="s">
        <v>1181</v>
      </c>
      <c r="CN102" s="51" t="s">
        <v>1348</v>
      </c>
      <c r="CO102" s="51" t="s">
        <v>7105</v>
      </c>
      <c r="CP102" s="51" t="s">
        <v>7085</v>
      </c>
      <c r="CQ102" s="51" t="s">
        <v>1181</v>
      </c>
      <c r="CR102" s="43" t="str">
        <f>IF(COUNTIF('畅想下单（外销合同导出）'!$B$2:$B$1000,B102)&gt;0,"有","无")</f>
        <v>有</v>
      </c>
    </row>
    <row r="103" s="36" customFormat="1" ht="16" customHeight="1" spans="1:96">
      <c r="A103" s="51" t="s">
        <v>355</v>
      </c>
      <c r="B103" s="51" t="s">
        <v>8376</v>
      </c>
      <c r="C103" s="50">
        <v>46237</v>
      </c>
      <c r="D103" s="51" t="s">
        <v>336</v>
      </c>
      <c r="E103" s="51" t="s">
        <v>1169</v>
      </c>
      <c r="F103" s="59">
        <v>0.0922</v>
      </c>
      <c r="G103" s="51" t="s">
        <v>46</v>
      </c>
      <c r="H103" s="60">
        <f>IFERROR(SUMIFS(畅想出运数据透视!$B$4:$B$500,畅想出运数据透视!$A$4:$A$500,B103),"0")</f>
        <v>0</v>
      </c>
      <c r="I103" s="60" t="str">
        <f>IFERROR(VLOOKUP(B103,CHOOSE({1,2},畅想出运数据透视!$A$4:$A$500,畅想出运数据透视!$D$4:$D$500),2,FALSE),"")</f>
        <v/>
      </c>
      <c r="J103" s="51"/>
      <c r="K103" s="51"/>
      <c r="L103" s="51">
        <v>54790</v>
      </c>
      <c r="M103" s="44">
        <f t="shared" si="25"/>
        <v>361614</v>
      </c>
      <c r="N103" s="61">
        <f t="shared" si="26"/>
        <v>33340.8108</v>
      </c>
      <c r="O103" s="51" t="s">
        <v>8377</v>
      </c>
      <c r="P103" s="51" t="s">
        <v>8378</v>
      </c>
      <c r="Q103" s="51" t="s">
        <v>8377</v>
      </c>
      <c r="R103" s="44">
        <v>11</v>
      </c>
      <c r="S103" s="51" t="s">
        <v>7058</v>
      </c>
      <c r="T103" s="51" t="s">
        <v>34</v>
      </c>
      <c r="U103" s="51" t="s">
        <v>7059</v>
      </c>
      <c r="V103" s="51" t="s">
        <v>1151</v>
      </c>
      <c r="W103" s="51" t="s">
        <v>1337</v>
      </c>
      <c r="X103" s="51" t="s">
        <v>1181</v>
      </c>
      <c r="Y103" s="51" t="s">
        <v>7060</v>
      </c>
      <c r="Z103" s="51" t="s">
        <v>7061</v>
      </c>
      <c r="AA103" s="51" t="s">
        <v>8379</v>
      </c>
      <c r="AB103" s="51" t="s">
        <v>1181</v>
      </c>
      <c r="AC103" s="51" t="s">
        <v>8380</v>
      </c>
      <c r="AD103" s="51" t="s">
        <v>8381</v>
      </c>
      <c r="AE103" s="51" t="s">
        <v>8382</v>
      </c>
      <c r="AF103" s="51" t="s">
        <v>8383</v>
      </c>
      <c r="AG103" s="51" t="s">
        <v>1181</v>
      </c>
      <c r="AH103" s="44">
        <v>54790</v>
      </c>
      <c r="AI103" s="51" t="s">
        <v>5806</v>
      </c>
      <c r="AJ103" s="51" t="s">
        <v>1181</v>
      </c>
      <c r="AK103" s="51" t="s">
        <v>8384</v>
      </c>
      <c r="AL103" s="44">
        <v>109.58</v>
      </c>
      <c r="AM103" s="44">
        <v>50</v>
      </c>
      <c r="AN103" s="51" t="s">
        <v>1181</v>
      </c>
      <c r="AO103" s="65">
        <v>54296.89</v>
      </c>
      <c r="AP103" s="65">
        <v>383.53</v>
      </c>
      <c r="AQ103" s="51" t="s">
        <v>8385</v>
      </c>
      <c r="AR103" s="51"/>
      <c r="AS103" s="51" t="s">
        <v>8386</v>
      </c>
      <c r="AT103" s="51" t="s">
        <v>7069</v>
      </c>
      <c r="AU103" s="51" t="s">
        <v>7271</v>
      </c>
      <c r="AV103" s="51" t="s">
        <v>7093</v>
      </c>
      <c r="AW103" s="51" t="s">
        <v>7072</v>
      </c>
      <c r="AX103" s="44">
        <v>3998.4</v>
      </c>
      <c r="AY103" s="51" t="s">
        <v>7073</v>
      </c>
      <c r="AZ103" s="51" t="s">
        <v>7069</v>
      </c>
      <c r="BA103" s="51" t="s">
        <v>37</v>
      </c>
      <c r="BB103" s="51" t="s">
        <v>7095</v>
      </c>
      <c r="BC103" s="51" t="s">
        <v>1181</v>
      </c>
      <c r="BD103" s="44">
        <v>0</v>
      </c>
      <c r="BE103" s="51" t="s">
        <v>7073</v>
      </c>
      <c r="BF103" s="51" t="s">
        <v>8387</v>
      </c>
      <c r="BG103" s="51" t="s">
        <v>7121</v>
      </c>
      <c r="BH103" s="51"/>
      <c r="BI103" s="51" t="s">
        <v>8388</v>
      </c>
      <c r="BJ103" s="51" t="s">
        <v>1173</v>
      </c>
      <c r="BK103" s="51"/>
      <c r="BL103" s="51" t="s">
        <v>7079</v>
      </c>
      <c r="BM103" s="51" t="s">
        <v>8389</v>
      </c>
      <c r="BN103" s="51" t="s">
        <v>8388</v>
      </c>
      <c r="BO103" s="51" t="s">
        <v>8390</v>
      </c>
      <c r="BP103" s="51" t="s">
        <v>7095</v>
      </c>
      <c r="BQ103" s="51" t="s">
        <v>8391</v>
      </c>
      <c r="BR103" s="51" t="s">
        <v>8384</v>
      </c>
      <c r="BS103" s="51" t="s">
        <v>8392</v>
      </c>
      <c r="BT103" s="51" t="s">
        <v>8385</v>
      </c>
      <c r="BU103" s="51" t="s">
        <v>8393</v>
      </c>
      <c r="BV103" s="51" t="s">
        <v>8387</v>
      </c>
      <c r="BW103" s="51" t="s">
        <v>8389</v>
      </c>
      <c r="BX103" s="51" t="s">
        <v>1181</v>
      </c>
      <c r="BY103" s="51" t="s">
        <v>7069</v>
      </c>
      <c r="BZ103" s="51" t="s">
        <v>8394</v>
      </c>
      <c r="CA103" s="51" t="s">
        <v>7073</v>
      </c>
      <c r="CB103" s="51" t="s">
        <v>8395</v>
      </c>
      <c r="CC103" s="51" t="s">
        <v>8396</v>
      </c>
      <c r="CD103" s="51" t="s">
        <v>7073</v>
      </c>
      <c r="CE103" s="51" t="s">
        <v>1181</v>
      </c>
      <c r="CF103" s="51" t="s">
        <v>1181</v>
      </c>
      <c r="CG103" s="51" t="s">
        <v>3712</v>
      </c>
      <c r="CH103" s="51" t="s">
        <v>8388</v>
      </c>
      <c r="CI103" s="51"/>
      <c r="CJ103" s="65">
        <v>9967.7</v>
      </c>
      <c r="CK103" s="51" t="s">
        <v>8388</v>
      </c>
      <c r="CL103" s="65">
        <v>0</v>
      </c>
      <c r="CM103" s="51" t="s">
        <v>1181</v>
      </c>
      <c r="CN103" s="51" t="s">
        <v>8397</v>
      </c>
      <c r="CO103" s="51" t="s">
        <v>7105</v>
      </c>
      <c r="CP103" s="51" t="s">
        <v>7085</v>
      </c>
      <c r="CQ103" s="51" t="s">
        <v>1181</v>
      </c>
      <c r="CR103" s="43" t="str">
        <f>IF(COUNTIF('畅想下单（外销合同导出）'!$B$2:$B$1000,B103)&gt;0,"有","无")</f>
        <v>有</v>
      </c>
    </row>
    <row r="104" s="36" customFormat="1" ht="16" customHeight="1" spans="1:96">
      <c r="A104" s="51" t="s">
        <v>355</v>
      </c>
      <c r="B104" s="51" t="s">
        <v>8398</v>
      </c>
      <c r="C104" s="50">
        <v>46238</v>
      </c>
      <c r="D104" s="51" t="s">
        <v>250</v>
      </c>
      <c r="E104" s="51" t="s">
        <v>4003</v>
      </c>
      <c r="F104" s="59">
        <v>0.3398</v>
      </c>
      <c r="G104" s="51" t="s">
        <v>46</v>
      </c>
      <c r="H104" s="60">
        <f>IFERROR(SUMIFS(畅想出运数据透视!$B$4:$B$500,畅想出运数据透视!$A$4:$A$500,B104),"0")</f>
        <v>0</v>
      </c>
      <c r="I104" s="60" t="str">
        <f>IFERROR(VLOOKUP(B104,CHOOSE({1,2},畅想出运数据透视!$A$4:$A$500,畅想出运数据透视!$D$4:$D$500),2,FALSE),"")</f>
        <v/>
      </c>
      <c r="J104" s="51"/>
      <c r="K104" s="51"/>
      <c r="L104" s="51">
        <v>6141</v>
      </c>
      <c r="M104" s="44">
        <f t="shared" si="25"/>
        <v>40530.6</v>
      </c>
      <c r="N104" s="61">
        <f t="shared" si="26"/>
        <v>13772.29788</v>
      </c>
      <c r="O104" s="51" t="s">
        <v>7261</v>
      </c>
      <c r="P104" s="51" t="s">
        <v>7262</v>
      </c>
      <c r="Q104" s="51" t="s">
        <v>7261</v>
      </c>
      <c r="R104" s="44">
        <v>10</v>
      </c>
      <c r="S104" s="51" t="s">
        <v>7058</v>
      </c>
      <c r="T104" s="51" t="s">
        <v>700</v>
      </c>
      <c r="U104" s="51" t="s">
        <v>7059</v>
      </c>
      <c r="V104" s="51" t="s">
        <v>1151</v>
      </c>
      <c r="W104" s="51" t="s">
        <v>1816</v>
      </c>
      <c r="X104" s="51" t="s">
        <v>1181</v>
      </c>
      <c r="Y104" s="51" t="s">
        <v>7060</v>
      </c>
      <c r="Z104" s="51" t="s">
        <v>7061</v>
      </c>
      <c r="AA104" s="51" t="s">
        <v>7775</v>
      </c>
      <c r="AB104" s="51" t="s">
        <v>1181</v>
      </c>
      <c r="AC104" s="51" t="s">
        <v>8399</v>
      </c>
      <c r="AD104" s="51" t="s">
        <v>8400</v>
      </c>
      <c r="AE104" s="51" t="s">
        <v>8401</v>
      </c>
      <c r="AF104" s="51" t="s">
        <v>8402</v>
      </c>
      <c r="AG104" s="51" t="s">
        <v>1181</v>
      </c>
      <c r="AH104" s="44">
        <v>6141</v>
      </c>
      <c r="AI104" s="51" t="s">
        <v>8344</v>
      </c>
      <c r="AJ104" s="51" t="s">
        <v>1181</v>
      </c>
      <c r="AK104" s="51" t="s">
        <v>8403</v>
      </c>
      <c r="AL104" s="44">
        <v>20</v>
      </c>
      <c r="AM104" s="44">
        <v>50</v>
      </c>
      <c r="AN104" s="51" t="s">
        <v>1724</v>
      </c>
      <c r="AO104" s="65">
        <v>6078.01</v>
      </c>
      <c r="AP104" s="65">
        <v>42.99</v>
      </c>
      <c r="AQ104" s="51" t="s">
        <v>8404</v>
      </c>
      <c r="AR104" s="51" t="s">
        <v>8405</v>
      </c>
      <c r="AS104" s="51"/>
      <c r="AT104" s="51" t="s">
        <v>7069</v>
      </c>
      <c r="AU104" s="51" t="s">
        <v>7189</v>
      </c>
      <c r="AV104" s="51" t="s">
        <v>7093</v>
      </c>
      <c r="AW104" s="51" t="s">
        <v>7828</v>
      </c>
      <c r="AX104" s="44">
        <v>131.1</v>
      </c>
      <c r="AY104" s="51" t="s">
        <v>7073</v>
      </c>
      <c r="AZ104" s="51" t="s">
        <v>7094</v>
      </c>
      <c r="BA104" s="51" t="s">
        <v>37</v>
      </c>
      <c r="BB104" s="51" t="s">
        <v>7074</v>
      </c>
      <c r="BC104" s="51" t="s">
        <v>1181</v>
      </c>
      <c r="BD104" s="44">
        <v>201.12</v>
      </c>
      <c r="BE104" s="51" t="s">
        <v>7073</v>
      </c>
      <c r="BF104" s="51" t="s">
        <v>1181</v>
      </c>
      <c r="BG104" s="51" t="s">
        <v>7121</v>
      </c>
      <c r="BH104" s="51"/>
      <c r="BI104" s="51" t="s">
        <v>8406</v>
      </c>
      <c r="BJ104" s="51" t="s">
        <v>1810</v>
      </c>
      <c r="BK104" s="51" t="s">
        <v>7261</v>
      </c>
      <c r="BL104" s="51" t="s">
        <v>7079</v>
      </c>
      <c r="BM104" s="51" t="s">
        <v>1181</v>
      </c>
      <c r="BN104" s="51" t="s">
        <v>8406</v>
      </c>
      <c r="BO104" s="51"/>
      <c r="BP104" s="51" t="s">
        <v>7079</v>
      </c>
      <c r="BQ104" s="51" t="s">
        <v>8009</v>
      </c>
      <c r="BR104" s="51" t="s">
        <v>8403</v>
      </c>
      <c r="BS104" s="51" t="s">
        <v>8407</v>
      </c>
      <c r="BT104" s="51" t="s">
        <v>8404</v>
      </c>
      <c r="BU104" s="51" t="s">
        <v>8408</v>
      </c>
      <c r="BV104" s="51" t="s">
        <v>1181</v>
      </c>
      <c r="BW104" s="51" t="s">
        <v>1181</v>
      </c>
      <c r="BX104" s="51" t="s">
        <v>1181</v>
      </c>
      <c r="BY104" s="51" t="s">
        <v>7069</v>
      </c>
      <c r="BZ104" s="51" t="s">
        <v>8409</v>
      </c>
      <c r="CA104" s="51" t="s">
        <v>7073</v>
      </c>
      <c r="CB104" s="51" t="s">
        <v>8410</v>
      </c>
      <c r="CC104" s="51" t="s">
        <v>7262</v>
      </c>
      <c r="CD104" s="51" t="s">
        <v>7073</v>
      </c>
      <c r="CE104" s="51" t="s">
        <v>1181</v>
      </c>
      <c r="CF104" s="51" t="s">
        <v>1181</v>
      </c>
      <c r="CG104" s="51" t="s">
        <v>3567</v>
      </c>
      <c r="CH104" s="51" t="s">
        <v>8406</v>
      </c>
      <c r="CI104" s="51"/>
      <c r="CJ104" s="65">
        <v>196.35</v>
      </c>
      <c r="CK104" s="51" t="s">
        <v>8406</v>
      </c>
      <c r="CL104" s="65">
        <v>1000</v>
      </c>
      <c r="CM104" s="51" t="s">
        <v>1181</v>
      </c>
      <c r="CN104" s="51" t="s">
        <v>7676</v>
      </c>
      <c r="CO104" s="51" t="s">
        <v>7084</v>
      </c>
      <c r="CP104" s="51" t="s">
        <v>7085</v>
      </c>
      <c r="CQ104" s="51" t="s">
        <v>1181</v>
      </c>
      <c r="CR104" s="43" t="str">
        <f>IF(COUNTIF('畅想下单（外销合同导出）'!$B$2:$B$1000,B104)&gt;0,"有","无")</f>
        <v>有</v>
      </c>
    </row>
    <row r="105" s="36" customFormat="1" ht="16" customHeight="1" spans="1:96">
      <c r="A105" s="51" t="s">
        <v>166</v>
      </c>
      <c r="B105" s="51" t="s">
        <v>8411</v>
      </c>
      <c r="C105" s="50">
        <v>46239</v>
      </c>
      <c r="D105" s="51" t="s">
        <v>5285</v>
      </c>
      <c r="E105" s="51" t="s">
        <v>5286</v>
      </c>
      <c r="F105" s="59">
        <v>0.1259</v>
      </c>
      <c r="G105" s="51" t="s">
        <v>46</v>
      </c>
      <c r="H105" s="60">
        <f>IFERROR(SUMIFS(畅想出运数据透视!$B$4:$B$500,畅想出运数据透视!$A$4:$A$500,B105),"0")</f>
        <v>0</v>
      </c>
      <c r="I105" s="60" t="str">
        <f>IFERROR(VLOOKUP(B105,CHOOSE({1,2},畅想出运数据透视!$A$4:$A$500,畅想出运数据透视!$D$4:$D$500),2,FALSE),"")</f>
        <v/>
      </c>
      <c r="J105" s="51"/>
      <c r="K105" s="51"/>
      <c r="L105" s="51">
        <v>29236.8</v>
      </c>
      <c r="M105" s="44">
        <f t="shared" si="25"/>
        <v>192962.88</v>
      </c>
      <c r="N105" s="61">
        <f t="shared" si="26"/>
        <v>24294.026592</v>
      </c>
      <c r="O105" s="51" t="s">
        <v>8412</v>
      </c>
      <c r="P105" s="51" t="s">
        <v>8375</v>
      </c>
      <c r="Q105" s="51" t="s">
        <v>8412</v>
      </c>
      <c r="R105" s="44">
        <v>9</v>
      </c>
      <c r="S105" s="51" t="s">
        <v>7058</v>
      </c>
      <c r="T105" s="51" t="s">
        <v>165</v>
      </c>
      <c r="U105" s="51" t="s">
        <v>7059</v>
      </c>
      <c r="V105" s="51" t="s">
        <v>7110</v>
      </c>
      <c r="W105" s="51" t="s">
        <v>5290</v>
      </c>
      <c r="X105" s="51" t="s">
        <v>1181</v>
      </c>
      <c r="Y105" s="51" t="s">
        <v>7060</v>
      </c>
      <c r="Z105" s="51" t="s">
        <v>7061</v>
      </c>
      <c r="AA105" s="51" t="s">
        <v>6790</v>
      </c>
      <c r="AB105" s="51" t="s">
        <v>1181</v>
      </c>
      <c r="AC105" s="51" t="s">
        <v>8413</v>
      </c>
      <c r="AD105" s="51" t="s">
        <v>8414</v>
      </c>
      <c r="AE105" s="51" t="s">
        <v>8415</v>
      </c>
      <c r="AF105" s="51" t="s">
        <v>8416</v>
      </c>
      <c r="AG105" s="51" t="s">
        <v>1181</v>
      </c>
      <c r="AH105" s="44">
        <v>29236.8</v>
      </c>
      <c r="AI105" s="51" t="s">
        <v>8344</v>
      </c>
      <c r="AJ105" s="51" t="s">
        <v>1181</v>
      </c>
      <c r="AK105" s="51" t="s">
        <v>8417</v>
      </c>
      <c r="AL105" s="44">
        <v>58.47</v>
      </c>
      <c r="AM105" s="44">
        <v>50</v>
      </c>
      <c r="AN105" s="51" t="s">
        <v>3665</v>
      </c>
      <c r="AO105" s="65">
        <v>28973.67</v>
      </c>
      <c r="AP105" s="65">
        <v>204.66</v>
      </c>
      <c r="AQ105" s="51" t="s">
        <v>8418</v>
      </c>
      <c r="AR105" s="51"/>
      <c r="AS105" s="51" t="s">
        <v>8419</v>
      </c>
      <c r="AT105" s="51" t="s">
        <v>7069</v>
      </c>
      <c r="AU105" s="51" t="s">
        <v>3651</v>
      </c>
      <c r="AV105" s="51" t="s">
        <v>7093</v>
      </c>
      <c r="AW105" s="51" t="s">
        <v>8247</v>
      </c>
      <c r="AX105" s="44">
        <v>1998.36</v>
      </c>
      <c r="AY105" s="51" t="s">
        <v>7073</v>
      </c>
      <c r="AZ105" s="51" t="s">
        <v>7069</v>
      </c>
      <c r="BA105" s="51" t="s">
        <v>37</v>
      </c>
      <c r="BB105" s="51" t="s">
        <v>7095</v>
      </c>
      <c r="BC105" s="51" t="s">
        <v>1181</v>
      </c>
      <c r="BD105" s="44">
        <v>0</v>
      </c>
      <c r="BE105" s="51" t="s">
        <v>7073</v>
      </c>
      <c r="BF105" s="51" t="s">
        <v>8420</v>
      </c>
      <c r="BG105" s="51" t="s">
        <v>7073</v>
      </c>
      <c r="BH105" s="51"/>
      <c r="BI105" s="51" t="s">
        <v>8421</v>
      </c>
      <c r="BJ105" s="51" t="s">
        <v>1173</v>
      </c>
      <c r="BK105" s="51"/>
      <c r="BL105" s="51" t="s">
        <v>7116</v>
      </c>
      <c r="BM105" s="51" t="s">
        <v>7852</v>
      </c>
      <c r="BN105" s="51" t="s">
        <v>8421</v>
      </c>
      <c r="BO105" s="51" t="s">
        <v>8422</v>
      </c>
      <c r="BP105" s="51" t="s">
        <v>7093</v>
      </c>
      <c r="BQ105" s="51" t="s">
        <v>8423</v>
      </c>
      <c r="BR105" s="51" t="s">
        <v>8417</v>
      </c>
      <c r="BS105" s="51" t="s">
        <v>8424</v>
      </c>
      <c r="BT105" s="51" t="s">
        <v>8418</v>
      </c>
      <c r="BU105" s="51" t="s">
        <v>8425</v>
      </c>
      <c r="BV105" s="51" t="s">
        <v>8420</v>
      </c>
      <c r="BW105" s="51" t="s">
        <v>7852</v>
      </c>
      <c r="BX105" s="51" t="s">
        <v>1181</v>
      </c>
      <c r="BY105" s="51" t="s">
        <v>7069</v>
      </c>
      <c r="BZ105" s="51" t="s">
        <v>8426</v>
      </c>
      <c r="CA105" s="51" t="s">
        <v>7121</v>
      </c>
      <c r="CB105" s="51" t="s">
        <v>8427</v>
      </c>
      <c r="CC105" s="51" t="s">
        <v>8428</v>
      </c>
      <c r="CD105" s="51" t="s">
        <v>7073</v>
      </c>
      <c r="CE105" s="51" t="s">
        <v>1181</v>
      </c>
      <c r="CF105" s="51" t="s">
        <v>1181</v>
      </c>
      <c r="CG105" s="51" t="s">
        <v>7589</v>
      </c>
      <c r="CH105" s="51" t="s">
        <v>8421</v>
      </c>
      <c r="CI105" s="51"/>
      <c r="CJ105" s="65">
        <v>187.1</v>
      </c>
      <c r="CK105" s="51" t="s">
        <v>8421</v>
      </c>
      <c r="CL105" s="65">
        <v>18485.95</v>
      </c>
      <c r="CM105" s="51" t="s">
        <v>1181</v>
      </c>
      <c r="CN105" s="51" t="s">
        <v>4083</v>
      </c>
      <c r="CO105" s="51" t="s">
        <v>7084</v>
      </c>
      <c r="CP105" s="51" t="s">
        <v>7085</v>
      </c>
      <c r="CQ105" s="51" t="s">
        <v>1181</v>
      </c>
      <c r="CR105" s="43" t="str">
        <f>IF(COUNTIF('畅想下单（外销合同导出）'!$B$2:$B$1000,B105)&gt;0,"有","无")</f>
        <v>有</v>
      </c>
    </row>
    <row r="106" s="36" customFormat="1" ht="16" customHeight="1" spans="1:96">
      <c r="A106" s="51" t="s">
        <v>355</v>
      </c>
      <c r="B106" s="51" t="s">
        <v>8429</v>
      </c>
      <c r="C106" s="50">
        <v>46240</v>
      </c>
      <c r="D106" s="51" t="s">
        <v>92</v>
      </c>
      <c r="E106" s="51" t="s">
        <v>3786</v>
      </c>
      <c r="F106" s="59">
        <v>0.0603</v>
      </c>
      <c r="G106" s="51" t="s">
        <v>46</v>
      </c>
      <c r="H106" s="60">
        <f>IFERROR(SUMIFS(畅想出运数据透视!$B$4:$B$500,畅想出运数据透视!$A$4:$A$500,B106),"0")</f>
        <v>0</v>
      </c>
      <c r="I106" s="60" t="str">
        <f>IFERROR(VLOOKUP(B106,CHOOSE({1,2},畅想出运数据透视!$A$4:$A$500,畅想出运数据透视!$D$4:$D$500),2,FALSE),"")</f>
        <v/>
      </c>
      <c r="J106" s="51"/>
      <c r="K106" s="51"/>
      <c r="L106" s="51">
        <v>153549.36</v>
      </c>
      <c r="M106" s="44">
        <f t="shared" si="25"/>
        <v>1013425.776</v>
      </c>
      <c r="N106" s="61">
        <f t="shared" si="26"/>
        <v>61109.5742928</v>
      </c>
      <c r="O106" s="51" t="s">
        <v>7261</v>
      </c>
      <c r="P106" s="51" t="s">
        <v>7261</v>
      </c>
      <c r="Q106" s="51" t="s">
        <v>7261</v>
      </c>
      <c r="R106" s="44">
        <v>10</v>
      </c>
      <c r="S106" s="51" t="s">
        <v>7058</v>
      </c>
      <c r="T106" s="51" t="s">
        <v>504</v>
      </c>
      <c r="U106" s="51" t="s">
        <v>7059</v>
      </c>
      <c r="V106" s="51" t="s">
        <v>1151</v>
      </c>
      <c r="W106" s="51" t="s">
        <v>3793</v>
      </c>
      <c r="X106" s="51" t="s">
        <v>1181</v>
      </c>
      <c r="Y106" s="51" t="s">
        <v>7060</v>
      </c>
      <c r="Z106" s="51" t="s">
        <v>7061</v>
      </c>
      <c r="AA106" s="51" t="s">
        <v>8430</v>
      </c>
      <c r="AB106" s="51" t="s">
        <v>1181</v>
      </c>
      <c r="AC106" s="51" t="s">
        <v>8431</v>
      </c>
      <c r="AD106" s="51" t="s">
        <v>8432</v>
      </c>
      <c r="AE106" s="51" t="s">
        <v>8433</v>
      </c>
      <c r="AF106" s="51" t="s">
        <v>8434</v>
      </c>
      <c r="AG106" s="51" t="s">
        <v>1181</v>
      </c>
      <c r="AH106" s="44">
        <v>153549.36</v>
      </c>
      <c r="AI106" s="51" t="s">
        <v>8344</v>
      </c>
      <c r="AJ106" s="51" t="s">
        <v>1181</v>
      </c>
      <c r="AK106" s="51" t="s">
        <v>8435</v>
      </c>
      <c r="AL106" s="44">
        <v>307.1</v>
      </c>
      <c r="AM106" s="44">
        <v>50</v>
      </c>
      <c r="AN106" s="51" t="s">
        <v>1181</v>
      </c>
      <c r="AO106" s="65">
        <v>152167.41</v>
      </c>
      <c r="AP106" s="65">
        <v>1074.85</v>
      </c>
      <c r="AQ106" s="51" t="s">
        <v>8436</v>
      </c>
      <c r="AR106" s="51" t="s">
        <v>8437</v>
      </c>
      <c r="AS106" s="51"/>
      <c r="AT106" s="51" t="s">
        <v>7069</v>
      </c>
      <c r="AU106" s="51" t="s">
        <v>8438</v>
      </c>
      <c r="AV106" s="51" t="s">
        <v>7093</v>
      </c>
      <c r="AW106" s="51" t="s">
        <v>7197</v>
      </c>
      <c r="AX106" s="44">
        <v>5015.54</v>
      </c>
      <c r="AY106" s="51" t="s">
        <v>7073</v>
      </c>
      <c r="AZ106" s="51" t="s">
        <v>7069</v>
      </c>
      <c r="BA106" s="51" t="s">
        <v>37</v>
      </c>
      <c r="BB106" s="51" t="s">
        <v>7074</v>
      </c>
      <c r="BC106" s="51" t="s">
        <v>1181</v>
      </c>
      <c r="BD106" s="44">
        <v>7543.11</v>
      </c>
      <c r="BE106" s="51" t="s">
        <v>7073</v>
      </c>
      <c r="BF106" s="51" t="s">
        <v>1181</v>
      </c>
      <c r="BG106" s="51" t="s">
        <v>7121</v>
      </c>
      <c r="BH106" s="51"/>
      <c r="BI106" s="51" t="s">
        <v>8439</v>
      </c>
      <c r="BJ106" s="51" t="s">
        <v>1173</v>
      </c>
      <c r="BK106" s="51"/>
      <c r="BL106" s="51" t="s">
        <v>7079</v>
      </c>
      <c r="BM106" s="51" t="s">
        <v>1181</v>
      </c>
      <c r="BN106" s="51" t="s">
        <v>8439</v>
      </c>
      <c r="BO106" s="51" t="s">
        <v>8440</v>
      </c>
      <c r="BP106" s="51" t="s">
        <v>7079</v>
      </c>
      <c r="BQ106" s="51" t="s">
        <v>8441</v>
      </c>
      <c r="BR106" s="51" t="s">
        <v>8435</v>
      </c>
      <c r="BS106" s="51" t="s">
        <v>8442</v>
      </c>
      <c r="BT106" s="51" t="s">
        <v>8436</v>
      </c>
      <c r="BU106" s="51" t="s">
        <v>8443</v>
      </c>
      <c r="BV106" s="51" t="s">
        <v>1181</v>
      </c>
      <c r="BW106" s="51" t="s">
        <v>1181</v>
      </c>
      <c r="BX106" s="51" t="s">
        <v>1181</v>
      </c>
      <c r="BY106" s="51" t="s">
        <v>7069</v>
      </c>
      <c r="BZ106" s="51" t="s">
        <v>8444</v>
      </c>
      <c r="CA106" s="51" t="s">
        <v>7073</v>
      </c>
      <c r="CB106" s="51" t="s">
        <v>8445</v>
      </c>
      <c r="CC106" s="51" t="s">
        <v>7261</v>
      </c>
      <c r="CD106" s="51" t="s">
        <v>7073</v>
      </c>
      <c r="CE106" s="51" t="s">
        <v>1181</v>
      </c>
      <c r="CF106" s="51" t="s">
        <v>1181</v>
      </c>
      <c r="CG106" s="51" t="s">
        <v>5223</v>
      </c>
      <c r="CH106" s="51" t="s">
        <v>8439</v>
      </c>
      <c r="CI106" s="51"/>
      <c r="CJ106" s="65">
        <v>36272.72</v>
      </c>
      <c r="CK106" s="51" t="s">
        <v>8439</v>
      </c>
      <c r="CL106" s="65">
        <v>0</v>
      </c>
      <c r="CM106" s="51" t="s">
        <v>1181</v>
      </c>
      <c r="CN106" s="51" t="s">
        <v>2134</v>
      </c>
      <c r="CO106" s="51" t="s">
        <v>7105</v>
      </c>
      <c r="CP106" s="51" t="s">
        <v>7085</v>
      </c>
      <c r="CQ106" s="51" t="s">
        <v>1181</v>
      </c>
      <c r="CR106" s="43" t="str">
        <f>IF(COUNTIF('畅想下单（外销合同导出）'!$B$2:$B$1000,B106)&gt;0,"有","无")</f>
        <v>有</v>
      </c>
    </row>
    <row r="107" s="36" customFormat="1" ht="16" customHeight="1" spans="1:96">
      <c r="A107" s="51" t="s">
        <v>48</v>
      </c>
      <c r="B107" s="51" t="s">
        <v>8446</v>
      </c>
      <c r="C107" s="50">
        <v>46241</v>
      </c>
      <c r="D107" s="51" t="s">
        <v>3648</v>
      </c>
      <c r="E107" s="51" t="s">
        <v>4692</v>
      </c>
      <c r="F107" s="59">
        <v>0.0801</v>
      </c>
      <c r="G107" s="51" t="s">
        <v>46</v>
      </c>
      <c r="H107" s="60">
        <f>IFERROR(SUMIFS(畅想出运数据透视!$B$4:$B$500,畅想出运数据透视!$A$4:$A$500,B107),"0")</f>
        <v>0</v>
      </c>
      <c r="I107" s="60" t="str">
        <f>IFERROR(VLOOKUP(B107,CHOOSE({1,2},畅想出运数据透视!$A$4:$A$500,畅想出运数据透视!$D$4:$D$500),2,FALSE),"")</f>
        <v/>
      </c>
      <c r="J107" s="51"/>
      <c r="K107" s="51"/>
      <c r="L107" s="51">
        <v>4500</v>
      </c>
      <c r="M107" s="44">
        <f t="shared" si="25"/>
        <v>29700</v>
      </c>
      <c r="N107" s="61">
        <f t="shared" si="26"/>
        <v>2378.97</v>
      </c>
      <c r="O107" s="51" t="s">
        <v>8447</v>
      </c>
      <c r="P107" s="51" t="s">
        <v>8448</v>
      </c>
      <c r="Q107" s="51" t="s">
        <v>8447</v>
      </c>
      <c r="R107" s="44">
        <v>10</v>
      </c>
      <c r="S107" s="51" t="s">
        <v>7058</v>
      </c>
      <c r="T107" s="51" t="s">
        <v>86</v>
      </c>
      <c r="U107" s="51" t="s">
        <v>7059</v>
      </c>
      <c r="V107" s="51" t="s">
        <v>1151</v>
      </c>
      <c r="W107" s="51" t="s">
        <v>1816</v>
      </c>
      <c r="X107" s="51" t="s">
        <v>1181</v>
      </c>
      <c r="Y107" s="51" t="s">
        <v>7060</v>
      </c>
      <c r="Z107" s="51" t="s">
        <v>7061</v>
      </c>
      <c r="AA107" s="51" t="s">
        <v>4757</v>
      </c>
      <c r="AB107" s="51" t="s">
        <v>1181</v>
      </c>
      <c r="AC107" s="51" t="s">
        <v>1512</v>
      </c>
      <c r="AD107" s="51" t="s">
        <v>8449</v>
      </c>
      <c r="AE107" s="51" t="s">
        <v>8450</v>
      </c>
      <c r="AF107" s="51" t="s">
        <v>8451</v>
      </c>
      <c r="AG107" s="51" t="s">
        <v>1181</v>
      </c>
      <c r="AH107" s="44">
        <v>4500</v>
      </c>
      <c r="AI107" s="51" t="s">
        <v>8344</v>
      </c>
      <c r="AJ107" s="51" t="s">
        <v>1181</v>
      </c>
      <c r="AK107" s="51" t="s">
        <v>8452</v>
      </c>
      <c r="AL107" s="44">
        <v>20</v>
      </c>
      <c r="AM107" s="44">
        <v>50</v>
      </c>
      <c r="AN107" s="51" t="s">
        <v>1181</v>
      </c>
      <c r="AO107" s="65">
        <v>4448.5</v>
      </c>
      <c r="AP107" s="65">
        <v>31.5</v>
      </c>
      <c r="AQ107" s="51" t="s">
        <v>8453</v>
      </c>
      <c r="AR107" s="51"/>
      <c r="AS107" s="51" t="s">
        <v>8454</v>
      </c>
      <c r="AT107" s="51" t="s">
        <v>7069</v>
      </c>
      <c r="AU107" s="51" t="s">
        <v>8348</v>
      </c>
      <c r="AV107" s="51" t="s">
        <v>7093</v>
      </c>
      <c r="AW107" s="51"/>
      <c r="AX107" s="44">
        <v>281.1</v>
      </c>
      <c r="AY107" s="51" t="s">
        <v>7073</v>
      </c>
      <c r="AZ107" s="51" t="s">
        <v>7069</v>
      </c>
      <c r="BA107" s="51" t="s">
        <v>59</v>
      </c>
      <c r="BB107" s="51" t="s">
        <v>7074</v>
      </c>
      <c r="BC107" s="51" t="s">
        <v>1181</v>
      </c>
      <c r="BD107" s="44">
        <v>147.38</v>
      </c>
      <c r="BE107" s="51" t="s">
        <v>7073</v>
      </c>
      <c r="BF107" s="51" t="s">
        <v>1181</v>
      </c>
      <c r="BG107" s="51" t="s">
        <v>7121</v>
      </c>
      <c r="BH107" s="51"/>
      <c r="BI107" s="51" t="s">
        <v>8455</v>
      </c>
      <c r="BJ107" s="51" t="s">
        <v>1810</v>
      </c>
      <c r="BK107" s="51"/>
      <c r="BL107" s="51" t="s">
        <v>7077</v>
      </c>
      <c r="BM107" s="51" t="s">
        <v>1181</v>
      </c>
      <c r="BN107" s="51" t="s">
        <v>8455</v>
      </c>
      <c r="BO107" s="51"/>
      <c r="BP107" s="51" t="s">
        <v>7079</v>
      </c>
      <c r="BQ107" s="51" t="s">
        <v>8456</v>
      </c>
      <c r="BR107" s="51" t="s">
        <v>8452</v>
      </c>
      <c r="BS107" s="51" t="s">
        <v>8457</v>
      </c>
      <c r="BT107" s="51" t="s">
        <v>8453</v>
      </c>
      <c r="BU107" s="51" t="s">
        <v>8458</v>
      </c>
      <c r="BV107" s="51" t="s">
        <v>1181</v>
      </c>
      <c r="BW107" s="51" t="s">
        <v>1181</v>
      </c>
      <c r="BX107" s="51" t="s">
        <v>1181</v>
      </c>
      <c r="BY107" s="51" t="s">
        <v>7069</v>
      </c>
      <c r="BZ107" s="51" t="s">
        <v>8459</v>
      </c>
      <c r="CA107" s="51" t="s">
        <v>7073</v>
      </c>
      <c r="CB107" s="51" t="s">
        <v>8460</v>
      </c>
      <c r="CC107" s="51" t="s">
        <v>8448</v>
      </c>
      <c r="CD107" s="51" t="s">
        <v>7073</v>
      </c>
      <c r="CE107" s="51" t="s">
        <v>1181</v>
      </c>
      <c r="CF107" s="51" t="s">
        <v>1181</v>
      </c>
      <c r="CG107" s="51" t="s">
        <v>7249</v>
      </c>
      <c r="CH107" s="51" t="s">
        <v>8455</v>
      </c>
      <c r="CI107" s="51"/>
      <c r="CJ107" s="65">
        <v>1449.26</v>
      </c>
      <c r="CK107" s="51" t="s">
        <v>8455</v>
      </c>
      <c r="CL107" s="65">
        <v>0</v>
      </c>
      <c r="CM107" s="51" t="s">
        <v>1181</v>
      </c>
      <c r="CN107" s="51" t="s">
        <v>7523</v>
      </c>
      <c r="CO107" s="51" t="s">
        <v>7105</v>
      </c>
      <c r="CP107" s="51" t="s">
        <v>7085</v>
      </c>
      <c r="CQ107" s="51" t="s">
        <v>1181</v>
      </c>
      <c r="CR107" s="43" t="str">
        <f>IF(COUNTIF('畅想下单（外销合同导出）'!$B$2:$B$1000,B107)&gt;0,"有","无")</f>
        <v>有</v>
      </c>
    </row>
    <row r="108" s="36" customFormat="1" ht="16" customHeight="1" spans="1:96">
      <c r="A108" s="51" t="s">
        <v>48</v>
      </c>
      <c r="B108" s="51" t="s">
        <v>8461</v>
      </c>
      <c r="C108" s="50">
        <v>46242</v>
      </c>
      <c r="D108" s="51" t="s">
        <v>92</v>
      </c>
      <c r="E108" s="51" t="s">
        <v>8462</v>
      </c>
      <c r="F108" s="59">
        <v>0.1316</v>
      </c>
      <c r="G108" s="51" t="s">
        <v>46</v>
      </c>
      <c r="H108" s="60">
        <f>IFERROR(SUMIFS(畅想出运数据透视!$B$4:$B$500,畅想出运数据透视!$A$4:$A$500,B108),"0")</f>
        <v>0</v>
      </c>
      <c r="I108" s="60" t="str">
        <f>IFERROR(VLOOKUP(B108,CHOOSE({1,2},畅想出运数据透视!$A$4:$A$500,畅想出运数据透视!$D$4:$D$500),2,FALSE),"")</f>
        <v/>
      </c>
      <c r="J108" s="51"/>
      <c r="K108" s="51"/>
      <c r="L108" s="51">
        <v>14400</v>
      </c>
      <c r="M108" s="44">
        <f t="shared" si="25"/>
        <v>95040</v>
      </c>
      <c r="N108" s="61">
        <f t="shared" si="26"/>
        <v>12507.264</v>
      </c>
      <c r="O108" s="51" t="s">
        <v>3726</v>
      </c>
      <c r="P108" s="51" t="s">
        <v>3726</v>
      </c>
      <c r="Q108" s="51" t="s">
        <v>3726</v>
      </c>
      <c r="R108" s="44">
        <v>0</v>
      </c>
      <c r="S108" s="51" t="s">
        <v>7058</v>
      </c>
      <c r="T108" s="51" t="s">
        <v>8463</v>
      </c>
      <c r="U108" s="51" t="s">
        <v>7059</v>
      </c>
      <c r="V108" s="51" t="s">
        <v>1151</v>
      </c>
      <c r="W108" s="51" t="s">
        <v>8464</v>
      </c>
      <c r="X108" s="51" t="s">
        <v>5744</v>
      </c>
      <c r="Y108" s="51" t="s">
        <v>7060</v>
      </c>
      <c r="Z108" s="51" t="s">
        <v>7061</v>
      </c>
      <c r="AA108" s="51" t="s">
        <v>2009</v>
      </c>
      <c r="AB108" s="51" t="s">
        <v>1181</v>
      </c>
      <c r="AC108" s="51" t="s">
        <v>1543</v>
      </c>
      <c r="AD108" s="51" t="s">
        <v>4008</v>
      </c>
      <c r="AE108" s="51" t="s">
        <v>5186</v>
      </c>
      <c r="AF108" s="51" t="s">
        <v>8465</v>
      </c>
      <c r="AG108" s="51" t="s">
        <v>1181</v>
      </c>
      <c r="AH108" s="44">
        <v>14400</v>
      </c>
      <c r="AI108" s="51" t="s">
        <v>8344</v>
      </c>
      <c r="AJ108" s="51" t="s">
        <v>1181</v>
      </c>
      <c r="AK108" s="51" t="s">
        <v>8466</v>
      </c>
      <c r="AL108" s="44">
        <v>28.8</v>
      </c>
      <c r="AM108" s="44">
        <v>50</v>
      </c>
      <c r="AN108" s="51" t="s">
        <v>1181</v>
      </c>
      <c r="AO108" s="65">
        <v>14270.4</v>
      </c>
      <c r="AP108" s="65">
        <v>100.8</v>
      </c>
      <c r="AQ108" s="51" t="s">
        <v>8467</v>
      </c>
      <c r="AR108" s="51"/>
      <c r="AS108" s="51" t="s">
        <v>8468</v>
      </c>
      <c r="AT108" s="51" t="s">
        <v>7069</v>
      </c>
      <c r="AU108" s="51" t="s">
        <v>8469</v>
      </c>
      <c r="AV108" s="51" t="s">
        <v>7093</v>
      </c>
      <c r="AW108" s="51" t="s">
        <v>8470</v>
      </c>
      <c r="AX108" s="44">
        <v>1766.4</v>
      </c>
      <c r="AY108" s="51" t="s">
        <v>7073</v>
      </c>
      <c r="AZ108" s="51" t="s">
        <v>7069</v>
      </c>
      <c r="BA108" s="51" t="s">
        <v>37</v>
      </c>
      <c r="BB108" s="51" t="s">
        <v>7074</v>
      </c>
      <c r="BC108" s="51" t="s">
        <v>1181</v>
      </c>
      <c r="BD108" s="44">
        <v>0</v>
      </c>
      <c r="BE108" s="51" t="s">
        <v>7121</v>
      </c>
      <c r="BF108" s="51" t="s">
        <v>1181</v>
      </c>
      <c r="BG108" s="51" t="s">
        <v>7073</v>
      </c>
      <c r="BH108" s="51"/>
      <c r="BI108" s="51" t="s">
        <v>8471</v>
      </c>
      <c r="BJ108" s="51" t="s">
        <v>1810</v>
      </c>
      <c r="BK108" s="51"/>
      <c r="BL108" s="51" t="s">
        <v>7079</v>
      </c>
      <c r="BM108" s="51" t="s">
        <v>1181</v>
      </c>
      <c r="BN108" s="51" t="s">
        <v>8471</v>
      </c>
      <c r="BO108" s="51"/>
      <c r="BP108" s="51" t="s">
        <v>7079</v>
      </c>
      <c r="BQ108" s="51" t="s">
        <v>8472</v>
      </c>
      <c r="BR108" s="51" t="s">
        <v>8466</v>
      </c>
      <c r="BS108" s="51" t="s">
        <v>8473</v>
      </c>
      <c r="BT108" s="51" t="s">
        <v>8467</v>
      </c>
      <c r="BU108" s="51" t="s">
        <v>1837</v>
      </c>
      <c r="BV108" s="51" t="s">
        <v>1181</v>
      </c>
      <c r="BW108" s="51" t="s">
        <v>1181</v>
      </c>
      <c r="BX108" s="51" t="s">
        <v>1181</v>
      </c>
      <c r="BY108" s="51" t="s">
        <v>7069</v>
      </c>
      <c r="BZ108" s="51" t="s">
        <v>8474</v>
      </c>
      <c r="CA108" s="51" t="s">
        <v>7073</v>
      </c>
      <c r="CB108" s="51" t="s">
        <v>8475</v>
      </c>
      <c r="CC108" s="51" t="s">
        <v>3726</v>
      </c>
      <c r="CD108" s="51" t="s">
        <v>7073</v>
      </c>
      <c r="CE108" s="51" t="s">
        <v>1181</v>
      </c>
      <c r="CF108" s="51" t="s">
        <v>1181</v>
      </c>
      <c r="CG108" s="51" t="s">
        <v>7249</v>
      </c>
      <c r="CH108" s="51" t="s">
        <v>8471</v>
      </c>
      <c r="CI108" s="51"/>
      <c r="CJ108" s="65">
        <v>1199.12</v>
      </c>
      <c r="CK108" s="51" t="s">
        <v>8471</v>
      </c>
      <c r="CL108" s="65">
        <v>0</v>
      </c>
      <c r="CM108" s="51" t="s">
        <v>1181</v>
      </c>
      <c r="CN108" s="51" t="s">
        <v>8476</v>
      </c>
      <c r="CO108" s="51" t="s">
        <v>7084</v>
      </c>
      <c r="CP108" s="51" t="s">
        <v>7085</v>
      </c>
      <c r="CQ108" s="51" t="s">
        <v>1181</v>
      </c>
      <c r="CR108" s="43" t="str">
        <f>IF(COUNTIF('畅想下单（外销合同导出）'!$B$2:$B$1000,B108)&gt;0,"有","无")</f>
        <v>有</v>
      </c>
    </row>
  </sheetData>
  <autoFilter xmlns:etc="http://www.wps.cn/officeDocument/2017/etCustomData" ref="A1:CR10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108"/>
  <sheetViews>
    <sheetView topLeftCell="CB91" workbookViewId="0">
      <selection activeCell="CF106" sqref="CF106"/>
    </sheetView>
  </sheetViews>
  <sheetFormatPr defaultColWidth="8.88888888888889" defaultRowHeight="14.4"/>
  <cols>
    <col min="1" max="1" width="15.1574074074074" style="35"/>
    <col min="2" max="2" width="14.6666666666667" style="35" customWidth="1"/>
    <col min="3" max="3" width="17.6666666666667" style="35" customWidth="1"/>
    <col min="4" max="4" width="8.14814814814815" style="35"/>
    <col min="5" max="5" width="19.4444444444444" style="35"/>
    <col min="6" max="7" width="11.4351851851852" style="35"/>
    <col min="8" max="8" width="10.3333333333333" style="35"/>
    <col min="9" max="13" width="11.4351851851852" style="35"/>
    <col min="14" max="14" width="16.0092592592593" style="35"/>
    <col min="15" max="15" width="25.0185185185185" style="35"/>
    <col min="16" max="17" width="17.1574074074074" style="35"/>
    <col min="18" max="37" width="11.4351851851852" style="35"/>
    <col min="38" max="39" width="25.0185185185185" style="35"/>
    <col min="40" max="44" width="11.4351851851852" style="35"/>
    <col min="45" max="45" width="28.5925925925926" style="35"/>
    <col min="46" max="51" width="11.4351851851852" style="35"/>
    <col min="52" max="52" width="25.0185185185185" style="35"/>
    <col min="53" max="59" width="11.4351851851852" style="35"/>
    <col min="60" max="60" width="25.0185185185185" style="35"/>
    <col min="61" max="62" width="11.4351851851852" style="35"/>
    <col min="63" max="63" width="42.8888888888889" style="35"/>
    <col min="64" max="64" width="11.4351851851852" style="35"/>
    <col min="65" max="65" width="28.5925925925926" style="35"/>
    <col min="66" max="88" width="11.4351851851852" style="35"/>
    <col min="89" max="89" width="17.1574074074074" style="35"/>
    <col min="90" max="92" width="11.4351851851852" style="35"/>
    <col min="93" max="16379" width="8.88888888888889" style="35"/>
  </cols>
  <sheetData>
    <row r="1" s="35" customFormat="1" ht="21" customHeight="1" spans="1:92">
      <c r="A1" s="38" t="s">
        <v>7</v>
      </c>
      <c r="B1" s="38" t="s">
        <v>1019</v>
      </c>
      <c r="C1" s="38" t="s">
        <v>6969</v>
      </c>
      <c r="D1" s="38" t="s">
        <v>6970</v>
      </c>
      <c r="E1" s="38" t="s">
        <v>6971</v>
      </c>
      <c r="F1" s="38" t="s">
        <v>8477</v>
      </c>
      <c r="G1" s="38" t="s">
        <v>16</v>
      </c>
      <c r="H1" s="38" t="s">
        <v>6977</v>
      </c>
      <c r="I1" s="38" t="s">
        <v>8478</v>
      </c>
      <c r="J1" s="38" t="s">
        <v>6980</v>
      </c>
      <c r="K1" s="38" t="s">
        <v>6981</v>
      </c>
      <c r="L1" s="38" t="s">
        <v>6982</v>
      </c>
      <c r="M1" s="38" t="s">
        <v>6984</v>
      </c>
      <c r="N1" s="38" t="s">
        <v>2</v>
      </c>
      <c r="O1" s="38" t="s">
        <v>6985</v>
      </c>
      <c r="P1" s="38" t="s">
        <v>6986</v>
      </c>
      <c r="Q1" s="38" t="s">
        <v>6987</v>
      </c>
      <c r="R1" s="38" t="s">
        <v>6988</v>
      </c>
      <c r="S1" s="38" t="s">
        <v>6989</v>
      </c>
      <c r="T1" s="38" t="s">
        <v>6990</v>
      </c>
      <c r="U1" s="38" t="s">
        <v>6991</v>
      </c>
      <c r="V1" s="38" t="s">
        <v>6992</v>
      </c>
      <c r="W1" s="38" t="s">
        <v>6993</v>
      </c>
      <c r="X1" s="38" t="s">
        <v>6994</v>
      </c>
      <c r="Y1" s="38" t="s">
        <v>6995</v>
      </c>
      <c r="Z1" s="38" t="s">
        <v>6996</v>
      </c>
      <c r="AA1" s="38" t="s">
        <v>6997</v>
      </c>
      <c r="AB1" s="38" t="s">
        <v>6998</v>
      </c>
      <c r="AC1" s="38" t="s">
        <v>6999</v>
      </c>
      <c r="AD1" s="38" t="s">
        <v>7000</v>
      </c>
      <c r="AE1" s="38" t="s">
        <v>7001</v>
      </c>
      <c r="AF1" s="38" t="s">
        <v>7002</v>
      </c>
      <c r="AG1" s="38" t="s">
        <v>7003</v>
      </c>
      <c r="AH1" s="38" t="s">
        <v>7004</v>
      </c>
      <c r="AI1" s="38" t="s">
        <v>7005</v>
      </c>
      <c r="AJ1" s="38" t="s">
        <v>7006</v>
      </c>
      <c r="AK1" s="38" t="s">
        <v>7007</v>
      </c>
      <c r="AL1" s="38" t="s">
        <v>7008</v>
      </c>
      <c r="AM1" s="38" t="s">
        <v>7009</v>
      </c>
      <c r="AN1" s="38" t="s">
        <v>7010</v>
      </c>
      <c r="AO1" s="38" t="s">
        <v>7011</v>
      </c>
      <c r="AP1" s="38" t="s">
        <v>7012</v>
      </c>
      <c r="AQ1" s="38" t="s">
        <v>8479</v>
      </c>
      <c r="AR1" s="38" t="s">
        <v>7013</v>
      </c>
      <c r="AS1" s="38" t="s">
        <v>7014</v>
      </c>
      <c r="AT1" s="38" t="s">
        <v>7015</v>
      </c>
      <c r="AU1" s="38" t="s">
        <v>7016</v>
      </c>
      <c r="AV1" s="38" t="s">
        <v>1166</v>
      </c>
      <c r="AW1" s="38" t="s">
        <v>7017</v>
      </c>
      <c r="AX1" s="38" t="s">
        <v>7018</v>
      </c>
      <c r="AY1" s="38" t="s">
        <v>7019</v>
      </c>
      <c r="AZ1" s="38" t="s">
        <v>8480</v>
      </c>
      <c r="BA1" s="38" t="s">
        <v>7020</v>
      </c>
      <c r="BB1" s="38" t="s">
        <v>7021</v>
      </c>
      <c r="BC1" s="38" t="s">
        <v>7022</v>
      </c>
      <c r="BD1" s="38" t="s">
        <v>7023</v>
      </c>
      <c r="BE1" s="38" t="s">
        <v>7024</v>
      </c>
      <c r="BF1" s="38" t="s">
        <v>7025</v>
      </c>
      <c r="BG1" s="38" t="s">
        <v>7026</v>
      </c>
      <c r="BH1" s="38" t="s">
        <v>7027</v>
      </c>
      <c r="BI1" s="38" t="s">
        <v>7028</v>
      </c>
      <c r="BJ1" s="38" t="s">
        <v>7029</v>
      </c>
      <c r="BK1" s="38" t="s">
        <v>7030</v>
      </c>
      <c r="BL1" s="38" t="s">
        <v>7031</v>
      </c>
      <c r="BM1" s="38" t="s">
        <v>1160</v>
      </c>
      <c r="BN1" s="38" t="s">
        <v>1159</v>
      </c>
      <c r="BO1" s="38" t="s">
        <v>7032</v>
      </c>
      <c r="BP1" s="38" t="s">
        <v>7033</v>
      </c>
      <c r="BQ1" s="38" t="s">
        <v>1162</v>
      </c>
      <c r="BR1" s="38" t="s">
        <v>7034</v>
      </c>
      <c r="BS1" s="38" t="s">
        <v>7035</v>
      </c>
      <c r="BT1" s="38" t="s">
        <v>7036</v>
      </c>
      <c r="BU1" s="38" t="s">
        <v>7037</v>
      </c>
      <c r="BV1" s="38" t="s">
        <v>7038</v>
      </c>
      <c r="BW1" s="38" t="s">
        <v>7039</v>
      </c>
      <c r="BX1" s="38" t="s">
        <v>7040</v>
      </c>
      <c r="BY1" s="38" t="s">
        <v>7041</v>
      </c>
      <c r="BZ1" s="38" t="s">
        <v>7042</v>
      </c>
      <c r="CA1" s="38" t="s">
        <v>7043</v>
      </c>
      <c r="CB1" s="38" t="s">
        <v>7044</v>
      </c>
      <c r="CC1" s="38" t="s">
        <v>7045</v>
      </c>
      <c r="CD1" s="38" t="s">
        <v>7046</v>
      </c>
      <c r="CE1" s="38" t="s">
        <v>7047</v>
      </c>
      <c r="CF1" s="38" t="s">
        <v>7048</v>
      </c>
      <c r="CG1" s="38" t="s">
        <v>7049</v>
      </c>
      <c r="CH1" s="38" t="s">
        <v>7050</v>
      </c>
      <c r="CI1" s="38" t="s">
        <v>7051</v>
      </c>
      <c r="CJ1" s="38" t="s">
        <v>7052</v>
      </c>
      <c r="CK1" s="38" t="s">
        <v>7053</v>
      </c>
      <c r="CL1" s="38" t="s">
        <v>7054</v>
      </c>
      <c r="CM1" s="38" t="s">
        <v>7055</v>
      </c>
      <c r="CN1" s="38" t="s">
        <v>8481</v>
      </c>
    </row>
    <row r="2" s="35" customFormat="1" ht="21" customHeight="1" spans="1:92">
      <c r="A2" s="43" t="s">
        <v>355</v>
      </c>
      <c r="B2" s="43" t="s">
        <v>1126</v>
      </c>
      <c r="C2" s="50">
        <v>46174</v>
      </c>
      <c r="D2" s="43" t="s">
        <v>92</v>
      </c>
      <c r="E2" s="43" t="s">
        <v>1169</v>
      </c>
      <c r="F2" s="43" t="s">
        <v>7081</v>
      </c>
      <c r="G2" s="43" t="s">
        <v>46</v>
      </c>
      <c r="H2" s="43">
        <v>8261.6</v>
      </c>
      <c r="I2" s="43" t="s">
        <v>8482</v>
      </c>
      <c r="J2" s="43" t="s">
        <v>7057</v>
      </c>
      <c r="K2" s="43" t="s">
        <v>5957</v>
      </c>
      <c r="L2" s="43" t="s">
        <v>7057</v>
      </c>
      <c r="M2" s="43" t="s">
        <v>7058</v>
      </c>
      <c r="N2" s="43" t="s">
        <v>34</v>
      </c>
      <c r="O2" s="43" t="s">
        <v>7059</v>
      </c>
      <c r="P2" s="43" t="s">
        <v>1151</v>
      </c>
      <c r="Q2" s="43" t="s">
        <v>1337</v>
      </c>
      <c r="R2" s="43" t="s">
        <v>1181</v>
      </c>
      <c r="S2" s="43" t="s">
        <v>7060</v>
      </c>
      <c r="T2" s="43" t="s">
        <v>7061</v>
      </c>
      <c r="U2" s="43" t="s">
        <v>7062</v>
      </c>
      <c r="V2" s="43" t="s">
        <v>1181</v>
      </c>
      <c r="W2" s="43" t="s">
        <v>1433</v>
      </c>
      <c r="X2" s="43" t="s">
        <v>7063</v>
      </c>
      <c r="Y2" s="43" t="s">
        <v>7064</v>
      </c>
      <c r="Z2" s="43" t="s">
        <v>7065</v>
      </c>
      <c r="AA2" s="43" t="s">
        <v>1181</v>
      </c>
      <c r="AB2" s="43" t="s">
        <v>8483</v>
      </c>
      <c r="AC2" s="43" t="s">
        <v>5806</v>
      </c>
      <c r="AD2" s="43" t="s">
        <v>1181</v>
      </c>
      <c r="AE2" s="43" t="s">
        <v>7066</v>
      </c>
      <c r="AF2" s="43" t="s">
        <v>1803</v>
      </c>
      <c r="AG2" s="43" t="s">
        <v>7249</v>
      </c>
      <c r="AH2" s="43" t="s">
        <v>1181</v>
      </c>
      <c r="AI2" s="43" t="s">
        <v>8484</v>
      </c>
      <c r="AJ2" s="43" t="s">
        <v>8485</v>
      </c>
      <c r="AK2" s="43">
        <v>12606.57</v>
      </c>
      <c r="AL2" s="43" t="s">
        <v>7068</v>
      </c>
      <c r="AM2" s="43"/>
      <c r="AN2" s="43" t="s">
        <v>7069</v>
      </c>
      <c r="AO2" s="43" t="s">
        <v>7070</v>
      </c>
      <c r="AP2" s="43" t="s">
        <v>7071</v>
      </c>
      <c r="AQ2" s="43" t="s">
        <v>8486</v>
      </c>
      <c r="AR2" s="43" t="s">
        <v>7072</v>
      </c>
      <c r="AS2" s="43" t="s">
        <v>8487</v>
      </c>
      <c r="AT2" s="43" t="s">
        <v>7073</v>
      </c>
      <c r="AU2" s="43" t="s">
        <v>7069</v>
      </c>
      <c r="AV2" s="43" t="s">
        <v>37</v>
      </c>
      <c r="AW2" s="43" t="s">
        <v>7074</v>
      </c>
      <c r="AX2" s="43" t="s">
        <v>1181</v>
      </c>
      <c r="AY2" s="43" t="s">
        <v>1181</v>
      </c>
      <c r="AZ2" s="43" t="s">
        <v>8488</v>
      </c>
      <c r="BA2" s="43" t="s">
        <v>7073</v>
      </c>
      <c r="BB2" s="43" t="s">
        <v>7075</v>
      </c>
      <c r="BC2" s="43" t="s">
        <v>7073</v>
      </c>
      <c r="BD2" s="43"/>
      <c r="BE2" s="43" t="s">
        <v>7076</v>
      </c>
      <c r="BF2" s="43" t="s">
        <v>1810</v>
      </c>
      <c r="BG2" s="43"/>
      <c r="BH2" s="43" t="s">
        <v>7077</v>
      </c>
      <c r="BI2" s="43" t="s">
        <v>7078</v>
      </c>
      <c r="BJ2" s="43" t="s">
        <v>7076</v>
      </c>
      <c r="BK2" s="43"/>
      <c r="BL2" s="43" t="s">
        <v>7079</v>
      </c>
      <c r="BM2" s="43" t="s">
        <v>8487</v>
      </c>
      <c r="BN2" s="43" t="s">
        <v>7066</v>
      </c>
      <c r="BO2" s="43" t="s">
        <v>7080</v>
      </c>
      <c r="BP2" s="43" t="s">
        <v>7067</v>
      </c>
      <c r="BQ2" s="43" t="s">
        <v>7081</v>
      </c>
      <c r="BR2" s="43" t="s">
        <v>7075</v>
      </c>
      <c r="BS2" s="43" t="s">
        <v>7078</v>
      </c>
      <c r="BT2" s="43" t="s">
        <v>1181</v>
      </c>
      <c r="BU2" s="43" t="s">
        <v>7069</v>
      </c>
      <c r="BV2" s="43" t="s">
        <v>7082</v>
      </c>
      <c r="BW2" s="43" t="s">
        <v>7073</v>
      </c>
      <c r="BX2" s="43" t="s">
        <v>7083</v>
      </c>
      <c r="BY2" s="43" t="s">
        <v>5957</v>
      </c>
      <c r="BZ2" s="43" t="s">
        <v>7073</v>
      </c>
      <c r="CA2" s="43" t="s">
        <v>1181</v>
      </c>
      <c r="CB2" s="43" t="s">
        <v>1181</v>
      </c>
      <c r="CC2" s="43" t="s">
        <v>1803</v>
      </c>
      <c r="CD2" s="43" t="s">
        <v>7076</v>
      </c>
      <c r="CE2" s="43"/>
      <c r="CF2" s="43" t="s">
        <v>8489</v>
      </c>
      <c r="CG2" s="43" t="s">
        <v>7076</v>
      </c>
      <c r="CH2" s="43" t="s">
        <v>1181</v>
      </c>
      <c r="CI2" s="43" t="s">
        <v>1181</v>
      </c>
      <c r="CJ2" s="43" t="s">
        <v>1391</v>
      </c>
      <c r="CK2" s="43" t="s">
        <v>7084</v>
      </c>
      <c r="CL2" s="43" t="s">
        <v>7085</v>
      </c>
      <c r="CM2" s="43" t="s">
        <v>1181</v>
      </c>
      <c r="CN2" s="43"/>
    </row>
    <row r="3" s="35" customFormat="1" ht="21" customHeight="1" spans="1:92">
      <c r="A3" s="43" t="s">
        <v>308</v>
      </c>
      <c r="B3" s="43" t="s">
        <v>7086</v>
      </c>
      <c r="C3" s="50">
        <v>46174</v>
      </c>
      <c r="D3" s="43" t="s">
        <v>336</v>
      </c>
      <c r="E3" s="43" t="s">
        <v>4401</v>
      </c>
      <c r="F3" s="43" t="s">
        <v>7100</v>
      </c>
      <c r="G3" s="43" t="s">
        <v>46</v>
      </c>
      <c r="H3" s="43">
        <v>3104.64</v>
      </c>
      <c r="I3" s="43" t="s">
        <v>8490</v>
      </c>
      <c r="J3" s="43" t="s">
        <v>6546</v>
      </c>
      <c r="K3" s="43" t="s">
        <v>6427</v>
      </c>
      <c r="L3" s="43" t="s">
        <v>6546</v>
      </c>
      <c r="M3" s="43" t="s">
        <v>7058</v>
      </c>
      <c r="N3" s="43" t="s">
        <v>722</v>
      </c>
      <c r="O3" s="43" t="s">
        <v>7059</v>
      </c>
      <c r="P3" s="43" t="s">
        <v>1151</v>
      </c>
      <c r="Q3" s="43" t="s">
        <v>1337</v>
      </c>
      <c r="R3" s="43" t="s">
        <v>1181</v>
      </c>
      <c r="S3" s="43" t="s">
        <v>7060</v>
      </c>
      <c r="T3" s="43" t="s">
        <v>7061</v>
      </c>
      <c r="U3" s="43" t="s">
        <v>2516</v>
      </c>
      <c r="V3" s="43" t="s">
        <v>1181</v>
      </c>
      <c r="W3" s="43" t="s">
        <v>3044</v>
      </c>
      <c r="X3" s="43" t="s">
        <v>2751</v>
      </c>
      <c r="Y3" s="43" t="s">
        <v>1951</v>
      </c>
      <c r="Z3" s="43" t="s">
        <v>7087</v>
      </c>
      <c r="AA3" s="43" t="s">
        <v>1181</v>
      </c>
      <c r="AB3" s="43" t="s">
        <v>8491</v>
      </c>
      <c r="AC3" s="43" t="s">
        <v>5806</v>
      </c>
      <c r="AD3" s="43" t="s">
        <v>1181</v>
      </c>
      <c r="AE3" s="43" t="s">
        <v>7088</v>
      </c>
      <c r="AF3" s="43" t="s">
        <v>1803</v>
      </c>
      <c r="AG3" s="43" t="s">
        <v>7249</v>
      </c>
      <c r="AH3" s="43" t="s">
        <v>1181</v>
      </c>
      <c r="AI3" s="43" t="s">
        <v>8492</v>
      </c>
      <c r="AJ3" s="43" t="s">
        <v>8493</v>
      </c>
      <c r="AK3" s="43">
        <v>1892.44</v>
      </c>
      <c r="AL3" s="43" t="s">
        <v>7090</v>
      </c>
      <c r="AM3" s="43" t="s">
        <v>7091</v>
      </c>
      <c r="AN3" s="43" t="s">
        <v>7069</v>
      </c>
      <c r="AO3" s="43" t="s">
        <v>7092</v>
      </c>
      <c r="AP3" s="43" t="s">
        <v>7093</v>
      </c>
      <c r="AQ3" s="43" t="s">
        <v>8494</v>
      </c>
      <c r="AR3" s="43" t="s">
        <v>4401</v>
      </c>
      <c r="AS3" s="43" t="s">
        <v>1181</v>
      </c>
      <c r="AT3" s="43" t="s">
        <v>7073</v>
      </c>
      <c r="AU3" s="43" t="s">
        <v>7094</v>
      </c>
      <c r="AV3" s="43" t="s">
        <v>37</v>
      </c>
      <c r="AW3" s="43" t="s">
        <v>7095</v>
      </c>
      <c r="AX3" s="43" t="s">
        <v>1181</v>
      </c>
      <c r="AY3" s="43" t="s">
        <v>1181</v>
      </c>
      <c r="AZ3" s="43"/>
      <c r="BA3" s="43" t="s">
        <v>7073</v>
      </c>
      <c r="BB3" s="43" t="s">
        <v>1181</v>
      </c>
      <c r="BC3" s="43" t="s">
        <v>7073</v>
      </c>
      <c r="BD3" s="43"/>
      <c r="BE3" s="43" t="s">
        <v>7096</v>
      </c>
      <c r="BF3" s="43" t="s">
        <v>1810</v>
      </c>
      <c r="BG3" s="43" t="s">
        <v>6604</v>
      </c>
      <c r="BH3" s="43" t="s">
        <v>7097</v>
      </c>
      <c r="BI3" s="43" t="s">
        <v>1181</v>
      </c>
      <c r="BJ3" s="43" t="s">
        <v>7096</v>
      </c>
      <c r="BK3" s="43"/>
      <c r="BL3" s="43" t="s">
        <v>7098</v>
      </c>
      <c r="BM3" s="43" t="s">
        <v>1181</v>
      </c>
      <c r="BN3" s="43" t="s">
        <v>7088</v>
      </c>
      <c r="BO3" s="43" t="s">
        <v>7099</v>
      </c>
      <c r="BP3" s="43" t="s">
        <v>7089</v>
      </c>
      <c r="BQ3" s="43" t="s">
        <v>7100</v>
      </c>
      <c r="BR3" s="43" t="s">
        <v>1181</v>
      </c>
      <c r="BS3" s="43" t="s">
        <v>1181</v>
      </c>
      <c r="BT3" s="43" t="s">
        <v>1181</v>
      </c>
      <c r="BU3" s="43" t="s">
        <v>7069</v>
      </c>
      <c r="BV3" s="43" t="s">
        <v>7101</v>
      </c>
      <c r="BW3" s="43" t="s">
        <v>7073</v>
      </c>
      <c r="BX3" s="43" t="s">
        <v>7102</v>
      </c>
      <c r="BY3" s="43" t="s">
        <v>7103</v>
      </c>
      <c r="BZ3" s="43" t="s">
        <v>7073</v>
      </c>
      <c r="CA3" s="43" t="s">
        <v>1181</v>
      </c>
      <c r="CB3" s="43" t="s">
        <v>1181</v>
      </c>
      <c r="CC3" s="43" t="s">
        <v>6823</v>
      </c>
      <c r="CD3" s="43" t="s">
        <v>7096</v>
      </c>
      <c r="CE3" s="43"/>
      <c r="CF3" s="43" t="s">
        <v>8495</v>
      </c>
      <c r="CG3" s="43" t="s">
        <v>7096</v>
      </c>
      <c r="CH3" s="43" t="s">
        <v>1181</v>
      </c>
      <c r="CI3" s="43" t="s">
        <v>1181</v>
      </c>
      <c r="CJ3" s="43" t="s">
        <v>7104</v>
      </c>
      <c r="CK3" s="43" t="s">
        <v>7105</v>
      </c>
      <c r="CL3" s="43" t="s">
        <v>7085</v>
      </c>
      <c r="CM3" s="43" t="s">
        <v>1181</v>
      </c>
      <c r="CN3" s="43"/>
    </row>
    <row r="4" s="35" customFormat="1" ht="21" customHeight="1" spans="1:92">
      <c r="A4" s="43" t="s">
        <v>308</v>
      </c>
      <c r="B4" s="43" t="s">
        <v>7106</v>
      </c>
      <c r="C4" s="50">
        <v>46174</v>
      </c>
      <c r="D4" s="43" t="s">
        <v>336</v>
      </c>
      <c r="E4" s="43" t="s">
        <v>4401</v>
      </c>
      <c r="F4" s="43" t="s">
        <v>7100</v>
      </c>
      <c r="G4" s="43" t="s">
        <v>46</v>
      </c>
      <c r="H4" s="43">
        <v>3104.64</v>
      </c>
      <c r="I4" s="43" t="s">
        <v>8490</v>
      </c>
      <c r="J4" s="43" t="s">
        <v>6546</v>
      </c>
      <c r="K4" s="43" t="s">
        <v>6427</v>
      </c>
      <c r="L4" s="43" t="s">
        <v>6546</v>
      </c>
      <c r="M4" s="43" t="s">
        <v>7107</v>
      </c>
      <c r="N4" s="43" t="s">
        <v>722</v>
      </c>
      <c r="O4" s="43" t="s">
        <v>7059</v>
      </c>
      <c r="P4" s="43" t="s">
        <v>1151</v>
      </c>
      <c r="Q4" s="43" t="s">
        <v>1337</v>
      </c>
      <c r="R4" s="43" t="s">
        <v>1181</v>
      </c>
      <c r="S4" s="43" t="s">
        <v>7060</v>
      </c>
      <c r="T4" s="43" t="s">
        <v>7060</v>
      </c>
      <c r="U4" s="43" t="s">
        <v>2516</v>
      </c>
      <c r="V4" s="43" t="s">
        <v>1181</v>
      </c>
      <c r="W4" s="43" t="s">
        <v>3044</v>
      </c>
      <c r="X4" s="43" t="s">
        <v>2751</v>
      </c>
      <c r="Y4" s="43" t="s">
        <v>1951</v>
      </c>
      <c r="Z4" s="43" t="s">
        <v>7087</v>
      </c>
      <c r="AA4" s="43" t="s">
        <v>1181</v>
      </c>
      <c r="AB4" s="43" t="s">
        <v>8491</v>
      </c>
      <c r="AC4" s="43" t="s">
        <v>5806</v>
      </c>
      <c r="AD4" s="43" t="s">
        <v>1181</v>
      </c>
      <c r="AE4" s="43" t="s">
        <v>7088</v>
      </c>
      <c r="AF4" s="43" t="s">
        <v>1803</v>
      </c>
      <c r="AG4" s="43" t="s">
        <v>7249</v>
      </c>
      <c r="AH4" s="43" t="s">
        <v>1181</v>
      </c>
      <c r="AI4" s="43" t="s">
        <v>8492</v>
      </c>
      <c r="AJ4" s="43" t="s">
        <v>8493</v>
      </c>
      <c r="AK4" s="43">
        <v>1892.44</v>
      </c>
      <c r="AL4" s="43" t="s">
        <v>7090</v>
      </c>
      <c r="AM4" s="43" t="s">
        <v>7091</v>
      </c>
      <c r="AN4" s="43" t="s">
        <v>7069</v>
      </c>
      <c r="AO4" s="43" t="s">
        <v>7108</v>
      </c>
      <c r="AP4" s="43" t="s">
        <v>7093</v>
      </c>
      <c r="AQ4" s="43" t="s">
        <v>8496</v>
      </c>
      <c r="AR4" s="43" t="s">
        <v>4401</v>
      </c>
      <c r="AS4" s="43" t="s">
        <v>1181</v>
      </c>
      <c r="AT4" s="43" t="s">
        <v>7073</v>
      </c>
      <c r="AU4" s="43" t="s">
        <v>7094</v>
      </c>
      <c r="AV4" s="43" t="s">
        <v>37</v>
      </c>
      <c r="AW4" s="43" t="s">
        <v>7095</v>
      </c>
      <c r="AX4" s="43" t="s">
        <v>1181</v>
      </c>
      <c r="AY4" s="43" t="s">
        <v>1181</v>
      </c>
      <c r="AZ4" s="43"/>
      <c r="BA4" s="43" t="s">
        <v>7073</v>
      </c>
      <c r="BB4" s="43" t="s">
        <v>1181</v>
      </c>
      <c r="BC4" s="43" t="s">
        <v>7073</v>
      </c>
      <c r="BD4" s="43"/>
      <c r="BE4" s="43" t="s">
        <v>7096</v>
      </c>
      <c r="BF4" s="43" t="s">
        <v>1181</v>
      </c>
      <c r="BG4" s="43" t="s">
        <v>6604</v>
      </c>
      <c r="BH4" s="43" t="s">
        <v>7079</v>
      </c>
      <c r="BI4" s="43" t="s">
        <v>1181</v>
      </c>
      <c r="BJ4" s="43" t="s">
        <v>7096</v>
      </c>
      <c r="BK4" s="43"/>
      <c r="BL4" s="43" t="s">
        <v>7098</v>
      </c>
      <c r="BM4" s="43" t="s">
        <v>1181</v>
      </c>
      <c r="BN4" s="43" t="s">
        <v>7088</v>
      </c>
      <c r="BO4" s="43" t="s">
        <v>7099</v>
      </c>
      <c r="BP4" s="43" t="s">
        <v>7089</v>
      </c>
      <c r="BQ4" s="43" t="s">
        <v>7100</v>
      </c>
      <c r="BR4" s="43" t="s">
        <v>1181</v>
      </c>
      <c r="BS4" s="43" t="s">
        <v>1181</v>
      </c>
      <c r="BT4" s="43" t="s">
        <v>1181</v>
      </c>
      <c r="BU4" s="43" t="s">
        <v>7069</v>
      </c>
      <c r="BV4" s="43" t="s">
        <v>7101</v>
      </c>
      <c r="BW4" s="43" t="s">
        <v>7073</v>
      </c>
      <c r="BX4" s="43" t="s">
        <v>7102</v>
      </c>
      <c r="BY4" s="43"/>
      <c r="BZ4" s="43" t="s">
        <v>7073</v>
      </c>
      <c r="CA4" s="43" t="s">
        <v>1181</v>
      </c>
      <c r="CB4" s="43" t="s">
        <v>1181</v>
      </c>
      <c r="CC4" s="43" t="s">
        <v>1181</v>
      </c>
      <c r="CD4" s="43" t="s">
        <v>7096</v>
      </c>
      <c r="CE4" s="43"/>
      <c r="CF4" s="43" t="s">
        <v>8495</v>
      </c>
      <c r="CG4" s="43" t="s">
        <v>7096</v>
      </c>
      <c r="CH4" s="43" t="s">
        <v>1181</v>
      </c>
      <c r="CI4" s="43" t="s">
        <v>1181</v>
      </c>
      <c r="CJ4" s="43" t="s">
        <v>1181</v>
      </c>
      <c r="CK4" s="43"/>
      <c r="CL4" s="43" t="s">
        <v>7109</v>
      </c>
      <c r="CM4" s="43" t="s">
        <v>1181</v>
      </c>
      <c r="CN4" s="43"/>
    </row>
    <row r="5" s="35" customFormat="1" ht="21" customHeight="1" spans="1:92">
      <c r="A5" s="43" t="s">
        <v>166</v>
      </c>
      <c r="B5" s="43" t="s">
        <v>1006</v>
      </c>
      <c r="C5" s="50">
        <v>46174</v>
      </c>
      <c r="D5" s="43" t="s">
        <v>5285</v>
      </c>
      <c r="E5" s="43" t="s">
        <v>5286</v>
      </c>
      <c r="F5" s="43" t="s">
        <v>7119</v>
      </c>
      <c r="G5" s="43" t="s">
        <v>46</v>
      </c>
      <c r="H5" s="43">
        <v>109500</v>
      </c>
      <c r="I5" s="43" t="s">
        <v>8497</v>
      </c>
      <c r="J5" s="43" t="s">
        <v>5957</v>
      </c>
      <c r="K5" s="43" t="s">
        <v>6604</v>
      </c>
      <c r="L5" s="43" t="s">
        <v>5957</v>
      </c>
      <c r="M5" s="43" t="s">
        <v>7058</v>
      </c>
      <c r="N5" s="43" t="s">
        <v>165</v>
      </c>
      <c r="O5" s="43" t="s">
        <v>7059</v>
      </c>
      <c r="P5" s="43" t="s">
        <v>7110</v>
      </c>
      <c r="Q5" s="43" t="s">
        <v>5290</v>
      </c>
      <c r="R5" s="43" t="s">
        <v>1181</v>
      </c>
      <c r="S5" s="43" t="s">
        <v>7060</v>
      </c>
      <c r="T5" s="43" t="s">
        <v>7061</v>
      </c>
      <c r="U5" s="43" t="s">
        <v>6940</v>
      </c>
      <c r="V5" s="43" t="s">
        <v>1181</v>
      </c>
      <c r="W5" s="43" t="s">
        <v>4050</v>
      </c>
      <c r="X5" s="43" t="s">
        <v>7111</v>
      </c>
      <c r="Y5" s="43" t="s">
        <v>3862</v>
      </c>
      <c r="Z5" s="43" t="s">
        <v>7112</v>
      </c>
      <c r="AA5" s="43" t="s">
        <v>1181</v>
      </c>
      <c r="AB5" s="43" t="s">
        <v>6943</v>
      </c>
      <c r="AC5" s="43" t="s">
        <v>5806</v>
      </c>
      <c r="AD5" s="43" t="s">
        <v>1181</v>
      </c>
      <c r="AE5" s="43" t="s">
        <v>6949</v>
      </c>
      <c r="AF5" s="43" t="s">
        <v>2784</v>
      </c>
      <c r="AG5" s="43" t="s">
        <v>7249</v>
      </c>
      <c r="AH5" s="43" t="s">
        <v>1266</v>
      </c>
      <c r="AI5" s="43" t="s">
        <v>8498</v>
      </c>
      <c r="AJ5" s="43" t="s">
        <v>6941</v>
      </c>
      <c r="AK5" s="43">
        <v>61230.98</v>
      </c>
      <c r="AL5" s="43"/>
      <c r="AM5" s="43" t="s">
        <v>7114</v>
      </c>
      <c r="AN5" s="43" t="s">
        <v>7069</v>
      </c>
      <c r="AO5" s="43" t="s">
        <v>6388</v>
      </c>
      <c r="AP5" s="43" t="s">
        <v>7093</v>
      </c>
      <c r="AQ5" s="43" t="s">
        <v>8499</v>
      </c>
      <c r="AR5" s="43"/>
      <c r="AS5" s="43" t="s">
        <v>6950</v>
      </c>
      <c r="AT5" s="43" t="s">
        <v>7073</v>
      </c>
      <c r="AU5" s="43" t="s">
        <v>7069</v>
      </c>
      <c r="AV5" s="43" t="s">
        <v>37</v>
      </c>
      <c r="AW5" s="43" t="s">
        <v>7095</v>
      </c>
      <c r="AX5" s="43" t="s">
        <v>1181</v>
      </c>
      <c r="AY5" s="43" t="s">
        <v>1181</v>
      </c>
      <c r="AZ5" s="43"/>
      <c r="BA5" s="43" t="s">
        <v>7073</v>
      </c>
      <c r="BB5" s="43" t="s">
        <v>7115</v>
      </c>
      <c r="BC5" s="43" t="s">
        <v>7073</v>
      </c>
      <c r="BD5" s="43"/>
      <c r="BE5" s="43" t="s">
        <v>6948</v>
      </c>
      <c r="BF5" s="43" t="s">
        <v>1810</v>
      </c>
      <c r="BG5" s="43"/>
      <c r="BH5" s="43" t="s">
        <v>7116</v>
      </c>
      <c r="BI5" s="43" t="s">
        <v>7117</v>
      </c>
      <c r="BJ5" s="43" t="s">
        <v>6948</v>
      </c>
      <c r="BK5" s="43"/>
      <c r="BL5" s="43" t="s">
        <v>7093</v>
      </c>
      <c r="BM5" s="43" t="s">
        <v>6950</v>
      </c>
      <c r="BN5" s="43" t="s">
        <v>6949</v>
      </c>
      <c r="BO5" s="43" t="s">
        <v>7118</v>
      </c>
      <c r="BP5" s="43" t="s">
        <v>7113</v>
      </c>
      <c r="BQ5" s="43" t="s">
        <v>7119</v>
      </c>
      <c r="BR5" s="43" t="s">
        <v>7115</v>
      </c>
      <c r="BS5" s="43" t="s">
        <v>7117</v>
      </c>
      <c r="BT5" s="43" t="s">
        <v>1181</v>
      </c>
      <c r="BU5" s="43" t="s">
        <v>7069</v>
      </c>
      <c r="BV5" s="43" t="s">
        <v>7120</v>
      </c>
      <c r="BW5" s="43" t="s">
        <v>7121</v>
      </c>
      <c r="BX5" s="43" t="s">
        <v>7122</v>
      </c>
      <c r="BY5" s="43" t="s">
        <v>6604</v>
      </c>
      <c r="BZ5" s="43" t="s">
        <v>7073</v>
      </c>
      <c r="CA5" s="43" t="s">
        <v>1181</v>
      </c>
      <c r="CB5" s="43" t="s">
        <v>1181</v>
      </c>
      <c r="CC5" s="43" t="s">
        <v>3712</v>
      </c>
      <c r="CD5" s="43" t="s">
        <v>6948</v>
      </c>
      <c r="CE5" s="43"/>
      <c r="CF5" s="43" t="s">
        <v>8500</v>
      </c>
      <c r="CG5" s="43" t="s">
        <v>6948</v>
      </c>
      <c r="CH5" s="43" t="s">
        <v>8501</v>
      </c>
      <c r="CI5" s="43" t="s">
        <v>1181</v>
      </c>
      <c r="CJ5" s="43" t="s">
        <v>1248</v>
      </c>
      <c r="CK5" s="43" t="s">
        <v>7105</v>
      </c>
      <c r="CL5" s="43" t="s">
        <v>7085</v>
      </c>
      <c r="CM5" s="43" t="s">
        <v>1181</v>
      </c>
      <c r="CN5" s="43"/>
    </row>
    <row r="6" s="35" customFormat="1" ht="21" customHeight="1" spans="1:92">
      <c r="A6" s="43" t="s">
        <v>48</v>
      </c>
      <c r="B6" s="43" t="s">
        <v>1124</v>
      </c>
      <c r="C6" s="50">
        <v>46174</v>
      </c>
      <c r="D6" s="43" t="s">
        <v>3648</v>
      </c>
      <c r="E6" s="43" t="s">
        <v>4692</v>
      </c>
      <c r="F6" s="43" t="s">
        <v>5088</v>
      </c>
      <c r="G6" s="43" t="s">
        <v>46</v>
      </c>
      <c r="H6" s="43">
        <v>13884</v>
      </c>
      <c r="I6" s="43" t="s">
        <v>8502</v>
      </c>
      <c r="J6" s="43" t="s">
        <v>6546</v>
      </c>
      <c r="K6" s="43" t="s">
        <v>6546</v>
      </c>
      <c r="L6" s="43" t="s">
        <v>6546</v>
      </c>
      <c r="M6" s="43" t="s">
        <v>7058</v>
      </c>
      <c r="N6" s="43" t="s">
        <v>86</v>
      </c>
      <c r="O6" s="43" t="s">
        <v>7059</v>
      </c>
      <c r="P6" s="43" t="s">
        <v>1151</v>
      </c>
      <c r="Q6" s="43" t="s">
        <v>1816</v>
      </c>
      <c r="R6" s="43" t="s">
        <v>1181</v>
      </c>
      <c r="S6" s="43" t="s">
        <v>7060</v>
      </c>
      <c r="T6" s="43" t="s">
        <v>7061</v>
      </c>
      <c r="U6" s="43" t="s">
        <v>7123</v>
      </c>
      <c r="V6" s="43" t="s">
        <v>1181</v>
      </c>
      <c r="W6" s="43" t="s">
        <v>7124</v>
      </c>
      <c r="X6" s="43" t="s">
        <v>7125</v>
      </c>
      <c r="Y6" s="43" t="s">
        <v>7126</v>
      </c>
      <c r="Z6" s="43" t="s">
        <v>7127</v>
      </c>
      <c r="AA6" s="43" t="s">
        <v>1181</v>
      </c>
      <c r="AB6" s="43" t="s">
        <v>8503</v>
      </c>
      <c r="AC6" s="43" t="s">
        <v>5806</v>
      </c>
      <c r="AD6" s="43" t="s">
        <v>1181</v>
      </c>
      <c r="AE6" s="43" t="s">
        <v>7128</v>
      </c>
      <c r="AF6" s="43" t="s">
        <v>3457</v>
      </c>
      <c r="AG6" s="43" t="s">
        <v>7249</v>
      </c>
      <c r="AH6" s="43" t="s">
        <v>1181</v>
      </c>
      <c r="AI6" s="43" t="s">
        <v>8504</v>
      </c>
      <c r="AJ6" s="43" t="s">
        <v>8505</v>
      </c>
      <c r="AK6" s="43">
        <v>18380.69</v>
      </c>
      <c r="AL6" s="43"/>
      <c r="AM6" s="43" t="s">
        <v>7130</v>
      </c>
      <c r="AN6" s="43" t="s">
        <v>7069</v>
      </c>
      <c r="AO6" s="43" t="s">
        <v>7131</v>
      </c>
      <c r="AP6" s="43" t="s">
        <v>7132</v>
      </c>
      <c r="AQ6" s="43" t="s">
        <v>8506</v>
      </c>
      <c r="AR6" s="43"/>
      <c r="AS6" s="43" t="s">
        <v>8507</v>
      </c>
      <c r="AT6" s="43" t="s">
        <v>7073</v>
      </c>
      <c r="AU6" s="43" t="s">
        <v>7069</v>
      </c>
      <c r="AV6" s="43" t="s">
        <v>59</v>
      </c>
      <c r="AW6" s="43" t="s">
        <v>7095</v>
      </c>
      <c r="AX6" s="43" t="s">
        <v>1181</v>
      </c>
      <c r="AY6" s="43" t="s">
        <v>8508</v>
      </c>
      <c r="AZ6" s="43" t="s">
        <v>8509</v>
      </c>
      <c r="BA6" s="43" t="s">
        <v>7073</v>
      </c>
      <c r="BB6" s="43" t="s">
        <v>7133</v>
      </c>
      <c r="BC6" s="43" t="s">
        <v>7073</v>
      </c>
      <c r="BD6" s="43"/>
      <c r="BE6" s="43" t="s">
        <v>7134</v>
      </c>
      <c r="BF6" s="43" t="s">
        <v>1173</v>
      </c>
      <c r="BG6" s="43"/>
      <c r="BH6" s="43" t="s">
        <v>7079</v>
      </c>
      <c r="BI6" s="43" t="s">
        <v>7135</v>
      </c>
      <c r="BJ6" s="43" t="s">
        <v>7134</v>
      </c>
      <c r="BK6" s="43" t="s">
        <v>7136</v>
      </c>
      <c r="BL6" s="43" t="s">
        <v>7079</v>
      </c>
      <c r="BM6" s="43" t="s">
        <v>8507</v>
      </c>
      <c r="BN6" s="43" t="s">
        <v>7128</v>
      </c>
      <c r="BO6" s="43" t="s">
        <v>7137</v>
      </c>
      <c r="BP6" s="43" t="s">
        <v>7129</v>
      </c>
      <c r="BQ6" s="43" t="s">
        <v>5088</v>
      </c>
      <c r="BR6" s="43" t="s">
        <v>7133</v>
      </c>
      <c r="BS6" s="43" t="s">
        <v>7135</v>
      </c>
      <c r="BT6" s="43" t="s">
        <v>1181</v>
      </c>
      <c r="BU6" s="43" t="s">
        <v>7069</v>
      </c>
      <c r="BV6" s="43" t="s">
        <v>7138</v>
      </c>
      <c r="BW6" s="43" t="s">
        <v>7073</v>
      </c>
      <c r="BX6" s="43" t="s">
        <v>7139</v>
      </c>
      <c r="BY6" s="43" t="s">
        <v>7140</v>
      </c>
      <c r="BZ6" s="43" t="s">
        <v>7073</v>
      </c>
      <c r="CA6" s="43" t="s">
        <v>1181</v>
      </c>
      <c r="CB6" s="43" t="s">
        <v>1181</v>
      </c>
      <c r="CC6" s="43" t="s">
        <v>1264</v>
      </c>
      <c r="CD6" s="43" t="s">
        <v>7134</v>
      </c>
      <c r="CE6" s="43"/>
      <c r="CF6" s="43" t="s">
        <v>8510</v>
      </c>
      <c r="CG6" s="43" t="s">
        <v>7134</v>
      </c>
      <c r="CH6" s="43" t="s">
        <v>1181</v>
      </c>
      <c r="CI6" s="43" t="s">
        <v>1181</v>
      </c>
      <c r="CJ6" s="43" t="s">
        <v>4083</v>
      </c>
      <c r="CK6" s="43" t="s">
        <v>7084</v>
      </c>
      <c r="CL6" s="43" t="s">
        <v>7085</v>
      </c>
      <c r="CM6" s="43" t="s">
        <v>1181</v>
      </c>
      <c r="CN6" s="43"/>
    </row>
    <row r="7" s="35" customFormat="1" ht="21" customHeight="1" spans="1:92">
      <c r="A7" s="43" t="s">
        <v>355</v>
      </c>
      <c r="B7" s="43" t="s">
        <v>7141</v>
      </c>
      <c r="C7" s="50">
        <v>46174</v>
      </c>
      <c r="D7" s="43" t="s">
        <v>336</v>
      </c>
      <c r="E7" s="43" t="s">
        <v>1169</v>
      </c>
      <c r="F7" s="43" t="s">
        <v>7150</v>
      </c>
      <c r="G7" s="43" t="s">
        <v>46</v>
      </c>
      <c r="H7" s="43">
        <v>29520</v>
      </c>
      <c r="I7" s="43" t="s">
        <v>8511</v>
      </c>
      <c r="J7" s="43" t="s">
        <v>7142</v>
      </c>
      <c r="K7" s="43" t="s">
        <v>7143</v>
      </c>
      <c r="L7" s="43" t="s">
        <v>7142</v>
      </c>
      <c r="M7" s="43" t="s">
        <v>7058</v>
      </c>
      <c r="N7" s="43" t="s">
        <v>34</v>
      </c>
      <c r="O7" s="43" t="s">
        <v>7059</v>
      </c>
      <c r="P7" s="43" t="s">
        <v>1151</v>
      </c>
      <c r="Q7" s="43" t="s">
        <v>1337</v>
      </c>
      <c r="R7" s="43" t="s">
        <v>1181</v>
      </c>
      <c r="S7" s="43" t="s">
        <v>7060</v>
      </c>
      <c r="T7" s="43" t="s">
        <v>7061</v>
      </c>
      <c r="U7" s="43" t="s">
        <v>3352</v>
      </c>
      <c r="V7" s="43" t="s">
        <v>1181</v>
      </c>
      <c r="W7" s="43" t="s">
        <v>1543</v>
      </c>
      <c r="X7" s="43" t="s">
        <v>7144</v>
      </c>
      <c r="Y7" s="43" t="s">
        <v>4757</v>
      </c>
      <c r="Z7" s="43" t="s">
        <v>7145</v>
      </c>
      <c r="AA7" s="43" t="s">
        <v>1181</v>
      </c>
      <c r="AB7" s="43" t="s">
        <v>8512</v>
      </c>
      <c r="AC7" s="43" t="s">
        <v>5806</v>
      </c>
      <c r="AD7" s="43" t="s">
        <v>1181</v>
      </c>
      <c r="AE7" s="43" t="s">
        <v>7146</v>
      </c>
      <c r="AF7" s="43" t="s">
        <v>8513</v>
      </c>
      <c r="AG7" s="43" t="s">
        <v>7249</v>
      </c>
      <c r="AH7" s="43" t="s">
        <v>1181</v>
      </c>
      <c r="AI7" s="43" t="s">
        <v>8514</v>
      </c>
      <c r="AJ7" s="43" t="s">
        <v>8515</v>
      </c>
      <c r="AK7" s="43">
        <v>17623.43</v>
      </c>
      <c r="AL7" s="43"/>
      <c r="AM7" s="43"/>
      <c r="AN7" s="43" t="s">
        <v>7069</v>
      </c>
      <c r="AO7" s="43" t="s">
        <v>5970</v>
      </c>
      <c r="AP7" s="43" t="s">
        <v>7093</v>
      </c>
      <c r="AQ7" s="43" t="s">
        <v>8516</v>
      </c>
      <c r="AR7" s="43" t="s">
        <v>7072</v>
      </c>
      <c r="AS7" s="43" t="s">
        <v>8517</v>
      </c>
      <c r="AT7" s="43" t="s">
        <v>7073</v>
      </c>
      <c r="AU7" s="43" t="s">
        <v>7069</v>
      </c>
      <c r="AV7" s="43" t="s">
        <v>37</v>
      </c>
      <c r="AW7" s="43" t="s">
        <v>7095</v>
      </c>
      <c r="AX7" s="43" t="s">
        <v>1181</v>
      </c>
      <c r="AY7" s="43" t="s">
        <v>1181</v>
      </c>
      <c r="AZ7" s="43"/>
      <c r="BA7" s="43" t="s">
        <v>7073</v>
      </c>
      <c r="BB7" s="43" t="s">
        <v>7148</v>
      </c>
      <c r="BC7" s="43" t="s">
        <v>7121</v>
      </c>
      <c r="BD7" s="43"/>
      <c r="BE7" s="43" t="s">
        <v>7149</v>
      </c>
      <c r="BF7" s="43" t="s">
        <v>1810</v>
      </c>
      <c r="BG7" s="43"/>
      <c r="BH7" s="43" t="s">
        <v>7077</v>
      </c>
      <c r="BI7" s="43" t="s">
        <v>7150</v>
      </c>
      <c r="BJ7" s="43" t="s">
        <v>7149</v>
      </c>
      <c r="BK7" s="43"/>
      <c r="BL7" s="43" t="s">
        <v>7151</v>
      </c>
      <c r="BM7" s="43" t="s">
        <v>8517</v>
      </c>
      <c r="BN7" s="43" t="s">
        <v>7146</v>
      </c>
      <c r="BO7" s="43" t="s">
        <v>7152</v>
      </c>
      <c r="BP7" s="43" t="s">
        <v>7147</v>
      </c>
      <c r="BQ7" s="43" t="s">
        <v>7150</v>
      </c>
      <c r="BR7" s="43" t="s">
        <v>7148</v>
      </c>
      <c r="BS7" s="43" t="s">
        <v>7150</v>
      </c>
      <c r="BT7" s="43" t="s">
        <v>1181</v>
      </c>
      <c r="BU7" s="43" t="s">
        <v>7069</v>
      </c>
      <c r="BV7" s="43" t="s">
        <v>7153</v>
      </c>
      <c r="BW7" s="43" t="s">
        <v>7073</v>
      </c>
      <c r="BX7" s="43" t="s">
        <v>7154</v>
      </c>
      <c r="BY7" s="43" t="s">
        <v>7155</v>
      </c>
      <c r="BZ7" s="43" t="s">
        <v>7073</v>
      </c>
      <c r="CA7" s="43" t="s">
        <v>1181</v>
      </c>
      <c r="CB7" s="43" t="s">
        <v>1181</v>
      </c>
      <c r="CC7" s="43" t="s">
        <v>5223</v>
      </c>
      <c r="CD7" s="43" t="s">
        <v>7149</v>
      </c>
      <c r="CE7" s="43"/>
      <c r="CF7" s="43" t="s">
        <v>5744</v>
      </c>
      <c r="CG7" s="43" t="s">
        <v>7149</v>
      </c>
      <c r="CH7" s="43" t="s">
        <v>1181</v>
      </c>
      <c r="CI7" s="43" t="s">
        <v>1181</v>
      </c>
      <c r="CJ7" s="43" t="s">
        <v>7156</v>
      </c>
      <c r="CK7" s="43" t="s">
        <v>7105</v>
      </c>
      <c r="CL7" s="43" t="s">
        <v>7085</v>
      </c>
      <c r="CM7" s="43" t="s">
        <v>1181</v>
      </c>
      <c r="CN7" s="43"/>
    </row>
    <row r="8" s="35" customFormat="1" ht="21" customHeight="1" spans="1:92">
      <c r="A8" s="43" t="s">
        <v>166</v>
      </c>
      <c r="B8" s="43" t="s">
        <v>1017</v>
      </c>
      <c r="C8" s="50">
        <v>46174</v>
      </c>
      <c r="D8" s="43" t="s">
        <v>5285</v>
      </c>
      <c r="E8" s="43" t="s">
        <v>5286</v>
      </c>
      <c r="F8" s="43" t="s">
        <v>5721</v>
      </c>
      <c r="G8" s="43" t="s">
        <v>46</v>
      </c>
      <c r="H8" s="43">
        <v>143220</v>
      </c>
      <c r="I8" s="43" t="s">
        <v>8518</v>
      </c>
      <c r="J8" s="43" t="s">
        <v>5957</v>
      </c>
      <c r="K8" s="43" t="s">
        <v>6604</v>
      </c>
      <c r="L8" s="43" t="s">
        <v>5957</v>
      </c>
      <c r="M8" s="43" t="s">
        <v>7058</v>
      </c>
      <c r="N8" s="43" t="s">
        <v>165</v>
      </c>
      <c r="O8" s="43" t="s">
        <v>7059</v>
      </c>
      <c r="P8" s="43" t="s">
        <v>7110</v>
      </c>
      <c r="Q8" s="43" t="s">
        <v>5290</v>
      </c>
      <c r="R8" s="43" t="s">
        <v>1181</v>
      </c>
      <c r="S8" s="43" t="s">
        <v>7060</v>
      </c>
      <c r="T8" s="43" t="s">
        <v>7061</v>
      </c>
      <c r="U8" s="43" t="s">
        <v>7157</v>
      </c>
      <c r="V8" s="43" t="s">
        <v>1181</v>
      </c>
      <c r="W8" s="43" t="s">
        <v>7158</v>
      </c>
      <c r="X8" s="43" t="s">
        <v>7159</v>
      </c>
      <c r="Y8" s="43" t="s">
        <v>7160</v>
      </c>
      <c r="Z8" s="43" t="s">
        <v>7161</v>
      </c>
      <c r="AA8" s="43" t="s">
        <v>1181</v>
      </c>
      <c r="AB8" s="43" t="s">
        <v>8519</v>
      </c>
      <c r="AC8" s="43" t="s">
        <v>5806</v>
      </c>
      <c r="AD8" s="43" t="s">
        <v>1181</v>
      </c>
      <c r="AE8" s="43" t="s">
        <v>7162</v>
      </c>
      <c r="AF8" s="43" t="s">
        <v>8520</v>
      </c>
      <c r="AG8" s="43" t="s">
        <v>7249</v>
      </c>
      <c r="AH8" s="43" t="s">
        <v>1724</v>
      </c>
      <c r="AI8" s="43" t="s">
        <v>8521</v>
      </c>
      <c r="AJ8" s="43" t="s">
        <v>8522</v>
      </c>
      <c r="AK8" s="43">
        <v>70110.37</v>
      </c>
      <c r="AL8" s="43"/>
      <c r="AM8" s="43" t="s">
        <v>7164</v>
      </c>
      <c r="AN8" s="43" t="s">
        <v>7069</v>
      </c>
      <c r="AO8" s="43" t="s">
        <v>7165</v>
      </c>
      <c r="AP8" s="43" t="s">
        <v>7093</v>
      </c>
      <c r="AQ8" s="43" t="s">
        <v>8523</v>
      </c>
      <c r="AR8" s="43"/>
      <c r="AS8" s="43" t="s">
        <v>8524</v>
      </c>
      <c r="AT8" s="43" t="s">
        <v>7073</v>
      </c>
      <c r="AU8" s="43" t="s">
        <v>7069</v>
      </c>
      <c r="AV8" s="43" t="s">
        <v>37</v>
      </c>
      <c r="AW8" s="43" t="s">
        <v>7095</v>
      </c>
      <c r="AX8" s="43" t="s">
        <v>1181</v>
      </c>
      <c r="AY8" s="43" t="s">
        <v>1181</v>
      </c>
      <c r="AZ8" s="43"/>
      <c r="BA8" s="43" t="s">
        <v>7073</v>
      </c>
      <c r="BB8" s="43" t="s">
        <v>7166</v>
      </c>
      <c r="BC8" s="43" t="s">
        <v>7073</v>
      </c>
      <c r="BD8" s="43"/>
      <c r="BE8" s="43" t="s">
        <v>7167</v>
      </c>
      <c r="BF8" s="43" t="s">
        <v>1173</v>
      </c>
      <c r="BG8" s="43"/>
      <c r="BH8" s="43" t="s">
        <v>7116</v>
      </c>
      <c r="BI8" s="43" t="s">
        <v>1521</v>
      </c>
      <c r="BJ8" s="43" t="s">
        <v>7167</v>
      </c>
      <c r="BK8" s="43" t="s">
        <v>7168</v>
      </c>
      <c r="BL8" s="43" t="s">
        <v>7093</v>
      </c>
      <c r="BM8" s="43" t="s">
        <v>8524</v>
      </c>
      <c r="BN8" s="43" t="s">
        <v>7162</v>
      </c>
      <c r="BO8" s="43" t="s">
        <v>7169</v>
      </c>
      <c r="BP8" s="43" t="s">
        <v>7163</v>
      </c>
      <c r="BQ8" s="43" t="s">
        <v>5721</v>
      </c>
      <c r="BR8" s="43" t="s">
        <v>7166</v>
      </c>
      <c r="BS8" s="43" t="s">
        <v>1521</v>
      </c>
      <c r="BT8" s="43" t="s">
        <v>1181</v>
      </c>
      <c r="BU8" s="43" t="s">
        <v>7069</v>
      </c>
      <c r="BV8" s="43" t="s">
        <v>7170</v>
      </c>
      <c r="BW8" s="43" t="s">
        <v>7073</v>
      </c>
      <c r="BX8" s="43" t="s">
        <v>7171</v>
      </c>
      <c r="BY8" s="43" t="s">
        <v>7172</v>
      </c>
      <c r="BZ8" s="43" t="s">
        <v>7073</v>
      </c>
      <c r="CA8" s="43" t="s">
        <v>1181</v>
      </c>
      <c r="CB8" s="43" t="s">
        <v>1181</v>
      </c>
      <c r="CC8" s="43" t="s">
        <v>3712</v>
      </c>
      <c r="CD8" s="43" t="s">
        <v>7167</v>
      </c>
      <c r="CE8" s="43"/>
      <c r="CF8" s="43" t="s">
        <v>8525</v>
      </c>
      <c r="CG8" s="43" t="s">
        <v>7167</v>
      </c>
      <c r="CH8" s="43" t="s">
        <v>8526</v>
      </c>
      <c r="CI8" s="43" t="s">
        <v>1181</v>
      </c>
      <c r="CJ8" s="43" t="s">
        <v>5944</v>
      </c>
      <c r="CK8" s="43" t="s">
        <v>7105</v>
      </c>
      <c r="CL8" s="43" t="s">
        <v>7085</v>
      </c>
      <c r="CM8" s="43" t="s">
        <v>1181</v>
      </c>
      <c r="CN8" s="43"/>
    </row>
    <row r="9" s="35" customFormat="1" ht="21" customHeight="1" spans="1:92">
      <c r="A9" s="43" t="s">
        <v>166</v>
      </c>
      <c r="B9" s="43" t="s">
        <v>1127</v>
      </c>
      <c r="C9" s="50">
        <v>46174</v>
      </c>
      <c r="D9" s="43" t="s">
        <v>5285</v>
      </c>
      <c r="E9" s="43" t="s">
        <v>5286</v>
      </c>
      <c r="F9" s="43" t="s">
        <v>7185</v>
      </c>
      <c r="G9" s="43" t="s">
        <v>46</v>
      </c>
      <c r="H9" s="43">
        <v>77178</v>
      </c>
      <c r="I9" s="43" t="s">
        <v>8527</v>
      </c>
      <c r="J9" s="43" t="s">
        <v>7057</v>
      </c>
      <c r="K9" s="43" t="s">
        <v>5970</v>
      </c>
      <c r="L9" s="43" t="s">
        <v>7057</v>
      </c>
      <c r="M9" s="43" t="s">
        <v>7058</v>
      </c>
      <c r="N9" s="43" t="s">
        <v>165</v>
      </c>
      <c r="O9" s="43" t="s">
        <v>7059</v>
      </c>
      <c r="P9" s="43" t="s">
        <v>1151</v>
      </c>
      <c r="Q9" s="43" t="s">
        <v>5290</v>
      </c>
      <c r="R9" s="43" t="s">
        <v>1181</v>
      </c>
      <c r="S9" s="43" t="s">
        <v>7060</v>
      </c>
      <c r="T9" s="43" t="s">
        <v>7061</v>
      </c>
      <c r="U9" s="43" t="s">
        <v>7173</v>
      </c>
      <c r="V9" s="43" t="s">
        <v>1181</v>
      </c>
      <c r="W9" s="43" t="s">
        <v>7174</v>
      </c>
      <c r="X9" s="43" t="s">
        <v>7175</v>
      </c>
      <c r="Y9" s="43" t="s">
        <v>7176</v>
      </c>
      <c r="Z9" s="43" t="s">
        <v>7177</v>
      </c>
      <c r="AA9" s="43" t="s">
        <v>1181</v>
      </c>
      <c r="AB9" s="43" t="s">
        <v>8528</v>
      </c>
      <c r="AC9" s="43" t="s">
        <v>5806</v>
      </c>
      <c r="AD9" s="43" t="s">
        <v>1181</v>
      </c>
      <c r="AE9" s="43" t="s">
        <v>7178</v>
      </c>
      <c r="AF9" s="43" t="s">
        <v>8529</v>
      </c>
      <c r="AG9" s="43" t="s">
        <v>7249</v>
      </c>
      <c r="AH9" s="43" t="s">
        <v>1266</v>
      </c>
      <c r="AI9" s="43" t="s">
        <v>8530</v>
      </c>
      <c r="AJ9" s="43" t="s">
        <v>8531</v>
      </c>
      <c r="AK9" s="43">
        <v>43458.07</v>
      </c>
      <c r="AL9" s="43"/>
      <c r="AM9" s="43" t="s">
        <v>7180</v>
      </c>
      <c r="AN9" s="43" t="s">
        <v>7069</v>
      </c>
      <c r="AO9" s="43" t="s">
        <v>7165</v>
      </c>
      <c r="AP9" s="43" t="s">
        <v>7093</v>
      </c>
      <c r="AQ9" s="43" t="s">
        <v>8532</v>
      </c>
      <c r="AR9" s="43"/>
      <c r="AS9" s="43" t="s">
        <v>8533</v>
      </c>
      <c r="AT9" s="43" t="s">
        <v>7073</v>
      </c>
      <c r="AU9" s="43" t="s">
        <v>7069</v>
      </c>
      <c r="AV9" s="43" t="s">
        <v>37</v>
      </c>
      <c r="AW9" s="43" t="s">
        <v>7095</v>
      </c>
      <c r="AX9" s="43" t="s">
        <v>1181</v>
      </c>
      <c r="AY9" s="43" t="s">
        <v>1181</v>
      </c>
      <c r="AZ9" s="43" t="s">
        <v>8534</v>
      </c>
      <c r="BA9" s="43" t="s">
        <v>7073</v>
      </c>
      <c r="BB9" s="43" t="s">
        <v>7181</v>
      </c>
      <c r="BC9" s="43" t="s">
        <v>7073</v>
      </c>
      <c r="BD9" s="43"/>
      <c r="BE9" s="43" t="s">
        <v>7182</v>
      </c>
      <c r="BF9" s="43" t="s">
        <v>1810</v>
      </c>
      <c r="BG9" s="43"/>
      <c r="BH9" s="43" t="s">
        <v>7116</v>
      </c>
      <c r="BI9" s="43" t="s">
        <v>7183</v>
      </c>
      <c r="BJ9" s="43" t="s">
        <v>7182</v>
      </c>
      <c r="BK9" s="43"/>
      <c r="BL9" s="43" t="s">
        <v>7093</v>
      </c>
      <c r="BM9" s="43" t="s">
        <v>8533</v>
      </c>
      <c r="BN9" s="43" t="s">
        <v>7178</v>
      </c>
      <c r="BO9" s="43" t="s">
        <v>7184</v>
      </c>
      <c r="BP9" s="43" t="s">
        <v>7179</v>
      </c>
      <c r="BQ9" s="43" t="s">
        <v>7185</v>
      </c>
      <c r="BR9" s="43" t="s">
        <v>7181</v>
      </c>
      <c r="BS9" s="43" t="s">
        <v>7183</v>
      </c>
      <c r="BT9" s="43" t="s">
        <v>1181</v>
      </c>
      <c r="BU9" s="43" t="s">
        <v>7069</v>
      </c>
      <c r="BV9" s="43" t="s">
        <v>7186</v>
      </c>
      <c r="BW9" s="43" t="s">
        <v>7121</v>
      </c>
      <c r="BX9" s="43" t="s">
        <v>7187</v>
      </c>
      <c r="BY9" s="43" t="s">
        <v>5957</v>
      </c>
      <c r="BZ9" s="43" t="s">
        <v>7073</v>
      </c>
      <c r="CA9" s="43" t="s">
        <v>1181</v>
      </c>
      <c r="CB9" s="43" t="s">
        <v>1181</v>
      </c>
      <c r="CC9" s="43" t="s">
        <v>3712</v>
      </c>
      <c r="CD9" s="43" t="s">
        <v>7182</v>
      </c>
      <c r="CE9" s="43"/>
      <c r="CF9" s="43" t="s">
        <v>8535</v>
      </c>
      <c r="CG9" s="43" t="s">
        <v>7182</v>
      </c>
      <c r="CH9" s="43" t="s">
        <v>8536</v>
      </c>
      <c r="CI9" s="43" t="s">
        <v>1181</v>
      </c>
      <c r="CJ9" s="43" t="s">
        <v>1391</v>
      </c>
      <c r="CK9" s="43" t="s">
        <v>7105</v>
      </c>
      <c r="CL9" s="43" t="s">
        <v>7085</v>
      </c>
      <c r="CM9" s="43" t="s">
        <v>1181</v>
      </c>
      <c r="CN9" s="43"/>
    </row>
    <row r="10" s="35" customFormat="1" ht="21" customHeight="1" spans="1:92">
      <c r="A10" s="43" t="s">
        <v>355</v>
      </c>
      <c r="B10" s="43" t="s">
        <v>7188</v>
      </c>
      <c r="C10" s="50">
        <v>46174</v>
      </c>
      <c r="D10" s="43" t="s">
        <v>250</v>
      </c>
      <c r="E10" s="43" t="s">
        <v>3786</v>
      </c>
      <c r="F10" s="43" t="s">
        <v>7202</v>
      </c>
      <c r="G10" s="43" t="s">
        <v>46</v>
      </c>
      <c r="H10" s="43">
        <v>122100</v>
      </c>
      <c r="I10" s="43" t="s">
        <v>8537</v>
      </c>
      <c r="J10" s="43" t="s">
        <v>7189</v>
      </c>
      <c r="K10" s="43" t="s">
        <v>7189</v>
      </c>
      <c r="L10" s="43" t="s">
        <v>7189</v>
      </c>
      <c r="M10" s="43" t="s">
        <v>7058</v>
      </c>
      <c r="N10" s="43" t="s">
        <v>504</v>
      </c>
      <c r="O10" s="43" t="s">
        <v>7059</v>
      </c>
      <c r="P10" s="43" t="s">
        <v>1151</v>
      </c>
      <c r="Q10" s="43" t="s">
        <v>3793</v>
      </c>
      <c r="R10" s="43" t="s">
        <v>1181</v>
      </c>
      <c r="S10" s="43" t="s">
        <v>7060</v>
      </c>
      <c r="T10" s="43" t="s">
        <v>7061</v>
      </c>
      <c r="U10" s="43" t="s">
        <v>7190</v>
      </c>
      <c r="V10" s="43" t="s">
        <v>1181</v>
      </c>
      <c r="W10" s="43" t="s">
        <v>7191</v>
      </c>
      <c r="X10" s="43" t="s">
        <v>6940</v>
      </c>
      <c r="Y10" s="43" t="s">
        <v>7192</v>
      </c>
      <c r="Z10" s="43" t="s">
        <v>7193</v>
      </c>
      <c r="AA10" s="43" t="s">
        <v>1181</v>
      </c>
      <c r="AB10" s="43" t="s">
        <v>8538</v>
      </c>
      <c r="AC10" s="43" t="s">
        <v>5806</v>
      </c>
      <c r="AD10" s="43" t="s">
        <v>1181</v>
      </c>
      <c r="AE10" s="43" t="s">
        <v>7194</v>
      </c>
      <c r="AF10" s="43" t="s">
        <v>8539</v>
      </c>
      <c r="AG10" s="43" t="s">
        <v>7249</v>
      </c>
      <c r="AH10" s="43" t="s">
        <v>3640</v>
      </c>
      <c r="AI10" s="43" t="s">
        <v>8540</v>
      </c>
      <c r="AJ10" s="43" t="s">
        <v>8541</v>
      </c>
      <c r="AK10" s="43">
        <v>45447.42</v>
      </c>
      <c r="AL10" s="43"/>
      <c r="AM10" s="43" t="s">
        <v>7196</v>
      </c>
      <c r="AN10" s="43" t="s">
        <v>7069</v>
      </c>
      <c r="AO10" s="43" t="s">
        <v>5957</v>
      </c>
      <c r="AP10" s="43" t="s">
        <v>7071</v>
      </c>
      <c r="AQ10" s="43" t="s">
        <v>8542</v>
      </c>
      <c r="AR10" s="43" t="s">
        <v>7197</v>
      </c>
      <c r="AS10" s="43" t="s">
        <v>8543</v>
      </c>
      <c r="AT10" s="43" t="s">
        <v>7073</v>
      </c>
      <c r="AU10" s="43" t="s">
        <v>7094</v>
      </c>
      <c r="AV10" s="43" t="s">
        <v>37</v>
      </c>
      <c r="AW10" s="43" t="s">
        <v>7095</v>
      </c>
      <c r="AX10" s="43" t="s">
        <v>1181</v>
      </c>
      <c r="AY10" s="43" t="s">
        <v>8544</v>
      </c>
      <c r="AZ10" s="43"/>
      <c r="BA10" s="43" t="s">
        <v>7073</v>
      </c>
      <c r="BB10" s="43" t="s">
        <v>7198</v>
      </c>
      <c r="BC10" s="43" t="s">
        <v>7121</v>
      </c>
      <c r="BD10" s="43"/>
      <c r="BE10" s="43" t="s">
        <v>7199</v>
      </c>
      <c r="BF10" s="43" t="s">
        <v>1173</v>
      </c>
      <c r="BG10" s="43" t="s">
        <v>7200</v>
      </c>
      <c r="BH10" s="43" t="s">
        <v>7201</v>
      </c>
      <c r="BI10" s="43" t="s">
        <v>7202</v>
      </c>
      <c r="BJ10" s="43" t="s">
        <v>7199</v>
      </c>
      <c r="BK10" s="43" t="s">
        <v>7203</v>
      </c>
      <c r="BL10" s="43" t="s">
        <v>7079</v>
      </c>
      <c r="BM10" s="43" t="s">
        <v>8543</v>
      </c>
      <c r="BN10" s="43" t="s">
        <v>7194</v>
      </c>
      <c r="BO10" s="43" t="s">
        <v>7204</v>
      </c>
      <c r="BP10" s="43" t="s">
        <v>7195</v>
      </c>
      <c r="BQ10" s="43" t="s">
        <v>7202</v>
      </c>
      <c r="BR10" s="43" t="s">
        <v>7198</v>
      </c>
      <c r="BS10" s="43" t="s">
        <v>7202</v>
      </c>
      <c r="BT10" s="43" t="s">
        <v>1181</v>
      </c>
      <c r="BU10" s="43" t="s">
        <v>7069</v>
      </c>
      <c r="BV10" s="43" t="s">
        <v>7205</v>
      </c>
      <c r="BW10" s="43" t="s">
        <v>7073</v>
      </c>
      <c r="BX10" s="43" t="s">
        <v>7206</v>
      </c>
      <c r="BY10" s="43" t="s">
        <v>7189</v>
      </c>
      <c r="BZ10" s="43" t="s">
        <v>7073</v>
      </c>
      <c r="CA10" s="43" t="s">
        <v>1181</v>
      </c>
      <c r="CB10" s="43" t="s">
        <v>1181</v>
      </c>
      <c r="CC10" s="43" t="s">
        <v>2319</v>
      </c>
      <c r="CD10" s="43" t="s">
        <v>7199</v>
      </c>
      <c r="CE10" s="43"/>
      <c r="CF10" s="43" t="s">
        <v>8545</v>
      </c>
      <c r="CG10" s="43" t="s">
        <v>7199</v>
      </c>
      <c r="CH10" s="43" t="s">
        <v>1181</v>
      </c>
      <c r="CI10" s="43" t="s">
        <v>1181</v>
      </c>
      <c r="CJ10" s="43" t="s">
        <v>3641</v>
      </c>
      <c r="CK10" s="43" t="s">
        <v>7105</v>
      </c>
      <c r="CL10" s="43" t="s">
        <v>7085</v>
      </c>
      <c r="CM10" s="43" t="s">
        <v>1181</v>
      </c>
      <c r="CN10" s="43"/>
    </row>
    <row r="11" s="35" customFormat="1" ht="21" customHeight="1" spans="1:92">
      <c r="A11" s="43" t="s">
        <v>166</v>
      </c>
      <c r="B11" s="43" t="s">
        <v>866</v>
      </c>
      <c r="C11" s="50">
        <v>46174</v>
      </c>
      <c r="D11" s="43" t="s">
        <v>5285</v>
      </c>
      <c r="E11" s="43" t="s">
        <v>5286</v>
      </c>
      <c r="F11" s="43" t="s">
        <v>7216</v>
      </c>
      <c r="G11" s="43" t="s">
        <v>46</v>
      </c>
      <c r="H11" s="43">
        <v>11556.48</v>
      </c>
      <c r="I11" s="43" t="s">
        <v>8546</v>
      </c>
      <c r="J11" s="43" t="s">
        <v>3704</v>
      </c>
      <c r="K11" s="43" t="s">
        <v>6232</v>
      </c>
      <c r="L11" s="43" t="s">
        <v>3704</v>
      </c>
      <c r="M11" s="43" t="s">
        <v>7058</v>
      </c>
      <c r="N11" s="43" t="s">
        <v>165</v>
      </c>
      <c r="O11" s="43" t="s">
        <v>7059</v>
      </c>
      <c r="P11" s="43" t="s">
        <v>7110</v>
      </c>
      <c r="Q11" s="43" t="s">
        <v>5290</v>
      </c>
      <c r="R11" s="43" t="s">
        <v>1181</v>
      </c>
      <c r="S11" s="43" t="s">
        <v>7060</v>
      </c>
      <c r="T11" s="43" t="s">
        <v>7061</v>
      </c>
      <c r="U11" s="43" t="s">
        <v>2885</v>
      </c>
      <c r="V11" s="43" t="s">
        <v>1181</v>
      </c>
      <c r="W11" s="43" t="s">
        <v>2500</v>
      </c>
      <c r="X11" s="43" t="s">
        <v>7207</v>
      </c>
      <c r="Y11" s="43" t="s">
        <v>7208</v>
      </c>
      <c r="Z11" s="43" t="s">
        <v>7209</v>
      </c>
      <c r="AA11" s="43" t="s">
        <v>1181</v>
      </c>
      <c r="AB11" s="43" t="s">
        <v>6234</v>
      </c>
      <c r="AC11" s="43" t="s">
        <v>5806</v>
      </c>
      <c r="AD11" s="43" t="s">
        <v>1181</v>
      </c>
      <c r="AE11" s="43" t="s">
        <v>6240</v>
      </c>
      <c r="AF11" s="43" t="s">
        <v>8547</v>
      </c>
      <c r="AG11" s="43" t="s">
        <v>7249</v>
      </c>
      <c r="AH11" s="43" t="s">
        <v>1181</v>
      </c>
      <c r="AI11" s="43" t="s">
        <v>8548</v>
      </c>
      <c r="AJ11" s="43" t="s">
        <v>6233</v>
      </c>
      <c r="AK11" s="43">
        <v>4162.08</v>
      </c>
      <c r="AL11" s="43"/>
      <c r="AM11" s="43" t="s">
        <v>7180</v>
      </c>
      <c r="AN11" s="43" t="s">
        <v>7069</v>
      </c>
      <c r="AO11" s="43" t="s">
        <v>7211</v>
      </c>
      <c r="AP11" s="43" t="s">
        <v>7093</v>
      </c>
      <c r="AQ11" s="43" t="s">
        <v>8549</v>
      </c>
      <c r="AR11" s="43"/>
      <c r="AS11" s="43" t="s">
        <v>6241</v>
      </c>
      <c r="AT11" s="43" t="s">
        <v>7073</v>
      </c>
      <c r="AU11" s="43" t="s">
        <v>7069</v>
      </c>
      <c r="AV11" s="43" t="s">
        <v>37</v>
      </c>
      <c r="AW11" s="43" t="s">
        <v>7095</v>
      </c>
      <c r="AX11" s="43" t="s">
        <v>1181</v>
      </c>
      <c r="AY11" s="43" t="s">
        <v>1181</v>
      </c>
      <c r="AZ11" s="43"/>
      <c r="BA11" s="43" t="s">
        <v>7073</v>
      </c>
      <c r="BB11" s="43" t="s">
        <v>7212</v>
      </c>
      <c r="BC11" s="43" t="s">
        <v>7073</v>
      </c>
      <c r="BD11" s="43"/>
      <c r="BE11" s="43" t="s">
        <v>6239</v>
      </c>
      <c r="BF11" s="43" t="s">
        <v>1810</v>
      </c>
      <c r="BG11" s="43"/>
      <c r="BH11" s="43" t="s">
        <v>7116</v>
      </c>
      <c r="BI11" s="43" t="s">
        <v>7213</v>
      </c>
      <c r="BJ11" s="43" t="s">
        <v>6239</v>
      </c>
      <c r="BK11" s="43" t="s">
        <v>7214</v>
      </c>
      <c r="BL11" s="43" t="s">
        <v>7093</v>
      </c>
      <c r="BM11" s="43" t="s">
        <v>6241</v>
      </c>
      <c r="BN11" s="43" t="s">
        <v>6240</v>
      </c>
      <c r="BO11" s="43" t="s">
        <v>7215</v>
      </c>
      <c r="BP11" s="43" t="s">
        <v>7210</v>
      </c>
      <c r="BQ11" s="43" t="s">
        <v>7216</v>
      </c>
      <c r="BR11" s="43" t="s">
        <v>7212</v>
      </c>
      <c r="BS11" s="43" t="s">
        <v>7213</v>
      </c>
      <c r="BT11" s="43" t="s">
        <v>1181</v>
      </c>
      <c r="BU11" s="43" t="s">
        <v>7069</v>
      </c>
      <c r="BV11" s="43" t="s">
        <v>7217</v>
      </c>
      <c r="BW11" s="43" t="s">
        <v>7073</v>
      </c>
      <c r="BX11" s="43" t="s">
        <v>7218</v>
      </c>
      <c r="BY11" s="43" t="s">
        <v>7219</v>
      </c>
      <c r="BZ11" s="43" t="s">
        <v>7073</v>
      </c>
      <c r="CA11" s="43" t="s">
        <v>1181</v>
      </c>
      <c r="CB11" s="43" t="s">
        <v>1181</v>
      </c>
      <c r="CC11" s="43" t="s">
        <v>2145</v>
      </c>
      <c r="CD11" s="43" t="s">
        <v>6239</v>
      </c>
      <c r="CE11" s="43"/>
      <c r="CF11" s="43" t="s">
        <v>8550</v>
      </c>
      <c r="CG11" s="43" t="s">
        <v>6239</v>
      </c>
      <c r="CH11" s="43" t="s">
        <v>8551</v>
      </c>
      <c r="CI11" s="43" t="s">
        <v>1181</v>
      </c>
      <c r="CJ11" s="43" t="s">
        <v>1248</v>
      </c>
      <c r="CK11" s="43" t="s">
        <v>7105</v>
      </c>
      <c r="CL11" s="43" t="s">
        <v>7085</v>
      </c>
      <c r="CM11" s="43" t="s">
        <v>1181</v>
      </c>
      <c r="CN11" s="43"/>
    </row>
    <row r="12" s="35" customFormat="1" ht="21" customHeight="1" spans="1:92">
      <c r="A12" s="43" t="s">
        <v>355</v>
      </c>
      <c r="B12" s="43" t="s">
        <v>1118</v>
      </c>
      <c r="C12" s="50">
        <v>46174</v>
      </c>
      <c r="D12" s="43" t="s">
        <v>92</v>
      </c>
      <c r="E12" s="43" t="s">
        <v>1169</v>
      </c>
      <c r="F12" s="43" t="s">
        <v>7230</v>
      </c>
      <c r="G12" s="43" t="s">
        <v>46</v>
      </c>
      <c r="H12" s="43">
        <v>5896.8</v>
      </c>
      <c r="I12" s="43" t="s">
        <v>8552</v>
      </c>
      <c r="J12" s="43" t="s">
        <v>6388</v>
      </c>
      <c r="K12" s="43" t="s">
        <v>6388</v>
      </c>
      <c r="L12" s="43" t="s">
        <v>6388</v>
      </c>
      <c r="M12" s="43" t="s">
        <v>7058</v>
      </c>
      <c r="N12" s="43" t="s">
        <v>34</v>
      </c>
      <c r="O12" s="43" t="s">
        <v>7059</v>
      </c>
      <c r="P12" s="43" t="s">
        <v>1151</v>
      </c>
      <c r="Q12" s="43" t="s">
        <v>1180</v>
      </c>
      <c r="R12" s="43" t="s">
        <v>1181</v>
      </c>
      <c r="S12" s="43" t="s">
        <v>7060</v>
      </c>
      <c r="T12" s="43" t="s">
        <v>7061</v>
      </c>
      <c r="U12" s="43" t="s">
        <v>7220</v>
      </c>
      <c r="V12" s="43" t="s">
        <v>1181</v>
      </c>
      <c r="W12" s="43" t="s">
        <v>2526</v>
      </c>
      <c r="X12" s="43" t="s">
        <v>7221</v>
      </c>
      <c r="Y12" s="43" t="s">
        <v>7222</v>
      </c>
      <c r="Z12" s="43" t="s">
        <v>7223</v>
      </c>
      <c r="AA12" s="43" t="s">
        <v>1181</v>
      </c>
      <c r="AB12" s="43" t="s">
        <v>8553</v>
      </c>
      <c r="AC12" s="43" t="s">
        <v>5806</v>
      </c>
      <c r="AD12" s="43" t="s">
        <v>1181</v>
      </c>
      <c r="AE12" s="43" t="s">
        <v>7224</v>
      </c>
      <c r="AF12" s="43" t="s">
        <v>1803</v>
      </c>
      <c r="AG12" s="43" t="s">
        <v>7249</v>
      </c>
      <c r="AH12" s="43" t="s">
        <v>1181</v>
      </c>
      <c r="AI12" s="43" t="s">
        <v>8554</v>
      </c>
      <c r="AJ12" s="43" t="s">
        <v>8555</v>
      </c>
      <c r="AK12" s="43">
        <v>6512.49</v>
      </c>
      <c r="AL12" s="43" t="s">
        <v>7226</v>
      </c>
      <c r="AM12" s="43"/>
      <c r="AN12" s="43" t="s">
        <v>7069</v>
      </c>
      <c r="AO12" s="43" t="s">
        <v>5493</v>
      </c>
      <c r="AP12" s="43" t="s">
        <v>7071</v>
      </c>
      <c r="AQ12" s="43" t="s">
        <v>8556</v>
      </c>
      <c r="AR12" s="43" t="s">
        <v>7072</v>
      </c>
      <c r="AS12" s="43" t="s">
        <v>8557</v>
      </c>
      <c r="AT12" s="43" t="s">
        <v>7073</v>
      </c>
      <c r="AU12" s="43" t="s">
        <v>7069</v>
      </c>
      <c r="AV12" s="43" t="s">
        <v>37</v>
      </c>
      <c r="AW12" s="43" t="s">
        <v>7074</v>
      </c>
      <c r="AX12" s="43" t="s">
        <v>1181</v>
      </c>
      <c r="AY12" s="43" t="s">
        <v>8558</v>
      </c>
      <c r="AZ12" s="43" t="s">
        <v>8559</v>
      </c>
      <c r="BA12" s="43" t="s">
        <v>7073</v>
      </c>
      <c r="BB12" s="43" t="s">
        <v>1181</v>
      </c>
      <c r="BC12" s="43" t="s">
        <v>7073</v>
      </c>
      <c r="BD12" s="43"/>
      <c r="BE12" s="43" t="s">
        <v>7227</v>
      </c>
      <c r="BF12" s="43" t="s">
        <v>1810</v>
      </c>
      <c r="BG12" s="43"/>
      <c r="BH12" s="43" t="s">
        <v>7077</v>
      </c>
      <c r="BI12" s="43" t="s">
        <v>1181</v>
      </c>
      <c r="BJ12" s="43" t="s">
        <v>7227</v>
      </c>
      <c r="BK12" s="43"/>
      <c r="BL12" s="43" t="s">
        <v>7228</v>
      </c>
      <c r="BM12" s="43" t="s">
        <v>8557</v>
      </c>
      <c r="BN12" s="43" t="s">
        <v>7224</v>
      </c>
      <c r="BO12" s="43" t="s">
        <v>7229</v>
      </c>
      <c r="BP12" s="43" t="s">
        <v>7225</v>
      </c>
      <c r="BQ12" s="43" t="s">
        <v>7230</v>
      </c>
      <c r="BR12" s="43" t="s">
        <v>1181</v>
      </c>
      <c r="BS12" s="43" t="s">
        <v>1181</v>
      </c>
      <c r="BT12" s="43" t="s">
        <v>1181</v>
      </c>
      <c r="BU12" s="43" t="s">
        <v>7069</v>
      </c>
      <c r="BV12" s="43" t="s">
        <v>7231</v>
      </c>
      <c r="BW12" s="43" t="s">
        <v>7073</v>
      </c>
      <c r="BX12" s="43" t="s">
        <v>7232</v>
      </c>
      <c r="BY12" s="43" t="s">
        <v>7233</v>
      </c>
      <c r="BZ12" s="43" t="s">
        <v>7073</v>
      </c>
      <c r="CA12" s="43" t="s">
        <v>1181</v>
      </c>
      <c r="CB12" s="43" t="s">
        <v>1181</v>
      </c>
      <c r="CC12" s="43" t="s">
        <v>1803</v>
      </c>
      <c r="CD12" s="43" t="s">
        <v>7227</v>
      </c>
      <c r="CE12" s="43"/>
      <c r="CF12" s="43" t="s">
        <v>8560</v>
      </c>
      <c r="CG12" s="43" t="s">
        <v>7227</v>
      </c>
      <c r="CH12" s="43" t="s">
        <v>1181</v>
      </c>
      <c r="CI12" s="43" t="s">
        <v>1181</v>
      </c>
      <c r="CJ12" s="43" t="s">
        <v>1181</v>
      </c>
      <c r="CK12" s="43" t="s">
        <v>7084</v>
      </c>
      <c r="CL12" s="43" t="s">
        <v>7085</v>
      </c>
      <c r="CM12" s="43" t="s">
        <v>1181</v>
      </c>
      <c r="CN12" s="43"/>
    </row>
    <row r="13" s="35" customFormat="1" ht="21" customHeight="1" spans="1:92">
      <c r="A13" s="43" t="s">
        <v>48</v>
      </c>
      <c r="B13" s="43" t="s">
        <v>1122</v>
      </c>
      <c r="C13" s="50">
        <v>46174</v>
      </c>
      <c r="D13" s="43" t="s">
        <v>3648</v>
      </c>
      <c r="E13" s="43" t="s">
        <v>4692</v>
      </c>
      <c r="F13" s="43" t="s">
        <v>7246</v>
      </c>
      <c r="G13" s="43" t="s">
        <v>46</v>
      </c>
      <c r="H13" s="43">
        <v>9193.2</v>
      </c>
      <c r="I13" s="43" t="s">
        <v>8561</v>
      </c>
      <c r="J13" s="43" t="s">
        <v>5957</v>
      </c>
      <c r="K13" s="43" t="s">
        <v>6546</v>
      </c>
      <c r="L13" s="43" t="s">
        <v>5957</v>
      </c>
      <c r="M13" s="43" t="s">
        <v>7058</v>
      </c>
      <c r="N13" s="43" t="s">
        <v>86</v>
      </c>
      <c r="O13" s="43" t="s">
        <v>7059</v>
      </c>
      <c r="P13" s="43" t="s">
        <v>1151</v>
      </c>
      <c r="Q13" s="43" t="s">
        <v>1816</v>
      </c>
      <c r="R13" s="43" t="s">
        <v>1181</v>
      </c>
      <c r="S13" s="43" t="s">
        <v>7060</v>
      </c>
      <c r="T13" s="43" t="s">
        <v>7061</v>
      </c>
      <c r="U13" s="43" t="s">
        <v>7234</v>
      </c>
      <c r="V13" s="43" t="s">
        <v>1181</v>
      </c>
      <c r="W13" s="43" t="s">
        <v>7235</v>
      </c>
      <c r="X13" s="43" t="s">
        <v>7236</v>
      </c>
      <c r="Y13" s="43" t="s">
        <v>7237</v>
      </c>
      <c r="Z13" s="43" t="s">
        <v>7238</v>
      </c>
      <c r="AA13" s="43" t="s">
        <v>1181</v>
      </c>
      <c r="AB13" s="43" t="s">
        <v>8562</v>
      </c>
      <c r="AC13" s="43" t="s">
        <v>5806</v>
      </c>
      <c r="AD13" s="43" t="s">
        <v>1181</v>
      </c>
      <c r="AE13" s="43" t="s">
        <v>7239</v>
      </c>
      <c r="AF13" s="43" t="s">
        <v>1803</v>
      </c>
      <c r="AG13" s="43" t="s">
        <v>7249</v>
      </c>
      <c r="AH13" s="43" t="s">
        <v>1181</v>
      </c>
      <c r="AI13" s="43" t="s">
        <v>8563</v>
      </c>
      <c r="AJ13" s="43" t="s">
        <v>8564</v>
      </c>
      <c r="AK13" s="43">
        <v>8214.47</v>
      </c>
      <c r="AL13" s="43"/>
      <c r="AM13" s="43" t="s">
        <v>7241</v>
      </c>
      <c r="AN13" s="43" t="s">
        <v>7069</v>
      </c>
      <c r="AO13" s="43" t="s">
        <v>7242</v>
      </c>
      <c r="AP13" s="43" t="s">
        <v>7093</v>
      </c>
      <c r="AQ13" s="43" t="s">
        <v>8565</v>
      </c>
      <c r="AR13" s="43"/>
      <c r="AS13" s="43" t="s">
        <v>8566</v>
      </c>
      <c r="AT13" s="43" t="s">
        <v>7073</v>
      </c>
      <c r="AU13" s="43" t="s">
        <v>7069</v>
      </c>
      <c r="AV13" s="43" t="s">
        <v>59</v>
      </c>
      <c r="AW13" s="43" t="s">
        <v>7095</v>
      </c>
      <c r="AX13" s="43" t="s">
        <v>1181</v>
      </c>
      <c r="AY13" s="43" t="s">
        <v>8567</v>
      </c>
      <c r="AZ13" s="43"/>
      <c r="BA13" s="43" t="s">
        <v>7073</v>
      </c>
      <c r="BB13" s="43" t="s">
        <v>1181</v>
      </c>
      <c r="BC13" s="43" t="s">
        <v>7073</v>
      </c>
      <c r="BD13" s="43"/>
      <c r="BE13" s="43" t="s">
        <v>7243</v>
      </c>
      <c r="BF13" s="43" t="s">
        <v>1173</v>
      </c>
      <c r="BG13" s="43"/>
      <c r="BH13" s="43" t="s">
        <v>7079</v>
      </c>
      <c r="BI13" s="43" t="s">
        <v>1181</v>
      </c>
      <c r="BJ13" s="43" t="s">
        <v>7243</v>
      </c>
      <c r="BK13" s="43" t="s">
        <v>7244</v>
      </c>
      <c r="BL13" s="43" t="s">
        <v>7079</v>
      </c>
      <c r="BM13" s="43" t="s">
        <v>8566</v>
      </c>
      <c r="BN13" s="43" t="s">
        <v>7239</v>
      </c>
      <c r="BO13" s="43" t="s">
        <v>7245</v>
      </c>
      <c r="BP13" s="43" t="s">
        <v>7240</v>
      </c>
      <c r="BQ13" s="43" t="s">
        <v>7246</v>
      </c>
      <c r="BR13" s="43" t="s">
        <v>1181</v>
      </c>
      <c r="BS13" s="43" t="s">
        <v>1181</v>
      </c>
      <c r="BT13" s="43" t="s">
        <v>1181</v>
      </c>
      <c r="BU13" s="43" t="s">
        <v>7069</v>
      </c>
      <c r="BV13" s="43" t="s">
        <v>7247</v>
      </c>
      <c r="BW13" s="43" t="s">
        <v>7073</v>
      </c>
      <c r="BX13" s="43" t="s">
        <v>7248</v>
      </c>
      <c r="BY13" s="43" t="s">
        <v>6546</v>
      </c>
      <c r="BZ13" s="43" t="s">
        <v>7073</v>
      </c>
      <c r="CA13" s="43" t="s">
        <v>1181</v>
      </c>
      <c r="CB13" s="43" t="s">
        <v>1181</v>
      </c>
      <c r="CC13" s="43" t="s">
        <v>5223</v>
      </c>
      <c r="CD13" s="43" t="s">
        <v>7243</v>
      </c>
      <c r="CE13" s="43"/>
      <c r="CF13" s="43" t="s">
        <v>8568</v>
      </c>
      <c r="CG13" s="43" t="s">
        <v>7243</v>
      </c>
      <c r="CH13" s="43" t="s">
        <v>1181</v>
      </c>
      <c r="CI13" s="43" t="s">
        <v>1181</v>
      </c>
      <c r="CJ13" s="43" t="s">
        <v>4083</v>
      </c>
      <c r="CK13" s="43" t="s">
        <v>7084</v>
      </c>
      <c r="CL13" s="43" t="s">
        <v>7085</v>
      </c>
      <c r="CM13" s="43" t="s">
        <v>1181</v>
      </c>
      <c r="CN13" s="43"/>
    </row>
    <row r="14" s="35" customFormat="1" ht="21" customHeight="1" spans="1:92">
      <c r="A14" s="43" t="s">
        <v>355</v>
      </c>
      <c r="B14" s="43" t="s">
        <v>1120</v>
      </c>
      <c r="C14" s="50">
        <v>46174</v>
      </c>
      <c r="D14" s="43" t="s">
        <v>3648</v>
      </c>
      <c r="E14" s="43" t="s">
        <v>1169</v>
      </c>
      <c r="F14" s="43" t="s">
        <v>7256</v>
      </c>
      <c r="G14" s="43" t="s">
        <v>46</v>
      </c>
      <c r="H14" s="43">
        <v>3000</v>
      </c>
      <c r="I14" s="43" t="s">
        <v>8569</v>
      </c>
      <c r="J14" s="43" t="s">
        <v>5957</v>
      </c>
      <c r="K14" s="43" t="s">
        <v>6414</v>
      </c>
      <c r="L14" s="43" t="s">
        <v>5957</v>
      </c>
      <c r="M14" s="43" t="s">
        <v>7058</v>
      </c>
      <c r="N14" s="43" t="s">
        <v>34</v>
      </c>
      <c r="O14" s="43" t="s">
        <v>7059</v>
      </c>
      <c r="P14" s="43" t="s">
        <v>1151</v>
      </c>
      <c r="Q14" s="43" t="s">
        <v>1337</v>
      </c>
      <c r="R14" s="43" t="s">
        <v>1181</v>
      </c>
      <c r="S14" s="43" t="s">
        <v>7060</v>
      </c>
      <c r="T14" s="43" t="s">
        <v>7061</v>
      </c>
      <c r="U14" s="43" t="s">
        <v>1266</v>
      </c>
      <c r="V14" s="43" t="s">
        <v>1181</v>
      </c>
      <c r="W14" s="43" t="s">
        <v>7249</v>
      </c>
      <c r="X14" s="43" t="s">
        <v>7250</v>
      </c>
      <c r="Y14" s="43" t="s">
        <v>2039</v>
      </c>
      <c r="Z14" s="43" t="s">
        <v>7251</v>
      </c>
      <c r="AA14" s="43" t="s">
        <v>1181</v>
      </c>
      <c r="AB14" s="43" t="s">
        <v>4375</v>
      </c>
      <c r="AC14" s="43" t="s">
        <v>5806</v>
      </c>
      <c r="AD14" s="43" t="s">
        <v>1181</v>
      </c>
      <c r="AE14" s="43" t="s">
        <v>5917</v>
      </c>
      <c r="AF14" s="43" t="s">
        <v>1803</v>
      </c>
      <c r="AG14" s="43" t="s">
        <v>7249</v>
      </c>
      <c r="AH14" s="43" t="s">
        <v>1181</v>
      </c>
      <c r="AI14" s="43" t="s">
        <v>8570</v>
      </c>
      <c r="AJ14" s="43" t="s">
        <v>6416</v>
      </c>
      <c r="AK14" s="43">
        <v>3913.27</v>
      </c>
      <c r="AL14" s="43"/>
      <c r="AM14" s="43" t="s">
        <v>7253</v>
      </c>
      <c r="AN14" s="43" t="s">
        <v>7069</v>
      </c>
      <c r="AO14" s="43" t="s">
        <v>7254</v>
      </c>
      <c r="AP14" s="43" t="s">
        <v>7093</v>
      </c>
      <c r="AQ14" s="43" t="s">
        <v>8571</v>
      </c>
      <c r="AR14" s="43" t="s">
        <v>7072</v>
      </c>
      <c r="AS14" s="43" t="s">
        <v>5918</v>
      </c>
      <c r="AT14" s="43" t="s">
        <v>7073</v>
      </c>
      <c r="AU14" s="43" t="s">
        <v>7069</v>
      </c>
      <c r="AV14" s="43" t="s">
        <v>59</v>
      </c>
      <c r="AW14" s="43" t="s">
        <v>7074</v>
      </c>
      <c r="AX14" s="43" t="s">
        <v>1181</v>
      </c>
      <c r="AY14" s="43" t="s">
        <v>1181</v>
      </c>
      <c r="AZ14" s="43" t="s">
        <v>8572</v>
      </c>
      <c r="BA14" s="43" t="s">
        <v>7073</v>
      </c>
      <c r="BB14" s="43" t="s">
        <v>1181</v>
      </c>
      <c r="BC14" s="43" t="s">
        <v>7121</v>
      </c>
      <c r="BD14" s="43"/>
      <c r="BE14" s="43" t="s">
        <v>5916</v>
      </c>
      <c r="BF14" s="43" t="s">
        <v>1810</v>
      </c>
      <c r="BG14" s="43"/>
      <c r="BH14" s="43" t="s">
        <v>7079</v>
      </c>
      <c r="BI14" s="43" t="s">
        <v>1181</v>
      </c>
      <c r="BJ14" s="43" t="s">
        <v>5916</v>
      </c>
      <c r="BK14" s="43"/>
      <c r="BL14" s="43" t="s">
        <v>7079</v>
      </c>
      <c r="BM14" s="43" t="s">
        <v>5918</v>
      </c>
      <c r="BN14" s="43" t="s">
        <v>5917</v>
      </c>
      <c r="BO14" s="43" t="s">
        <v>7255</v>
      </c>
      <c r="BP14" s="43" t="s">
        <v>7252</v>
      </c>
      <c r="BQ14" s="43" t="s">
        <v>7256</v>
      </c>
      <c r="BR14" s="43" t="s">
        <v>1181</v>
      </c>
      <c r="BS14" s="43" t="s">
        <v>1181</v>
      </c>
      <c r="BT14" s="43" t="s">
        <v>1181</v>
      </c>
      <c r="BU14" s="43" t="s">
        <v>7069</v>
      </c>
      <c r="BV14" s="43" t="s">
        <v>7257</v>
      </c>
      <c r="BW14" s="43" t="s">
        <v>7073</v>
      </c>
      <c r="BX14" s="43" t="s">
        <v>7258</v>
      </c>
      <c r="BY14" s="43" t="s">
        <v>6414</v>
      </c>
      <c r="BZ14" s="43" t="s">
        <v>7073</v>
      </c>
      <c r="CA14" s="43" t="s">
        <v>1181</v>
      </c>
      <c r="CB14" s="43" t="s">
        <v>1181</v>
      </c>
      <c r="CC14" s="43" t="s">
        <v>1264</v>
      </c>
      <c r="CD14" s="43" t="s">
        <v>5916</v>
      </c>
      <c r="CE14" s="43"/>
      <c r="CF14" s="43" t="s">
        <v>8573</v>
      </c>
      <c r="CG14" s="43" t="s">
        <v>5916</v>
      </c>
      <c r="CH14" s="43" t="s">
        <v>1266</v>
      </c>
      <c r="CI14" s="43" t="s">
        <v>1181</v>
      </c>
      <c r="CJ14" s="43" t="s">
        <v>7259</v>
      </c>
      <c r="CK14" s="43" t="s">
        <v>7084</v>
      </c>
      <c r="CL14" s="43" t="s">
        <v>7085</v>
      </c>
      <c r="CM14" s="43" t="s">
        <v>1181</v>
      </c>
      <c r="CN14" s="43" t="s">
        <v>8574</v>
      </c>
    </row>
    <row r="15" s="35" customFormat="1" ht="21" customHeight="1" spans="1:92">
      <c r="A15" s="43" t="s">
        <v>48</v>
      </c>
      <c r="B15" s="43" t="s">
        <v>7260</v>
      </c>
      <c r="C15" s="50">
        <v>46174</v>
      </c>
      <c r="D15" s="43" t="s">
        <v>3648</v>
      </c>
      <c r="E15" s="43" t="s">
        <v>4317</v>
      </c>
      <c r="F15" s="43" t="s">
        <v>4544</v>
      </c>
      <c r="G15" s="43" t="s">
        <v>46</v>
      </c>
      <c r="H15" s="43">
        <v>47395.59</v>
      </c>
      <c r="I15" s="43" t="s">
        <v>8575</v>
      </c>
      <c r="J15" s="43" t="s">
        <v>7261</v>
      </c>
      <c r="K15" s="43" t="s">
        <v>7262</v>
      </c>
      <c r="L15" s="43" t="s">
        <v>7261</v>
      </c>
      <c r="M15" s="43" t="s">
        <v>7058</v>
      </c>
      <c r="N15" s="43" t="s">
        <v>97</v>
      </c>
      <c r="O15" s="43" t="s">
        <v>7059</v>
      </c>
      <c r="P15" s="43" t="s">
        <v>1151</v>
      </c>
      <c r="Q15" s="43" t="s">
        <v>1337</v>
      </c>
      <c r="R15" s="43" t="s">
        <v>1181</v>
      </c>
      <c r="S15" s="43" t="s">
        <v>7060</v>
      </c>
      <c r="T15" s="43" t="s">
        <v>7061</v>
      </c>
      <c r="U15" s="43" t="s">
        <v>7263</v>
      </c>
      <c r="V15" s="43" t="s">
        <v>1181</v>
      </c>
      <c r="W15" s="43" t="s">
        <v>7264</v>
      </c>
      <c r="X15" s="43" t="s">
        <v>7265</v>
      </c>
      <c r="Y15" s="43" t="s">
        <v>7266</v>
      </c>
      <c r="Z15" s="43" t="s">
        <v>7267</v>
      </c>
      <c r="AA15" s="43" t="s">
        <v>1181</v>
      </c>
      <c r="AB15" s="43" t="s">
        <v>8576</v>
      </c>
      <c r="AC15" s="43" t="s">
        <v>5806</v>
      </c>
      <c r="AD15" s="43" t="s">
        <v>1181</v>
      </c>
      <c r="AE15" s="43" t="s">
        <v>7268</v>
      </c>
      <c r="AF15" s="43" t="s">
        <v>8577</v>
      </c>
      <c r="AG15" s="43" t="s">
        <v>7249</v>
      </c>
      <c r="AH15" s="43" t="s">
        <v>1181</v>
      </c>
      <c r="AI15" s="43" t="s">
        <v>8578</v>
      </c>
      <c r="AJ15" s="43" t="s">
        <v>8579</v>
      </c>
      <c r="AK15" s="43">
        <v>21804.13</v>
      </c>
      <c r="AL15" s="43"/>
      <c r="AM15" s="43" t="s">
        <v>7270</v>
      </c>
      <c r="AN15" s="43" t="s">
        <v>7069</v>
      </c>
      <c r="AO15" s="43" t="s">
        <v>7271</v>
      </c>
      <c r="AP15" s="43" t="s">
        <v>7093</v>
      </c>
      <c r="AQ15" s="43" t="s">
        <v>8580</v>
      </c>
      <c r="AR15" s="43" t="s">
        <v>7272</v>
      </c>
      <c r="AS15" s="43" t="s">
        <v>8581</v>
      </c>
      <c r="AT15" s="43" t="s">
        <v>7073</v>
      </c>
      <c r="AU15" s="43" t="s">
        <v>7069</v>
      </c>
      <c r="AV15" s="43" t="s">
        <v>59</v>
      </c>
      <c r="AW15" s="43" t="s">
        <v>7074</v>
      </c>
      <c r="AX15" s="43" t="s">
        <v>1181</v>
      </c>
      <c r="AY15" s="43" t="s">
        <v>1181</v>
      </c>
      <c r="AZ15" s="43" t="s">
        <v>8582</v>
      </c>
      <c r="BA15" s="43" t="s">
        <v>7073</v>
      </c>
      <c r="BB15" s="43" t="s">
        <v>7273</v>
      </c>
      <c r="BC15" s="43" t="s">
        <v>7121</v>
      </c>
      <c r="BD15" s="43"/>
      <c r="BE15" s="43" t="s">
        <v>7274</v>
      </c>
      <c r="BF15" s="43" t="s">
        <v>1810</v>
      </c>
      <c r="BG15" s="43"/>
      <c r="BH15" s="43" t="s">
        <v>7275</v>
      </c>
      <c r="BI15" s="43" t="s">
        <v>4544</v>
      </c>
      <c r="BJ15" s="43" t="s">
        <v>7274</v>
      </c>
      <c r="BK15" s="43"/>
      <c r="BL15" s="43" t="s">
        <v>7079</v>
      </c>
      <c r="BM15" s="43" t="s">
        <v>8581</v>
      </c>
      <c r="BN15" s="43" t="s">
        <v>7268</v>
      </c>
      <c r="BO15" s="43" t="s">
        <v>7276</v>
      </c>
      <c r="BP15" s="43" t="s">
        <v>7269</v>
      </c>
      <c r="BQ15" s="43" t="s">
        <v>4544</v>
      </c>
      <c r="BR15" s="43" t="s">
        <v>7273</v>
      </c>
      <c r="BS15" s="43" t="s">
        <v>4544</v>
      </c>
      <c r="BT15" s="43" t="s">
        <v>1181</v>
      </c>
      <c r="BU15" s="43" t="s">
        <v>7069</v>
      </c>
      <c r="BV15" s="43" t="s">
        <v>7277</v>
      </c>
      <c r="BW15" s="43" t="s">
        <v>7073</v>
      </c>
      <c r="BX15" s="43" t="s">
        <v>7278</v>
      </c>
      <c r="BY15" s="43" t="s">
        <v>7262</v>
      </c>
      <c r="BZ15" s="43" t="s">
        <v>7073</v>
      </c>
      <c r="CA15" s="43" t="s">
        <v>1181</v>
      </c>
      <c r="CB15" s="43" t="s">
        <v>1181</v>
      </c>
      <c r="CC15" s="43" t="s">
        <v>2962</v>
      </c>
      <c r="CD15" s="43" t="s">
        <v>7274</v>
      </c>
      <c r="CE15" s="43"/>
      <c r="CF15" s="43" t="s">
        <v>8583</v>
      </c>
      <c r="CG15" s="43" t="s">
        <v>7274</v>
      </c>
      <c r="CH15" s="43" t="s">
        <v>3640</v>
      </c>
      <c r="CI15" s="43" t="s">
        <v>1181</v>
      </c>
      <c r="CJ15" s="43" t="s">
        <v>1677</v>
      </c>
      <c r="CK15" s="43" t="s">
        <v>7105</v>
      </c>
      <c r="CL15" s="43" t="s">
        <v>7085</v>
      </c>
      <c r="CM15" s="43" t="s">
        <v>1181</v>
      </c>
      <c r="CN15" s="43" t="s">
        <v>8584</v>
      </c>
    </row>
    <row r="16" s="35" customFormat="1" ht="21" customHeight="1" spans="1:92">
      <c r="A16" s="43" t="s">
        <v>355</v>
      </c>
      <c r="B16" s="43" t="s">
        <v>1110</v>
      </c>
      <c r="C16" s="50">
        <v>46174</v>
      </c>
      <c r="D16" s="43" t="s">
        <v>250</v>
      </c>
      <c r="E16" s="43" t="s">
        <v>1169</v>
      </c>
      <c r="F16" s="43" t="s">
        <v>7287</v>
      </c>
      <c r="G16" s="43" t="s">
        <v>46</v>
      </c>
      <c r="H16" s="43">
        <v>1583.04</v>
      </c>
      <c r="I16" s="43" t="s">
        <v>8585</v>
      </c>
      <c r="J16" s="43" t="s">
        <v>3679</v>
      </c>
      <c r="K16" s="43" t="s">
        <v>3679</v>
      </c>
      <c r="L16" s="43" t="s">
        <v>3679</v>
      </c>
      <c r="M16" s="43" t="s">
        <v>7058</v>
      </c>
      <c r="N16" s="43" t="s">
        <v>34</v>
      </c>
      <c r="O16" s="43" t="s">
        <v>7059</v>
      </c>
      <c r="P16" s="43" t="s">
        <v>1151</v>
      </c>
      <c r="Q16" s="43" t="s">
        <v>1180</v>
      </c>
      <c r="R16" s="43" t="s">
        <v>1181</v>
      </c>
      <c r="S16" s="43" t="s">
        <v>7060</v>
      </c>
      <c r="T16" s="43" t="s">
        <v>7061</v>
      </c>
      <c r="U16" s="43" t="s">
        <v>7279</v>
      </c>
      <c r="V16" s="43" t="s">
        <v>1181</v>
      </c>
      <c r="W16" s="43" t="s">
        <v>1422</v>
      </c>
      <c r="X16" s="43" t="s">
        <v>7280</v>
      </c>
      <c r="Y16" s="43" t="s">
        <v>7281</v>
      </c>
      <c r="Z16" s="43" t="s">
        <v>7282</v>
      </c>
      <c r="AA16" s="43" t="s">
        <v>1181</v>
      </c>
      <c r="AB16" s="43" t="s">
        <v>8586</v>
      </c>
      <c r="AC16" s="43" t="s">
        <v>5806</v>
      </c>
      <c r="AD16" s="43" t="s">
        <v>1181</v>
      </c>
      <c r="AE16" s="43" t="s">
        <v>1181</v>
      </c>
      <c r="AF16" s="43" t="s">
        <v>1803</v>
      </c>
      <c r="AG16" s="43" t="s">
        <v>7249</v>
      </c>
      <c r="AH16" s="43" t="s">
        <v>1181</v>
      </c>
      <c r="AI16" s="43" t="s">
        <v>8587</v>
      </c>
      <c r="AJ16" s="43" t="s">
        <v>3681</v>
      </c>
      <c r="AK16" s="43">
        <v>1260.23</v>
      </c>
      <c r="AL16" s="43" t="s">
        <v>7284</v>
      </c>
      <c r="AM16" s="43"/>
      <c r="AN16" s="43" t="s">
        <v>7069</v>
      </c>
      <c r="AO16" s="43" t="s">
        <v>6205</v>
      </c>
      <c r="AP16" s="43" t="s">
        <v>7093</v>
      </c>
      <c r="AQ16" s="43" t="s">
        <v>8588</v>
      </c>
      <c r="AR16" s="43" t="s">
        <v>7072</v>
      </c>
      <c r="AS16" s="43" t="s">
        <v>2391</v>
      </c>
      <c r="AT16" s="43" t="s">
        <v>7073</v>
      </c>
      <c r="AU16" s="43" t="s">
        <v>7069</v>
      </c>
      <c r="AV16" s="43" t="s">
        <v>37</v>
      </c>
      <c r="AW16" s="43" t="s">
        <v>7074</v>
      </c>
      <c r="AX16" s="43" t="s">
        <v>1181</v>
      </c>
      <c r="AY16" s="43" t="s">
        <v>8589</v>
      </c>
      <c r="AZ16" s="43"/>
      <c r="BA16" s="43" t="s">
        <v>7073</v>
      </c>
      <c r="BB16" s="43" t="s">
        <v>1181</v>
      </c>
      <c r="BC16" s="43" t="s">
        <v>7121</v>
      </c>
      <c r="BD16" s="43"/>
      <c r="BE16" s="43" t="s">
        <v>7285</v>
      </c>
      <c r="BF16" s="43" t="s">
        <v>1810</v>
      </c>
      <c r="BG16" s="43"/>
      <c r="BH16" s="43" t="s">
        <v>7079</v>
      </c>
      <c r="BI16" s="43" t="s">
        <v>1181</v>
      </c>
      <c r="BJ16" s="43" t="s">
        <v>7285</v>
      </c>
      <c r="BK16" s="43"/>
      <c r="BL16" s="43" t="s">
        <v>7079</v>
      </c>
      <c r="BM16" s="43" t="s">
        <v>2391</v>
      </c>
      <c r="BN16" s="43" t="s">
        <v>1181</v>
      </c>
      <c r="BO16" s="43" t="s">
        <v>7286</v>
      </c>
      <c r="BP16" s="43" t="s">
        <v>7283</v>
      </c>
      <c r="BQ16" s="43" t="s">
        <v>7287</v>
      </c>
      <c r="BR16" s="43" t="s">
        <v>1181</v>
      </c>
      <c r="BS16" s="43" t="s">
        <v>1181</v>
      </c>
      <c r="BT16" s="43" t="s">
        <v>1181</v>
      </c>
      <c r="BU16" s="43" t="s">
        <v>7069</v>
      </c>
      <c r="BV16" s="43" t="s">
        <v>7288</v>
      </c>
      <c r="BW16" s="43" t="s">
        <v>7073</v>
      </c>
      <c r="BX16" s="43" t="s">
        <v>7289</v>
      </c>
      <c r="BY16" s="43" t="s">
        <v>3679</v>
      </c>
      <c r="BZ16" s="43" t="s">
        <v>7073</v>
      </c>
      <c r="CA16" s="43" t="s">
        <v>1181</v>
      </c>
      <c r="CB16" s="43" t="s">
        <v>1181</v>
      </c>
      <c r="CC16" s="43" t="s">
        <v>1264</v>
      </c>
      <c r="CD16" s="43" t="s">
        <v>7285</v>
      </c>
      <c r="CE16" s="43"/>
      <c r="CF16" s="43" t="s">
        <v>8590</v>
      </c>
      <c r="CG16" s="43" t="s">
        <v>7285</v>
      </c>
      <c r="CH16" s="43" t="s">
        <v>3344</v>
      </c>
      <c r="CI16" s="43" t="s">
        <v>1181</v>
      </c>
      <c r="CJ16" s="43" t="s">
        <v>1264</v>
      </c>
      <c r="CK16" s="43" t="s">
        <v>7084</v>
      </c>
      <c r="CL16" s="43" t="s">
        <v>7085</v>
      </c>
      <c r="CM16" s="43" t="s">
        <v>1181</v>
      </c>
      <c r="CN16" s="43"/>
    </row>
    <row r="17" s="35" customFormat="1" ht="21" customHeight="1" spans="1:92">
      <c r="A17" s="43" t="s">
        <v>355</v>
      </c>
      <c r="B17" s="43" t="s">
        <v>1119</v>
      </c>
      <c r="C17" s="50">
        <v>46174</v>
      </c>
      <c r="D17" s="43" t="s">
        <v>3648</v>
      </c>
      <c r="E17" s="43" t="s">
        <v>1169</v>
      </c>
      <c r="F17" s="43" t="s">
        <v>7296</v>
      </c>
      <c r="G17" s="43" t="s">
        <v>46</v>
      </c>
      <c r="H17" s="43">
        <v>3628.8</v>
      </c>
      <c r="I17" s="43" t="s">
        <v>8591</v>
      </c>
      <c r="J17" s="43" t="s">
        <v>7108</v>
      </c>
      <c r="K17" s="43" t="s">
        <v>6401</v>
      </c>
      <c r="L17" s="43" t="s">
        <v>7108</v>
      </c>
      <c r="M17" s="43" t="s">
        <v>7058</v>
      </c>
      <c r="N17" s="43" t="s">
        <v>34</v>
      </c>
      <c r="O17" s="43" t="s">
        <v>7059</v>
      </c>
      <c r="P17" s="43" t="s">
        <v>1151</v>
      </c>
      <c r="Q17" s="43" t="s">
        <v>1180</v>
      </c>
      <c r="R17" s="43" t="s">
        <v>1181</v>
      </c>
      <c r="S17" s="43" t="s">
        <v>7060</v>
      </c>
      <c r="T17" s="43" t="s">
        <v>7061</v>
      </c>
      <c r="U17" s="43" t="s">
        <v>1252</v>
      </c>
      <c r="V17" s="43" t="s">
        <v>1181</v>
      </c>
      <c r="W17" s="43" t="s">
        <v>1637</v>
      </c>
      <c r="X17" s="43" t="s">
        <v>7290</v>
      </c>
      <c r="Y17" s="43" t="s">
        <v>7291</v>
      </c>
      <c r="Z17" s="43" t="s">
        <v>7292</v>
      </c>
      <c r="AA17" s="43" t="s">
        <v>1181</v>
      </c>
      <c r="AB17" s="43" t="s">
        <v>4418</v>
      </c>
      <c r="AC17" s="43" t="s">
        <v>1713</v>
      </c>
      <c r="AD17" s="43" t="s">
        <v>1181</v>
      </c>
      <c r="AE17" s="43" t="s">
        <v>1732</v>
      </c>
      <c r="AF17" s="43" t="s">
        <v>1803</v>
      </c>
      <c r="AG17" s="43" t="s">
        <v>7249</v>
      </c>
      <c r="AH17" s="43" t="s">
        <v>1181</v>
      </c>
      <c r="AI17" s="43" t="s">
        <v>8592</v>
      </c>
      <c r="AJ17" s="43" t="s">
        <v>4419</v>
      </c>
      <c r="AK17" s="43">
        <v>5609.98</v>
      </c>
      <c r="AL17" s="43"/>
      <c r="AM17" s="43" t="s">
        <v>7294</v>
      </c>
      <c r="AN17" s="43" t="s">
        <v>7069</v>
      </c>
      <c r="AO17" s="43" t="s">
        <v>4006</v>
      </c>
      <c r="AP17" s="43" t="s">
        <v>7093</v>
      </c>
      <c r="AQ17" s="43" t="s">
        <v>8593</v>
      </c>
      <c r="AR17" s="43" t="s">
        <v>7072</v>
      </c>
      <c r="AS17" s="43" t="s">
        <v>2526</v>
      </c>
      <c r="AT17" s="43" t="s">
        <v>7073</v>
      </c>
      <c r="AU17" s="43" t="s">
        <v>7069</v>
      </c>
      <c r="AV17" s="43" t="s">
        <v>59</v>
      </c>
      <c r="AW17" s="43" t="s">
        <v>7074</v>
      </c>
      <c r="AX17" s="43" t="s">
        <v>1181</v>
      </c>
      <c r="AY17" s="43" t="s">
        <v>8594</v>
      </c>
      <c r="AZ17" s="43"/>
      <c r="BA17" s="43" t="s">
        <v>7073</v>
      </c>
      <c r="BB17" s="43" t="s">
        <v>1181</v>
      </c>
      <c r="BC17" s="43" t="s">
        <v>7073</v>
      </c>
      <c r="BD17" s="43"/>
      <c r="BE17" s="43" t="s">
        <v>1731</v>
      </c>
      <c r="BF17" s="43" t="s">
        <v>1810</v>
      </c>
      <c r="BG17" s="43"/>
      <c r="BH17" s="43" t="s">
        <v>7079</v>
      </c>
      <c r="BI17" s="43" t="s">
        <v>1181</v>
      </c>
      <c r="BJ17" s="43" t="s">
        <v>1731</v>
      </c>
      <c r="BK17" s="43"/>
      <c r="BL17" s="43" t="s">
        <v>7079</v>
      </c>
      <c r="BM17" s="43" t="s">
        <v>2526</v>
      </c>
      <c r="BN17" s="43" t="s">
        <v>1732</v>
      </c>
      <c r="BO17" s="43" t="s">
        <v>7295</v>
      </c>
      <c r="BP17" s="43" t="s">
        <v>7293</v>
      </c>
      <c r="BQ17" s="43" t="s">
        <v>7296</v>
      </c>
      <c r="BR17" s="43" t="s">
        <v>1181</v>
      </c>
      <c r="BS17" s="43" t="s">
        <v>1181</v>
      </c>
      <c r="BT17" s="43" t="s">
        <v>1181</v>
      </c>
      <c r="BU17" s="43" t="s">
        <v>7069</v>
      </c>
      <c r="BV17" s="43" t="s">
        <v>7297</v>
      </c>
      <c r="BW17" s="43" t="s">
        <v>7073</v>
      </c>
      <c r="BX17" s="43" t="s">
        <v>7298</v>
      </c>
      <c r="BY17" s="43" t="s">
        <v>7092</v>
      </c>
      <c r="BZ17" s="43" t="s">
        <v>7073</v>
      </c>
      <c r="CA17" s="43" t="s">
        <v>1181</v>
      </c>
      <c r="CB17" s="43" t="s">
        <v>1181</v>
      </c>
      <c r="CC17" s="43" t="s">
        <v>3712</v>
      </c>
      <c r="CD17" s="43" t="s">
        <v>1731</v>
      </c>
      <c r="CE17" s="43"/>
      <c r="CF17" s="43" t="s">
        <v>8595</v>
      </c>
      <c r="CG17" s="43" t="s">
        <v>1731</v>
      </c>
      <c r="CH17" s="43" t="s">
        <v>1512</v>
      </c>
      <c r="CI17" s="43" t="s">
        <v>1181</v>
      </c>
      <c r="CJ17" s="43" t="s">
        <v>1248</v>
      </c>
      <c r="CK17" s="43" t="s">
        <v>7084</v>
      </c>
      <c r="CL17" s="43" t="s">
        <v>7085</v>
      </c>
      <c r="CM17" s="43" t="s">
        <v>1181</v>
      </c>
      <c r="CN17" s="43"/>
    </row>
    <row r="18" s="35" customFormat="1" ht="21" customHeight="1" spans="1:92">
      <c r="A18" s="43" t="s">
        <v>48</v>
      </c>
      <c r="B18" s="43" t="s">
        <v>1123</v>
      </c>
      <c r="C18" s="50">
        <v>46143</v>
      </c>
      <c r="D18" s="43" t="s">
        <v>3648</v>
      </c>
      <c r="E18" s="43" t="s">
        <v>4692</v>
      </c>
      <c r="F18" s="43" t="s">
        <v>2460</v>
      </c>
      <c r="G18" s="43" t="s">
        <v>46</v>
      </c>
      <c r="H18" s="43">
        <v>16546.08</v>
      </c>
      <c r="I18" s="43" t="s">
        <v>901</v>
      </c>
      <c r="J18" s="43" t="s">
        <v>7299</v>
      </c>
      <c r="K18" s="43" t="s">
        <v>6604</v>
      </c>
      <c r="L18" s="43" t="s">
        <v>7299</v>
      </c>
      <c r="M18" s="43" t="s">
        <v>7058</v>
      </c>
      <c r="N18" s="43" t="s">
        <v>86</v>
      </c>
      <c r="O18" s="43" t="s">
        <v>7059</v>
      </c>
      <c r="P18" s="43" t="s">
        <v>1151</v>
      </c>
      <c r="Q18" s="43" t="s">
        <v>1816</v>
      </c>
      <c r="R18" s="43" t="s">
        <v>1181</v>
      </c>
      <c r="S18" s="43" t="s">
        <v>7060</v>
      </c>
      <c r="T18" s="43" t="s">
        <v>7061</v>
      </c>
      <c r="U18" s="43" t="s">
        <v>7300</v>
      </c>
      <c r="V18" s="43" t="s">
        <v>1181</v>
      </c>
      <c r="W18" s="43" t="s">
        <v>7301</v>
      </c>
      <c r="X18" s="43" t="s">
        <v>7302</v>
      </c>
      <c r="Y18" s="43" t="s">
        <v>7303</v>
      </c>
      <c r="Z18" s="43" t="s">
        <v>7304</v>
      </c>
      <c r="AA18" s="43" t="s">
        <v>1181</v>
      </c>
      <c r="AB18" s="43" t="s">
        <v>8596</v>
      </c>
      <c r="AC18" s="43" t="s">
        <v>1713</v>
      </c>
      <c r="AD18" s="43" t="s">
        <v>1181</v>
      </c>
      <c r="AE18" s="43" t="s">
        <v>7305</v>
      </c>
      <c r="AF18" s="43" t="s">
        <v>8597</v>
      </c>
      <c r="AG18" s="43" t="s">
        <v>7249</v>
      </c>
      <c r="AH18" s="43" t="s">
        <v>1181</v>
      </c>
      <c r="AI18" s="43" t="s">
        <v>8598</v>
      </c>
      <c r="AJ18" s="43" t="s">
        <v>8599</v>
      </c>
      <c r="AK18" s="43" t="s">
        <v>7306</v>
      </c>
      <c r="AL18" s="43"/>
      <c r="AM18" s="43" t="s">
        <v>7307</v>
      </c>
      <c r="AN18" s="43" t="s">
        <v>7069</v>
      </c>
      <c r="AO18" s="43" t="s">
        <v>6205</v>
      </c>
      <c r="AP18" s="43" t="s">
        <v>7093</v>
      </c>
      <c r="AQ18" s="43" t="s">
        <v>8600</v>
      </c>
      <c r="AR18" s="43"/>
      <c r="AS18" s="43" t="s">
        <v>8601</v>
      </c>
      <c r="AT18" s="43" t="s">
        <v>7073</v>
      </c>
      <c r="AU18" s="43" t="s">
        <v>7069</v>
      </c>
      <c r="AV18" s="43" t="s">
        <v>59</v>
      </c>
      <c r="AW18" s="43" t="s">
        <v>7074</v>
      </c>
      <c r="AX18" s="43" t="s">
        <v>1181</v>
      </c>
      <c r="AY18" s="43" t="s">
        <v>8602</v>
      </c>
      <c r="AZ18" s="43" t="s">
        <v>8603</v>
      </c>
      <c r="BA18" s="43" t="s">
        <v>7073</v>
      </c>
      <c r="BB18" s="43" t="s">
        <v>1181</v>
      </c>
      <c r="BC18" s="43" t="s">
        <v>7073</v>
      </c>
      <c r="BD18" s="43"/>
      <c r="BE18" s="43" t="s">
        <v>7308</v>
      </c>
      <c r="BF18" s="43" t="s">
        <v>1810</v>
      </c>
      <c r="BG18" s="43"/>
      <c r="BH18" s="43" t="s">
        <v>7079</v>
      </c>
      <c r="BI18" s="43" t="s">
        <v>1181</v>
      </c>
      <c r="BJ18" s="43" t="s">
        <v>7308</v>
      </c>
      <c r="BK18" s="43"/>
      <c r="BL18" s="43" t="s">
        <v>7079</v>
      </c>
      <c r="BM18" s="43" t="s">
        <v>8601</v>
      </c>
      <c r="BN18" s="43" t="s">
        <v>7305</v>
      </c>
      <c r="BO18" s="43" t="s">
        <v>7309</v>
      </c>
      <c r="BP18" s="43" t="s">
        <v>7306</v>
      </c>
      <c r="BQ18" s="43" t="s">
        <v>2460</v>
      </c>
      <c r="BR18" s="43" t="s">
        <v>1181</v>
      </c>
      <c r="BS18" s="43" t="s">
        <v>1181</v>
      </c>
      <c r="BT18" s="43" t="s">
        <v>1181</v>
      </c>
      <c r="BU18" s="43" t="s">
        <v>7069</v>
      </c>
      <c r="BV18" s="43" t="s">
        <v>7310</v>
      </c>
      <c r="BW18" s="43" t="s">
        <v>7073</v>
      </c>
      <c r="BX18" s="43" t="s">
        <v>7311</v>
      </c>
      <c r="BY18" s="43" t="s">
        <v>6604</v>
      </c>
      <c r="BZ18" s="43" t="s">
        <v>7073</v>
      </c>
      <c r="CA18" s="43" t="s">
        <v>1181</v>
      </c>
      <c r="CB18" s="43" t="s">
        <v>1181</v>
      </c>
      <c r="CC18" s="43" t="s">
        <v>5223</v>
      </c>
      <c r="CD18" s="43" t="s">
        <v>7308</v>
      </c>
      <c r="CE18" s="43"/>
      <c r="CF18" s="43" t="s">
        <v>8604</v>
      </c>
      <c r="CG18" s="43" t="s">
        <v>7308</v>
      </c>
      <c r="CH18" s="43" t="s">
        <v>1181</v>
      </c>
      <c r="CI18" s="43" t="s">
        <v>1181</v>
      </c>
      <c r="CJ18" s="43" t="s">
        <v>4756</v>
      </c>
      <c r="CK18" s="43" t="s">
        <v>7084</v>
      </c>
      <c r="CL18" s="43" t="s">
        <v>7085</v>
      </c>
      <c r="CM18" s="43" t="s">
        <v>1181</v>
      </c>
      <c r="CN18" s="43"/>
    </row>
    <row r="19" s="35" customFormat="1" ht="21" customHeight="1" spans="1:92">
      <c r="A19" s="43" t="s">
        <v>48</v>
      </c>
      <c r="B19" s="43" t="s">
        <v>1121</v>
      </c>
      <c r="C19" s="50">
        <v>46143</v>
      </c>
      <c r="D19" s="43" t="s">
        <v>3648</v>
      </c>
      <c r="E19" s="43" t="s">
        <v>4692</v>
      </c>
      <c r="F19" s="43" t="s">
        <v>7322</v>
      </c>
      <c r="G19" s="43" t="s">
        <v>46</v>
      </c>
      <c r="H19" s="43">
        <v>16974.96</v>
      </c>
      <c r="I19" s="43" t="s">
        <v>8605</v>
      </c>
      <c r="J19" s="43" t="s">
        <v>6427</v>
      </c>
      <c r="K19" s="43" t="s">
        <v>6427</v>
      </c>
      <c r="L19" s="43" t="s">
        <v>6427</v>
      </c>
      <c r="M19" s="43" t="s">
        <v>7058</v>
      </c>
      <c r="N19" s="43" t="s">
        <v>86</v>
      </c>
      <c r="O19" s="43" t="s">
        <v>7059</v>
      </c>
      <c r="P19" s="43" t="s">
        <v>1151</v>
      </c>
      <c r="Q19" s="43" t="s">
        <v>1816</v>
      </c>
      <c r="R19" s="43" t="s">
        <v>1181</v>
      </c>
      <c r="S19" s="43" t="s">
        <v>7060</v>
      </c>
      <c r="T19" s="43" t="s">
        <v>7061</v>
      </c>
      <c r="U19" s="43" t="s">
        <v>7312</v>
      </c>
      <c r="V19" s="43" t="s">
        <v>1181</v>
      </c>
      <c r="W19" s="43" t="s">
        <v>2738</v>
      </c>
      <c r="X19" s="43" t="s">
        <v>7313</v>
      </c>
      <c r="Y19" s="43" t="s">
        <v>7314</v>
      </c>
      <c r="Z19" s="43" t="s">
        <v>7315</v>
      </c>
      <c r="AA19" s="43" t="s">
        <v>1181</v>
      </c>
      <c r="AB19" s="43" t="s">
        <v>8606</v>
      </c>
      <c r="AC19" s="43" t="s">
        <v>1713</v>
      </c>
      <c r="AD19" s="43" t="s">
        <v>1181</v>
      </c>
      <c r="AE19" s="43" t="s">
        <v>7316</v>
      </c>
      <c r="AF19" s="43" t="s">
        <v>8607</v>
      </c>
      <c r="AG19" s="43" t="s">
        <v>7249</v>
      </c>
      <c r="AH19" s="43" t="s">
        <v>1181</v>
      </c>
      <c r="AI19" s="43" t="s">
        <v>8608</v>
      </c>
      <c r="AJ19" s="43" t="s">
        <v>8609</v>
      </c>
      <c r="AK19" s="43" t="s">
        <v>7317</v>
      </c>
      <c r="AL19" s="43"/>
      <c r="AM19" s="43" t="s">
        <v>7318</v>
      </c>
      <c r="AN19" s="43" t="s">
        <v>7069</v>
      </c>
      <c r="AO19" s="43" t="s">
        <v>7108</v>
      </c>
      <c r="AP19" s="43" t="s">
        <v>7093</v>
      </c>
      <c r="AQ19" s="43" t="s">
        <v>8610</v>
      </c>
      <c r="AR19" s="43"/>
      <c r="AS19" s="43" t="s">
        <v>8611</v>
      </c>
      <c r="AT19" s="43" t="s">
        <v>7073</v>
      </c>
      <c r="AU19" s="43" t="s">
        <v>7069</v>
      </c>
      <c r="AV19" s="43" t="s">
        <v>59</v>
      </c>
      <c r="AW19" s="43" t="s">
        <v>7074</v>
      </c>
      <c r="AX19" s="43" t="s">
        <v>1181</v>
      </c>
      <c r="AY19" s="43" t="s">
        <v>8612</v>
      </c>
      <c r="AZ19" s="43" t="s">
        <v>8613</v>
      </c>
      <c r="BA19" s="43" t="s">
        <v>7073</v>
      </c>
      <c r="BB19" s="43" t="s">
        <v>1181</v>
      </c>
      <c r="BC19" s="43" t="s">
        <v>7121</v>
      </c>
      <c r="BD19" s="43"/>
      <c r="BE19" s="43" t="s">
        <v>7319</v>
      </c>
      <c r="BF19" s="43" t="s">
        <v>1173</v>
      </c>
      <c r="BG19" s="43"/>
      <c r="BH19" s="43" t="s">
        <v>7077</v>
      </c>
      <c r="BI19" s="43" t="s">
        <v>1181</v>
      </c>
      <c r="BJ19" s="43" t="s">
        <v>7319</v>
      </c>
      <c r="BK19" s="43" t="s">
        <v>7320</v>
      </c>
      <c r="BL19" s="43" t="s">
        <v>7079</v>
      </c>
      <c r="BM19" s="43" t="s">
        <v>8611</v>
      </c>
      <c r="BN19" s="43" t="s">
        <v>7316</v>
      </c>
      <c r="BO19" s="43" t="s">
        <v>7321</v>
      </c>
      <c r="BP19" s="43" t="s">
        <v>7317</v>
      </c>
      <c r="BQ19" s="43" t="s">
        <v>7322</v>
      </c>
      <c r="BR19" s="43" t="s">
        <v>1181</v>
      </c>
      <c r="BS19" s="43" t="s">
        <v>1181</v>
      </c>
      <c r="BT19" s="43" t="s">
        <v>1181</v>
      </c>
      <c r="BU19" s="43" t="s">
        <v>7069</v>
      </c>
      <c r="BV19" s="43" t="s">
        <v>7323</v>
      </c>
      <c r="BW19" s="43" t="s">
        <v>7073</v>
      </c>
      <c r="BX19" s="43" t="s">
        <v>7324</v>
      </c>
      <c r="BY19" s="43" t="s">
        <v>6427</v>
      </c>
      <c r="BZ19" s="43" t="s">
        <v>7121</v>
      </c>
      <c r="CA19" s="43" t="s">
        <v>1181</v>
      </c>
      <c r="CB19" s="43" t="s">
        <v>1181</v>
      </c>
      <c r="CC19" s="43" t="s">
        <v>5223</v>
      </c>
      <c r="CD19" s="43" t="s">
        <v>7319</v>
      </c>
      <c r="CE19" s="43"/>
      <c r="CF19" s="43" t="s">
        <v>8614</v>
      </c>
      <c r="CG19" s="43" t="s">
        <v>7319</v>
      </c>
      <c r="CH19" s="43" t="s">
        <v>1512</v>
      </c>
      <c r="CI19" s="43" t="s">
        <v>1181</v>
      </c>
      <c r="CJ19" s="43" t="s">
        <v>1803</v>
      </c>
      <c r="CK19" s="43" t="s">
        <v>7084</v>
      </c>
      <c r="CL19" s="43" t="s">
        <v>7085</v>
      </c>
      <c r="CM19" s="43" t="s">
        <v>1181</v>
      </c>
      <c r="CN19" s="43" t="s">
        <v>8615</v>
      </c>
    </row>
    <row r="20" s="35" customFormat="1" ht="21" customHeight="1" spans="1:92">
      <c r="A20" s="43" t="s">
        <v>355</v>
      </c>
      <c r="B20" s="43" t="s">
        <v>842</v>
      </c>
      <c r="C20" s="50">
        <v>46143</v>
      </c>
      <c r="D20" s="43" t="s">
        <v>1178</v>
      </c>
      <c r="E20" s="43" t="s">
        <v>1169</v>
      </c>
      <c r="F20" s="43" t="s">
        <v>7337</v>
      </c>
      <c r="G20" s="43" t="s">
        <v>46</v>
      </c>
      <c r="H20" s="43">
        <v>9475.8</v>
      </c>
      <c r="I20" s="43" t="s">
        <v>8616</v>
      </c>
      <c r="J20" s="43" t="s">
        <v>7325</v>
      </c>
      <c r="K20" s="43" t="s">
        <v>6044</v>
      </c>
      <c r="L20" s="43" t="s">
        <v>7325</v>
      </c>
      <c r="M20" s="43" t="s">
        <v>7058</v>
      </c>
      <c r="N20" s="43" t="s">
        <v>34</v>
      </c>
      <c r="O20" s="43" t="s">
        <v>7059</v>
      </c>
      <c r="P20" s="43" t="s">
        <v>1151</v>
      </c>
      <c r="Q20" s="43" t="s">
        <v>1337</v>
      </c>
      <c r="R20" s="43" t="s">
        <v>1181</v>
      </c>
      <c r="S20" s="43" t="s">
        <v>7060</v>
      </c>
      <c r="T20" s="43" t="s">
        <v>7061</v>
      </c>
      <c r="U20" s="43" t="s">
        <v>7326</v>
      </c>
      <c r="V20" s="43" t="s">
        <v>1181</v>
      </c>
      <c r="W20" s="43" t="s">
        <v>7327</v>
      </c>
      <c r="X20" s="43" t="s">
        <v>7328</v>
      </c>
      <c r="Y20" s="43" t="s">
        <v>7329</v>
      </c>
      <c r="Z20" s="43" t="s">
        <v>7330</v>
      </c>
      <c r="AA20" s="43" t="s">
        <v>1181</v>
      </c>
      <c r="AB20" s="43" t="s">
        <v>8617</v>
      </c>
      <c r="AC20" s="43" t="s">
        <v>1713</v>
      </c>
      <c r="AD20" s="43" t="s">
        <v>1181</v>
      </c>
      <c r="AE20" s="43" t="s">
        <v>7331</v>
      </c>
      <c r="AF20" s="43" t="s">
        <v>1803</v>
      </c>
      <c r="AG20" s="43" t="s">
        <v>7249</v>
      </c>
      <c r="AH20" s="43" t="s">
        <v>1181</v>
      </c>
      <c r="AI20" s="43" t="s">
        <v>8618</v>
      </c>
      <c r="AJ20" s="43" t="s">
        <v>8619</v>
      </c>
      <c r="AK20" s="43" t="s">
        <v>7332</v>
      </c>
      <c r="AL20" s="43"/>
      <c r="AM20" s="43"/>
      <c r="AN20" s="43" t="s">
        <v>7069</v>
      </c>
      <c r="AO20" s="43" t="s">
        <v>7333</v>
      </c>
      <c r="AP20" s="43" t="s">
        <v>7071</v>
      </c>
      <c r="AQ20" s="43" t="s">
        <v>8620</v>
      </c>
      <c r="AR20" s="43" t="s">
        <v>7072</v>
      </c>
      <c r="AS20" s="43" t="s">
        <v>8621</v>
      </c>
      <c r="AT20" s="43" t="s">
        <v>7073</v>
      </c>
      <c r="AU20" s="43" t="s">
        <v>7069</v>
      </c>
      <c r="AV20" s="43" t="s">
        <v>59</v>
      </c>
      <c r="AW20" s="43" t="s">
        <v>7074</v>
      </c>
      <c r="AX20" s="43" t="s">
        <v>1181</v>
      </c>
      <c r="AY20" s="43" t="s">
        <v>1181</v>
      </c>
      <c r="AZ20" s="43"/>
      <c r="BA20" s="43" t="s">
        <v>7073</v>
      </c>
      <c r="BB20" s="43" t="s">
        <v>1181</v>
      </c>
      <c r="BC20" s="43" t="s">
        <v>7121</v>
      </c>
      <c r="BD20" s="43"/>
      <c r="BE20" s="43" t="s">
        <v>7334</v>
      </c>
      <c r="BF20" s="43" t="s">
        <v>1810</v>
      </c>
      <c r="BG20" s="43"/>
      <c r="BH20" s="43" t="s">
        <v>7335</v>
      </c>
      <c r="BI20" s="43" t="s">
        <v>1181</v>
      </c>
      <c r="BJ20" s="43" t="s">
        <v>7334</v>
      </c>
      <c r="BK20" s="43"/>
      <c r="BL20" s="43" t="s">
        <v>7093</v>
      </c>
      <c r="BM20" s="43" t="s">
        <v>8621</v>
      </c>
      <c r="BN20" s="43" t="s">
        <v>7331</v>
      </c>
      <c r="BO20" s="43" t="s">
        <v>7336</v>
      </c>
      <c r="BP20" s="43" t="s">
        <v>7332</v>
      </c>
      <c r="BQ20" s="43" t="s">
        <v>7337</v>
      </c>
      <c r="BR20" s="43" t="s">
        <v>1181</v>
      </c>
      <c r="BS20" s="43" t="s">
        <v>1181</v>
      </c>
      <c r="BT20" s="43" t="s">
        <v>1181</v>
      </c>
      <c r="BU20" s="43" t="s">
        <v>7069</v>
      </c>
      <c r="BV20" s="43" t="s">
        <v>7338</v>
      </c>
      <c r="BW20" s="43" t="s">
        <v>7073</v>
      </c>
      <c r="BX20" s="43" t="s">
        <v>7339</v>
      </c>
      <c r="BY20" s="43" t="s">
        <v>6044</v>
      </c>
      <c r="BZ20" s="43" t="s">
        <v>7073</v>
      </c>
      <c r="CA20" s="43" t="s">
        <v>1181</v>
      </c>
      <c r="CB20" s="43" t="s">
        <v>1181</v>
      </c>
      <c r="CC20" s="43" t="s">
        <v>3712</v>
      </c>
      <c r="CD20" s="43" t="s">
        <v>7334</v>
      </c>
      <c r="CE20" s="43"/>
      <c r="CF20" s="43" t="s">
        <v>8622</v>
      </c>
      <c r="CG20" s="43" t="s">
        <v>7334</v>
      </c>
      <c r="CH20" s="43" t="s">
        <v>1181</v>
      </c>
      <c r="CI20" s="43" t="s">
        <v>1181</v>
      </c>
      <c r="CJ20" s="43" t="s">
        <v>2066</v>
      </c>
      <c r="CK20" s="43" t="s">
        <v>7084</v>
      </c>
      <c r="CL20" s="43" t="s">
        <v>7085</v>
      </c>
      <c r="CM20" s="43" t="s">
        <v>1181</v>
      </c>
      <c r="CN20" s="43"/>
    </row>
    <row r="21" s="35" customFormat="1" ht="19" customHeight="1" spans="1:92">
      <c r="A21" s="43" t="s">
        <v>355</v>
      </c>
      <c r="B21" s="43" t="s">
        <v>1113</v>
      </c>
      <c r="C21" s="50">
        <v>46143</v>
      </c>
      <c r="D21" s="43" t="s">
        <v>92</v>
      </c>
      <c r="E21" s="43" t="s">
        <v>3786</v>
      </c>
      <c r="F21" s="43" t="s">
        <v>5335</v>
      </c>
      <c r="G21" s="43" t="s">
        <v>46</v>
      </c>
      <c r="H21" s="43">
        <v>54704</v>
      </c>
      <c r="I21" s="43" t="s">
        <v>8623</v>
      </c>
      <c r="J21" s="43" t="s">
        <v>3639</v>
      </c>
      <c r="K21" s="43" t="s">
        <v>5054</v>
      </c>
      <c r="L21" s="43" t="s">
        <v>3639</v>
      </c>
      <c r="M21" s="43" t="s">
        <v>7058</v>
      </c>
      <c r="N21" s="43" t="s">
        <v>504</v>
      </c>
      <c r="O21" s="43" t="s">
        <v>7059</v>
      </c>
      <c r="P21" s="43" t="s">
        <v>1151</v>
      </c>
      <c r="Q21" s="43" t="s">
        <v>3793</v>
      </c>
      <c r="R21" s="43" t="s">
        <v>1181</v>
      </c>
      <c r="S21" s="43" t="s">
        <v>7060</v>
      </c>
      <c r="T21" s="43" t="s">
        <v>7061</v>
      </c>
      <c r="U21" s="43" t="s">
        <v>7407</v>
      </c>
      <c r="V21" s="43" t="s">
        <v>1181</v>
      </c>
      <c r="W21" s="43" t="s">
        <v>7408</v>
      </c>
      <c r="X21" s="43" t="s">
        <v>7409</v>
      </c>
      <c r="Y21" s="43" t="s">
        <v>7410</v>
      </c>
      <c r="Z21" s="43" t="s">
        <v>7411</v>
      </c>
      <c r="AA21" s="43" t="s">
        <v>1181</v>
      </c>
      <c r="AB21" s="43" t="s">
        <v>8624</v>
      </c>
      <c r="AC21" s="43" t="s">
        <v>5783</v>
      </c>
      <c r="AD21" s="43" t="s">
        <v>1181</v>
      </c>
      <c r="AE21" s="43" t="s">
        <v>7412</v>
      </c>
      <c r="AF21" s="43" t="s">
        <v>8625</v>
      </c>
      <c r="AG21" s="43" t="s">
        <v>7249</v>
      </c>
      <c r="AH21" s="43" t="s">
        <v>1181</v>
      </c>
      <c r="AI21" s="43" t="s">
        <v>8626</v>
      </c>
      <c r="AJ21" s="43" t="s">
        <v>8627</v>
      </c>
      <c r="AK21" s="43" t="s">
        <v>7413</v>
      </c>
      <c r="AL21" s="43" t="s">
        <v>7414</v>
      </c>
      <c r="AM21" s="43"/>
      <c r="AN21" s="43" t="s">
        <v>7094</v>
      </c>
      <c r="AO21" s="43" t="s">
        <v>5080</v>
      </c>
      <c r="AP21" s="43" t="s">
        <v>7071</v>
      </c>
      <c r="AQ21" s="43" t="s">
        <v>8628</v>
      </c>
      <c r="AR21" s="43" t="s">
        <v>7197</v>
      </c>
      <c r="AS21" s="43" t="s">
        <v>8629</v>
      </c>
      <c r="AT21" s="43" t="s">
        <v>7073</v>
      </c>
      <c r="AU21" s="43" t="s">
        <v>7094</v>
      </c>
      <c r="AV21" s="43" t="s">
        <v>37</v>
      </c>
      <c r="AW21" s="43" t="s">
        <v>7095</v>
      </c>
      <c r="AX21" s="43" t="s">
        <v>1181</v>
      </c>
      <c r="AY21" s="43" t="s">
        <v>8630</v>
      </c>
      <c r="AZ21" s="43" t="s">
        <v>8631</v>
      </c>
      <c r="BA21" s="43" t="s">
        <v>7073</v>
      </c>
      <c r="BB21" s="43" t="s">
        <v>1181</v>
      </c>
      <c r="BC21" s="43" t="s">
        <v>7073</v>
      </c>
      <c r="BD21" s="43"/>
      <c r="BE21" s="43" t="s">
        <v>7415</v>
      </c>
      <c r="BF21" s="43" t="s">
        <v>1810</v>
      </c>
      <c r="BG21" s="43" t="s">
        <v>5080</v>
      </c>
      <c r="BH21" s="43" t="s">
        <v>7079</v>
      </c>
      <c r="BI21" s="43" t="s">
        <v>1181</v>
      </c>
      <c r="BJ21" s="43" t="s">
        <v>7415</v>
      </c>
      <c r="BK21" s="43"/>
      <c r="BL21" s="43" t="s">
        <v>7079</v>
      </c>
      <c r="BM21" s="43" t="s">
        <v>8629</v>
      </c>
      <c r="BN21" s="43" t="s">
        <v>7412</v>
      </c>
      <c r="BO21" s="43" t="s">
        <v>7416</v>
      </c>
      <c r="BP21" s="43" t="s">
        <v>7413</v>
      </c>
      <c r="BQ21" s="43" t="s">
        <v>5335</v>
      </c>
      <c r="BR21" s="43" t="s">
        <v>1181</v>
      </c>
      <c r="BS21" s="43" t="s">
        <v>1181</v>
      </c>
      <c r="BT21" s="43" t="s">
        <v>1181</v>
      </c>
      <c r="BU21" s="43" t="s">
        <v>7069</v>
      </c>
      <c r="BV21" s="43" t="s">
        <v>7417</v>
      </c>
      <c r="BW21" s="43" t="s">
        <v>7073</v>
      </c>
      <c r="BX21" s="43" t="s">
        <v>7418</v>
      </c>
      <c r="BY21" s="43" t="s">
        <v>5054</v>
      </c>
      <c r="BZ21" s="43" t="s">
        <v>7073</v>
      </c>
      <c r="CA21" s="43" t="s">
        <v>1181</v>
      </c>
      <c r="CB21" s="43" t="s">
        <v>1181</v>
      </c>
      <c r="CC21" s="43" t="s">
        <v>5223</v>
      </c>
      <c r="CD21" s="43" t="s">
        <v>7415</v>
      </c>
      <c r="CE21" s="43"/>
      <c r="CF21" s="43" t="s">
        <v>8632</v>
      </c>
      <c r="CG21" s="43" t="s">
        <v>7415</v>
      </c>
      <c r="CH21" s="43" t="s">
        <v>1181</v>
      </c>
      <c r="CI21" s="43" t="s">
        <v>1181</v>
      </c>
      <c r="CJ21" s="43" t="s">
        <v>1810</v>
      </c>
      <c r="CK21" s="43" t="s">
        <v>7105</v>
      </c>
      <c r="CL21" s="43" t="s">
        <v>7085</v>
      </c>
      <c r="CM21" s="43" t="s">
        <v>1181</v>
      </c>
      <c r="CN21" s="43"/>
    </row>
    <row r="22" s="35" customFormat="1" ht="19" customHeight="1" spans="1:92">
      <c r="A22" s="43" t="s">
        <v>355</v>
      </c>
      <c r="B22" s="43" t="s">
        <v>7419</v>
      </c>
      <c r="C22" s="50">
        <v>46143</v>
      </c>
      <c r="D22" s="43" t="s">
        <v>250</v>
      </c>
      <c r="E22" s="43" t="s">
        <v>5954</v>
      </c>
      <c r="F22" s="43" t="s">
        <v>7432</v>
      </c>
      <c r="G22" s="43" t="s">
        <v>380</v>
      </c>
      <c r="H22" s="43">
        <v>136791.6</v>
      </c>
      <c r="I22" s="43" t="s">
        <v>8633</v>
      </c>
      <c r="J22" s="43" t="s">
        <v>7254</v>
      </c>
      <c r="K22" s="43" t="s">
        <v>5957</v>
      </c>
      <c r="L22" s="43" t="s">
        <v>7254</v>
      </c>
      <c r="M22" s="43" t="s">
        <v>7058</v>
      </c>
      <c r="N22" s="43" t="s">
        <v>826</v>
      </c>
      <c r="O22" s="43" t="s">
        <v>7420</v>
      </c>
      <c r="P22" s="43" t="s">
        <v>1151</v>
      </c>
      <c r="Q22" s="43" t="s">
        <v>1816</v>
      </c>
      <c r="R22" s="43" t="s">
        <v>1181</v>
      </c>
      <c r="S22" s="43" t="s">
        <v>7060</v>
      </c>
      <c r="T22" s="43" t="s">
        <v>7061</v>
      </c>
      <c r="U22" s="43" t="s">
        <v>7421</v>
      </c>
      <c r="V22" s="43" t="s">
        <v>1181</v>
      </c>
      <c r="W22" s="43" t="s">
        <v>7422</v>
      </c>
      <c r="X22" s="43" t="s">
        <v>7423</v>
      </c>
      <c r="Y22" s="43" t="s">
        <v>7424</v>
      </c>
      <c r="Z22" s="43" t="s">
        <v>7425</v>
      </c>
      <c r="AA22" s="43" t="s">
        <v>1181</v>
      </c>
      <c r="AB22" s="43" t="s">
        <v>8634</v>
      </c>
      <c r="AC22" s="43" t="s">
        <v>1810</v>
      </c>
      <c r="AD22" s="43" t="s">
        <v>1181</v>
      </c>
      <c r="AE22" s="43" t="s">
        <v>7426</v>
      </c>
      <c r="AF22" s="43" t="s">
        <v>8635</v>
      </c>
      <c r="AG22" s="43" t="s">
        <v>7249</v>
      </c>
      <c r="AH22" s="43" t="s">
        <v>1724</v>
      </c>
      <c r="AI22" s="43" t="s">
        <v>8636</v>
      </c>
      <c r="AJ22" s="43" t="s">
        <v>8637</v>
      </c>
      <c r="AK22" s="43" t="s">
        <v>7427</v>
      </c>
      <c r="AL22" s="43" t="s">
        <v>7428</v>
      </c>
      <c r="AM22" s="43"/>
      <c r="AN22" s="43" t="s">
        <v>7069</v>
      </c>
      <c r="AO22" s="43" t="s">
        <v>5080</v>
      </c>
      <c r="AP22" s="43" t="s">
        <v>7093</v>
      </c>
      <c r="AQ22" s="43" t="s">
        <v>8638</v>
      </c>
      <c r="AR22" s="43" t="s">
        <v>7429</v>
      </c>
      <c r="AS22" s="43" t="s">
        <v>8639</v>
      </c>
      <c r="AT22" s="43" t="s">
        <v>7073</v>
      </c>
      <c r="AU22" s="43" t="s">
        <v>7094</v>
      </c>
      <c r="AV22" s="43" t="s">
        <v>37</v>
      </c>
      <c r="AW22" s="43" t="s">
        <v>7095</v>
      </c>
      <c r="AX22" s="43" t="s">
        <v>1181</v>
      </c>
      <c r="AY22" s="43" t="s">
        <v>8640</v>
      </c>
      <c r="AZ22" s="43"/>
      <c r="BA22" s="43" t="s">
        <v>7073</v>
      </c>
      <c r="BB22" s="43" t="s">
        <v>1181</v>
      </c>
      <c r="BC22" s="43" t="s">
        <v>7121</v>
      </c>
      <c r="BD22" s="43"/>
      <c r="BE22" s="43" t="s">
        <v>7430</v>
      </c>
      <c r="BF22" s="43" t="s">
        <v>1810</v>
      </c>
      <c r="BG22" s="43" t="s">
        <v>3704</v>
      </c>
      <c r="BH22" s="43" t="s">
        <v>7077</v>
      </c>
      <c r="BI22" s="43" t="s">
        <v>1181</v>
      </c>
      <c r="BJ22" s="43" t="s">
        <v>7430</v>
      </c>
      <c r="BK22" s="43"/>
      <c r="BL22" s="43" t="s">
        <v>7079</v>
      </c>
      <c r="BM22" s="43" t="s">
        <v>8639</v>
      </c>
      <c r="BN22" s="43" t="s">
        <v>7426</v>
      </c>
      <c r="BO22" s="43" t="s">
        <v>7431</v>
      </c>
      <c r="BP22" s="43" t="s">
        <v>7427</v>
      </c>
      <c r="BQ22" s="43" t="s">
        <v>7432</v>
      </c>
      <c r="BR22" s="43" t="s">
        <v>1181</v>
      </c>
      <c r="BS22" s="43" t="s">
        <v>1181</v>
      </c>
      <c r="BT22" s="43" t="s">
        <v>1181</v>
      </c>
      <c r="BU22" s="43" t="s">
        <v>7069</v>
      </c>
      <c r="BV22" s="43" t="s">
        <v>7433</v>
      </c>
      <c r="BW22" s="43" t="s">
        <v>7073</v>
      </c>
      <c r="BX22" s="43" t="s">
        <v>7434</v>
      </c>
      <c r="BY22" s="43" t="s">
        <v>5957</v>
      </c>
      <c r="BZ22" s="43" t="s">
        <v>7073</v>
      </c>
      <c r="CA22" s="43" t="s">
        <v>1181</v>
      </c>
      <c r="CB22" s="43" t="s">
        <v>1181</v>
      </c>
      <c r="CC22" s="43" t="s">
        <v>2319</v>
      </c>
      <c r="CD22" s="43" t="s">
        <v>7430</v>
      </c>
      <c r="CE22" s="43"/>
      <c r="CF22" s="43" t="s">
        <v>8641</v>
      </c>
      <c r="CG22" s="43" t="s">
        <v>7430</v>
      </c>
      <c r="CH22" s="43" t="s">
        <v>1266</v>
      </c>
      <c r="CI22" s="43" t="s">
        <v>1181</v>
      </c>
      <c r="CJ22" s="43" t="s">
        <v>1746</v>
      </c>
      <c r="CK22" s="43" t="s">
        <v>7084</v>
      </c>
      <c r="CL22" s="43" t="s">
        <v>7085</v>
      </c>
      <c r="CM22" s="43" t="s">
        <v>1181</v>
      </c>
      <c r="CN22" s="43"/>
    </row>
    <row r="23" s="35" customFormat="1" ht="21" customHeight="1" spans="1:92">
      <c r="A23" s="43" t="s">
        <v>355</v>
      </c>
      <c r="B23" s="43" t="s">
        <v>1086</v>
      </c>
      <c r="C23" s="50">
        <v>46143</v>
      </c>
      <c r="D23" s="43" t="s">
        <v>3648</v>
      </c>
      <c r="E23" s="43" t="s">
        <v>1169</v>
      </c>
      <c r="F23" s="43" t="s">
        <v>7349</v>
      </c>
      <c r="G23" s="43" t="s">
        <v>46</v>
      </c>
      <c r="H23" s="43">
        <v>3614.4</v>
      </c>
      <c r="I23" s="43" t="s">
        <v>8642</v>
      </c>
      <c r="J23" s="43" t="s">
        <v>6205</v>
      </c>
      <c r="K23" s="43" t="s">
        <v>3704</v>
      </c>
      <c r="L23" s="43" t="s">
        <v>6205</v>
      </c>
      <c r="M23" s="43" t="s">
        <v>7058</v>
      </c>
      <c r="N23" s="43" t="s">
        <v>34</v>
      </c>
      <c r="O23" s="43" t="s">
        <v>7059</v>
      </c>
      <c r="P23" s="43" t="s">
        <v>1151</v>
      </c>
      <c r="Q23" s="43" t="s">
        <v>1337</v>
      </c>
      <c r="R23" s="43" t="s">
        <v>1181</v>
      </c>
      <c r="S23" s="43" t="s">
        <v>7060</v>
      </c>
      <c r="T23" s="43" t="s">
        <v>7061</v>
      </c>
      <c r="U23" s="43" t="s">
        <v>7340</v>
      </c>
      <c r="V23" s="43" t="s">
        <v>1181</v>
      </c>
      <c r="W23" s="43" t="s">
        <v>6892</v>
      </c>
      <c r="X23" s="43" t="s">
        <v>7341</v>
      </c>
      <c r="Y23" s="43" t="s">
        <v>7342</v>
      </c>
      <c r="Z23" s="43" t="s">
        <v>7343</v>
      </c>
      <c r="AA23" s="43" t="s">
        <v>1181</v>
      </c>
      <c r="AB23" s="43" t="s">
        <v>8643</v>
      </c>
      <c r="AC23" s="43" t="s">
        <v>1713</v>
      </c>
      <c r="AD23" s="43" t="s">
        <v>1181</v>
      </c>
      <c r="AE23" s="43" t="s">
        <v>1181</v>
      </c>
      <c r="AF23" s="43" t="s">
        <v>1803</v>
      </c>
      <c r="AG23" s="43" t="s">
        <v>7249</v>
      </c>
      <c r="AH23" s="43" t="s">
        <v>1181</v>
      </c>
      <c r="AI23" s="43" t="s">
        <v>8644</v>
      </c>
      <c r="AJ23" s="43" t="s">
        <v>8645</v>
      </c>
      <c r="AK23" s="43" t="s">
        <v>7344</v>
      </c>
      <c r="AL23" s="43"/>
      <c r="AM23" s="43" t="s">
        <v>7345</v>
      </c>
      <c r="AN23" s="43" t="s">
        <v>7069</v>
      </c>
      <c r="AO23" s="43" t="s">
        <v>7346</v>
      </c>
      <c r="AP23" s="43" t="s">
        <v>7093</v>
      </c>
      <c r="AQ23" s="43" t="s">
        <v>8646</v>
      </c>
      <c r="AR23" s="43" t="s">
        <v>7072</v>
      </c>
      <c r="AS23" s="43" t="s">
        <v>8647</v>
      </c>
      <c r="AT23" s="43" t="s">
        <v>7073</v>
      </c>
      <c r="AU23" s="43" t="s">
        <v>7069</v>
      </c>
      <c r="AV23" s="43" t="s">
        <v>59</v>
      </c>
      <c r="AW23" s="43" t="s">
        <v>7095</v>
      </c>
      <c r="AX23" s="43" t="s">
        <v>1181</v>
      </c>
      <c r="AY23" s="43" t="s">
        <v>1181</v>
      </c>
      <c r="AZ23" s="43" t="s">
        <v>8648</v>
      </c>
      <c r="BA23" s="43" t="s">
        <v>7073</v>
      </c>
      <c r="BB23" s="43" t="s">
        <v>1181</v>
      </c>
      <c r="BC23" s="43" t="s">
        <v>7073</v>
      </c>
      <c r="BD23" s="43"/>
      <c r="BE23" s="43" t="s">
        <v>7347</v>
      </c>
      <c r="BF23" s="43" t="s">
        <v>1810</v>
      </c>
      <c r="BG23" s="43"/>
      <c r="BH23" s="43" t="s">
        <v>7079</v>
      </c>
      <c r="BI23" s="43" t="s">
        <v>1181</v>
      </c>
      <c r="BJ23" s="43" t="s">
        <v>7347</v>
      </c>
      <c r="BK23" s="43"/>
      <c r="BL23" s="43" t="s">
        <v>7079</v>
      </c>
      <c r="BM23" s="43" t="s">
        <v>8647</v>
      </c>
      <c r="BN23" s="43" t="s">
        <v>1181</v>
      </c>
      <c r="BO23" s="43" t="s">
        <v>7348</v>
      </c>
      <c r="BP23" s="43" t="s">
        <v>7344</v>
      </c>
      <c r="BQ23" s="43" t="s">
        <v>7349</v>
      </c>
      <c r="BR23" s="43" t="s">
        <v>1181</v>
      </c>
      <c r="BS23" s="43" t="s">
        <v>1181</v>
      </c>
      <c r="BT23" s="43" t="s">
        <v>1181</v>
      </c>
      <c r="BU23" s="43" t="s">
        <v>7069</v>
      </c>
      <c r="BV23" s="43" t="s">
        <v>7350</v>
      </c>
      <c r="BW23" s="43" t="s">
        <v>7073</v>
      </c>
      <c r="BX23" s="43" t="s">
        <v>7351</v>
      </c>
      <c r="BY23" s="43" t="s">
        <v>3704</v>
      </c>
      <c r="BZ23" s="43" t="s">
        <v>7073</v>
      </c>
      <c r="CA23" s="43" t="s">
        <v>1181</v>
      </c>
      <c r="CB23" s="43" t="s">
        <v>1181</v>
      </c>
      <c r="CC23" s="43" t="s">
        <v>1803</v>
      </c>
      <c r="CD23" s="43" t="s">
        <v>7347</v>
      </c>
      <c r="CE23" s="43"/>
      <c r="CF23" s="43" t="s">
        <v>8649</v>
      </c>
      <c r="CG23" s="43" t="s">
        <v>7347</v>
      </c>
      <c r="CH23" s="43" t="s">
        <v>3344</v>
      </c>
      <c r="CI23" s="43" t="s">
        <v>1181</v>
      </c>
      <c r="CJ23" s="43" t="s">
        <v>1746</v>
      </c>
      <c r="CK23" s="43" t="s">
        <v>7084</v>
      </c>
      <c r="CL23" s="43" t="s">
        <v>7085</v>
      </c>
      <c r="CM23" s="43" t="s">
        <v>1181</v>
      </c>
      <c r="CN23" s="43"/>
    </row>
    <row r="24" s="35" customFormat="1" ht="21" customHeight="1" spans="1:92">
      <c r="A24" s="43" t="s">
        <v>355</v>
      </c>
      <c r="B24" s="43" t="s">
        <v>1090</v>
      </c>
      <c r="C24" s="50">
        <v>46143</v>
      </c>
      <c r="D24" s="43" t="s">
        <v>336</v>
      </c>
      <c r="E24" s="43" t="s">
        <v>1169</v>
      </c>
      <c r="F24" s="43" t="s">
        <v>7364</v>
      </c>
      <c r="G24" s="43" t="s">
        <v>46</v>
      </c>
      <c r="H24" s="43">
        <v>4171.2</v>
      </c>
      <c r="I24" s="43" t="s">
        <v>8650</v>
      </c>
      <c r="J24" s="43" t="s">
        <v>6812</v>
      </c>
      <c r="K24" s="43" t="s">
        <v>3713</v>
      </c>
      <c r="L24" s="43" t="s">
        <v>6812</v>
      </c>
      <c r="M24" s="43" t="s">
        <v>7058</v>
      </c>
      <c r="N24" s="43" t="s">
        <v>34</v>
      </c>
      <c r="O24" s="43" t="s">
        <v>7059</v>
      </c>
      <c r="P24" s="43" t="s">
        <v>1151</v>
      </c>
      <c r="Q24" s="43" t="s">
        <v>1337</v>
      </c>
      <c r="R24" s="43" t="s">
        <v>1181</v>
      </c>
      <c r="S24" s="43" t="s">
        <v>7060</v>
      </c>
      <c r="T24" s="43" t="s">
        <v>7061</v>
      </c>
      <c r="U24" s="43" t="s">
        <v>7352</v>
      </c>
      <c r="V24" s="43" t="s">
        <v>1181</v>
      </c>
      <c r="W24" s="43" t="s">
        <v>7353</v>
      </c>
      <c r="X24" s="43" t="s">
        <v>7354</v>
      </c>
      <c r="Y24" s="43" t="s">
        <v>7355</v>
      </c>
      <c r="Z24" s="43" t="s">
        <v>7356</v>
      </c>
      <c r="AA24" s="43" t="s">
        <v>1181</v>
      </c>
      <c r="AB24" s="43" t="s">
        <v>8651</v>
      </c>
      <c r="AC24" s="43" t="s">
        <v>1713</v>
      </c>
      <c r="AD24" s="43" t="s">
        <v>1181</v>
      </c>
      <c r="AE24" s="43" t="s">
        <v>7357</v>
      </c>
      <c r="AF24" s="43" t="s">
        <v>1803</v>
      </c>
      <c r="AG24" s="43" t="s">
        <v>7249</v>
      </c>
      <c r="AH24" s="43" t="s">
        <v>1181</v>
      </c>
      <c r="AI24" s="43" t="s">
        <v>8652</v>
      </c>
      <c r="AJ24" s="43" t="s">
        <v>8653</v>
      </c>
      <c r="AK24" s="43" t="s">
        <v>7358</v>
      </c>
      <c r="AL24" s="43"/>
      <c r="AM24" s="43" t="s">
        <v>7359</v>
      </c>
      <c r="AN24" s="43" t="s">
        <v>7069</v>
      </c>
      <c r="AO24" s="43" t="s">
        <v>4357</v>
      </c>
      <c r="AP24" s="43" t="s">
        <v>7093</v>
      </c>
      <c r="AQ24" s="43" t="s">
        <v>8654</v>
      </c>
      <c r="AR24" s="43" t="s">
        <v>7072</v>
      </c>
      <c r="AS24" s="43" t="s">
        <v>8655</v>
      </c>
      <c r="AT24" s="43" t="s">
        <v>7073</v>
      </c>
      <c r="AU24" s="43" t="s">
        <v>7069</v>
      </c>
      <c r="AV24" s="43" t="s">
        <v>37</v>
      </c>
      <c r="AW24" s="43" t="s">
        <v>7074</v>
      </c>
      <c r="AX24" s="43" t="s">
        <v>1181</v>
      </c>
      <c r="AY24" s="43" t="s">
        <v>1181</v>
      </c>
      <c r="AZ24" s="43"/>
      <c r="BA24" s="43" t="s">
        <v>7073</v>
      </c>
      <c r="BB24" s="43" t="s">
        <v>1181</v>
      </c>
      <c r="BC24" s="43" t="s">
        <v>7121</v>
      </c>
      <c r="BD24" s="43"/>
      <c r="BE24" s="43" t="s">
        <v>7360</v>
      </c>
      <c r="BF24" s="43" t="s">
        <v>1173</v>
      </c>
      <c r="BG24" s="43"/>
      <c r="BH24" s="43" t="s">
        <v>7077</v>
      </c>
      <c r="BI24" s="43" t="s">
        <v>1181</v>
      </c>
      <c r="BJ24" s="43" t="s">
        <v>7360</v>
      </c>
      <c r="BK24" s="43" t="s">
        <v>7361</v>
      </c>
      <c r="BL24" s="43" t="s">
        <v>7362</v>
      </c>
      <c r="BM24" s="43" t="s">
        <v>8655</v>
      </c>
      <c r="BN24" s="43" t="s">
        <v>7357</v>
      </c>
      <c r="BO24" s="43" t="s">
        <v>7363</v>
      </c>
      <c r="BP24" s="43" t="s">
        <v>7358</v>
      </c>
      <c r="BQ24" s="43" t="s">
        <v>7364</v>
      </c>
      <c r="BR24" s="43" t="s">
        <v>1181</v>
      </c>
      <c r="BS24" s="43" t="s">
        <v>1181</v>
      </c>
      <c r="BT24" s="43" t="s">
        <v>1181</v>
      </c>
      <c r="BU24" s="43" t="s">
        <v>7069</v>
      </c>
      <c r="BV24" s="43" t="s">
        <v>7365</v>
      </c>
      <c r="BW24" s="43" t="s">
        <v>7073</v>
      </c>
      <c r="BX24" s="43" t="s">
        <v>7366</v>
      </c>
      <c r="BY24" s="43" t="s">
        <v>3713</v>
      </c>
      <c r="BZ24" s="43" t="s">
        <v>7073</v>
      </c>
      <c r="CA24" s="43" t="s">
        <v>1181</v>
      </c>
      <c r="CB24" s="43" t="s">
        <v>1181</v>
      </c>
      <c r="CC24" s="43" t="s">
        <v>3712</v>
      </c>
      <c r="CD24" s="43" t="s">
        <v>7360</v>
      </c>
      <c r="CE24" s="43"/>
      <c r="CF24" s="43" t="s">
        <v>8656</v>
      </c>
      <c r="CG24" s="43" t="s">
        <v>7360</v>
      </c>
      <c r="CH24" s="43" t="s">
        <v>1724</v>
      </c>
      <c r="CI24" s="43" t="s">
        <v>1181</v>
      </c>
      <c r="CJ24" s="43" t="s">
        <v>1422</v>
      </c>
      <c r="CK24" s="43" t="s">
        <v>7105</v>
      </c>
      <c r="CL24" s="43" t="s">
        <v>7085</v>
      </c>
      <c r="CM24" s="43" t="s">
        <v>1181</v>
      </c>
      <c r="CN24" s="43"/>
    </row>
    <row r="25" s="35" customFormat="1" ht="21" customHeight="1" spans="1:92">
      <c r="A25" s="43" t="s">
        <v>308</v>
      </c>
      <c r="B25" s="43" t="s">
        <v>728</v>
      </c>
      <c r="C25" s="50">
        <v>46143</v>
      </c>
      <c r="D25" s="43" t="s">
        <v>336</v>
      </c>
      <c r="E25" s="43" t="s">
        <v>4355</v>
      </c>
      <c r="F25" s="43" t="s">
        <v>7374</v>
      </c>
      <c r="G25" s="43" t="s">
        <v>46</v>
      </c>
      <c r="H25" s="43">
        <v>2198</v>
      </c>
      <c r="I25" s="43" t="s">
        <v>8657</v>
      </c>
      <c r="J25" s="43" t="s">
        <v>6197</v>
      </c>
      <c r="K25" s="43" t="s">
        <v>4357</v>
      </c>
      <c r="L25" s="43" t="s">
        <v>6197</v>
      </c>
      <c r="M25" s="43" t="s">
        <v>7058</v>
      </c>
      <c r="N25" s="43" t="s">
        <v>729</v>
      </c>
      <c r="O25" s="43" t="s">
        <v>7059</v>
      </c>
      <c r="P25" s="43" t="s">
        <v>1151</v>
      </c>
      <c r="Q25" s="43" t="s">
        <v>4359</v>
      </c>
      <c r="R25" s="43" t="s">
        <v>1181</v>
      </c>
      <c r="S25" s="43" t="s">
        <v>7060</v>
      </c>
      <c r="T25" s="43" t="s">
        <v>7061</v>
      </c>
      <c r="U25" s="43" t="s">
        <v>1512</v>
      </c>
      <c r="V25" s="43" t="s">
        <v>1181</v>
      </c>
      <c r="W25" s="43" t="s">
        <v>4756</v>
      </c>
      <c r="X25" s="43" t="s">
        <v>3781</v>
      </c>
      <c r="Y25" s="43" t="s">
        <v>1448</v>
      </c>
      <c r="Z25" s="43" t="s">
        <v>7367</v>
      </c>
      <c r="AA25" s="43" t="s">
        <v>1181</v>
      </c>
      <c r="AB25" s="43" t="s">
        <v>8658</v>
      </c>
      <c r="AC25" s="43" t="s">
        <v>1713</v>
      </c>
      <c r="AD25" s="43" t="s">
        <v>1181</v>
      </c>
      <c r="AE25" s="43" t="s">
        <v>6846</v>
      </c>
      <c r="AF25" s="43" t="s">
        <v>1803</v>
      </c>
      <c r="AG25" s="43" t="s">
        <v>7249</v>
      </c>
      <c r="AH25" s="43" t="s">
        <v>1181</v>
      </c>
      <c r="AI25" s="43" t="s">
        <v>8659</v>
      </c>
      <c r="AJ25" s="43" t="s">
        <v>2939</v>
      </c>
      <c r="AK25" s="43" t="s">
        <v>7368</v>
      </c>
      <c r="AL25" s="43"/>
      <c r="AM25" s="43" t="s">
        <v>7369</v>
      </c>
      <c r="AN25" s="43" t="s">
        <v>7069</v>
      </c>
      <c r="AO25" s="43" t="s">
        <v>7370</v>
      </c>
      <c r="AP25" s="43" t="s">
        <v>7093</v>
      </c>
      <c r="AQ25" s="43" t="s">
        <v>8660</v>
      </c>
      <c r="AR25" s="43"/>
      <c r="AS25" s="43" t="s">
        <v>8661</v>
      </c>
      <c r="AT25" s="43" t="s">
        <v>7073</v>
      </c>
      <c r="AU25" s="43" t="s">
        <v>7069</v>
      </c>
      <c r="AV25" s="43" t="s">
        <v>37</v>
      </c>
      <c r="AW25" s="43" t="s">
        <v>7074</v>
      </c>
      <c r="AX25" s="43" t="s">
        <v>1181</v>
      </c>
      <c r="AY25" s="43" t="s">
        <v>1181</v>
      </c>
      <c r="AZ25" s="43"/>
      <c r="BA25" s="43" t="s">
        <v>7121</v>
      </c>
      <c r="BB25" s="43" t="s">
        <v>1181</v>
      </c>
      <c r="BC25" s="43" t="s">
        <v>7073</v>
      </c>
      <c r="BD25" s="43"/>
      <c r="BE25" s="43" t="s">
        <v>6845</v>
      </c>
      <c r="BF25" s="43" t="s">
        <v>1173</v>
      </c>
      <c r="BG25" s="43"/>
      <c r="BH25" s="43" t="s">
        <v>7371</v>
      </c>
      <c r="BI25" s="43" t="s">
        <v>1181</v>
      </c>
      <c r="BJ25" s="43" t="s">
        <v>6845</v>
      </c>
      <c r="BK25" s="43" t="s">
        <v>7372</v>
      </c>
      <c r="BL25" s="43" t="s">
        <v>7362</v>
      </c>
      <c r="BM25" s="43" t="s">
        <v>8661</v>
      </c>
      <c r="BN25" s="43" t="s">
        <v>6846</v>
      </c>
      <c r="BO25" s="43" t="s">
        <v>7373</v>
      </c>
      <c r="BP25" s="43" t="s">
        <v>7368</v>
      </c>
      <c r="BQ25" s="43" t="s">
        <v>7374</v>
      </c>
      <c r="BR25" s="43" t="s">
        <v>1181</v>
      </c>
      <c r="BS25" s="43" t="s">
        <v>1181</v>
      </c>
      <c r="BT25" s="43" t="s">
        <v>1181</v>
      </c>
      <c r="BU25" s="43" t="s">
        <v>7069</v>
      </c>
      <c r="BV25" s="43" t="s">
        <v>7375</v>
      </c>
      <c r="BW25" s="43" t="s">
        <v>7073</v>
      </c>
      <c r="BX25" s="43" t="s">
        <v>7376</v>
      </c>
      <c r="BY25" s="43" t="s">
        <v>4357</v>
      </c>
      <c r="BZ25" s="43" t="s">
        <v>7073</v>
      </c>
      <c r="CA25" s="43" t="s">
        <v>1181</v>
      </c>
      <c r="CB25" s="43" t="s">
        <v>1181</v>
      </c>
      <c r="CC25" s="43" t="s">
        <v>3712</v>
      </c>
      <c r="CD25" s="43" t="s">
        <v>6845</v>
      </c>
      <c r="CE25" s="43"/>
      <c r="CF25" s="43" t="s">
        <v>8662</v>
      </c>
      <c r="CG25" s="43" t="s">
        <v>6845</v>
      </c>
      <c r="CH25" s="43" t="s">
        <v>1266</v>
      </c>
      <c r="CI25" s="43" t="s">
        <v>1181</v>
      </c>
      <c r="CJ25" s="43" t="s">
        <v>7377</v>
      </c>
      <c r="CK25" s="43" t="s">
        <v>7084</v>
      </c>
      <c r="CL25" s="43" t="s">
        <v>7085</v>
      </c>
      <c r="CM25" s="43" t="s">
        <v>1181</v>
      </c>
      <c r="CN25" s="43"/>
    </row>
    <row r="26" s="35" customFormat="1" ht="21" customHeight="1" spans="1:92">
      <c r="A26" s="43" t="s">
        <v>355</v>
      </c>
      <c r="B26" s="43" t="s">
        <v>7378</v>
      </c>
      <c r="C26" s="50">
        <v>46143</v>
      </c>
      <c r="D26" s="43" t="s">
        <v>336</v>
      </c>
      <c r="E26" s="43" t="s">
        <v>1169</v>
      </c>
      <c r="F26" s="43" t="s">
        <v>7387</v>
      </c>
      <c r="G26" s="43" t="s">
        <v>46</v>
      </c>
      <c r="H26" s="43">
        <v>1600</v>
      </c>
      <c r="I26" s="43" t="s">
        <v>8663</v>
      </c>
      <c r="J26" s="43" t="s">
        <v>7379</v>
      </c>
      <c r="K26" s="43" t="s">
        <v>3639</v>
      </c>
      <c r="L26" s="43" t="s">
        <v>7379</v>
      </c>
      <c r="M26" s="43" t="s">
        <v>7058</v>
      </c>
      <c r="N26" s="43" t="s">
        <v>34</v>
      </c>
      <c r="O26" s="43" t="s">
        <v>7059</v>
      </c>
      <c r="P26" s="43" t="s">
        <v>1151</v>
      </c>
      <c r="Q26" s="43" t="s">
        <v>1337</v>
      </c>
      <c r="R26" s="43" t="s">
        <v>1181</v>
      </c>
      <c r="S26" s="43" t="s">
        <v>7060</v>
      </c>
      <c r="T26" s="43" t="s">
        <v>7061</v>
      </c>
      <c r="U26" s="43" t="s">
        <v>1638</v>
      </c>
      <c r="V26" s="43" t="s">
        <v>1181</v>
      </c>
      <c r="W26" s="43" t="s">
        <v>1803</v>
      </c>
      <c r="X26" s="43" t="s">
        <v>7380</v>
      </c>
      <c r="Y26" s="43" t="s">
        <v>4380</v>
      </c>
      <c r="Z26" s="43" t="s">
        <v>7381</v>
      </c>
      <c r="AA26" s="43" t="s">
        <v>1181</v>
      </c>
      <c r="AB26" s="43" t="s">
        <v>8450</v>
      </c>
      <c r="AC26" s="43" t="s">
        <v>1713</v>
      </c>
      <c r="AD26" s="43" t="s">
        <v>1181</v>
      </c>
      <c r="AE26" s="43" t="s">
        <v>7382</v>
      </c>
      <c r="AF26" s="43" t="s">
        <v>1803</v>
      </c>
      <c r="AG26" s="43" t="s">
        <v>7249</v>
      </c>
      <c r="AH26" s="43" t="s">
        <v>1181</v>
      </c>
      <c r="AI26" s="43" t="s">
        <v>8664</v>
      </c>
      <c r="AJ26" s="43" t="s">
        <v>8665</v>
      </c>
      <c r="AK26" s="43" t="s">
        <v>7383</v>
      </c>
      <c r="AL26" s="43"/>
      <c r="AM26" s="43" t="s">
        <v>7384</v>
      </c>
      <c r="AN26" s="43" t="s">
        <v>7069</v>
      </c>
      <c r="AO26" s="43" t="s">
        <v>4919</v>
      </c>
      <c r="AP26" s="43" t="s">
        <v>7093</v>
      </c>
      <c r="AQ26" s="43" t="s">
        <v>8666</v>
      </c>
      <c r="AR26" s="43" t="s">
        <v>7072</v>
      </c>
      <c r="AS26" s="43" t="s">
        <v>4152</v>
      </c>
      <c r="AT26" s="43" t="s">
        <v>7073</v>
      </c>
      <c r="AU26" s="43" t="s">
        <v>7069</v>
      </c>
      <c r="AV26" s="43" t="s">
        <v>37</v>
      </c>
      <c r="AW26" s="43" t="s">
        <v>7074</v>
      </c>
      <c r="AX26" s="43" t="s">
        <v>1181</v>
      </c>
      <c r="AY26" s="43" t="s">
        <v>1181</v>
      </c>
      <c r="AZ26" s="43"/>
      <c r="BA26" s="43" t="s">
        <v>7073</v>
      </c>
      <c r="BB26" s="43" t="s">
        <v>1181</v>
      </c>
      <c r="BC26" s="43" t="s">
        <v>7073</v>
      </c>
      <c r="BD26" s="43"/>
      <c r="BE26" s="43" t="s">
        <v>7385</v>
      </c>
      <c r="BF26" s="43" t="s">
        <v>1810</v>
      </c>
      <c r="BG26" s="43"/>
      <c r="BH26" s="43" t="s">
        <v>7077</v>
      </c>
      <c r="BI26" s="43" t="s">
        <v>1181</v>
      </c>
      <c r="BJ26" s="43" t="s">
        <v>7385</v>
      </c>
      <c r="BK26" s="43"/>
      <c r="BL26" s="43" t="s">
        <v>7362</v>
      </c>
      <c r="BM26" s="43" t="s">
        <v>4152</v>
      </c>
      <c r="BN26" s="43" t="s">
        <v>7382</v>
      </c>
      <c r="BO26" s="43" t="s">
        <v>7386</v>
      </c>
      <c r="BP26" s="43" t="s">
        <v>7383</v>
      </c>
      <c r="BQ26" s="43" t="s">
        <v>7387</v>
      </c>
      <c r="BR26" s="43" t="s">
        <v>1181</v>
      </c>
      <c r="BS26" s="43" t="s">
        <v>1181</v>
      </c>
      <c r="BT26" s="43" t="s">
        <v>1181</v>
      </c>
      <c r="BU26" s="43" t="s">
        <v>7069</v>
      </c>
      <c r="BV26" s="43" t="s">
        <v>7388</v>
      </c>
      <c r="BW26" s="43" t="s">
        <v>7073</v>
      </c>
      <c r="BX26" s="43" t="s">
        <v>7389</v>
      </c>
      <c r="BY26" s="43" t="s">
        <v>3639</v>
      </c>
      <c r="BZ26" s="43" t="s">
        <v>7073</v>
      </c>
      <c r="CA26" s="43" t="s">
        <v>1181</v>
      </c>
      <c r="CB26" s="43" t="s">
        <v>1181</v>
      </c>
      <c r="CC26" s="43" t="s">
        <v>3712</v>
      </c>
      <c r="CD26" s="43" t="s">
        <v>7385</v>
      </c>
      <c r="CE26" s="43"/>
      <c r="CF26" s="43" t="s">
        <v>8667</v>
      </c>
      <c r="CG26" s="43" t="s">
        <v>7385</v>
      </c>
      <c r="CH26" s="43" t="s">
        <v>1181</v>
      </c>
      <c r="CI26" s="43" t="s">
        <v>1181</v>
      </c>
      <c r="CJ26" s="43" t="s">
        <v>7390</v>
      </c>
      <c r="CK26" s="43" t="s">
        <v>7084</v>
      </c>
      <c r="CL26" s="43" t="s">
        <v>7085</v>
      </c>
      <c r="CM26" s="43" t="s">
        <v>1181</v>
      </c>
      <c r="CN26" s="43"/>
    </row>
    <row r="27" s="35" customFormat="1" ht="21" customHeight="1" spans="1:92">
      <c r="A27" s="43" t="s">
        <v>48</v>
      </c>
      <c r="B27" s="43" t="s">
        <v>1115</v>
      </c>
      <c r="C27" s="50">
        <v>46143</v>
      </c>
      <c r="D27" s="43" t="s">
        <v>3648</v>
      </c>
      <c r="E27" s="43" t="s">
        <v>4317</v>
      </c>
      <c r="F27" s="43" t="s">
        <v>7401</v>
      </c>
      <c r="G27" s="43" t="s">
        <v>46</v>
      </c>
      <c r="H27" s="43">
        <v>9629.09</v>
      </c>
      <c r="I27" s="43" t="s">
        <v>8668</v>
      </c>
      <c r="J27" s="43" t="s">
        <v>5478</v>
      </c>
      <c r="K27" s="43" t="s">
        <v>6197</v>
      </c>
      <c r="L27" s="43" t="s">
        <v>5478</v>
      </c>
      <c r="M27" s="43" t="s">
        <v>7058</v>
      </c>
      <c r="N27" s="43" t="s">
        <v>97</v>
      </c>
      <c r="O27" s="43" t="s">
        <v>7059</v>
      </c>
      <c r="P27" s="43" t="s">
        <v>1151</v>
      </c>
      <c r="Q27" s="43" t="s">
        <v>1337</v>
      </c>
      <c r="R27" s="43" t="s">
        <v>1181</v>
      </c>
      <c r="S27" s="43" t="s">
        <v>7060</v>
      </c>
      <c r="T27" s="43" t="s">
        <v>7061</v>
      </c>
      <c r="U27" s="43" t="s">
        <v>7391</v>
      </c>
      <c r="V27" s="43" t="s">
        <v>1181</v>
      </c>
      <c r="W27" s="43" t="s">
        <v>7392</v>
      </c>
      <c r="X27" s="43" t="s">
        <v>7393</v>
      </c>
      <c r="Y27" s="43" t="s">
        <v>7394</v>
      </c>
      <c r="Z27" s="43" t="s">
        <v>7395</v>
      </c>
      <c r="AA27" s="43" t="s">
        <v>1181</v>
      </c>
      <c r="AB27" s="43" t="s">
        <v>8669</v>
      </c>
      <c r="AC27" s="43" t="s">
        <v>5783</v>
      </c>
      <c r="AD27" s="43" t="s">
        <v>1181</v>
      </c>
      <c r="AE27" s="43" t="s">
        <v>7396</v>
      </c>
      <c r="AF27" s="43" t="s">
        <v>1803</v>
      </c>
      <c r="AG27" s="43" t="s">
        <v>7249</v>
      </c>
      <c r="AH27" s="43" t="s">
        <v>1181</v>
      </c>
      <c r="AI27" s="43" t="s">
        <v>8670</v>
      </c>
      <c r="AJ27" s="43" t="s">
        <v>8671</v>
      </c>
      <c r="AK27" s="43" t="s">
        <v>7397</v>
      </c>
      <c r="AL27" s="43"/>
      <c r="AM27" s="43" t="s">
        <v>7398</v>
      </c>
      <c r="AN27" s="43" t="s">
        <v>7069</v>
      </c>
      <c r="AO27" s="43" t="s">
        <v>4919</v>
      </c>
      <c r="AP27" s="43" t="s">
        <v>7093</v>
      </c>
      <c r="AQ27" s="43" t="s">
        <v>8672</v>
      </c>
      <c r="AR27" s="43" t="s">
        <v>7272</v>
      </c>
      <c r="AS27" s="43" t="s">
        <v>8673</v>
      </c>
      <c r="AT27" s="43" t="s">
        <v>7073</v>
      </c>
      <c r="AU27" s="43" t="s">
        <v>7069</v>
      </c>
      <c r="AV27" s="43" t="s">
        <v>59</v>
      </c>
      <c r="AW27" s="43" t="s">
        <v>7074</v>
      </c>
      <c r="AX27" s="43" t="s">
        <v>1181</v>
      </c>
      <c r="AY27" s="43" t="s">
        <v>1181</v>
      </c>
      <c r="AZ27" s="43" t="s">
        <v>8674</v>
      </c>
      <c r="BA27" s="43" t="s">
        <v>7073</v>
      </c>
      <c r="BB27" s="43" t="s">
        <v>7399</v>
      </c>
      <c r="BC27" s="43" t="s">
        <v>7073</v>
      </c>
      <c r="BD27" s="43"/>
      <c r="BE27" s="43" t="s">
        <v>7400</v>
      </c>
      <c r="BF27" s="43" t="s">
        <v>1173</v>
      </c>
      <c r="BG27" s="43"/>
      <c r="BH27" s="43" t="s">
        <v>7079</v>
      </c>
      <c r="BI27" s="43" t="s">
        <v>7401</v>
      </c>
      <c r="BJ27" s="43" t="s">
        <v>7400</v>
      </c>
      <c r="BK27" s="43" t="s">
        <v>7402</v>
      </c>
      <c r="BL27" s="43" t="s">
        <v>7079</v>
      </c>
      <c r="BM27" s="43" t="s">
        <v>8673</v>
      </c>
      <c r="BN27" s="43" t="s">
        <v>7396</v>
      </c>
      <c r="BO27" s="43" t="s">
        <v>7403</v>
      </c>
      <c r="BP27" s="43" t="s">
        <v>7397</v>
      </c>
      <c r="BQ27" s="43" t="s">
        <v>7401</v>
      </c>
      <c r="BR27" s="43" t="s">
        <v>7399</v>
      </c>
      <c r="BS27" s="43" t="s">
        <v>7401</v>
      </c>
      <c r="BT27" s="43" t="s">
        <v>1181</v>
      </c>
      <c r="BU27" s="43" t="s">
        <v>7069</v>
      </c>
      <c r="BV27" s="43" t="s">
        <v>7404</v>
      </c>
      <c r="BW27" s="43" t="s">
        <v>7073</v>
      </c>
      <c r="BX27" s="43" t="s">
        <v>7405</v>
      </c>
      <c r="BY27" s="43" t="s">
        <v>7406</v>
      </c>
      <c r="BZ27" s="43" t="s">
        <v>7073</v>
      </c>
      <c r="CA27" s="43" t="s">
        <v>1181</v>
      </c>
      <c r="CB27" s="43" t="s">
        <v>1181</v>
      </c>
      <c r="CC27" s="43" t="s">
        <v>3712</v>
      </c>
      <c r="CD27" s="43" t="s">
        <v>7400</v>
      </c>
      <c r="CE27" s="43"/>
      <c r="CF27" s="43" t="s">
        <v>8675</v>
      </c>
      <c r="CG27" s="43" t="s">
        <v>7400</v>
      </c>
      <c r="CH27" s="43" t="s">
        <v>1181</v>
      </c>
      <c r="CI27" s="43" t="s">
        <v>1181</v>
      </c>
      <c r="CJ27" s="43" t="s">
        <v>1810</v>
      </c>
      <c r="CK27" s="43" t="s">
        <v>7084</v>
      </c>
      <c r="CL27" s="43" t="s">
        <v>7085</v>
      </c>
      <c r="CM27" s="43" t="s">
        <v>1181</v>
      </c>
      <c r="CN27" s="43"/>
    </row>
    <row r="28" s="35" customFormat="1" ht="22" customHeight="1" spans="1:92">
      <c r="A28" s="42" t="s">
        <v>355</v>
      </c>
      <c r="B28" s="42" t="s">
        <v>1111</v>
      </c>
      <c r="C28" s="50">
        <v>46113</v>
      </c>
      <c r="D28" s="42" t="s">
        <v>336</v>
      </c>
      <c r="E28" s="42" t="s">
        <v>1169</v>
      </c>
      <c r="F28" s="42" t="s">
        <v>7444</v>
      </c>
      <c r="G28" s="42" t="s">
        <v>46</v>
      </c>
      <c r="H28" s="42">
        <v>4086</v>
      </c>
      <c r="I28" s="42" t="s">
        <v>8676</v>
      </c>
      <c r="J28" s="42" t="s">
        <v>7435</v>
      </c>
      <c r="K28" s="42" t="s">
        <v>3713</v>
      </c>
      <c r="L28" s="42" t="s">
        <v>7435</v>
      </c>
      <c r="M28" s="42" t="s">
        <v>7058</v>
      </c>
      <c r="N28" s="42" t="s">
        <v>34</v>
      </c>
      <c r="O28" s="42" t="s">
        <v>7059</v>
      </c>
      <c r="P28" s="42" t="s">
        <v>1151</v>
      </c>
      <c r="Q28" s="42" t="s">
        <v>1180</v>
      </c>
      <c r="R28" s="42" t="s">
        <v>1181</v>
      </c>
      <c r="S28" s="42" t="s">
        <v>7060</v>
      </c>
      <c r="T28" s="42" t="s">
        <v>7061</v>
      </c>
      <c r="U28" s="42" t="s">
        <v>1449</v>
      </c>
      <c r="V28" s="42" t="s">
        <v>1181</v>
      </c>
      <c r="W28" s="42" t="s">
        <v>3488</v>
      </c>
      <c r="X28" s="42" t="s">
        <v>5301</v>
      </c>
      <c r="Y28" s="42" t="s">
        <v>1554</v>
      </c>
      <c r="Z28" s="42" t="s">
        <v>7436</v>
      </c>
      <c r="AA28" s="42" t="s">
        <v>1181</v>
      </c>
      <c r="AB28" s="42" t="s">
        <v>8677</v>
      </c>
      <c r="AC28" s="42" t="s">
        <v>5783</v>
      </c>
      <c r="AD28" s="42" t="s">
        <v>1181</v>
      </c>
      <c r="AE28" s="42" t="s">
        <v>7437</v>
      </c>
      <c r="AF28" s="42" t="s">
        <v>1803</v>
      </c>
      <c r="AG28" s="42" t="s">
        <v>7249</v>
      </c>
      <c r="AH28" s="42" t="s">
        <v>1181</v>
      </c>
      <c r="AI28" s="42" t="s">
        <v>8678</v>
      </c>
      <c r="AJ28" s="42" t="s">
        <v>8679</v>
      </c>
      <c r="AK28" s="42" t="s">
        <v>7438</v>
      </c>
      <c r="AL28" s="42" t="s">
        <v>7439</v>
      </c>
      <c r="AM28" s="42" t="s">
        <v>7440</v>
      </c>
      <c r="AN28" s="42" t="s">
        <v>7069</v>
      </c>
      <c r="AO28" s="42" t="s">
        <v>7379</v>
      </c>
      <c r="AP28" s="42" t="s">
        <v>7093</v>
      </c>
      <c r="AQ28" s="42" t="s">
        <v>8680</v>
      </c>
      <c r="AR28" s="42" t="s">
        <v>7072</v>
      </c>
      <c r="AS28" s="42" t="s">
        <v>8681</v>
      </c>
      <c r="AT28" s="42" t="s">
        <v>7073</v>
      </c>
      <c r="AU28" s="42" t="s">
        <v>7069</v>
      </c>
      <c r="AV28" s="42" t="s">
        <v>37</v>
      </c>
      <c r="AW28" s="42" t="s">
        <v>7074</v>
      </c>
      <c r="AX28" s="42" t="s">
        <v>1181</v>
      </c>
      <c r="AY28" s="42" t="s">
        <v>8682</v>
      </c>
      <c r="AZ28" s="42"/>
      <c r="BA28" s="42" t="s">
        <v>7073</v>
      </c>
      <c r="BB28" s="42" t="s">
        <v>1181</v>
      </c>
      <c r="BC28" s="42" t="s">
        <v>7121</v>
      </c>
      <c r="BD28" s="42"/>
      <c r="BE28" s="42" t="s">
        <v>7441</v>
      </c>
      <c r="BF28" s="42" t="s">
        <v>1248</v>
      </c>
      <c r="BG28" s="42"/>
      <c r="BH28" s="42" t="s">
        <v>7077</v>
      </c>
      <c r="BI28" s="42" t="s">
        <v>1181</v>
      </c>
      <c r="BJ28" s="42" t="s">
        <v>7441</v>
      </c>
      <c r="BK28" s="42" t="s">
        <v>7442</v>
      </c>
      <c r="BL28" s="42" t="s">
        <v>7362</v>
      </c>
      <c r="BM28" s="42" t="s">
        <v>8681</v>
      </c>
      <c r="BN28" s="42" t="s">
        <v>7437</v>
      </c>
      <c r="BO28" s="42" t="s">
        <v>7443</v>
      </c>
      <c r="BP28" s="42" t="s">
        <v>7438</v>
      </c>
      <c r="BQ28" s="42" t="s">
        <v>7444</v>
      </c>
      <c r="BR28" s="42" t="s">
        <v>1181</v>
      </c>
      <c r="BS28" s="42" t="s">
        <v>1181</v>
      </c>
      <c r="BT28" s="42" t="s">
        <v>1181</v>
      </c>
      <c r="BU28" s="42" t="s">
        <v>7069</v>
      </c>
      <c r="BV28" s="42" t="s">
        <v>7445</v>
      </c>
      <c r="BW28" s="42" t="s">
        <v>7073</v>
      </c>
      <c r="BX28" s="42" t="s">
        <v>7446</v>
      </c>
      <c r="BY28" s="42" t="s">
        <v>3713</v>
      </c>
      <c r="BZ28" s="42" t="s">
        <v>7073</v>
      </c>
      <c r="CA28" s="42" t="s">
        <v>1181</v>
      </c>
      <c r="CB28" s="42" t="s">
        <v>1181</v>
      </c>
      <c r="CC28" s="42" t="s">
        <v>3712</v>
      </c>
      <c r="CD28" s="42" t="s">
        <v>7441</v>
      </c>
      <c r="CE28" s="42"/>
      <c r="CF28" s="42" t="s">
        <v>8683</v>
      </c>
      <c r="CG28" s="42" t="s">
        <v>7441</v>
      </c>
      <c r="CH28" s="42" t="s">
        <v>1181</v>
      </c>
      <c r="CI28" s="42" t="s">
        <v>1181</v>
      </c>
      <c r="CJ28" s="42" t="s">
        <v>5392</v>
      </c>
      <c r="CK28" s="42" t="s">
        <v>7084</v>
      </c>
      <c r="CL28" s="42" t="s">
        <v>7085</v>
      </c>
      <c r="CM28" s="42" t="s">
        <v>1181</v>
      </c>
      <c r="CN28" s="42"/>
    </row>
    <row r="29" s="35" customFormat="1" ht="22" customHeight="1" spans="1:92">
      <c r="A29" s="42" t="s">
        <v>355</v>
      </c>
      <c r="B29" s="42" t="s">
        <v>7447</v>
      </c>
      <c r="C29" s="50">
        <v>46113</v>
      </c>
      <c r="D29" s="42" t="s">
        <v>3648</v>
      </c>
      <c r="E29" s="42" t="s">
        <v>1169</v>
      </c>
      <c r="F29" s="42" t="s">
        <v>7456</v>
      </c>
      <c r="G29" s="42" t="s">
        <v>46</v>
      </c>
      <c r="H29" s="42">
        <v>1791</v>
      </c>
      <c r="I29" s="42" t="s">
        <v>8684</v>
      </c>
      <c r="J29" s="42" t="s">
        <v>7108</v>
      </c>
      <c r="K29" s="42" t="s">
        <v>7057</v>
      </c>
      <c r="L29" s="42" t="s">
        <v>7108</v>
      </c>
      <c r="M29" s="42" t="s">
        <v>7058</v>
      </c>
      <c r="N29" s="42" t="s">
        <v>34</v>
      </c>
      <c r="O29" s="42" t="s">
        <v>7059</v>
      </c>
      <c r="P29" s="42" t="s">
        <v>1151</v>
      </c>
      <c r="Q29" s="42" t="s">
        <v>1337</v>
      </c>
      <c r="R29" s="42" t="s">
        <v>1181</v>
      </c>
      <c r="S29" s="42" t="s">
        <v>7060</v>
      </c>
      <c r="T29" s="42" t="s">
        <v>7061</v>
      </c>
      <c r="U29" s="42" t="s">
        <v>7448</v>
      </c>
      <c r="V29" s="42" t="s">
        <v>1181</v>
      </c>
      <c r="W29" s="42" t="s">
        <v>6416</v>
      </c>
      <c r="X29" s="42" t="s">
        <v>7449</v>
      </c>
      <c r="Y29" s="42" t="s">
        <v>7250</v>
      </c>
      <c r="Z29" s="42" t="s">
        <v>7450</v>
      </c>
      <c r="AA29" s="42" t="s">
        <v>1181</v>
      </c>
      <c r="AB29" s="42" t="s">
        <v>8685</v>
      </c>
      <c r="AC29" s="42" t="s">
        <v>5783</v>
      </c>
      <c r="AD29" s="42" t="s">
        <v>1181</v>
      </c>
      <c r="AE29" s="42" t="s">
        <v>7451</v>
      </c>
      <c r="AF29" s="42" t="s">
        <v>1803</v>
      </c>
      <c r="AG29" s="42" t="s">
        <v>7249</v>
      </c>
      <c r="AH29" s="42" t="s">
        <v>1181</v>
      </c>
      <c r="AI29" s="42" t="s">
        <v>8686</v>
      </c>
      <c r="AJ29" s="42" t="s">
        <v>8687</v>
      </c>
      <c r="AK29" s="42" t="s">
        <v>7452</v>
      </c>
      <c r="AL29" s="42"/>
      <c r="AM29" s="42" t="s">
        <v>7453</v>
      </c>
      <c r="AN29" s="42" t="s">
        <v>7069</v>
      </c>
      <c r="AO29" s="42" t="s">
        <v>5080</v>
      </c>
      <c r="AP29" s="42" t="s">
        <v>7093</v>
      </c>
      <c r="AQ29" s="42" t="s">
        <v>8688</v>
      </c>
      <c r="AR29" s="42" t="s">
        <v>7072</v>
      </c>
      <c r="AS29" s="42" t="s">
        <v>8689</v>
      </c>
      <c r="AT29" s="42" t="s">
        <v>7073</v>
      </c>
      <c r="AU29" s="42" t="s">
        <v>7069</v>
      </c>
      <c r="AV29" s="42" t="s">
        <v>59</v>
      </c>
      <c r="AW29" s="42" t="s">
        <v>7074</v>
      </c>
      <c r="AX29" s="42" t="s">
        <v>1181</v>
      </c>
      <c r="AY29" s="42" t="s">
        <v>1181</v>
      </c>
      <c r="AZ29" s="42"/>
      <c r="BA29" s="42" t="s">
        <v>7073</v>
      </c>
      <c r="BB29" s="42" t="s">
        <v>7454</v>
      </c>
      <c r="BC29" s="42" t="s">
        <v>7121</v>
      </c>
      <c r="BD29" s="42"/>
      <c r="BE29" s="42" t="s">
        <v>7455</v>
      </c>
      <c r="BF29" s="42" t="s">
        <v>1810</v>
      </c>
      <c r="BG29" s="42"/>
      <c r="BH29" s="42" t="s">
        <v>7079</v>
      </c>
      <c r="BI29" s="42" t="s">
        <v>7456</v>
      </c>
      <c r="BJ29" s="42" t="s">
        <v>7455</v>
      </c>
      <c r="BK29" s="42"/>
      <c r="BL29" s="42" t="s">
        <v>7079</v>
      </c>
      <c r="BM29" s="42" t="s">
        <v>8689</v>
      </c>
      <c r="BN29" s="42" t="s">
        <v>7451</v>
      </c>
      <c r="BO29" s="42" t="s">
        <v>7457</v>
      </c>
      <c r="BP29" s="42" t="s">
        <v>7452</v>
      </c>
      <c r="BQ29" s="42" t="s">
        <v>7456</v>
      </c>
      <c r="BR29" s="42" t="s">
        <v>7454</v>
      </c>
      <c r="BS29" s="42" t="s">
        <v>7456</v>
      </c>
      <c r="BT29" s="42" t="s">
        <v>1181</v>
      </c>
      <c r="BU29" s="42" t="s">
        <v>7069</v>
      </c>
      <c r="BV29" s="42" t="s">
        <v>7458</v>
      </c>
      <c r="BW29" s="42" t="s">
        <v>7073</v>
      </c>
      <c r="BX29" s="42" t="s">
        <v>7459</v>
      </c>
      <c r="BY29" s="42" t="s">
        <v>7057</v>
      </c>
      <c r="BZ29" s="42" t="s">
        <v>7073</v>
      </c>
      <c r="CA29" s="42" t="s">
        <v>1181</v>
      </c>
      <c r="CB29" s="42" t="s">
        <v>1181</v>
      </c>
      <c r="CC29" s="42" t="s">
        <v>3567</v>
      </c>
      <c r="CD29" s="42" t="s">
        <v>7455</v>
      </c>
      <c r="CE29" s="42"/>
      <c r="CF29" s="42" t="s">
        <v>8690</v>
      </c>
      <c r="CG29" s="42" t="s">
        <v>7455</v>
      </c>
      <c r="CH29" s="42" t="s">
        <v>1266</v>
      </c>
      <c r="CI29" s="42" t="s">
        <v>1181</v>
      </c>
      <c r="CJ29" s="42" t="s">
        <v>6416</v>
      </c>
      <c r="CK29" s="42" t="s">
        <v>7084</v>
      </c>
      <c r="CL29" s="42" t="s">
        <v>7085</v>
      </c>
      <c r="CM29" s="42" t="s">
        <v>1181</v>
      </c>
      <c r="CN29" s="42"/>
    </row>
    <row r="30" s="35" customFormat="1" ht="22" customHeight="1" spans="1:92">
      <c r="A30" s="43" t="s">
        <v>355</v>
      </c>
      <c r="B30" s="43" t="s">
        <v>1109</v>
      </c>
      <c r="C30" s="50">
        <v>46113</v>
      </c>
      <c r="D30" s="43" t="s">
        <v>250</v>
      </c>
      <c r="E30" s="43" t="s">
        <v>5954</v>
      </c>
      <c r="F30" s="43" t="s">
        <v>7467</v>
      </c>
      <c r="G30" s="43" t="s">
        <v>380</v>
      </c>
      <c r="H30" s="43">
        <v>32334</v>
      </c>
      <c r="I30" s="43" t="s">
        <v>8633</v>
      </c>
      <c r="J30" s="43" t="s">
        <v>7254</v>
      </c>
      <c r="K30" s="43" t="s">
        <v>5970</v>
      </c>
      <c r="L30" s="43" t="s">
        <v>7254</v>
      </c>
      <c r="M30" s="43" t="s">
        <v>7058</v>
      </c>
      <c r="N30" s="43" t="s">
        <v>826</v>
      </c>
      <c r="O30" s="43" t="s">
        <v>7420</v>
      </c>
      <c r="P30" s="43" t="s">
        <v>1151</v>
      </c>
      <c r="Q30" s="43" t="s">
        <v>1816</v>
      </c>
      <c r="R30" s="43" t="s">
        <v>1181</v>
      </c>
      <c r="S30" s="43" t="s">
        <v>7060</v>
      </c>
      <c r="T30" s="43" t="s">
        <v>7061</v>
      </c>
      <c r="U30" s="43" t="s">
        <v>5971</v>
      </c>
      <c r="V30" s="43" t="s">
        <v>1181</v>
      </c>
      <c r="W30" s="43" t="s">
        <v>1955</v>
      </c>
      <c r="X30" s="43" t="s">
        <v>7460</v>
      </c>
      <c r="Y30" s="43" t="s">
        <v>7461</v>
      </c>
      <c r="Z30" s="43" t="s">
        <v>7462</v>
      </c>
      <c r="AA30" s="43" t="s">
        <v>1181</v>
      </c>
      <c r="AB30" s="43" t="s">
        <v>8691</v>
      </c>
      <c r="AC30" s="43" t="s">
        <v>1810</v>
      </c>
      <c r="AD30" s="43" t="s">
        <v>1181</v>
      </c>
      <c r="AE30" s="43" t="s">
        <v>5979</v>
      </c>
      <c r="AF30" s="43" t="s">
        <v>8692</v>
      </c>
      <c r="AG30" s="43" t="s">
        <v>7249</v>
      </c>
      <c r="AH30" s="43" t="s">
        <v>1266</v>
      </c>
      <c r="AI30" s="43" t="s">
        <v>8693</v>
      </c>
      <c r="AJ30" s="43" t="s">
        <v>8694</v>
      </c>
      <c r="AK30" s="43" t="s">
        <v>7463</v>
      </c>
      <c r="AL30" s="43" t="s">
        <v>7464</v>
      </c>
      <c r="AM30" s="43"/>
      <c r="AN30" s="43" t="s">
        <v>7069</v>
      </c>
      <c r="AO30" s="43" t="s">
        <v>7465</v>
      </c>
      <c r="AP30" s="43" t="s">
        <v>7093</v>
      </c>
      <c r="AQ30" s="43" t="s">
        <v>8695</v>
      </c>
      <c r="AR30" s="43" t="s">
        <v>7429</v>
      </c>
      <c r="AS30" s="43" t="s">
        <v>5980</v>
      </c>
      <c r="AT30" s="43" t="s">
        <v>7073</v>
      </c>
      <c r="AU30" s="43" t="s">
        <v>7094</v>
      </c>
      <c r="AV30" s="43" t="s">
        <v>37</v>
      </c>
      <c r="AW30" s="43" t="s">
        <v>7074</v>
      </c>
      <c r="AX30" s="43" t="s">
        <v>1181</v>
      </c>
      <c r="AY30" s="43" t="s">
        <v>8696</v>
      </c>
      <c r="AZ30" s="43"/>
      <c r="BA30" s="43" t="s">
        <v>7073</v>
      </c>
      <c r="BB30" s="43" t="s">
        <v>1181</v>
      </c>
      <c r="BC30" s="43" t="s">
        <v>7121</v>
      </c>
      <c r="BD30" s="43"/>
      <c r="BE30" s="43" t="s">
        <v>5978</v>
      </c>
      <c r="BF30" s="43" t="s">
        <v>1810</v>
      </c>
      <c r="BG30" s="43" t="s">
        <v>7108</v>
      </c>
      <c r="BH30" s="43" t="s">
        <v>7079</v>
      </c>
      <c r="BI30" s="43" t="s">
        <v>1181</v>
      </c>
      <c r="BJ30" s="43" t="s">
        <v>5978</v>
      </c>
      <c r="BK30" s="43"/>
      <c r="BL30" s="43" t="s">
        <v>7079</v>
      </c>
      <c r="BM30" s="43" t="s">
        <v>5980</v>
      </c>
      <c r="BN30" s="43" t="s">
        <v>5979</v>
      </c>
      <c r="BO30" s="43" t="s">
        <v>7466</v>
      </c>
      <c r="BP30" s="43" t="s">
        <v>7463</v>
      </c>
      <c r="BQ30" s="43" t="s">
        <v>7467</v>
      </c>
      <c r="BR30" s="43" t="s">
        <v>1181</v>
      </c>
      <c r="BS30" s="43" t="s">
        <v>1181</v>
      </c>
      <c r="BT30" s="43" t="s">
        <v>1181</v>
      </c>
      <c r="BU30" s="43" t="s">
        <v>7069</v>
      </c>
      <c r="BV30" s="43" t="s">
        <v>7468</v>
      </c>
      <c r="BW30" s="43" t="s">
        <v>7073</v>
      </c>
      <c r="BX30" s="43" t="s">
        <v>7469</v>
      </c>
      <c r="BY30" s="43" t="s">
        <v>5970</v>
      </c>
      <c r="BZ30" s="43" t="s">
        <v>7073</v>
      </c>
      <c r="CA30" s="43" t="s">
        <v>1181</v>
      </c>
      <c r="CB30" s="43" t="s">
        <v>1181</v>
      </c>
      <c r="CC30" s="43" t="s">
        <v>3567</v>
      </c>
      <c r="CD30" s="43" t="s">
        <v>5978</v>
      </c>
      <c r="CE30" s="43"/>
      <c r="CF30" s="43" t="s">
        <v>8697</v>
      </c>
      <c r="CG30" s="43" t="s">
        <v>5978</v>
      </c>
      <c r="CH30" s="43" t="s">
        <v>1266</v>
      </c>
      <c r="CI30" s="43" t="s">
        <v>1181</v>
      </c>
      <c r="CJ30" s="43" t="s">
        <v>3642</v>
      </c>
      <c r="CK30" s="43" t="s">
        <v>7105</v>
      </c>
      <c r="CL30" s="43" t="s">
        <v>7085</v>
      </c>
      <c r="CM30" s="43" t="s">
        <v>1181</v>
      </c>
      <c r="CN30" s="43"/>
    </row>
    <row r="31" s="35" customFormat="1" ht="22" customHeight="1" spans="1:92">
      <c r="A31" s="43" t="s">
        <v>355</v>
      </c>
      <c r="B31" s="43" t="s">
        <v>1108</v>
      </c>
      <c r="C31" s="50">
        <v>46113</v>
      </c>
      <c r="D31" s="43" t="s">
        <v>250</v>
      </c>
      <c r="E31" s="43" t="s">
        <v>5954</v>
      </c>
      <c r="F31" s="43" t="s">
        <v>7478</v>
      </c>
      <c r="G31" s="43" t="s">
        <v>380</v>
      </c>
      <c r="H31" s="43">
        <v>1303241.76</v>
      </c>
      <c r="I31" s="43" t="s">
        <v>8698</v>
      </c>
      <c r="J31" s="43" t="s">
        <v>5957</v>
      </c>
      <c r="K31" s="43" t="s">
        <v>5957</v>
      </c>
      <c r="L31" s="43" t="s">
        <v>5957</v>
      </c>
      <c r="M31" s="43" t="s">
        <v>7058</v>
      </c>
      <c r="N31" s="43" t="s">
        <v>826</v>
      </c>
      <c r="O31" s="43" t="s">
        <v>7420</v>
      </c>
      <c r="P31" s="43" t="s">
        <v>1151</v>
      </c>
      <c r="Q31" s="43" t="s">
        <v>1816</v>
      </c>
      <c r="R31" s="43" t="s">
        <v>1181</v>
      </c>
      <c r="S31" s="43" t="s">
        <v>7060</v>
      </c>
      <c r="T31" s="43" t="s">
        <v>7061</v>
      </c>
      <c r="U31" s="43" t="s">
        <v>5958</v>
      </c>
      <c r="V31" s="43" t="s">
        <v>1181</v>
      </c>
      <c r="W31" s="43" t="s">
        <v>7470</v>
      </c>
      <c r="X31" s="43" t="s">
        <v>7471</v>
      </c>
      <c r="Y31" s="43" t="s">
        <v>7472</v>
      </c>
      <c r="Z31" s="43" t="s">
        <v>7473</v>
      </c>
      <c r="AA31" s="43" t="s">
        <v>1181</v>
      </c>
      <c r="AB31" s="43" t="s">
        <v>8699</v>
      </c>
      <c r="AC31" s="43" t="s">
        <v>1810</v>
      </c>
      <c r="AD31" s="43" t="s">
        <v>1181</v>
      </c>
      <c r="AE31" s="43" t="s">
        <v>5965</v>
      </c>
      <c r="AF31" s="43" t="s">
        <v>8700</v>
      </c>
      <c r="AG31" s="43" t="s">
        <v>7249</v>
      </c>
      <c r="AH31" s="43" t="s">
        <v>3640</v>
      </c>
      <c r="AI31" s="43" t="s">
        <v>8701</v>
      </c>
      <c r="AJ31" s="43" t="s">
        <v>8702</v>
      </c>
      <c r="AK31" s="43" t="s">
        <v>7474</v>
      </c>
      <c r="AL31" s="43" t="s">
        <v>7475</v>
      </c>
      <c r="AM31" s="43"/>
      <c r="AN31" s="43" t="s">
        <v>7069</v>
      </c>
      <c r="AO31" s="43" t="s">
        <v>7476</v>
      </c>
      <c r="AP31" s="43" t="s">
        <v>7071</v>
      </c>
      <c r="AQ31" s="43" t="s">
        <v>8703</v>
      </c>
      <c r="AR31" s="43" t="s">
        <v>7429</v>
      </c>
      <c r="AS31" s="43" t="s">
        <v>5966</v>
      </c>
      <c r="AT31" s="43" t="s">
        <v>7073</v>
      </c>
      <c r="AU31" s="43" t="s">
        <v>7069</v>
      </c>
      <c r="AV31" s="43" t="s">
        <v>37</v>
      </c>
      <c r="AW31" s="43" t="s">
        <v>7095</v>
      </c>
      <c r="AX31" s="43" t="s">
        <v>1181</v>
      </c>
      <c r="AY31" s="43" t="s">
        <v>8704</v>
      </c>
      <c r="AZ31" s="43"/>
      <c r="BA31" s="43" t="s">
        <v>7073</v>
      </c>
      <c r="BB31" s="43" t="s">
        <v>1181</v>
      </c>
      <c r="BC31" s="43" t="s">
        <v>7121</v>
      </c>
      <c r="BD31" s="43"/>
      <c r="BE31" s="43" t="s">
        <v>5964</v>
      </c>
      <c r="BF31" s="43" t="s">
        <v>1810</v>
      </c>
      <c r="BG31" s="43"/>
      <c r="BH31" s="43" t="s">
        <v>7077</v>
      </c>
      <c r="BI31" s="43" t="s">
        <v>1181</v>
      </c>
      <c r="BJ31" s="43" t="s">
        <v>5964</v>
      </c>
      <c r="BK31" s="43"/>
      <c r="BL31" s="43" t="s">
        <v>7079</v>
      </c>
      <c r="BM31" s="43" t="s">
        <v>5966</v>
      </c>
      <c r="BN31" s="43" t="s">
        <v>5965</v>
      </c>
      <c r="BO31" s="43" t="s">
        <v>7477</v>
      </c>
      <c r="BP31" s="43" t="s">
        <v>7474</v>
      </c>
      <c r="BQ31" s="43" t="s">
        <v>7478</v>
      </c>
      <c r="BR31" s="43" t="s">
        <v>1181</v>
      </c>
      <c r="BS31" s="43" t="s">
        <v>1181</v>
      </c>
      <c r="BT31" s="43" t="s">
        <v>1181</v>
      </c>
      <c r="BU31" s="43" t="s">
        <v>7069</v>
      </c>
      <c r="BV31" s="43" t="s">
        <v>7479</v>
      </c>
      <c r="BW31" s="43" t="s">
        <v>7073</v>
      </c>
      <c r="BX31" s="43" t="s">
        <v>7480</v>
      </c>
      <c r="BY31" s="43" t="s">
        <v>5957</v>
      </c>
      <c r="BZ31" s="43" t="s">
        <v>7073</v>
      </c>
      <c r="CA31" s="43" t="s">
        <v>1181</v>
      </c>
      <c r="CB31" s="43" t="s">
        <v>1181</v>
      </c>
      <c r="CC31" s="43" t="s">
        <v>3567</v>
      </c>
      <c r="CD31" s="43" t="s">
        <v>5964</v>
      </c>
      <c r="CE31" s="43"/>
      <c r="CF31" s="43" t="s">
        <v>8705</v>
      </c>
      <c r="CG31" s="43" t="s">
        <v>5964</v>
      </c>
      <c r="CH31" s="43" t="s">
        <v>1181</v>
      </c>
      <c r="CI31" s="43" t="s">
        <v>1181</v>
      </c>
      <c r="CJ31" s="43" t="s">
        <v>1905</v>
      </c>
      <c r="CK31" s="43" t="s">
        <v>7105</v>
      </c>
      <c r="CL31" s="43" t="s">
        <v>7085</v>
      </c>
      <c r="CM31" s="43" t="s">
        <v>1181</v>
      </c>
      <c r="CN31" s="43"/>
    </row>
    <row r="32" s="35" customFormat="1" ht="22" customHeight="1" spans="1:92">
      <c r="A32" s="43" t="s">
        <v>355</v>
      </c>
      <c r="B32" s="43" t="s">
        <v>1093</v>
      </c>
      <c r="C32" s="50">
        <v>46113</v>
      </c>
      <c r="D32" s="43" t="s">
        <v>336</v>
      </c>
      <c r="E32" s="43" t="s">
        <v>1169</v>
      </c>
      <c r="F32" s="43" t="s">
        <v>7490</v>
      </c>
      <c r="G32" s="43" t="s">
        <v>46</v>
      </c>
      <c r="H32" s="43">
        <v>27084.6</v>
      </c>
      <c r="I32" s="43" t="s">
        <v>8706</v>
      </c>
      <c r="J32" s="43" t="s">
        <v>6812</v>
      </c>
      <c r="K32" s="43" t="s">
        <v>3726</v>
      </c>
      <c r="L32" s="43" t="s">
        <v>6812</v>
      </c>
      <c r="M32" s="43" t="s">
        <v>7058</v>
      </c>
      <c r="N32" s="43" t="s">
        <v>34</v>
      </c>
      <c r="O32" s="43" t="s">
        <v>7059</v>
      </c>
      <c r="P32" s="43" t="s">
        <v>1151</v>
      </c>
      <c r="Q32" s="43" t="s">
        <v>1337</v>
      </c>
      <c r="R32" s="43" t="s">
        <v>1181</v>
      </c>
      <c r="S32" s="43" t="s">
        <v>7060</v>
      </c>
      <c r="T32" s="43" t="s">
        <v>7061</v>
      </c>
      <c r="U32" s="43" t="s">
        <v>7481</v>
      </c>
      <c r="V32" s="43" t="s">
        <v>1181</v>
      </c>
      <c r="W32" s="43" t="s">
        <v>7482</v>
      </c>
      <c r="X32" s="43" t="s">
        <v>7483</v>
      </c>
      <c r="Y32" s="43" t="s">
        <v>7484</v>
      </c>
      <c r="Z32" s="43" t="s">
        <v>7485</v>
      </c>
      <c r="AA32" s="43" t="s">
        <v>1181</v>
      </c>
      <c r="AB32" s="43" t="s">
        <v>8707</v>
      </c>
      <c r="AC32" s="43" t="s">
        <v>5783</v>
      </c>
      <c r="AD32" s="43" t="s">
        <v>1181</v>
      </c>
      <c r="AE32" s="43" t="s">
        <v>7486</v>
      </c>
      <c r="AF32" s="43" t="s">
        <v>8708</v>
      </c>
      <c r="AG32" s="43" t="s">
        <v>7249</v>
      </c>
      <c r="AH32" s="43" t="s">
        <v>1181</v>
      </c>
      <c r="AI32" s="43" t="s">
        <v>8709</v>
      </c>
      <c r="AJ32" s="43" t="s">
        <v>8710</v>
      </c>
      <c r="AK32" s="43" t="s">
        <v>7487</v>
      </c>
      <c r="AL32" s="43" t="s">
        <v>7439</v>
      </c>
      <c r="AM32" s="43"/>
      <c r="AN32" s="43" t="s">
        <v>7069</v>
      </c>
      <c r="AO32" s="43" t="s">
        <v>5080</v>
      </c>
      <c r="AP32" s="43" t="s">
        <v>7093</v>
      </c>
      <c r="AQ32" s="43" t="s">
        <v>8711</v>
      </c>
      <c r="AR32" s="43" t="s">
        <v>7072</v>
      </c>
      <c r="AS32" s="43" t="s">
        <v>8712</v>
      </c>
      <c r="AT32" s="43" t="s">
        <v>7073</v>
      </c>
      <c r="AU32" s="43" t="s">
        <v>7069</v>
      </c>
      <c r="AV32" s="43" t="s">
        <v>37</v>
      </c>
      <c r="AW32" s="43" t="s">
        <v>7074</v>
      </c>
      <c r="AX32" s="43" t="s">
        <v>1181</v>
      </c>
      <c r="AY32" s="43" t="s">
        <v>1181</v>
      </c>
      <c r="AZ32" s="43" t="s">
        <v>8713</v>
      </c>
      <c r="BA32" s="43" t="s">
        <v>7073</v>
      </c>
      <c r="BB32" s="43" t="s">
        <v>7488</v>
      </c>
      <c r="BC32" s="43" t="s">
        <v>7121</v>
      </c>
      <c r="BD32" s="43"/>
      <c r="BE32" s="43" t="s">
        <v>7489</v>
      </c>
      <c r="BF32" s="43" t="s">
        <v>1810</v>
      </c>
      <c r="BG32" s="43"/>
      <c r="BH32" s="43" t="s">
        <v>7077</v>
      </c>
      <c r="BI32" s="43" t="s">
        <v>7490</v>
      </c>
      <c r="BJ32" s="43" t="s">
        <v>7489</v>
      </c>
      <c r="BK32" s="43"/>
      <c r="BL32" s="43" t="s">
        <v>7362</v>
      </c>
      <c r="BM32" s="43" t="s">
        <v>8712</v>
      </c>
      <c r="BN32" s="43" t="s">
        <v>7486</v>
      </c>
      <c r="BO32" s="43" t="s">
        <v>7491</v>
      </c>
      <c r="BP32" s="43" t="s">
        <v>7487</v>
      </c>
      <c r="BQ32" s="43" t="s">
        <v>7490</v>
      </c>
      <c r="BR32" s="43" t="s">
        <v>7488</v>
      </c>
      <c r="BS32" s="43" t="s">
        <v>7490</v>
      </c>
      <c r="BT32" s="43" t="s">
        <v>1181</v>
      </c>
      <c r="BU32" s="43" t="s">
        <v>7069</v>
      </c>
      <c r="BV32" s="43" t="s">
        <v>7492</v>
      </c>
      <c r="BW32" s="43" t="s">
        <v>7073</v>
      </c>
      <c r="BX32" s="43" t="s">
        <v>7493</v>
      </c>
      <c r="BY32" s="43" t="s">
        <v>3726</v>
      </c>
      <c r="BZ32" s="43" t="s">
        <v>7121</v>
      </c>
      <c r="CA32" s="43" t="s">
        <v>1181</v>
      </c>
      <c r="CB32" s="43" t="s">
        <v>1181</v>
      </c>
      <c r="CC32" s="43" t="s">
        <v>6823</v>
      </c>
      <c r="CD32" s="43" t="s">
        <v>7489</v>
      </c>
      <c r="CE32" s="43"/>
      <c r="CF32" s="43" t="s">
        <v>8714</v>
      </c>
      <c r="CG32" s="43" t="s">
        <v>7489</v>
      </c>
      <c r="CH32" s="43" t="s">
        <v>1181</v>
      </c>
      <c r="CI32" s="43" t="s">
        <v>1181</v>
      </c>
      <c r="CJ32" s="43" t="s">
        <v>2872</v>
      </c>
      <c r="CK32" s="43" t="s">
        <v>7105</v>
      </c>
      <c r="CL32" s="43" t="s">
        <v>7085</v>
      </c>
      <c r="CM32" s="43" t="s">
        <v>1181</v>
      </c>
      <c r="CN32" s="43"/>
    </row>
    <row r="33" s="35" customFormat="1" ht="22" customHeight="1" spans="1:92">
      <c r="A33" s="43" t="s">
        <v>48</v>
      </c>
      <c r="B33" s="43" t="s">
        <v>1077</v>
      </c>
      <c r="C33" s="50">
        <v>46113</v>
      </c>
      <c r="D33" s="43" t="s">
        <v>92</v>
      </c>
      <c r="E33" s="43" t="s">
        <v>4962</v>
      </c>
      <c r="F33" s="43" t="s">
        <v>7504</v>
      </c>
      <c r="G33" s="43" t="s">
        <v>46</v>
      </c>
      <c r="H33" s="43">
        <v>2160</v>
      </c>
      <c r="I33" s="43" t="s">
        <v>8715</v>
      </c>
      <c r="J33" s="43" t="s">
        <v>7494</v>
      </c>
      <c r="K33" s="43" t="s">
        <v>4963</v>
      </c>
      <c r="L33" s="43" t="s">
        <v>7494</v>
      </c>
      <c r="M33" s="43" t="s">
        <v>7058</v>
      </c>
      <c r="N33" s="43" t="s">
        <v>665</v>
      </c>
      <c r="O33" s="43" t="s">
        <v>7059</v>
      </c>
      <c r="P33" s="43" t="s">
        <v>1151</v>
      </c>
      <c r="Q33" s="43" t="s">
        <v>1337</v>
      </c>
      <c r="R33" s="43" t="s">
        <v>1181</v>
      </c>
      <c r="S33" s="43" t="s">
        <v>7060</v>
      </c>
      <c r="T33" s="43" t="s">
        <v>7061</v>
      </c>
      <c r="U33" s="43" t="s">
        <v>3873</v>
      </c>
      <c r="V33" s="43" t="s">
        <v>1181</v>
      </c>
      <c r="W33" s="43" t="s">
        <v>7495</v>
      </c>
      <c r="X33" s="43" t="s">
        <v>7496</v>
      </c>
      <c r="Y33" s="43" t="s">
        <v>7497</v>
      </c>
      <c r="Z33" s="43" t="s">
        <v>7498</v>
      </c>
      <c r="AA33" s="43" t="s">
        <v>1181</v>
      </c>
      <c r="AB33" s="43" t="s">
        <v>4405</v>
      </c>
      <c r="AC33" s="43" t="s">
        <v>5783</v>
      </c>
      <c r="AD33" s="43" t="s">
        <v>1181</v>
      </c>
      <c r="AE33" s="43" t="s">
        <v>4968</v>
      </c>
      <c r="AF33" s="43" t="s">
        <v>1803</v>
      </c>
      <c r="AG33" s="43" t="s">
        <v>7249</v>
      </c>
      <c r="AH33" s="43" t="s">
        <v>1181</v>
      </c>
      <c r="AI33" s="43" t="s">
        <v>8716</v>
      </c>
      <c r="AJ33" s="43" t="s">
        <v>4654</v>
      </c>
      <c r="AK33" s="43" t="s">
        <v>7499</v>
      </c>
      <c r="AL33" s="43" t="s">
        <v>7500</v>
      </c>
      <c r="AM33" s="43"/>
      <c r="AN33" s="43" t="s">
        <v>7069</v>
      </c>
      <c r="AO33" s="43" t="s">
        <v>3789</v>
      </c>
      <c r="AP33" s="43" t="s">
        <v>7071</v>
      </c>
      <c r="AQ33" s="43" t="s">
        <v>8717</v>
      </c>
      <c r="AR33" s="43" t="s">
        <v>7501</v>
      </c>
      <c r="AS33" s="43" t="s">
        <v>4251</v>
      </c>
      <c r="AT33" s="43" t="s">
        <v>7073</v>
      </c>
      <c r="AU33" s="43" t="s">
        <v>7069</v>
      </c>
      <c r="AV33" s="43" t="s">
        <v>37</v>
      </c>
      <c r="AW33" s="43" t="s">
        <v>7074</v>
      </c>
      <c r="AX33" s="43" t="s">
        <v>1181</v>
      </c>
      <c r="AY33" s="43" t="s">
        <v>1181</v>
      </c>
      <c r="AZ33" s="43" t="s">
        <v>8718</v>
      </c>
      <c r="BA33" s="43" t="s">
        <v>7073</v>
      </c>
      <c r="BB33" s="43" t="s">
        <v>1181</v>
      </c>
      <c r="BC33" s="43" t="s">
        <v>7073</v>
      </c>
      <c r="BD33" s="43"/>
      <c r="BE33" s="43" t="s">
        <v>3862</v>
      </c>
      <c r="BF33" s="43" t="s">
        <v>1173</v>
      </c>
      <c r="BG33" s="43"/>
      <c r="BH33" s="43" t="s">
        <v>7079</v>
      </c>
      <c r="BI33" s="43" t="s">
        <v>1181</v>
      </c>
      <c r="BJ33" s="43" t="s">
        <v>3862</v>
      </c>
      <c r="BK33" s="43" t="s">
        <v>7502</v>
      </c>
      <c r="BL33" s="43" t="s">
        <v>7079</v>
      </c>
      <c r="BM33" s="43" t="s">
        <v>4251</v>
      </c>
      <c r="BN33" s="43" t="s">
        <v>4968</v>
      </c>
      <c r="BO33" s="43" t="s">
        <v>7503</v>
      </c>
      <c r="BP33" s="43" t="s">
        <v>7499</v>
      </c>
      <c r="BQ33" s="43" t="s">
        <v>7504</v>
      </c>
      <c r="BR33" s="43" t="s">
        <v>1181</v>
      </c>
      <c r="BS33" s="43" t="s">
        <v>1181</v>
      </c>
      <c r="BT33" s="43" t="s">
        <v>1181</v>
      </c>
      <c r="BU33" s="43" t="s">
        <v>7069</v>
      </c>
      <c r="BV33" s="43" t="s">
        <v>7505</v>
      </c>
      <c r="BW33" s="43" t="s">
        <v>7073</v>
      </c>
      <c r="BX33" s="43" t="s">
        <v>7506</v>
      </c>
      <c r="BY33" s="43" t="s">
        <v>7507</v>
      </c>
      <c r="BZ33" s="43" t="s">
        <v>7073</v>
      </c>
      <c r="CA33" s="43" t="s">
        <v>1181</v>
      </c>
      <c r="CB33" s="43" t="s">
        <v>1181</v>
      </c>
      <c r="CC33" s="43" t="s">
        <v>3712</v>
      </c>
      <c r="CD33" s="43" t="s">
        <v>3862</v>
      </c>
      <c r="CE33" s="43"/>
      <c r="CF33" s="43" t="s">
        <v>8719</v>
      </c>
      <c r="CG33" s="43" t="s">
        <v>3862</v>
      </c>
      <c r="CH33" s="43" t="s">
        <v>1181</v>
      </c>
      <c r="CI33" s="43" t="s">
        <v>1181</v>
      </c>
      <c r="CJ33" s="43" t="s">
        <v>4377</v>
      </c>
      <c r="CK33" s="43" t="s">
        <v>7105</v>
      </c>
      <c r="CL33" s="43" t="s">
        <v>7085</v>
      </c>
      <c r="CM33" s="43" t="s">
        <v>1181</v>
      </c>
      <c r="CN33" s="43"/>
    </row>
    <row r="34" s="35" customFormat="1" ht="22" customHeight="1" spans="1:92">
      <c r="A34" s="43" t="s">
        <v>48</v>
      </c>
      <c r="B34" s="43" t="s">
        <v>1085</v>
      </c>
      <c r="C34" s="50">
        <v>46113</v>
      </c>
      <c r="D34" s="43" t="s">
        <v>3648</v>
      </c>
      <c r="E34" s="43" t="s">
        <v>4317</v>
      </c>
      <c r="F34" s="43" t="s">
        <v>7519</v>
      </c>
      <c r="G34" s="43" t="s">
        <v>46</v>
      </c>
      <c r="H34" s="43">
        <v>75143.4</v>
      </c>
      <c r="I34" s="43" t="s">
        <v>8720</v>
      </c>
      <c r="J34" s="43" t="s">
        <v>4919</v>
      </c>
      <c r="K34" s="43" t="s">
        <v>5054</v>
      </c>
      <c r="L34" s="43" t="s">
        <v>4919</v>
      </c>
      <c r="M34" s="43" t="s">
        <v>7058</v>
      </c>
      <c r="N34" s="43" t="s">
        <v>97</v>
      </c>
      <c r="O34" s="43" t="s">
        <v>7059</v>
      </c>
      <c r="P34" s="43" t="s">
        <v>1151</v>
      </c>
      <c r="Q34" s="43" t="s">
        <v>1337</v>
      </c>
      <c r="R34" s="43" t="s">
        <v>1181</v>
      </c>
      <c r="S34" s="43" t="s">
        <v>7060</v>
      </c>
      <c r="T34" s="43" t="s">
        <v>7061</v>
      </c>
      <c r="U34" s="43" t="s">
        <v>7508</v>
      </c>
      <c r="V34" s="43" t="s">
        <v>1181</v>
      </c>
      <c r="W34" s="43" t="s">
        <v>7509</v>
      </c>
      <c r="X34" s="43" t="s">
        <v>7510</v>
      </c>
      <c r="Y34" s="43" t="s">
        <v>7511</v>
      </c>
      <c r="Z34" s="43" t="s">
        <v>7512</v>
      </c>
      <c r="AA34" s="43" t="s">
        <v>1181</v>
      </c>
      <c r="AB34" s="43" t="s">
        <v>8721</v>
      </c>
      <c r="AC34" s="43" t="s">
        <v>5783</v>
      </c>
      <c r="AD34" s="43" t="s">
        <v>1181</v>
      </c>
      <c r="AE34" s="43" t="s">
        <v>7513</v>
      </c>
      <c r="AF34" s="43" t="s">
        <v>8722</v>
      </c>
      <c r="AG34" s="43" t="s">
        <v>7249</v>
      </c>
      <c r="AH34" s="43" t="s">
        <v>1181</v>
      </c>
      <c r="AI34" s="43" t="s">
        <v>8723</v>
      </c>
      <c r="AJ34" s="43" t="s">
        <v>8724</v>
      </c>
      <c r="AK34" s="43" t="s">
        <v>7514</v>
      </c>
      <c r="AL34" s="43"/>
      <c r="AM34" s="43" t="s">
        <v>7515</v>
      </c>
      <c r="AN34" s="43" t="s">
        <v>7069</v>
      </c>
      <c r="AO34" s="43" t="s">
        <v>7516</v>
      </c>
      <c r="AP34" s="43" t="s">
        <v>7071</v>
      </c>
      <c r="AQ34" s="43" t="s">
        <v>8725</v>
      </c>
      <c r="AR34" s="43" t="s">
        <v>7272</v>
      </c>
      <c r="AS34" s="43" t="s">
        <v>8726</v>
      </c>
      <c r="AT34" s="43" t="s">
        <v>7073</v>
      </c>
      <c r="AU34" s="43" t="s">
        <v>7069</v>
      </c>
      <c r="AV34" s="43" t="s">
        <v>59</v>
      </c>
      <c r="AW34" s="43" t="s">
        <v>7095</v>
      </c>
      <c r="AX34" s="43" t="s">
        <v>1181</v>
      </c>
      <c r="AY34" s="43" t="s">
        <v>1181</v>
      </c>
      <c r="AZ34" s="43" t="s">
        <v>8727</v>
      </c>
      <c r="BA34" s="43" t="s">
        <v>7073</v>
      </c>
      <c r="BB34" s="43" t="s">
        <v>7517</v>
      </c>
      <c r="BC34" s="43" t="s">
        <v>7121</v>
      </c>
      <c r="BD34" s="43"/>
      <c r="BE34" s="43" t="s">
        <v>7518</v>
      </c>
      <c r="BF34" s="43" t="s">
        <v>1810</v>
      </c>
      <c r="BG34" s="43"/>
      <c r="BH34" s="43" t="s">
        <v>7079</v>
      </c>
      <c r="BI34" s="43" t="s">
        <v>7519</v>
      </c>
      <c r="BJ34" s="43" t="s">
        <v>7518</v>
      </c>
      <c r="BK34" s="43"/>
      <c r="BL34" s="43" t="s">
        <v>7079</v>
      </c>
      <c r="BM34" s="43" t="s">
        <v>8726</v>
      </c>
      <c r="BN34" s="43" t="s">
        <v>7513</v>
      </c>
      <c r="BO34" s="43" t="s">
        <v>7520</v>
      </c>
      <c r="BP34" s="43" t="s">
        <v>7514</v>
      </c>
      <c r="BQ34" s="43" t="s">
        <v>7519</v>
      </c>
      <c r="BR34" s="43" t="s">
        <v>7517</v>
      </c>
      <c r="BS34" s="43" t="s">
        <v>7519</v>
      </c>
      <c r="BT34" s="43" t="s">
        <v>1181</v>
      </c>
      <c r="BU34" s="43" t="s">
        <v>7069</v>
      </c>
      <c r="BV34" s="43" t="s">
        <v>7521</v>
      </c>
      <c r="BW34" s="43" t="s">
        <v>7073</v>
      </c>
      <c r="BX34" s="43" t="s">
        <v>7522</v>
      </c>
      <c r="BY34" s="43" t="s">
        <v>4950</v>
      </c>
      <c r="BZ34" s="43" t="s">
        <v>7073</v>
      </c>
      <c r="CA34" s="43" t="s">
        <v>1181</v>
      </c>
      <c r="CB34" s="43" t="s">
        <v>1181</v>
      </c>
      <c r="CC34" s="43" t="s">
        <v>3712</v>
      </c>
      <c r="CD34" s="43" t="s">
        <v>7518</v>
      </c>
      <c r="CE34" s="43"/>
      <c r="CF34" s="43" t="s">
        <v>8728</v>
      </c>
      <c r="CG34" s="43" t="s">
        <v>7518</v>
      </c>
      <c r="CH34" s="43" t="s">
        <v>1181</v>
      </c>
      <c r="CI34" s="43" t="s">
        <v>1181</v>
      </c>
      <c r="CJ34" s="43" t="s">
        <v>7523</v>
      </c>
      <c r="CK34" s="43" t="s">
        <v>7105</v>
      </c>
      <c r="CL34" s="43" t="s">
        <v>7085</v>
      </c>
      <c r="CM34" s="43" t="s">
        <v>1181</v>
      </c>
      <c r="CN34" s="43"/>
    </row>
    <row r="35" s="35" customFormat="1" ht="22" customHeight="1" spans="1:92">
      <c r="A35" s="43" t="s">
        <v>308</v>
      </c>
      <c r="B35" s="43" t="s">
        <v>1112</v>
      </c>
      <c r="C35" s="50">
        <v>46113</v>
      </c>
      <c r="D35" s="43" t="s">
        <v>336</v>
      </c>
      <c r="E35" s="43" t="s">
        <v>4472</v>
      </c>
      <c r="F35" s="43" t="s">
        <v>7534</v>
      </c>
      <c r="G35" s="43" t="s">
        <v>46</v>
      </c>
      <c r="H35" s="43">
        <v>26193.6</v>
      </c>
      <c r="I35" s="43" t="s">
        <v>8729</v>
      </c>
      <c r="J35" s="43" t="s">
        <v>7299</v>
      </c>
      <c r="K35" s="43" t="s">
        <v>5970</v>
      </c>
      <c r="L35" s="43" t="s">
        <v>7299</v>
      </c>
      <c r="M35" s="43" t="s">
        <v>7058</v>
      </c>
      <c r="N35" s="43" t="s">
        <v>744</v>
      </c>
      <c r="O35" s="43" t="s">
        <v>7059</v>
      </c>
      <c r="P35" s="43" t="s">
        <v>1151</v>
      </c>
      <c r="Q35" s="43" t="s">
        <v>1337</v>
      </c>
      <c r="R35" s="43" t="s">
        <v>1181</v>
      </c>
      <c r="S35" s="43" t="s">
        <v>7060</v>
      </c>
      <c r="T35" s="43" t="s">
        <v>7061</v>
      </c>
      <c r="U35" s="43" t="s">
        <v>7524</v>
      </c>
      <c r="V35" s="43" t="s">
        <v>1181</v>
      </c>
      <c r="W35" s="43" t="s">
        <v>7525</v>
      </c>
      <c r="X35" s="43" t="s">
        <v>7526</v>
      </c>
      <c r="Y35" s="43" t="s">
        <v>7527</v>
      </c>
      <c r="Z35" s="43" t="s">
        <v>7528</v>
      </c>
      <c r="AA35" s="43" t="s">
        <v>1181</v>
      </c>
      <c r="AB35" s="43" t="s">
        <v>8730</v>
      </c>
      <c r="AC35" s="43" t="s">
        <v>5783</v>
      </c>
      <c r="AD35" s="43" t="s">
        <v>1181</v>
      </c>
      <c r="AE35" s="43" t="s">
        <v>7529</v>
      </c>
      <c r="AF35" s="43" t="s">
        <v>8731</v>
      </c>
      <c r="AG35" s="43" t="s">
        <v>7249</v>
      </c>
      <c r="AH35" s="43" t="s">
        <v>1181</v>
      </c>
      <c r="AI35" s="43" t="s">
        <v>8732</v>
      </c>
      <c r="AJ35" s="43" t="s">
        <v>8733</v>
      </c>
      <c r="AK35" s="43" t="s">
        <v>7530</v>
      </c>
      <c r="AL35" s="43"/>
      <c r="AM35" s="43" t="s">
        <v>7531</v>
      </c>
      <c r="AN35" s="43" t="s">
        <v>7069</v>
      </c>
      <c r="AO35" s="43" t="s">
        <v>3660</v>
      </c>
      <c r="AP35" s="43" t="s">
        <v>7093</v>
      </c>
      <c r="AQ35" s="43" t="s">
        <v>8734</v>
      </c>
      <c r="AR35" s="43"/>
      <c r="AS35" s="43" t="s">
        <v>8735</v>
      </c>
      <c r="AT35" s="43" t="s">
        <v>7073</v>
      </c>
      <c r="AU35" s="43" t="s">
        <v>7094</v>
      </c>
      <c r="AV35" s="43" t="s">
        <v>37</v>
      </c>
      <c r="AW35" s="43" t="s">
        <v>7074</v>
      </c>
      <c r="AX35" s="43" t="s">
        <v>1181</v>
      </c>
      <c r="AY35" s="43" t="s">
        <v>1181</v>
      </c>
      <c r="AZ35" s="43"/>
      <c r="BA35" s="43" t="s">
        <v>7073</v>
      </c>
      <c r="BB35" s="43" t="s">
        <v>7532</v>
      </c>
      <c r="BC35" s="43" t="s">
        <v>7121</v>
      </c>
      <c r="BD35" s="43"/>
      <c r="BE35" s="43" t="s">
        <v>7533</v>
      </c>
      <c r="BF35" s="43" t="s">
        <v>1810</v>
      </c>
      <c r="BG35" s="43" t="s">
        <v>7299</v>
      </c>
      <c r="BH35" s="43" t="s">
        <v>7079</v>
      </c>
      <c r="BI35" s="43" t="s">
        <v>7534</v>
      </c>
      <c r="BJ35" s="43" t="s">
        <v>7533</v>
      </c>
      <c r="BK35" s="43"/>
      <c r="BL35" s="43" t="s">
        <v>7093</v>
      </c>
      <c r="BM35" s="43" t="s">
        <v>8735</v>
      </c>
      <c r="BN35" s="43" t="s">
        <v>7529</v>
      </c>
      <c r="BO35" s="43" t="s">
        <v>7535</v>
      </c>
      <c r="BP35" s="43" t="s">
        <v>7530</v>
      </c>
      <c r="BQ35" s="43" t="s">
        <v>7534</v>
      </c>
      <c r="BR35" s="43" t="s">
        <v>7532</v>
      </c>
      <c r="BS35" s="43" t="s">
        <v>7534</v>
      </c>
      <c r="BT35" s="43" t="s">
        <v>1181</v>
      </c>
      <c r="BU35" s="43" t="s">
        <v>7069</v>
      </c>
      <c r="BV35" s="43" t="s">
        <v>7536</v>
      </c>
      <c r="BW35" s="43" t="s">
        <v>7073</v>
      </c>
      <c r="BX35" s="43" t="s">
        <v>7537</v>
      </c>
      <c r="BY35" s="43" t="s">
        <v>5970</v>
      </c>
      <c r="BZ35" s="43" t="s">
        <v>7121</v>
      </c>
      <c r="CA35" s="43" t="s">
        <v>1181</v>
      </c>
      <c r="CB35" s="43" t="s">
        <v>1181</v>
      </c>
      <c r="CC35" s="43" t="s">
        <v>5223</v>
      </c>
      <c r="CD35" s="43" t="s">
        <v>7533</v>
      </c>
      <c r="CE35" s="43"/>
      <c r="CF35" s="43" t="s">
        <v>8736</v>
      </c>
      <c r="CG35" s="43" t="s">
        <v>7533</v>
      </c>
      <c r="CH35" s="43" t="s">
        <v>1181</v>
      </c>
      <c r="CI35" s="43" t="s">
        <v>1181</v>
      </c>
      <c r="CJ35" s="43" t="s">
        <v>1677</v>
      </c>
      <c r="CK35" s="43" t="s">
        <v>7105</v>
      </c>
      <c r="CL35" s="43" t="s">
        <v>7085</v>
      </c>
      <c r="CM35" s="43" t="s">
        <v>1181</v>
      </c>
      <c r="CN35" s="43"/>
    </row>
    <row r="36" s="35" customFormat="1" ht="22" customHeight="1" spans="1:92">
      <c r="A36" s="43" t="s">
        <v>355</v>
      </c>
      <c r="B36" s="43" t="s">
        <v>1107</v>
      </c>
      <c r="C36" s="50">
        <v>46113</v>
      </c>
      <c r="D36" s="43" t="s">
        <v>250</v>
      </c>
      <c r="E36" s="43" t="s">
        <v>1169</v>
      </c>
      <c r="F36" s="43" t="s">
        <v>7549</v>
      </c>
      <c r="G36" s="43" t="s">
        <v>46</v>
      </c>
      <c r="H36" s="43">
        <v>31108.8</v>
      </c>
      <c r="I36" s="43" t="s">
        <v>8737</v>
      </c>
      <c r="J36" s="43" t="s">
        <v>3713</v>
      </c>
      <c r="K36" s="43" t="s">
        <v>3713</v>
      </c>
      <c r="L36" s="43" t="s">
        <v>3713</v>
      </c>
      <c r="M36" s="43" t="s">
        <v>7058</v>
      </c>
      <c r="N36" s="43" t="s">
        <v>34</v>
      </c>
      <c r="O36" s="43" t="s">
        <v>7059</v>
      </c>
      <c r="P36" s="43" t="s">
        <v>1151</v>
      </c>
      <c r="Q36" s="43" t="s">
        <v>1180</v>
      </c>
      <c r="R36" s="43" t="s">
        <v>1181</v>
      </c>
      <c r="S36" s="43" t="s">
        <v>7060</v>
      </c>
      <c r="T36" s="43" t="s">
        <v>7061</v>
      </c>
      <c r="U36" s="43" t="s">
        <v>7538</v>
      </c>
      <c r="V36" s="43" t="s">
        <v>1181</v>
      </c>
      <c r="W36" s="43" t="s">
        <v>7539</v>
      </c>
      <c r="X36" s="43" t="s">
        <v>7540</v>
      </c>
      <c r="Y36" s="43" t="s">
        <v>7541</v>
      </c>
      <c r="Z36" s="43" t="s">
        <v>7542</v>
      </c>
      <c r="AA36" s="43" t="s">
        <v>1181</v>
      </c>
      <c r="AB36" s="43" t="s">
        <v>8738</v>
      </c>
      <c r="AC36" s="43" t="s">
        <v>5783</v>
      </c>
      <c r="AD36" s="43" t="s">
        <v>1181</v>
      </c>
      <c r="AE36" s="43" t="s">
        <v>7543</v>
      </c>
      <c r="AF36" s="43" t="s">
        <v>8739</v>
      </c>
      <c r="AG36" s="43" t="s">
        <v>7249</v>
      </c>
      <c r="AH36" s="43" t="s">
        <v>1181</v>
      </c>
      <c r="AI36" s="43" t="s">
        <v>8740</v>
      </c>
      <c r="AJ36" s="43" t="s">
        <v>8741</v>
      </c>
      <c r="AK36" s="43" t="s">
        <v>7544</v>
      </c>
      <c r="AL36" s="43" t="s">
        <v>7545</v>
      </c>
      <c r="AM36" s="43"/>
      <c r="AN36" s="43" t="s">
        <v>7069</v>
      </c>
      <c r="AO36" s="43" t="s">
        <v>7546</v>
      </c>
      <c r="AP36" s="43" t="s">
        <v>7093</v>
      </c>
      <c r="AQ36" s="43" t="s">
        <v>8742</v>
      </c>
      <c r="AR36" s="43" t="s">
        <v>7072</v>
      </c>
      <c r="AS36" s="43" t="s">
        <v>8743</v>
      </c>
      <c r="AT36" s="43" t="s">
        <v>7073</v>
      </c>
      <c r="AU36" s="43" t="s">
        <v>7069</v>
      </c>
      <c r="AV36" s="43" t="s">
        <v>37</v>
      </c>
      <c r="AW36" s="43" t="s">
        <v>7074</v>
      </c>
      <c r="AX36" s="43" t="s">
        <v>1181</v>
      </c>
      <c r="AY36" s="43" t="s">
        <v>8744</v>
      </c>
      <c r="AZ36" s="43"/>
      <c r="BA36" s="43" t="s">
        <v>7073</v>
      </c>
      <c r="BB36" s="43" t="s">
        <v>1181</v>
      </c>
      <c r="BC36" s="43" t="s">
        <v>7121</v>
      </c>
      <c r="BD36" s="43"/>
      <c r="BE36" s="43" t="s">
        <v>7547</v>
      </c>
      <c r="BF36" s="43" t="s">
        <v>1810</v>
      </c>
      <c r="BG36" s="43"/>
      <c r="BH36" s="43" t="s">
        <v>7079</v>
      </c>
      <c r="BI36" s="43" t="s">
        <v>1181</v>
      </c>
      <c r="BJ36" s="43" t="s">
        <v>7547</v>
      </c>
      <c r="BK36" s="43"/>
      <c r="BL36" s="43" t="s">
        <v>7079</v>
      </c>
      <c r="BM36" s="43" t="s">
        <v>8743</v>
      </c>
      <c r="BN36" s="43" t="s">
        <v>7543</v>
      </c>
      <c r="BO36" s="43" t="s">
        <v>7548</v>
      </c>
      <c r="BP36" s="43" t="s">
        <v>7544</v>
      </c>
      <c r="BQ36" s="43" t="s">
        <v>7549</v>
      </c>
      <c r="BR36" s="43" t="s">
        <v>1181</v>
      </c>
      <c r="BS36" s="43" t="s">
        <v>1181</v>
      </c>
      <c r="BT36" s="43" t="s">
        <v>1181</v>
      </c>
      <c r="BU36" s="43" t="s">
        <v>7069</v>
      </c>
      <c r="BV36" s="43" t="s">
        <v>7550</v>
      </c>
      <c r="BW36" s="43" t="s">
        <v>7121</v>
      </c>
      <c r="BX36" s="43" t="s">
        <v>7551</v>
      </c>
      <c r="BY36" s="43" t="s">
        <v>3713</v>
      </c>
      <c r="BZ36" s="43" t="s">
        <v>7073</v>
      </c>
      <c r="CA36" s="43" t="s">
        <v>1181</v>
      </c>
      <c r="CB36" s="43" t="s">
        <v>1181</v>
      </c>
      <c r="CC36" s="43" t="s">
        <v>1264</v>
      </c>
      <c r="CD36" s="43" t="s">
        <v>7547</v>
      </c>
      <c r="CE36" s="43"/>
      <c r="CF36" s="43" t="s">
        <v>8745</v>
      </c>
      <c r="CG36" s="43" t="s">
        <v>7547</v>
      </c>
      <c r="CH36" s="43" t="s">
        <v>8746</v>
      </c>
      <c r="CI36" s="43" t="s">
        <v>1181</v>
      </c>
      <c r="CJ36" s="43" t="s">
        <v>2132</v>
      </c>
      <c r="CK36" s="43" t="s">
        <v>7084</v>
      </c>
      <c r="CL36" s="43" t="s">
        <v>7085</v>
      </c>
      <c r="CM36" s="43" t="s">
        <v>1181</v>
      </c>
      <c r="CN36" s="43"/>
    </row>
    <row r="37" s="35" customFormat="1" ht="19" customHeight="1" spans="1:92">
      <c r="A37" s="43" t="s">
        <v>355</v>
      </c>
      <c r="B37" s="43" t="s">
        <v>1100</v>
      </c>
      <c r="C37" s="50">
        <v>46113</v>
      </c>
      <c r="D37" s="43" t="s">
        <v>250</v>
      </c>
      <c r="E37" s="43" t="s">
        <v>1169</v>
      </c>
      <c r="F37" s="43" t="s">
        <v>7757</v>
      </c>
      <c r="G37" s="43" t="s">
        <v>46</v>
      </c>
      <c r="H37" s="43">
        <v>10316.8</v>
      </c>
      <c r="I37" s="43" t="s">
        <v>8747</v>
      </c>
      <c r="J37" s="43" t="s">
        <v>4058</v>
      </c>
      <c r="K37" s="43" t="s">
        <v>4058</v>
      </c>
      <c r="L37" s="43" t="s">
        <v>4058</v>
      </c>
      <c r="M37" s="43" t="s">
        <v>7058</v>
      </c>
      <c r="N37" s="43" t="s">
        <v>34</v>
      </c>
      <c r="O37" s="43" t="s">
        <v>7059</v>
      </c>
      <c r="P37" s="43" t="s">
        <v>1151</v>
      </c>
      <c r="Q37" s="43" t="s">
        <v>1180</v>
      </c>
      <c r="R37" s="43" t="s">
        <v>1181</v>
      </c>
      <c r="S37" s="43" t="s">
        <v>7060</v>
      </c>
      <c r="T37" s="43" t="s">
        <v>7061</v>
      </c>
      <c r="U37" s="43" t="s">
        <v>1936</v>
      </c>
      <c r="V37" s="43" t="s">
        <v>1181</v>
      </c>
      <c r="W37" s="43" t="s">
        <v>2278</v>
      </c>
      <c r="X37" s="43" t="s">
        <v>7747</v>
      </c>
      <c r="Y37" s="43" t="s">
        <v>7748</v>
      </c>
      <c r="Z37" s="43" t="s">
        <v>7749</v>
      </c>
      <c r="AA37" s="43" t="s">
        <v>1181</v>
      </c>
      <c r="AB37" s="43" t="s">
        <v>8748</v>
      </c>
      <c r="AC37" s="43" t="s">
        <v>5806</v>
      </c>
      <c r="AD37" s="43" t="s">
        <v>1181</v>
      </c>
      <c r="AE37" s="43" t="s">
        <v>7750</v>
      </c>
      <c r="AF37" s="43" t="s">
        <v>8749</v>
      </c>
      <c r="AG37" s="43" t="s">
        <v>7249</v>
      </c>
      <c r="AH37" s="43" t="s">
        <v>1181</v>
      </c>
      <c r="AI37" s="43" t="s">
        <v>8750</v>
      </c>
      <c r="AJ37" s="43" t="s">
        <v>8751</v>
      </c>
      <c r="AK37" s="43" t="s">
        <v>7751</v>
      </c>
      <c r="AL37" s="43" t="s">
        <v>7752</v>
      </c>
      <c r="AM37" s="43"/>
      <c r="AN37" s="43" t="s">
        <v>7069</v>
      </c>
      <c r="AO37" s="43" t="s">
        <v>7753</v>
      </c>
      <c r="AP37" s="43" t="s">
        <v>7093</v>
      </c>
      <c r="AQ37" s="43" t="s">
        <v>8752</v>
      </c>
      <c r="AR37" s="43" t="s">
        <v>7072</v>
      </c>
      <c r="AS37" s="43" t="s">
        <v>8753</v>
      </c>
      <c r="AT37" s="43" t="s">
        <v>7073</v>
      </c>
      <c r="AU37" s="43" t="s">
        <v>7069</v>
      </c>
      <c r="AV37" s="43" t="s">
        <v>37</v>
      </c>
      <c r="AW37" s="43" t="s">
        <v>7074</v>
      </c>
      <c r="AX37" s="43" t="s">
        <v>1181</v>
      </c>
      <c r="AY37" s="43" t="s">
        <v>8754</v>
      </c>
      <c r="AZ37" s="43"/>
      <c r="BA37" s="43" t="s">
        <v>7073</v>
      </c>
      <c r="BB37" s="43" t="s">
        <v>1181</v>
      </c>
      <c r="BC37" s="43" t="s">
        <v>7121</v>
      </c>
      <c r="BD37" s="43"/>
      <c r="BE37" s="43" t="s">
        <v>7754</v>
      </c>
      <c r="BF37" s="43" t="s">
        <v>1248</v>
      </c>
      <c r="BG37" s="43"/>
      <c r="BH37" s="43" t="s">
        <v>7079</v>
      </c>
      <c r="BI37" s="43" t="s">
        <v>1181</v>
      </c>
      <c r="BJ37" s="43" t="s">
        <v>7754</v>
      </c>
      <c r="BK37" s="43" t="s">
        <v>7755</v>
      </c>
      <c r="BL37" s="43" t="s">
        <v>7079</v>
      </c>
      <c r="BM37" s="43" t="s">
        <v>8753</v>
      </c>
      <c r="BN37" s="43" t="s">
        <v>7750</v>
      </c>
      <c r="BO37" s="43" t="s">
        <v>7756</v>
      </c>
      <c r="BP37" s="43" t="s">
        <v>7751</v>
      </c>
      <c r="BQ37" s="43" t="s">
        <v>7757</v>
      </c>
      <c r="BR37" s="43" t="s">
        <v>1181</v>
      </c>
      <c r="BS37" s="43" t="s">
        <v>1181</v>
      </c>
      <c r="BT37" s="43" t="s">
        <v>1181</v>
      </c>
      <c r="BU37" s="43" t="s">
        <v>7069</v>
      </c>
      <c r="BV37" s="43" t="s">
        <v>7758</v>
      </c>
      <c r="BW37" s="43" t="s">
        <v>7073</v>
      </c>
      <c r="BX37" s="43" t="s">
        <v>7759</v>
      </c>
      <c r="BY37" s="43" t="s">
        <v>4058</v>
      </c>
      <c r="BZ37" s="43" t="s">
        <v>7121</v>
      </c>
      <c r="CA37" s="43" t="s">
        <v>1181</v>
      </c>
      <c r="CB37" s="43" t="s">
        <v>1181</v>
      </c>
      <c r="CC37" s="43" t="s">
        <v>3712</v>
      </c>
      <c r="CD37" s="43" t="s">
        <v>7754</v>
      </c>
      <c r="CE37" s="43"/>
      <c r="CF37" s="43" t="s">
        <v>8755</v>
      </c>
      <c r="CG37" s="43" t="s">
        <v>7754</v>
      </c>
      <c r="CH37" s="43" t="s">
        <v>1266</v>
      </c>
      <c r="CI37" s="43" t="s">
        <v>1181</v>
      </c>
      <c r="CJ37" s="43" t="s">
        <v>7589</v>
      </c>
      <c r="CK37" s="43" t="s">
        <v>7105</v>
      </c>
      <c r="CL37" s="43" t="s">
        <v>7085</v>
      </c>
      <c r="CM37" s="43" t="s">
        <v>1181</v>
      </c>
      <c r="CN37" s="43"/>
    </row>
    <row r="38" s="35" customFormat="1" ht="19" customHeight="1" spans="1:92">
      <c r="A38" s="43" t="s">
        <v>355</v>
      </c>
      <c r="B38" s="43" t="s">
        <v>7713</v>
      </c>
      <c r="C38" s="50">
        <v>46113</v>
      </c>
      <c r="D38" s="43" t="s">
        <v>336</v>
      </c>
      <c r="E38" s="43" t="s">
        <v>1169</v>
      </c>
      <c r="F38" s="43" t="s">
        <v>7718</v>
      </c>
      <c r="G38" s="43" t="s">
        <v>46</v>
      </c>
      <c r="H38" s="43">
        <v>1716</v>
      </c>
      <c r="I38" s="43" t="s">
        <v>8756</v>
      </c>
      <c r="J38" s="43" t="s">
        <v>6812</v>
      </c>
      <c r="K38" s="43" t="s">
        <v>3713</v>
      </c>
      <c r="L38" s="43" t="s">
        <v>6812</v>
      </c>
      <c r="M38" s="43" t="s">
        <v>7058</v>
      </c>
      <c r="N38" s="43" t="s">
        <v>34</v>
      </c>
      <c r="O38" s="43" t="s">
        <v>7059</v>
      </c>
      <c r="P38" s="43" t="s">
        <v>1151</v>
      </c>
      <c r="Q38" s="43" t="s">
        <v>1180</v>
      </c>
      <c r="R38" s="43" t="s">
        <v>1181</v>
      </c>
      <c r="S38" s="43" t="s">
        <v>7060</v>
      </c>
      <c r="T38" s="43" t="s">
        <v>7061</v>
      </c>
      <c r="U38" s="43" t="s">
        <v>3344</v>
      </c>
      <c r="V38" s="43" t="s">
        <v>1181</v>
      </c>
      <c r="W38" s="43" t="s">
        <v>3712</v>
      </c>
      <c r="X38" s="43" t="s">
        <v>1356</v>
      </c>
      <c r="Y38" s="43" t="s">
        <v>1573</v>
      </c>
      <c r="Z38" s="43" t="s">
        <v>7714</v>
      </c>
      <c r="AA38" s="43" t="s">
        <v>1181</v>
      </c>
      <c r="AB38" s="43" t="s">
        <v>4390</v>
      </c>
      <c r="AC38" s="43" t="s">
        <v>5806</v>
      </c>
      <c r="AD38" s="43" t="s">
        <v>1181</v>
      </c>
      <c r="AE38" s="43" t="s">
        <v>4397</v>
      </c>
      <c r="AF38" s="43" t="s">
        <v>1803</v>
      </c>
      <c r="AG38" s="43" t="s">
        <v>7249</v>
      </c>
      <c r="AH38" s="43" t="s">
        <v>1181</v>
      </c>
      <c r="AI38" s="43" t="s">
        <v>8757</v>
      </c>
      <c r="AJ38" s="43" t="s">
        <v>4391</v>
      </c>
      <c r="AK38" s="43" t="s">
        <v>7715</v>
      </c>
      <c r="AL38" s="43"/>
      <c r="AM38" s="43"/>
      <c r="AN38" s="43" t="s">
        <v>7069</v>
      </c>
      <c r="AO38" s="43" t="s">
        <v>7716</v>
      </c>
      <c r="AP38" s="43" t="s">
        <v>7093</v>
      </c>
      <c r="AQ38" s="43" t="s">
        <v>8758</v>
      </c>
      <c r="AR38" s="43" t="s">
        <v>7072</v>
      </c>
      <c r="AS38" s="43" t="s">
        <v>4398</v>
      </c>
      <c r="AT38" s="43" t="s">
        <v>7073</v>
      </c>
      <c r="AU38" s="43" t="s">
        <v>7069</v>
      </c>
      <c r="AV38" s="43" t="s">
        <v>37</v>
      </c>
      <c r="AW38" s="43" t="s">
        <v>7074</v>
      </c>
      <c r="AX38" s="43" t="s">
        <v>1181</v>
      </c>
      <c r="AY38" s="43" t="s">
        <v>8759</v>
      </c>
      <c r="AZ38" s="43"/>
      <c r="BA38" s="43" t="s">
        <v>7073</v>
      </c>
      <c r="BB38" s="43" t="s">
        <v>7717</v>
      </c>
      <c r="BC38" s="43" t="s">
        <v>7121</v>
      </c>
      <c r="BD38" s="43"/>
      <c r="BE38" s="43" t="s">
        <v>4396</v>
      </c>
      <c r="BF38" s="43" t="s">
        <v>1810</v>
      </c>
      <c r="BG38" s="43"/>
      <c r="BH38" s="43" t="s">
        <v>7079</v>
      </c>
      <c r="BI38" s="43" t="s">
        <v>7718</v>
      </c>
      <c r="BJ38" s="43" t="s">
        <v>4396</v>
      </c>
      <c r="BK38" s="43"/>
      <c r="BL38" s="43" t="s">
        <v>7362</v>
      </c>
      <c r="BM38" s="43" t="s">
        <v>4398</v>
      </c>
      <c r="BN38" s="43" t="s">
        <v>4397</v>
      </c>
      <c r="BO38" s="43" t="s">
        <v>7719</v>
      </c>
      <c r="BP38" s="43" t="s">
        <v>7715</v>
      </c>
      <c r="BQ38" s="43" t="s">
        <v>7718</v>
      </c>
      <c r="BR38" s="43" t="s">
        <v>7717</v>
      </c>
      <c r="BS38" s="43" t="s">
        <v>7718</v>
      </c>
      <c r="BT38" s="43" t="s">
        <v>1181</v>
      </c>
      <c r="BU38" s="43" t="s">
        <v>7069</v>
      </c>
      <c r="BV38" s="43" t="s">
        <v>7720</v>
      </c>
      <c r="BW38" s="43" t="s">
        <v>7073</v>
      </c>
      <c r="BX38" s="43" t="s">
        <v>7721</v>
      </c>
      <c r="BY38" s="43" t="s">
        <v>3713</v>
      </c>
      <c r="BZ38" s="43" t="s">
        <v>7121</v>
      </c>
      <c r="CA38" s="43" t="s">
        <v>1181</v>
      </c>
      <c r="CB38" s="43" t="s">
        <v>1181</v>
      </c>
      <c r="CC38" s="43" t="s">
        <v>3712</v>
      </c>
      <c r="CD38" s="43" t="s">
        <v>4396</v>
      </c>
      <c r="CE38" s="43"/>
      <c r="CF38" s="43" t="s">
        <v>8760</v>
      </c>
      <c r="CG38" s="43" t="s">
        <v>4396</v>
      </c>
      <c r="CH38" s="43" t="s">
        <v>1181</v>
      </c>
      <c r="CI38" s="43" t="s">
        <v>1181</v>
      </c>
      <c r="CJ38" s="43" t="s">
        <v>4776</v>
      </c>
      <c r="CK38" s="43" t="s">
        <v>7105</v>
      </c>
      <c r="CL38" s="43" t="s">
        <v>7085</v>
      </c>
      <c r="CM38" s="43" t="s">
        <v>1181</v>
      </c>
      <c r="CN38" s="43"/>
    </row>
    <row r="39" s="35" customFormat="1" ht="22" customHeight="1" spans="1:92">
      <c r="A39" s="43" t="s">
        <v>48</v>
      </c>
      <c r="B39" s="43" t="s">
        <v>613</v>
      </c>
      <c r="C39" s="50">
        <v>46113</v>
      </c>
      <c r="D39" s="43" t="s">
        <v>3648</v>
      </c>
      <c r="E39" s="43" t="s">
        <v>4317</v>
      </c>
      <c r="F39" s="43" t="s">
        <v>7560</v>
      </c>
      <c r="G39" s="43" t="s">
        <v>46</v>
      </c>
      <c r="H39" s="43">
        <v>900.72</v>
      </c>
      <c r="I39" s="43" t="s">
        <v>8761</v>
      </c>
      <c r="J39" s="43" t="s">
        <v>5270</v>
      </c>
      <c r="K39" s="43" t="s">
        <v>5270</v>
      </c>
      <c r="L39" s="43" t="s">
        <v>5270</v>
      </c>
      <c r="M39" s="43" t="s">
        <v>7058</v>
      </c>
      <c r="N39" s="43" t="s">
        <v>97</v>
      </c>
      <c r="O39" s="43" t="s">
        <v>7059</v>
      </c>
      <c r="P39" s="43" t="s">
        <v>1151</v>
      </c>
      <c r="Q39" s="43" t="s">
        <v>1337</v>
      </c>
      <c r="R39" s="43" t="s">
        <v>1181</v>
      </c>
      <c r="S39" s="43" t="s">
        <v>7060</v>
      </c>
      <c r="T39" s="43" t="s">
        <v>7061</v>
      </c>
      <c r="U39" s="43" t="s">
        <v>5043</v>
      </c>
      <c r="V39" s="43" t="s">
        <v>1181</v>
      </c>
      <c r="W39" s="43" t="s">
        <v>7552</v>
      </c>
      <c r="X39" s="43" t="s">
        <v>7553</v>
      </c>
      <c r="Y39" s="43" t="s">
        <v>7554</v>
      </c>
      <c r="Z39" s="43" t="s">
        <v>7555</v>
      </c>
      <c r="AA39" s="43" t="s">
        <v>1181</v>
      </c>
      <c r="AB39" s="43" t="s">
        <v>5044</v>
      </c>
      <c r="AC39" s="43" t="s">
        <v>5783</v>
      </c>
      <c r="AD39" s="43" t="s">
        <v>1181</v>
      </c>
      <c r="AE39" s="43" t="s">
        <v>5050</v>
      </c>
      <c r="AF39" s="43" t="s">
        <v>1803</v>
      </c>
      <c r="AG39" s="43" t="s">
        <v>7249</v>
      </c>
      <c r="AH39" s="43" t="s">
        <v>1181</v>
      </c>
      <c r="AI39" s="43" t="s">
        <v>8762</v>
      </c>
      <c r="AJ39" s="43" t="s">
        <v>5045</v>
      </c>
      <c r="AK39" s="43" t="s">
        <v>7556</v>
      </c>
      <c r="AL39" s="43"/>
      <c r="AM39" s="43" t="s">
        <v>7557</v>
      </c>
      <c r="AN39" s="43" t="s">
        <v>7069</v>
      </c>
      <c r="AO39" s="43" t="s">
        <v>7558</v>
      </c>
      <c r="AP39" s="43" t="s">
        <v>7093</v>
      </c>
      <c r="AQ39" s="43" t="s">
        <v>8763</v>
      </c>
      <c r="AR39" s="43" t="s">
        <v>7272</v>
      </c>
      <c r="AS39" s="43" t="s">
        <v>5051</v>
      </c>
      <c r="AT39" s="43" t="s">
        <v>7073</v>
      </c>
      <c r="AU39" s="43" t="s">
        <v>7069</v>
      </c>
      <c r="AV39" s="43" t="s">
        <v>59</v>
      </c>
      <c r="AW39" s="43" t="s">
        <v>7074</v>
      </c>
      <c r="AX39" s="43" t="s">
        <v>1181</v>
      </c>
      <c r="AY39" s="43" t="s">
        <v>1181</v>
      </c>
      <c r="AZ39" s="43"/>
      <c r="BA39" s="43" t="s">
        <v>7073</v>
      </c>
      <c r="BB39" s="43" t="s">
        <v>7559</v>
      </c>
      <c r="BC39" s="43" t="s">
        <v>7073</v>
      </c>
      <c r="BD39" s="43"/>
      <c r="BE39" s="43" t="s">
        <v>5049</v>
      </c>
      <c r="BF39" s="43" t="s">
        <v>1810</v>
      </c>
      <c r="BG39" s="43"/>
      <c r="BH39" s="43" t="s">
        <v>7079</v>
      </c>
      <c r="BI39" s="43" t="s">
        <v>7560</v>
      </c>
      <c r="BJ39" s="43" t="s">
        <v>5049</v>
      </c>
      <c r="BK39" s="43"/>
      <c r="BL39" s="43" t="s">
        <v>7079</v>
      </c>
      <c r="BM39" s="43" t="s">
        <v>5051</v>
      </c>
      <c r="BN39" s="43" t="s">
        <v>5050</v>
      </c>
      <c r="BO39" s="43" t="s">
        <v>7561</v>
      </c>
      <c r="BP39" s="43" t="s">
        <v>7556</v>
      </c>
      <c r="BQ39" s="43" t="s">
        <v>7560</v>
      </c>
      <c r="BR39" s="43" t="s">
        <v>7559</v>
      </c>
      <c r="BS39" s="43" t="s">
        <v>7560</v>
      </c>
      <c r="BT39" s="43" t="s">
        <v>1181</v>
      </c>
      <c r="BU39" s="43" t="s">
        <v>7069</v>
      </c>
      <c r="BV39" s="43" t="s">
        <v>7562</v>
      </c>
      <c r="BW39" s="43" t="s">
        <v>7073</v>
      </c>
      <c r="BX39" s="43" t="s">
        <v>7563</v>
      </c>
      <c r="BY39" s="43" t="s">
        <v>7564</v>
      </c>
      <c r="BZ39" s="43" t="s">
        <v>7073</v>
      </c>
      <c r="CA39" s="43" t="s">
        <v>1181</v>
      </c>
      <c r="CB39" s="43" t="s">
        <v>1181</v>
      </c>
      <c r="CC39" s="43" t="s">
        <v>4377</v>
      </c>
      <c r="CD39" s="43" t="s">
        <v>5049</v>
      </c>
      <c r="CE39" s="43"/>
      <c r="CF39" s="43" t="s">
        <v>8764</v>
      </c>
      <c r="CG39" s="43" t="s">
        <v>5049</v>
      </c>
      <c r="CH39" s="43" t="s">
        <v>1181</v>
      </c>
      <c r="CI39" s="43" t="s">
        <v>1181</v>
      </c>
      <c r="CJ39" s="43" t="s">
        <v>1810</v>
      </c>
      <c r="CK39" s="43" t="s">
        <v>7105</v>
      </c>
      <c r="CL39" s="43" t="s">
        <v>7085</v>
      </c>
      <c r="CM39" s="43" t="s">
        <v>1181</v>
      </c>
      <c r="CN39" s="43"/>
    </row>
    <row r="40" s="35" customFormat="1" ht="22" customHeight="1" spans="1:92">
      <c r="A40" s="43" t="s">
        <v>166</v>
      </c>
      <c r="B40" s="43" t="s">
        <v>1103</v>
      </c>
      <c r="C40" s="50">
        <v>46113</v>
      </c>
      <c r="D40" s="43" t="s">
        <v>5285</v>
      </c>
      <c r="E40" s="43" t="s">
        <v>5286</v>
      </c>
      <c r="F40" s="43" t="s">
        <v>7577</v>
      </c>
      <c r="G40" s="43" t="s">
        <v>46</v>
      </c>
      <c r="H40" s="43">
        <v>11772</v>
      </c>
      <c r="I40" s="43" t="s">
        <v>8765</v>
      </c>
      <c r="J40" s="43" t="s">
        <v>7333</v>
      </c>
      <c r="K40" s="43" t="s">
        <v>5493</v>
      </c>
      <c r="L40" s="43" t="s">
        <v>7333</v>
      </c>
      <c r="M40" s="43" t="s">
        <v>7058</v>
      </c>
      <c r="N40" s="43" t="s">
        <v>165</v>
      </c>
      <c r="O40" s="43" t="s">
        <v>7059</v>
      </c>
      <c r="P40" s="43" t="s">
        <v>1151</v>
      </c>
      <c r="Q40" s="43" t="s">
        <v>5290</v>
      </c>
      <c r="R40" s="43" t="s">
        <v>1181</v>
      </c>
      <c r="S40" s="43" t="s">
        <v>7060</v>
      </c>
      <c r="T40" s="43" t="s">
        <v>7061</v>
      </c>
      <c r="U40" s="43" t="s">
        <v>2338</v>
      </c>
      <c r="V40" s="43" t="s">
        <v>1181</v>
      </c>
      <c r="W40" s="43" t="s">
        <v>6798</v>
      </c>
      <c r="X40" s="43" t="s">
        <v>7565</v>
      </c>
      <c r="Y40" s="43" t="s">
        <v>7566</v>
      </c>
      <c r="Z40" s="43" t="s">
        <v>7567</v>
      </c>
      <c r="AA40" s="43" t="s">
        <v>1181</v>
      </c>
      <c r="AB40" s="43" t="s">
        <v>8766</v>
      </c>
      <c r="AC40" s="43" t="s">
        <v>5783</v>
      </c>
      <c r="AD40" s="43" t="s">
        <v>1181</v>
      </c>
      <c r="AE40" s="43" t="s">
        <v>7568</v>
      </c>
      <c r="AF40" s="43" t="s">
        <v>8767</v>
      </c>
      <c r="AG40" s="43" t="s">
        <v>7249</v>
      </c>
      <c r="AH40" s="43" t="s">
        <v>1181</v>
      </c>
      <c r="AI40" s="43" t="s">
        <v>8768</v>
      </c>
      <c r="AJ40" s="43" t="s">
        <v>8769</v>
      </c>
      <c r="AK40" s="43" t="s">
        <v>7569</v>
      </c>
      <c r="AL40" s="43"/>
      <c r="AM40" s="43" t="s">
        <v>7570</v>
      </c>
      <c r="AN40" s="43" t="s">
        <v>7069</v>
      </c>
      <c r="AO40" s="43" t="s">
        <v>7571</v>
      </c>
      <c r="AP40" s="43" t="s">
        <v>7093</v>
      </c>
      <c r="AQ40" s="43" t="s">
        <v>8770</v>
      </c>
      <c r="AR40" s="43"/>
      <c r="AS40" s="43" t="s">
        <v>8771</v>
      </c>
      <c r="AT40" s="43" t="s">
        <v>7073</v>
      </c>
      <c r="AU40" s="43" t="s">
        <v>7069</v>
      </c>
      <c r="AV40" s="43" t="s">
        <v>37</v>
      </c>
      <c r="AW40" s="43" t="s">
        <v>7095</v>
      </c>
      <c r="AX40" s="43" t="s">
        <v>1181</v>
      </c>
      <c r="AY40" s="43" t="s">
        <v>1181</v>
      </c>
      <c r="AZ40" s="43" t="s">
        <v>8772</v>
      </c>
      <c r="BA40" s="43" t="s">
        <v>7073</v>
      </c>
      <c r="BB40" s="43" t="s">
        <v>7572</v>
      </c>
      <c r="BC40" s="43" t="s">
        <v>7121</v>
      </c>
      <c r="BD40" s="43"/>
      <c r="BE40" s="43" t="s">
        <v>7573</v>
      </c>
      <c r="BF40" s="43" t="s">
        <v>1173</v>
      </c>
      <c r="BG40" s="43"/>
      <c r="BH40" s="43" t="s">
        <v>7116</v>
      </c>
      <c r="BI40" s="43" t="s">
        <v>7574</v>
      </c>
      <c r="BJ40" s="43" t="s">
        <v>7573</v>
      </c>
      <c r="BK40" s="43" t="s">
        <v>7575</v>
      </c>
      <c r="BL40" s="43" t="s">
        <v>7093</v>
      </c>
      <c r="BM40" s="43" t="s">
        <v>8771</v>
      </c>
      <c r="BN40" s="43" t="s">
        <v>7568</v>
      </c>
      <c r="BO40" s="43" t="s">
        <v>7576</v>
      </c>
      <c r="BP40" s="43" t="s">
        <v>7569</v>
      </c>
      <c r="BQ40" s="43" t="s">
        <v>7577</v>
      </c>
      <c r="BR40" s="43" t="s">
        <v>7572</v>
      </c>
      <c r="BS40" s="43" t="s">
        <v>7574</v>
      </c>
      <c r="BT40" s="43" t="s">
        <v>1181</v>
      </c>
      <c r="BU40" s="43" t="s">
        <v>7069</v>
      </c>
      <c r="BV40" s="43" t="s">
        <v>7578</v>
      </c>
      <c r="BW40" s="43" t="s">
        <v>7121</v>
      </c>
      <c r="BX40" s="43" t="s">
        <v>7579</v>
      </c>
      <c r="BY40" s="43" t="s">
        <v>5493</v>
      </c>
      <c r="BZ40" s="43" t="s">
        <v>7073</v>
      </c>
      <c r="CA40" s="43" t="s">
        <v>1181</v>
      </c>
      <c r="CB40" s="43" t="s">
        <v>1181</v>
      </c>
      <c r="CC40" s="43" t="s">
        <v>1510</v>
      </c>
      <c r="CD40" s="43" t="s">
        <v>7573</v>
      </c>
      <c r="CE40" s="43"/>
      <c r="CF40" s="43" t="s">
        <v>8773</v>
      </c>
      <c r="CG40" s="43" t="s">
        <v>7573</v>
      </c>
      <c r="CH40" s="43" t="s">
        <v>8774</v>
      </c>
      <c r="CI40" s="43" t="s">
        <v>1181</v>
      </c>
      <c r="CJ40" s="43" t="s">
        <v>4083</v>
      </c>
      <c r="CK40" s="43" t="s">
        <v>7105</v>
      </c>
      <c r="CL40" s="43" t="s">
        <v>7085</v>
      </c>
      <c r="CM40" s="43" t="s">
        <v>1181</v>
      </c>
      <c r="CN40" s="43"/>
    </row>
    <row r="41" s="35" customFormat="1" ht="22" customHeight="1" spans="1:92">
      <c r="A41" s="43" t="s">
        <v>166</v>
      </c>
      <c r="B41" s="43" t="s">
        <v>864</v>
      </c>
      <c r="C41" s="50">
        <v>46113</v>
      </c>
      <c r="D41" s="43" t="s">
        <v>5285</v>
      </c>
      <c r="E41" s="43" t="s">
        <v>5286</v>
      </c>
      <c r="F41" s="43" t="s">
        <v>7586</v>
      </c>
      <c r="G41" s="43" t="s">
        <v>46</v>
      </c>
      <c r="H41" s="43">
        <v>4112.64</v>
      </c>
      <c r="I41" s="43" t="s">
        <v>8775</v>
      </c>
      <c r="J41" s="43" t="s">
        <v>3639</v>
      </c>
      <c r="K41" s="43" t="s">
        <v>6205</v>
      </c>
      <c r="L41" s="43" t="s">
        <v>3639</v>
      </c>
      <c r="M41" s="43" t="s">
        <v>7058</v>
      </c>
      <c r="N41" s="43" t="s">
        <v>165</v>
      </c>
      <c r="O41" s="43" t="s">
        <v>7059</v>
      </c>
      <c r="P41" s="43" t="s">
        <v>7110</v>
      </c>
      <c r="Q41" s="43" t="s">
        <v>5290</v>
      </c>
      <c r="R41" s="43" t="s">
        <v>1181</v>
      </c>
      <c r="S41" s="43" t="s">
        <v>7060</v>
      </c>
      <c r="T41" s="43" t="s">
        <v>7061</v>
      </c>
      <c r="U41" s="43" t="s">
        <v>3329</v>
      </c>
      <c r="V41" s="43" t="s">
        <v>1181</v>
      </c>
      <c r="W41" s="43" t="s">
        <v>3974</v>
      </c>
      <c r="X41" s="43" t="s">
        <v>3998</v>
      </c>
      <c r="Y41" s="43" t="s">
        <v>2651</v>
      </c>
      <c r="Z41" s="43" t="s">
        <v>7580</v>
      </c>
      <c r="AA41" s="43" t="s">
        <v>1181</v>
      </c>
      <c r="AB41" s="43" t="s">
        <v>6207</v>
      </c>
      <c r="AC41" s="43" t="s">
        <v>5783</v>
      </c>
      <c r="AD41" s="43" t="s">
        <v>1181</v>
      </c>
      <c r="AE41" s="43" t="s">
        <v>6213</v>
      </c>
      <c r="AF41" s="43" t="s">
        <v>1803</v>
      </c>
      <c r="AG41" s="43" t="s">
        <v>7249</v>
      </c>
      <c r="AH41" s="43" t="s">
        <v>1181</v>
      </c>
      <c r="AI41" s="43" t="s">
        <v>8776</v>
      </c>
      <c r="AJ41" s="43" t="s">
        <v>6206</v>
      </c>
      <c r="AK41" s="43" t="s">
        <v>7581</v>
      </c>
      <c r="AL41" s="43"/>
      <c r="AM41" s="43" t="s">
        <v>7582</v>
      </c>
      <c r="AN41" s="43" t="s">
        <v>7069</v>
      </c>
      <c r="AO41" s="43" t="s">
        <v>7571</v>
      </c>
      <c r="AP41" s="43" t="s">
        <v>7093</v>
      </c>
      <c r="AQ41" s="43" t="s">
        <v>8777</v>
      </c>
      <c r="AR41" s="43"/>
      <c r="AS41" s="43" t="s">
        <v>6214</v>
      </c>
      <c r="AT41" s="43" t="s">
        <v>7073</v>
      </c>
      <c r="AU41" s="43" t="s">
        <v>7069</v>
      </c>
      <c r="AV41" s="43" t="s">
        <v>37</v>
      </c>
      <c r="AW41" s="43" t="s">
        <v>7095</v>
      </c>
      <c r="AX41" s="43" t="s">
        <v>1181</v>
      </c>
      <c r="AY41" s="43" t="s">
        <v>1181</v>
      </c>
      <c r="AZ41" s="43"/>
      <c r="BA41" s="43" t="s">
        <v>7073</v>
      </c>
      <c r="BB41" s="43" t="s">
        <v>7583</v>
      </c>
      <c r="BC41" s="43" t="s">
        <v>7121</v>
      </c>
      <c r="BD41" s="43"/>
      <c r="BE41" s="43" t="s">
        <v>6212</v>
      </c>
      <c r="BF41" s="43" t="s">
        <v>1810</v>
      </c>
      <c r="BG41" s="43"/>
      <c r="BH41" s="43" t="s">
        <v>7116</v>
      </c>
      <c r="BI41" s="43" t="s">
        <v>7584</v>
      </c>
      <c r="BJ41" s="43" t="s">
        <v>6212</v>
      </c>
      <c r="BK41" s="43"/>
      <c r="BL41" s="43" t="s">
        <v>7093</v>
      </c>
      <c r="BM41" s="43" t="s">
        <v>6214</v>
      </c>
      <c r="BN41" s="43" t="s">
        <v>6213</v>
      </c>
      <c r="BO41" s="43" t="s">
        <v>7585</v>
      </c>
      <c r="BP41" s="43" t="s">
        <v>7581</v>
      </c>
      <c r="BQ41" s="43" t="s">
        <v>7586</v>
      </c>
      <c r="BR41" s="43" t="s">
        <v>7583</v>
      </c>
      <c r="BS41" s="43" t="s">
        <v>7584</v>
      </c>
      <c r="BT41" s="43" t="s">
        <v>1181</v>
      </c>
      <c r="BU41" s="43" t="s">
        <v>7069</v>
      </c>
      <c r="BV41" s="43" t="s">
        <v>7587</v>
      </c>
      <c r="BW41" s="43" t="s">
        <v>7073</v>
      </c>
      <c r="BX41" s="43" t="s">
        <v>7588</v>
      </c>
      <c r="BY41" s="43" t="s">
        <v>6205</v>
      </c>
      <c r="BZ41" s="43" t="s">
        <v>7073</v>
      </c>
      <c r="CA41" s="43" t="s">
        <v>1181</v>
      </c>
      <c r="CB41" s="43" t="s">
        <v>1181</v>
      </c>
      <c r="CC41" s="43" t="s">
        <v>7249</v>
      </c>
      <c r="CD41" s="43" t="s">
        <v>6212</v>
      </c>
      <c r="CE41" s="43"/>
      <c r="CF41" s="43" t="s">
        <v>8778</v>
      </c>
      <c r="CG41" s="43" t="s">
        <v>6212</v>
      </c>
      <c r="CH41" s="43" t="s">
        <v>8779</v>
      </c>
      <c r="CI41" s="43" t="s">
        <v>1181</v>
      </c>
      <c r="CJ41" s="43" t="s">
        <v>5944</v>
      </c>
      <c r="CK41" s="43" t="s">
        <v>7105</v>
      </c>
      <c r="CL41" s="43" t="s">
        <v>7085</v>
      </c>
      <c r="CM41" s="43" t="s">
        <v>1181</v>
      </c>
      <c r="CN41" s="43"/>
    </row>
    <row r="42" s="35" customFormat="1" ht="22" customHeight="1" spans="1:92">
      <c r="A42" s="43" t="s">
        <v>166</v>
      </c>
      <c r="B42" s="43" t="s">
        <v>769</v>
      </c>
      <c r="C42" s="50">
        <v>46113</v>
      </c>
      <c r="D42" s="43" t="s">
        <v>5285</v>
      </c>
      <c r="E42" s="43" t="s">
        <v>5286</v>
      </c>
      <c r="F42" s="43" t="s">
        <v>5967</v>
      </c>
      <c r="G42" s="43" t="s">
        <v>46</v>
      </c>
      <c r="H42" s="43">
        <v>2848.32</v>
      </c>
      <c r="I42" s="43" t="s">
        <v>8780</v>
      </c>
      <c r="J42" s="43" t="s">
        <v>7370</v>
      </c>
      <c r="K42" s="43" t="s">
        <v>5478</v>
      </c>
      <c r="L42" s="43" t="s">
        <v>7370</v>
      </c>
      <c r="M42" s="43" t="s">
        <v>7058</v>
      </c>
      <c r="N42" s="43" t="s">
        <v>165</v>
      </c>
      <c r="O42" s="43" t="s">
        <v>7059</v>
      </c>
      <c r="P42" s="43" t="s">
        <v>1151</v>
      </c>
      <c r="Q42" s="43" t="s">
        <v>5290</v>
      </c>
      <c r="R42" s="43" t="s">
        <v>1181</v>
      </c>
      <c r="S42" s="43" t="s">
        <v>7060</v>
      </c>
      <c r="T42" s="43" t="s">
        <v>7061</v>
      </c>
      <c r="U42" s="43" t="s">
        <v>5479</v>
      </c>
      <c r="V42" s="43" t="s">
        <v>1181</v>
      </c>
      <c r="W42" s="43" t="s">
        <v>7589</v>
      </c>
      <c r="X42" s="43" t="s">
        <v>7590</v>
      </c>
      <c r="Y42" s="43" t="s">
        <v>7589</v>
      </c>
      <c r="Z42" s="43" t="s">
        <v>7591</v>
      </c>
      <c r="AA42" s="43" t="s">
        <v>1181</v>
      </c>
      <c r="AB42" s="43" t="s">
        <v>5481</v>
      </c>
      <c r="AC42" s="43" t="s">
        <v>5783</v>
      </c>
      <c r="AD42" s="43" t="s">
        <v>1181</v>
      </c>
      <c r="AE42" s="43" t="s">
        <v>5488</v>
      </c>
      <c r="AF42" s="43" t="s">
        <v>1803</v>
      </c>
      <c r="AG42" s="43" t="s">
        <v>7249</v>
      </c>
      <c r="AH42" s="43" t="s">
        <v>1181</v>
      </c>
      <c r="AI42" s="43" t="s">
        <v>8781</v>
      </c>
      <c r="AJ42" s="43" t="s">
        <v>5482</v>
      </c>
      <c r="AK42" s="43" t="s">
        <v>7592</v>
      </c>
      <c r="AL42" s="43"/>
      <c r="AM42" s="43" t="s">
        <v>7582</v>
      </c>
      <c r="AN42" s="43" t="s">
        <v>7069</v>
      </c>
      <c r="AO42" s="43" t="s">
        <v>7571</v>
      </c>
      <c r="AP42" s="43" t="s">
        <v>7093</v>
      </c>
      <c r="AQ42" s="43" t="s">
        <v>8782</v>
      </c>
      <c r="AR42" s="43"/>
      <c r="AS42" s="43" t="s">
        <v>5489</v>
      </c>
      <c r="AT42" s="43" t="s">
        <v>7073</v>
      </c>
      <c r="AU42" s="43" t="s">
        <v>7069</v>
      </c>
      <c r="AV42" s="43" t="s">
        <v>37</v>
      </c>
      <c r="AW42" s="43" t="s">
        <v>7095</v>
      </c>
      <c r="AX42" s="43" t="s">
        <v>1181</v>
      </c>
      <c r="AY42" s="43" t="s">
        <v>1181</v>
      </c>
      <c r="AZ42" s="43"/>
      <c r="BA42" s="43" t="s">
        <v>7073</v>
      </c>
      <c r="BB42" s="43" t="s">
        <v>7593</v>
      </c>
      <c r="BC42" s="43" t="s">
        <v>7121</v>
      </c>
      <c r="BD42" s="43"/>
      <c r="BE42" s="43" t="s">
        <v>5487</v>
      </c>
      <c r="BF42" s="43" t="s">
        <v>1810</v>
      </c>
      <c r="BG42" s="43"/>
      <c r="BH42" s="43" t="s">
        <v>7116</v>
      </c>
      <c r="BI42" s="43" t="s">
        <v>7594</v>
      </c>
      <c r="BJ42" s="43" t="s">
        <v>5487</v>
      </c>
      <c r="BK42" s="43"/>
      <c r="BL42" s="43" t="s">
        <v>7093</v>
      </c>
      <c r="BM42" s="43" t="s">
        <v>5489</v>
      </c>
      <c r="BN42" s="43" t="s">
        <v>5488</v>
      </c>
      <c r="BO42" s="43" t="s">
        <v>7595</v>
      </c>
      <c r="BP42" s="43" t="s">
        <v>7592</v>
      </c>
      <c r="BQ42" s="43" t="s">
        <v>5967</v>
      </c>
      <c r="BR42" s="43" t="s">
        <v>7593</v>
      </c>
      <c r="BS42" s="43" t="s">
        <v>7594</v>
      </c>
      <c r="BT42" s="43" t="s">
        <v>1181</v>
      </c>
      <c r="BU42" s="43" t="s">
        <v>7069</v>
      </c>
      <c r="BV42" s="43" t="s">
        <v>7596</v>
      </c>
      <c r="BW42" s="43" t="s">
        <v>7121</v>
      </c>
      <c r="BX42" s="43" t="s">
        <v>7597</v>
      </c>
      <c r="BY42" s="43" t="s">
        <v>5478</v>
      </c>
      <c r="BZ42" s="43" t="s">
        <v>7073</v>
      </c>
      <c r="CA42" s="43" t="s">
        <v>1181</v>
      </c>
      <c r="CB42" s="43" t="s">
        <v>1181</v>
      </c>
      <c r="CC42" s="43" t="s">
        <v>1651</v>
      </c>
      <c r="CD42" s="43" t="s">
        <v>5487</v>
      </c>
      <c r="CE42" s="43"/>
      <c r="CF42" s="43" t="s">
        <v>8783</v>
      </c>
      <c r="CG42" s="43" t="s">
        <v>5487</v>
      </c>
      <c r="CH42" s="43" t="s">
        <v>8784</v>
      </c>
      <c r="CI42" s="43" t="s">
        <v>1181</v>
      </c>
      <c r="CJ42" s="43" t="s">
        <v>4083</v>
      </c>
      <c r="CK42" s="43" t="s">
        <v>7105</v>
      </c>
      <c r="CL42" s="43" t="s">
        <v>7085</v>
      </c>
      <c r="CM42" s="43" t="s">
        <v>1181</v>
      </c>
      <c r="CN42" s="43"/>
    </row>
    <row r="43" s="35" customFormat="1" ht="22" customHeight="1" spans="1:92">
      <c r="A43" s="43" t="s">
        <v>166</v>
      </c>
      <c r="B43" s="43" t="s">
        <v>658</v>
      </c>
      <c r="C43" s="50">
        <v>46113</v>
      </c>
      <c r="D43" s="43" t="s">
        <v>5285</v>
      </c>
      <c r="E43" s="43" t="s">
        <v>5286</v>
      </c>
      <c r="F43" s="43" t="s">
        <v>7606</v>
      </c>
      <c r="G43" s="43" t="s">
        <v>46</v>
      </c>
      <c r="H43" s="43">
        <v>6876</v>
      </c>
      <c r="I43" s="43" t="s">
        <v>8785</v>
      </c>
      <c r="J43" s="43" t="s">
        <v>7598</v>
      </c>
      <c r="K43" s="43" t="s">
        <v>3986</v>
      </c>
      <c r="L43" s="43" t="s">
        <v>7598</v>
      </c>
      <c r="M43" s="43" t="s">
        <v>7058</v>
      </c>
      <c r="N43" s="43" t="s">
        <v>165</v>
      </c>
      <c r="O43" s="43" t="s">
        <v>7059</v>
      </c>
      <c r="P43" s="43" t="s">
        <v>1151</v>
      </c>
      <c r="Q43" s="43" t="s">
        <v>5290</v>
      </c>
      <c r="R43" s="43" t="s">
        <v>1181</v>
      </c>
      <c r="S43" s="43" t="s">
        <v>7060</v>
      </c>
      <c r="T43" s="43" t="s">
        <v>7061</v>
      </c>
      <c r="U43" s="43" t="s">
        <v>2338</v>
      </c>
      <c r="V43" s="43" t="s">
        <v>1181</v>
      </c>
      <c r="W43" s="43" t="s">
        <v>4251</v>
      </c>
      <c r="X43" s="43" t="s">
        <v>7599</v>
      </c>
      <c r="Y43" s="43" t="s">
        <v>5836</v>
      </c>
      <c r="Z43" s="43" t="s">
        <v>7600</v>
      </c>
      <c r="AA43" s="43" t="s">
        <v>1181</v>
      </c>
      <c r="AB43" s="43" t="s">
        <v>5467</v>
      </c>
      <c r="AC43" s="43" t="s">
        <v>5783</v>
      </c>
      <c r="AD43" s="43" t="s">
        <v>1181</v>
      </c>
      <c r="AE43" s="43" t="s">
        <v>5473</v>
      </c>
      <c r="AF43" s="43" t="s">
        <v>1803</v>
      </c>
      <c r="AG43" s="43" t="s">
        <v>7249</v>
      </c>
      <c r="AH43" s="43" t="s">
        <v>1181</v>
      </c>
      <c r="AI43" s="43" t="s">
        <v>8786</v>
      </c>
      <c r="AJ43" s="43" t="s">
        <v>5468</v>
      </c>
      <c r="AK43" s="43" t="s">
        <v>7601</v>
      </c>
      <c r="AL43" s="43"/>
      <c r="AM43" s="43" t="s">
        <v>7582</v>
      </c>
      <c r="AN43" s="43" t="s">
        <v>7094</v>
      </c>
      <c r="AO43" s="43" t="s">
        <v>7602</v>
      </c>
      <c r="AP43" s="43" t="s">
        <v>7093</v>
      </c>
      <c r="AQ43" s="43" t="s">
        <v>8787</v>
      </c>
      <c r="AR43" s="43"/>
      <c r="AS43" s="43" t="s">
        <v>5474</v>
      </c>
      <c r="AT43" s="43" t="s">
        <v>7073</v>
      </c>
      <c r="AU43" s="43" t="s">
        <v>7069</v>
      </c>
      <c r="AV43" s="43" t="s">
        <v>37</v>
      </c>
      <c r="AW43" s="43" t="s">
        <v>7095</v>
      </c>
      <c r="AX43" s="43" t="s">
        <v>1181</v>
      </c>
      <c r="AY43" s="43" t="s">
        <v>1181</v>
      </c>
      <c r="AZ43" s="43" t="s">
        <v>8788</v>
      </c>
      <c r="BA43" s="43" t="s">
        <v>7073</v>
      </c>
      <c r="BB43" s="43" t="s">
        <v>7603</v>
      </c>
      <c r="BC43" s="43" t="s">
        <v>7073</v>
      </c>
      <c r="BD43" s="43"/>
      <c r="BE43" s="43" t="s">
        <v>5472</v>
      </c>
      <c r="BF43" s="43" t="s">
        <v>1810</v>
      </c>
      <c r="BG43" s="43"/>
      <c r="BH43" s="43" t="s">
        <v>7116</v>
      </c>
      <c r="BI43" s="43" t="s">
        <v>7604</v>
      </c>
      <c r="BJ43" s="43" t="s">
        <v>5472</v>
      </c>
      <c r="BK43" s="43"/>
      <c r="BL43" s="43" t="s">
        <v>7093</v>
      </c>
      <c r="BM43" s="43" t="s">
        <v>5474</v>
      </c>
      <c r="BN43" s="43" t="s">
        <v>5473</v>
      </c>
      <c r="BO43" s="43" t="s">
        <v>7605</v>
      </c>
      <c r="BP43" s="43" t="s">
        <v>7601</v>
      </c>
      <c r="BQ43" s="43" t="s">
        <v>7606</v>
      </c>
      <c r="BR43" s="43" t="s">
        <v>7603</v>
      </c>
      <c r="BS43" s="43" t="s">
        <v>7604</v>
      </c>
      <c r="BT43" s="43" t="s">
        <v>1181</v>
      </c>
      <c r="BU43" s="43" t="s">
        <v>7069</v>
      </c>
      <c r="BV43" s="43" t="s">
        <v>7607</v>
      </c>
      <c r="BW43" s="43" t="s">
        <v>7121</v>
      </c>
      <c r="BX43" s="43" t="s">
        <v>7608</v>
      </c>
      <c r="BY43" s="43" t="s">
        <v>3986</v>
      </c>
      <c r="BZ43" s="43" t="s">
        <v>7073</v>
      </c>
      <c r="CA43" s="43" t="s">
        <v>1181</v>
      </c>
      <c r="CB43" s="43" t="s">
        <v>1181</v>
      </c>
      <c r="CC43" s="43" t="s">
        <v>2134</v>
      </c>
      <c r="CD43" s="43" t="s">
        <v>5472</v>
      </c>
      <c r="CE43" s="43"/>
      <c r="CF43" s="43" t="s">
        <v>8789</v>
      </c>
      <c r="CG43" s="43" t="s">
        <v>5472</v>
      </c>
      <c r="CH43" s="43" t="s">
        <v>8790</v>
      </c>
      <c r="CI43" s="43" t="s">
        <v>1181</v>
      </c>
      <c r="CJ43" s="43" t="s">
        <v>1348</v>
      </c>
      <c r="CK43" s="43" t="s">
        <v>7105</v>
      </c>
      <c r="CL43" s="43" t="s">
        <v>7085</v>
      </c>
      <c r="CM43" s="43" t="s">
        <v>1181</v>
      </c>
      <c r="CN43" s="43"/>
    </row>
    <row r="44" s="35" customFormat="1" ht="22" customHeight="1" spans="1:92">
      <c r="A44" s="43" t="s">
        <v>355</v>
      </c>
      <c r="B44" s="43" t="s">
        <v>7609</v>
      </c>
      <c r="C44" s="50">
        <v>46113</v>
      </c>
      <c r="D44" s="43" t="s">
        <v>3648</v>
      </c>
      <c r="E44" s="43" t="s">
        <v>1169</v>
      </c>
      <c r="F44" s="43" t="s">
        <v>3119</v>
      </c>
      <c r="G44" s="43" t="s">
        <v>46</v>
      </c>
      <c r="H44" s="43">
        <v>1612.8</v>
      </c>
      <c r="I44" s="43" t="s">
        <v>8791</v>
      </c>
      <c r="J44" s="43" t="s">
        <v>7299</v>
      </c>
      <c r="K44" s="43" t="s">
        <v>5957</v>
      </c>
      <c r="L44" s="43" t="s">
        <v>7299</v>
      </c>
      <c r="M44" s="43" t="s">
        <v>7058</v>
      </c>
      <c r="N44" s="43" t="s">
        <v>34</v>
      </c>
      <c r="O44" s="43" t="s">
        <v>7059</v>
      </c>
      <c r="P44" s="43" t="s">
        <v>1151</v>
      </c>
      <c r="Q44" s="43" t="s">
        <v>1180</v>
      </c>
      <c r="R44" s="43" t="s">
        <v>1181</v>
      </c>
      <c r="S44" s="43" t="s">
        <v>7060</v>
      </c>
      <c r="T44" s="43" t="s">
        <v>7061</v>
      </c>
      <c r="U44" s="43" t="s">
        <v>5771</v>
      </c>
      <c r="V44" s="43" t="s">
        <v>1181</v>
      </c>
      <c r="W44" s="43" t="s">
        <v>5269</v>
      </c>
      <c r="X44" s="43" t="s">
        <v>7610</v>
      </c>
      <c r="Y44" s="43" t="s">
        <v>5381</v>
      </c>
      <c r="Z44" s="43" t="s">
        <v>7611</v>
      </c>
      <c r="AA44" s="43" t="s">
        <v>1181</v>
      </c>
      <c r="AB44" s="43" t="s">
        <v>8792</v>
      </c>
      <c r="AC44" s="43" t="s">
        <v>5783</v>
      </c>
      <c r="AD44" s="43" t="s">
        <v>1181</v>
      </c>
      <c r="AE44" s="43" t="s">
        <v>7612</v>
      </c>
      <c r="AF44" s="43" t="s">
        <v>1803</v>
      </c>
      <c r="AG44" s="43" t="s">
        <v>7249</v>
      </c>
      <c r="AH44" s="43" t="s">
        <v>1181</v>
      </c>
      <c r="AI44" s="43" t="s">
        <v>8793</v>
      </c>
      <c r="AJ44" s="43" t="s">
        <v>2193</v>
      </c>
      <c r="AK44" s="43" t="s">
        <v>7613</v>
      </c>
      <c r="AL44" s="43"/>
      <c r="AM44" s="43" t="s">
        <v>7614</v>
      </c>
      <c r="AN44" s="43" t="s">
        <v>7069</v>
      </c>
      <c r="AO44" s="43" t="s">
        <v>7615</v>
      </c>
      <c r="AP44" s="43" t="s">
        <v>7093</v>
      </c>
      <c r="AQ44" s="43" t="s">
        <v>8794</v>
      </c>
      <c r="AR44" s="43" t="s">
        <v>7072</v>
      </c>
      <c r="AS44" s="43" t="s">
        <v>8795</v>
      </c>
      <c r="AT44" s="43" t="s">
        <v>7073</v>
      </c>
      <c r="AU44" s="43" t="s">
        <v>7069</v>
      </c>
      <c r="AV44" s="43" t="s">
        <v>59</v>
      </c>
      <c r="AW44" s="43" t="s">
        <v>7074</v>
      </c>
      <c r="AX44" s="43" t="s">
        <v>1181</v>
      </c>
      <c r="AY44" s="43" t="s">
        <v>8796</v>
      </c>
      <c r="AZ44" s="43" t="s">
        <v>8797</v>
      </c>
      <c r="BA44" s="43" t="s">
        <v>7073</v>
      </c>
      <c r="BB44" s="43" t="s">
        <v>7613</v>
      </c>
      <c r="BC44" s="43" t="s">
        <v>7121</v>
      </c>
      <c r="BD44" s="43"/>
      <c r="BE44" s="43" t="s">
        <v>7616</v>
      </c>
      <c r="BF44" s="43" t="s">
        <v>1810</v>
      </c>
      <c r="BG44" s="43"/>
      <c r="BH44" s="43" t="s">
        <v>7079</v>
      </c>
      <c r="BI44" s="43" t="s">
        <v>3119</v>
      </c>
      <c r="BJ44" s="43" t="s">
        <v>7616</v>
      </c>
      <c r="BK44" s="43"/>
      <c r="BL44" s="43" t="s">
        <v>7079</v>
      </c>
      <c r="BM44" s="43" t="s">
        <v>8795</v>
      </c>
      <c r="BN44" s="43" t="s">
        <v>7612</v>
      </c>
      <c r="BO44" s="43" t="s">
        <v>7617</v>
      </c>
      <c r="BP44" s="43" t="s">
        <v>7613</v>
      </c>
      <c r="BQ44" s="43" t="s">
        <v>3119</v>
      </c>
      <c r="BR44" s="43" t="s">
        <v>7613</v>
      </c>
      <c r="BS44" s="43" t="s">
        <v>3119</v>
      </c>
      <c r="BT44" s="43" t="s">
        <v>1181</v>
      </c>
      <c r="BU44" s="43" t="s">
        <v>7069</v>
      </c>
      <c r="BV44" s="43" t="s">
        <v>7618</v>
      </c>
      <c r="BW44" s="43" t="s">
        <v>7073</v>
      </c>
      <c r="BX44" s="43" t="s">
        <v>7619</v>
      </c>
      <c r="BY44" s="43" t="s">
        <v>7108</v>
      </c>
      <c r="BZ44" s="43" t="s">
        <v>7073</v>
      </c>
      <c r="CA44" s="43" t="s">
        <v>1181</v>
      </c>
      <c r="CB44" s="43" t="s">
        <v>1181</v>
      </c>
      <c r="CC44" s="43" t="s">
        <v>3567</v>
      </c>
      <c r="CD44" s="43" t="s">
        <v>7616</v>
      </c>
      <c r="CE44" s="43"/>
      <c r="CF44" s="43" t="s">
        <v>8798</v>
      </c>
      <c r="CG44" s="43" t="s">
        <v>7616</v>
      </c>
      <c r="CH44" s="43" t="s">
        <v>1266</v>
      </c>
      <c r="CI44" s="43" t="s">
        <v>1181</v>
      </c>
      <c r="CJ44" s="43" t="s">
        <v>3642</v>
      </c>
      <c r="CK44" s="43" t="s">
        <v>7105</v>
      </c>
      <c r="CL44" s="43" t="s">
        <v>7085</v>
      </c>
      <c r="CM44" s="43" t="s">
        <v>1181</v>
      </c>
      <c r="CN44" s="43"/>
    </row>
    <row r="45" s="35" customFormat="1" ht="22" customHeight="1" spans="1:92">
      <c r="A45" s="43" t="s">
        <v>166</v>
      </c>
      <c r="B45" s="43" t="s">
        <v>784</v>
      </c>
      <c r="C45" s="50">
        <v>46113</v>
      </c>
      <c r="D45" s="43" t="s">
        <v>5285</v>
      </c>
      <c r="E45" s="43" t="s">
        <v>5286</v>
      </c>
      <c r="F45" s="43" t="s">
        <v>5573</v>
      </c>
      <c r="G45" s="43" t="s">
        <v>46</v>
      </c>
      <c r="H45" s="43">
        <v>7395</v>
      </c>
      <c r="I45" s="43" t="s">
        <v>8799</v>
      </c>
      <c r="J45" s="43" t="s">
        <v>7598</v>
      </c>
      <c r="K45" s="43" t="s">
        <v>3639</v>
      </c>
      <c r="L45" s="43" t="s">
        <v>7379</v>
      </c>
      <c r="M45" s="43" t="s">
        <v>7058</v>
      </c>
      <c r="N45" s="43" t="s">
        <v>165</v>
      </c>
      <c r="O45" s="43" t="s">
        <v>7059</v>
      </c>
      <c r="P45" s="43" t="s">
        <v>1151</v>
      </c>
      <c r="Q45" s="43" t="s">
        <v>5290</v>
      </c>
      <c r="R45" s="43" t="s">
        <v>1181</v>
      </c>
      <c r="S45" s="43" t="s">
        <v>7060</v>
      </c>
      <c r="T45" s="43" t="s">
        <v>7061</v>
      </c>
      <c r="U45" s="43" t="s">
        <v>1532</v>
      </c>
      <c r="V45" s="43" t="s">
        <v>1181</v>
      </c>
      <c r="W45" s="43" t="s">
        <v>1955</v>
      </c>
      <c r="X45" s="43" t="s">
        <v>7620</v>
      </c>
      <c r="Y45" s="43" t="s">
        <v>3625</v>
      </c>
      <c r="Z45" s="43" t="s">
        <v>7621</v>
      </c>
      <c r="AA45" s="43" t="s">
        <v>1181</v>
      </c>
      <c r="AB45" s="43" t="s">
        <v>5456</v>
      </c>
      <c r="AC45" s="43" t="s">
        <v>5783</v>
      </c>
      <c r="AD45" s="43" t="s">
        <v>1181</v>
      </c>
      <c r="AE45" s="43" t="s">
        <v>7622</v>
      </c>
      <c r="AF45" s="43" t="s">
        <v>1803</v>
      </c>
      <c r="AG45" s="43" t="s">
        <v>7249</v>
      </c>
      <c r="AH45" s="43" t="s">
        <v>1181</v>
      </c>
      <c r="AI45" s="43" t="s">
        <v>8800</v>
      </c>
      <c r="AJ45" s="43" t="s">
        <v>5457</v>
      </c>
      <c r="AK45" s="43" t="s">
        <v>7623</v>
      </c>
      <c r="AL45" s="43"/>
      <c r="AM45" s="43" t="s">
        <v>7624</v>
      </c>
      <c r="AN45" s="43" t="s">
        <v>7069</v>
      </c>
      <c r="AO45" s="43" t="s">
        <v>3343</v>
      </c>
      <c r="AP45" s="43" t="s">
        <v>7093</v>
      </c>
      <c r="AQ45" s="43" t="s">
        <v>8801</v>
      </c>
      <c r="AR45" s="43"/>
      <c r="AS45" s="43" t="s">
        <v>1532</v>
      </c>
      <c r="AT45" s="43" t="s">
        <v>7073</v>
      </c>
      <c r="AU45" s="43" t="s">
        <v>7069</v>
      </c>
      <c r="AV45" s="43" t="s">
        <v>37</v>
      </c>
      <c r="AW45" s="43" t="s">
        <v>7095</v>
      </c>
      <c r="AX45" s="43" t="s">
        <v>1181</v>
      </c>
      <c r="AY45" s="43" t="s">
        <v>1181</v>
      </c>
      <c r="AZ45" s="43"/>
      <c r="BA45" s="43" t="s">
        <v>7073</v>
      </c>
      <c r="BB45" s="43" t="s">
        <v>1181</v>
      </c>
      <c r="BC45" s="43" t="s">
        <v>7121</v>
      </c>
      <c r="BD45" s="43"/>
      <c r="BE45" s="43" t="s">
        <v>7160</v>
      </c>
      <c r="BF45" s="43" t="s">
        <v>1173</v>
      </c>
      <c r="BG45" s="43"/>
      <c r="BH45" s="43" t="s">
        <v>7116</v>
      </c>
      <c r="BI45" s="43" t="s">
        <v>1181</v>
      </c>
      <c r="BJ45" s="43" t="s">
        <v>7160</v>
      </c>
      <c r="BK45" s="43" t="s">
        <v>7625</v>
      </c>
      <c r="BL45" s="43" t="s">
        <v>7093</v>
      </c>
      <c r="BM45" s="43" t="s">
        <v>1532</v>
      </c>
      <c r="BN45" s="43" t="s">
        <v>7622</v>
      </c>
      <c r="BO45" s="43" t="s">
        <v>7626</v>
      </c>
      <c r="BP45" s="43" t="s">
        <v>7623</v>
      </c>
      <c r="BQ45" s="43" t="s">
        <v>5573</v>
      </c>
      <c r="BR45" s="43" t="s">
        <v>1181</v>
      </c>
      <c r="BS45" s="43" t="s">
        <v>1181</v>
      </c>
      <c r="BT45" s="43" t="s">
        <v>1181</v>
      </c>
      <c r="BU45" s="43" t="s">
        <v>7069</v>
      </c>
      <c r="BV45" s="43" t="s">
        <v>7627</v>
      </c>
      <c r="BW45" s="43" t="s">
        <v>7073</v>
      </c>
      <c r="BX45" s="43" t="s">
        <v>7628</v>
      </c>
      <c r="BY45" s="43" t="s">
        <v>3639</v>
      </c>
      <c r="BZ45" s="43" t="s">
        <v>7073</v>
      </c>
      <c r="CA45" s="43" t="s">
        <v>1181</v>
      </c>
      <c r="CB45" s="43" t="s">
        <v>1181</v>
      </c>
      <c r="CC45" s="43" t="s">
        <v>1803</v>
      </c>
      <c r="CD45" s="43" t="s">
        <v>7160</v>
      </c>
      <c r="CE45" s="43"/>
      <c r="CF45" s="43" t="s">
        <v>8802</v>
      </c>
      <c r="CG45" s="43" t="s">
        <v>7160</v>
      </c>
      <c r="CH45" s="43" t="s">
        <v>8803</v>
      </c>
      <c r="CI45" s="43" t="s">
        <v>1181</v>
      </c>
      <c r="CJ45" s="43" t="s">
        <v>1391</v>
      </c>
      <c r="CK45" s="43" t="s">
        <v>7105</v>
      </c>
      <c r="CL45" s="43" t="s">
        <v>7085</v>
      </c>
      <c r="CM45" s="43" t="s">
        <v>1181</v>
      </c>
      <c r="CN45" s="43"/>
    </row>
    <row r="46" s="35" customFormat="1" ht="22" customHeight="1" spans="1:92">
      <c r="A46" s="43" t="s">
        <v>48</v>
      </c>
      <c r="B46" s="43" t="s">
        <v>567</v>
      </c>
      <c r="C46" s="50">
        <v>46113</v>
      </c>
      <c r="D46" s="43" t="s">
        <v>92</v>
      </c>
      <c r="E46" s="43" t="s">
        <v>4916</v>
      </c>
      <c r="F46" s="43" t="s">
        <v>7639</v>
      </c>
      <c r="G46" s="43" t="s">
        <v>380</v>
      </c>
      <c r="H46" s="43">
        <v>61288.8</v>
      </c>
      <c r="I46" s="43" t="s">
        <v>8804</v>
      </c>
      <c r="J46" s="43" t="s">
        <v>4963</v>
      </c>
      <c r="K46" s="43" t="s">
        <v>4919</v>
      </c>
      <c r="L46" s="43" t="s">
        <v>4963</v>
      </c>
      <c r="M46" s="43" t="s">
        <v>7058</v>
      </c>
      <c r="N46" s="43" t="s">
        <v>568</v>
      </c>
      <c r="O46" s="43" t="s">
        <v>7059</v>
      </c>
      <c r="P46" s="43" t="s">
        <v>7629</v>
      </c>
      <c r="Q46" s="43" t="s">
        <v>1816</v>
      </c>
      <c r="R46" s="43" t="s">
        <v>1181</v>
      </c>
      <c r="S46" s="43" t="s">
        <v>7060</v>
      </c>
      <c r="T46" s="43" t="s">
        <v>7061</v>
      </c>
      <c r="U46" s="43" t="s">
        <v>4897</v>
      </c>
      <c r="V46" s="43" t="s">
        <v>1181</v>
      </c>
      <c r="W46" s="43" t="s">
        <v>7630</v>
      </c>
      <c r="X46" s="43" t="s">
        <v>7631</v>
      </c>
      <c r="Y46" s="43" t="s">
        <v>7632</v>
      </c>
      <c r="Z46" s="43" t="s">
        <v>7633</v>
      </c>
      <c r="AA46" s="43" t="s">
        <v>1181</v>
      </c>
      <c r="AB46" s="43" t="s">
        <v>8805</v>
      </c>
      <c r="AC46" s="43" t="s">
        <v>1810</v>
      </c>
      <c r="AD46" s="43" t="s">
        <v>1181</v>
      </c>
      <c r="AE46" s="43" t="s">
        <v>1181</v>
      </c>
      <c r="AF46" s="43" t="s">
        <v>8692</v>
      </c>
      <c r="AG46" s="43" t="s">
        <v>7249</v>
      </c>
      <c r="AH46" s="43" t="s">
        <v>1181</v>
      </c>
      <c r="AI46" s="43" t="s">
        <v>8806</v>
      </c>
      <c r="AJ46" s="43" t="s">
        <v>8807</v>
      </c>
      <c r="AK46" s="43" t="s">
        <v>7634</v>
      </c>
      <c r="AL46" s="43" t="s">
        <v>7635</v>
      </c>
      <c r="AM46" s="43"/>
      <c r="AN46" s="43" t="s">
        <v>7069</v>
      </c>
      <c r="AO46" s="43" t="s">
        <v>4404</v>
      </c>
      <c r="AP46" s="43" t="s">
        <v>7093</v>
      </c>
      <c r="AQ46" s="43" t="s">
        <v>8808</v>
      </c>
      <c r="AR46" s="43" t="s">
        <v>7636</v>
      </c>
      <c r="AS46" s="43" t="s">
        <v>8809</v>
      </c>
      <c r="AT46" s="43" t="s">
        <v>7073</v>
      </c>
      <c r="AU46" s="43" t="s">
        <v>7069</v>
      </c>
      <c r="AV46" s="43" t="s">
        <v>37</v>
      </c>
      <c r="AW46" s="43" t="s">
        <v>7074</v>
      </c>
      <c r="AX46" s="43" t="s">
        <v>1181</v>
      </c>
      <c r="AY46" s="43" t="s">
        <v>8810</v>
      </c>
      <c r="AZ46" s="43"/>
      <c r="BA46" s="43" t="s">
        <v>7073</v>
      </c>
      <c r="BB46" s="43" t="s">
        <v>1181</v>
      </c>
      <c r="BC46" s="43" t="s">
        <v>7073</v>
      </c>
      <c r="BD46" s="43"/>
      <c r="BE46" s="43" t="s">
        <v>7637</v>
      </c>
      <c r="BF46" s="43" t="s">
        <v>1810</v>
      </c>
      <c r="BG46" s="43"/>
      <c r="BH46" s="43" t="s">
        <v>7079</v>
      </c>
      <c r="BI46" s="43" t="s">
        <v>1181</v>
      </c>
      <c r="BJ46" s="43" t="s">
        <v>7637</v>
      </c>
      <c r="BK46" s="43"/>
      <c r="BL46" s="43" t="s">
        <v>7079</v>
      </c>
      <c r="BM46" s="43" t="s">
        <v>8809</v>
      </c>
      <c r="BN46" s="43" t="s">
        <v>1181</v>
      </c>
      <c r="BO46" s="43" t="s">
        <v>7638</v>
      </c>
      <c r="BP46" s="43" t="s">
        <v>7634</v>
      </c>
      <c r="BQ46" s="43" t="s">
        <v>7639</v>
      </c>
      <c r="BR46" s="43" t="s">
        <v>1181</v>
      </c>
      <c r="BS46" s="43" t="s">
        <v>1181</v>
      </c>
      <c r="BT46" s="43" t="s">
        <v>1181</v>
      </c>
      <c r="BU46" s="43" t="s">
        <v>7069</v>
      </c>
      <c r="BV46" s="43" t="s">
        <v>7640</v>
      </c>
      <c r="BW46" s="43" t="s">
        <v>7073</v>
      </c>
      <c r="BX46" s="43" t="s">
        <v>7641</v>
      </c>
      <c r="BY46" s="43" t="s">
        <v>4919</v>
      </c>
      <c r="BZ46" s="43" t="s">
        <v>7073</v>
      </c>
      <c r="CA46" s="43" t="s">
        <v>1181</v>
      </c>
      <c r="CB46" s="43" t="s">
        <v>1181</v>
      </c>
      <c r="CC46" s="43" t="s">
        <v>6823</v>
      </c>
      <c r="CD46" s="43" t="s">
        <v>7637</v>
      </c>
      <c r="CE46" s="43"/>
      <c r="CF46" s="43" t="s">
        <v>8811</v>
      </c>
      <c r="CG46" s="43" t="s">
        <v>7637</v>
      </c>
      <c r="CH46" s="43" t="s">
        <v>1181</v>
      </c>
      <c r="CI46" s="43" t="s">
        <v>1181</v>
      </c>
      <c r="CJ46" s="43" t="s">
        <v>1248</v>
      </c>
      <c r="CK46" s="43" t="s">
        <v>7084</v>
      </c>
      <c r="CL46" s="43" t="s">
        <v>7085</v>
      </c>
      <c r="CM46" s="43" t="s">
        <v>1181</v>
      </c>
      <c r="CN46" s="43"/>
    </row>
    <row r="47" s="35" customFormat="1" ht="22" customHeight="1" spans="1:92">
      <c r="A47" s="43" t="s">
        <v>166</v>
      </c>
      <c r="B47" s="43" t="s">
        <v>657</v>
      </c>
      <c r="C47" s="50">
        <v>46113</v>
      </c>
      <c r="D47" s="43" t="s">
        <v>5285</v>
      </c>
      <c r="E47" s="43" t="s">
        <v>5286</v>
      </c>
      <c r="F47" s="43" t="s">
        <v>7649</v>
      </c>
      <c r="G47" s="43" t="s">
        <v>46</v>
      </c>
      <c r="H47" s="43">
        <v>3371.76</v>
      </c>
      <c r="I47" s="43" t="s">
        <v>8812</v>
      </c>
      <c r="J47" s="43" t="s">
        <v>7642</v>
      </c>
      <c r="K47" s="43" t="s">
        <v>5080</v>
      </c>
      <c r="L47" s="43" t="s">
        <v>7642</v>
      </c>
      <c r="M47" s="43" t="s">
        <v>7058</v>
      </c>
      <c r="N47" s="43" t="s">
        <v>165</v>
      </c>
      <c r="O47" s="43" t="s">
        <v>7059</v>
      </c>
      <c r="P47" s="43" t="s">
        <v>1151</v>
      </c>
      <c r="Q47" s="43" t="s">
        <v>5290</v>
      </c>
      <c r="R47" s="43" t="s">
        <v>1181</v>
      </c>
      <c r="S47" s="43" t="s">
        <v>7060</v>
      </c>
      <c r="T47" s="43" t="s">
        <v>7061</v>
      </c>
      <c r="U47" s="43" t="s">
        <v>1252</v>
      </c>
      <c r="V47" s="43" t="s">
        <v>1181</v>
      </c>
      <c r="W47" s="43" t="s">
        <v>1747</v>
      </c>
      <c r="X47" s="43" t="s">
        <v>1733</v>
      </c>
      <c r="Y47" s="43" t="s">
        <v>7643</v>
      </c>
      <c r="Z47" s="43" t="s">
        <v>7644</v>
      </c>
      <c r="AA47" s="43" t="s">
        <v>1181</v>
      </c>
      <c r="AB47" s="43" t="s">
        <v>5445</v>
      </c>
      <c r="AC47" s="43" t="s">
        <v>5783</v>
      </c>
      <c r="AD47" s="43" t="s">
        <v>1181</v>
      </c>
      <c r="AE47" s="43" t="s">
        <v>5452</v>
      </c>
      <c r="AF47" s="43" t="s">
        <v>1803</v>
      </c>
      <c r="AG47" s="43" t="s">
        <v>7249</v>
      </c>
      <c r="AH47" s="43" t="s">
        <v>1181</v>
      </c>
      <c r="AI47" s="43" t="s">
        <v>8813</v>
      </c>
      <c r="AJ47" s="43" t="s">
        <v>5446</v>
      </c>
      <c r="AK47" s="43" t="s">
        <v>7645</v>
      </c>
      <c r="AL47" s="43"/>
      <c r="AM47" s="43" t="s">
        <v>7582</v>
      </c>
      <c r="AN47" s="43" t="s">
        <v>7069</v>
      </c>
      <c r="AO47" s="43" t="s">
        <v>7602</v>
      </c>
      <c r="AP47" s="43" t="s">
        <v>7093</v>
      </c>
      <c r="AQ47" s="43" t="s">
        <v>8814</v>
      </c>
      <c r="AR47" s="43"/>
      <c r="AS47" s="43" t="s">
        <v>5453</v>
      </c>
      <c r="AT47" s="43" t="s">
        <v>7073</v>
      </c>
      <c r="AU47" s="43" t="s">
        <v>7069</v>
      </c>
      <c r="AV47" s="43" t="s">
        <v>37</v>
      </c>
      <c r="AW47" s="43" t="s">
        <v>7095</v>
      </c>
      <c r="AX47" s="43" t="s">
        <v>1181</v>
      </c>
      <c r="AY47" s="43" t="s">
        <v>1181</v>
      </c>
      <c r="AZ47" s="43"/>
      <c r="BA47" s="43" t="s">
        <v>7073</v>
      </c>
      <c r="BB47" s="43" t="s">
        <v>7646</v>
      </c>
      <c r="BC47" s="43" t="s">
        <v>7073</v>
      </c>
      <c r="BD47" s="43"/>
      <c r="BE47" s="43" t="s">
        <v>5451</v>
      </c>
      <c r="BF47" s="43" t="s">
        <v>1810</v>
      </c>
      <c r="BG47" s="43"/>
      <c r="BH47" s="43" t="s">
        <v>7116</v>
      </c>
      <c r="BI47" s="43" t="s">
        <v>7647</v>
      </c>
      <c r="BJ47" s="43" t="s">
        <v>5451</v>
      </c>
      <c r="BK47" s="43"/>
      <c r="BL47" s="43" t="s">
        <v>7093</v>
      </c>
      <c r="BM47" s="43" t="s">
        <v>5453</v>
      </c>
      <c r="BN47" s="43" t="s">
        <v>5452</v>
      </c>
      <c r="BO47" s="43" t="s">
        <v>7648</v>
      </c>
      <c r="BP47" s="43" t="s">
        <v>7645</v>
      </c>
      <c r="BQ47" s="43" t="s">
        <v>7649</v>
      </c>
      <c r="BR47" s="43" t="s">
        <v>7646</v>
      </c>
      <c r="BS47" s="43" t="s">
        <v>7647</v>
      </c>
      <c r="BT47" s="43" t="s">
        <v>1181</v>
      </c>
      <c r="BU47" s="43" t="s">
        <v>7069</v>
      </c>
      <c r="BV47" s="43" t="s">
        <v>7650</v>
      </c>
      <c r="BW47" s="43" t="s">
        <v>7073</v>
      </c>
      <c r="BX47" s="43" t="s">
        <v>7651</v>
      </c>
      <c r="BY47" s="43" t="s">
        <v>7516</v>
      </c>
      <c r="BZ47" s="43" t="s">
        <v>7073</v>
      </c>
      <c r="CA47" s="43" t="s">
        <v>1181</v>
      </c>
      <c r="CB47" s="43" t="s">
        <v>1181</v>
      </c>
      <c r="CC47" s="43" t="s">
        <v>7652</v>
      </c>
      <c r="CD47" s="43" t="s">
        <v>5451</v>
      </c>
      <c r="CE47" s="43"/>
      <c r="CF47" s="43" t="s">
        <v>8815</v>
      </c>
      <c r="CG47" s="43" t="s">
        <v>5451</v>
      </c>
      <c r="CH47" s="43" t="s">
        <v>8816</v>
      </c>
      <c r="CI47" s="43" t="s">
        <v>1181</v>
      </c>
      <c r="CJ47" s="43" t="s">
        <v>1248</v>
      </c>
      <c r="CK47" s="43" t="s">
        <v>7105</v>
      </c>
      <c r="CL47" s="43" t="s">
        <v>7085</v>
      </c>
      <c r="CM47" s="43" t="s">
        <v>1181</v>
      </c>
      <c r="CN47" s="43"/>
    </row>
    <row r="48" s="35" customFormat="1" ht="22" customHeight="1" spans="1:92">
      <c r="A48" s="42" t="s">
        <v>48</v>
      </c>
      <c r="B48" s="42" t="s">
        <v>1084</v>
      </c>
      <c r="C48" s="50">
        <v>46113</v>
      </c>
      <c r="D48" s="42" t="s">
        <v>3648</v>
      </c>
      <c r="E48" s="42" t="s">
        <v>4692</v>
      </c>
      <c r="F48" s="42" t="s">
        <v>7659</v>
      </c>
      <c r="G48" s="42" t="s">
        <v>46</v>
      </c>
      <c r="H48" s="42">
        <v>3830.4</v>
      </c>
      <c r="I48" s="42" t="s">
        <v>1084</v>
      </c>
      <c r="J48" s="42" t="s">
        <v>7494</v>
      </c>
      <c r="K48" s="42" t="s">
        <v>4919</v>
      </c>
      <c r="L48" s="42" t="s">
        <v>7494</v>
      </c>
      <c r="M48" s="42" t="s">
        <v>7058</v>
      </c>
      <c r="N48" s="42" t="s">
        <v>86</v>
      </c>
      <c r="O48" s="42" t="s">
        <v>7059</v>
      </c>
      <c r="P48" s="42" t="s">
        <v>1151</v>
      </c>
      <c r="Q48" s="42" t="s">
        <v>1816</v>
      </c>
      <c r="R48" s="42" t="s">
        <v>1181</v>
      </c>
      <c r="S48" s="42" t="s">
        <v>7060</v>
      </c>
      <c r="T48" s="42" t="s">
        <v>7061</v>
      </c>
      <c r="U48" s="42" t="s">
        <v>5186</v>
      </c>
      <c r="V48" s="42" t="s">
        <v>1181</v>
      </c>
      <c r="W48" s="42" t="s">
        <v>3914</v>
      </c>
      <c r="X48" s="42" t="s">
        <v>7653</v>
      </c>
      <c r="Y48" s="42" t="s">
        <v>7654</v>
      </c>
      <c r="Z48" s="42" t="s">
        <v>7655</v>
      </c>
      <c r="AA48" s="42" t="s">
        <v>1181</v>
      </c>
      <c r="AB48" s="42" t="s">
        <v>5187</v>
      </c>
      <c r="AC48" s="42" t="s">
        <v>5783</v>
      </c>
      <c r="AD48" s="42" t="s">
        <v>1181</v>
      </c>
      <c r="AE48" s="42" t="s">
        <v>5193</v>
      </c>
      <c r="AF48" s="42" t="s">
        <v>1803</v>
      </c>
      <c r="AG48" s="42" t="s">
        <v>7249</v>
      </c>
      <c r="AH48" s="42" t="s">
        <v>1181</v>
      </c>
      <c r="AI48" s="42" t="s">
        <v>8817</v>
      </c>
      <c r="AJ48" s="42" t="s">
        <v>3444</v>
      </c>
      <c r="AK48" s="42" t="s">
        <v>7656</v>
      </c>
      <c r="AL48" s="42"/>
      <c r="AM48" s="42" t="s">
        <v>7657</v>
      </c>
      <c r="AN48" s="42" t="s">
        <v>7069</v>
      </c>
      <c r="AO48" s="42" t="s">
        <v>7615</v>
      </c>
      <c r="AP48" s="42" t="s">
        <v>7093</v>
      </c>
      <c r="AQ48" s="42" t="s">
        <v>8818</v>
      </c>
      <c r="AR48" s="42"/>
      <c r="AS48" s="42" t="s">
        <v>5194</v>
      </c>
      <c r="AT48" s="42" t="s">
        <v>7073</v>
      </c>
      <c r="AU48" s="42" t="s">
        <v>7069</v>
      </c>
      <c r="AV48" s="42" t="s">
        <v>59</v>
      </c>
      <c r="AW48" s="42" t="s">
        <v>7074</v>
      </c>
      <c r="AX48" s="42" t="s">
        <v>1181</v>
      </c>
      <c r="AY48" s="42" t="s">
        <v>8819</v>
      </c>
      <c r="AZ48" s="42"/>
      <c r="BA48" s="42" t="s">
        <v>7073</v>
      </c>
      <c r="BB48" s="42" t="s">
        <v>7658</v>
      </c>
      <c r="BC48" s="42" t="s">
        <v>7073</v>
      </c>
      <c r="BD48" s="42"/>
      <c r="BE48" s="42" t="s">
        <v>5192</v>
      </c>
      <c r="BF48" s="42" t="s">
        <v>1810</v>
      </c>
      <c r="BG48" s="42"/>
      <c r="BH48" s="42" t="s">
        <v>7079</v>
      </c>
      <c r="BI48" s="42" t="s">
        <v>7659</v>
      </c>
      <c r="BJ48" s="42" t="s">
        <v>5192</v>
      </c>
      <c r="BK48" s="42"/>
      <c r="BL48" s="42" t="s">
        <v>7079</v>
      </c>
      <c r="BM48" s="42" t="s">
        <v>5194</v>
      </c>
      <c r="BN48" s="42" t="s">
        <v>5193</v>
      </c>
      <c r="BO48" s="42" t="s">
        <v>7660</v>
      </c>
      <c r="BP48" s="42" t="s">
        <v>7656</v>
      </c>
      <c r="BQ48" s="42" t="s">
        <v>7659</v>
      </c>
      <c r="BR48" s="42" t="s">
        <v>7658</v>
      </c>
      <c r="BS48" s="42" t="s">
        <v>7659</v>
      </c>
      <c r="BT48" s="42" t="s">
        <v>1181</v>
      </c>
      <c r="BU48" s="42" t="s">
        <v>7069</v>
      </c>
      <c r="BV48" s="42" t="s">
        <v>7661</v>
      </c>
      <c r="BW48" s="42" t="s">
        <v>7073</v>
      </c>
      <c r="BX48" s="42" t="s">
        <v>7662</v>
      </c>
      <c r="BY48" s="42" t="s">
        <v>7663</v>
      </c>
      <c r="BZ48" s="42" t="s">
        <v>7073</v>
      </c>
      <c r="CA48" s="42" t="s">
        <v>1181</v>
      </c>
      <c r="CB48" s="42" t="s">
        <v>1181</v>
      </c>
      <c r="CC48" s="42" t="s">
        <v>3712</v>
      </c>
      <c r="CD48" s="42" t="s">
        <v>5192</v>
      </c>
      <c r="CE48" s="42"/>
      <c r="CF48" s="42" t="s">
        <v>8820</v>
      </c>
      <c r="CG48" s="42" t="s">
        <v>5192</v>
      </c>
      <c r="CH48" s="42" t="s">
        <v>1181</v>
      </c>
      <c r="CI48" s="42" t="s">
        <v>1181</v>
      </c>
      <c r="CJ48" s="42" t="s">
        <v>1248</v>
      </c>
      <c r="CK48" s="42" t="s">
        <v>7084</v>
      </c>
      <c r="CL48" s="42" t="s">
        <v>7085</v>
      </c>
      <c r="CM48" s="42" t="s">
        <v>1181</v>
      </c>
      <c r="CN48" s="42"/>
    </row>
    <row r="49" s="35" customFormat="1" ht="22" customHeight="1" spans="1:92">
      <c r="A49" s="43" t="s">
        <v>355</v>
      </c>
      <c r="B49" s="43" t="s">
        <v>677</v>
      </c>
      <c r="C49" s="50">
        <v>46113</v>
      </c>
      <c r="D49" s="43" t="s">
        <v>92</v>
      </c>
      <c r="E49" s="43" t="s">
        <v>1169</v>
      </c>
      <c r="F49" s="43" t="s">
        <v>4562</v>
      </c>
      <c r="G49" s="43" t="s">
        <v>46</v>
      </c>
      <c r="H49" s="43">
        <v>34200</v>
      </c>
      <c r="I49" s="43" t="s">
        <v>8821</v>
      </c>
      <c r="J49" s="43" t="s">
        <v>7664</v>
      </c>
      <c r="K49" s="43" t="s">
        <v>3639</v>
      </c>
      <c r="L49" s="43" t="s">
        <v>7664</v>
      </c>
      <c r="M49" s="43" t="s">
        <v>7058</v>
      </c>
      <c r="N49" s="43" t="s">
        <v>34</v>
      </c>
      <c r="O49" s="43" t="s">
        <v>7059</v>
      </c>
      <c r="P49" s="43" t="s">
        <v>1151</v>
      </c>
      <c r="Q49" s="43" t="s">
        <v>1180</v>
      </c>
      <c r="R49" s="43" t="s">
        <v>1181</v>
      </c>
      <c r="S49" s="43" t="s">
        <v>7060</v>
      </c>
      <c r="T49" s="43" t="s">
        <v>7061</v>
      </c>
      <c r="U49" s="43" t="s">
        <v>4055</v>
      </c>
      <c r="V49" s="43" t="s">
        <v>1181</v>
      </c>
      <c r="W49" s="43" t="s">
        <v>7665</v>
      </c>
      <c r="X49" s="43" t="s">
        <v>7666</v>
      </c>
      <c r="Y49" s="43" t="s">
        <v>7667</v>
      </c>
      <c r="Z49" s="43" t="s">
        <v>7668</v>
      </c>
      <c r="AA49" s="43" t="s">
        <v>1181</v>
      </c>
      <c r="AB49" s="43" t="s">
        <v>8822</v>
      </c>
      <c r="AC49" s="43" t="s">
        <v>5783</v>
      </c>
      <c r="AD49" s="43" t="s">
        <v>1181</v>
      </c>
      <c r="AE49" s="43" t="s">
        <v>7669</v>
      </c>
      <c r="AF49" s="43" t="s">
        <v>8823</v>
      </c>
      <c r="AG49" s="43" t="s">
        <v>7249</v>
      </c>
      <c r="AH49" s="43" t="s">
        <v>1181</v>
      </c>
      <c r="AI49" s="43" t="s">
        <v>8824</v>
      </c>
      <c r="AJ49" s="43" t="s">
        <v>8825</v>
      </c>
      <c r="AK49" s="43" t="s">
        <v>7670</v>
      </c>
      <c r="AL49" s="43"/>
      <c r="AM49" s="43"/>
      <c r="AN49" s="43" t="s">
        <v>7069</v>
      </c>
      <c r="AO49" s="43" t="s">
        <v>5080</v>
      </c>
      <c r="AP49" s="43" t="s">
        <v>7071</v>
      </c>
      <c r="AQ49" s="43" t="s">
        <v>8826</v>
      </c>
      <c r="AR49" s="43" t="s">
        <v>7072</v>
      </c>
      <c r="AS49" s="43" t="s">
        <v>8827</v>
      </c>
      <c r="AT49" s="43" t="s">
        <v>7073</v>
      </c>
      <c r="AU49" s="43" t="s">
        <v>7069</v>
      </c>
      <c r="AV49" s="43" t="s">
        <v>37</v>
      </c>
      <c r="AW49" s="43" t="s">
        <v>7095</v>
      </c>
      <c r="AX49" s="43" t="s">
        <v>1181</v>
      </c>
      <c r="AY49" s="43" t="s">
        <v>8828</v>
      </c>
      <c r="AZ49" s="43" t="s">
        <v>8829</v>
      </c>
      <c r="BA49" s="43" t="s">
        <v>7073</v>
      </c>
      <c r="BB49" s="43" t="s">
        <v>1181</v>
      </c>
      <c r="BC49" s="43" t="s">
        <v>7121</v>
      </c>
      <c r="BD49" s="43"/>
      <c r="BE49" s="43" t="s">
        <v>7671</v>
      </c>
      <c r="BF49" s="43" t="s">
        <v>1173</v>
      </c>
      <c r="BG49" s="43"/>
      <c r="BH49" s="43" t="s">
        <v>7079</v>
      </c>
      <c r="BI49" s="43" t="s">
        <v>1181</v>
      </c>
      <c r="BJ49" s="43" t="s">
        <v>7671</v>
      </c>
      <c r="BK49" s="43" t="s">
        <v>7672</v>
      </c>
      <c r="BL49" s="43" t="s">
        <v>7079</v>
      </c>
      <c r="BM49" s="43" t="s">
        <v>8827</v>
      </c>
      <c r="BN49" s="43" t="s">
        <v>7669</v>
      </c>
      <c r="BO49" s="43" t="s">
        <v>7673</v>
      </c>
      <c r="BP49" s="43" t="s">
        <v>7670</v>
      </c>
      <c r="BQ49" s="43" t="s">
        <v>4562</v>
      </c>
      <c r="BR49" s="43" t="s">
        <v>1181</v>
      </c>
      <c r="BS49" s="43" t="s">
        <v>1181</v>
      </c>
      <c r="BT49" s="43" t="s">
        <v>1181</v>
      </c>
      <c r="BU49" s="43" t="s">
        <v>7069</v>
      </c>
      <c r="BV49" s="43" t="s">
        <v>7674</v>
      </c>
      <c r="BW49" s="43" t="s">
        <v>7073</v>
      </c>
      <c r="BX49" s="43" t="s">
        <v>7675</v>
      </c>
      <c r="BY49" s="43" t="s">
        <v>3639</v>
      </c>
      <c r="BZ49" s="43" t="s">
        <v>7073</v>
      </c>
      <c r="CA49" s="43" t="s">
        <v>1181</v>
      </c>
      <c r="CB49" s="43" t="s">
        <v>1181</v>
      </c>
      <c r="CC49" s="43" t="s">
        <v>6823</v>
      </c>
      <c r="CD49" s="43" t="s">
        <v>7671</v>
      </c>
      <c r="CE49" s="43"/>
      <c r="CF49" s="43" t="s">
        <v>8830</v>
      </c>
      <c r="CG49" s="43" t="s">
        <v>7671</v>
      </c>
      <c r="CH49" s="43" t="s">
        <v>1181</v>
      </c>
      <c r="CI49" s="43" t="s">
        <v>1181</v>
      </c>
      <c r="CJ49" s="43" t="s">
        <v>7676</v>
      </c>
      <c r="CK49" s="43" t="s">
        <v>7105</v>
      </c>
      <c r="CL49" s="43" t="s">
        <v>7085</v>
      </c>
      <c r="CM49" s="43" t="s">
        <v>1181</v>
      </c>
      <c r="CN49" s="43"/>
    </row>
    <row r="50" s="35" customFormat="1" ht="22" customHeight="1" spans="1:92">
      <c r="A50" s="43" t="s">
        <v>355</v>
      </c>
      <c r="B50" s="43" t="s">
        <v>1083</v>
      </c>
      <c r="C50" s="50">
        <v>46113</v>
      </c>
      <c r="D50" s="43" t="s">
        <v>3648</v>
      </c>
      <c r="E50" s="43" t="s">
        <v>1169</v>
      </c>
      <c r="F50" s="43" t="s">
        <v>7686</v>
      </c>
      <c r="G50" s="43" t="s">
        <v>46</v>
      </c>
      <c r="H50" s="43">
        <v>6037.92</v>
      </c>
      <c r="I50" s="43" t="s">
        <v>8831</v>
      </c>
      <c r="J50" s="43" t="s">
        <v>1652</v>
      </c>
      <c r="K50" s="43" t="s">
        <v>1652</v>
      </c>
      <c r="L50" s="43" t="s">
        <v>1652</v>
      </c>
      <c r="M50" s="43" t="s">
        <v>7058</v>
      </c>
      <c r="N50" s="43" t="s">
        <v>34</v>
      </c>
      <c r="O50" s="43" t="s">
        <v>7059</v>
      </c>
      <c r="P50" s="43" t="s">
        <v>1151</v>
      </c>
      <c r="Q50" s="43" t="s">
        <v>1337</v>
      </c>
      <c r="R50" s="43" t="s">
        <v>1181</v>
      </c>
      <c r="S50" s="43" t="s">
        <v>7060</v>
      </c>
      <c r="T50" s="43" t="s">
        <v>7061</v>
      </c>
      <c r="U50" s="43" t="s">
        <v>1197</v>
      </c>
      <c r="V50" s="43" t="s">
        <v>1181</v>
      </c>
      <c r="W50" s="43" t="s">
        <v>2676</v>
      </c>
      <c r="X50" s="43" t="s">
        <v>7677</v>
      </c>
      <c r="Y50" s="43" t="s">
        <v>7678</v>
      </c>
      <c r="Z50" s="43" t="s">
        <v>7679</v>
      </c>
      <c r="AA50" s="43" t="s">
        <v>1181</v>
      </c>
      <c r="AB50" s="43" t="s">
        <v>8832</v>
      </c>
      <c r="AC50" s="43" t="s">
        <v>5783</v>
      </c>
      <c r="AD50" s="43" t="s">
        <v>1181</v>
      </c>
      <c r="AE50" s="43" t="s">
        <v>7680</v>
      </c>
      <c r="AF50" s="43" t="s">
        <v>1803</v>
      </c>
      <c r="AG50" s="43" t="s">
        <v>7249</v>
      </c>
      <c r="AH50" s="43" t="s">
        <v>1181</v>
      </c>
      <c r="AI50" s="43" t="s">
        <v>8833</v>
      </c>
      <c r="AJ50" s="43" t="s">
        <v>8834</v>
      </c>
      <c r="AK50" s="43" t="s">
        <v>7681</v>
      </c>
      <c r="AL50" s="43"/>
      <c r="AM50" s="43" t="s">
        <v>7682</v>
      </c>
      <c r="AN50" s="43" t="s">
        <v>7069</v>
      </c>
      <c r="AO50" s="43" t="s">
        <v>5080</v>
      </c>
      <c r="AP50" s="43" t="s">
        <v>7093</v>
      </c>
      <c r="AQ50" s="43" t="s">
        <v>8835</v>
      </c>
      <c r="AR50" s="43" t="s">
        <v>7072</v>
      </c>
      <c r="AS50" s="43" t="s">
        <v>4617</v>
      </c>
      <c r="AT50" s="43" t="s">
        <v>7073</v>
      </c>
      <c r="AU50" s="43" t="s">
        <v>7069</v>
      </c>
      <c r="AV50" s="43" t="s">
        <v>59</v>
      </c>
      <c r="AW50" s="43" t="s">
        <v>7074</v>
      </c>
      <c r="AX50" s="43" t="s">
        <v>1181</v>
      </c>
      <c r="AY50" s="43" t="s">
        <v>1181</v>
      </c>
      <c r="AZ50" s="43"/>
      <c r="BA50" s="43" t="s">
        <v>7073</v>
      </c>
      <c r="BB50" s="43" t="s">
        <v>1181</v>
      </c>
      <c r="BC50" s="43" t="s">
        <v>7121</v>
      </c>
      <c r="BD50" s="43"/>
      <c r="BE50" s="43" t="s">
        <v>7683</v>
      </c>
      <c r="BF50" s="43" t="s">
        <v>1248</v>
      </c>
      <c r="BG50" s="43"/>
      <c r="BH50" s="43" t="s">
        <v>7079</v>
      </c>
      <c r="BI50" s="43" t="s">
        <v>1181</v>
      </c>
      <c r="BJ50" s="43" t="s">
        <v>7683</v>
      </c>
      <c r="BK50" s="43" t="s">
        <v>7684</v>
      </c>
      <c r="BL50" s="43" t="s">
        <v>7079</v>
      </c>
      <c r="BM50" s="43" t="s">
        <v>4617</v>
      </c>
      <c r="BN50" s="43" t="s">
        <v>7680</v>
      </c>
      <c r="BO50" s="43" t="s">
        <v>7685</v>
      </c>
      <c r="BP50" s="43" t="s">
        <v>7681</v>
      </c>
      <c r="BQ50" s="43" t="s">
        <v>7686</v>
      </c>
      <c r="BR50" s="43" t="s">
        <v>1181</v>
      </c>
      <c r="BS50" s="43" t="s">
        <v>1181</v>
      </c>
      <c r="BT50" s="43" t="s">
        <v>1181</v>
      </c>
      <c r="BU50" s="43" t="s">
        <v>7069</v>
      </c>
      <c r="BV50" s="43" t="s">
        <v>7687</v>
      </c>
      <c r="BW50" s="43" t="s">
        <v>7073</v>
      </c>
      <c r="BX50" s="43" t="s">
        <v>7688</v>
      </c>
      <c r="BY50" s="43" t="s">
        <v>7689</v>
      </c>
      <c r="BZ50" s="43" t="s">
        <v>7073</v>
      </c>
      <c r="CA50" s="43" t="s">
        <v>1181</v>
      </c>
      <c r="CB50" s="43" t="s">
        <v>1181</v>
      </c>
      <c r="CC50" s="43" t="s">
        <v>5079</v>
      </c>
      <c r="CD50" s="43" t="s">
        <v>7683</v>
      </c>
      <c r="CE50" s="43"/>
      <c r="CF50" s="43" t="s">
        <v>8836</v>
      </c>
      <c r="CG50" s="43" t="s">
        <v>7683</v>
      </c>
      <c r="CH50" s="43" t="s">
        <v>1266</v>
      </c>
      <c r="CI50" s="43" t="s">
        <v>1181</v>
      </c>
      <c r="CJ50" s="43" t="s">
        <v>4621</v>
      </c>
      <c r="CK50" s="43" t="s">
        <v>7084</v>
      </c>
      <c r="CL50" s="43" t="s">
        <v>7085</v>
      </c>
      <c r="CM50" s="43" t="s">
        <v>1181</v>
      </c>
      <c r="CN50" s="43"/>
    </row>
    <row r="51" s="35" customFormat="1" ht="22" customHeight="1" spans="1:92">
      <c r="A51" s="43" t="s">
        <v>355</v>
      </c>
      <c r="B51" s="43" t="s">
        <v>1106</v>
      </c>
      <c r="C51" s="50">
        <v>46113</v>
      </c>
      <c r="D51" s="43" t="s">
        <v>250</v>
      </c>
      <c r="E51" s="43" t="s">
        <v>1169</v>
      </c>
      <c r="F51" s="43" t="s">
        <v>7696</v>
      </c>
      <c r="G51" s="43" t="s">
        <v>46</v>
      </c>
      <c r="H51" s="43">
        <v>3427.2</v>
      </c>
      <c r="I51" s="43" t="s">
        <v>8837</v>
      </c>
      <c r="J51" s="43" t="s">
        <v>5931</v>
      </c>
      <c r="K51" s="43" t="s">
        <v>5931</v>
      </c>
      <c r="L51" s="43" t="s">
        <v>5931</v>
      </c>
      <c r="M51" s="43" t="s">
        <v>7058</v>
      </c>
      <c r="N51" s="43" t="s">
        <v>34</v>
      </c>
      <c r="O51" s="43" t="s">
        <v>7059</v>
      </c>
      <c r="P51" s="43" t="s">
        <v>1151</v>
      </c>
      <c r="Q51" s="43" t="s">
        <v>1180</v>
      </c>
      <c r="R51" s="43" t="s">
        <v>1181</v>
      </c>
      <c r="S51" s="43" t="s">
        <v>7060</v>
      </c>
      <c r="T51" s="43" t="s">
        <v>7061</v>
      </c>
      <c r="U51" s="43" t="s">
        <v>2516</v>
      </c>
      <c r="V51" s="43" t="s">
        <v>1181</v>
      </c>
      <c r="W51" s="43" t="s">
        <v>4724</v>
      </c>
      <c r="X51" s="43" t="s">
        <v>7690</v>
      </c>
      <c r="Y51" s="43" t="s">
        <v>7691</v>
      </c>
      <c r="Z51" s="43" t="s">
        <v>7692</v>
      </c>
      <c r="AA51" s="43" t="s">
        <v>1181</v>
      </c>
      <c r="AB51" s="43" t="s">
        <v>8838</v>
      </c>
      <c r="AC51" s="43" t="s">
        <v>5806</v>
      </c>
      <c r="AD51" s="43" t="s">
        <v>1181</v>
      </c>
      <c r="AE51" s="43" t="s">
        <v>7088</v>
      </c>
      <c r="AF51" s="43" t="s">
        <v>1803</v>
      </c>
      <c r="AG51" s="43" t="s">
        <v>7249</v>
      </c>
      <c r="AH51" s="43" t="s">
        <v>1181</v>
      </c>
      <c r="AI51" s="43" t="s">
        <v>8839</v>
      </c>
      <c r="AJ51" s="43" t="s">
        <v>8840</v>
      </c>
      <c r="AK51" s="43" t="s">
        <v>7693</v>
      </c>
      <c r="AL51" s="43" t="s">
        <v>7694</v>
      </c>
      <c r="AM51" s="43"/>
      <c r="AN51" s="43" t="s">
        <v>7069</v>
      </c>
      <c r="AO51" s="43" t="s">
        <v>7695</v>
      </c>
      <c r="AP51" s="43" t="s">
        <v>7093</v>
      </c>
      <c r="AQ51" s="43" t="s">
        <v>8841</v>
      </c>
      <c r="AR51" s="43" t="s">
        <v>7072</v>
      </c>
      <c r="AS51" s="43" t="s">
        <v>8842</v>
      </c>
      <c r="AT51" s="43" t="s">
        <v>7073</v>
      </c>
      <c r="AU51" s="43" t="s">
        <v>7069</v>
      </c>
      <c r="AV51" s="43" t="s">
        <v>37</v>
      </c>
      <c r="AW51" s="43" t="s">
        <v>7074</v>
      </c>
      <c r="AX51" s="43" t="s">
        <v>1181</v>
      </c>
      <c r="AY51" s="43" t="s">
        <v>8843</v>
      </c>
      <c r="AZ51" s="43" t="s">
        <v>8844</v>
      </c>
      <c r="BA51" s="43" t="s">
        <v>7073</v>
      </c>
      <c r="BB51" s="43" t="s">
        <v>7693</v>
      </c>
      <c r="BC51" s="43" t="s">
        <v>7121</v>
      </c>
      <c r="BD51" s="43"/>
      <c r="BE51" s="43" t="s">
        <v>7096</v>
      </c>
      <c r="BF51" s="43" t="s">
        <v>1810</v>
      </c>
      <c r="BG51" s="43"/>
      <c r="BH51" s="43" t="s">
        <v>7079</v>
      </c>
      <c r="BI51" s="43" t="s">
        <v>7696</v>
      </c>
      <c r="BJ51" s="43" t="s">
        <v>7096</v>
      </c>
      <c r="BK51" s="43"/>
      <c r="BL51" s="43" t="s">
        <v>7079</v>
      </c>
      <c r="BM51" s="43" t="s">
        <v>8842</v>
      </c>
      <c r="BN51" s="43" t="s">
        <v>7088</v>
      </c>
      <c r="BO51" s="43" t="s">
        <v>7697</v>
      </c>
      <c r="BP51" s="43" t="s">
        <v>7693</v>
      </c>
      <c r="BQ51" s="43" t="s">
        <v>7696</v>
      </c>
      <c r="BR51" s="43" t="s">
        <v>7693</v>
      </c>
      <c r="BS51" s="43" t="s">
        <v>7696</v>
      </c>
      <c r="BT51" s="43" t="s">
        <v>1181</v>
      </c>
      <c r="BU51" s="43" t="s">
        <v>7069</v>
      </c>
      <c r="BV51" s="43" t="s">
        <v>7698</v>
      </c>
      <c r="BW51" s="43" t="s">
        <v>7073</v>
      </c>
      <c r="BX51" s="43" t="s">
        <v>7699</v>
      </c>
      <c r="BY51" s="43" t="s">
        <v>5931</v>
      </c>
      <c r="BZ51" s="43" t="s">
        <v>7073</v>
      </c>
      <c r="CA51" s="43" t="s">
        <v>1181</v>
      </c>
      <c r="CB51" s="43" t="s">
        <v>1181</v>
      </c>
      <c r="CC51" s="43" t="s">
        <v>1264</v>
      </c>
      <c r="CD51" s="43" t="s">
        <v>7096</v>
      </c>
      <c r="CE51" s="43"/>
      <c r="CF51" s="43" t="s">
        <v>8845</v>
      </c>
      <c r="CG51" s="43" t="s">
        <v>7096</v>
      </c>
      <c r="CH51" s="43" t="s">
        <v>1543</v>
      </c>
      <c r="CI51" s="43" t="s">
        <v>1181</v>
      </c>
      <c r="CJ51" s="43" t="s">
        <v>3673</v>
      </c>
      <c r="CK51" s="43" t="s">
        <v>7105</v>
      </c>
      <c r="CL51" s="43" t="s">
        <v>7085</v>
      </c>
      <c r="CM51" s="43" t="s">
        <v>1181</v>
      </c>
      <c r="CN51" s="43"/>
    </row>
    <row r="52" s="35" customFormat="1" ht="22" customHeight="1" spans="1:92">
      <c r="A52" s="43" t="s">
        <v>355</v>
      </c>
      <c r="B52" s="43" t="s">
        <v>1096</v>
      </c>
      <c r="C52" s="50">
        <v>46113</v>
      </c>
      <c r="D52" s="43" t="s">
        <v>262</v>
      </c>
      <c r="E52" s="43" t="s">
        <v>1169</v>
      </c>
      <c r="F52" s="43" t="s">
        <v>7733</v>
      </c>
      <c r="G52" s="43" t="s">
        <v>46</v>
      </c>
      <c r="H52" s="43">
        <v>44008.24</v>
      </c>
      <c r="I52" s="43" t="s">
        <v>8846</v>
      </c>
      <c r="J52" s="43" t="s">
        <v>7722</v>
      </c>
      <c r="K52" s="43" t="s">
        <v>1678</v>
      </c>
      <c r="L52" s="43" t="s">
        <v>7722</v>
      </c>
      <c r="M52" s="43" t="s">
        <v>7058</v>
      </c>
      <c r="N52" s="43" t="s">
        <v>34</v>
      </c>
      <c r="O52" s="43" t="s">
        <v>7059</v>
      </c>
      <c r="P52" s="43" t="s">
        <v>1151</v>
      </c>
      <c r="Q52" s="43" t="s">
        <v>1180</v>
      </c>
      <c r="R52" s="43" t="s">
        <v>1181</v>
      </c>
      <c r="S52" s="43" t="s">
        <v>7060</v>
      </c>
      <c r="T52" s="43" t="s">
        <v>7061</v>
      </c>
      <c r="U52" s="43" t="s">
        <v>7723</v>
      </c>
      <c r="V52" s="43" t="s">
        <v>1181</v>
      </c>
      <c r="W52" s="43" t="s">
        <v>7724</v>
      </c>
      <c r="X52" s="43" t="s">
        <v>7725</v>
      </c>
      <c r="Y52" s="43" t="s">
        <v>7726</v>
      </c>
      <c r="Z52" s="43" t="s">
        <v>7727</v>
      </c>
      <c r="AA52" s="43" t="s">
        <v>1181</v>
      </c>
      <c r="AB52" s="43" t="s">
        <v>8847</v>
      </c>
      <c r="AC52" s="43" t="s">
        <v>5806</v>
      </c>
      <c r="AD52" s="43" t="s">
        <v>1181</v>
      </c>
      <c r="AE52" s="43" t="s">
        <v>7728</v>
      </c>
      <c r="AF52" s="43" t="s">
        <v>8848</v>
      </c>
      <c r="AG52" s="43" t="s">
        <v>7249</v>
      </c>
      <c r="AH52" s="43" t="s">
        <v>1181</v>
      </c>
      <c r="AI52" s="43" t="s">
        <v>8849</v>
      </c>
      <c r="AJ52" s="43" t="s">
        <v>8850</v>
      </c>
      <c r="AK52" s="43" t="s">
        <v>7729</v>
      </c>
      <c r="AL52" s="43"/>
      <c r="AM52" s="43"/>
      <c r="AN52" s="43" t="s">
        <v>7069</v>
      </c>
      <c r="AO52" s="43" t="s">
        <v>4033</v>
      </c>
      <c r="AP52" s="43" t="s">
        <v>7093</v>
      </c>
      <c r="AQ52" s="43" t="s">
        <v>8851</v>
      </c>
      <c r="AR52" s="43" t="s">
        <v>7072</v>
      </c>
      <c r="AS52" s="43" t="s">
        <v>8852</v>
      </c>
      <c r="AT52" s="43" t="s">
        <v>7073</v>
      </c>
      <c r="AU52" s="43" t="s">
        <v>7069</v>
      </c>
      <c r="AV52" s="43" t="s">
        <v>37</v>
      </c>
      <c r="AW52" s="43" t="s">
        <v>7074</v>
      </c>
      <c r="AX52" s="43" t="s">
        <v>1181</v>
      </c>
      <c r="AY52" s="43" t="s">
        <v>8853</v>
      </c>
      <c r="AZ52" s="43" t="s">
        <v>8854</v>
      </c>
      <c r="BA52" s="43" t="s">
        <v>7073</v>
      </c>
      <c r="BB52" s="43" t="s">
        <v>7730</v>
      </c>
      <c r="BC52" s="43" t="s">
        <v>7121</v>
      </c>
      <c r="BD52" s="43"/>
      <c r="BE52" s="43" t="s">
        <v>7731</v>
      </c>
      <c r="BF52" s="43" t="s">
        <v>1391</v>
      </c>
      <c r="BG52" s="43"/>
      <c r="BH52" s="43" t="s">
        <v>7732</v>
      </c>
      <c r="BI52" s="43" t="s">
        <v>7733</v>
      </c>
      <c r="BJ52" s="43" t="s">
        <v>7731</v>
      </c>
      <c r="BK52" s="43" t="s">
        <v>7734</v>
      </c>
      <c r="BL52" s="43" t="s">
        <v>7071</v>
      </c>
      <c r="BM52" s="43" t="s">
        <v>8852</v>
      </c>
      <c r="BN52" s="43" t="s">
        <v>7728</v>
      </c>
      <c r="BO52" s="43" t="s">
        <v>7735</v>
      </c>
      <c r="BP52" s="43" t="s">
        <v>7729</v>
      </c>
      <c r="BQ52" s="43" t="s">
        <v>7733</v>
      </c>
      <c r="BR52" s="43" t="s">
        <v>7730</v>
      </c>
      <c r="BS52" s="43" t="s">
        <v>7733</v>
      </c>
      <c r="BT52" s="43" t="s">
        <v>1181</v>
      </c>
      <c r="BU52" s="43" t="s">
        <v>7069</v>
      </c>
      <c r="BV52" s="43" t="s">
        <v>7736</v>
      </c>
      <c r="BW52" s="43" t="s">
        <v>7073</v>
      </c>
      <c r="BX52" s="43" t="s">
        <v>7737</v>
      </c>
      <c r="BY52" s="43" t="s">
        <v>1652</v>
      </c>
      <c r="BZ52" s="43" t="s">
        <v>7073</v>
      </c>
      <c r="CA52" s="43" t="s">
        <v>1181</v>
      </c>
      <c r="CB52" s="43" t="s">
        <v>1181</v>
      </c>
      <c r="CC52" s="43" t="s">
        <v>7738</v>
      </c>
      <c r="CD52" s="43" t="s">
        <v>7731</v>
      </c>
      <c r="CE52" s="43"/>
      <c r="CF52" s="43" t="s">
        <v>8855</v>
      </c>
      <c r="CG52" s="43" t="s">
        <v>7731</v>
      </c>
      <c r="CH52" s="43" t="s">
        <v>1181</v>
      </c>
      <c r="CI52" s="43" t="s">
        <v>1181</v>
      </c>
      <c r="CJ52" s="43" t="s">
        <v>6357</v>
      </c>
      <c r="CK52" s="43" t="s">
        <v>7105</v>
      </c>
      <c r="CL52" s="43" t="s">
        <v>7085</v>
      </c>
      <c r="CM52" s="43" t="s">
        <v>1181</v>
      </c>
      <c r="CN52" s="43"/>
    </row>
    <row r="53" s="35" customFormat="1" ht="22" customHeight="1" spans="1:92">
      <c r="A53" s="43" t="s">
        <v>308</v>
      </c>
      <c r="B53" s="43" t="s">
        <v>743</v>
      </c>
      <c r="C53" s="50">
        <v>46113</v>
      </c>
      <c r="D53" s="43" t="s">
        <v>336</v>
      </c>
      <c r="E53" s="43" t="s">
        <v>4472</v>
      </c>
      <c r="F53" s="43" t="s">
        <v>7959</v>
      </c>
      <c r="G53" s="43" t="s">
        <v>46</v>
      </c>
      <c r="H53" s="43">
        <v>17130</v>
      </c>
      <c r="I53" s="43" t="s">
        <v>8856</v>
      </c>
      <c r="J53" s="43" t="s">
        <v>4919</v>
      </c>
      <c r="K53" s="43" t="s">
        <v>4475</v>
      </c>
      <c r="L53" s="43" t="s">
        <v>4919</v>
      </c>
      <c r="M53" s="43" t="s">
        <v>7058</v>
      </c>
      <c r="N53" s="43" t="s">
        <v>744</v>
      </c>
      <c r="O53" s="43" t="s">
        <v>7059</v>
      </c>
      <c r="P53" s="43" t="s">
        <v>1151</v>
      </c>
      <c r="Q53" s="43" t="s">
        <v>1337</v>
      </c>
      <c r="R53" s="43" t="s">
        <v>1181</v>
      </c>
      <c r="S53" s="43" t="s">
        <v>7060</v>
      </c>
      <c r="T53" s="43" t="s">
        <v>7061</v>
      </c>
      <c r="U53" s="43" t="s">
        <v>7949</v>
      </c>
      <c r="V53" s="43" t="s">
        <v>1181</v>
      </c>
      <c r="W53" s="43" t="s">
        <v>2727</v>
      </c>
      <c r="X53" s="43" t="s">
        <v>7950</v>
      </c>
      <c r="Y53" s="43" t="s">
        <v>7951</v>
      </c>
      <c r="Z53" s="43" t="s">
        <v>7952</v>
      </c>
      <c r="AA53" s="43" t="s">
        <v>1181</v>
      </c>
      <c r="AB53" s="43" t="s">
        <v>8857</v>
      </c>
      <c r="AC53" s="43" t="s">
        <v>5806</v>
      </c>
      <c r="AD53" s="43" t="s">
        <v>1181</v>
      </c>
      <c r="AE53" s="43" t="s">
        <v>7953</v>
      </c>
      <c r="AF53" s="43" t="s">
        <v>8858</v>
      </c>
      <c r="AG53" s="43" t="s">
        <v>7249</v>
      </c>
      <c r="AH53" s="43" t="s">
        <v>1181</v>
      </c>
      <c r="AI53" s="43" t="s">
        <v>8859</v>
      </c>
      <c r="AJ53" s="43" t="s">
        <v>8860</v>
      </c>
      <c r="AK53" s="43" t="s">
        <v>7954</v>
      </c>
      <c r="AL53" s="43"/>
      <c r="AM53" s="43" t="s">
        <v>7955</v>
      </c>
      <c r="AN53" s="43" t="s">
        <v>7069</v>
      </c>
      <c r="AO53" s="43" t="s">
        <v>7956</v>
      </c>
      <c r="AP53" s="43" t="s">
        <v>7093</v>
      </c>
      <c r="AQ53" s="43" t="s">
        <v>8861</v>
      </c>
      <c r="AR53" s="43"/>
      <c r="AS53" s="43" t="s">
        <v>8862</v>
      </c>
      <c r="AT53" s="43" t="s">
        <v>7073</v>
      </c>
      <c r="AU53" s="43" t="s">
        <v>7069</v>
      </c>
      <c r="AV53" s="43" t="s">
        <v>37</v>
      </c>
      <c r="AW53" s="43" t="s">
        <v>7095</v>
      </c>
      <c r="AX53" s="43" t="s">
        <v>1181</v>
      </c>
      <c r="AY53" s="43" t="s">
        <v>1181</v>
      </c>
      <c r="AZ53" s="43"/>
      <c r="BA53" s="43" t="s">
        <v>7073</v>
      </c>
      <c r="BB53" s="43" t="s">
        <v>7954</v>
      </c>
      <c r="BC53" s="43" t="s">
        <v>7121</v>
      </c>
      <c r="BD53" s="43"/>
      <c r="BE53" s="43" t="s">
        <v>7957</v>
      </c>
      <c r="BF53" s="43" t="s">
        <v>1173</v>
      </c>
      <c r="BG53" s="43"/>
      <c r="BH53" s="43" t="s">
        <v>7958</v>
      </c>
      <c r="BI53" s="43" t="s">
        <v>7959</v>
      </c>
      <c r="BJ53" s="43" t="s">
        <v>7957</v>
      </c>
      <c r="BK53" s="43" t="s">
        <v>7960</v>
      </c>
      <c r="BL53" s="43" t="s">
        <v>7362</v>
      </c>
      <c r="BM53" s="43" t="s">
        <v>8862</v>
      </c>
      <c r="BN53" s="43" t="s">
        <v>7953</v>
      </c>
      <c r="BO53" s="43" t="s">
        <v>7961</v>
      </c>
      <c r="BP53" s="43" t="s">
        <v>7954</v>
      </c>
      <c r="BQ53" s="43" t="s">
        <v>7959</v>
      </c>
      <c r="BR53" s="43" t="s">
        <v>7954</v>
      </c>
      <c r="BS53" s="43" t="s">
        <v>7959</v>
      </c>
      <c r="BT53" s="43" t="s">
        <v>1181</v>
      </c>
      <c r="BU53" s="43" t="s">
        <v>7069</v>
      </c>
      <c r="BV53" s="43" t="s">
        <v>7962</v>
      </c>
      <c r="BW53" s="43" t="s">
        <v>7073</v>
      </c>
      <c r="BX53" s="43" t="s">
        <v>7963</v>
      </c>
      <c r="BY53" s="43" t="s">
        <v>7507</v>
      </c>
      <c r="BZ53" s="43" t="s">
        <v>7121</v>
      </c>
      <c r="CA53" s="43" t="s">
        <v>1181</v>
      </c>
      <c r="CB53" s="43" t="s">
        <v>1181</v>
      </c>
      <c r="CC53" s="43" t="s">
        <v>5223</v>
      </c>
      <c r="CD53" s="43" t="s">
        <v>7957</v>
      </c>
      <c r="CE53" s="43"/>
      <c r="CF53" s="43" t="s">
        <v>8863</v>
      </c>
      <c r="CG53" s="43" t="s">
        <v>7957</v>
      </c>
      <c r="CH53" s="43" t="s">
        <v>1181</v>
      </c>
      <c r="CI53" s="43" t="s">
        <v>1181</v>
      </c>
      <c r="CJ53" s="43" t="s">
        <v>4377</v>
      </c>
      <c r="CK53" s="43" t="s">
        <v>7105</v>
      </c>
      <c r="CL53" s="43" t="s">
        <v>7085</v>
      </c>
      <c r="CM53" s="43" t="s">
        <v>1181</v>
      </c>
      <c r="CN53" s="43"/>
    </row>
    <row r="54" s="35" customFormat="1" ht="22" customHeight="1" spans="1:92">
      <c r="A54" s="43" t="s">
        <v>355</v>
      </c>
      <c r="B54" s="43" t="s">
        <v>7700</v>
      </c>
      <c r="C54" s="50">
        <v>46082</v>
      </c>
      <c r="D54" s="43" t="s">
        <v>3648</v>
      </c>
      <c r="E54" s="43" t="s">
        <v>1169</v>
      </c>
      <c r="F54" s="43" t="s">
        <v>5111</v>
      </c>
      <c r="G54" s="43" t="s">
        <v>46</v>
      </c>
      <c r="H54" s="43">
        <v>1555.2</v>
      </c>
      <c r="I54" s="43" t="s">
        <v>8864</v>
      </c>
      <c r="J54" s="43" t="s">
        <v>3789</v>
      </c>
      <c r="K54" s="43" t="s">
        <v>3660</v>
      </c>
      <c r="L54" s="43" t="s">
        <v>3789</v>
      </c>
      <c r="M54" s="43" t="s">
        <v>7058</v>
      </c>
      <c r="N54" s="43" t="s">
        <v>34</v>
      </c>
      <c r="O54" s="43" t="s">
        <v>7059</v>
      </c>
      <c r="P54" s="43" t="s">
        <v>1151</v>
      </c>
      <c r="Q54" s="43" t="s">
        <v>1337</v>
      </c>
      <c r="R54" s="43" t="s">
        <v>1181</v>
      </c>
      <c r="S54" s="43" t="s">
        <v>7060</v>
      </c>
      <c r="T54" s="43" t="s">
        <v>7061</v>
      </c>
      <c r="U54" s="43" t="s">
        <v>7701</v>
      </c>
      <c r="V54" s="43" t="s">
        <v>1181</v>
      </c>
      <c r="W54" s="43" t="s">
        <v>2134</v>
      </c>
      <c r="X54" s="43" t="s">
        <v>7702</v>
      </c>
      <c r="Y54" s="43" t="s">
        <v>7703</v>
      </c>
      <c r="Z54" s="43" t="s">
        <v>7704</v>
      </c>
      <c r="AA54" s="43" t="s">
        <v>1181</v>
      </c>
      <c r="AB54" s="43" t="s">
        <v>8865</v>
      </c>
      <c r="AC54" s="43" t="s">
        <v>5806</v>
      </c>
      <c r="AD54" s="43" t="s">
        <v>1181</v>
      </c>
      <c r="AE54" s="43" t="s">
        <v>7705</v>
      </c>
      <c r="AF54" s="43" t="s">
        <v>1803</v>
      </c>
      <c r="AG54" s="43" t="s">
        <v>7249</v>
      </c>
      <c r="AH54" s="43" t="s">
        <v>1181</v>
      </c>
      <c r="AI54" s="43" t="s">
        <v>8866</v>
      </c>
      <c r="AJ54" s="43" t="s">
        <v>3663</v>
      </c>
      <c r="AK54" s="43" t="s">
        <v>7706</v>
      </c>
      <c r="AL54" s="43"/>
      <c r="AM54" s="43" t="s">
        <v>7707</v>
      </c>
      <c r="AN54" s="43" t="s">
        <v>7069</v>
      </c>
      <c r="AO54" s="43" t="s">
        <v>7708</v>
      </c>
      <c r="AP54" s="43" t="s">
        <v>7093</v>
      </c>
      <c r="AQ54" s="43" t="s">
        <v>8867</v>
      </c>
      <c r="AR54" s="43" t="s">
        <v>7072</v>
      </c>
      <c r="AS54" s="43" t="s">
        <v>8868</v>
      </c>
      <c r="AT54" s="43" t="s">
        <v>7073</v>
      </c>
      <c r="AU54" s="43" t="s">
        <v>7069</v>
      </c>
      <c r="AV54" s="43" t="s">
        <v>59</v>
      </c>
      <c r="AW54" s="43" t="s">
        <v>7074</v>
      </c>
      <c r="AX54" s="43" t="s">
        <v>1181</v>
      </c>
      <c r="AY54" s="43" t="s">
        <v>1181</v>
      </c>
      <c r="AZ54" s="43"/>
      <c r="BA54" s="43" t="s">
        <v>7073</v>
      </c>
      <c r="BB54" s="43" t="s">
        <v>1181</v>
      </c>
      <c r="BC54" s="43" t="s">
        <v>7073</v>
      </c>
      <c r="BD54" s="43"/>
      <c r="BE54" s="43" t="s">
        <v>7709</v>
      </c>
      <c r="BF54" s="43" t="s">
        <v>1810</v>
      </c>
      <c r="BG54" s="43"/>
      <c r="BH54" s="43" t="s">
        <v>7079</v>
      </c>
      <c r="BI54" s="43" t="s">
        <v>1181</v>
      </c>
      <c r="BJ54" s="43" t="s">
        <v>7709</v>
      </c>
      <c r="BK54" s="43"/>
      <c r="BL54" s="43" t="s">
        <v>7079</v>
      </c>
      <c r="BM54" s="43" t="s">
        <v>8868</v>
      </c>
      <c r="BN54" s="43" t="s">
        <v>7705</v>
      </c>
      <c r="BO54" s="43" t="s">
        <v>7710</v>
      </c>
      <c r="BP54" s="43" t="s">
        <v>7706</v>
      </c>
      <c r="BQ54" s="43" t="s">
        <v>5111</v>
      </c>
      <c r="BR54" s="43" t="s">
        <v>1181</v>
      </c>
      <c r="BS54" s="43" t="s">
        <v>1181</v>
      </c>
      <c r="BT54" s="43" t="s">
        <v>1181</v>
      </c>
      <c r="BU54" s="43" t="s">
        <v>7069</v>
      </c>
      <c r="BV54" s="43" t="s">
        <v>7711</v>
      </c>
      <c r="BW54" s="43" t="s">
        <v>7073</v>
      </c>
      <c r="BX54" s="43" t="s">
        <v>7712</v>
      </c>
      <c r="BY54" s="43" t="s">
        <v>3660</v>
      </c>
      <c r="BZ54" s="43" t="s">
        <v>7073</v>
      </c>
      <c r="CA54" s="43" t="s">
        <v>1181</v>
      </c>
      <c r="CB54" s="43" t="s">
        <v>1181</v>
      </c>
      <c r="CC54" s="43" t="s">
        <v>4377</v>
      </c>
      <c r="CD54" s="43" t="s">
        <v>7709</v>
      </c>
      <c r="CE54" s="43"/>
      <c r="CF54" s="43" t="s">
        <v>8869</v>
      </c>
      <c r="CG54" s="43" t="s">
        <v>7709</v>
      </c>
      <c r="CH54" s="43" t="s">
        <v>1512</v>
      </c>
      <c r="CI54" s="43" t="s">
        <v>1181</v>
      </c>
      <c r="CJ54" s="43" t="s">
        <v>1746</v>
      </c>
      <c r="CK54" s="43" t="s">
        <v>7084</v>
      </c>
      <c r="CL54" s="43" t="s">
        <v>7085</v>
      </c>
      <c r="CM54" s="43" t="s">
        <v>1181</v>
      </c>
      <c r="CN54" s="43"/>
    </row>
    <row r="55" s="35" customFormat="1" ht="22" customHeight="1" spans="1:92">
      <c r="A55" s="43" t="s">
        <v>355</v>
      </c>
      <c r="B55" s="43" t="s">
        <v>1099</v>
      </c>
      <c r="C55" s="50">
        <v>46082</v>
      </c>
      <c r="D55" s="43" t="s">
        <v>250</v>
      </c>
      <c r="E55" s="43" t="s">
        <v>4045</v>
      </c>
      <c r="F55" s="43" t="s">
        <v>7744</v>
      </c>
      <c r="G55" s="43" t="s">
        <v>46</v>
      </c>
      <c r="H55" s="43">
        <v>2000</v>
      </c>
      <c r="I55" s="43" t="s">
        <v>8870</v>
      </c>
      <c r="J55" s="43" t="s">
        <v>4049</v>
      </c>
      <c r="K55" s="43" t="s">
        <v>4049</v>
      </c>
      <c r="L55" s="43" t="s">
        <v>4049</v>
      </c>
      <c r="M55" s="43" t="s">
        <v>7058</v>
      </c>
      <c r="N55" s="43" t="s">
        <v>693</v>
      </c>
      <c r="O55" s="43" t="s">
        <v>7059</v>
      </c>
      <c r="P55" s="43" t="s">
        <v>1151</v>
      </c>
      <c r="Q55" s="43" t="s">
        <v>2342</v>
      </c>
      <c r="R55" s="43" t="s">
        <v>1181</v>
      </c>
      <c r="S55" s="43" t="s">
        <v>7060</v>
      </c>
      <c r="T55" s="43" t="s">
        <v>7061</v>
      </c>
      <c r="U55" s="43" t="s">
        <v>4050</v>
      </c>
      <c r="V55" s="43" t="s">
        <v>1181</v>
      </c>
      <c r="W55" s="43" t="s">
        <v>7738</v>
      </c>
      <c r="X55" s="43" t="s">
        <v>7738</v>
      </c>
      <c r="Y55" s="43" t="s">
        <v>4377</v>
      </c>
      <c r="Z55" s="43" t="s">
        <v>7739</v>
      </c>
      <c r="AA55" s="43" t="s">
        <v>1181</v>
      </c>
      <c r="AB55" s="43" t="s">
        <v>3640</v>
      </c>
      <c r="AC55" s="43" t="s">
        <v>5806</v>
      </c>
      <c r="AD55" s="43" t="s">
        <v>1181</v>
      </c>
      <c r="AE55" s="43" t="s">
        <v>4056</v>
      </c>
      <c r="AF55" s="43" t="s">
        <v>1803</v>
      </c>
      <c r="AG55" s="43" t="s">
        <v>7249</v>
      </c>
      <c r="AH55" s="43" t="s">
        <v>1181</v>
      </c>
      <c r="AI55" s="43" t="s">
        <v>8871</v>
      </c>
      <c r="AJ55" s="43" t="s">
        <v>3641</v>
      </c>
      <c r="AK55" s="43" t="s">
        <v>7740</v>
      </c>
      <c r="AL55" s="43" t="s">
        <v>7741</v>
      </c>
      <c r="AM55" s="43"/>
      <c r="AN55" s="43" t="s">
        <v>7069</v>
      </c>
      <c r="AO55" s="43" t="s">
        <v>7695</v>
      </c>
      <c r="AP55" s="43" t="s">
        <v>7093</v>
      </c>
      <c r="AQ55" s="43" t="s">
        <v>8872</v>
      </c>
      <c r="AR55" s="43"/>
      <c r="AS55" s="43" t="s">
        <v>1510</v>
      </c>
      <c r="AT55" s="43" t="s">
        <v>7073</v>
      </c>
      <c r="AU55" s="43" t="s">
        <v>7069</v>
      </c>
      <c r="AV55" s="43" t="s">
        <v>37</v>
      </c>
      <c r="AW55" s="43" t="s">
        <v>7074</v>
      </c>
      <c r="AX55" s="43" t="s">
        <v>1181</v>
      </c>
      <c r="AY55" s="43" t="s">
        <v>1181</v>
      </c>
      <c r="AZ55" s="43"/>
      <c r="BA55" s="43" t="s">
        <v>7073</v>
      </c>
      <c r="BB55" s="43" t="s">
        <v>1181</v>
      </c>
      <c r="BC55" s="43" t="s">
        <v>7073</v>
      </c>
      <c r="BD55" s="43"/>
      <c r="BE55" s="43" t="s">
        <v>4055</v>
      </c>
      <c r="BF55" s="43" t="s">
        <v>1173</v>
      </c>
      <c r="BG55" s="43"/>
      <c r="BH55" s="43" t="s">
        <v>7079</v>
      </c>
      <c r="BI55" s="43" t="s">
        <v>1181</v>
      </c>
      <c r="BJ55" s="43" t="s">
        <v>4055</v>
      </c>
      <c r="BK55" s="43" t="s">
        <v>7742</v>
      </c>
      <c r="BL55" s="43" t="s">
        <v>7079</v>
      </c>
      <c r="BM55" s="43" t="s">
        <v>1510</v>
      </c>
      <c r="BN55" s="43" t="s">
        <v>4056</v>
      </c>
      <c r="BO55" s="43" t="s">
        <v>7743</v>
      </c>
      <c r="BP55" s="43" t="s">
        <v>7740</v>
      </c>
      <c r="BQ55" s="43" t="s">
        <v>7744</v>
      </c>
      <c r="BR55" s="43" t="s">
        <v>1181</v>
      </c>
      <c r="BS55" s="43" t="s">
        <v>1181</v>
      </c>
      <c r="BT55" s="43" t="s">
        <v>1181</v>
      </c>
      <c r="BU55" s="43" t="s">
        <v>7069</v>
      </c>
      <c r="BV55" s="43" t="s">
        <v>7745</v>
      </c>
      <c r="BW55" s="43" t="s">
        <v>7073</v>
      </c>
      <c r="BX55" s="43" t="s">
        <v>7746</v>
      </c>
      <c r="BY55" s="43" t="s">
        <v>4049</v>
      </c>
      <c r="BZ55" s="43" t="s">
        <v>7073</v>
      </c>
      <c r="CA55" s="43" t="s">
        <v>1181</v>
      </c>
      <c r="CB55" s="43" t="s">
        <v>1181</v>
      </c>
      <c r="CC55" s="43" t="s">
        <v>3712</v>
      </c>
      <c r="CD55" s="43" t="s">
        <v>4055</v>
      </c>
      <c r="CE55" s="43"/>
      <c r="CF55" s="43" t="s">
        <v>8873</v>
      </c>
      <c r="CG55" s="43" t="s">
        <v>4055</v>
      </c>
      <c r="CH55" s="43" t="s">
        <v>1266</v>
      </c>
      <c r="CI55" s="43" t="s">
        <v>1181</v>
      </c>
      <c r="CJ55" s="43" t="s">
        <v>1393</v>
      </c>
      <c r="CK55" s="43" t="s">
        <v>7084</v>
      </c>
      <c r="CL55" s="43" t="s">
        <v>7085</v>
      </c>
      <c r="CM55" s="43" t="s">
        <v>1181</v>
      </c>
      <c r="CN55" s="43"/>
    </row>
    <row r="56" s="35" customFormat="1" ht="22" customHeight="1" spans="1:92">
      <c r="A56" s="43" t="s">
        <v>355</v>
      </c>
      <c r="B56" s="43" t="s">
        <v>1095</v>
      </c>
      <c r="C56" s="50">
        <v>46082</v>
      </c>
      <c r="D56" s="43" t="s">
        <v>262</v>
      </c>
      <c r="E56" s="43" t="s">
        <v>1169</v>
      </c>
      <c r="F56" s="43" t="s">
        <v>7767</v>
      </c>
      <c r="G56" s="43" t="s">
        <v>46</v>
      </c>
      <c r="H56" s="43">
        <v>15492</v>
      </c>
      <c r="I56" s="43" t="s">
        <v>8874</v>
      </c>
      <c r="J56" s="43" t="s">
        <v>5970</v>
      </c>
      <c r="K56" s="43" t="s">
        <v>1652</v>
      </c>
      <c r="L56" s="43" t="s">
        <v>7189</v>
      </c>
      <c r="M56" s="43" t="s">
        <v>7058</v>
      </c>
      <c r="N56" s="43" t="s">
        <v>34</v>
      </c>
      <c r="O56" s="43" t="s">
        <v>7059</v>
      </c>
      <c r="P56" s="43" t="s">
        <v>1151</v>
      </c>
      <c r="Q56" s="43" t="s">
        <v>1180</v>
      </c>
      <c r="R56" s="43" t="s">
        <v>1181</v>
      </c>
      <c r="S56" s="43" t="s">
        <v>7060</v>
      </c>
      <c r="T56" s="43" t="s">
        <v>7061</v>
      </c>
      <c r="U56" s="43" t="s">
        <v>2009</v>
      </c>
      <c r="V56" s="43" t="s">
        <v>1181</v>
      </c>
      <c r="W56" s="43" t="s">
        <v>3932</v>
      </c>
      <c r="X56" s="43" t="s">
        <v>7760</v>
      </c>
      <c r="Y56" s="43" t="s">
        <v>6964</v>
      </c>
      <c r="Z56" s="43" t="s">
        <v>7761</v>
      </c>
      <c r="AA56" s="43" t="s">
        <v>1181</v>
      </c>
      <c r="AB56" s="43" t="s">
        <v>8875</v>
      </c>
      <c r="AC56" s="43" t="s">
        <v>5806</v>
      </c>
      <c r="AD56" s="43" t="s">
        <v>1181</v>
      </c>
      <c r="AE56" s="43" t="s">
        <v>7762</v>
      </c>
      <c r="AF56" s="43" t="s">
        <v>8876</v>
      </c>
      <c r="AG56" s="43" t="s">
        <v>7249</v>
      </c>
      <c r="AH56" s="43" t="s">
        <v>1181</v>
      </c>
      <c r="AI56" s="43" t="s">
        <v>8877</v>
      </c>
      <c r="AJ56" s="43" t="s">
        <v>8878</v>
      </c>
      <c r="AK56" s="43" t="s">
        <v>7763</v>
      </c>
      <c r="AL56" s="43"/>
      <c r="AM56" s="43"/>
      <c r="AN56" s="43" t="s">
        <v>7069</v>
      </c>
      <c r="AO56" s="43" t="s">
        <v>4033</v>
      </c>
      <c r="AP56" s="43" t="s">
        <v>7093</v>
      </c>
      <c r="AQ56" s="43" t="s">
        <v>8879</v>
      </c>
      <c r="AR56" s="43" t="s">
        <v>7072</v>
      </c>
      <c r="AS56" s="43" t="s">
        <v>8880</v>
      </c>
      <c r="AT56" s="43" t="s">
        <v>7073</v>
      </c>
      <c r="AU56" s="43" t="s">
        <v>7069</v>
      </c>
      <c r="AV56" s="43" t="s">
        <v>37</v>
      </c>
      <c r="AW56" s="43" t="s">
        <v>7074</v>
      </c>
      <c r="AX56" s="43" t="s">
        <v>1181</v>
      </c>
      <c r="AY56" s="43" t="s">
        <v>8881</v>
      </c>
      <c r="AZ56" s="43"/>
      <c r="BA56" s="43" t="s">
        <v>7073</v>
      </c>
      <c r="BB56" s="43" t="s">
        <v>7764</v>
      </c>
      <c r="BC56" s="43" t="s">
        <v>7121</v>
      </c>
      <c r="BD56" s="43"/>
      <c r="BE56" s="43" t="s">
        <v>7765</v>
      </c>
      <c r="BF56" s="43" t="s">
        <v>1248</v>
      </c>
      <c r="BG56" s="43"/>
      <c r="BH56" s="43" t="s">
        <v>7766</v>
      </c>
      <c r="BI56" s="43" t="s">
        <v>7767</v>
      </c>
      <c r="BJ56" s="43" t="s">
        <v>7765</v>
      </c>
      <c r="BK56" s="43" t="s">
        <v>7768</v>
      </c>
      <c r="BL56" s="43" t="s">
        <v>7769</v>
      </c>
      <c r="BM56" s="43" t="s">
        <v>8880</v>
      </c>
      <c r="BN56" s="43" t="s">
        <v>7762</v>
      </c>
      <c r="BO56" s="43" t="s">
        <v>7770</v>
      </c>
      <c r="BP56" s="43" t="s">
        <v>7763</v>
      </c>
      <c r="BQ56" s="43" t="s">
        <v>7767</v>
      </c>
      <c r="BR56" s="43" t="s">
        <v>7764</v>
      </c>
      <c r="BS56" s="43" t="s">
        <v>7767</v>
      </c>
      <c r="BT56" s="43" t="s">
        <v>1181</v>
      </c>
      <c r="BU56" s="43" t="s">
        <v>7069</v>
      </c>
      <c r="BV56" s="43" t="s">
        <v>7771</v>
      </c>
      <c r="BW56" s="43" t="s">
        <v>7073</v>
      </c>
      <c r="BX56" s="43" t="s">
        <v>7772</v>
      </c>
      <c r="BY56" s="43" t="s">
        <v>6414</v>
      </c>
      <c r="BZ56" s="43" t="s">
        <v>7121</v>
      </c>
      <c r="CA56" s="43" t="s">
        <v>1181</v>
      </c>
      <c r="CB56" s="43" t="s">
        <v>1181</v>
      </c>
      <c r="CC56" s="43" t="s">
        <v>3712</v>
      </c>
      <c r="CD56" s="43" t="s">
        <v>7765</v>
      </c>
      <c r="CE56" s="43"/>
      <c r="CF56" s="43" t="s">
        <v>2181</v>
      </c>
      <c r="CG56" s="43" t="s">
        <v>7765</v>
      </c>
      <c r="CH56" s="43" t="s">
        <v>1181</v>
      </c>
      <c r="CI56" s="43" t="s">
        <v>1181</v>
      </c>
      <c r="CJ56" s="43" t="s">
        <v>1495</v>
      </c>
      <c r="CK56" s="43" t="s">
        <v>7084</v>
      </c>
      <c r="CL56" s="43" t="s">
        <v>7085</v>
      </c>
      <c r="CM56" s="43" t="s">
        <v>1181</v>
      </c>
      <c r="CN56" s="43"/>
    </row>
    <row r="57" s="35" customFormat="1" ht="22" customHeight="1" spans="1:92">
      <c r="A57" s="43" t="s">
        <v>48</v>
      </c>
      <c r="B57" s="43" t="s">
        <v>661</v>
      </c>
      <c r="C57" s="50">
        <v>46082</v>
      </c>
      <c r="D57" s="43" t="s">
        <v>92</v>
      </c>
      <c r="E57" s="43" t="s">
        <v>4916</v>
      </c>
      <c r="F57" s="43" t="s">
        <v>2423</v>
      </c>
      <c r="G57" s="43" t="s">
        <v>380</v>
      </c>
      <c r="H57" s="43">
        <v>120000</v>
      </c>
      <c r="I57" s="43" t="s">
        <v>8882</v>
      </c>
      <c r="J57" s="43" t="s">
        <v>7773</v>
      </c>
      <c r="K57" s="43" t="s">
        <v>4950</v>
      </c>
      <c r="L57" s="43" t="s">
        <v>7773</v>
      </c>
      <c r="M57" s="43" t="s">
        <v>7058</v>
      </c>
      <c r="N57" s="43" t="s">
        <v>568</v>
      </c>
      <c r="O57" s="43" t="s">
        <v>7059</v>
      </c>
      <c r="P57" s="43" t="s">
        <v>7629</v>
      </c>
      <c r="Q57" s="43" t="s">
        <v>1816</v>
      </c>
      <c r="R57" s="43" t="s">
        <v>4728</v>
      </c>
      <c r="S57" s="43" t="s">
        <v>7060</v>
      </c>
      <c r="T57" s="43" t="s">
        <v>7061</v>
      </c>
      <c r="U57" s="43" t="s">
        <v>3862</v>
      </c>
      <c r="V57" s="43" t="s">
        <v>1181</v>
      </c>
      <c r="W57" s="43" t="s">
        <v>4873</v>
      </c>
      <c r="X57" s="43" t="s">
        <v>7774</v>
      </c>
      <c r="Y57" s="43" t="s">
        <v>7775</v>
      </c>
      <c r="Z57" s="43" t="s">
        <v>7776</v>
      </c>
      <c r="AA57" s="43" t="s">
        <v>1181</v>
      </c>
      <c r="AB57" s="43" t="s">
        <v>4955</v>
      </c>
      <c r="AC57" s="43" t="s">
        <v>1810</v>
      </c>
      <c r="AD57" s="43" t="s">
        <v>1181</v>
      </c>
      <c r="AE57" s="43" t="s">
        <v>1181</v>
      </c>
      <c r="AF57" s="43" t="s">
        <v>3914</v>
      </c>
      <c r="AG57" s="43" t="s">
        <v>7249</v>
      </c>
      <c r="AH57" s="43" t="s">
        <v>1181</v>
      </c>
      <c r="AI57" s="43" t="s">
        <v>8883</v>
      </c>
      <c r="AJ57" s="43" t="s">
        <v>8884</v>
      </c>
      <c r="AK57" s="43" t="s">
        <v>7777</v>
      </c>
      <c r="AL57" s="43" t="s">
        <v>7778</v>
      </c>
      <c r="AM57" s="43" t="s">
        <v>7079</v>
      </c>
      <c r="AN57" s="43" t="s">
        <v>7069</v>
      </c>
      <c r="AO57" s="43" t="s">
        <v>4033</v>
      </c>
      <c r="AP57" s="43" t="s">
        <v>7071</v>
      </c>
      <c r="AQ57" s="43" t="s">
        <v>8885</v>
      </c>
      <c r="AR57" s="43" t="s">
        <v>7636</v>
      </c>
      <c r="AS57" s="43" t="s">
        <v>4959</v>
      </c>
      <c r="AT57" s="43" t="s">
        <v>7073</v>
      </c>
      <c r="AU57" s="43" t="s">
        <v>7069</v>
      </c>
      <c r="AV57" s="43" t="s">
        <v>37</v>
      </c>
      <c r="AW57" s="43" t="s">
        <v>7095</v>
      </c>
      <c r="AX57" s="43" t="s">
        <v>1181</v>
      </c>
      <c r="AY57" s="43" t="s">
        <v>3344</v>
      </c>
      <c r="AZ57" s="43" t="s">
        <v>8886</v>
      </c>
      <c r="BA57" s="43" t="s">
        <v>7073</v>
      </c>
      <c r="BB57" s="43" t="s">
        <v>1181</v>
      </c>
      <c r="BC57" s="43" t="s">
        <v>7121</v>
      </c>
      <c r="BD57" s="43"/>
      <c r="BE57" s="43" t="s">
        <v>4958</v>
      </c>
      <c r="BF57" s="43" t="s">
        <v>1810</v>
      </c>
      <c r="BG57" s="43"/>
      <c r="BH57" s="43" t="s">
        <v>7779</v>
      </c>
      <c r="BI57" s="43" t="s">
        <v>1181</v>
      </c>
      <c r="BJ57" s="43" t="s">
        <v>4958</v>
      </c>
      <c r="BK57" s="43"/>
      <c r="BL57" s="43" t="s">
        <v>7079</v>
      </c>
      <c r="BM57" s="43" t="s">
        <v>4959</v>
      </c>
      <c r="BN57" s="43" t="s">
        <v>1181</v>
      </c>
      <c r="BO57" s="43" t="s">
        <v>7780</v>
      </c>
      <c r="BP57" s="43" t="s">
        <v>7777</v>
      </c>
      <c r="BQ57" s="43" t="s">
        <v>2423</v>
      </c>
      <c r="BR57" s="43" t="s">
        <v>1181</v>
      </c>
      <c r="BS57" s="43" t="s">
        <v>1181</v>
      </c>
      <c r="BT57" s="43" t="s">
        <v>1181</v>
      </c>
      <c r="BU57" s="43" t="s">
        <v>7069</v>
      </c>
      <c r="BV57" s="43" t="s">
        <v>5125</v>
      </c>
      <c r="BW57" s="43" t="s">
        <v>7073</v>
      </c>
      <c r="BX57" s="43" t="s">
        <v>7781</v>
      </c>
      <c r="BY57" s="43" t="s">
        <v>4950</v>
      </c>
      <c r="BZ57" s="43" t="s">
        <v>7073</v>
      </c>
      <c r="CA57" s="43" t="s">
        <v>1181</v>
      </c>
      <c r="CB57" s="43" t="s">
        <v>1181</v>
      </c>
      <c r="CC57" s="43" t="s">
        <v>7249</v>
      </c>
      <c r="CD57" s="43" t="s">
        <v>4958</v>
      </c>
      <c r="CE57" s="43"/>
      <c r="CF57" s="43" t="s">
        <v>8887</v>
      </c>
      <c r="CG57" s="43" t="s">
        <v>4958</v>
      </c>
      <c r="CH57" s="43" t="s">
        <v>8888</v>
      </c>
      <c r="CI57" s="43" t="s">
        <v>1181</v>
      </c>
      <c r="CJ57" s="43" t="s">
        <v>7523</v>
      </c>
      <c r="CK57" s="43" t="s">
        <v>7105</v>
      </c>
      <c r="CL57" s="43" t="s">
        <v>7085</v>
      </c>
      <c r="CM57" s="43" t="s">
        <v>1181</v>
      </c>
      <c r="CN57" s="43"/>
    </row>
    <row r="58" s="35" customFormat="1" ht="22" customHeight="1" spans="1:92">
      <c r="A58" s="43" t="s">
        <v>355</v>
      </c>
      <c r="B58" s="43" t="s">
        <v>1082</v>
      </c>
      <c r="C58" s="50">
        <v>46082</v>
      </c>
      <c r="D58" s="43" t="s">
        <v>3648</v>
      </c>
      <c r="E58" s="43" t="s">
        <v>1169</v>
      </c>
      <c r="F58" s="43" t="s">
        <v>7806</v>
      </c>
      <c r="G58" s="43" t="s">
        <v>46</v>
      </c>
      <c r="H58" s="43">
        <v>8283.6</v>
      </c>
      <c r="I58" s="43" t="s">
        <v>8889</v>
      </c>
      <c r="J58" s="43" t="s">
        <v>7663</v>
      </c>
      <c r="K58" s="43" t="s">
        <v>4919</v>
      </c>
      <c r="L58" s="43" t="s">
        <v>7663</v>
      </c>
      <c r="M58" s="43" t="s">
        <v>7058</v>
      </c>
      <c r="N58" s="43" t="s">
        <v>34</v>
      </c>
      <c r="O58" s="43" t="s">
        <v>7059</v>
      </c>
      <c r="P58" s="43" t="s">
        <v>1151</v>
      </c>
      <c r="Q58" s="43" t="s">
        <v>1337</v>
      </c>
      <c r="R58" s="43" t="s">
        <v>1181</v>
      </c>
      <c r="S58" s="43" t="s">
        <v>7060</v>
      </c>
      <c r="T58" s="43" t="s">
        <v>7061</v>
      </c>
      <c r="U58" s="43" t="s">
        <v>7797</v>
      </c>
      <c r="V58" s="43" t="s">
        <v>1181</v>
      </c>
      <c r="W58" s="43" t="s">
        <v>3454</v>
      </c>
      <c r="X58" s="43" t="s">
        <v>7798</v>
      </c>
      <c r="Y58" s="43" t="s">
        <v>7799</v>
      </c>
      <c r="Z58" s="43" t="s">
        <v>7800</v>
      </c>
      <c r="AA58" s="43" t="s">
        <v>1181</v>
      </c>
      <c r="AB58" s="43" t="s">
        <v>8890</v>
      </c>
      <c r="AC58" s="43" t="s">
        <v>5806</v>
      </c>
      <c r="AD58" s="43" t="s">
        <v>1181</v>
      </c>
      <c r="AE58" s="43" t="s">
        <v>7801</v>
      </c>
      <c r="AF58" s="43" t="s">
        <v>1803</v>
      </c>
      <c r="AG58" s="43" t="s">
        <v>7249</v>
      </c>
      <c r="AH58" s="43" t="s">
        <v>1181</v>
      </c>
      <c r="AI58" s="43" t="s">
        <v>8891</v>
      </c>
      <c r="AJ58" s="43" t="s">
        <v>8892</v>
      </c>
      <c r="AK58" s="43" t="s">
        <v>7802</v>
      </c>
      <c r="AL58" s="43"/>
      <c r="AM58" s="43" t="s">
        <v>7803</v>
      </c>
      <c r="AN58" s="43" t="s">
        <v>7069</v>
      </c>
      <c r="AO58" s="43" t="s">
        <v>7695</v>
      </c>
      <c r="AP58" s="43" t="s">
        <v>7093</v>
      </c>
      <c r="AQ58" s="43" t="s">
        <v>8893</v>
      </c>
      <c r="AR58" s="43" t="s">
        <v>7072</v>
      </c>
      <c r="AS58" s="43" t="s">
        <v>8894</v>
      </c>
      <c r="AT58" s="43" t="s">
        <v>7073</v>
      </c>
      <c r="AU58" s="43" t="s">
        <v>7069</v>
      </c>
      <c r="AV58" s="43" t="s">
        <v>59</v>
      </c>
      <c r="AW58" s="43" t="s">
        <v>7074</v>
      </c>
      <c r="AX58" s="43" t="s">
        <v>1181</v>
      </c>
      <c r="AY58" s="43" t="s">
        <v>1181</v>
      </c>
      <c r="AZ58" s="43"/>
      <c r="BA58" s="43" t="s">
        <v>7073</v>
      </c>
      <c r="BB58" s="43" t="s">
        <v>1181</v>
      </c>
      <c r="BC58" s="43" t="s">
        <v>7121</v>
      </c>
      <c r="BD58" s="43"/>
      <c r="BE58" s="43" t="s">
        <v>7804</v>
      </c>
      <c r="BF58" s="43" t="s">
        <v>1181</v>
      </c>
      <c r="BG58" s="43"/>
      <c r="BH58" s="43" t="s">
        <v>7079</v>
      </c>
      <c r="BI58" s="43" t="s">
        <v>1181</v>
      </c>
      <c r="BJ58" s="43" t="s">
        <v>7804</v>
      </c>
      <c r="BK58" s="43"/>
      <c r="BL58" s="43" t="s">
        <v>7079</v>
      </c>
      <c r="BM58" s="43" t="s">
        <v>8894</v>
      </c>
      <c r="BN58" s="43" t="s">
        <v>7801</v>
      </c>
      <c r="BO58" s="43" t="s">
        <v>7805</v>
      </c>
      <c r="BP58" s="43" t="s">
        <v>7802</v>
      </c>
      <c r="BQ58" s="43" t="s">
        <v>7806</v>
      </c>
      <c r="BR58" s="43" t="s">
        <v>1181</v>
      </c>
      <c r="BS58" s="43" t="s">
        <v>1181</v>
      </c>
      <c r="BT58" s="43" t="s">
        <v>1181</v>
      </c>
      <c r="BU58" s="43" t="s">
        <v>7069</v>
      </c>
      <c r="BV58" s="43" t="s">
        <v>7807</v>
      </c>
      <c r="BW58" s="43" t="s">
        <v>7073</v>
      </c>
      <c r="BX58" s="43" t="s">
        <v>7808</v>
      </c>
      <c r="BY58" s="43" t="s">
        <v>4950</v>
      </c>
      <c r="BZ58" s="43" t="s">
        <v>7073</v>
      </c>
      <c r="CA58" s="43" t="s">
        <v>1181</v>
      </c>
      <c r="CB58" s="43" t="s">
        <v>1181</v>
      </c>
      <c r="CC58" s="43" t="s">
        <v>3712</v>
      </c>
      <c r="CD58" s="43" t="s">
        <v>7804</v>
      </c>
      <c r="CE58" s="43"/>
      <c r="CF58" s="43" t="s">
        <v>8895</v>
      </c>
      <c r="CG58" s="43" t="s">
        <v>7804</v>
      </c>
      <c r="CH58" s="43" t="s">
        <v>1266</v>
      </c>
      <c r="CI58" s="43" t="s">
        <v>1181</v>
      </c>
      <c r="CJ58" s="43" t="s">
        <v>5269</v>
      </c>
      <c r="CK58" s="43" t="s">
        <v>7105</v>
      </c>
      <c r="CL58" s="43" t="s">
        <v>7085</v>
      </c>
      <c r="CM58" s="43" t="s">
        <v>1181</v>
      </c>
      <c r="CN58" s="43"/>
    </row>
    <row r="59" s="35" customFormat="1" ht="22" customHeight="1" spans="1:92">
      <c r="A59" s="43" t="s">
        <v>355</v>
      </c>
      <c r="B59" s="43" t="s">
        <v>1081</v>
      </c>
      <c r="C59" s="50">
        <v>46082</v>
      </c>
      <c r="D59" s="43" t="s">
        <v>92</v>
      </c>
      <c r="E59" s="43" t="s">
        <v>1169</v>
      </c>
      <c r="F59" s="43" t="s">
        <v>7817</v>
      </c>
      <c r="G59" s="43" t="s">
        <v>46</v>
      </c>
      <c r="H59" s="43">
        <v>3165.12</v>
      </c>
      <c r="I59" s="43" t="s">
        <v>8896</v>
      </c>
      <c r="J59" s="43" t="s">
        <v>3679</v>
      </c>
      <c r="K59" s="43" t="s">
        <v>3679</v>
      </c>
      <c r="L59" s="43" t="s">
        <v>3679</v>
      </c>
      <c r="M59" s="43" t="s">
        <v>7058</v>
      </c>
      <c r="N59" s="43" t="s">
        <v>34</v>
      </c>
      <c r="O59" s="43" t="s">
        <v>7059</v>
      </c>
      <c r="P59" s="43" t="s">
        <v>1151</v>
      </c>
      <c r="Q59" s="43" t="s">
        <v>1337</v>
      </c>
      <c r="R59" s="43" t="s">
        <v>1181</v>
      </c>
      <c r="S59" s="43" t="s">
        <v>7060</v>
      </c>
      <c r="T59" s="43" t="s">
        <v>7061</v>
      </c>
      <c r="U59" s="43" t="s">
        <v>2516</v>
      </c>
      <c r="V59" s="43" t="s">
        <v>1181</v>
      </c>
      <c r="W59" s="43" t="s">
        <v>2651</v>
      </c>
      <c r="X59" s="43" t="s">
        <v>3050</v>
      </c>
      <c r="Y59" s="43" t="s">
        <v>7809</v>
      </c>
      <c r="Z59" s="43" t="s">
        <v>7810</v>
      </c>
      <c r="AA59" s="43" t="s">
        <v>1181</v>
      </c>
      <c r="AB59" s="43" t="s">
        <v>8897</v>
      </c>
      <c r="AC59" s="43" t="s">
        <v>5806</v>
      </c>
      <c r="AD59" s="43" t="s">
        <v>1181</v>
      </c>
      <c r="AE59" s="43" t="s">
        <v>7811</v>
      </c>
      <c r="AF59" s="43" t="s">
        <v>1803</v>
      </c>
      <c r="AG59" s="43" t="s">
        <v>7249</v>
      </c>
      <c r="AH59" s="43" t="s">
        <v>1181</v>
      </c>
      <c r="AI59" s="43" t="s">
        <v>8898</v>
      </c>
      <c r="AJ59" s="43" t="s">
        <v>8899</v>
      </c>
      <c r="AK59" s="43" t="s">
        <v>7812</v>
      </c>
      <c r="AL59" s="43"/>
      <c r="AM59" s="43" t="s">
        <v>7813</v>
      </c>
      <c r="AN59" s="43" t="s">
        <v>7069</v>
      </c>
      <c r="AO59" s="43" t="s">
        <v>7507</v>
      </c>
      <c r="AP59" s="43" t="s">
        <v>7093</v>
      </c>
      <c r="AQ59" s="43" t="s">
        <v>8900</v>
      </c>
      <c r="AR59" s="43" t="s">
        <v>7072</v>
      </c>
      <c r="AS59" s="43" t="s">
        <v>8901</v>
      </c>
      <c r="AT59" s="43" t="s">
        <v>7073</v>
      </c>
      <c r="AU59" s="43" t="s">
        <v>7069</v>
      </c>
      <c r="AV59" s="43" t="s">
        <v>37</v>
      </c>
      <c r="AW59" s="43" t="s">
        <v>7074</v>
      </c>
      <c r="AX59" s="43" t="s">
        <v>1181</v>
      </c>
      <c r="AY59" s="43" t="s">
        <v>1181</v>
      </c>
      <c r="AZ59" s="43"/>
      <c r="BA59" s="43" t="s">
        <v>7073</v>
      </c>
      <c r="BB59" s="43" t="s">
        <v>1181</v>
      </c>
      <c r="BC59" s="43" t="s">
        <v>7121</v>
      </c>
      <c r="BD59" s="43"/>
      <c r="BE59" s="43" t="s">
        <v>7814</v>
      </c>
      <c r="BF59" s="43" t="s">
        <v>1173</v>
      </c>
      <c r="BG59" s="43"/>
      <c r="BH59" s="43" t="s">
        <v>7079</v>
      </c>
      <c r="BI59" s="43" t="s">
        <v>1181</v>
      </c>
      <c r="BJ59" s="43" t="s">
        <v>7814</v>
      </c>
      <c r="BK59" s="43" t="s">
        <v>7815</v>
      </c>
      <c r="BL59" s="43" t="s">
        <v>7079</v>
      </c>
      <c r="BM59" s="43" t="s">
        <v>8901</v>
      </c>
      <c r="BN59" s="43" t="s">
        <v>7811</v>
      </c>
      <c r="BO59" s="43" t="s">
        <v>7816</v>
      </c>
      <c r="BP59" s="43" t="s">
        <v>7812</v>
      </c>
      <c r="BQ59" s="43" t="s">
        <v>7817</v>
      </c>
      <c r="BR59" s="43" t="s">
        <v>1181</v>
      </c>
      <c r="BS59" s="43" t="s">
        <v>1181</v>
      </c>
      <c r="BT59" s="43" t="s">
        <v>1181</v>
      </c>
      <c r="BU59" s="43" t="s">
        <v>7069</v>
      </c>
      <c r="BV59" s="43" t="s">
        <v>7818</v>
      </c>
      <c r="BW59" s="43" t="s">
        <v>7073</v>
      </c>
      <c r="BX59" s="43" t="s">
        <v>7819</v>
      </c>
      <c r="BY59" s="43" t="s">
        <v>5931</v>
      </c>
      <c r="BZ59" s="43" t="s">
        <v>7073</v>
      </c>
      <c r="CA59" s="43" t="s">
        <v>1181</v>
      </c>
      <c r="CB59" s="43" t="s">
        <v>1181</v>
      </c>
      <c r="CC59" s="43" t="s">
        <v>1811</v>
      </c>
      <c r="CD59" s="43" t="s">
        <v>7814</v>
      </c>
      <c r="CE59" s="43"/>
      <c r="CF59" s="43" t="s">
        <v>8902</v>
      </c>
      <c r="CG59" s="43" t="s">
        <v>7814</v>
      </c>
      <c r="CH59" s="43" t="s">
        <v>1266</v>
      </c>
      <c r="CI59" s="43" t="s">
        <v>1181</v>
      </c>
      <c r="CJ59" s="43" t="s">
        <v>3974</v>
      </c>
      <c r="CK59" s="43" t="s">
        <v>7084</v>
      </c>
      <c r="CL59" s="43" t="s">
        <v>7085</v>
      </c>
      <c r="CM59" s="43" t="s">
        <v>1181</v>
      </c>
      <c r="CN59" s="43"/>
    </row>
    <row r="60" s="35" customFormat="1" ht="22" customHeight="1" spans="1:92">
      <c r="A60" s="43" t="s">
        <v>355</v>
      </c>
      <c r="B60" s="43" t="s">
        <v>1097</v>
      </c>
      <c r="C60" s="50">
        <v>46082</v>
      </c>
      <c r="D60" s="43" t="s">
        <v>250</v>
      </c>
      <c r="E60" s="43" t="s">
        <v>4003</v>
      </c>
      <c r="F60" s="43" t="s">
        <v>4798</v>
      </c>
      <c r="G60" s="43" t="s">
        <v>46</v>
      </c>
      <c r="H60" s="43">
        <v>15116.4</v>
      </c>
      <c r="I60" s="43" t="s">
        <v>8903</v>
      </c>
      <c r="J60" s="43" t="s">
        <v>4006</v>
      </c>
      <c r="K60" s="43" t="s">
        <v>4006</v>
      </c>
      <c r="L60" s="43" t="s">
        <v>4006</v>
      </c>
      <c r="M60" s="43" t="s">
        <v>7058</v>
      </c>
      <c r="N60" s="43" t="s">
        <v>700</v>
      </c>
      <c r="O60" s="43" t="s">
        <v>7059</v>
      </c>
      <c r="P60" s="43" t="s">
        <v>1151</v>
      </c>
      <c r="Q60" s="43" t="s">
        <v>1816</v>
      </c>
      <c r="R60" s="43" t="s">
        <v>1181</v>
      </c>
      <c r="S60" s="43" t="s">
        <v>7060</v>
      </c>
      <c r="T60" s="43" t="s">
        <v>7061</v>
      </c>
      <c r="U60" s="43" t="s">
        <v>7820</v>
      </c>
      <c r="V60" s="43" t="s">
        <v>1181</v>
      </c>
      <c r="W60" s="43" t="s">
        <v>7821</v>
      </c>
      <c r="X60" s="43" t="s">
        <v>7822</v>
      </c>
      <c r="Y60" s="43" t="s">
        <v>7823</v>
      </c>
      <c r="Z60" s="43" t="s">
        <v>7824</v>
      </c>
      <c r="AA60" s="43" t="s">
        <v>1181</v>
      </c>
      <c r="AB60" s="43" t="s">
        <v>8904</v>
      </c>
      <c r="AC60" s="43" t="s">
        <v>5806</v>
      </c>
      <c r="AD60" s="43" t="s">
        <v>1181</v>
      </c>
      <c r="AE60" s="43" t="s">
        <v>7825</v>
      </c>
      <c r="AF60" s="43" t="s">
        <v>8905</v>
      </c>
      <c r="AG60" s="43" t="s">
        <v>7249</v>
      </c>
      <c r="AH60" s="43" t="s">
        <v>1266</v>
      </c>
      <c r="AI60" s="43" t="s">
        <v>8906</v>
      </c>
      <c r="AJ60" s="43" t="s">
        <v>8907</v>
      </c>
      <c r="AK60" s="43" t="s">
        <v>7826</v>
      </c>
      <c r="AL60" s="43" t="s">
        <v>7827</v>
      </c>
      <c r="AM60" s="43"/>
      <c r="AN60" s="43" t="s">
        <v>7069</v>
      </c>
      <c r="AO60" s="43" t="s">
        <v>4973</v>
      </c>
      <c r="AP60" s="43" t="s">
        <v>7093</v>
      </c>
      <c r="AQ60" s="43" t="s">
        <v>8908</v>
      </c>
      <c r="AR60" s="43" t="s">
        <v>7828</v>
      </c>
      <c r="AS60" s="43" t="s">
        <v>8909</v>
      </c>
      <c r="AT60" s="43" t="s">
        <v>7073</v>
      </c>
      <c r="AU60" s="43" t="s">
        <v>7094</v>
      </c>
      <c r="AV60" s="43" t="s">
        <v>37</v>
      </c>
      <c r="AW60" s="43" t="s">
        <v>7074</v>
      </c>
      <c r="AX60" s="43" t="s">
        <v>1181</v>
      </c>
      <c r="AY60" s="43" t="s">
        <v>8910</v>
      </c>
      <c r="AZ60" s="43"/>
      <c r="BA60" s="43" t="s">
        <v>7073</v>
      </c>
      <c r="BB60" s="43" t="s">
        <v>1181</v>
      </c>
      <c r="BC60" s="43" t="s">
        <v>7121</v>
      </c>
      <c r="BD60" s="43"/>
      <c r="BE60" s="43" t="s">
        <v>7829</v>
      </c>
      <c r="BF60" s="43" t="s">
        <v>1173</v>
      </c>
      <c r="BG60" s="43" t="s">
        <v>4950</v>
      </c>
      <c r="BH60" s="43" t="s">
        <v>7079</v>
      </c>
      <c r="BI60" s="43" t="s">
        <v>1181</v>
      </c>
      <c r="BJ60" s="43" t="s">
        <v>7829</v>
      </c>
      <c r="BK60" s="43" t="s">
        <v>7830</v>
      </c>
      <c r="BL60" s="43" t="s">
        <v>7079</v>
      </c>
      <c r="BM60" s="43" t="s">
        <v>8909</v>
      </c>
      <c r="BN60" s="43" t="s">
        <v>7825</v>
      </c>
      <c r="BO60" s="43" t="s">
        <v>7831</v>
      </c>
      <c r="BP60" s="43" t="s">
        <v>7826</v>
      </c>
      <c r="BQ60" s="43" t="s">
        <v>4798</v>
      </c>
      <c r="BR60" s="43" t="s">
        <v>1181</v>
      </c>
      <c r="BS60" s="43" t="s">
        <v>1181</v>
      </c>
      <c r="BT60" s="43" t="s">
        <v>1181</v>
      </c>
      <c r="BU60" s="43" t="s">
        <v>7069</v>
      </c>
      <c r="BV60" s="43" t="s">
        <v>7832</v>
      </c>
      <c r="BW60" s="43" t="s">
        <v>7073</v>
      </c>
      <c r="BX60" s="43" t="s">
        <v>7833</v>
      </c>
      <c r="BY60" s="43" t="s">
        <v>4006</v>
      </c>
      <c r="BZ60" s="43" t="s">
        <v>7073</v>
      </c>
      <c r="CA60" s="43" t="s">
        <v>1181</v>
      </c>
      <c r="CB60" s="43" t="s">
        <v>1181</v>
      </c>
      <c r="CC60" s="43" t="s">
        <v>3712</v>
      </c>
      <c r="CD60" s="43" t="s">
        <v>7829</v>
      </c>
      <c r="CE60" s="43"/>
      <c r="CF60" s="43" t="s">
        <v>8911</v>
      </c>
      <c r="CG60" s="43" t="s">
        <v>7829</v>
      </c>
      <c r="CH60" s="43" t="s">
        <v>1724</v>
      </c>
      <c r="CI60" s="43" t="s">
        <v>1181</v>
      </c>
      <c r="CJ60" s="43" t="s">
        <v>7834</v>
      </c>
      <c r="CK60" s="43" t="s">
        <v>7084</v>
      </c>
      <c r="CL60" s="43" t="s">
        <v>7085</v>
      </c>
      <c r="CM60" s="43" t="s">
        <v>1181</v>
      </c>
      <c r="CN60" s="43"/>
    </row>
    <row r="61" s="35" customFormat="1" ht="22" customHeight="1" spans="1:92">
      <c r="A61" s="43" t="s">
        <v>355</v>
      </c>
      <c r="B61" s="43" t="s">
        <v>1080</v>
      </c>
      <c r="C61" s="50">
        <v>46082</v>
      </c>
      <c r="D61" s="43" t="s">
        <v>3648</v>
      </c>
      <c r="E61" s="43" t="s">
        <v>1169</v>
      </c>
      <c r="F61" s="43" t="s">
        <v>7844</v>
      </c>
      <c r="G61" s="43" t="s">
        <v>46</v>
      </c>
      <c r="H61" s="43">
        <v>6220.8</v>
      </c>
      <c r="I61" s="43" t="s">
        <v>8912</v>
      </c>
      <c r="J61" s="43" t="s">
        <v>3789</v>
      </c>
      <c r="K61" s="43" t="s">
        <v>3660</v>
      </c>
      <c r="L61" s="43" t="s">
        <v>3789</v>
      </c>
      <c r="M61" s="43" t="s">
        <v>7058</v>
      </c>
      <c r="N61" s="43" t="s">
        <v>34</v>
      </c>
      <c r="O61" s="43" t="s">
        <v>7059</v>
      </c>
      <c r="P61" s="43" t="s">
        <v>1151</v>
      </c>
      <c r="Q61" s="43" t="s">
        <v>1180</v>
      </c>
      <c r="R61" s="43" t="s">
        <v>1181</v>
      </c>
      <c r="S61" s="43" t="s">
        <v>7060</v>
      </c>
      <c r="T61" s="43" t="s">
        <v>7061</v>
      </c>
      <c r="U61" s="43" t="s">
        <v>7835</v>
      </c>
      <c r="V61" s="43" t="s">
        <v>1181</v>
      </c>
      <c r="W61" s="43" t="s">
        <v>2998</v>
      </c>
      <c r="X61" s="43" t="s">
        <v>7836</v>
      </c>
      <c r="Y61" s="43" t="s">
        <v>7837</v>
      </c>
      <c r="Z61" s="43" t="s">
        <v>7838</v>
      </c>
      <c r="AA61" s="43" t="s">
        <v>1181</v>
      </c>
      <c r="AB61" s="43" t="s">
        <v>8913</v>
      </c>
      <c r="AC61" s="43" t="s">
        <v>5806</v>
      </c>
      <c r="AD61" s="43" t="s">
        <v>1181</v>
      </c>
      <c r="AE61" s="43" t="s">
        <v>7839</v>
      </c>
      <c r="AF61" s="43" t="s">
        <v>1803</v>
      </c>
      <c r="AG61" s="43" t="s">
        <v>7249</v>
      </c>
      <c r="AH61" s="43" t="s">
        <v>1181</v>
      </c>
      <c r="AI61" s="43" t="s">
        <v>8914</v>
      </c>
      <c r="AJ61" s="43" t="s">
        <v>8915</v>
      </c>
      <c r="AK61" s="43" t="s">
        <v>7840</v>
      </c>
      <c r="AL61" s="43"/>
      <c r="AM61" s="43" t="s">
        <v>7841</v>
      </c>
      <c r="AN61" s="43" t="s">
        <v>7069</v>
      </c>
      <c r="AO61" s="43" t="s">
        <v>2240</v>
      </c>
      <c r="AP61" s="43" t="s">
        <v>7093</v>
      </c>
      <c r="AQ61" s="43" t="s">
        <v>8916</v>
      </c>
      <c r="AR61" s="43" t="s">
        <v>7072</v>
      </c>
      <c r="AS61" s="43" t="s">
        <v>8917</v>
      </c>
      <c r="AT61" s="43" t="s">
        <v>7073</v>
      </c>
      <c r="AU61" s="43" t="s">
        <v>7069</v>
      </c>
      <c r="AV61" s="43" t="s">
        <v>59</v>
      </c>
      <c r="AW61" s="43" t="s">
        <v>7074</v>
      </c>
      <c r="AX61" s="43" t="s">
        <v>1181</v>
      </c>
      <c r="AY61" s="43" t="s">
        <v>8918</v>
      </c>
      <c r="AZ61" s="43"/>
      <c r="BA61" s="43" t="s">
        <v>7073</v>
      </c>
      <c r="BB61" s="43" t="s">
        <v>1181</v>
      </c>
      <c r="BC61" s="43" t="s">
        <v>7073</v>
      </c>
      <c r="BD61" s="43"/>
      <c r="BE61" s="43" t="s">
        <v>7842</v>
      </c>
      <c r="BF61" s="43" t="s">
        <v>1810</v>
      </c>
      <c r="BG61" s="43"/>
      <c r="BH61" s="43" t="s">
        <v>7079</v>
      </c>
      <c r="BI61" s="43" t="s">
        <v>1181</v>
      </c>
      <c r="BJ61" s="43" t="s">
        <v>7842</v>
      </c>
      <c r="BK61" s="43"/>
      <c r="BL61" s="43" t="s">
        <v>7079</v>
      </c>
      <c r="BM61" s="43" t="s">
        <v>8917</v>
      </c>
      <c r="BN61" s="43" t="s">
        <v>7839</v>
      </c>
      <c r="BO61" s="43" t="s">
        <v>7843</v>
      </c>
      <c r="BP61" s="43" t="s">
        <v>7840</v>
      </c>
      <c r="BQ61" s="43" t="s">
        <v>7844</v>
      </c>
      <c r="BR61" s="43" t="s">
        <v>1181</v>
      </c>
      <c r="BS61" s="43" t="s">
        <v>1181</v>
      </c>
      <c r="BT61" s="43" t="s">
        <v>1181</v>
      </c>
      <c r="BU61" s="43" t="s">
        <v>7069</v>
      </c>
      <c r="BV61" s="43" t="s">
        <v>7845</v>
      </c>
      <c r="BW61" s="43" t="s">
        <v>7073</v>
      </c>
      <c r="BX61" s="43" t="s">
        <v>7712</v>
      </c>
      <c r="BY61" s="43" t="s">
        <v>7642</v>
      </c>
      <c r="BZ61" s="43" t="s">
        <v>7073</v>
      </c>
      <c r="CA61" s="43" t="s">
        <v>1181</v>
      </c>
      <c r="CB61" s="43" t="s">
        <v>1181</v>
      </c>
      <c r="CC61" s="43" t="s">
        <v>3712</v>
      </c>
      <c r="CD61" s="43" t="s">
        <v>7842</v>
      </c>
      <c r="CE61" s="43"/>
      <c r="CF61" s="43" t="s">
        <v>8919</v>
      </c>
      <c r="CG61" s="43" t="s">
        <v>7842</v>
      </c>
      <c r="CH61" s="43" t="s">
        <v>1181</v>
      </c>
      <c r="CI61" s="43" t="s">
        <v>1181</v>
      </c>
      <c r="CJ61" s="43" t="s">
        <v>2145</v>
      </c>
      <c r="CK61" s="43" t="s">
        <v>7084</v>
      </c>
      <c r="CL61" s="43" t="s">
        <v>7085</v>
      </c>
      <c r="CM61" s="43" t="s">
        <v>1181</v>
      </c>
      <c r="CN61" s="43"/>
    </row>
    <row r="62" s="35" customFormat="1" ht="22" customHeight="1" spans="1:92">
      <c r="A62" s="43" t="s">
        <v>355</v>
      </c>
      <c r="B62" s="43" t="s">
        <v>1076</v>
      </c>
      <c r="C62" s="50">
        <v>46082</v>
      </c>
      <c r="D62" s="43" t="s">
        <v>92</v>
      </c>
      <c r="E62" s="43" t="s">
        <v>1169</v>
      </c>
      <c r="F62" s="43" t="s">
        <v>7852</v>
      </c>
      <c r="G62" s="43" t="s">
        <v>46</v>
      </c>
      <c r="H62" s="43">
        <v>1260</v>
      </c>
      <c r="I62" s="43" t="s">
        <v>8920</v>
      </c>
      <c r="J62" s="43" t="s">
        <v>3789</v>
      </c>
      <c r="K62" s="43" t="s">
        <v>3660</v>
      </c>
      <c r="L62" s="43" t="s">
        <v>3789</v>
      </c>
      <c r="M62" s="43" t="s">
        <v>7058</v>
      </c>
      <c r="N62" s="43" t="s">
        <v>34</v>
      </c>
      <c r="O62" s="43" t="s">
        <v>7059</v>
      </c>
      <c r="P62" s="43" t="s">
        <v>1151</v>
      </c>
      <c r="Q62" s="43" t="s">
        <v>1180</v>
      </c>
      <c r="R62" s="43" t="s">
        <v>1181</v>
      </c>
      <c r="S62" s="43" t="s">
        <v>7060</v>
      </c>
      <c r="T62" s="43" t="s">
        <v>7061</v>
      </c>
      <c r="U62" s="43" t="s">
        <v>1177</v>
      </c>
      <c r="V62" s="43" t="s">
        <v>1181</v>
      </c>
      <c r="W62" s="43" t="s">
        <v>1637</v>
      </c>
      <c r="X62" s="43" t="s">
        <v>7846</v>
      </c>
      <c r="Y62" s="43" t="s">
        <v>1711</v>
      </c>
      <c r="Z62" s="43" t="s">
        <v>7847</v>
      </c>
      <c r="AA62" s="43" t="s">
        <v>1181</v>
      </c>
      <c r="AB62" s="43" t="s">
        <v>3345</v>
      </c>
      <c r="AC62" s="43" t="s">
        <v>5806</v>
      </c>
      <c r="AD62" s="43" t="s">
        <v>1181</v>
      </c>
      <c r="AE62" s="43" t="s">
        <v>4912</v>
      </c>
      <c r="AF62" s="43" t="s">
        <v>1803</v>
      </c>
      <c r="AG62" s="43" t="s">
        <v>7249</v>
      </c>
      <c r="AH62" s="43" t="s">
        <v>1181</v>
      </c>
      <c r="AI62" s="43" t="s">
        <v>8921</v>
      </c>
      <c r="AJ62" s="43" t="s">
        <v>3346</v>
      </c>
      <c r="AK62" s="43" t="s">
        <v>7848</v>
      </c>
      <c r="AL62" s="43" t="s">
        <v>7849</v>
      </c>
      <c r="AM62" s="43"/>
      <c r="AN62" s="43" t="s">
        <v>7069</v>
      </c>
      <c r="AO62" s="43" t="s">
        <v>7850</v>
      </c>
      <c r="AP62" s="43" t="s">
        <v>7071</v>
      </c>
      <c r="AQ62" s="43" t="s">
        <v>8922</v>
      </c>
      <c r="AR62" s="43" t="s">
        <v>7072</v>
      </c>
      <c r="AS62" s="43" t="s">
        <v>4913</v>
      </c>
      <c r="AT62" s="43" t="s">
        <v>7073</v>
      </c>
      <c r="AU62" s="43" t="s">
        <v>7069</v>
      </c>
      <c r="AV62" s="43" t="s">
        <v>37</v>
      </c>
      <c r="AW62" s="43" t="s">
        <v>7074</v>
      </c>
      <c r="AX62" s="43" t="s">
        <v>1181</v>
      </c>
      <c r="AY62" s="43" t="s">
        <v>8923</v>
      </c>
      <c r="AZ62" s="43"/>
      <c r="BA62" s="43" t="s">
        <v>7073</v>
      </c>
      <c r="BB62" s="43" t="s">
        <v>1181</v>
      </c>
      <c r="BC62" s="43" t="s">
        <v>7073</v>
      </c>
      <c r="BD62" s="43"/>
      <c r="BE62" s="43" t="s">
        <v>4911</v>
      </c>
      <c r="BF62" s="43" t="s">
        <v>1810</v>
      </c>
      <c r="BG62" s="43"/>
      <c r="BH62" s="43" t="s">
        <v>7077</v>
      </c>
      <c r="BI62" s="43" t="s">
        <v>1181</v>
      </c>
      <c r="BJ62" s="43" t="s">
        <v>4911</v>
      </c>
      <c r="BK62" s="43"/>
      <c r="BL62" s="43" t="s">
        <v>7079</v>
      </c>
      <c r="BM62" s="43" t="s">
        <v>4913</v>
      </c>
      <c r="BN62" s="43" t="s">
        <v>4912</v>
      </c>
      <c r="BO62" s="43" t="s">
        <v>7851</v>
      </c>
      <c r="BP62" s="43" t="s">
        <v>7848</v>
      </c>
      <c r="BQ62" s="43" t="s">
        <v>7852</v>
      </c>
      <c r="BR62" s="43" t="s">
        <v>1181</v>
      </c>
      <c r="BS62" s="43" t="s">
        <v>1181</v>
      </c>
      <c r="BT62" s="43" t="s">
        <v>1181</v>
      </c>
      <c r="BU62" s="43" t="s">
        <v>7069</v>
      </c>
      <c r="BV62" s="43" t="s">
        <v>7853</v>
      </c>
      <c r="BW62" s="43" t="s">
        <v>7073</v>
      </c>
      <c r="BX62" s="43" t="s">
        <v>7854</v>
      </c>
      <c r="BY62" s="43" t="s">
        <v>3660</v>
      </c>
      <c r="BZ62" s="43" t="s">
        <v>7073</v>
      </c>
      <c r="CA62" s="43" t="s">
        <v>1181</v>
      </c>
      <c r="CB62" s="43" t="s">
        <v>1181</v>
      </c>
      <c r="CC62" s="43" t="s">
        <v>1803</v>
      </c>
      <c r="CD62" s="43" t="s">
        <v>4911</v>
      </c>
      <c r="CE62" s="43"/>
      <c r="CF62" s="43" t="s">
        <v>8924</v>
      </c>
      <c r="CG62" s="43" t="s">
        <v>4911</v>
      </c>
      <c r="CH62" s="43" t="s">
        <v>1181</v>
      </c>
      <c r="CI62" s="43" t="s">
        <v>1181</v>
      </c>
      <c r="CJ62" s="43" t="s">
        <v>4756</v>
      </c>
      <c r="CK62" s="43" t="s">
        <v>7105</v>
      </c>
      <c r="CL62" s="43" t="s">
        <v>7085</v>
      </c>
      <c r="CM62" s="43" t="s">
        <v>1181</v>
      </c>
      <c r="CN62" s="43"/>
    </row>
    <row r="63" s="35" customFormat="1" ht="22" customHeight="1" spans="1:92">
      <c r="A63" s="43" t="s">
        <v>308</v>
      </c>
      <c r="B63" s="43" t="s">
        <v>1092</v>
      </c>
      <c r="C63" s="50">
        <v>46082</v>
      </c>
      <c r="D63" s="43" t="s">
        <v>336</v>
      </c>
      <c r="E63" s="43" t="s">
        <v>4401</v>
      </c>
      <c r="F63" s="43" t="s">
        <v>7864</v>
      </c>
      <c r="G63" s="43" t="s">
        <v>46</v>
      </c>
      <c r="H63" s="43">
        <v>13859.28</v>
      </c>
      <c r="I63" s="43" t="s">
        <v>8925</v>
      </c>
      <c r="J63" s="43" t="s">
        <v>5080</v>
      </c>
      <c r="K63" s="43" t="s">
        <v>4404</v>
      </c>
      <c r="L63" s="43" t="s">
        <v>5080</v>
      </c>
      <c r="M63" s="43" t="s">
        <v>7058</v>
      </c>
      <c r="N63" s="43" t="s">
        <v>722</v>
      </c>
      <c r="O63" s="43" t="s">
        <v>7059</v>
      </c>
      <c r="P63" s="43" t="s">
        <v>1151</v>
      </c>
      <c r="Q63" s="43" t="s">
        <v>1337</v>
      </c>
      <c r="R63" s="43" t="s">
        <v>1181</v>
      </c>
      <c r="S63" s="43" t="s">
        <v>7060</v>
      </c>
      <c r="T63" s="43" t="s">
        <v>7061</v>
      </c>
      <c r="U63" s="43" t="s">
        <v>7855</v>
      </c>
      <c r="V63" s="43" t="s">
        <v>1181</v>
      </c>
      <c r="W63" s="43" t="s">
        <v>7856</v>
      </c>
      <c r="X63" s="43" t="s">
        <v>7857</v>
      </c>
      <c r="Y63" s="43" t="s">
        <v>3329</v>
      </c>
      <c r="Z63" s="43" t="s">
        <v>7858</v>
      </c>
      <c r="AA63" s="43" t="s">
        <v>1181</v>
      </c>
      <c r="AB63" s="43" t="s">
        <v>8926</v>
      </c>
      <c r="AC63" s="43" t="s">
        <v>5806</v>
      </c>
      <c r="AD63" s="43" t="s">
        <v>1181</v>
      </c>
      <c r="AE63" s="43" t="s">
        <v>7859</v>
      </c>
      <c r="AF63" s="43" t="s">
        <v>8927</v>
      </c>
      <c r="AG63" s="43" t="s">
        <v>7249</v>
      </c>
      <c r="AH63" s="43" t="s">
        <v>1181</v>
      </c>
      <c r="AI63" s="43" t="s">
        <v>8928</v>
      </c>
      <c r="AJ63" s="43" t="s">
        <v>8929</v>
      </c>
      <c r="AK63" s="43" t="s">
        <v>7860</v>
      </c>
      <c r="AL63" s="43" t="s">
        <v>7861</v>
      </c>
      <c r="AM63" s="43"/>
      <c r="AN63" s="43" t="s">
        <v>7069</v>
      </c>
      <c r="AO63" s="43" t="s">
        <v>4033</v>
      </c>
      <c r="AP63" s="43" t="s">
        <v>7093</v>
      </c>
      <c r="AQ63" s="43" t="s">
        <v>8930</v>
      </c>
      <c r="AR63" s="43" t="s">
        <v>4401</v>
      </c>
      <c r="AS63" s="43" t="s">
        <v>8931</v>
      </c>
      <c r="AT63" s="43" t="s">
        <v>7073</v>
      </c>
      <c r="AU63" s="43" t="s">
        <v>7069</v>
      </c>
      <c r="AV63" s="43" t="s">
        <v>37</v>
      </c>
      <c r="AW63" s="43" t="s">
        <v>7095</v>
      </c>
      <c r="AX63" s="43" t="s">
        <v>1181</v>
      </c>
      <c r="AY63" s="43" t="s">
        <v>1181</v>
      </c>
      <c r="AZ63" s="43"/>
      <c r="BA63" s="43" t="s">
        <v>7073</v>
      </c>
      <c r="BB63" s="43" t="s">
        <v>1181</v>
      </c>
      <c r="BC63" s="43" t="s">
        <v>7121</v>
      </c>
      <c r="BD63" s="43"/>
      <c r="BE63" s="43" t="s">
        <v>7862</v>
      </c>
      <c r="BF63" s="43" t="s">
        <v>1181</v>
      </c>
      <c r="BG63" s="43"/>
      <c r="BH63" s="43" t="s">
        <v>7079</v>
      </c>
      <c r="BI63" s="43" t="s">
        <v>1181</v>
      </c>
      <c r="BJ63" s="43" t="s">
        <v>7862</v>
      </c>
      <c r="BK63" s="43"/>
      <c r="BL63" s="43" t="s">
        <v>7098</v>
      </c>
      <c r="BM63" s="43" t="s">
        <v>8931</v>
      </c>
      <c r="BN63" s="43" t="s">
        <v>7859</v>
      </c>
      <c r="BO63" s="43" t="s">
        <v>7863</v>
      </c>
      <c r="BP63" s="43" t="s">
        <v>7860</v>
      </c>
      <c r="BQ63" s="43" t="s">
        <v>7864</v>
      </c>
      <c r="BR63" s="43" t="s">
        <v>1181</v>
      </c>
      <c r="BS63" s="43" t="s">
        <v>1181</v>
      </c>
      <c r="BT63" s="43" t="s">
        <v>1181</v>
      </c>
      <c r="BU63" s="43" t="s">
        <v>7069</v>
      </c>
      <c r="BV63" s="43" t="s">
        <v>7865</v>
      </c>
      <c r="BW63" s="43" t="s">
        <v>7073</v>
      </c>
      <c r="BX63" s="43" t="s">
        <v>7866</v>
      </c>
      <c r="BY63" s="43" t="s">
        <v>5080</v>
      </c>
      <c r="BZ63" s="43" t="s">
        <v>7073</v>
      </c>
      <c r="CA63" s="43" t="s">
        <v>1181</v>
      </c>
      <c r="CB63" s="43" t="s">
        <v>1181</v>
      </c>
      <c r="CC63" s="43" t="s">
        <v>6823</v>
      </c>
      <c r="CD63" s="43" t="s">
        <v>7862</v>
      </c>
      <c r="CE63" s="43"/>
      <c r="CF63" s="43" t="s">
        <v>8932</v>
      </c>
      <c r="CG63" s="43" t="s">
        <v>7862</v>
      </c>
      <c r="CH63" s="43" t="s">
        <v>1181</v>
      </c>
      <c r="CI63" s="43" t="s">
        <v>1181</v>
      </c>
      <c r="CJ63" s="43" t="s">
        <v>1391</v>
      </c>
      <c r="CK63" s="43" t="s">
        <v>7105</v>
      </c>
      <c r="CL63" s="43" t="s">
        <v>7085</v>
      </c>
      <c r="CM63" s="43" t="s">
        <v>1181</v>
      </c>
      <c r="CN63" s="43"/>
    </row>
    <row r="64" s="35" customFormat="1" ht="22" customHeight="1" spans="1:92">
      <c r="A64" s="43" t="s">
        <v>355</v>
      </c>
      <c r="B64" s="43" t="s">
        <v>1079</v>
      </c>
      <c r="C64" s="50">
        <v>46082</v>
      </c>
      <c r="D64" s="43" t="s">
        <v>3648</v>
      </c>
      <c r="E64" s="43" t="s">
        <v>1169</v>
      </c>
      <c r="F64" s="43" t="s">
        <v>2037</v>
      </c>
      <c r="G64" s="43" t="s">
        <v>46</v>
      </c>
      <c r="H64" s="43">
        <v>12021.76</v>
      </c>
      <c r="I64" s="43" t="s">
        <v>8933</v>
      </c>
      <c r="J64" s="43" t="s">
        <v>3679</v>
      </c>
      <c r="K64" s="43" t="s">
        <v>3651</v>
      </c>
      <c r="L64" s="43" t="s">
        <v>3679</v>
      </c>
      <c r="M64" s="43" t="s">
        <v>7058</v>
      </c>
      <c r="N64" s="43" t="s">
        <v>34</v>
      </c>
      <c r="O64" s="43" t="s">
        <v>7059</v>
      </c>
      <c r="P64" s="43" t="s">
        <v>1151</v>
      </c>
      <c r="Q64" s="43" t="s">
        <v>1337</v>
      </c>
      <c r="R64" s="43" t="s">
        <v>1181</v>
      </c>
      <c r="S64" s="43" t="s">
        <v>7060</v>
      </c>
      <c r="T64" s="43" t="s">
        <v>7061</v>
      </c>
      <c r="U64" s="43" t="s">
        <v>7867</v>
      </c>
      <c r="V64" s="43" t="s">
        <v>1181</v>
      </c>
      <c r="W64" s="43" t="s">
        <v>7868</v>
      </c>
      <c r="X64" s="43" t="s">
        <v>7869</v>
      </c>
      <c r="Y64" s="43" t="s">
        <v>7870</v>
      </c>
      <c r="Z64" s="43" t="s">
        <v>7871</v>
      </c>
      <c r="AA64" s="43" t="s">
        <v>1181</v>
      </c>
      <c r="AB64" s="43" t="s">
        <v>8934</v>
      </c>
      <c r="AC64" s="43" t="s">
        <v>5806</v>
      </c>
      <c r="AD64" s="43" t="s">
        <v>1181</v>
      </c>
      <c r="AE64" s="43" t="s">
        <v>7872</v>
      </c>
      <c r="AF64" s="43" t="s">
        <v>8935</v>
      </c>
      <c r="AG64" s="43" t="s">
        <v>7249</v>
      </c>
      <c r="AH64" s="43" t="s">
        <v>1181</v>
      </c>
      <c r="AI64" s="43" t="s">
        <v>8936</v>
      </c>
      <c r="AJ64" s="43" t="s">
        <v>8937</v>
      </c>
      <c r="AK64" s="43" t="s">
        <v>7873</v>
      </c>
      <c r="AL64" s="43"/>
      <c r="AM64" s="43" t="s">
        <v>7874</v>
      </c>
      <c r="AN64" s="43" t="s">
        <v>7069</v>
      </c>
      <c r="AO64" s="43" t="s">
        <v>4860</v>
      </c>
      <c r="AP64" s="43" t="s">
        <v>7093</v>
      </c>
      <c r="AQ64" s="43" t="s">
        <v>8938</v>
      </c>
      <c r="AR64" s="43" t="s">
        <v>7072</v>
      </c>
      <c r="AS64" s="43" t="s">
        <v>8939</v>
      </c>
      <c r="AT64" s="43" t="s">
        <v>7073</v>
      </c>
      <c r="AU64" s="43" t="s">
        <v>7069</v>
      </c>
      <c r="AV64" s="43" t="s">
        <v>59</v>
      </c>
      <c r="AW64" s="43" t="s">
        <v>7095</v>
      </c>
      <c r="AX64" s="43" t="s">
        <v>1181</v>
      </c>
      <c r="AY64" s="43" t="s">
        <v>1181</v>
      </c>
      <c r="AZ64" s="43"/>
      <c r="BA64" s="43" t="s">
        <v>7073</v>
      </c>
      <c r="BB64" s="43" t="s">
        <v>1181</v>
      </c>
      <c r="BC64" s="43" t="s">
        <v>7121</v>
      </c>
      <c r="BD64" s="43"/>
      <c r="BE64" s="43" t="s">
        <v>7875</v>
      </c>
      <c r="BF64" s="43" t="s">
        <v>1248</v>
      </c>
      <c r="BG64" s="43"/>
      <c r="BH64" s="43" t="s">
        <v>7079</v>
      </c>
      <c r="BI64" s="43" t="s">
        <v>1181</v>
      </c>
      <c r="BJ64" s="43" t="s">
        <v>7875</v>
      </c>
      <c r="BK64" s="43" t="s">
        <v>7876</v>
      </c>
      <c r="BL64" s="43" t="s">
        <v>7079</v>
      </c>
      <c r="BM64" s="43" t="s">
        <v>8939</v>
      </c>
      <c r="BN64" s="43" t="s">
        <v>7872</v>
      </c>
      <c r="BO64" s="43" t="s">
        <v>7877</v>
      </c>
      <c r="BP64" s="43" t="s">
        <v>7873</v>
      </c>
      <c r="BQ64" s="43" t="s">
        <v>2037</v>
      </c>
      <c r="BR64" s="43" t="s">
        <v>1181</v>
      </c>
      <c r="BS64" s="43" t="s">
        <v>1181</v>
      </c>
      <c r="BT64" s="43" t="s">
        <v>1181</v>
      </c>
      <c r="BU64" s="43" t="s">
        <v>7069</v>
      </c>
      <c r="BV64" s="43" t="s">
        <v>7878</v>
      </c>
      <c r="BW64" s="43" t="s">
        <v>7073</v>
      </c>
      <c r="BX64" s="43" t="s">
        <v>7879</v>
      </c>
      <c r="BY64" s="43" t="s">
        <v>3679</v>
      </c>
      <c r="BZ64" s="43" t="s">
        <v>7073</v>
      </c>
      <c r="CA64" s="43" t="s">
        <v>1181</v>
      </c>
      <c r="CB64" s="43" t="s">
        <v>1181</v>
      </c>
      <c r="CC64" s="43" t="s">
        <v>2872</v>
      </c>
      <c r="CD64" s="43" t="s">
        <v>7875</v>
      </c>
      <c r="CE64" s="43"/>
      <c r="CF64" s="43" t="s">
        <v>8940</v>
      </c>
      <c r="CG64" s="43" t="s">
        <v>7875</v>
      </c>
      <c r="CH64" s="43" t="s">
        <v>1181</v>
      </c>
      <c r="CI64" s="43" t="s">
        <v>1181</v>
      </c>
      <c r="CJ64" s="43" t="s">
        <v>1677</v>
      </c>
      <c r="CK64" s="43" t="s">
        <v>7084</v>
      </c>
      <c r="CL64" s="43" t="s">
        <v>7085</v>
      </c>
      <c r="CM64" s="43" t="s">
        <v>1181</v>
      </c>
      <c r="CN64" s="43"/>
    </row>
    <row r="65" s="35" customFormat="1" ht="22" customHeight="1" spans="1:92">
      <c r="A65" s="43" t="s">
        <v>355</v>
      </c>
      <c r="B65" s="43" t="s">
        <v>1098</v>
      </c>
      <c r="C65" s="50">
        <v>46082</v>
      </c>
      <c r="D65" s="43" t="s">
        <v>250</v>
      </c>
      <c r="E65" s="43" t="s">
        <v>1169</v>
      </c>
      <c r="F65" s="43" t="s">
        <v>5076</v>
      </c>
      <c r="G65" s="43" t="s">
        <v>46</v>
      </c>
      <c r="H65" s="43">
        <v>1998</v>
      </c>
      <c r="I65" s="43" t="s">
        <v>8941</v>
      </c>
      <c r="J65" s="43" t="s">
        <v>4033</v>
      </c>
      <c r="K65" s="43" t="s">
        <v>4033</v>
      </c>
      <c r="L65" s="43" t="s">
        <v>4033</v>
      </c>
      <c r="M65" s="43" t="s">
        <v>7058</v>
      </c>
      <c r="N65" s="43" t="s">
        <v>34</v>
      </c>
      <c r="O65" s="43" t="s">
        <v>7059</v>
      </c>
      <c r="P65" s="43" t="s">
        <v>1151</v>
      </c>
      <c r="Q65" s="43" t="s">
        <v>1180</v>
      </c>
      <c r="R65" s="43" t="s">
        <v>1181</v>
      </c>
      <c r="S65" s="43" t="s">
        <v>7060</v>
      </c>
      <c r="T65" s="43" t="s">
        <v>7061</v>
      </c>
      <c r="U65" s="43" t="s">
        <v>4034</v>
      </c>
      <c r="V65" s="43" t="s">
        <v>1181</v>
      </c>
      <c r="W65" s="43" t="s">
        <v>1370</v>
      </c>
      <c r="X65" s="43" t="s">
        <v>7880</v>
      </c>
      <c r="Y65" s="43" t="s">
        <v>7881</v>
      </c>
      <c r="Z65" s="43" t="s">
        <v>7882</v>
      </c>
      <c r="AA65" s="43" t="s">
        <v>1181</v>
      </c>
      <c r="AB65" s="43" t="s">
        <v>4034</v>
      </c>
      <c r="AC65" s="43" t="s">
        <v>5806</v>
      </c>
      <c r="AD65" s="43" t="s">
        <v>1181</v>
      </c>
      <c r="AE65" s="43" t="s">
        <v>4041</v>
      </c>
      <c r="AF65" s="43" t="s">
        <v>1803</v>
      </c>
      <c r="AG65" s="43" t="s">
        <v>7249</v>
      </c>
      <c r="AH65" s="43" t="s">
        <v>1181</v>
      </c>
      <c r="AI65" s="43" t="s">
        <v>8942</v>
      </c>
      <c r="AJ65" s="43" t="s">
        <v>4035</v>
      </c>
      <c r="AK65" s="43" t="s">
        <v>7883</v>
      </c>
      <c r="AL65" s="43" t="s">
        <v>7884</v>
      </c>
      <c r="AM65" s="43"/>
      <c r="AN65" s="43" t="s">
        <v>7069</v>
      </c>
      <c r="AO65" s="43" t="s">
        <v>4150</v>
      </c>
      <c r="AP65" s="43" t="s">
        <v>7093</v>
      </c>
      <c r="AQ65" s="43" t="s">
        <v>8943</v>
      </c>
      <c r="AR65" s="43" t="s">
        <v>7072</v>
      </c>
      <c r="AS65" s="43" t="s">
        <v>4042</v>
      </c>
      <c r="AT65" s="43" t="s">
        <v>7073</v>
      </c>
      <c r="AU65" s="43" t="s">
        <v>7069</v>
      </c>
      <c r="AV65" s="43" t="s">
        <v>37</v>
      </c>
      <c r="AW65" s="43" t="s">
        <v>7074</v>
      </c>
      <c r="AX65" s="43" t="s">
        <v>1181</v>
      </c>
      <c r="AY65" s="43" t="s">
        <v>8944</v>
      </c>
      <c r="AZ65" s="43"/>
      <c r="BA65" s="43" t="s">
        <v>7073</v>
      </c>
      <c r="BB65" s="43" t="s">
        <v>7885</v>
      </c>
      <c r="BC65" s="43" t="s">
        <v>7073</v>
      </c>
      <c r="BD65" s="43"/>
      <c r="BE65" s="43" t="s">
        <v>4040</v>
      </c>
      <c r="BF65" s="43" t="s">
        <v>1173</v>
      </c>
      <c r="BG65" s="43"/>
      <c r="BH65" s="43" t="s">
        <v>7886</v>
      </c>
      <c r="BI65" s="43" t="s">
        <v>5076</v>
      </c>
      <c r="BJ65" s="43" t="s">
        <v>4040</v>
      </c>
      <c r="BK65" s="43" t="s">
        <v>7887</v>
      </c>
      <c r="BL65" s="43" t="s">
        <v>7079</v>
      </c>
      <c r="BM65" s="43" t="s">
        <v>4042</v>
      </c>
      <c r="BN65" s="43" t="s">
        <v>4041</v>
      </c>
      <c r="BO65" s="43" t="s">
        <v>7888</v>
      </c>
      <c r="BP65" s="43" t="s">
        <v>7883</v>
      </c>
      <c r="BQ65" s="43" t="s">
        <v>5076</v>
      </c>
      <c r="BR65" s="43" t="s">
        <v>7885</v>
      </c>
      <c r="BS65" s="43" t="s">
        <v>5076</v>
      </c>
      <c r="BT65" s="43" t="s">
        <v>1181</v>
      </c>
      <c r="BU65" s="43" t="s">
        <v>7069</v>
      </c>
      <c r="BV65" s="43" t="s">
        <v>7889</v>
      </c>
      <c r="BW65" s="43" t="s">
        <v>7073</v>
      </c>
      <c r="BX65" s="43" t="s">
        <v>7890</v>
      </c>
      <c r="BY65" s="43" t="s">
        <v>4033</v>
      </c>
      <c r="BZ65" s="43" t="s">
        <v>7073</v>
      </c>
      <c r="CA65" s="43" t="s">
        <v>1181</v>
      </c>
      <c r="CB65" s="43" t="s">
        <v>1181</v>
      </c>
      <c r="CC65" s="43" t="s">
        <v>1393</v>
      </c>
      <c r="CD65" s="43" t="s">
        <v>4040</v>
      </c>
      <c r="CE65" s="43"/>
      <c r="CF65" s="43" t="s">
        <v>8945</v>
      </c>
      <c r="CG65" s="43" t="s">
        <v>4040</v>
      </c>
      <c r="CH65" s="43" t="s">
        <v>1181</v>
      </c>
      <c r="CI65" s="43" t="s">
        <v>1181</v>
      </c>
      <c r="CJ65" s="43" t="s">
        <v>1173</v>
      </c>
      <c r="CK65" s="43" t="s">
        <v>7105</v>
      </c>
      <c r="CL65" s="43" t="s">
        <v>7085</v>
      </c>
      <c r="CM65" s="43" t="s">
        <v>1181</v>
      </c>
      <c r="CN65" s="43"/>
    </row>
    <row r="66" s="35" customFormat="1" ht="22" customHeight="1" spans="1:92">
      <c r="A66" s="43" t="s">
        <v>355</v>
      </c>
      <c r="B66" s="43" t="s">
        <v>1117</v>
      </c>
      <c r="C66" s="50">
        <v>46082</v>
      </c>
      <c r="D66" s="43" t="s">
        <v>3648</v>
      </c>
      <c r="E66" s="43" t="s">
        <v>1169</v>
      </c>
      <c r="F66" s="43" t="s">
        <v>7897</v>
      </c>
      <c r="G66" s="43" t="s">
        <v>46</v>
      </c>
      <c r="H66" s="43">
        <v>1814.4</v>
      </c>
      <c r="I66" s="43" t="s">
        <v>8946</v>
      </c>
      <c r="J66" s="43" t="s">
        <v>3651</v>
      </c>
      <c r="K66" s="43" t="s">
        <v>3651</v>
      </c>
      <c r="L66" s="43" t="s">
        <v>3651</v>
      </c>
      <c r="M66" s="43" t="s">
        <v>7058</v>
      </c>
      <c r="N66" s="43" t="s">
        <v>34</v>
      </c>
      <c r="O66" s="43" t="s">
        <v>7059</v>
      </c>
      <c r="P66" s="43" t="s">
        <v>1151</v>
      </c>
      <c r="Q66" s="43" t="s">
        <v>1180</v>
      </c>
      <c r="R66" s="43" t="s">
        <v>1181</v>
      </c>
      <c r="S66" s="43" t="s">
        <v>7060</v>
      </c>
      <c r="T66" s="43" t="s">
        <v>7061</v>
      </c>
      <c r="U66" s="43" t="s">
        <v>1177</v>
      </c>
      <c r="V66" s="43" t="s">
        <v>1181</v>
      </c>
      <c r="W66" s="43" t="s">
        <v>4724</v>
      </c>
      <c r="X66" s="43" t="s">
        <v>7891</v>
      </c>
      <c r="Y66" s="43" t="s">
        <v>3881</v>
      </c>
      <c r="Z66" s="43" t="s">
        <v>7892</v>
      </c>
      <c r="AA66" s="43" t="s">
        <v>1181</v>
      </c>
      <c r="AB66" s="43" t="s">
        <v>2255</v>
      </c>
      <c r="AC66" s="43" t="s">
        <v>5806</v>
      </c>
      <c r="AD66" s="43" t="s">
        <v>1181</v>
      </c>
      <c r="AE66" s="43" t="s">
        <v>6342</v>
      </c>
      <c r="AF66" s="43" t="s">
        <v>1803</v>
      </c>
      <c r="AG66" s="43" t="s">
        <v>7249</v>
      </c>
      <c r="AH66" s="43" t="s">
        <v>1181</v>
      </c>
      <c r="AI66" s="43" t="s">
        <v>8947</v>
      </c>
      <c r="AJ66" s="43" t="s">
        <v>2256</v>
      </c>
      <c r="AK66" s="43" t="s">
        <v>7893</v>
      </c>
      <c r="AL66" s="43"/>
      <c r="AM66" s="43" t="s">
        <v>7894</v>
      </c>
      <c r="AN66" s="43" t="s">
        <v>7069</v>
      </c>
      <c r="AO66" s="43" t="s">
        <v>7108</v>
      </c>
      <c r="AP66" s="43" t="s">
        <v>7093</v>
      </c>
      <c r="AQ66" s="43" t="s">
        <v>8948</v>
      </c>
      <c r="AR66" s="43" t="s">
        <v>7072</v>
      </c>
      <c r="AS66" s="43" t="s">
        <v>6343</v>
      </c>
      <c r="AT66" s="43" t="s">
        <v>7073</v>
      </c>
      <c r="AU66" s="43" t="s">
        <v>7069</v>
      </c>
      <c r="AV66" s="43" t="s">
        <v>59</v>
      </c>
      <c r="AW66" s="43" t="s">
        <v>7074</v>
      </c>
      <c r="AX66" s="43" t="s">
        <v>1181</v>
      </c>
      <c r="AY66" s="43" t="s">
        <v>8949</v>
      </c>
      <c r="AZ66" s="43" t="s">
        <v>8950</v>
      </c>
      <c r="BA66" s="43" t="s">
        <v>7073</v>
      </c>
      <c r="BB66" s="43" t="s">
        <v>1181</v>
      </c>
      <c r="BC66" s="43" t="s">
        <v>7121</v>
      </c>
      <c r="BD66" s="43"/>
      <c r="BE66" s="43" t="s">
        <v>6341</v>
      </c>
      <c r="BF66" s="43" t="s">
        <v>1173</v>
      </c>
      <c r="BG66" s="43"/>
      <c r="BH66" s="43" t="s">
        <v>7079</v>
      </c>
      <c r="BI66" s="43" t="s">
        <v>1181</v>
      </c>
      <c r="BJ66" s="43" t="s">
        <v>6341</v>
      </c>
      <c r="BK66" s="43" t="s">
        <v>7895</v>
      </c>
      <c r="BL66" s="43" t="s">
        <v>7079</v>
      </c>
      <c r="BM66" s="43" t="s">
        <v>6343</v>
      </c>
      <c r="BN66" s="43" t="s">
        <v>6342</v>
      </c>
      <c r="BO66" s="43" t="s">
        <v>7896</v>
      </c>
      <c r="BP66" s="43" t="s">
        <v>7893</v>
      </c>
      <c r="BQ66" s="43" t="s">
        <v>7897</v>
      </c>
      <c r="BR66" s="43" t="s">
        <v>1181</v>
      </c>
      <c r="BS66" s="43" t="s">
        <v>1181</v>
      </c>
      <c r="BT66" s="43" t="s">
        <v>1181</v>
      </c>
      <c r="BU66" s="43" t="s">
        <v>7069</v>
      </c>
      <c r="BV66" s="43" t="s">
        <v>7898</v>
      </c>
      <c r="BW66" s="43" t="s">
        <v>7073</v>
      </c>
      <c r="BX66" s="43" t="s">
        <v>7899</v>
      </c>
      <c r="BY66" s="43" t="s">
        <v>3651</v>
      </c>
      <c r="BZ66" s="43" t="s">
        <v>7073</v>
      </c>
      <c r="CA66" s="43" t="s">
        <v>1181</v>
      </c>
      <c r="CB66" s="43" t="s">
        <v>1181</v>
      </c>
      <c r="CC66" s="43" t="s">
        <v>2872</v>
      </c>
      <c r="CD66" s="43" t="s">
        <v>6341</v>
      </c>
      <c r="CE66" s="43"/>
      <c r="CF66" s="43" t="s">
        <v>8951</v>
      </c>
      <c r="CG66" s="43" t="s">
        <v>6341</v>
      </c>
      <c r="CH66" s="43" t="s">
        <v>1266</v>
      </c>
      <c r="CI66" s="43" t="s">
        <v>1181</v>
      </c>
      <c r="CJ66" s="43" t="s">
        <v>3691</v>
      </c>
      <c r="CK66" s="43" t="s">
        <v>7105</v>
      </c>
      <c r="CL66" s="43" t="s">
        <v>7085</v>
      </c>
      <c r="CM66" s="43" t="s">
        <v>1181</v>
      </c>
      <c r="CN66" s="43"/>
    </row>
    <row r="67" s="35" customFormat="1" ht="22" customHeight="1" spans="1:92">
      <c r="A67" s="43" t="s">
        <v>48</v>
      </c>
      <c r="B67" s="43" t="s">
        <v>487</v>
      </c>
      <c r="C67" s="50">
        <v>46082</v>
      </c>
      <c r="D67" s="43" t="s">
        <v>3648</v>
      </c>
      <c r="E67" s="43" t="s">
        <v>4692</v>
      </c>
      <c r="F67" s="43" t="s">
        <v>7908</v>
      </c>
      <c r="G67" s="43" t="s">
        <v>46</v>
      </c>
      <c r="H67" s="43">
        <v>4377.6</v>
      </c>
      <c r="I67" s="43" t="s">
        <v>8952</v>
      </c>
      <c r="J67" s="43" t="s">
        <v>3789</v>
      </c>
      <c r="K67" s="43" t="s">
        <v>5080</v>
      </c>
      <c r="L67" s="43" t="s">
        <v>3789</v>
      </c>
      <c r="M67" s="43" t="s">
        <v>7058</v>
      </c>
      <c r="N67" s="43" t="s">
        <v>86</v>
      </c>
      <c r="O67" s="43" t="s">
        <v>7059</v>
      </c>
      <c r="P67" s="43" t="s">
        <v>1151</v>
      </c>
      <c r="Q67" s="43" t="s">
        <v>1816</v>
      </c>
      <c r="R67" s="43" t="s">
        <v>1181</v>
      </c>
      <c r="S67" s="43" t="s">
        <v>7060</v>
      </c>
      <c r="T67" s="43" t="s">
        <v>7061</v>
      </c>
      <c r="U67" s="43" t="s">
        <v>5599</v>
      </c>
      <c r="V67" s="43" t="s">
        <v>1181</v>
      </c>
      <c r="W67" s="43" t="s">
        <v>3914</v>
      </c>
      <c r="X67" s="43" t="s">
        <v>3881</v>
      </c>
      <c r="Y67" s="43" t="s">
        <v>7900</v>
      </c>
      <c r="Z67" s="43" t="s">
        <v>7901</v>
      </c>
      <c r="AA67" s="43" t="s">
        <v>1181</v>
      </c>
      <c r="AB67" s="43" t="s">
        <v>8953</v>
      </c>
      <c r="AC67" s="43" t="s">
        <v>5806</v>
      </c>
      <c r="AD67" s="43" t="s">
        <v>1181</v>
      </c>
      <c r="AE67" s="43" t="s">
        <v>7902</v>
      </c>
      <c r="AF67" s="43" t="s">
        <v>1803</v>
      </c>
      <c r="AG67" s="43" t="s">
        <v>7249</v>
      </c>
      <c r="AH67" s="43" t="s">
        <v>1181</v>
      </c>
      <c r="AI67" s="43" t="s">
        <v>8954</v>
      </c>
      <c r="AJ67" s="43" t="s">
        <v>3333</v>
      </c>
      <c r="AK67" s="43" t="s">
        <v>7903</v>
      </c>
      <c r="AL67" s="43"/>
      <c r="AM67" s="43" t="s">
        <v>7904</v>
      </c>
      <c r="AN67" s="43" t="s">
        <v>7069</v>
      </c>
      <c r="AO67" s="43" t="s">
        <v>3056</v>
      </c>
      <c r="AP67" s="43" t="s">
        <v>7093</v>
      </c>
      <c r="AQ67" s="43" t="s">
        <v>8955</v>
      </c>
      <c r="AR67" s="43"/>
      <c r="AS67" s="43" t="s">
        <v>8956</v>
      </c>
      <c r="AT67" s="43" t="s">
        <v>7073</v>
      </c>
      <c r="AU67" s="43" t="s">
        <v>7069</v>
      </c>
      <c r="AV67" s="43" t="s">
        <v>59</v>
      </c>
      <c r="AW67" s="43" t="s">
        <v>7074</v>
      </c>
      <c r="AX67" s="43" t="s">
        <v>1181</v>
      </c>
      <c r="AY67" s="43" t="s">
        <v>8957</v>
      </c>
      <c r="AZ67" s="43" t="s">
        <v>8958</v>
      </c>
      <c r="BA67" s="43" t="s">
        <v>7073</v>
      </c>
      <c r="BB67" s="43" t="s">
        <v>1181</v>
      </c>
      <c r="BC67" s="43" t="s">
        <v>7073</v>
      </c>
      <c r="BD67" s="43"/>
      <c r="BE67" s="43" t="s">
        <v>7905</v>
      </c>
      <c r="BF67" s="43" t="s">
        <v>1173</v>
      </c>
      <c r="BG67" s="43"/>
      <c r="BH67" s="43" t="s">
        <v>7079</v>
      </c>
      <c r="BI67" s="43" t="s">
        <v>1181</v>
      </c>
      <c r="BJ67" s="43" t="s">
        <v>7905</v>
      </c>
      <c r="BK67" s="43" t="s">
        <v>7906</v>
      </c>
      <c r="BL67" s="43" t="s">
        <v>7079</v>
      </c>
      <c r="BM67" s="43" t="s">
        <v>8956</v>
      </c>
      <c r="BN67" s="43" t="s">
        <v>7902</v>
      </c>
      <c r="BO67" s="43" t="s">
        <v>7907</v>
      </c>
      <c r="BP67" s="43" t="s">
        <v>7903</v>
      </c>
      <c r="BQ67" s="43" t="s">
        <v>7908</v>
      </c>
      <c r="BR67" s="43" t="s">
        <v>1181</v>
      </c>
      <c r="BS67" s="43" t="s">
        <v>1181</v>
      </c>
      <c r="BT67" s="43" t="s">
        <v>1181</v>
      </c>
      <c r="BU67" s="43" t="s">
        <v>7069</v>
      </c>
      <c r="BV67" s="43" t="s">
        <v>7909</v>
      </c>
      <c r="BW67" s="43" t="s">
        <v>7073</v>
      </c>
      <c r="BX67" s="43" t="s">
        <v>7910</v>
      </c>
      <c r="BY67" s="43" t="s">
        <v>5080</v>
      </c>
      <c r="BZ67" s="43" t="s">
        <v>7073</v>
      </c>
      <c r="CA67" s="43" t="s">
        <v>1181</v>
      </c>
      <c r="CB67" s="43" t="s">
        <v>1181</v>
      </c>
      <c r="CC67" s="43" t="s">
        <v>3712</v>
      </c>
      <c r="CD67" s="43" t="s">
        <v>7905</v>
      </c>
      <c r="CE67" s="43"/>
      <c r="CF67" s="43" t="s">
        <v>8959</v>
      </c>
      <c r="CG67" s="43" t="s">
        <v>7905</v>
      </c>
      <c r="CH67" s="43" t="s">
        <v>1181</v>
      </c>
      <c r="CI67" s="43" t="s">
        <v>1181</v>
      </c>
      <c r="CJ67" s="43" t="s">
        <v>1803</v>
      </c>
      <c r="CK67" s="43" t="s">
        <v>7084</v>
      </c>
      <c r="CL67" s="43" t="s">
        <v>7085</v>
      </c>
      <c r="CM67" s="43" t="s">
        <v>1181</v>
      </c>
      <c r="CN67" s="43"/>
    </row>
    <row r="68" s="35" customFormat="1" ht="19" customHeight="1" spans="1:92">
      <c r="A68" s="43" t="s">
        <v>166</v>
      </c>
      <c r="B68" s="43" t="s">
        <v>654</v>
      </c>
      <c r="C68" s="50">
        <v>46082</v>
      </c>
      <c r="D68" s="43" t="s">
        <v>5285</v>
      </c>
      <c r="E68" s="43" t="s">
        <v>5286</v>
      </c>
      <c r="F68" s="43" t="s">
        <v>7990</v>
      </c>
      <c r="G68" s="43" t="s">
        <v>46</v>
      </c>
      <c r="H68" s="43">
        <v>22925.04</v>
      </c>
      <c r="I68" s="43" t="s">
        <v>8960</v>
      </c>
      <c r="J68" s="43" t="s">
        <v>3343</v>
      </c>
      <c r="K68" s="43" t="s">
        <v>3789</v>
      </c>
      <c r="L68" s="43" t="s">
        <v>3343</v>
      </c>
      <c r="M68" s="43" t="s">
        <v>7058</v>
      </c>
      <c r="N68" s="43" t="s">
        <v>165</v>
      </c>
      <c r="O68" s="43" t="s">
        <v>7059</v>
      </c>
      <c r="P68" s="43" t="s">
        <v>1151</v>
      </c>
      <c r="Q68" s="43" t="s">
        <v>5290</v>
      </c>
      <c r="R68" s="43" t="s">
        <v>1181</v>
      </c>
      <c r="S68" s="43" t="s">
        <v>7060</v>
      </c>
      <c r="T68" s="43" t="s">
        <v>7061</v>
      </c>
      <c r="U68" s="43" t="s">
        <v>7976</v>
      </c>
      <c r="V68" s="43" t="s">
        <v>1181</v>
      </c>
      <c r="W68" s="43" t="s">
        <v>7977</v>
      </c>
      <c r="X68" s="43" t="s">
        <v>7978</v>
      </c>
      <c r="Y68" s="43" t="s">
        <v>7979</v>
      </c>
      <c r="Z68" s="43" t="s">
        <v>7980</v>
      </c>
      <c r="AA68" s="43" t="s">
        <v>1181</v>
      </c>
      <c r="AB68" s="43" t="s">
        <v>8961</v>
      </c>
      <c r="AC68" s="43" t="s">
        <v>7786</v>
      </c>
      <c r="AD68" s="43" t="s">
        <v>1181</v>
      </c>
      <c r="AE68" s="43" t="s">
        <v>7981</v>
      </c>
      <c r="AF68" s="43" t="s">
        <v>8962</v>
      </c>
      <c r="AG68" s="43" t="s">
        <v>7249</v>
      </c>
      <c r="AH68" s="43" t="s">
        <v>1181</v>
      </c>
      <c r="AI68" s="43" t="s">
        <v>8963</v>
      </c>
      <c r="AJ68" s="43" t="s">
        <v>8964</v>
      </c>
      <c r="AK68" s="43" t="s">
        <v>7982</v>
      </c>
      <c r="AL68" s="43"/>
      <c r="AM68" s="43" t="s">
        <v>7983</v>
      </c>
      <c r="AN68" s="43" t="s">
        <v>7069</v>
      </c>
      <c r="AO68" s="43" t="s">
        <v>7984</v>
      </c>
      <c r="AP68" s="43" t="s">
        <v>7093</v>
      </c>
      <c r="AQ68" s="43" t="s">
        <v>8965</v>
      </c>
      <c r="AR68" s="43"/>
      <c r="AS68" s="43" t="s">
        <v>8966</v>
      </c>
      <c r="AT68" s="43" t="s">
        <v>7073</v>
      </c>
      <c r="AU68" s="43" t="s">
        <v>7069</v>
      </c>
      <c r="AV68" s="43" t="s">
        <v>37</v>
      </c>
      <c r="AW68" s="43" t="s">
        <v>7095</v>
      </c>
      <c r="AX68" s="43" t="s">
        <v>1181</v>
      </c>
      <c r="AY68" s="43" t="s">
        <v>1181</v>
      </c>
      <c r="AZ68" s="43"/>
      <c r="BA68" s="43" t="s">
        <v>7073</v>
      </c>
      <c r="BB68" s="43" t="s">
        <v>7985</v>
      </c>
      <c r="BC68" s="43" t="s">
        <v>7073</v>
      </c>
      <c r="BD68" s="43"/>
      <c r="BE68" s="43" t="s">
        <v>7986</v>
      </c>
      <c r="BF68" s="43" t="s">
        <v>1248</v>
      </c>
      <c r="BG68" s="43"/>
      <c r="BH68" s="43" t="s">
        <v>7116</v>
      </c>
      <c r="BI68" s="43" t="s">
        <v>7987</v>
      </c>
      <c r="BJ68" s="43" t="s">
        <v>7986</v>
      </c>
      <c r="BK68" s="43" t="s">
        <v>7988</v>
      </c>
      <c r="BL68" s="43" t="s">
        <v>7093</v>
      </c>
      <c r="BM68" s="43" t="s">
        <v>8966</v>
      </c>
      <c r="BN68" s="43" t="s">
        <v>7981</v>
      </c>
      <c r="BO68" s="43" t="s">
        <v>7989</v>
      </c>
      <c r="BP68" s="43" t="s">
        <v>7982</v>
      </c>
      <c r="BQ68" s="43" t="s">
        <v>7990</v>
      </c>
      <c r="BR68" s="43" t="s">
        <v>7985</v>
      </c>
      <c r="BS68" s="43" t="s">
        <v>7987</v>
      </c>
      <c r="BT68" s="43" t="s">
        <v>1181</v>
      </c>
      <c r="BU68" s="43" t="s">
        <v>7069</v>
      </c>
      <c r="BV68" s="43" t="s">
        <v>7991</v>
      </c>
      <c r="BW68" s="43" t="s">
        <v>7073</v>
      </c>
      <c r="BX68" s="43" t="s">
        <v>7992</v>
      </c>
      <c r="BY68" s="43" t="s">
        <v>3789</v>
      </c>
      <c r="BZ68" s="43" t="s">
        <v>7121</v>
      </c>
      <c r="CA68" s="43" t="s">
        <v>1181</v>
      </c>
      <c r="CB68" s="43" t="s">
        <v>1181</v>
      </c>
      <c r="CC68" s="43" t="s">
        <v>6823</v>
      </c>
      <c r="CD68" s="43" t="s">
        <v>7986</v>
      </c>
      <c r="CE68" s="43"/>
      <c r="CF68" s="43" t="s">
        <v>8967</v>
      </c>
      <c r="CG68" s="43" t="s">
        <v>7986</v>
      </c>
      <c r="CH68" s="43" t="s">
        <v>8968</v>
      </c>
      <c r="CI68" s="43" t="s">
        <v>1181</v>
      </c>
      <c r="CJ68" s="43" t="s">
        <v>1746</v>
      </c>
      <c r="CK68" s="43" t="s">
        <v>7084</v>
      </c>
      <c r="CL68" s="43" t="s">
        <v>7085</v>
      </c>
      <c r="CM68" s="43" t="s">
        <v>1181</v>
      </c>
      <c r="CN68" s="43"/>
    </row>
    <row r="69" s="35" customFormat="1" ht="22" customHeight="1" spans="1:92">
      <c r="A69" s="43" t="s">
        <v>48</v>
      </c>
      <c r="B69" s="43" t="s">
        <v>584</v>
      </c>
      <c r="C69" s="50">
        <v>46082</v>
      </c>
      <c r="D69" s="43" t="s">
        <v>3648</v>
      </c>
      <c r="E69" s="43" t="s">
        <v>4692</v>
      </c>
      <c r="F69" s="43" t="s">
        <v>7921</v>
      </c>
      <c r="G69" s="43" t="s">
        <v>46</v>
      </c>
      <c r="H69" s="43">
        <v>14448.96</v>
      </c>
      <c r="I69" s="43" t="s">
        <v>584</v>
      </c>
      <c r="J69" s="43" t="s">
        <v>5080</v>
      </c>
      <c r="K69" s="43" t="s">
        <v>5080</v>
      </c>
      <c r="L69" s="43" t="s">
        <v>5080</v>
      </c>
      <c r="M69" s="43" t="s">
        <v>7058</v>
      </c>
      <c r="N69" s="43" t="s">
        <v>86</v>
      </c>
      <c r="O69" s="43" t="s">
        <v>7059</v>
      </c>
      <c r="P69" s="43" t="s">
        <v>1151</v>
      </c>
      <c r="Q69" s="43" t="s">
        <v>1816</v>
      </c>
      <c r="R69" s="43" t="s">
        <v>1181</v>
      </c>
      <c r="S69" s="43" t="s">
        <v>7060</v>
      </c>
      <c r="T69" s="43" t="s">
        <v>7061</v>
      </c>
      <c r="U69" s="43" t="s">
        <v>7911</v>
      </c>
      <c r="V69" s="43" t="s">
        <v>1181</v>
      </c>
      <c r="W69" s="43" t="s">
        <v>7912</v>
      </c>
      <c r="X69" s="43" t="s">
        <v>7913</v>
      </c>
      <c r="Y69" s="43" t="s">
        <v>7914</v>
      </c>
      <c r="Z69" s="43" t="s">
        <v>7915</v>
      </c>
      <c r="AA69" s="43" t="s">
        <v>1181</v>
      </c>
      <c r="AB69" s="43" t="s">
        <v>8969</v>
      </c>
      <c r="AC69" s="43" t="s">
        <v>5806</v>
      </c>
      <c r="AD69" s="43" t="s">
        <v>1181</v>
      </c>
      <c r="AE69" s="43" t="s">
        <v>7916</v>
      </c>
      <c r="AF69" s="43" t="s">
        <v>8970</v>
      </c>
      <c r="AG69" s="43" t="s">
        <v>7249</v>
      </c>
      <c r="AH69" s="43" t="s">
        <v>1181</v>
      </c>
      <c r="AI69" s="43" t="s">
        <v>8971</v>
      </c>
      <c r="AJ69" s="43" t="s">
        <v>8972</v>
      </c>
      <c r="AK69" s="43" t="s">
        <v>7917</v>
      </c>
      <c r="AL69" s="43"/>
      <c r="AM69" s="43" t="s">
        <v>7918</v>
      </c>
      <c r="AN69" s="43" t="s">
        <v>7069</v>
      </c>
      <c r="AO69" s="43" t="s">
        <v>7716</v>
      </c>
      <c r="AP69" s="43" t="s">
        <v>7093</v>
      </c>
      <c r="AQ69" s="43" t="s">
        <v>8973</v>
      </c>
      <c r="AR69" s="43"/>
      <c r="AS69" s="43" t="s">
        <v>8974</v>
      </c>
      <c r="AT69" s="43" t="s">
        <v>7073</v>
      </c>
      <c r="AU69" s="43" t="s">
        <v>7069</v>
      </c>
      <c r="AV69" s="43" t="s">
        <v>59</v>
      </c>
      <c r="AW69" s="43" t="s">
        <v>7074</v>
      </c>
      <c r="AX69" s="43" t="s">
        <v>1181</v>
      </c>
      <c r="AY69" s="43" t="s">
        <v>8975</v>
      </c>
      <c r="AZ69" s="43" t="s">
        <v>8976</v>
      </c>
      <c r="BA69" s="43" t="s">
        <v>7073</v>
      </c>
      <c r="BB69" s="43" t="s">
        <v>1181</v>
      </c>
      <c r="BC69" s="43" t="s">
        <v>7121</v>
      </c>
      <c r="BD69" s="43"/>
      <c r="BE69" s="43" t="s">
        <v>7919</v>
      </c>
      <c r="BF69" s="43" t="s">
        <v>1810</v>
      </c>
      <c r="BG69" s="43"/>
      <c r="BH69" s="43" t="s">
        <v>7077</v>
      </c>
      <c r="BI69" s="43" t="s">
        <v>1181</v>
      </c>
      <c r="BJ69" s="43" t="s">
        <v>7919</v>
      </c>
      <c r="BK69" s="43"/>
      <c r="BL69" s="43" t="s">
        <v>7079</v>
      </c>
      <c r="BM69" s="43" t="s">
        <v>8974</v>
      </c>
      <c r="BN69" s="43" t="s">
        <v>7916</v>
      </c>
      <c r="BO69" s="43" t="s">
        <v>7920</v>
      </c>
      <c r="BP69" s="43" t="s">
        <v>7917</v>
      </c>
      <c r="BQ69" s="43" t="s">
        <v>7921</v>
      </c>
      <c r="BR69" s="43" t="s">
        <v>1181</v>
      </c>
      <c r="BS69" s="43" t="s">
        <v>1181</v>
      </c>
      <c r="BT69" s="43" t="s">
        <v>1181</v>
      </c>
      <c r="BU69" s="43" t="s">
        <v>7069</v>
      </c>
      <c r="BV69" s="43" t="s">
        <v>7922</v>
      </c>
      <c r="BW69" s="43" t="s">
        <v>7073</v>
      </c>
      <c r="BX69" s="43" t="s">
        <v>7923</v>
      </c>
      <c r="BY69" s="43" t="s">
        <v>7564</v>
      </c>
      <c r="BZ69" s="43" t="s">
        <v>7073</v>
      </c>
      <c r="CA69" s="43" t="s">
        <v>1181</v>
      </c>
      <c r="CB69" s="43" t="s">
        <v>1181</v>
      </c>
      <c r="CC69" s="43" t="s">
        <v>1264</v>
      </c>
      <c r="CD69" s="43" t="s">
        <v>7919</v>
      </c>
      <c r="CE69" s="43"/>
      <c r="CF69" s="43" t="s">
        <v>8977</v>
      </c>
      <c r="CG69" s="43" t="s">
        <v>7919</v>
      </c>
      <c r="CH69" s="43" t="s">
        <v>1181</v>
      </c>
      <c r="CI69" s="43" t="s">
        <v>1181</v>
      </c>
      <c r="CJ69" s="43" t="s">
        <v>7523</v>
      </c>
      <c r="CK69" s="43" t="s">
        <v>7105</v>
      </c>
      <c r="CL69" s="43" t="s">
        <v>7085</v>
      </c>
      <c r="CM69" s="43" t="s">
        <v>1181</v>
      </c>
      <c r="CN69" s="43"/>
    </row>
    <row r="70" s="35" customFormat="1" ht="22" customHeight="1" spans="1:92">
      <c r="A70" s="42" t="s">
        <v>48</v>
      </c>
      <c r="B70" s="42" t="s">
        <v>1078</v>
      </c>
      <c r="C70" s="50">
        <v>46082</v>
      </c>
      <c r="D70" s="42" t="s">
        <v>3648</v>
      </c>
      <c r="E70" s="42" t="s">
        <v>4692</v>
      </c>
      <c r="F70" s="42" t="s">
        <v>4712</v>
      </c>
      <c r="G70" s="42" t="s">
        <v>46</v>
      </c>
      <c r="H70" s="42">
        <v>5235</v>
      </c>
      <c r="I70" s="42" t="s">
        <v>8978</v>
      </c>
      <c r="J70" s="42" t="s">
        <v>3343</v>
      </c>
      <c r="K70" s="42" t="s">
        <v>5080</v>
      </c>
      <c r="L70" s="42" t="s">
        <v>3343</v>
      </c>
      <c r="M70" s="42" t="s">
        <v>7058</v>
      </c>
      <c r="N70" s="42" t="s">
        <v>86</v>
      </c>
      <c r="O70" s="42" t="s">
        <v>7059</v>
      </c>
      <c r="P70" s="42" t="s">
        <v>1151</v>
      </c>
      <c r="Q70" s="42" t="s">
        <v>1816</v>
      </c>
      <c r="R70" s="42" t="s">
        <v>1181</v>
      </c>
      <c r="S70" s="42" t="s">
        <v>7060</v>
      </c>
      <c r="T70" s="42" t="s">
        <v>7061</v>
      </c>
      <c r="U70" s="42" t="s">
        <v>4757</v>
      </c>
      <c r="V70" s="42" t="s">
        <v>1181</v>
      </c>
      <c r="W70" s="42" t="s">
        <v>7924</v>
      </c>
      <c r="X70" s="42" t="s">
        <v>7925</v>
      </c>
      <c r="Y70" s="42" t="s">
        <v>7926</v>
      </c>
      <c r="Z70" s="42" t="s">
        <v>7927</v>
      </c>
      <c r="AA70" s="42" t="s">
        <v>1181</v>
      </c>
      <c r="AB70" s="42" t="s">
        <v>8979</v>
      </c>
      <c r="AC70" s="42" t="s">
        <v>5806</v>
      </c>
      <c r="AD70" s="42" t="s">
        <v>1181</v>
      </c>
      <c r="AE70" s="42" t="s">
        <v>7928</v>
      </c>
      <c r="AF70" s="42" t="s">
        <v>1803</v>
      </c>
      <c r="AG70" s="42" t="s">
        <v>7249</v>
      </c>
      <c r="AH70" s="42" t="s">
        <v>1181</v>
      </c>
      <c r="AI70" s="42" t="s">
        <v>8980</v>
      </c>
      <c r="AJ70" s="42" t="s">
        <v>8981</v>
      </c>
      <c r="AK70" s="42" t="s">
        <v>7929</v>
      </c>
      <c r="AL70" s="42"/>
      <c r="AM70" s="42" t="s">
        <v>7930</v>
      </c>
      <c r="AN70" s="42" t="s">
        <v>7069</v>
      </c>
      <c r="AO70" s="42" t="s">
        <v>7931</v>
      </c>
      <c r="AP70" s="42" t="s">
        <v>7093</v>
      </c>
      <c r="AQ70" s="42" t="s">
        <v>8982</v>
      </c>
      <c r="AR70" s="42"/>
      <c r="AS70" s="42" t="s">
        <v>8983</v>
      </c>
      <c r="AT70" s="42" t="s">
        <v>7073</v>
      </c>
      <c r="AU70" s="42" t="s">
        <v>7069</v>
      </c>
      <c r="AV70" s="42" t="s">
        <v>59</v>
      </c>
      <c r="AW70" s="42" t="s">
        <v>7074</v>
      </c>
      <c r="AX70" s="42" t="s">
        <v>1181</v>
      </c>
      <c r="AY70" s="42" t="s">
        <v>8984</v>
      </c>
      <c r="AZ70" s="42"/>
      <c r="BA70" s="42" t="s">
        <v>7073</v>
      </c>
      <c r="BB70" s="42" t="s">
        <v>1181</v>
      </c>
      <c r="BC70" s="42" t="s">
        <v>7073</v>
      </c>
      <c r="BD70" s="42"/>
      <c r="BE70" s="42" t="s">
        <v>7932</v>
      </c>
      <c r="BF70" s="42" t="s">
        <v>1810</v>
      </c>
      <c r="BG70" s="42"/>
      <c r="BH70" s="42" t="s">
        <v>7079</v>
      </c>
      <c r="BI70" s="42" t="s">
        <v>1181</v>
      </c>
      <c r="BJ70" s="42" t="s">
        <v>7932</v>
      </c>
      <c r="BK70" s="42"/>
      <c r="BL70" s="42" t="s">
        <v>7079</v>
      </c>
      <c r="BM70" s="42" t="s">
        <v>8983</v>
      </c>
      <c r="BN70" s="42" t="s">
        <v>7928</v>
      </c>
      <c r="BO70" s="42" t="s">
        <v>7933</v>
      </c>
      <c r="BP70" s="42" t="s">
        <v>7929</v>
      </c>
      <c r="BQ70" s="42" t="s">
        <v>4712</v>
      </c>
      <c r="BR70" s="42" t="s">
        <v>1181</v>
      </c>
      <c r="BS70" s="42" t="s">
        <v>1181</v>
      </c>
      <c r="BT70" s="42" t="s">
        <v>1181</v>
      </c>
      <c r="BU70" s="42" t="s">
        <v>7069</v>
      </c>
      <c r="BV70" s="42" t="s">
        <v>7934</v>
      </c>
      <c r="BW70" s="42" t="s">
        <v>7073</v>
      </c>
      <c r="BX70" s="42" t="s">
        <v>7935</v>
      </c>
      <c r="BY70" s="42" t="s">
        <v>7936</v>
      </c>
      <c r="BZ70" s="42" t="s">
        <v>7073</v>
      </c>
      <c r="CA70" s="42" t="s">
        <v>1181</v>
      </c>
      <c r="CB70" s="42" t="s">
        <v>1181</v>
      </c>
      <c r="CC70" s="42" t="s">
        <v>1264</v>
      </c>
      <c r="CD70" s="42" t="s">
        <v>7932</v>
      </c>
      <c r="CE70" s="42"/>
      <c r="CF70" s="42" t="s">
        <v>8985</v>
      </c>
      <c r="CG70" s="42" t="s">
        <v>7932</v>
      </c>
      <c r="CH70" s="42" t="s">
        <v>1181</v>
      </c>
      <c r="CI70" s="42" t="s">
        <v>1181</v>
      </c>
      <c r="CJ70" s="42" t="s">
        <v>4377</v>
      </c>
      <c r="CK70" s="42" t="s">
        <v>7084</v>
      </c>
      <c r="CL70" s="42" t="s">
        <v>7085</v>
      </c>
      <c r="CM70" s="42" t="s">
        <v>1181</v>
      </c>
      <c r="CN70" s="42"/>
    </row>
    <row r="71" s="35" customFormat="1" ht="22" customHeight="1" spans="1:92">
      <c r="A71" s="43" t="s">
        <v>48</v>
      </c>
      <c r="B71" s="43" t="s">
        <v>486</v>
      </c>
      <c r="C71" s="50">
        <v>46082</v>
      </c>
      <c r="D71" s="43" t="s">
        <v>92</v>
      </c>
      <c r="E71" s="43" t="s">
        <v>4317</v>
      </c>
      <c r="F71" s="43" t="s">
        <v>7504</v>
      </c>
      <c r="G71" s="43" t="s">
        <v>46</v>
      </c>
      <c r="H71" s="43">
        <v>1870.56</v>
      </c>
      <c r="I71" s="43" t="s">
        <v>8986</v>
      </c>
      <c r="J71" s="43" t="s">
        <v>7716</v>
      </c>
      <c r="K71" s="43" t="s">
        <v>3789</v>
      </c>
      <c r="L71" s="43" t="s">
        <v>7716</v>
      </c>
      <c r="M71" s="43" t="s">
        <v>7058</v>
      </c>
      <c r="N71" s="43" t="s">
        <v>97</v>
      </c>
      <c r="O71" s="43" t="s">
        <v>7059</v>
      </c>
      <c r="P71" s="43" t="s">
        <v>1151</v>
      </c>
      <c r="Q71" s="43" t="s">
        <v>1337</v>
      </c>
      <c r="R71" s="43" t="s">
        <v>1181</v>
      </c>
      <c r="S71" s="43" t="s">
        <v>7060</v>
      </c>
      <c r="T71" s="43" t="s">
        <v>7061</v>
      </c>
      <c r="U71" s="43" t="s">
        <v>7937</v>
      </c>
      <c r="V71" s="43" t="s">
        <v>1181</v>
      </c>
      <c r="W71" s="43" t="s">
        <v>5449</v>
      </c>
      <c r="X71" s="43" t="s">
        <v>7938</v>
      </c>
      <c r="Y71" s="43" t="s">
        <v>7939</v>
      </c>
      <c r="Z71" s="43" t="s">
        <v>7940</v>
      </c>
      <c r="AA71" s="43" t="s">
        <v>1181</v>
      </c>
      <c r="AB71" s="43" t="s">
        <v>8987</v>
      </c>
      <c r="AC71" s="43" t="s">
        <v>5806</v>
      </c>
      <c r="AD71" s="43" t="s">
        <v>1181</v>
      </c>
      <c r="AE71" s="43" t="s">
        <v>7941</v>
      </c>
      <c r="AF71" s="43" t="s">
        <v>1803</v>
      </c>
      <c r="AG71" s="43" t="s">
        <v>7249</v>
      </c>
      <c r="AH71" s="43" t="s">
        <v>1181</v>
      </c>
      <c r="AI71" s="43" t="s">
        <v>8988</v>
      </c>
      <c r="AJ71" s="43" t="s">
        <v>8989</v>
      </c>
      <c r="AK71" s="43" t="s">
        <v>7942</v>
      </c>
      <c r="AL71" s="43"/>
      <c r="AM71" s="43" t="s">
        <v>7943</v>
      </c>
      <c r="AN71" s="43" t="s">
        <v>7069</v>
      </c>
      <c r="AO71" s="43" t="s">
        <v>3056</v>
      </c>
      <c r="AP71" s="43" t="s">
        <v>7093</v>
      </c>
      <c r="AQ71" s="43" t="s">
        <v>8990</v>
      </c>
      <c r="AR71" s="43" t="s">
        <v>7272</v>
      </c>
      <c r="AS71" s="43" t="s">
        <v>8991</v>
      </c>
      <c r="AT71" s="43" t="s">
        <v>7073</v>
      </c>
      <c r="AU71" s="43" t="s">
        <v>7069</v>
      </c>
      <c r="AV71" s="43" t="s">
        <v>37</v>
      </c>
      <c r="AW71" s="43" t="s">
        <v>7074</v>
      </c>
      <c r="AX71" s="43" t="s">
        <v>1181</v>
      </c>
      <c r="AY71" s="43" t="s">
        <v>1181</v>
      </c>
      <c r="AZ71" s="43"/>
      <c r="BA71" s="43" t="s">
        <v>7073</v>
      </c>
      <c r="BB71" s="43" t="s">
        <v>7944</v>
      </c>
      <c r="BC71" s="43" t="s">
        <v>7073</v>
      </c>
      <c r="BD71" s="43"/>
      <c r="BE71" s="43" t="s">
        <v>7945</v>
      </c>
      <c r="BF71" s="43" t="s">
        <v>1181</v>
      </c>
      <c r="BG71" s="43"/>
      <c r="BH71" s="43" t="s">
        <v>7079</v>
      </c>
      <c r="BI71" s="43" t="s">
        <v>7504</v>
      </c>
      <c r="BJ71" s="43" t="s">
        <v>7945</v>
      </c>
      <c r="BK71" s="43"/>
      <c r="BL71" s="43" t="s">
        <v>7079</v>
      </c>
      <c r="BM71" s="43" t="s">
        <v>8991</v>
      </c>
      <c r="BN71" s="43" t="s">
        <v>7941</v>
      </c>
      <c r="BO71" s="43" t="s">
        <v>7946</v>
      </c>
      <c r="BP71" s="43" t="s">
        <v>7942</v>
      </c>
      <c r="BQ71" s="43" t="s">
        <v>7504</v>
      </c>
      <c r="BR71" s="43" t="s">
        <v>7944</v>
      </c>
      <c r="BS71" s="43" t="s">
        <v>7504</v>
      </c>
      <c r="BT71" s="43" t="s">
        <v>1181</v>
      </c>
      <c r="BU71" s="43" t="s">
        <v>7069</v>
      </c>
      <c r="BV71" s="43" t="s">
        <v>7947</v>
      </c>
      <c r="BW71" s="43" t="s">
        <v>7073</v>
      </c>
      <c r="BX71" s="43" t="s">
        <v>7948</v>
      </c>
      <c r="BY71" s="43" t="s">
        <v>7476</v>
      </c>
      <c r="BZ71" s="43" t="s">
        <v>7073</v>
      </c>
      <c r="CA71" s="43" t="s">
        <v>1181</v>
      </c>
      <c r="CB71" s="43" t="s">
        <v>1181</v>
      </c>
      <c r="CC71" s="43" t="s">
        <v>3712</v>
      </c>
      <c r="CD71" s="43" t="s">
        <v>7945</v>
      </c>
      <c r="CE71" s="43"/>
      <c r="CF71" s="43" t="s">
        <v>8992</v>
      </c>
      <c r="CG71" s="43" t="s">
        <v>7945</v>
      </c>
      <c r="CH71" s="43" t="s">
        <v>1181</v>
      </c>
      <c r="CI71" s="43" t="s">
        <v>1181</v>
      </c>
      <c r="CJ71" s="43" t="s">
        <v>3641</v>
      </c>
      <c r="CK71" s="43" t="s">
        <v>7105</v>
      </c>
      <c r="CL71" s="43" t="s">
        <v>7085</v>
      </c>
      <c r="CM71" s="43" t="s">
        <v>1181</v>
      </c>
      <c r="CN71" s="43"/>
    </row>
    <row r="72" s="35" customFormat="1" ht="22" customHeight="1" spans="1:92">
      <c r="A72" s="43" t="s">
        <v>355</v>
      </c>
      <c r="B72" s="43" t="s">
        <v>7964</v>
      </c>
      <c r="C72" s="50">
        <v>46082</v>
      </c>
      <c r="D72" s="43" t="s">
        <v>336</v>
      </c>
      <c r="E72" s="43" t="s">
        <v>1169</v>
      </c>
      <c r="F72" s="43" t="s">
        <v>7897</v>
      </c>
      <c r="G72" s="43" t="s">
        <v>46</v>
      </c>
      <c r="H72" s="43">
        <v>1716</v>
      </c>
      <c r="I72" s="43" t="s">
        <v>8993</v>
      </c>
      <c r="J72" s="43" t="s">
        <v>3726</v>
      </c>
      <c r="K72" s="43" t="s">
        <v>7965</v>
      </c>
      <c r="L72" s="43" t="s">
        <v>3726</v>
      </c>
      <c r="M72" s="43" t="s">
        <v>7058</v>
      </c>
      <c r="N72" s="43" t="s">
        <v>34</v>
      </c>
      <c r="O72" s="43" t="s">
        <v>7059</v>
      </c>
      <c r="P72" s="43" t="s">
        <v>1151</v>
      </c>
      <c r="Q72" s="43" t="s">
        <v>1180</v>
      </c>
      <c r="R72" s="43" t="s">
        <v>1181</v>
      </c>
      <c r="S72" s="43" t="s">
        <v>7060</v>
      </c>
      <c r="T72" s="43" t="s">
        <v>7061</v>
      </c>
      <c r="U72" s="43" t="s">
        <v>3344</v>
      </c>
      <c r="V72" s="43" t="s">
        <v>1181</v>
      </c>
      <c r="W72" s="43" t="s">
        <v>3567</v>
      </c>
      <c r="X72" s="43" t="s">
        <v>7966</v>
      </c>
      <c r="Y72" s="43" t="s">
        <v>7967</v>
      </c>
      <c r="Z72" s="43" t="s">
        <v>7968</v>
      </c>
      <c r="AA72" s="43" t="s">
        <v>1181</v>
      </c>
      <c r="AB72" s="43" t="s">
        <v>4390</v>
      </c>
      <c r="AC72" s="43" t="s">
        <v>5806</v>
      </c>
      <c r="AD72" s="43" t="s">
        <v>1181</v>
      </c>
      <c r="AE72" s="43" t="s">
        <v>4397</v>
      </c>
      <c r="AF72" s="43" t="s">
        <v>1803</v>
      </c>
      <c r="AG72" s="43" t="s">
        <v>7249</v>
      </c>
      <c r="AH72" s="43" t="s">
        <v>1181</v>
      </c>
      <c r="AI72" s="43" t="s">
        <v>8757</v>
      </c>
      <c r="AJ72" s="43" t="s">
        <v>4391</v>
      </c>
      <c r="AK72" s="43" t="s">
        <v>7969</v>
      </c>
      <c r="AL72" s="43"/>
      <c r="AM72" s="43" t="s">
        <v>7970</v>
      </c>
      <c r="AN72" s="43" t="s">
        <v>7069</v>
      </c>
      <c r="AO72" s="43" t="s">
        <v>7971</v>
      </c>
      <c r="AP72" s="43" t="s">
        <v>7093</v>
      </c>
      <c r="AQ72" s="43" t="s">
        <v>8994</v>
      </c>
      <c r="AR72" s="43" t="s">
        <v>7072</v>
      </c>
      <c r="AS72" s="43" t="s">
        <v>4398</v>
      </c>
      <c r="AT72" s="43" t="s">
        <v>7073</v>
      </c>
      <c r="AU72" s="43" t="s">
        <v>7069</v>
      </c>
      <c r="AV72" s="43" t="s">
        <v>37</v>
      </c>
      <c r="AW72" s="43" t="s">
        <v>7095</v>
      </c>
      <c r="AX72" s="43" t="s">
        <v>1181</v>
      </c>
      <c r="AY72" s="43" t="s">
        <v>8759</v>
      </c>
      <c r="AZ72" s="43"/>
      <c r="BA72" s="43" t="s">
        <v>7073</v>
      </c>
      <c r="BB72" s="43" t="s">
        <v>7972</v>
      </c>
      <c r="BC72" s="43" t="s">
        <v>7121</v>
      </c>
      <c r="BD72" s="43"/>
      <c r="BE72" s="43" t="s">
        <v>4396</v>
      </c>
      <c r="BF72" s="43" t="s">
        <v>1810</v>
      </c>
      <c r="BG72" s="43"/>
      <c r="BH72" s="43" t="s">
        <v>7973</v>
      </c>
      <c r="BI72" s="43" t="s">
        <v>7897</v>
      </c>
      <c r="BJ72" s="43" t="s">
        <v>4396</v>
      </c>
      <c r="BK72" s="43"/>
      <c r="BL72" s="43" t="s">
        <v>7362</v>
      </c>
      <c r="BM72" s="43" t="s">
        <v>4398</v>
      </c>
      <c r="BN72" s="43" t="s">
        <v>4397</v>
      </c>
      <c r="BO72" s="43" t="s">
        <v>7974</v>
      </c>
      <c r="BP72" s="43" t="s">
        <v>7969</v>
      </c>
      <c r="BQ72" s="43" t="s">
        <v>7897</v>
      </c>
      <c r="BR72" s="43" t="s">
        <v>7972</v>
      </c>
      <c r="BS72" s="43" t="s">
        <v>7897</v>
      </c>
      <c r="BT72" s="43" t="s">
        <v>1181</v>
      </c>
      <c r="BU72" s="43" t="s">
        <v>7069</v>
      </c>
      <c r="BV72" s="43" t="s">
        <v>7720</v>
      </c>
      <c r="BW72" s="43" t="s">
        <v>7073</v>
      </c>
      <c r="BX72" s="43" t="s">
        <v>7721</v>
      </c>
      <c r="BY72" s="43" t="s">
        <v>7965</v>
      </c>
      <c r="BZ72" s="43" t="s">
        <v>7121</v>
      </c>
      <c r="CA72" s="43" t="s">
        <v>1181</v>
      </c>
      <c r="CB72" s="43" t="s">
        <v>1181</v>
      </c>
      <c r="CC72" s="43" t="s">
        <v>5223</v>
      </c>
      <c r="CD72" s="43" t="s">
        <v>4396</v>
      </c>
      <c r="CE72" s="43"/>
      <c r="CF72" s="43" t="s">
        <v>8995</v>
      </c>
      <c r="CG72" s="43" t="s">
        <v>4396</v>
      </c>
      <c r="CH72" s="43" t="s">
        <v>1181</v>
      </c>
      <c r="CI72" s="43" t="s">
        <v>1181</v>
      </c>
      <c r="CJ72" s="43" t="s">
        <v>7975</v>
      </c>
      <c r="CK72" s="43" t="s">
        <v>7105</v>
      </c>
      <c r="CL72" s="43" t="s">
        <v>7085</v>
      </c>
      <c r="CM72" s="43" t="s">
        <v>1181</v>
      </c>
      <c r="CN72" s="43"/>
    </row>
    <row r="73" s="35" customFormat="1" ht="19" customHeight="1" spans="1:92">
      <c r="A73" s="43" t="s">
        <v>166</v>
      </c>
      <c r="B73" s="43" t="s">
        <v>566</v>
      </c>
      <c r="C73" s="50">
        <v>46054</v>
      </c>
      <c r="D73" s="43" t="s">
        <v>5285</v>
      </c>
      <c r="E73" s="43" t="s">
        <v>5286</v>
      </c>
      <c r="F73" s="43" t="s">
        <v>8004</v>
      </c>
      <c r="G73" s="43" t="s">
        <v>46</v>
      </c>
      <c r="H73" s="43">
        <v>9209.28</v>
      </c>
      <c r="I73" s="43" t="s">
        <v>8996</v>
      </c>
      <c r="J73" s="43" t="s">
        <v>4973</v>
      </c>
      <c r="K73" s="43" t="s">
        <v>2240</v>
      </c>
      <c r="L73" s="43" t="s">
        <v>4973</v>
      </c>
      <c r="M73" s="43" t="s">
        <v>7058</v>
      </c>
      <c r="N73" s="43" t="s">
        <v>165</v>
      </c>
      <c r="O73" s="43" t="s">
        <v>7059</v>
      </c>
      <c r="P73" s="43" t="s">
        <v>1151</v>
      </c>
      <c r="Q73" s="43" t="s">
        <v>5290</v>
      </c>
      <c r="R73" s="43" t="s">
        <v>1181</v>
      </c>
      <c r="S73" s="43" t="s">
        <v>7060</v>
      </c>
      <c r="T73" s="43" t="s">
        <v>7061</v>
      </c>
      <c r="U73" s="43" t="s">
        <v>3620</v>
      </c>
      <c r="V73" s="43" t="s">
        <v>1181</v>
      </c>
      <c r="W73" s="43" t="s">
        <v>7993</v>
      </c>
      <c r="X73" s="43" t="s">
        <v>7994</v>
      </c>
      <c r="Y73" s="43" t="s">
        <v>7995</v>
      </c>
      <c r="Z73" s="43" t="s">
        <v>7996</v>
      </c>
      <c r="AA73" s="43" t="s">
        <v>1181</v>
      </c>
      <c r="AB73" s="43" t="s">
        <v>8997</v>
      </c>
      <c r="AC73" s="43" t="s">
        <v>7786</v>
      </c>
      <c r="AD73" s="43" t="s">
        <v>1181</v>
      </c>
      <c r="AE73" s="43" t="s">
        <v>7997</v>
      </c>
      <c r="AF73" s="43" t="s">
        <v>1803</v>
      </c>
      <c r="AG73" s="43" t="s">
        <v>7249</v>
      </c>
      <c r="AH73" s="43" t="s">
        <v>1181</v>
      </c>
      <c r="AI73" s="43" t="s">
        <v>8998</v>
      </c>
      <c r="AJ73" s="43" t="s">
        <v>8999</v>
      </c>
      <c r="AK73" s="43" t="s">
        <v>7998</v>
      </c>
      <c r="AL73" s="43"/>
      <c r="AM73" s="43" t="s">
        <v>7999</v>
      </c>
      <c r="AN73" s="43" t="s">
        <v>7069</v>
      </c>
      <c r="AO73" s="43" t="s">
        <v>8000</v>
      </c>
      <c r="AP73" s="43" t="s">
        <v>7093</v>
      </c>
      <c r="AQ73" s="43" t="s">
        <v>9000</v>
      </c>
      <c r="AR73" s="43"/>
      <c r="AS73" s="43" t="s">
        <v>9001</v>
      </c>
      <c r="AT73" s="43" t="s">
        <v>7073</v>
      </c>
      <c r="AU73" s="43" t="s">
        <v>7069</v>
      </c>
      <c r="AV73" s="43" t="s">
        <v>37</v>
      </c>
      <c r="AW73" s="43" t="s">
        <v>7095</v>
      </c>
      <c r="AX73" s="43" t="s">
        <v>1181</v>
      </c>
      <c r="AY73" s="43" t="s">
        <v>1181</v>
      </c>
      <c r="AZ73" s="43"/>
      <c r="BA73" s="43" t="s">
        <v>7073</v>
      </c>
      <c r="BB73" s="43" t="s">
        <v>8001</v>
      </c>
      <c r="BC73" s="43" t="s">
        <v>7121</v>
      </c>
      <c r="BD73" s="43"/>
      <c r="BE73" s="43" t="s">
        <v>8002</v>
      </c>
      <c r="BF73" s="43" t="s">
        <v>1810</v>
      </c>
      <c r="BG73" s="43"/>
      <c r="BH73" s="43" t="s">
        <v>7116</v>
      </c>
      <c r="BI73" s="43" t="s">
        <v>3735</v>
      </c>
      <c r="BJ73" s="43" t="s">
        <v>8002</v>
      </c>
      <c r="BK73" s="43"/>
      <c r="BL73" s="43" t="s">
        <v>7093</v>
      </c>
      <c r="BM73" s="43" t="s">
        <v>9001</v>
      </c>
      <c r="BN73" s="43" t="s">
        <v>7997</v>
      </c>
      <c r="BO73" s="43" t="s">
        <v>8003</v>
      </c>
      <c r="BP73" s="43" t="s">
        <v>7998</v>
      </c>
      <c r="BQ73" s="43" t="s">
        <v>8004</v>
      </c>
      <c r="BR73" s="43" t="s">
        <v>8001</v>
      </c>
      <c r="BS73" s="43" t="s">
        <v>3735</v>
      </c>
      <c r="BT73" s="43" t="s">
        <v>1181</v>
      </c>
      <c r="BU73" s="43" t="s">
        <v>7069</v>
      </c>
      <c r="BV73" s="43" t="s">
        <v>8005</v>
      </c>
      <c r="BW73" s="43" t="s">
        <v>7073</v>
      </c>
      <c r="BX73" s="43" t="s">
        <v>8006</v>
      </c>
      <c r="BY73" s="43" t="s">
        <v>2240</v>
      </c>
      <c r="BZ73" s="43" t="s">
        <v>7073</v>
      </c>
      <c r="CA73" s="43" t="s">
        <v>1181</v>
      </c>
      <c r="CB73" s="43" t="s">
        <v>1181</v>
      </c>
      <c r="CC73" s="43" t="s">
        <v>8007</v>
      </c>
      <c r="CD73" s="43" t="s">
        <v>8002</v>
      </c>
      <c r="CE73" s="43"/>
      <c r="CF73" s="43" t="s">
        <v>9002</v>
      </c>
      <c r="CG73" s="43" t="s">
        <v>8002</v>
      </c>
      <c r="CH73" s="43" t="s">
        <v>1181</v>
      </c>
      <c r="CI73" s="43" t="s">
        <v>1181</v>
      </c>
      <c r="CJ73" s="43" t="s">
        <v>1348</v>
      </c>
      <c r="CK73" s="43" t="s">
        <v>7105</v>
      </c>
      <c r="CL73" s="43" t="s">
        <v>7085</v>
      </c>
      <c r="CM73" s="43" t="s">
        <v>1181</v>
      </c>
      <c r="CN73" s="43"/>
    </row>
    <row r="74" s="35" customFormat="1" ht="19" customHeight="1" spans="1:92">
      <c r="A74" s="43" t="s">
        <v>355</v>
      </c>
      <c r="B74" s="43" t="s">
        <v>1114</v>
      </c>
      <c r="C74" s="50">
        <v>46054</v>
      </c>
      <c r="D74" s="43" t="s">
        <v>3648</v>
      </c>
      <c r="E74" s="43" t="s">
        <v>3786</v>
      </c>
      <c r="F74" s="43" t="s">
        <v>7792</v>
      </c>
      <c r="G74" s="43" t="s">
        <v>46</v>
      </c>
      <c r="H74" s="43">
        <v>96040</v>
      </c>
      <c r="I74" s="43" t="s">
        <v>9003</v>
      </c>
      <c r="J74" s="43" t="s">
        <v>6197</v>
      </c>
      <c r="K74" s="43" t="s">
        <v>5054</v>
      </c>
      <c r="L74" s="43" t="s">
        <v>6197</v>
      </c>
      <c r="M74" s="43" t="s">
        <v>7058</v>
      </c>
      <c r="N74" s="43" t="s">
        <v>504</v>
      </c>
      <c r="O74" s="43" t="s">
        <v>7059</v>
      </c>
      <c r="P74" s="43" t="s">
        <v>1151</v>
      </c>
      <c r="Q74" s="43" t="s">
        <v>3793</v>
      </c>
      <c r="R74" s="43" t="s">
        <v>1181</v>
      </c>
      <c r="S74" s="43" t="s">
        <v>7060</v>
      </c>
      <c r="T74" s="43" t="s">
        <v>7061</v>
      </c>
      <c r="U74" s="43" t="s">
        <v>7782</v>
      </c>
      <c r="V74" s="43" t="s">
        <v>1181</v>
      </c>
      <c r="W74" s="43" t="s">
        <v>7782</v>
      </c>
      <c r="X74" s="43" t="s">
        <v>7783</v>
      </c>
      <c r="Y74" s="43" t="s">
        <v>7784</v>
      </c>
      <c r="Z74" s="43" t="s">
        <v>7785</v>
      </c>
      <c r="AA74" s="43" t="s">
        <v>1181</v>
      </c>
      <c r="AB74" s="43" t="s">
        <v>9004</v>
      </c>
      <c r="AC74" s="43" t="s">
        <v>7786</v>
      </c>
      <c r="AD74" s="43" t="s">
        <v>1181</v>
      </c>
      <c r="AE74" s="43" t="s">
        <v>7787</v>
      </c>
      <c r="AF74" s="43" t="s">
        <v>9005</v>
      </c>
      <c r="AG74" s="43" t="s">
        <v>7249</v>
      </c>
      <c r="AH74" s="43" t="s">
        <v>1181</v>
      </c>
      <c r="AI74" s="43" t="s">
        <v>9006</v>
      </c>
      <c r="AJ74" s="43" t="s">
        <v>9007</v>
      </c>
      <c r="AK74" s="43" t="s">
        <v>7788</v>
      </c>
      <c r="AL74" s="43" t="s">
        <v>7789</v>
      </c>
      <c r="AM74" s="43" t="s">
        <v>7790</v>
      </c>
      <c r="AN74" s="43" t="s">
        <v>7069</v>
      </c>
      <c r="AO74" s="43" t="s">
        <v>4963</v>
      </c>
      <c r="AP74" s="43" t="s">
        <v>7071</v>
      </c>
      <c r="AQ74" s="43" t="s">
        <v>9008</v>
      </c>
      <c r="AR74" s="43" t="s">
        <v>7197</v>
      </c>
      <c r="AS74" s="43" t="s">
        <v>9009</v>
      </c>
      <c r="AT74" s="43" t="s">
        <v>7073</v>
      </c>
      <c r="AU74" s="43" t="s">
        <v>7069</v>
      </c>
      <c r="AV74" s="43" t="s">
        <v>59</v>
      </c>
      <c r="AW74" s="43" t="s">
        <v>7074</v>
      </c>
      <c r="AX74" s="43" t="s">
        <v>1181</v>
      </c>
      <c r="AY74" s="43" t="s">
        <v>9010</v>
      </c>
      <c r="AZ74" s="43"/>
      <c r="BA74" s="43" t="s">
        <v>7073</v>
      </c>
      <c r="BB74" s="43" t="s">
        <v>7788</v>
      </c>
      <c r="BC74" s="43" t="s">
        <v>7121</v>
      </c>
      <c r="BD74" s="43"/>
      <c r="BE74" s="43" t="s">
        <v>7791</v>
      </c>
      <c r="BF74" s="43" t="s">
        <v>1810</v>
      </c>
      <c r="BG74" s="43"/>
      <c r="BH74" s="43" t="s">
        <v>7275</v>
      </c>
      <c r="BI74" s="43" t="s">
        <v>7792</v>
      </c>
      <c r="BJ74" s="43" t="s">
        <v>7791</v>
      </c>
      <c r="BK74" s="43"/>
      <c r="BL74" s="43" t="s">
        <v>7079</v>
      </c>
      <c r="BM74" s="43" t="s">
        <v>9009</v>
      </c>
      <c r="BN74" s="43" t="s">
        <v>7787</v>
      </c>
      <c r="BO74" s="43" t="s">
        <v>7793</v>
      </c>
      <c r="BP74" s="43" t="s">
        <v>7788</v>
      </c>
      <c r="BQ74" s="43" t="s">
        <v>7792</v>
      </c>
      <c r="BR74" s="43" t="s">
        <v>7788</v>
      </c>
      <c r="BS74" s="43" t="s">
        <v>7792</v>
      </c>
      <c r="BT74" s="43" t="s">
        <v>1181</v>
      </c>
      <c r="BU74" s="43" t="s">
        <v>7069</v>
      </c>
      <c r="BV74" s="43" t="s">
        <v>7794</v>
      </c>
      <c r="BW74" s="43" t="s">
        <v>7073</v>
      </c>
      <c r="BX74" s="43" t="s">
        <v>7795</v>
      </c>
      <c r="BY74" s="43" t="s">
        <v>5054</v>
      </c>
      <c r="BZ74" s="43" t="s">
        <v>7121</v>
      </c>
      <c r="CA74" s="43" t="s">
        <v>1181</v>
      </c>
      <c r="CB74" s="43" t="s">
        <v>1181</v>
      </c>
      <c r="CC74" s="43" t="s">
        <v>3567</v>
      </c>
      <c r="CD74" s="43" t="s">
        <v>7791</v>
      </c>
      <c r="CE74" s="43"/>
      <c r="CF74" s="43" t="s">
        <v>9011</v>
      </c>
      <c r="CG74" s="43" t="s">
        <v>7791</v>
      </c>
      <c r="CH74" s="43" t="s">
        <v>1181</v>
      </c>
      <c r="CI74" s="43" t="s">
        <v>1181</v>
      </c>
      <c r="CJ74" s="43" t="s">
        <v>7796</v>
      </c>
      <c r="CK74" s="43" t="s">
        <v>7084</v>
      </c>
      <c r="CL74" s="43" t="s">
        <v>7085</v>
      </c>
      <c r="CM74" s="43" t="s">
        <v>1181</v>
      </c>
      <c r="CN74" s="43"/>
    </row>
    <row r="75" s="35" customFormat="1" ht="19" customHeight="1" spans="1:92">
      <c r="A75" s="43" t="s">
        <v>355</v>
      </c>
      <c r="B75" s="43" t="s">
        <v>8008</v>
      </c>
      <c r="C75" s="50">
        <v>46054</v>
      </c>
      <c r="D75" s="43" t="s">
        <v>92</v>
      </c>
      <c r="E75" s="43" t="s">
        <v>1169</v>
      </c>
      <c r="F75" s="43" t="s">
        <v>8016</v>
      </c>
      <c r="G75" s="43" t="s">
        <v>46</v>
      </c>
      <c r="H75" s="43">
        <v>923.4</v>
      </c>
      <c r="I75" s="43" t="s">
        <v>9012</v>
      </c>
      <c r="J75" s="43" t="s">
        <v>2240</v>
      </c>
      <c r="K75" s="43" t="s">
        <v>2240</v>
      </c>
      <c r="L75" s="43" t="s">
        <v>2240</v>
      </c>
      <c r="M75" s="43" t="s">
        <v>7058</v>
      </c>
      <c r="N75" s="43" t="s">
        <v>34</v>
      </c>
      <c r="O75" s="43" t="s">
        <v>7059</v>
      </c>
      <c r="P75" s="43" t="s">
        <v>1151</v>
      </c>
      <c r="Q75" s="43" t="s">
        <v>1180</v>
      </c>
      <c r="R75" s="43" t="s">
        <v>1181</v>
      </c>
      <c r="S75" s="43" t="s">
        <v>7060</v>
      </c>
      <c r="T75" s="43" t="s">
        <v>7061</v>
      </c>
      <c r="U75" s="43" t="s">
        <v>2306</v>
      </c>
      <c r="V75" s="43" t="s">
        <v>1181</v>
      </c>
      <c r="W75" s="43" t="s">
        <v>7676</v>
      </c>
      <c r="X75" s="43" t="s">
        <v>8009</v>
      </c>
      <c r="Y75" s="43" t="s">
        <v>8010</v>
      </c>
      <c r="Z75" s="43" t="s">
        <v>8011</v>
      </c>
      <c r="AA75" s="43" t="s">
        <v>1181</v>
      </c>
      <c r="AB75" s="43" t="s">
        <v>4882</v>
      </c>
      <c r="AC75" s="43" t="s">
        <v>7786</v>
      </c>
      <c r="AD75" s="43" t="s">
        <v>1181</v>
      </c>
      <c r="AE75" s="43" t="s">
        <v>4888</v>
      </c>
      <c r="AF75" s="43" t="s">
        <v>1803</v>
      </c>
      <c r="AG75" s="43" t="s">
        <v>7249</v>
      </c>
      <c r="AH75" s="43" t="s">
        <v>1181</v>
      </c>
      <c r="AI75" s="43" t="s">
        <v>9013</v>
      </c>
      <c r="AJ75" s="43" t="s">
        <v>4883</v>
      </c>
      <c r="AK75" s="43" t="s">
        <v>8012</v>
      </c>
      <c r="AL75" s="43" t="s">
        <v>8013</v>
      </c>
      <c r="AM75" s="43"/>
      <c r="AN75" s="43" t="s">
        <v>7069</v>
      </c>
      <c r="AO75" s="43" t="s">
        <v>8014</v>
      </c>
      <c r="AP75" s="43" t="s">
        <v>7093</v>
      </c>
      <c r="AQ75" s="43" t="s">
        <v>9014</v>
      </c>
      <c r="AR75" s="43" t="s">
        <v>7072</v>
      </c>
      <c r="AS75" s="43" t="s">
        <v>4889</v>
      </c>
      <c r="AT75" s="43" t="s">
        <v>7073</v>
      </c>
      <c r="AU75" s="43" t="s">
        <v>7069</v>
      </c>
      <c r="AV75" s="43" t="s">
        <v>37</v>
      </c>
      <c r="AW75" s="43" t="s">
        <v>7074</v>
      </c>
      <c r="AX75" s="43" t="s">
        <v>1181</v>
      </c>
      <c r="AY75" s="43" t="s">
        <v>9015</v>
      </c>
      <c r="AZ75" s="43" t="s">
        <v>9016</v>
      </c>
      <c r="BA75" s="43" t="s">
        <v>7073</v>
      </c>
      <c r="BB75" s="43" t="s">
        <v>8015</v>
      </c>
      <c r="BC75" s="43" t="s">
        <v>7121</v>
      </c>
      <c r="BD75" s="43"/>
      <c r="BE75" s="43" t="s">
        <v>4887</v>
      </c>
      <c r="BF75" s="43" t="s">
        <v>1810</v>
      </c>
      <c r="BG75" s="43"/>
      <c r="BH75" s="43" t="s">
        <v>7079</v>
      </c>
      <c r="BI75" s="43" t="s">
        <v>8016</v>
      </c>
      <c r="BJ75" s="43" t="s">
        <v>4887</v>
      </c>
      <c r="BK75" s="43"/>
      <c r="BL75" s="43" t="s">
        <v>7079</v>
      </c>
      <c r="BM75" s="43" t="s">
        <v>4889</v>
      </c>
      <c r="BN75" s="43" t="s">
        <v>4888</v>
      </c>
      <c r="BO75" s="43" t="s">
        <v>8017</v>
      </c>
      <c r="BP75" s="43" t="s">
        <v>8012</v>
      </c>
      <c r="BQ75" s="43" t="s">
        <v>8016</v>
      </c>
      <c r="BR75" s="43" t="s">
        <v>8015</v>
      </c>
      <c r="BS75" s="43" t="s">
        <v>8016</v>
      </c>
      <c r="BT75" s="43" t="s">
        <v>1181</v>
      </c>
      <c r="BU75" s="43" t="s">
        <v>7069</v>
      </c>
      <c r="BV75" s="43" t="s">
        <v>8018</v>
      </c>
      <c r="BW75" s="43" t="s">
        <v>7073</v>
      </c>
      <c r="BX75" s="43" t="s">
        <v>8019</v>
      </c>
      <c r="BY75" s="43" t="s">
        <v>2240</v>
      </c>
      <c r="BZ75" s="43" t="s">
        <v>7073</v>
      </c>
      <c r="CA75" s="43" t="s">
        <v>1181</v>
      </c>
      <c r="CB75" s="43" t="s">
        <v>1181</v>
      </c>
      <c r="CC75" s="43" t="s">
        <v>5223</v>
      </c>
      <c r="CD75" s="43" t="s">
        <v>4887</v>
      </c>
      <c r="CE75" s="43"/>
      <c r="CF75" s="43" t="s">
        <v>9017</v>
      </c>
      <c r="CG75" s="43" t="s">
        <v>4887</v>
      </c>
      <c r="CH75" s="43" t="s">
        <v>1181</v>
      </c>
      <c r="CI75" s="43" t="s">
        <v>1181</v>
      </c>
      <c r="CJ75" s="43" t="s">
        <v>1810</v>
      </c>
      <c r="CK75" s="43" t="s">
        <v>7105</v>
      </c>
      <c r="CL75" s="43" t="s">
        <v>7085</v>
      </c>
      <c r="CM75" s="43" t="s">
        <v>1181</v>
      </c>
      <c r="CN75" s="43"/>
    </row>
    <row r="76" s="35" customFormat="1" ht="19" customHeight="1" spans="1:92">
      <c r="A76" s="42" t="s">
        <v>48</v>
      </c>
      <c r="B76" s="42" t="s">
        <v>1074</v>
      </c>
      <c r="C76" s="50">
        <v>46054</v>
      </c>
      <c r="D76" s="42" t="s">
        <v>3648</v>
      </c>
      <c r="E76" s="42" t="s">
        <v>4692</v>
      </c>
      <c r="F76" s="42" t="s">
        <v>8032</v>
      </c>
      <c r="G76" s="42" t="s">
        <v>46</v>
      </c>
      <c r="H76" s="42">
        <v>3393.6</v>
      </c>
      <c r="I76" s="42" t="s">
        <v>1074</v>
      </c>
      <c r="J76" s="42" t="s">
        <v>2293</v>
      </c>
      <c r="K76" s="42" t="s">
        <v>2293</v>
      </c>
      <c r="L76" s="42" t="s">
        <v>2293</v>
      </c>
      <c r="M76" s="42" t="s">
        <v>7058</v>
      </c>
      <c r="N76" s="42" t="s">
        <v>86</v>
      </c>
      <c r="O76" s="42" t="s">
        <v>7059</v>
      </c>
      <c r="P76" s="42" t="s">
        <v>1151</v>
      </c>
      <c r="Q76" s="42" t="s">
        <v>1816</v>
      </c>
      <c r="R76" s="42" t="s">
        <v>1181</v>
      </c>
      <c r="S76" s="42" t="s">
        <v>7060</v>
      </c>
      <c r="T76" s="42" t="s">
        <v>7061</v>
      </c>
      <c r="U76" s="42" t="s">
        <v>8020</v>
      </c>
      <c r="V76" s="42" t="s">
        <v>1181</v>
      </c>
      <c r="W76" s="42" t="s">
        <v>8021</v>
      </c>
      <c r="X76" s="42" t="s">
        <v>8022</v>
      </c>
      <c r="Y76" s="42" t="s">
        <v>1554</v>
      </c>
      <c r="Z76" s="42" t="s">
        <v>8023</v>
      </c>
      <c r="AA76" s="42" t="s">
        <v>1181</v>
      </c>
      <c r="AB76" s="42" t="s">
        <v>9018</v>
      </c>
      <c r="AC76" s="42" t="s">
        <v>7786</v>
      </c>
      <c r="AD76" s="42" t="s">
        <v>1181</v>
      </c>
      <c r="AE76" s="42" t="s">
        <v>8024</v>
      </c>
      <c r="AF76" s="42" t="s">
        <v>1803</v>
      </c>
      <c r="AG76" s="42" t="s">
        <v>7249</v>
      </c>
      <c r="AH76" s="42" t="s">
        <v>1181</v>
      </c>
      <c r="AI76" s="42" t="s">
        <v>9019</v>
      </c>
      <c r="AJ76" s="42" t="s">
        <v>9020</v>
      </c>
      <c r="AK76" s="42" t="s">
        <v>8025</v>
      </c>
      <c r="AL76" s="42"/>
      <c r="AM76" s="42" t="s">
        <v>8026</v>
      </c>
      <c r="AN76" s="42" t="s">
        <v>7069</v>
      </c>
      <c r="AO76" s="42" t="s">
        <v>8027</v>
      </c>
      <c r="AP76" s="42" t="s">
        <v>7093</v>
      </c>
      <c r="AQ76" s="42" t="s">
        <v>9021</v>
      </c>
      <c r="AR76" s="42"/>
      <c r="AS76" s="42" t="s">
        <v>9022</v>
      </c>
      <c r="AT76" s="42" t="s">
        <v>7073</v>
      </c>
      <c r="AU76" s="42" t="s">
        <v>7069</v>
      </c>
      <c r="AV76" s="42" t="s">
        <v>59</v>
      </c>
      <c r="AW76" s="42" t="s">
        <v>7074</v>
      </c>
      <c r="AX76" s="42" t="s">
        <v>1181</v>
      </c>
      <c r="AY76" s="42" t="s">
        <v>9023</v>
      </c>
      <c r="AZ76" s="42"/>
      <c r="BA76" s="42" t="s">
        <v>7073</v>
      </c>
      <c r="BB76" s="42" t="s">
        <v>8028</v>
      </c>
      <c r="BC76" s="42" t="s">
        <v>7073</v>
      </c>
      <c r="BD76" s="42"/>
      <c r="BE76" s="42" t="s">
        <v>8029</v>
      </c>
      <c r="BF76" s="42" t="s">
        <v>1810</v>
      </c>
      <c r="BG76" s="42"/>
      <c r="BH76" s="42" t="s">
        <v>7079</v>
      </c>
      <c r="BI76" s="42" t="s">
        <v>8030</v>
      </c>
      <c r="BJ76" s="42" t="s">
        <v>8029</v>
      </c>
      <c r="BK76" s="42"/>
      <c r="BL76" s="42" t="s">
        <v>7079</v>
      </c>
      <c r="BM76" s="42" t="s">
        <v>9022</v>
      </c>
      <c r="BN76" s="42" t="s">
        <v>8024</v>
      </c>
      <c r="BO76" s="42" t="s">
        <v>8031</v>
      </c>
      <c r="BP76" s="42" t="s">
        <v>8025</v>
      </c>
      <c r="BQ76" s="42" t="s">
        <v>8032</v>
      </c>
      <c r="BR76" s="42" t="s">
        <v>8028</v>
      </c>
      <c r="BS76" s="42" t="s">
        <v>8030</v>
      </c>
      <c r="BT76" s="42" t="s">
        <v>1181</v>
      </c>
      <c r="BU76" s="42" t="s">
        <v>7069</v>
      </c>
      <c r="BV76" s="42" t="s">
        <v>8033</v>
      </c>
      <c r="BW76" s="42" t="s">
        <v>7073</v>
      </c>
      <c r="BX76" s="42" t="s">
        <v>8034</v>
      </c>
      <c r="BY76" s="42" t="s">
        <v>8035</v>
      </c>
      <c r="BZ76" s="42" t="s">
        <v>7121</v>
      </c>
      <c r="CA76" s="42" t="s">
        <v>1181</v>
      </c>
      <c r="CB76" s="42" t="s">
        <v>1181</v>
      </c>
      <c r="CC76" s="42" t="s">
        <v>6823</v>
      </c>
      <c r="CD76" s="42" t="s">
        <v>8029</v>
      </c>
      <c r="CE76" s="42"/>
      <c r="CF76" s="42" t="s">
        <v>9024</v>
      </c>
      <c r="CG76" s="42" t="s">
        <v>8029</v>
      </c>
      <c r="CH76" s="42" t="s">
        <v>1181</v>
      </c>
      <c r="CI76" s="42" t="s">
        <v>1181</v>
      </c>
      <c r="CJ76" s="42" t="s">
        <v>7523</v>
      </c>
      <c r="CK76" s="42" t="s">
        <v>7084</v>
      </c>
      <c r="CL76" s="42" t="s">
        <v>7085</v>
      </c>
      <c r="CM76" s="42" t="s">
        <v>1181</v>
      </c>
      <c r="CN76" s="42"/>
    </row>
    <row r="77" s="35" customFormat="1" ht="19" customHeight="1" spans="1:92">
      <c r="A77" s="43" t="s">
        <v>355</v>
      </c>
      <c r="B77" s="43" t="s">
        <v>1091</v>
      </c>
      <c r="C77" s="50">
        <v>46054</v>
      </c>
      <c r="D77" s="43" t="s">
        <v>336</v>
      </c>
      <c r="E77" s="43" t="s">
        <v>1169</v>
      </c>
      <c r="F77" s="43" t="s">
        <v>7349</v>
      </c>
      <c r="G77" s="43" t="s">
        <v>46</v>
      </c>
      <c r="H77" s="43">
        <v>3432</v>
      </c>
      <c r="I77" s="43" t="s">
        <v>9025</v>
      </c>
      <c r="J77" s="43" t="s">
        <v>3343</v>
      </c>
      <c r="K77" s="43" t="s">
        <v>3660</v>
      </c>
      <c r="L77" s="43" t="s">
        <v>3343</v>
      </c>
      <c r="M77" s="43" t="s">
        <v>7058</v>
      </c>
      <c r="N77" s="43" t="s">
        <v>34</v>
      </c>
      <c r="O77" s="43" t="s">
        <v>7059</v>
      </c>
      <c r="P77" s="43" t="s">
        <v>1151</v>
      </c>
      <c r="Q77" s="43" t="s">
        <v>1180</v>
      </c>
      <c r="R77" s="43" t="s">
        <v>1181</v>
      </c>
      <c r="S77" s="43" t="s">
        <v>7060</v>
      </c>
      <c r="T77" s="43" t="s">
        <v>7061</v>
      </c>
      <c r="U77" s="43" t="s">
        <v>1543</v>
      </c>
      <c r="V77" s="43" t="s">
        <v>1181</v>
      </c>
      <c r="W77" s="43" t="s">
        <v>2808</v>
      </c>
      <c r="X77" s="43" t="s">
        <v>5242</v>
      </c>
      <c r="Y77" s="43" t="s">
        <v>1911</v>
      </c>
      <c r="Z77" s="43" t="s">
        <v>8036</v>
      </c>
      <c r="AA77" s="43" t="s">
        <v>1181</v>
      </c>
      <c r="AB77" s="43" t="s">
        <v>9026</v>
      </c>
      <c r="AC77" s="43" t="s">
        <v>7786</v>
      </c>
      <c r="AD77" s="43" t="s">
        <v>1181</v>
      </c>
      <c r="AE77" s="43" t="s">
        <v>8037</v>
      </c>
      <c r="AF77" s="43" t="s">
        <v>1803</v>
      </c>
      <c r="AG77" s="43" t="s">
        <v>7249</v>
      </c>
      <c r="AH77" s="43" t="s">
        <v>1181</v>
      </c>
      <c r="AI77" s="43" t="s">
        <v>9027</v>
      </c>
      <c r="AJ77" s="43" t="s">
        <v>9028</v>
      </c>
      <c r="AK77" s="43" t="s">
        <v>8038</v>
      </c>
      <c r="AL77" s="43"/>
      <c r="AM77" s="43" t="s">
        <v>8039</v>
      </c>
      <c r="AN77" s="43" t="s">
        <v>7069</v>
      </c>
      <c r="AO77" s="43" t="s">
        <v>8040</v>
      </c>
      <c r="AP77" s="43" t="s">
        <v>7093</v>
      </c>
      <c r="AQ77" s="43" t="s">
        <v>9029</v>
      </c>
      <c r="AR77" s="43" t="s">
        <v>7072</v>
      </c>
      <c r="AS77" s="43" t="s">
        <v>9030</v>
      </c>
      <c r="AT77" s="43" t="s">
        <v>7073</v>
      </c>
      <c r="AU77" s="43" t="s">
        <v>7069</v>
      </c>
      <c r="AV77" s="43" t="s">
        <v>37</v>
      </c>
      <c r="AW77" s="43" t="s">
        <v>7074</v>
      </c>
      <c r="AX77" s="43" t="s">
        <v>1181</v>
      </c>
      <c r="AY77" s="43" t="s">
        <v>9031</v>
      </c>
      <c r="AZ77" s="43"/>
      <c r="BA77" s="43" t="s">
        <v>7073</v>
      </c>
      <c r="BB77" s="43" t="s">
        <v>8041</v>
      </c>
      <c r="BC77" s="43" t="s">
        <v>7121</v>
      </c>
      <c r="BD77" s="43"/>
      <c r="BE77" s="43" t="s">
        <v>8042</v>
      </c>
      <c r="BF77" s="43" t="s">
        <v>1810</v>
      </c>
      <c r="BG77" s="43"/>
      <c r="BH77" s="43" t="s">
        <v>8043</v>
      </c>
      <c r="BI77" s="43" t="s">
        <v>7349</v>
      </c>
      <c r="BJ77" s="43" t="s">
        <v>8042</v>
      </c>
      <c r="BK77" s="43"/>
      <c r="BL77" s="43" t="s">
        <v>7362</v>
      </c>
      <c r="BM77" s="43" t="s">
        <v>9030</v>
      </c>
      <c r="BN77" s="43" t="s">
        <v>8037</v>
      </c>
      <c r="BO77" s="43" t="s">
        <v>8044</v>
      </c>
      <c r="BP77" s="43" t="s">
        <v>8038</v>
      </c>
      <c r="BQ77" s="43" t="s">
        <v>7349</v>
      </c>
      <c r="BR77" s="43" t="s">
        <v>8041</v>
      </c>
      <c r="BS77" s="43" t="s">
        <v>7349</v>
      </c>
      <c r="BT77" s="43" t="s">
        <v>1181</v>
      </c>
      <c r="BU77" s="43" t="s">
        <v>7069</v>
      </c>
      <c r="BV77" s="43" t="s">
        <v>8045</v>
      </c>
      <c r="BW77" s="43" t="s">
        <v>7073</v>
      </c>
      <c r="BX77" s="43" t="s">
        <v>8046</v>
      </c>
      <c r="BY77" s="43" t="s">
        <v>3660</v>
      </c>
      <c r="BZ77" s="43" t="s">
        <v>7121</v>
      </c>
      <c r="CA77" s="43" t="s">
        <v>1181</v>
      </c>
      <c r="CB77" s="43" t="s">
        <v>1181</v>
      </c>
      <c r="CC77" s="43" t="s">
        <v>5223</v>
      </c>
      <c r="CD77" s="43" t="s">
        <v>8042</v>
      </c>
      <c r="CE77" s="43"/>
      <c r="CF77" s="43" t="s">
        <v>9032</v>
      </c>
      <c r="CG77" s="43" t="s">
        <v>8042</v>
      </c>
      <c r="CH77" s="43" t="s">
        <v>1181</v>
      </c>
      <c r="CI77" s="43" t="s">
        <v>1181</v>
      </c>
      <c r="CJ77" s="43" t="s">
        <v>3642</v>
      </c>
      <c r="CK77" s="43" t="s">
        <v>7084</v>
      </c>
      <c r="CL77" s="43" t="s">
        <v>7085</v>
      </c>
      <c r="CM77" s="43" t="s">
        <v>1181</v>
      </c>
      <c r="CN77" s="43"/>
    </row>
    <row r="78" s="35" customFormat="1" ht="19" customHeight="1" spans="1:92">
      <c r="A78" s="42" t="s">
        <v>48</v>
      </c>
      <c r="B78" s="42" t="s">
        <v>1073</v>
      </c>
      <c r="C78" s="50">
        <v>46054</v>
      </c>
      <c r="D78" s="42" t="s">
        <v>3648</v>
      </c>
      <c r="E78" s="42" t="s">
        <v>4692</v>
      </c>
      <c r="F78" s="42" t="s">
        <v>8058</v>
      </c>
      <c r="G78" s="42" t="s">
        <v>46</v>
      </c>
      <c r="H78" s="42">
        <v>6602.58</v>
      </c>
      <c r="I78" s="42" t="s">
        <v>1073</v>
      </c>
      <c r="J78" s="42" t="s">
        <v>5781</v>
      </c>
      <c r="K78" s="42" t="s">
        <v>2293</v>
      </c>
      <c r="L78" s="42" t="s">
        <v>5781</v>
      </c>
      <c r="M78" s="42" t="s">
        <v>7058</v>
      </c>
      <c r="N78" s="42" t="s">
        <v>86</v>
      </c>
      <c r="O78" s="42" t="s">
        <v>7059</v>
      </c>
      <c r="P78" s="42" t="s">
        <v>1151</v>
      </c>
      <c r="Q78" s="42" t="s">
        <v>1816</v>
      </c>
      <c r="R78" s="42" t="s">
        <v>1181</v>
      </c>
      <c r="S78" s="42" t="s">
        <v>7060</v>
      </c>
      <c r="T78" s="42" t="s">
        <v>7061</v>
      </c>
      <c r="U78" s="42" t="s">
        <v>8047</v>
      </c>
      <c r="V78" s="42" t="s">
        <v>1181</v>
      </c>
      <c r="W78" s="42" t="s">
        <v>8048</v>
      </c>
      <c r="X78" s="42" t="s">
        <v>8049</v>
      </c>
      <c r="Y78" s="42" t="s">
        <v>8050</v>
      </c>
      <c r="Z78" s="42" t="s">
        <v>8051</v>
      </c>
      <c r="AA78" s="42" t="s">
        <v>1181</v>
      </c>
      <c r="AB78" s="42" t="s">
        <v>9033</v>
      </c>
      <c r="AC78" s="42" t="s">
        <v>7786</v>
      </c>
      <c r="AD78" s="42" t="s">
        <v>1181</v>
      </c>
      <c r="AE78" s="42" t="s">
        <v>8052</v>
      </c>
      <c r="AF78" s="42" t="s">
        <v>1803</v>
      </c>
      <c r="AG78" s="42" t="s">
        <v>7249</v>
      </c>
      <c r="AH78" s="42" t="s">
        <v>1181</v>
      </c>
      <c r="AI78" s="42" t="s">
        <v>9034</v>
      </c>
      <c r="AJ78" s="42" t="s">
        <v>9035</v>
      </c>
      <c r="AK78" s="42" t="s">
        <v>8053</v>
      </c>
      <c r="AL78" s="42"/>
      <c r="AM78" s="42" t="s">
        <v>8054</v>
      </c>
      <c r="AN78" s="42" t="s">
        <v>7069</v>
      </c>
      <c r="AO78" s="42" t="s">
        <v>8055</v>
      </c>
      <c r="AP78" s="42" t="s">
        <v>7093</v>
      </c>
      <c r="AQ78" s="42" t="s">
        <v>9036</v>
      </c>
      <c r="AR78" s="42"/>
      <c r="AS78" s="42" t="s">
        <v>9037</v>
      </c>
      <c r="AT78" s="42" t="s">
        <v>7073</v>
      </c>
      <c r="AU78" s="42" t="s">
        <v>7069</v>
      </c>
      <c r="AV78" s="42" t="s">
        <v>59</v>
      </c>
      <c r="AW78" s="42" t="s">
        <v>7074</v>
      </c>
      <c r="AX78" s="42" t="s">
        <v>1181</v>
      </c>
      <c r="AY78" s="42" t="s">
        <v>9038</v>
      </c>
      <c r="AZ78" s="42"/>
      <c r="BA78" s="42" t="s">
        <v>7073</v>
      </c>
      <c r="BB78" s="42" t="s">
        <v>8056</v>
      </c>
      <c r="BC78" s="42" t="s">
        <v>7073</v>
      </c>
      <c r="BD78" s="42"/>
      <c r="BE78" s="42" t="s">
        <v>8057</v>
      </c>
      <c r="BF78" s="42" t="s">
        <v>1810</v>
      </c>
      <c r="BG78" s="42"/>
      <c r="BH78" s="42" t="s">
        <v>7079</v>
      </c>
      <c r="BI78" s="42" t="s">
        <v>8058</v>
      </c>
      <c r="BJ78" s="42" t="s">
        <v>8057</v>
      </c>
      <c r="BK78" s="42"/>
      <c r="BL78" s="42" t="s">
        <v>7079</v>
      </c>
      <c r="BM78" s="42" t="s">
        <v>9037</v>
      </c>
      <c r="BN78" s="42" t="s">
        <v>8052</v>
      </c>
      <c r="BO78" s="42" t="s">
        <v>8059</v>
      </c>
      <c r="BP78" s="42" t="s">
        <v>8053</v>
      </c>
      <c r="BQ78" s="42" t="s">
        <v>8058</v>
      </c>
      <c r="BR78" s="42" t="s">
        <v>8056</v>
      </c>
      <c r="BS78" s="42" t="s">
        <v>8058</v>
      </c>
      <c r="BT78" s="42" t="s">
        <v>1181</v>
      </c>
      <c r="BU78" s="42" t="s">
        <v>7069</v>
      </c>
      <c r="BV78" s="42" t="s">
        <v>8060</v>
      </c>
      <c r="BW78" s="42" t="s">
        <v>7073</v>
      </c>
      <c r="BX78" s="42" t="s">
        <v>8061</v>
      </c>
      <c r="BY78" s="42" t="s">
        <v>7695</v>
      </c>
      <c r="BZ78" s="42" t="s">
        <v>7073</v>
      </c>
      <c r="CA78" s="42" t="s">
        <v>1181</v>
      </c>
      <c r="CB78" s="42" t="s">
        <v>1181</v>
      </c>
      <c r="CC78" s="42" t="s">
        <v>5223</v>
      </c>
      <c r="CD78" s="42" t="s">
        <v>8057</v>
      </c>
      <c r="CE78" s="42"/>
      <c r="CF78" s="42" t="s">
        <v>9039</v>
      </c>
      <c r="CG78" s="42" t="s">
        <v>8057</v>
      </c>
      <c r="CH78" s="42" t="s">
        <v>1181</v>
      </c>
      <c r="CI78" s="42" t="s">
        <v>1181</v>
      </c>
      <c r="CJ78" s="42" t="s">
        <v>8062</v>
      </c>
      <c r="CK78" s="42" t="s">
        <v>7084</v>
      </c>
      <c r="CL78" s="42" t="s">
        <v>7085</v>
      </c>
      <c r="CM78" s="42" t="s">
        <v>1181</v>
      </c>
      <c r="CN78" s="42"/>
    </row>
    <row r="79" s="35" customFormat="1" ht="19" customHeight="1" spans="1:92">
      <c r="A79" s="43" t="s">
        <v>355</v>
      </c>
      <c r="B79" s="43" t="s">
        <v>8086</v>
      </c>
      <c r="C79" s="50">
        <v>46054</v>
      </c>
      <c r="D79" s="43" t="s">
        <v>92</v>
      </c>
      <c r="E79" s="43" t="s">
        <v>1169</v>
      </c>
      <c r="F79" s="43" t="s">
        <v>8090</v>
      </c>
      <c r="G79" s="43" t="s">
        <v>46</v>
      </c>
      <c r="H79" s="43">
        <v>900</v>
      </c>
      <c r="I79" s="43" t="s">
        <v>9040</v>
      </c>
      <c r="J79" s="43" t="s">
        <v>8087</v>
      </c>
      <c r="K79" s="43" t="s">
        <v>2240</v>
      </c>
      <c r="L79" s="43" t="s">
        <v>8087</v>
      </c>
      <c r="M79" s="43" t="s">
        <v>7058</v>
      </c>
      <c r="N79" s="43" t="s">
        <v>34</v>
      </c>
      <c r="O79" s="43" t="s">
        <v>7059</v>
      </c>
      <c r="P79" s="43" t="s">
        <v>1151</v>
      </c>
      <c r="Q79" s="43" t="s">
        <v>1180</v>
      </c>
      <c r="R79" s="43" t="s">
        <v>1181</v>
      </c>
      <c r="S79" s="43" t="s">
        <v>7060</v>
      </c>
      <c r="T79" s="43" t="s">
        <v>7061</v>
      </c>
      <c r="U79" s="43" t="s">
        <v>1266</v>
      </c>
      <c r="V79" s="43" t="s">
        <v>1181</v>
      </c>
      <c r="W79" s="43" t="s">
        <v>1803</v>
      </c>
      <c r="X79" s="43" t="s">
        <v>8088</v>
      </c>
      <c r="Y79" s="43" t="s">
        <v>5695</v>
      </c>
      <c r="Z79" s="43" t="s">
        <v>1173</v>
      </c>
      <c r="AA79" s="43" t="s">
        <v>1181</v>
      </c>
      <c r="AB79" s="43" t="s">
        <v>1424</v>
      </c>
      <c r="AC79" s="43" t="s">
        <v>7786</v>
      </c>
      <c r="AD79" s="43" t="s">
        <v>1181</v>
      </c>
      <c r="AE79" s="43" t="s">
        <v>4903</v>
      </c>
      <c r="AF79" s="43" t="s">
        <v>1803</v>
      </c>
      <c r="AG79" s="43" t="s">
        <v>7249</v>
      </c>
      <c r="AH79" s="43" t="s">
        <v>1181</v>
      </c>
      <c r="AI79" s="43" t="s">
        <v>9041</v>
      </c>
      <c r="AJ79" s="43" t="s">
        <v>4892</v>
      </c>
      <c r="AK79" s="43" t="s">
        <v>8089</v>
      </c>
      <c r="AL79" s="43"/>
      <c r="AM79" s="43"/>
      <c r="AN79" s="43" t="s">
        <v>7069</v>
      </c>
      <c r="AO79" s="43" t="s">
        <v>8074</v>
      </c>
      <c r="AP79" s="43" t="s">
        <v>7071</v>
      </c>
      <c r="AQ79" s="43" t="s">
        <v>9042</v>
      </c>
      <c r="AR79" s="43" t="s">
        <v>7072</v>
      </c>
      <c r="AS79" s="43" t="s">
        <v>4904</v>
      </c>
      <c r="AT79" s="43" t="s">
        <v>7073</v>
      </c>
      <c r="AU79" s="43" t="s">
        <v>7069</v>
      </c>
      <c r="AV79" s="43" t="s">
        <v>37</v>
      </c>
      <c r="AW79" s="43" t="s">
        <v>7074</v>
      </c>
      <c r="AX79" s="43" t="s">
        <v>1181</v>
      </c>
      <c r="AY79" s="43" t="s">
        <v>2042</v>
      </c>
      <c r="AZ79" s="43" t="s">
        <v>9043</v>
      </c>
      <c r="BA79" s="43" t="s">
        <v>7073</v>
      </c>
      <c r="BB79" s="43" t="s">
        <v>8089</v>
      </c>
      <c r="BC79" s="43" t="s">
        <v>7121</v>
      </c>
      <c r="BD79" s="43"/>
      <c r="BE79" s="43" t="s">
        <v>4902</v>
      </c>
      <c r="BF79" s="43" t="s">
        <v>1810</v>
      </c>
      <c r="BG79" s="43"/>
      <c r="BH79" s="43" t="s">
        <v>7079</v>
      </c>
      <c r="BI79" s="43" t="s">
        <v>8090</v>
      </c>
      <c r="BJ79" s="43" t="s">
        <v>4902</v>
      </c>
      <c r="BK79" s="43"/>
      <c r="BL79" s="43" t="s">
        <v>7079</v>
      </c>
      <c r="BM79" s="43" t="s">
        <v>4904</v>
      </c>
      <c r="BN79" s="43" t="s">
        <v>4903</v>
      </c>
      <c r="BO79" s="43" t="s">
        <v>8091</v>
      </c>
      <c r="BP79" s="43" t="s">
        <v>8089</v>
      </c>
      <c r="BQ79" s="43" t="s">
        <v>8090</v>
      </c>
      <c r="BR79" s="43" t="s">
        <v>8089</v>
      </c>
      <c r="BS79" s="43" t="s">
        <v>8090</v>
      </c>
      <c r="BT79" s="43" t="s">
        <v>1181</v>
      </c>
      <c r="BU79" s="43" t="s">
        <v>7069</v>
      </c>
      <c r="BV79" s="43" t="s">
        <v>8092</v>
      </c>
      <c r="BW79" s="43" t="s">
        <v>7073</v>
      </c>
      <c r="BX79" s="43" t="s">
        <v>8093</v>
      </c>
      <c r="BY79" s="43" t="s">
        <v>8035</v>
      </c>
      <c r="BZ79" s="43" t="s">
        <v>7073</v>
      </c>
      <c r="CA79" s="43" t="s">
        <v>1181</v>
      </c>
      <c r="CB79" s="43" t="s">
        <v>1181</v>
      </c>
      <c r="CC79" s="43" t="s">
        <v>3712</v>
      </c>
      <c r="CD79" s="43" t="s">
        <v>4902</v>
      </c>
      <c r="CE79" s="43"/>
      <c r="CF79" s="43" t="s">
        <v>9044</v>
      </c>
      <c r="CG79" s="43" t="s">
        <v>4902</v>
      </c>
      <c r="CH79" s="43" t="s">
        <v>1181</v>
      </c>
      <c r="CI79" s="43" t="s">
        <v>1181</v>
      </c>
      <c r="CJ79" s="43" t="s">
        <v>1264</v>
      </c>
      <c r="CK79" s="43" t="s">
        <v>7084</v>
      </c>
      <c r="CL79" s="43" t="s">
        <v>7085</v>
      </c>
      <c r="CM79" s="43" t="s">
        <v>1181</v>
      </c>
      <c r="CN79" s="43"/>
    </row>
    <row r="80" s="35" customFormat="1" ht="19" customHeight="1" spans="1:92">
      <c r="A80" s="43" t="s">
        <v>355</v>
      </c>
      <c r="B80" s="43" t="s">
        <v>8094</v>
      </c>
      <c r="C80" s="50">
        <v>46054</v>
      </c>
      <c r="D80" s="43" t="s">
        <v>92</v>
      </c>
      <c r="E80" s="43" t="s">
        <v>1169</v>
      </c>
      <c r="F80" s="43" t="s">
        <v>8097</v>
      </c>
      <c r="G80" s="43" t="s">
        <v>46</v>
      </c>
      <c r="H80" s="43">
        <v>900</v>
      </c>
      <c r="I80" s="43" t="s">
        <v>9040</v>
      </c>
      <c r="J80" s="43" t="s">
        <v>8095</v>
      </c>
      <c r="K80" s="43" t="s">
        <v>2240</v>
      </c>
      <c r="L80" s="43" t="s">
        <v>8095</v>
      </c>
      <c r="M80" s="43" t="s">
        <v>7058</v>
      </c>
      <c r="N80" s="43" t="s">
        <v>34</v>
      </c>
      <c r="O80" s="43" t="s">
        <v>7059</v>
      </c>
      <c r="P80" s="43" t="s">
        <v>1151</v>
      </c>
      <c r="Q80" s="43" t="s">
        <v>1180</v>
      </c>
      <c r="R80" s="43" t="s">
        <v>1181</v>
      </c>
      <c r="S80" s="43" t="s">
        <v>7060</v>
      </c>
      <c r="T80" s="43" t="s">
        <v>7061</v>
      </c>
      <c r="U80" s="43" t="s">
        <v>1266</v>
      </c>
      <c r="V80" s="43" t="s">
        <v>1181</v>
      </c>
      <c r="W80" s="43" t="s">
        <v>1803</v>
      </c>
      <c r="X80" s="43" t="s">
        <v>4987</v>
      </c>
      <c r="Y80" s="43" t="s">
        <v>3998</v>
      </c>
      <c r="Z80" s="43" t="s">
        <v>1173</v>
      </c>
      <c r="AA80" s="43" t="s">
        <v>1181</v>
      </c>
      <c r="AB80" s="43" t="s">
        <v>1424</v>
      </c>
      <c r="AC80" s="43" t="s">
        <v>7786</v>
      </c>
      <c r="AD80" s="43" t="s">
        <v>1181</v>
      </c>
      <c r="AE80" s="43" t="s">
        <v>4898</v>
      </c>
      <c r="AF80" s="43" t="s">
        <v>1803</v>
      </c>
      <c r="AG80" s="43" t="s">
        <v>7249</v>
      </c>
      <c r="AH80" s="43" t="s">
        <v>1181</v>
      </c>
      <c r="AI80" s="43" t="s">
        <v>9041</v>
      </c>
      <c r="AJ80" s="43" t="s">
        <v>4892</v>
      </c>
      <c r="AK80" s="43" t="s">
        <v>8096</v>
      </c>
      <c r="AL80" s="43"/>
      <c r="AM80" s="43"/>
      <c r="AN80" s="43" t="s">
        <v>7069</v>
      </c>
      <c r="AO80" s="43" t="s">
        <v>8074</v>
      </c>
      <c r="AP80" s="43" t="s">
        <v>7071</v>
      </c>
      <c r="AQ80" s="43" t="s">
        <v>9045</v>
      </c>
      <c r="AR80" s="43" t="s">
        <v>7072</v>
      </c>
      <c r="AS80" s="43" t="s">
        <v>4899</v>
      </c>
      <c r="AT80" s="43" t="s">
        <v>7073</v>
      </c>
      <c r="AU80" s="43" t="s">
        <v>7069</v>
      </c>
      <c r="AV80" s="43" t="s">
        <v>37</v>
      </c>
      <c r="AW80" s="43" t="s">
        <v>7074</v>
      </c>
      <c r="AX80" s="43" t="s">
        <v>1181</v>
      </c>
      <c r="AY80" s="43" t="s">
        <v>2042</v>
      </c>
      <c r="AZ80" s="43" t="s">
        <v>9046</v>
      </c>
      <c r="BA80" s="43" t="s">
        <v>7073</v>
      </c>
      <c r="BB80" s="43" t="s">
        <v>8096</v>
      </c>
      <c r="BC80" s="43" t="s">
        <v>7121</v>
      </c>
      <c r="BD80" s="43"/>
      <c r="BE80" s="43" t="s">
        <v>4897</v>
      </c>
      <c r="BF80" s="43" t="s">
        <v>1173</v>
      </c>
      <c r="BG80" s="43"/>
      <c r="BH80" s="43" t="s">
        <v>7079</v>
      </c>
      <c r="BI80" s="43" t="s">
        <v>8097</v>
      </c>
      <c r="BJ80" s="43" t="s">
        <v>4897</v>
      </c>
      <c r="BK80" s="43" t="s">
        <v>8098</v>
      </c>
      <c r="BL80" s="43" t="s">
        <v>7079</v>
      </c>
      <c r="BM80" s="43" t="s">
        <v>4899</v>
      </c>
      <c r="BN80" s="43" t="s">
        <v>4898</v>
      </c>
      <c r="BO80" s="43" t="s">
        <v>8099</v>
      </c>
      <c r="BP80" s="43" t="s">
        <v>8096</v>
      </c>
      <c r="BQ80" s="43" t="s">
        <v>8097</v>
      </c>
      <c r="BR80" s="43" t="s">
        <v>8096</v>
      </c>
      <c r="BS80" s="43" t="s">
        <v>8097</v>
      </c>
      <c r="BT80" s="43" t="s">
        <v>1181</v>
      </c>
      <c r="BU80" s="43" t="s">
        <v>7069</v>
      </c>
      <c r="BV80" s="43" t="s">
        <v>8100</v>
      </c>
      <c r="BW80" s="43" t="s">
        <v>7073</v>
      </c>
      <c r="BX80" s="43" t="s">
        <v>8101</v>
      </c>
      <c r="BY80" s="43" t="s">
        <v>8035</v>
      </c>
      <c r="BZ80" s="43" t="s">
        <v>7073</v>
      </c>
      <c r="CA80" s="43" t="s">
        <v>1181</v>
      </c>
      <c r="CB80" s="43" t="s">
        <v>1181</v>
      </c>
      <c r="CC80" s="43" t="s">
        <v>3712</v>
      </c>
      <c r="CD80" s="43" t="s">
        <v>4897</v>
      </c>
      <c r="CE80" s="43"/>
      <c r="CF80" s="43" t="s">
        <v>9044</v>
      </c>
      <c r="CG80" s="43" t="s">
        <v>4897</v>
      </c>
      <c r="CH80" s="43" t="s">
        <v>1181</v>
      </c>
      <c r="CI80" s="43" t="s">
        <v>1181</v>
      </c>
      <c r="CJ80" s="43" t="s">
        <v>1264</v>
      </c>
      <c r="CK80" s="43" t="s">
        <v>7084</v>
      </c>
      <c r="CL80" s="43" t="s">
        <v>7085</v>
      </c>
      <c r="CM80" s="43" t="s">
        <v>1181</v>
      </c>
      <c r="CN80" s="43"/>
    </row>
    <row r="81" s="35" customFormat="1" ht="19" customHeight="1" spans="1:92">
      <c r="A81" s="43" t="s">
        <v>48</v>
      </c>
      <c r="B81" s="43" t="s">
        <v>494</v>
      </c>
      <c r="C81" s="50">
        <v>46054</v>
      </c>
      <c r="D81" s="43" t="s">
        <v>3648</v>
      </c>
      <c r="E81" s="43" t="s">
        <v>4317</v>
      </c>
      <c r="F81" s="43" t="s">
        <v>8125</v>
      </c>
      <c r="G81" s="43" t="s">
        <v>46</v>
      </c>
      <c r="H81" s="43">
        <v>8856</v>
      </c>
      <c r="I81" s="43" t="s">
        <v>9047</v>
      </c>
      <c r="J81" s="43" t="s">
        <v>4769</v>
      </c>
      <c r="K81" s="43" t="s">
        <v>4769</v>
      </c>
      <c r="L81" s="43" t="s">
        <v>4769</v>
      </c>
      <c r="M81" s="43" t="s">
        <v>7058</v>
      </c>
      <c r="N81" s="43" t="s">
        <v>97</v>
      </c>
      <c r="O81" s="43" t="s">
        <v>7059</v>
      </c>
      <c r="P81" s="43" t="s">
        <v>1151</v>
      </c>
      <c r="Q81" s="43" t="s">
        <v>1337</v>
      </c>
      <c r="R81" s="43" t="s">
        <v>1181</v>
      </c>
      <c r="S81" s="43" t="s">
        <v>7060</v>
      </c>
      <c r="T81" s="43" t="s">
        <v>7061</v>
      </c>
      <c r="U81" s="43" t="s">
        <v>4728</v>
      </c>
      <c r="V81" s="43" t="s">
        <v>1181</v>
      </c>
      <c r="W81" s="43" t="s">
        <v>1724</v>
      </c>
      <c r="X81" s="43" t="s">
        <v>2027</v>
      </c>
      <c r="Y81" s="43" t="s">
        <v>8118</v>
      </c>
      <c r="Z81" s="43" t="s">
        <v>8119</v>
      </c>
      <c r="AA81" s="43" t="s">
        <v>1181</v>
      </c>
      <c r="AB81" s="43" t="s">
        <v>4770</v>
      </c>
      <c r="AC81" s="43" t="s">
        <v>7786</v>
      </c>
      <c r="AD81" s="43" t="s">
        <v>1181</v>
      </c>
      <c r="AE81" s="43" t="s">
        <v>4736</v>
      </c>
      <c r="AF81" s="43" t="s">
        <v>1803</v>
      </c>
      <c r="AG81" s="43" t="s">
        <v>7249</v>
      </c>
      <c r="AH81" s="43" t="s">
        <v>1181</v>
      </c>
      <c r="AI81" s="43" t="s">
        <v>9048</v>
      </c>
      <c r="AJ81" s="43" t="s">
        <v>2932</v>
      </c>
      <c r="AK81" s="43" t="s">
        <v>8120</v>
      </c>
      <c r="AL81" s="43"/>
      <c r="AM81" s="43" t="s">
        <v>8121</v>
      </c>
      <c r="AN81" s="43" t="s">
        <v>7069</v>
      </c>
      <c r="AO81" s="43" t="s">
        <v>8122</v>
      </c>
      <c r="AP81" s="43" t="s">
        <v>7093</v>
      </c>
      <c r="AQ81" s="43" t="s">
        <v>9049</v>
      </c>
      <c r="AR81" s="43" t="s">
        <v>7272</v>
      </c>
      <c r="AS81" s="43" t="s">
        <v>4737</v>
      </c>
      <c r="AT81" s="43" t="s">
        <v>7073</v>
      </c>
      <c r="AU81" s="43" t="s">
        <v>7069</v>
      </c>
      <c r="AV81" s="43" t="s">
        <v>59</v>
      </c>
      <c r="AW81" s="43" t="s">
        <v>7074</v>
      </c>
      <c r="AX81" s="43" t="s">
        <v>1181</v>
      </c>
      <c r="AY81" s="43" t="s">
        <v>1181</v>
      </c>
      <c r="AZ81" s="43" t="s">
        <v>9050</v>
      </c>
      <c r="BA81" s="43" t="s">
        <v>7073</v>
      </c>
      <c r="BB81" s="43" t="s">
        <v>8123</v>
      </c>
      <c r="BC81" s="43" t="s">
        <v>7121</v>
      </c>
      <c r="BD81" s="43"/>
      <c r="BE81" s="43" t="s">
        <v>4735</v>
      </c>
      <c r="BF81" s="43" t="s">
        <v>1810</v>
      </c>
      <c r="BG81" s="43"/>
      <c r="BH81" s="43" t="s">
        <v>8124</v>
      </c>
      <c r="BI81" s="43" t="s">
        <v>8125</v>
      </c>
      <c r="BJ81" s="43" t="s">
        <v>4735</v>
      </c>
      <c r="BK81" s="43"/>
      <c r="BL81" s="43" t="s">
        <v>7079</v>
      </c>
      <c r="BM81" s="43" t="s">
        <v>4737</v>
      </c>
      <c r="BN81" s="43" t="s">
        <v>4736</v>
      </c>
      <c r="BO81" s="43" t="s">
        <v>8126</v>
      </c>
      <c r="BP81" s="43" t="s">
        <v>8120</v>
      </c>
      <c r="BQ81" s="43" t="s">
        <v>8125</v>
      </c>
      <c r="BR81" s="43" t="s">
        <v>8123</v>
      </c>
      <c r="BS81" s="43" t="s">
        <v>8125</v>
      </c>
      <c r="BT81" s="43" t="s">
        <v>1181</v>
      </c>
      <c r="BU81" s="43" t="s">
        <v>7069</v>
      </c>
      <c r="BV81" s="43" t="s">
        <v>8127</v>
      </c>
      <c r="BW81" s="43" t="s">
        <v>7073</v>
      </c>
      <c r="BX81" s="43" t="s">
        <v>8128</v>
      </c>
      <c r="BY81" s="43" t="s">
        <v>4769</v>
      </c>
      <c r="BZ81" s="43" t="s">
        <v>7073</v>
      </c>
      <c r="CA81" s="43" t="s">
        <v>1181</v>
      </c>
      <c r="CB81" s="43" t="s">
        <v>1181</v>
      </c>
      <c r="CC81" s="43" t="s">
        <v>4048</v>
      </c>
      <c r="CD81" s="43" t="s">
        <v>4735</v>
      </c>
      <c r="CE81" s="43"/>
      <c r="CF81" s="43" t="s">
        <v>9051</v>
      </c>
      <c r="CG81" s="43" t="s">
        <v>4735</v>
      </c>
      <c r="CH81" s="43" t="s">
        <v>1181</v>
      </c>
      <c r="CI81" s="43" t="s">
        <v>1181</v>
      </c>
      <c r="CJ81" s="43" t="s">
        <v>7738</v>
      </c>
      <c r="CK81" s="43" t="s">
        <v>7105</v>
      </c>
      <c r="CL81" s="43" t="s">
        <v>7085</v>
      </c>
      <c r="CM81" s="43" t="s">
        <v>1181</v>
      </c>
      <c r="CN81" s="43"/>
    </row>
    <row r="82" s="35" customFormat="1" ht="23" customHeight="1" spans="1:92">
      <c r="A82" s="43" t="s">
        <v>355</v>
      </c>
      <c r="B82" s="43" t="s">
        <v>1094</v>
      </c>
      <c r="C82" s="50">
        <v>46023</v>
      </c>
      <c r="D82" s="43" t="s">
        <v>262</v>
      </c>
      <c r="E82" s="43" t="s">
        <v>1169</v>
      </c>
      <c r="F82" s="43" t="s">
        <v>4914</v>
      </c>
      <c r="G82" s="43" t="s">
        <v>46</v>
      </c>
      <c r="H82" s="43">
        <v>860</v>
      </c>
      <c r="I82" s="43" t="s">
        <v>9052</v>
      </c>
      <c r="J82" s="43" t="s">
        <v>8063</v>
      </c>
      <c r="K82" s="43" t="s">
        <v>1265</v>
      </c>
      <c r="L82" s="43" t="s">
        <v>8063</v>
      </c>
      <c r="M82" s="43" t="s">
        <v>7058</v>
      </c>
      <c r="N82" s="43" t="s">
        <v>34</v>
      </c>
      <c r="O82" s="43" t="s">
        <v>7059</v>
      </c>
      <c r="P82" s="43" t="s">
        <v>1151</v>
      </c>
      <c r="Q82" s="43" t="s">
        <v>1180</v>
      </c>
      <c r="R82" s="43" t="s">
        <v>1181</v>
      </c>
      <c r="S82" s="43" t="s">
        <v>7060</v>
      </c>
      <c r="T82" s="43" t="s">
        <v>7061</v>
      </c>
      <c r="U82" s="43" t="s">
        <v>1266</v>
      </c>
      <c r="V82" s="43" t="s">
        <v>1181</v>
      </c>
      <c r="W82" s="43" t="s">
        <v>1173</v>
      </c>
      <c r="X82" s="43" t="s">
        <v>8064</v>
      </c>
      <c r="Y82" s="43" t="s">
        <v>1348</v>
      </c>
      <c r="Z82" s="43" t="s">
        <v>8065</v>
      </c>
      <c r="AA82" s="43" t="s">
        <v>1181</v>
      </c>
      <c r="AB82" s="43" t="s">
        <v>1267</v>
      </c>
      <c r="AC82" s="43" t="s">
        <v>7786</v>
      </c>
      <c r="AD82" s="43" t="s">
        <v>1181</v>
      </c>
      <c r="AE82" s="43" t="s">
        <v>1274</v>
      </c>
      <c r="AF82" s="43" t="s">
        <v>1803</v>
      </c>
      <c r="AG82" s="43" t="s">
        <v>7249</v>
      </c>
      <c r="AH82" s="43" t="s">
        <v>1181</v>
      </c>
      <c r="AI82" s="43" t="s">
        <v>9053</v>
      </c>
      <c r="AJ82" s="43" t="s">
        <v>1268</v>
      </c>
      <c r="AK82" s="43" t="s">
        <v>8066</v>
      </c>
      <c r="AL82" s="43"/>
      <c r="AM82" s="43"/>
      <c r="AN82" s="43" t="s">
        <v>7069</v>
      </c>
      <c r="AO82" s="43" t="s">
        <v>8067</v>
      </c>
      <c r="AP82" s="43" t="s">
        <v>7093</v>
      </c>
      <c r="AQ82" s="43"/>
      <c r="AR82" s="43" t="s">
        <v>7072</v>
      </c>
      <c r="AS82" s="43" t="s">
        <v>1275</v>
      </c>
      <c r="AT82" s="43" t="s">
        <v>7073</v>
      </c>
      <c r="AU82" s="43" t="s">
        <v>7069</v>
      </c>
      <c r="AV82" s="43" t="s">
        <v>37</v>
      </c>
      <c r="AW82" s="43" t="s">
        <v>7074</v>
      </c>
      <c r="AX82" s="43" t="s">
        <v>1181</v>
      </c>
      <c r="AY82" s="43" t="s">
        <v>9054</v>
      </c>
      <c r="AZ82" s="43"/>
      <c r="BA82" s="43" t="s">
        <v>7073</v>
      </c>
      <c r="BB82" s="43" t="s">
        <v>8068</v>
      </c>
      <c r="BC82" s="43" t="s">
        <v>7073</v>
      </c>
      <c r="BD82" s="43"/>
      <c r="BE82" s="43" t="s">
        <v>1273</v>
      </c>
      <c r="BF82" s="43" t="s">
        <v>1810</v>
      </c>
      <c r="BG82" s="43"/>
      <c r="BH82" s="43" t="s">
        <v>8069</v>
      </c>
      <c r="BI82" s="43" t="s">
        <v>8070</v>
      </c>
      <c r="BJ82" s="43" t="s">
        <v>1273</v>
      </c>
      <c r="BK82" s="43"/>
      <c r="BL82" s="43" t="s">
        <v>7071</v>
      </c>
      <c r="BM82" s="43" t="s">
        <v>1275</v>
      </c>
      <c r="BN82" s="43" t="s">
        <v>1274</v>
      </c>
      <c r="BO82" s="43" t="s">
        <v>8071</v>
      </c>
      <c r="BP82" s="43" t="s">
        <v>8066</v>
      </c>
      <c r="BQ82" s="43" t="s">
        <v>4914</v>
      </c>
      <c r="BR82" s="43" t="s">
        <v>8068</v>
      </c>
      <c r="BS82" s="43" t="s">
        <v>8070</v>
      </c>
      <c r="BT82" s="43" t="s">
        <v>1181</v>
      </c>
      <c r="BU82" s="43" t="s">
        <v>7069</v>
      </c>
      <c r="BV82" s="43" t="s">
        <v>8072</v>
      </c>
      <c r="BW82" s="43" t="s">
        <v>7073</v>
      </c>
      <c r="BX82" s="43" t="s">
        <v>8073</v>
      </c>
      <c r="BY82" s="43" t="s">
        <v>1265</v>
      </c>
      <c r="BZ82" s="43" t="s">
        <v>7073</v>
      </c>
      <c r="CA82" s="43" t="s">
        <v>1181</v>
      </c>
      <c r="CB82" s="43" t="s">
        <v>1181</v>
      </c>
      <c r="CC82" s="43" t="s">
        <v>4377</v>
      </c>
      <c r="CD82" s="43" t="s">
        <v>1273</v>
      </c>
      <c r="CE82" s="43"/>
      <c r="CF82" s="43" t="s">
        <v>9055</v>
      </c>
      <c r="CG82" s="43" t="s">
        <v>1273</v>
      </c>
      <c r="CH82" s="43" t="s">
        <v>1181</v>
      </c>
      <c r="CI82" s="43" t="s">
        <v>1181</v>
      </c>
      <c r="CJ82" s="43" t="s">
        <v>2157</v>
      </c>
      <c r="CK82" s="43" t="s">
        <v>7105</v>
      </c>
      <c r="CL82" s="43" t="s">
        <v>7085</v>
      </c>
      <c r="CM82" s="43" t="s">
        <v>1181</v>
      </c>
      <c r="CN82" s="43"/>
    </row>
    <row r="83" s="35" customFormat="1" ht="23" customHeight="1" spans="1:92">
      <c r="A83" s="43" t="s">
        <v>355</v>
      </c>
      <c r="B83" s="43" t="s">
        <v>1075</v>
      </c>
      <c r="C83" s="50">
        <v>46023</v>
      </c>
      <c r="D83" s="43" t="s">
        <v>92</v>
      </c>
      <c r="E83" s="43" t="s">
        <v>1169</v>
      </c>
      <c r="F83" s="43" t="s">
        <v>2919</v>
      </c>
      <c r="G83" s="43" t="s">
        <v>46</v>
      </c>
      <c r="H83" s="43">
        <v>4723.4</v>
      </c>
      <c r="I83" s="43" t="s">
        <v>9056</v>
      </c>
      <c r="J83" s="43" t="s">
        <v>8074</v>
      </c>
      <c r="K83" s="43" t="s">
        <v>4860</v>
      </c>
      <c r="L83" s="43" t="s">
        <v>8074</v>
      </c>
      <c r="M83" s="43" t="s">
        <v>7058</v>
      </c>
      <c r="N83" s="43" t="s">
        <v>34</v>
      </c>
      <c r="O83" s="43" t="s">
        <v>7059</v>
      </c>
      <c r="P83" s="43" t="s">
        <v>1151</v>
      </c>
      <c r="Q83" s="43" t="s">
        <v>1180</v>
      </c>
      <c r="R83" s="43" t="s">
        <v>1181</v>
      </c>
      <c r="S83" s="43" t="s">
        <v>7060</v>
      </c>
      <c r="T83" s="43" t="s">
        <v>7061</v>
      </c>
      <c r="U83" s="43" t="s">
        <v>8075</v>
      </c>
      <c r="V83" s="43" t="s">
        <v>1181</v>
      </c>
      <c r="W83" s="43" t="s">
        <v>4440</v>
      </c>
      <c r="X83" s="43" t="s">
        <v>8076</v>
      </c>
      <c r="Y83" s="43" t="s">
        <v>8077</v>
      </c>
      <c r="Z83" s="43" t="s">
        <v>8078</v>
      </c>
      <c r="AA83" s="43" t="s">
        <v>1181</v>
      </c>
      <c r="AB83" s="43" t="s">
        <v>9057</v>
      </c>
      <c r="AC83" s="43" t="s">
        <v>7786</v>
      </c>
      <c r="AD83" s="43" t="s">
        <v>1181</v>
      </c>
      <c r="AE83" s="43" t="s">
        <v>8079</v>
      </c>
      <c r="AF83" s="43" t="s">
        <v>1803</v>
      </c>
      <c r="AG83" s="43" t="s">
        <v>7249</v>
      </c>
      <c r="AH83" s="43" t="s">
        <v>1181</v>
      </c>
      <c r="AI83" s="43" t="s">
        <v>9058</v>
      </c>
      <c r="AJ83" s="43" t="s">
        <v>9059</v>
      </c>
      <c r="AK83" s="43" t="s">
        <v>8080</v>
      </c>
      <c r="AL83" s="43"/>
      <c r="AM83" s="43"/>
      <c r="AN83" s="43" t="s">
        <v>7069</v>
      </c>
      <c r="AO83" s="43" t="s">
        <v>8074</v>
      </c>
      <c r="AP83" s="43" t="s">
        <v>7071</v>
      </c>
      <c r="AQ83" s="43" t="s">
        <v>9060</v>
      </c>
      <c r="AR83" s="43" t="s">
        <v>7072</v>
      </c>
      <c r="AS83" s="43" t="s">
        <v>9061</v>
      </c>
      <c r="AT83" s="43" t="s">
        <v>7073</v>
      </c>
      <c r="AU83" s="43" t="s">
        <v>7069</v>
      </c>
      <c r="AV83" s="43" t="s">
        <v>37</v>
      </c>
      <c r="AW83" s="43" t="s">
        <v>7074</v>
      </c>
      <c r="AX83" s="43" t="s">
        <v>1181</v>
      </c>
      <c r="AY83" s="43" t="s">
        <v>9062</v>
      </c>
      <c r="AZ83" s="43"/>
      <c r="BA83" s="43" t="s">
        <v>7073</v>
      </c>
      <c r="BB83" s="43" t="s">
        <v>8081</v>
      </c>
      <c r="BC83" s="43" t="s">
        <v>7073</v>
      </c>
      <c r="BD83" s="43"/>
      <c r="BE83" s="43" t="s">
        <v>8082</v>
      </c>
      <c r="BF83" s="43" t="s">
        <v>1810</v>
      </c>
      <c r="BG83" s="43" t="s">
        <v>8074</v>
      </c>
      <c r="BH83" s="43" t="s">
        <v>7079</v>
      </c>
      <c r="BI83" s="43" t="s">
        <v>2919</v>
      </c>
      <c r="BJ83" s="43" t="s">
        <v>8082</v>
      </c>
      <c r="BK83" s="43"/>
      <c r="BL83" s="43" t="s">
        <v>7079</v>
      </c>
      <c r="BM83" s="43" t="s">
        <v>9061</v>
      </c>
      <c r="BN83" s="43" t="s">
        <v>8079</v>
      </c>
      <c r="BO83" s="43" t="s">
        <v>8083</v>
      </c>
      <c r="BP83" s="43" t="s">
        <v>8080</v>
      </c>
      <c r="BQ83" s="43" t="s">
        <v>2919</v>
      </c>
      <c r="BR83" s="43" t="s">
        <v>8081</v>
      </c>
      <c r="BS83" s="43" t="s">
        <v>2919</v>
      </c>
      <c r="BT83" s="43" t="s">
        <v>1181</v>
      </c>
      <c r="BU83" s="43" t="s">
        <v>7069</v>
      </c>
      <c r="BV83" s="43" t="s">
        <v>8084</v>
      </c>
      <c r="BW83" s="43" t="s">
        <v>7073</v>
      </c>
      <c r="BX83" s="43" t="s">
        <v>8085</v>
      </c>
      <c r="BY83" s="43" t="s">
        <v>2833</v>
      </c>
      <c r="BZ83" s="43" t="s">
        <v>7073</v>
      </c>
      <c r="CA83" s="43" t="s">
        <v>1181</v>
      </c>
      <c r="CB83" s="43" t="s">
        <v>1181</v>
      </c>
      <c r="CC83" s="43" t="s">
        <v>1348</v>
      </c>
      <c r="CD83" s="43" t="s">
        <v>8082</v>
      </c>
      <c r="CE83" s="43"/>
      <c r="CF83" s="43" t="s">
        <v>9063</v>
      </c>
      <c r="CG83" s="43" t="s">
        <v>8082</v>
      </c>
      <c r="CH83" s="43" t="s">
        <v>1181</v>
      </c>
      <c r="CI83" s="43" t="s">
        <v>1181</v>
      </c>
      <c r="CJ83" s="43" t="s">
        <v>1810</v>
      </c>
      <c r="CK83" s="43" t="s">
        <v>7105</v>
      </c>
      <c r="CL83" s="43" t="s">
        <v>7085</v>
      </c>
      <c r="CM83" s="43" t="s">
        <v>1181</v>
      </c>
      <c r="CN83" s="43"/>
    </row>
    <row r="84" s="35" customFormat="1" ht="23" customHeight="1" spans="1:92">
      <c r="A84" s="43" t="s">
        <v>166</v>
      </c>
      <c r="B84" s="43" t="s">
        <v>1102</v>
      </c>
      <c r="C84" s="50">
        <v>46023</v>
      </c>
      <c r="D84" s="43" t="s">
        <v>5285</v>
      </c>
      <c r="E84" s="43" t="s">
        <v>5286</v>
      </c>
      <c r="F84" s="43" t="s">
        <v>8115</v>
      </c>
      <c r="G84" s="43" t="s">
        <v>46</v>
      </c>
      <c r="H84" s="43">
        <v>64317.12</v>
      </c>
      <c r="I84" s="43" t="s">
        <v>9064</v>
      </c>
      <c r="J84" s="43" t="s">
        <v>7971</v>
      </c>
      <c r="K84" s="43" t="s">
        <v>3056</v>
      </c>
      <c r="L84" s="43" t="s">
        <v>7971</v>
      </c>
      <c r="M84" s="43" t="s">
        <v>7058</v>
      </c>
      <c r="N84" s="43" t="s">
        <v>165</v>
      </c>
      <c r="O84" s="43" t="s">
        <v>7059</v>
      </c>
      <c r="P84" s="43" t="s">
        <v>1151</v>
      </c>
      <c r="Q84" s="43" t="s">
        <v>5290</v>
      </c>
      <c r="R84" s="43" t="s">
        <v>1181</v>
      </c>
      <c r="S84" s="43" t="s">
        <v>7060</v>
      </c>
      <c r="T84" s="43" t="s">
        <v>7061</v>
      </c>
      <c r="U84" s="43" t="s">
        <v>8102</v>
      </c>
      <c r="V84" s="43" t="s">
        <v>1181</v>
      </c>
      <c r="W84" s="43" t="s">
        <v>8103</v>
      </c>
      <c r="X84" s="43" t="s">
        <v>8104</v>
      </c>
      <c r="Y84" s="43" t="s">
        <v>8105</v>
      </c>
      <c r="Z84" s="43" t="s">
        <v>8106</v>
      </c>
      <c r="AA84" s="43" t="s">
        <v>1181</v>
      </c>
      <c r="AB84" s="43" t="s">
        <v>9065</v>
      </c>
      <c r="AC84" s="43" t="s">
        <v>7786</v>
      </c>
      <c r="AD84" s="43" t="s">
        <v>1181</v>
      </c>
      <c r="AE84" s="43" t="s">
        <v>8107</v>
      </c>
      <c r="AF84" s="43" t="s">
        <v>9066</v>
      </c>
      <c r="AG84" s="43" t="s">
        <v>7249</v>
      </c>
      <c r="AH84" s="43" t="s">
        <v>1181</v>
      </c>
      <c r="AI84" s="43" t="s">
        <v>9067</v>
      </c>
      <c r="AJ84" s="43" t="s">
        <v>9068</v>
      </c>
      <c r="AK84" s="43" t="s">
        <v>8108</v>
      </c>
      <c r="AL84" s="43"/>
      <c r="AM84" s="43" t="s">
        <v>8109</v>
      </c>
      <c r="AN84" s="43" t="s">
        <v>7069</v>
      </c>
      <c r="AO84" s="43" t="s">
        <v>8067</v>
      </c>
      <c r="AP84" s="43" t="s">
        <v>7093</v>
      </c>
      <c r="AQ84" s="43" t="s">
        <v>9069</v>
      </c>
      <c r="AR84" s="43"/>
      <c r="AS84" s="43" t="s">
        <v>9070</v>
      </c>
      <c r="AT84" s="43" t="s">
        <v>7073</v>
      </c>
      <c r="AU84" s="43" t="s">
        <v>7069</v>
      </c>
      <c r="AV84" s="43" t="s">
        <v>37</v>
      </c>
      <c r="AW84" s="43" t="s">
        <v>7095</v>
      </c>
      <c r="AX84" s="43" t="s">
        <v>1181</v>
      </c>
      <c r="AY84" s="43" t="s">
        <v>1181</v>
      </c>
      <c r="AZ84" s="43"/>
      <c r="BA84" s="43" t="s">
        <v>7073</v>
      </c>
      <c r="BB84" s="43" t="s">
        <v>8110</v>
      </c>
      <c r="BC84" s="43" t="s">
        <v>7121</v>
      </c>
      <c r="BD84" s="43"/>
      <c r="BE84" s="43" t="s">
        <v>8111</v>
      </c>
      <c r="BF84" s="43" t="s">
        <v>1391</v>
      </c>
      <c r="BG84" s="43"/>
      <c r="BH84" s="43" t="s">
        <v>7116</v>
      </c>
      <c r="BI84" s="43" t="s">
        <v>8112</v>
      </c>
      <c r="BJ84" s="43" t="s">
        <v>8111</v>
      </c>
      <c r="BK84" s="43" t="s">
        <v>8113</v>
      </c>
      <c r="BL84" s="43" t="s">
        <v>7093</v>
      </c>
      <c r="BM84" s="43" t="s">
        <v>9070</v>
      </c>
      <c r="BN84" s="43" t="s">
        <v>8107</v>
      </c>
      <c r="BO84" s="43" t="s">
        <v>8114</v>
      </c>
      <c r="BP84" s="43" t="s">
        <v>8108</v>
      </c>
      <c r="BQ84" s="43" t="s">
        <v>8115</v>
      </c>
      <c r="BR84" s="43" t="s">
        <v>8110</v>
      </c>
      <c r="BS84" s="43" t="s">
        <v>8112</v>
      </c>
      <c r="BT84" s="43" t="s">
        <v>1181</v>
      </c>
      <c r="BU84" s="43" t="s">
        <v>7069</v>
      </c>
      <c r="BV84" s="43" t="s">
        <v>8116</v>
      </c>
      <c r="BW84" s="43" t="s">
        <v>7121</v>
      </c>
      <c r="BX84" s="43" t="s">
        <v>8117</v>
      </c>
      <c r="BY84" s="43" t="s">
        <v>7850</v>
      </c>
      <c r="BZ84" s="43" t="s">
        <v>7121</v>
      </c>
      <c r="CA84" s="43" t="s">
        <v>1181</v>
      </c>
      <c r="CB84" s="43" t="s">
        <v>1181</v>
      </c>
      <c r="CC84" s="43" t="s">
        <v>7834</v>
      </c>
      <c r="CD84" s="43" t="s">
        <v>8111</v>
      </c>
      <c r="CE84" s="43"/>
      <c r="CF84" s="43" t="s">
        <v>9071</v>
      </c>
      <c r="CG84" s="43" t="s">
        <v>8111</v>
      </c>
      <c r="CH84" s="43" t="s">
        <v>9072</v>
      </c>
      <c r="CI84" s="43" t="s">
        <v>1181</v>
      </c>
      <c r="CJ84" s="43" t="s">
        <v>1348</v>
      </c>
      <c r="CK84" s="43" t="s">
        <v>7105</v>
      </c>
      <c r="CL84" s="43" t="s">
        <v>7085</v>
      </c>
      <c r="CM84" s="43" t="s">
        <v>1181</v>
      </c>
      <c r="CN84" s="43"/>
    </row>
    <row r="85" s="35" customFormat="1" ht="23" customHeight="1" spans="1:92">
      <c r="A85" s="43" t="s">
        <v>355</v>
      </c>
      <c r="B85" s="43" t="s">
        <v>519</v>
      </c>
      <c r="C85" s="50">
        <v>46023</v>
      </c>
      <c r="D85" s="43" t="s">
        <v>250</v>
      </c>
      <c r="E85" s="43" t="s">
        <v>1169</v>
      </c>
      <c r="F85" s="43" t="s">
        <v>8136</v>
      </c>
      <c r="G85" s="43" t="s">
        <v>46</v>
      </c>
      <c r="H85" s="43">
        <v>9535.68</v>
      </c>
      <c r="I85" s="43" t="s">
        <v>9073</v>
      </c>
      <c r="J85" s="43" t="s">
        <v>8063</v>
      </c>
      <c r="K85" s="43" t="s">
        <v>3986</v>
      </c>
      <c r="L85" s="43" t="s">
        <v>3986</v>
      </c>
      <c r="M85" s="43" t="s">
        <v>7060</v>
      </c>
      <c r="N85" s="43" t="s">
        <v>34</v>
      </c>
      <c r="O85" s="43" t="s">
        <v>7059</v>
      </c>
      <c r="P85" s="43" t="s">
        <v>1151</v>
      </c>
      <c r="Q85" s="43" t="s">
        <v>1180</v>
      </c>
      <c r="R85" s="43" t="s">
        <v>1181</v>
      </c>
      <c r="S85" s="43" t="s">
        <v>7060</v>
      </c>
      <c r="T85" s="43" t="s">
        <v>7060</v>
      </c>
      <c r="U85" s="43" t="s">
        <v>2516</v>
      </c>
      <c r="V85" s="43" t="s">
        <v>1181</v>
      </c>
      <c r="W85" s="43" t="s">
        <v>3044</v>
      </c>
      <c r="X85" s="43" t="s">
        <v>3097</v>
      </c>
      <c r="Y85" s="43" t="s">
        <v>8129</v>
      </c>
      <c r="Z85" s="43" t="s">
        <v>8130</v>
      </c>
      <c r="AA85" s="43" t="s">
        <v>1181</v>
      </c>
      <c r="AB85" s="43" t="s">
        <v>9074</v>
      </c>
      <c r="AC85" s="43" t="s">
        <v>8141</v>
      </c>
      <c r="AD85" s="43" t="s">
        <v>1181</v>
      </c>
      <c r="AE85" s="43" t="s">
        <v>8131</v>
      </c>
      <c r="AF85" s="43" t="s">
        <v>1803</v>
      </c>
      <c r="AG85" s="43" t="s">
        <v>7249</v>
      </c>
      <c r="AH85" s="43" t="s">
        <v>1181</v>
      </c>
      <c r="AI85" s="43" t="s">
        <v>9075</v>
      </c>
      <c r="AJ85" s="43" t="s">
        <v>9076</v>
      </c>
      <c r="AK85" s="43" t="s">
        <v>8132</v>
      </c>
      <c r="AL85" s="43" t="s">
        <v>8133</v>
      </c>
      <c r="AM85" s="43"/>
      <c r="AN85" s="43" t="s">
        <v>7069</v>
      </c>
      <c r="AO85" s="43" t="s">
        <v>8134</v>
      </c>
      <c r="AP85" s="43" t="s">
        <v>7093</v>
      </c>
      <c r="AQ85" s="43"/>
      <c r="AR85" s="43" t="s">
        <v>7072</v>
      </c>
      <c r="AS85" s="43" t="s">
        <v>9077</v>
      </c>
      <c r="AT85" s="43" t="s">
        <v>7073</v>
      </c>
      <c r="AU85" s="43" t="s">
        <v>7069</v>
      </c>
      <c r="AV85" s="43" t="s">
        <v>37</v>
      </c>
      <c r="AW85" s="43" t="s">
        <v>7074</v>
      </c>
      <c r="AX85" s="43" t="s">
        <v>1181</v>
      </c>
      <c r="AY85" s="43" t="s">
        <v>9078</v>
      </c>
      <c r="AZ85" s="43"/>
      <c r="BA85" s="43" t="s">
        <v>7073</v>
      </c>
      <c r="BB85" s="43" t="s">
        <v>8132</v>
      </c>
      <c r="BC85" s="43" t="s">
        <v>7121</v>
      </c>
      <c r="BD85" s="43"/>
      <c r="BE85" s="43" t="s">
        <v>8135</v>
      </c>
      <c r="BF85" s="43" t="s">
        <v>1810</v>
      </c>
      <c r="BG85" s="43"/>
      <c r="BH85" s="43" t="s">
        <v>7886</v>
      </c>
      <c r="BI85" s="43" t="s">
        <v>8136</v>
      </c>
      <c r="BJ85" s="43" t="s">
        <v>8135</v>
      </c>
      <c r="BK85" s="43"/>
      <c r="BL85" s="43" t="s">
        <v>7079</v>
      </c>
      <c r="BM85" s="43" t="s">
        <v>9077</v>
      </c>
      <c r="BN85" s="43" t="s">
        <v>8131</v>
      </c>
      <c r="BO85" s="43" t="s">
        <v>8137</v>
      </c>
      <c r="BP85" s="43" t="s">
        <v>8132</v>
      </c>
      <c r="BQ85" s="43" t="s">
        <v>8136</v>
      </c>
      <c r="BR85" s="43" t="s">
        <v>8132</v>
      </c>
      <c r="BS85" s="43" t="s">
        <v>8136</v>
      </c>
      <c r="BT85" s="43" t="s">
        <v>1181</v>
      </c>
      <c r="BU85" s="43" t="s">
        <v>7069</v>
      </c>
      <c r="BV85" s="43" t="s">
        <v>8138</v>
      </c>
      <c r="BW85" s="43" t="s">
        <v>7073</v>
      </c>
      <c r="BX85" s="43" t="s">
        <v>8139</v>
      </c>
      <c r="BY85" s="43" t="s">
        <v>8063</v>
      </c>
      <c r="BZ85" s="43" t="s">
        <v>7073</v>
      </c>
      <c r="CA85" s="43" t="s">
        <v>1181</v>
      </c>
      <c r="CB85" s="43" t="s">
        <v>1181</v>
      </c>
      <c r="CC85" s="43" t="s">
        <v>7738</v>
      </c>
      <c r="CD85" s="43" t="s">
        <v>8135</v>
      </c>
      <c r="CE85" s="43"/>
      <c r="CF85" s="43" t="s">
        <v>9079</v>
      </c>
      <c r="CG85" s="43" t="s">
        <v>8135</v>
      </c>
      <c r="CH85" s="43" t="s">
        <v>1181</v>
      </c>
      <c r="CI85" s="43" t="s">
        <v>1181</v>
      </c>
      <c r="CJ85" s="43" t="s">
        <v>5944</v>
      </c>
      <c r="CK85" s="43"/>
      <c r="CL85" s="43" t="s">
        <v>7109</v>
      </c>
      <c r="CM85" s="43" t="s">
        <v>1181</v>
      </c>
      <c r="CN85" s="43"/>
    </row>
    <row r="86" s="35" customFormat="1" ht="23" customHeight="1" spans="1:92">
      <c r="A86" s="43" t="s">
        <v>166</v>
      </c>
      <c r="B86" s="43" t="s">
        <v>337</v>
      </c>
      <c r="C86" s="50">
        <v>46023</v>
      </c>
      <c r="D86" s="43" t="s">
        <v>5285</v>
      </c>
      <c r="E86" s="43" t="s">
        <v>5286</v>
      </c>
      <c r="F86" s="43" t="s">
        <v>8149</v>
      </c>
      <c r="G86" s="43" t="s">
        <v>46</v>
      </c>
      <c r="H86" s="43">
        <v>6960</v>
      </c>
      <c r="I86" s="43" t="s">
        <v>9080</v>
      </c>
      <c r="J86" s="43" t="s">
        <v>2337</v>
      </c>
      <c r="K86" s="43" t="s">
        <v>2305</v>
      </c>
      <c r="L86" s="43" t="s">
        <v>2337</v>
      </c>
      <c r="M86" s="43" t="s">
        <v>7058</v>
      </c>
      <c r="N86" s="43" t="s">
        <v>165</v>
      </c>
      <c r="O86" s="43" t="s">
        <v>7059</v>
      </c>
      <c r="P86" s="43" t="s">
        <v>7110</v>
      </c>
      <c r="Q86" s="43" t="s">
        <v>5290</v>
      </c>
      <c r="R86" s="43" t="s">
        <v>1181</v>
      </c>
      <c r="S86" s="43" t="s">
        <v>7060</v>
      </c>
      <c r="T86" s="43" t="s">
        <v>7061</v>
      </c>
      <c r="U86" s="43" t="s">
        <v>1929</v>
      </c>
      <c r="V86" s="43" t="s">
        <v>1181</v>
      </c>
      <c r="W86" s="43" t="s">
        <v>7249</v>
      </c>
      <c r="X86" s="43" t="s">
        <v>7924</v>
      </c>
      <c r="Y86" s="43" t="s">
        <v>3665</v>
      </c>
      <c r="Z86" s="43" t="s">
        <v>8140</v>
      </c>
      <c r="AA86" s="43" t="s">
        <v>1181</v>
      </c>
      <c r="AB86" s="43" t="s">
        <v>5315</v>
      </c>
      <c r="AC86" s="43" t="s">
        <v>8141</v>
      </c>
      <c r="AD86" s="43" t="s">
        <v>1181</v>
      </c>
      <c r="AE86" s="43" t="s">
        <v>5321</v>
      </c>
      <c r="AF86" s="43" t="s">
        <v>1803</v>
      </c>
      <c r="AG86" s="43" t="s">
        <v>7249</v>
      </c>
      <c r="AH86" s="43" t="s">
        <v>1181</v>
      </c>
      <c r="AI86" s="43" t="s">
        <v>9081</v>
      </c>
      <c r="AJ86" s="43" t="s">
        <v>5316</v>
      </c>
      <c r="AK86" s="43" t="s">
        <v>8142</v>
      </c>
      <c r="AL86" s="43"/>
      <c r="AM86" s="43" t="s">
        <v>8143</v>
      </c>
      <c r="AN86" s="43" t="s">
        <v>7069</v>
      </c>
      <c r="AO86" s="43" t="s">
        <v>8144</v>
      </c>
      <c r="AP86" s="43" t="s">
        <v>7093</v>
      </c>
      <c r="AQ86" s="43" t="s">
        <v>9082</v>
      </c>
      <c r="AR86" s="43"/>
      <c r="AS86" s="43" t="s">
        <v>5322</v>
      </c>
      <c r="AT86" s="43" t="s">
        <v>7073</v>
      </c>
      <c r="AU86" s="43" t="s">
        <v>7069</v>
      </c>
      <c r="AV86" s="43" t="s">
        <v>37</v>
      </c>
      <c r="AW86" s="43" t="s">
        <v>7095</v>
      </c>
      <c r="AX86" s="43" t="s">
        <v>1181</v>
      </c>
      <c r="AY86" s="43" t="s">
        <v>1181</v>
      </c>
      <c r="AZ86" s="43"/>
      <c r="BA86" s="43" t="s">
        <v>7073</v>
      </c>
      <c r="BB86" s="43" t="s">
        <v>8145</v>
      </c>
      <c r="BC86" s="43" t="s">
        <v>7073</v>
      </c>
      <c r="BD86" s="43"/>
      <c r="BE86" s="43" t="s">
        <v>5320</v>
      </c>
      <c r="BF86" s="43" t="s">
        <v>1173</v>
      </c>
      <c r="BG86" s="43"/>
      <c r="BH86" s="43" t="s">
        <v>7116</v>
      </c>
      <c r="BI86" s="43" t="s">
        <v>8146</v>
      </c>
      <c r="BJ86" s="43" t="s">
        <v>5320</v>
      </c>
      <c r="BK86" s="43" t="s">
        <v>8147</v>
      </c>
      <c r="BL86" s="43" t="s">
        <v>7093</v>
      </c>
      <c r="BM86" s="43" t="s">
        <v>5322</v>
      </c>
      <c r="BN86" s="43" t="s">
        <v>5321</v>
      </c>
      <c r="BO86" s="43" t="s">
        <v>8148</v>
      </c>
      <c r="BP86" s="43" t="s">
        <v>8142</v>
      </c>
      <c r="BQ86" s="43" t="s">
        <v>8149</v>
      </c>
      <c r="BR86" s="43" t="s">
        <v>8145</v>
      </c>
      <c r="BS86" s="43" t="s">
        <v>8146</v>
      </c>
      <c r="BT86" s="43" t="s">
        <v>1181</v>
      </c>
      <c r="BU86" s="43" t="s">
        <v>7069</v>
      </c>
      <c r="BV86" s="43" t="s">
        <v>8150</v>
      </c>
      <c r="BW86" s="43" t="s">
        <v>7073</v>
      </c>
      <c r="BX86" s="43" t="s">
        <v>8151</v>
      </c>
      <c r="BY86" s="43" t="s">
        <v>8152</v>
      </c>
      <c r="BZ86" s="43" t="s">
        <v>7073</v>
      </c>
      <c r="CA86" s="43" t="s">
        <v>1181</v>
      </c>
      <c r="CB86" s="43" t="s">
        <v>1181</v>
      </c>
      <c r="CC86" s="43" t="s">
        <v>1803</v>
      </c>
      <c r="CD86" s="43" t="s">
        <v>5320</v>
      </c>
      <c r="CE86" s="43"/>
      <c r="CF86" s="43" t="s">
        <v>9083</v>
      </c>
      <c r="CG86" s="43" t="s">
        <v>5320</v>
      </c>
      <c r="CH86" s="43" t="s">
        <v>9084</v>
      </c>
      <c r="CI86" s="43" t="s">
        <v>1181</v>
      </c>
      <c r="CJ86" s="43" t="s">
        <v>1348</v>
      </c>
      <c r="CK86" s="43" t="s">
        <v>7084</v>
      </c>
      <c r="CL86" s="43" t="s">
        <v>7085</v>
      </c>
      <c r="CM86" s="43" t="s">
        <v>1181</v>
      </c>
      <c r="CN86" s="43"/>
    </row>
    <row r="87" s="35" customFormat="1" ht="23" customHeight="1" spans="1:92">
      <c r="A87" s="43" t="s">
        <v>355</v>
      </c>
      <c r="B87" s="43" t="s">
        <v>233</v>
      </c>
      <c r="C87" s="50">
        <v>46023</v>
      </c>
      <c r="D87" s="43" t="s">
        <v>262</v>
      </c>
      <c r="E87" s="43" t="s">
        <v>1169</v>
      </c>
      <c r="F87" s="43" t="s">
        <v>8163</v>
      </c>
      <c r="G87" s="43" t="s">
        <v>46</v>
      </c>
      <c r="H87" s="43">
        <v>12291.76</v>
      </c>
      <c r="I87" s="43" t="s">
        <v>9085</v>
      </c>
      <c r="J87" s="43" t="s">
        <v>8152</v>
      </c>
      <c r="K87" s="43" t="s">
        <v>1423</v>
      </c>
      <c r="L87" s="43" t="s">
        <v>8014</v>
      </c>
      <c r="M87" s="43" t="s">
        <v>7058</v>
      </c>
      <c r="N87" s="43" t="s">
        <v>34</v>
      </c>
      <c r="O87" s="43" t="s">
        <v>7059</v>
      </c>
      <c r="P87" s="43" t="s">
        <v>1151</v>
      </c>
      <c r="Q87" s="43" t="s">
        <v>1337</v>
      </c>
      <c r="R87" s="43" t="s">
        <v>1181</v>
      </c>
      <c r="S87" s="43" t="s">
        <v>7060</v>
      </c>
      <c r="T87" s="43" t="s">
        <v>7061</v>
      </c>
      <c r="U87" s="43" t="s">
        <v>8153</v>
      </c>
      <c r="V87" s="43" t="s">
        <v>1181</v>
      </c>
      <c r="W87" s="43" t="s">
        <v>8154</v>
      </c>
      <c r="X87" s="43" t="s">
        <v>8155</v>
      </c>
      <c r="Y87" s="43" t="s">
        <v>8156</v>
      </c>
      <c r="Z87" s="43" t="s">
        <v>8157</v>
      </c>
      <c r="AA87" s="43" t="s">
        <v>1181</v>
      </c>
      <c r="AB87" s="43" t="s">
        <v>9086</v>
      </c>
      <c r="AC87" s="43" t="s">
        <v>8141</v>
      </c>
      <c r="AD87" s="43" t="s">
        <v>1181</v>
      </c>
      <c r="AE87" s="43" t="s">
        <v>8158</v>
      </c>
      <c r="AF87" s="43" t="s">
        <v>9087</v>
      </c>
      <c r="AG87" s="43" t="s">
        <v>7249</v>
      </c>
      <c r="AH87" s="43" t="s">
        <v>1181</v>
      </c>
      <c r="AI87" s="43" t="s">
        <v>9088</v>
      </c>
      <c r="AJ87" s="43" t="s">
        <v>9089</v>
      </c>
      <c r="AK87" s="43" t="s">
        <v>8159</v>
      </c>
      <c r="AL87" s="43"/>
      <c r="AM87" s="43"/>
      <c r="AN87" s="43" t="s">
        <v>7069</v>
      </c>
      <c r="AO87" s="43" t="s">
        <v>5199</v>
      </c>
      <c r="AP87" s="43" t="s">
        <v>7093</v>
      </c>
      <c r="AQ87" s="43" t="s">
        <v>9090</v>
      </c>
      <c r="AR87" s="43" t="s">
        <v>7072</v>
      </c>
      <c r="AS87" s="43" t="s">
        <v>9091</v>
      </c>
      <c r="AT87" s="43" t="s">
        <v>7073</v>
      </c>
      <c r="AU87" s="43" t="s">
        <v>7069</v>
      </c>
      <c r="AV87" s="43" t="s">
        <v>37</v>
      </c>
      <c r="AW87" s="43" t="s">
        <v>7074</v>
      </c>
      <c r="AX87" s="43" t="s">
        <v>1181</v>
      </c>
      <c r="AY87" s="43" t="s">
        <v>1181</v>
      </c>
      <c r="AZ87" s="43"/>
      <c r="BA87" s="43" t="s">
        <v>7073</v>
      </c>
      <c r="BB87" s="43" t="s">
        <v>8160</v>
      </c>
      <c r="BC87" s="43" t="s">
        <v>7121</v>
      </c>
      <c r="BD87" s="43"/>
      <c r="BE87" s="43" t="s">
        <v>8161</v>
      </c>
      <c r="BF87" s="43" t="s">
        <v>1391</v>
      </c>
      <c r="BG87" s="43"/>
      <c r="BH87" s="43" t="s">
        <v>8162</v>
      </c>
      <c r="BI87" s="43" t="s">
        <v>8163</v>
      </c>
      <c r="BJ87" s="43" t="s">
        <v>8161</v>
      </c>
      <c r="BK87" s="43" t="s">
        <v>8164</v>
      </c>
      <c r="BL87" s="43" t="s">
        <v>7071</v>
      </c>
      <c r="BM87" s="43" t="s">
        <v>9091</v>
      </c>
      <c r="BN87" s="43" t="s">
        <v>8158</v>
      </c>
      <c r="BO87" s="43" t="s">
        <v>8165</v>
      </c>
      <c r="BP87" s="43" t="s">
        <v>8159</v>
      </c>
      <c r="BQ87" s="43" t="s">
        <v>8163</v>
      </c>
      <c r="BR87" s="43" t="s">
        <v>8160</v>
      </c>
      <c r="BS87" s="43" t="s">
        <v>8163</v>
      </c>
      <c r="BT87" s="43" t="s">
        <v>1181</v>
      </c>
      <c r="BU87" s="43" t="s">
        <v>7069</v>
      </c>
      <c r="BV87" s="43" t="s">
        <v>8166</v>
      </c>
      <c r="BW87" s="43" t="s">
        <v>7073</v>
      </c>
      <c r="BX87" s="43" t="s">
        <v>8167</v>
      </c>
      <c r="BY87" s="43" t="s">
        <v>2133</v>
      </c>
      <c r="BZ87" s="43" t="s">
        <v>7073</v>
      </c>
      <c r="CA87" s="43" t="s">
        <v>1181</v>
      </c>
      <c r="CB87" s="43" t="s">
        <v>1181</v>
      </c>
      <c r="CC87" s="43" t="s">
        <v>1803</v>
      </c>
      <c r="CD87" s="43" t="s">
        <v>8161</v>
      </c>
      <c r="CE87" s="43"/>
      <c r="CF87" s="43" t="s">
        <v>9092</v>
      </c>
      <c r="CG87" s="43" t="s">
        <v>8161</v>
      </c>
      <c r="CH87" s="43" t="s">
        <v>1181</v>
      </c>
      <c r="CI87" s="43" t="s">
        <v>1181</v>
      </c>
      <c r="CJ87" s="43" t="s">
        <v>1173</v>
      </c>
      <c r="CK87" s="43" t="s">
        <v>7084</v>
      </c>
      <c r="CL87" s="43" t="s">
        <v>7085</v>
      </c>
      <c r="CM87" s="43" t="s">
        <v>1181</v>
      </c>
      <c r="CN87" s="43"/>
    </row>
    <row r="88" s="35" customFormat="1" ht="23" customHeight="1" spans="1:92">
      <c r="A88" s="43" t="s">
        <v>355</v>
      </c>
      <c r="B88" s="43" t="s">
        <v>503</v>
      </c>
      <c r="C88" s="50">
        <v>46023</v>
      </c>
      <c r="D88" s="43" t="s">
        <v>250</v>
      </c>
      <c r="E88" s="43" t="s">
        <v>3786</v>
      </c>
      <c r="F88" s="43" t="s">
        <v>8179</v>
      </c>
      <c r="G88" s="43" t="s">
        <v>46</v>
      </c>
      <c r="H88" s="43">
        <v>2467</v>
      </c>
      <c r="I88" s="43" t="s">
        <v>9093</v>
      </c>
      <c r="J88" s="43" t="s">
        <v>3660</v>
      </c>
      <c r="K88" s="43" t="s">
        <v>3660</v>
      </c>
      <c r="L88" s="43" t="s">
        <v>3660</v>
      </c>
      <c r="M88" s="43" t="s">
        <v>7058</v>
      </c>
      <c r="N88" s="43" t="s">
        <v>504</v>
      </c>
      <c r="O88" s="43" t="s">
        <v>7059</v>
      </c>
      <c r="P88" s="43" t="s">
        <v>1151</v>
      </c>
      <c r="Q88" s="43" t="s">
        <v>3793</v>
      </c>
      <c r="R88" s="43" t="s">
        <v>1181</v>
      </c>
      <c r="S88" s="43" t="s">
        <v>7060</v>
      </c>
      <c r="T88" s="43" t="s">
        <v>7061</v>
      </c>
      <c r="U88" s="43" t="s">
        <v>8168</v>
      </c>
      <c r="V88" s="43" t="s">
        <v>1181</v>
      </c>
      <c r="W88" s="43" t="s">
        <v>6798</v>
      </c>
      <c r="X88" s="43" t="s">
        <v>8169</v>
      </c>
      <c r="Y88" s="43" t="s">
        <v>8170</v>
      </c>
      <c r="Z88" s="43" t="s">
        <v>8171</v>
      </c>
      <c r="AA88" s="43" t="s">
        <v>1181</v>
      </c>
      <c r="AB88" s="43" t="s">
        <v>9094</v>
      </c>
      <c r="AC88" s="43" t="s">
        <v>8141</v>
      </c>
      <c r="AD88" s="43" t="s">
        <v>1181</v>
      </c>
      <c r="AE88" s="43" t="s">
        <v>8172</v>
      </c>
      <c r="AF88" s="43" t="s">
        <v>1803</v>
      </c>
      <c r="AG88" s="43" t="s">
        <v>7249</v>
      </c>
      <c r="AH88" s="43" t="s">
        <v>1181</v>
      </c>
      <c r="AI88" s="43" t="s">
        <v>9095</v>
      </c>
      <c r="AJ88" s="43" t="s">
        <v>9096</v>
      </c>
      <c r="AK88" s="43" t="s">
        <v>8173</v>
      </c>
      <c r="AL88" s="43" t="s">
        <v>8174</v>
      </c>
      <c r="AM88" s="43"/>
      <c r="AN88" s="43" t="s">
        <v>7094</v>
      </c>
      <c r="AO88" s="43" t="s">
        <v>8175</v>
      </c>
      <c r="AP88" s="43" t="s">
        <v>7093</v>
      </c>
      <c r="AQ88" s="43"/>
      <c r="AR88" s="43" t="s">
        <v>7197</v>
      </c>
      <c r="AS88" s="43" t="s">
        <v>9097</v>
      </c>
      <c r="AT88" s="43" t="s">
        <v>7073</v>
      </c>
      <c r="AU88" s="43" t="s">
        <v>7069</v>
      </c>
      <c r="AV88" s="43" t="s">
        <v>37</v>
      </c>
      <c r="AW88" s="43" t="s">
        <v>7074</v>
      </c>
      <c r="AX88" s="43" t="s">
        <v>1181</v>
      </c>
      <c r="AY88" s="43" t="s">
        <v>9098</v>
      </c>
      <c r="AZ88" s="43"/>
      <c r="BA88" s="43" t="s">
        <v>7073</v>
      </c>
      <c r="BB88" s="43" t="s">
        <v>8176</v>
      </c>
      <c r="BC88" s="43" t="s">
        <v>7121</v>
      </c>
      <c r="BD88" s="43"/>
      <c r="BE88" s="43" t="s">
        <v>8177</v>
      </c>
      <c r="BF88" s="43" t="s">
        <v>1810</v>
      </c>
      <c r="BG88" s="43"/>
      <c r="BH88" s="43" t="s">
        <v>8178</v>
      </c>
      <c r="BI88" s="43" t="s">
        <v>8179</v>
      </c>
      <c r="BJ88" s="43" t="s">
        <v>8177</v>
      </c>
      <c r="BK88" s="43"/>
      <c r="BL88" s="43" t="s">
        <v>7079</v>
      </c>
      <c r="BM88" s="43" t="s">
        <v>9097</v>
      </c>
      <c r="BN88" s="43" t="s">
        <v>8172</v>
      </c>
      <c r="BO88" s="43" t="s">
        <v>8180</v>
      </c>
      <c r="BP88" s="43" t="s">
        <v>8173</v>
      </c>
      <c r="BQ88" s="43" t="s">
        <v>8179</v>
      </c>
      <c r="BR88" s="43" t="s">
        <v>8176</v>
      </c>
      <c r="BS88" s="43" t="s">
        <v>8179</v>
      </c>
      <c r="BT88" s="43" t="s">
        <v>1181</v>
      </c>
      <c r="BU88" s="43" t="s">
        <v>7069</v>
      </c>
      <c r="BV88" s="43" t="s">
        <v>8181</v>
      </c>
      <c r="BW88" s="43" t="s">
        <v>7073</v>
      </c>
      <c r="BX88" s="43" t="s">
        <v>8182</v>
      </c>
      <c r="BY88" s="43" t="s">
        <v>3660</v>
      </c>
      <c r="BZ88" s="43" t="s">
        <v>7073</v>
      </c>
      <c r="CA88" s="43" t="s">
        <v>1181</v>
      </c>
      <c r="CB88" s="43" t="s">
        <v>1181</v>
      </c>
      <c r="CC88" s="43" t="s">
        <v>3567</v>
      </c>
      <c r="CD88" s="43" t="s">
        <v>8177</v>
      </c>
      <c r="CE88" s="43"/>
      <c r="CF88" s="43" t="s">
        <v>9099</v>
      </c>
      <c r="CG88" s="43" t="s">
        <v>8177</v>
      </c>
      <c r="CH88" s="43" t="s">
        <v>1181</v>
      </c>
      <c r="CI88" s="43" t="s">
        <v>1181</v>
      </c>
      <c r="CJ88" s="43" t="s">
        <v>2403</v>
      </c>
      <c r="CK88" s="43" t="s">
        <v>7105</v>
      </c>
      <c r="CL88" s="43" t="s">
        <v>7085</v>
      </c>
      <c r="CM88" s="43" t="s">
        <v>1181</v>
      </c>
      <c r="CN88" s="43"/>
    </row>
    <row r="89" s="35" customFormat="1" ht="18" customHeight="1" spans="1:92">
      <c r="A89" s="43" t="s">
        <v>48</v>
      </c>
      <c r="B89" s="43" t="s">
        <v>8183</v>
      </c>
      <c r="C89" s="50">
        <v>46204</v>
      </c>
      <c r="D89" s="43" t="s">
        <v>3648</v>
      </c>
      <c r="E89" s="43" t="s">
        <v>4317</v>
      </c>
      <c r="F89" s="43" t="s">
        <v>8197</v>
      </c>
      <c r="G89" s="43" t="s">
        <v>46</v>
      </c>
      <c r="H89" s="43">
        <v>38890.32</v>
      </c>
      <c r="I89" s="43" t="s">
        <v>9100</v>
      </c>
      <c r="J89" s="43" t="s">
        <v>8184</v>
      </c>
      <c r="K89" s="43" t="s">
        <v>8185</v>
      </c>
      <c r="L89" s="43" t="s">
        <v>8184</v>
      </c>
      <c r="M89" s="43" t="s">
        <v>7058</v>
      </c>
      <c r="N89" s="43" t="s">
        <v>97</v>
      </c>
      <c r="O89" s="43" t="s">
        <v>7059</v>
      </c>
      <c r="P89" s="43" t="s">
        <v>1151</v>
      </c>
      <c r="Q89" s="43" t="s">
        <v>1337</v>
      </c>
      <c r="R89" s="43" t="s">
        <v>1181</v>
      </c>
      <c r="S89" s="43" t="s">
        <v>7060</v>
      </c>
      <c r="T89" s="43" t="s">
        <v>7061</v>
      </c>
      <c r="U89" s="43" t="s">
        <v>8186</v>
      </c>
      <c r="V89" s="43" t="s">
        <v>1181</v>
      </c>
      <c r="W89" s="43" t="s">
        <v>8187</v>
      </c>
      <c r="X89" s="43" t="s">
        <v>8188</v>
      </c>
      <c r="Y89" s="43" t="s">
        <v>8189</v>
      </c>
      <c r="Z89" s="43" t="s">
        <v>8190</v>
      </c>
      <c r="AA89" s="43" t="s">
        <v>1181</v>
      </c>
      <c r="AB89" s="43" t="s">
        <v>9101</v>
      </c>
      <c r="AC89" s="43" t="s">
        <v>5806</v>
      </c>
      <c r="AD89" s="43" t="s">
        <v>1181</v>
      </c>
      <c r="AE89" s="43" t="s">
        <v>8191</v>
      </c>
      <c r="AF89" s="43" t="s">
        <v>9102</v>
      </c>
      <c r="AG89" s="43" t="s">
        <v>7249</v>
      </c>
      <c r="AH89" s="43" t="s">
        <v>1181</v>
      </c>
      <c r="AI89" s="43" t="s">
        <v>9103</v>
      </c>
      <c r="AJ89" s="43" t="s">
        <v>9104</v>
      </c>
      <c r="AK89" s="43" t="s">
        <v>8192</v>
      </c>
      <c r="AL89" s="43"/>
      <c r="AM89" s="43" t="s">
        <v>8193</v>
      </c>
      <c r="AN89" s="43" t="s">
        <v>7069</v>
      </c>
      <c r="AO89" s="43" t="s">
        <v>8194</v>
      </c>
      <c r="AP89" s="43" t="s">
        <v>7093</v>
      </c>
      <c r="AQ89" s="43" t="s">
        <v>9105</v>
      </c>
      <c r="AR89" s="43" t="s">
        <v>7272</v>
      </c>
      <c r="AS89" s="43" t="s">
        <v>9106</v>
      </c>
      <c r="AT89" s="43" t="s">
        <v>7073</v>
      </c>
      <c r="AU89" s="43" t="s">
        <v>7069</v>
      </c>
      <c r="AV89" s="43" t="s">
        <v>59</v>
      </c>
      <c r="AW89" s="43" t="s">
        <v>7074</v>
      </c>
      <c r="AX89" s="43" t="s">
        <v>1181</v>
      </c>
      <c r="AY89" s="43" t="s">
        <v>1181</v>
      </c>
      <c r="AZ89" s="43" t="s">
        <v>9107</v>
      </c>
      <c r="BA89" s="43" t="s">
        <v>7073</v>
      </c>
      <c r="BB89" s="43" t="s">
        <v>8195</v>
      </c>
      <c r="BC89" s="43" t="s">
        <v>7073</v>
      </c>
      <c r="BD89" s="43"/>
      <c r="BE89" s="43" t="s">
        <v>8196</v>
      </c>
      <c r="BF89" s="43" t="s">
        <v>1810</v>
      </c>
      <c r="BG89" s="43"/>
      <c r="BH89" s="43" t="s">
        <v>7079</v>
      </c>
      <c r="BI89" s="43" t="s">
        <v>8197</v>
      </c>
      <c r="BJ89" s="43" t="s">
        <v>8196</v>
      </c>
      <c r="BK89" s="43"/>
      <c r="BL89" s="43" t="s">
        <v>7079</v>
      </c>
      <c r="BM89" s="43" t="s">
        <v>9106</v>
      </c>
      <c r="BN89" s="43" t="s">
        <v>8191</v>
      </c>
      <c r="BO89" s="43" t="s">
        <v>8198</v>
      </c>
      <c r="BP89" s="43" t="s">
        <v>8192</v>
      </c>
      <c r="BQ89" s="43" t="s">
        <v>8197</v>
      </c>
      <c r="BR89" s="43" t="s">
        <v>8195</v>
      </c>
      <c r="BS89" s="43" t="s">
        <v>8197</v>
      </c>
      <c r="BT89" s="43" t="s">
        <v>1181</v>
      </c>
      <c r="BU89" s="43" t="s">
        <v>7069</v>
      </c>
      <c r="BV89" s="43" t="s">
        <v>8199</v>
      </c>
      <c r="BW89" s="43" t="s">
        <v>7073</v>
      </c>
      <c r="BX89" s="43" t="s">
        <v>8200</v>
      </c>
      <c r="BY89" s="43" t="s">
        <v>3713</v>
      </c>
      <c r="BZ89" s="43" t="s">
        <v>7073</v>
      </c>
      <c r="CA89" s="43" t="s">
        <v>1181</v>
      </c>
      <c r="CB89" s="43" t="s">
        <v>1181</v>
      </c>
      <c r="CC89" s="43" t="s">
        <v>1264</v>
      </c>
      <c r="CD89" s="43" t="s">
        <v>8196</v>
      </c>
      <c r="CE89" s="43"/>
      <c r="CF89" s="43" t="s">
        <v>9108</v>
      </c>
      <c r="CG89" s="43" t="s">
        <v>8196</v>
      </c>
      <c r="CH89" s="43" t="s">
        <v>1181</v>
      </c>
      <c r="CI89" s="43" t="s">
        <v>1181</v>
      </c>
      <c r="CJ89" s="43" t="s">
        <v>1391</v>
      </c>
      <c r="CK89" s="43" t="s">
        <v>7105</v>
      </c>
      <c r="CL89" s="43" t="s">
        <v>7085</v>
      </c>
      <c r="CM89" s="43" t="s">
        <v>1181</v>
      </c>
      <c r="CN89" s="43"/>
    </row>
    <row r="90" s="35" customFormat="1" ht="18" customHeight="1" spans="1:92">
      <c r="A90" s="43" t="s">
        <v>355</v>
      </c>
      <c r="B90" s="43" t="s">
        <v>1116</v>
      </c>
      <c r="C90" s="50">
        <v>46204</v>
      </c>
      <c r="D90" s="43" t="s">
        <v>92</v>
      </c>
      <c r="E90" s="43" t="s">
        <v>1169</v>
      </c>
      <c r="F90" s="43" t="s">
        <v>8212</v>
      </c>
      <c r="G90" s="43" t="s">
        <v>46</v>
      </c>
      <c r="H90" s="43">
        <v>8260</v>
      </c>
      <c r="I90" s="43" t="s">
        <v>9109</v>
      </c>
      <c r="J90" s="43" t="s">
        <v>3651</v>
      </c>
      <c r="K90" s="43" t="s">
        <v>3651</v>
      </c>
      <c r="L90" s="43" t="s">
        <v>3651</v>
      </c>
      <c r="M90" s="43" t="s">
        <v>7058</v>
      </c>
      <c r="N90" s="43" t="s">
        <v>34</v>
      </c>
      <c r="O90" s="43" t="s">
        <v>7059</v>
      </c>
      <c r="P90" s="43" t="s">
        <v>1151</v>
      </c>
      <c r="Q90" s="43" t="s">
        <v>1337</v>
      </c>
      <c r="R90" s="43" t="s">
        <v>1181</v>
      </c>
      <c r="S90" s="43" t="s">
        <v>7060</v>
      </c>
      <c r="T90" s="43" t="s">
        <v>7061</v>
      </c>
      <c r="U90" s="43" t="s">
        <v>8201</v>
      </c>
      <c r="V90" s="43" t="s">
        <v>1181</v>
      </c>
      <c r="W90" s="43" t="s">
        <v>8202</v>
      </c>
      <c r="X90" s="43" t="s">
        <v>8203</v>
      </c>
      <c r="Y90" s="43" t="s">
        <v>8204</v>
      </c>
      <c r="Z90" s="43" t="s">
        <v>8205</v>
      </c>
      <c r="AA90" s="43" t="s">
        <v>1181</v>
      </c>
      <c r="AB90" s="43" t="s">
        <v>9110</v>
      </c>
      <c r="AC90" s="43" t="s">
        <v>5806</v>
      </c>
      <c r="AD90" s="43" t="s">
        <v>1181</v>
      </c>
      <c r="AE90" s="43" t="s">
        <v>8206</v>
      </c>
      <c r="AF90" s="43" t="s">
        <v>1803</v>
      </c>
      <c r="AG90" s="43" t="s">
        <v>7249</v>
      </c>
      <c r="AH90" s="43" t="s">
        <v>1181</v>
      </c>
      <c r="AI90" s="43" t="s">
        <v>9111</v>
      </c>
      <c r="AJ90" s="43" t="s">
        <v>9112</v>
      </c>
      <c r="AK90" s="43" t="s">
        <v>8207</v>
      </c>
      <c r="AL90" s="43"/>
      <c r="AM90" s="43" t="s">
        <v>8208</v>
      </c>
      <c r="AN90" s="43" t="s">
        <v>7069</v>
      </c>
      <c r="AO90" s="43" t="s">
        <v>5957</v>
      </c>
      <c r="AP90" s="43" t="s">
        <v>7093</v>
      </c>
      <c r="AQ90" s="43" t="s">
        <v>9113</v>
      </c>
      <c r="AR90" s="43" t="s">
        <v>7072</v>
      </c>
      <c r="AS90" s="43" t="s">
        <v>9114</v>
      </c>
      <c r="AT90" s="43" t="s">
        <v>7073</v>
      </c>
      <c r="AU90" s="43" t="s">
        <v>7069</v>
      </c>
      <c r="AV90" s="43" t="s">
        <v>37</v>
      </c>
      <c r="AW90" s="43" t="s">
        <v>7074</v>
      </c>
      <c r="AX90" s="43" t="s">
        <v>1181</v>
      </c>
      <c r="AY90" s="43" t="s">
        <v>1181</v>
      </c>
      <c r="AZ90" s="43"/>
      <c r="BA90" s="43" t="s">
        <v>7073</v>
      </c>
      <c r="BB90" s="43" t="s">
        <v>1181</v>
      </c>
      <c r="BC90" s="43" t="s">
        <v>7073</v>
      </c>
      <c r="BD90" s="43"/>
      <c r="BE90" s="43" t="s">
        <v>8209</v>
      </c>
      <c r="BF90" s="43" t="s">
        <v>1173</v>
      </c>
      <c r="BG90" s="43"/>
      <c r="BH90" s="43" t="s">
        <v>7079</v>
      </c>
      <c r="BI90" s="43" t="s">
        <v>1181</v>
      </c>
      <c r="BJ90" s="43" t="s">
        <v>8209</v>
      </c>
      <c r="BK90" s="43" t="s">
        <v>8210</v>
      </c>
      <c r="BL90" s="43" t="s">
        <v>7079</v>
      </c>
      <c r="BM90" s="43" t="s">
        <v>9114</v>
      </c>
      <c r="BN90" s="43" t="s">
        <v>8206</v>
      </c>
      <c r="BO90" s="43" t="s">
        <v>8211</v>
      </c>
      <c r="BP90" s="43" t="s">
        <v>8207</v>
      </c>
      <c r="BQ90" s="43" t="s">
        <v>8212</v>
      </c>
      <c r="BR90" s="43" t="s">
        <v>1181</v>
      </c>
      <c r="BS90" s="43" t="s">
        <v>1181</v>
      </c>
      <c r="BT90" s="43" t="s">
        <v>1181</v>
      </c>
      <c r="BU90" s="43" t="s">
        <v>7069</v>
      </c>
      <c r="BV90" s="43" t="s">
        <v>8213</v>
      </c>
      <c r="BW90" s="43" t="s">
        <v>7073</v>
      </c>
      <c r="BX90" s="43" t="s">
        <v>8214</v>
      </c>
      <c r="BY90" s="43" t="s">
        <v>3679</v>
      </c>
      <c r="BZ90" s="43" t="s">
        <v>7121</v>
      </c>
      <c r="CA90" s="43" t="s">
        <v>1181</v>
      </c>
      <c r="CB90" s="43" t="s">
        <v>1181</v>
      </c>
      <c r="CC90" s="43" t="s">
        <v>1264</v>
      </c>
      <c r="CD90" s="43" t="s">
        <v>8209</v>
      </c>
      <c r="CE90" s="43"/>
      <c r="CF90" s="43" t="s">
        <v>9115</v>
      </c>
      <c r="CG90" s="43" t="s">
        <v>8209</v>
      </c>
      <c r="CH90" s="43" t="s">
        <v>1181</v>
      </c>
      <c r="CI90" s="43" t="s">
        <v>1181</v>
      </c>
      <c r="CJ90" s="43" t="s">
        <v>8215</v>
      </c>
      <c r="CK90" s="43" t="s">
        <v>7084</v>
      </c>
      <c r="CL90" s="43" t="s">
        <v>7085</v>
      </c>
      <c r="CM90" s="43" t="s">
        <v>1181</v>
      </c>
      <c r="CN90" s="43"/>
    </row>
    <row r="91" s="35" customFormat="1" ht="18" customHeight="1" spans="1:92">
      <c r="A91" s="43" t="s">
        <v>355</v>
      </c>
      <c r="B91" s="43" t="s">
        <v>8216</v>
      </c>
      <c r="C91" s="50">
        <v>46204</v>
      </c>
      <c r="D91" s="43" t="s">
        <v>336</v>
      </c>
      <c r="E91" s="43" t="s">
        <v>1169</v>
      </c>
      <c r="F91" s="43" t="s">
        <v>6113</v>
      </c>
      <c r="G91" s="43" t="s">
        <v>46</v>
      </c>
      <c r="H91" s="43">
        <v>59040</v>
      </c>
      <c r="I91" s="43" t="s">
        <v>9116</v>
      </c>
      <c r="J91" s="43" t="s">
        <v>8217</v>
      </c>
      <c r="K91" s="43" t="s">
        <v>7143</v>
      </c>
      <c r="L91" s="43" t="s">
        <v>8217</v>
      </c>
      <c r="M91" s="43" t="s">
        <v>7058</v>
      </c>
      <c r="N91" s="43" t="s">
        <v>34</v>
      </c>
      <c r="O91" s="43" t="s">
        <v>7059</v>
      </c>
      <c r="P91" s="43" t="s">
        <v>1151</v>
      </c>
      <c r="Q91" s="43" t="s">
        <v>1337</v>
      </c>
      <c r="R91" s="43" t="s">
        <v>1181</v>
      </c>
      <c r="S91" s="43" t="s">
        <v>7060</v>
      </c>
      <c r="T91" s="43" t="s">
        <v>7061</v>
      </c>
      <c r="U91" s="43" t="s">
        <v>8218</v>
      </c>
      <c r="V91" s="43" t="s">
        <v>1181</v>
      </c>
      <c r="W91" s="43" t="s">
        <v>1929</v>
      </c>
      <c r="X91" s="43" t="s">
        <v>8219</v>
      </c>
      <c r="Y91" s="43" t="s">
        <v>3873</v>
      </c>
      <c r="Z91" s="43" t="s">
        <v>3634</v>
      </c>
      <c r="AA91" s="43" t="s">
        <v>1181</v>
      </c>
      <c r="AB91" s="43" t="s">
        <v>9117</v>
      </c>
      <c r="AC91" s="43" t="s">
        <v>5806</v>
      </c>
      <c r="AD91" s="43" t="s">
        <v>1181</v>
      </c>
      <c r="AE91" s="43" t="s">
        <v>8220</v>
      </c>
      <c r="AF91" s="43" t="s">
        <v>9118</v>
      </c>
      <c r="AG91" s="43" t="s">
        <v>7249</v>
      </c>
      <c r="AH91" s="43" t="s">
        <v>1181</v>
      </c>
      <c r="AI91" s="43" t="s">
        <v>9119</v>
      </c>
      <c r="AJ91" s="43" t="s">
        <v>9120</v>
      </c>
      <c r="AK91" s="43" t="s">
        <v>8221</v>
      </c>
      <c r="AL91" s="43"/>
      <c r="AM91" s="43" t="s">
        <v>8222</v>
      </c>
      <c r="AN91" s="43" t="s">
        <v>7069</v>
      </c>
      <c r="AO91" s="43" t="s">
        <v>6546</v>
      </c>
      <c r="AP91" s="43" t="s">
        <v>7093</v>
      </c>
      <c r="AQ91" s="43" t="s">
        <v>9121</v>
      </c>
      <c r="AR91" s="43" t="s">
        <v>7072</v>
      </c>
      <c r="AS91" s="43" t="s">
        <v>9122</v>
      </c>
      <c r="AT91" s="43" t="s">
        <v>7073</v>
      </c>
      <c r="AU91" s="43" t="s">
        <v>7069</v>
      </c>
      <c r="AV91" s="43" t="s">
        <v>37</v>
      </c>
      <c r="AW91" s="43" t="s">
        <v>7095</v>
      </c>
      <c r="AX91" s="43" t="s">
        <v>1181</v>
      </c>
      <c r="AY91" s="43" t="s">
        <v>1181</v>
      </c>
      <c r="AZ91" s="43"/>
      <c r="BA91" s="43" t="s">
        <v>7073</v>
      </c>
      <c r="BB91" s="43" t="s">
        <v>8223</v>
      </c>
      <c r="BC91" s="43" t="s">
        <v>7121</v>
      </c>
      <c r="BD91" s="43"/>
      <c r="BE91" s="43" t="s">
        <v>8224</v>
      </c>
      <c r="BF91" s="43" t="s">
        <v>1810</v>
      </c>
      <c r="BG91" s="43"/>
      <c r="BH91" s="43" t="s">
        <v>7077</v>
      </c>
      <c r="BI91" s="43" t="s">
        <v>6113</v>
      </c>
      <c r="BJ91" s="43" t="s">
        <v>8224</v>
      </c>
      <c r="BK91" s="43"/>
      <c r="BL91" s="43" t="s">
        <v>7095</v>
      </c>
      <c r="BM91" s="43" t="s">
        <v>9122</v>
      </c>
      <c r="BN91" s="43" t="s">
        <v>8220</v>
      </c>
      <c r="BO91" s="43" t="s">
        <v>8225</v>
      </c>
      <c r="BP91" s="43" t="s">
        <v>8221</v>
      </c>
      <c r="BQ91" s="43" t="s">
        <v>6113</v>
      </c>
      <c r="BR91" s="43" t="s">
        <v>8223</v>
      </c>
      <c r="BS91" s="43" t="s">
        <v>6113</v>
      </c>
      <c r="BT91" s="43" t="s">
        <v>1181</v>
      </c>
      <c r="BU91" s="43" t="s">
        <v>7069</v>
      </c>
      <c r="BV91" s="43" t="s">
        <v>8226</v>
      </c>
      <c r="BW91" s="43" t="s">
        <v>7073</v>
      </c>
      <c r="BX91" s="43" t="s">
        <v>7154</v>
      </c>
      <c r="BY91" s="43" t="s">
        <v>8217</v>
      </c>
      <c r="BZ91" s="43" t="s">
        <v>7073</v>
      </c>
      <c r="CA91" s="43" t="s">
        <v>1181</v>
      </c>
      <c r="CB91" s="43" t="s">
        <v>1181</v>
      </c>
      <c r="CC91" s="43" t="s">
        <v>1803</v>
      </c>
      <c r="CD91" s="43" t="s">
        <v>8224</v>
      </c>
      <c r="CE91" s="43"/>
      <c r="CF91" s="43" t="s">
        <v>9123</v>
      </c>
      <c r="CG91" s="43" t="s">
        <v>8224</v>
      </c>
      <c r="CH91" s="43" t="s">
        <v>1181</v>
      </c>
      <c r="CI91" s="43" t="s">
        <v>1181</v>
      </c>
      <c r="CJ91" s="43" t="s">
        <v>2949</v>
      </c>
      <c r="CK91" s="43" t="s">
        <v>7105</v>
      </c>
      <c r="CL91" s="43" t="s">
        <v>7085</v>
      </c>
      <c r="CM91" s="43" t="s">
        <v>1181</v>
      </c>
      <c r="CN91" s="43"/>
    </row>
    <row r="92" s="35" customFormat="1" ht="18" customHeight="1" spans="1:92">
      <c r="A92" s="43" t="s">
        <v>355</v>
      </c>
      <c r="B92" s="43" t="s">
        <v>8227</v>
      </c>
      <c r="C92" s="50">
        <v>46204</v>
      </c>
      <c r="D92" s="43" t="s">
        <v>3648</v>
      </c>
      <c r="E92" s="43" t="s">
        <v>1169</v>
      </c>
      <c r="F92" s="43" t="s">
        <v>8236</v>
      </c>
      <c r="G92" s="43" t="s">
        <v>46</v>
      </c>
      <c r="H92" s="43">
        <v>1512</v>
      </c>
      <c r="I92" s="43" t="s">
        <v>8912</v>
      </c>
      <c r="J92" s="43" t="s">
        <v>8228</v>
      </c>
      <c r="K92" s="43" t="s">
        <v>7722</v>
      </c>
      <c r="L92" s="43" t="s">
        <v>8228</v>
      </c>
      <c r="M92" s="43" t="s">
        <v>7058</v>
      </c>
      <c r="N92" s="43" t="s">
        <v>34</v>
      </c>
      <c r="O92" s="43" t="s">
        <v>7059</v>
      </c>
      <c r="P92" s="43" t="s">
        <v>1151</v>
      </c>
      <c r="Q92" s="43" t="s">
        <v>1337</v>
      </c>
      <c r="R92" s="43" t="s">
        <v>1181</v>
      </c>
      <c r="S92" s="43" t="s">
        <v>7060</v>
      </c>
      <c r="T92" s="43" t="s">
        <v>7061</v>
      </c>
      <c r="U92" s="43" t="s">
        <v>2815</v>
      </c>
      <c r="V92" s="43" t="s">
        <v>1181</v>
      </c>
      <c r="W92" s="43" t="s">
        <v>1264</v>
      </c>
      <c r="X92" s="43" t="s">
        <v>8229</v>
      </c>
      <c r="Y92" s="43" t="s">
        <v>8230</v>
      </c>
      <c r="Z92" s="43" t="s">
        <v>8231</v>
      </c>
      <c r="AA92" s="43" t="s">
        <v>1181</v>
      </c>
      <c r="AB92" s="43" t="s">
        <v>1690</v>
      </c>
      <c r="AC92" s="43" t="s">
        <v>5806</v>
      </c>
      <c r="AD92" s="43" t="s">
        <v>1181</v>
      </c>
      <c r="AE92" s="43" t="s">
        <v>6791</v>
      </c>
      <c r="AF92" s="43" t="s">
        <v>1803</v>
      </c>
      <c r="AG92" s="43" t="s">
        <v>7249</v>
      </c>
      <c r="AH92" s="43" t="s">
        <v>1181</v>
      </c>
      <c r="AI92" s="43" t="s">
        <v>9124</v>
      </c>
      <c r="AJ92" s="43" t="s">
        <v>9125</v>
      </c>
      <c r="AK92" s="43" t="s">
        <v>8232</v>
      </c>
      <c r="AL92" s="43"/>
      <c r="AM92" s="43" t="s">
        <v>8233</v>
      </c>
      <c r="AN92" s="43" t="s">
        <v>7069</v>
      </c>
      <c r="AO92" s="43" t="s">
        <v>8194</v>
      </c>
      <c r="AP92" s="43" t="s">
        <v>7093</v>
      </c>
      <c r="AQ92" s="43" t="s">
        <v>9126</v>
      </c>
      <c r="AR92" s="43" t="s">
        <v>7072</v>
      </c>
      <c r="AS92" s="43" t="s">
        <v>9127</v>
      </c>
      <c r="AT92" s="43" t="s">
        <v>7073</v>
      </c>
      <c r="AU92" s="43" t="s">
        <v>7069</v>
      </c>
      <c r="AV92" s="43" t="s">
        <v>59</v>
      </c>
      <c r="AW92" s="43" t="s">
        <v>7074</v>
      </c>
      <c r="AX92" s="43" t="s">
        <v>1181</v>
      </c>
      <c r="AY92" s="43" t="s">
        <v>1181</v>
      </c>
      <c r="AZ92" s="43"/>
      <c r="BA92" s="43" t="s">
        <v>7073</v>
      </c>
      <c r="BB92" s="43" t="s">
        <v>1181</v>
      </c>
      <c r="BC92" s="43" t="s">
        <v>7121</v>
      </c>
      <c r="BD92" s="43"/>
      <c r="BE92" s="43" t="s">
        <v>6790</v>
      </c>
      <c r="BF92" s="43" t="s">
        <v>1248</v>
      </c>
      <c r="BG92" s="43"/>
      <c r="BH92" s="43" t="s">
        <v>7079</v>
      </c>
      <c r="BI92" s="43" t="s">
        <v>1181</v>
      </c>
      <c r="BJ92" s="43" t="s">
        <v>6790</v>
      </c>
      <c r="BK92" s="43" t="s">
        <v>8234</v>
      </c>
      <c r="BL92" s="43" t="s">
        <v>7079</v>
      </c>
      <c r="BM92" s="43" t="s">
        <v>9127</v>
      </c>
      <c r="BN92" s="43" t="s">
        <v>6791</v>
      </c>
      <c r="BO92" s="43" t="s">
        <v>8235</v>
      </c>
      <c r="BP92" s="43" t="s">
        <v>8232</v>
      </c>
      <c r="BQ92" s="43" t="s">
        <v>8236</v>
      </c>
      <c r="BR92" s="43" t="s">
        <v>1181</v>
      </c>
      <c r="BS92" s="43" t="s">
        <v>1181</v>
      </c>
      <c r="BT92" s="43" t="s">
        <v>1181</v>
      </c>
      <c r="BU92" s="43" t="s">
        <v>7069</v>
      </c>
      <c r="BV92" s="43" t="s">
        <v>8237</v>
      </c>
      <c r="BW92" s="43" t="s">
        <v>7073</v>
      </c>
      <c r="BX92" s="43" t="s">
        <v>8238</v>
      </c>
      <c r="BY92" s="43" t="s">
        <v>8239</v>
      </c>
      <c r="BZ92" s="43" t="s">
        <v>7073</v>
      </c>
      <c r="CA92" s="43" t="s">
        <v>1181</v>
      </c>
      <c r="CB92" s="43" t="s">
        <v>1181</v>
      </c>
      <c r="CC92" s="43" t="s">
        <v>5079</v>
      </c>
      <c r="CD92" s="43" t="s">
        <v>6790</v>
      </c>
      <c r="CE92" s="43"/>
      <c r="CF92" s="43" t="s">
        <v>9128</v>
      </c>
      <c r="CG92" s="43" t="s">
        <v>6790</v>
      </c>
      <c r="CH92" s="43" t="s">
        <v>1181</v>
      </c>
      <c r="CI92" s="43" t="s">
        <v>1181</v>
      </c>
      <c r="CJ92" s="43" t="s">
        <v>1746</v>
      </c>
      <c r="CK92" s="43" t="s">
        <v>7084</v>
      </c>
      <c r="CL92" s="43" t="s">
        <v>7085</v>
      </c>
      <c r="CM92" s="43" t="s">
        <v>1181</v>
      </c>
      <c r="CN92" s="43"/>
    </row>
    <row r="93" s="35" customFormat="1" ht="18" customHeight="1" spans="1:92">
      <c r="A93" s="43" t="s">
        <v>166</v>
      </c>
      <c r="B93" s="43" t="s">
        <v>8240</v>
      </c>
      <c r="C93" s="50">
        <v>46204</v>
      </c>
      <c r="D93" s="43" t="s">
        <v>5285</v>
      </c>
      <c r="E93" s="43" t="s">
        <v>5286</v>
      </c>
      <c r="F93" s="43" t="s">
        <v>8252</v>
      </c>
      <c r="G93" s="43" t="s">
        <v>46</v>
      </c>
      <c r="H93" s="43">
        <v>2222.64</v>
      </c>
      <c r="I93" s="43" t="s">
        <v>9129</v>
      </c>
      <c r="J93" s="43" t="s">
        <v>3679</v>
      </c>
      <c r="K93" s="43" t="s">
        <v>6785</v>
      </c>
      <c r="L93" s="43" t="s">
        <v>3679</v>
      </c>
      <c r="M93" s="43" t="s">
        <v>7058</v>
      </c>
      <c r="N93" s="43" t="s">
        <v>165</v>
      </c>
      <c r="O93" s="43" t="s">
        <v>7059</v>
      </c>
      <c r="P93" s="43" t="s">
        <v>1151</v>
      </c>
      <c r="Q93" s="43" t="s">
        <v>5290</v>
      </c>
      <c r="R93" s="43" t="s">
        <v>1181</v>
      </c>
      <c r="S93" s="43" t="s">
        <v>7060</v>
      </c>
      <c r="T93" s="43" t="s">
        <v>7061</v>
      </c>
      <c r="U93" s="43" t="s">
        <v>3440</v>
      </c>
      <c r="V93" s="43" t="s">
        <v>1181</v>
      </c>
      <c r="W93" s="43" t="s">
        <v>7834</v>
      </c>
      <c r="X93" s="43" t="s">
        <v>8241</v>
      </c>
      <c r="Y93" s="43" t="s">
        <v>8242</v>
      </c>
      <c r="Z93" s="43" t="s">
        <v>8243</v>
      </c>
      <c r="AA93" s="43" t="s">
        <v>1181</v>
      </c>
      <c r="AB93" s="43" t="s">
        <v>9130</v>
      </c>
      <c r="AC93" s="43" t="s">
        <v>5806</v>
      </c>
      <c r="AD93" s="43" t="s">
        <v>1181</v>
      </c>
      <c r="AE93" s="43" t="s">
        <v>8244</v>
      </c>
      <c r="AF93" s="43" t="s">
        <v>1803</v>
      </c>
      <c r="AG93" s="43" t="s">
        <v>7249</v>
      </c>
      <c r="AH93" s="43" t="s">
        <v>1181</v>
      </c>
      <c r="AI93" s="43" t="s">
        <v>9131</v>
      </c>
      <c r="AJ93" s="43" t="s">
        <v>9132</v>
      </c>
      <c r="AK93" s="43" t="s">
        <v>8245</v>
      </c>
      <c r="AL93" s="43"/>
      <c r="AM93" s="43" t="s">
        <v>8246</v>
      </c>
      <c r="AN93" s="43" t="s">
        <v>7069</v>
      </c>
      <c r="AO93" s="43" t="s">
        <v>5957</v>
      </c>
      <c r="AP93" s="43" t="s">
        <v>7093</v>
      </c>
      <c r="AQ93" s="43" t="s">
        <v>9133</v>
      </c>
      <c r="AR93" s="43" t="s">
        <v>8247</v>
      </c>
      <c r="AS93" s="43" t="s">
        <v>9134</v>
      </c>
      <c r="AT93" s="43" t="s">
        <v>7073</v>
      </c>
      <c r="AU93" s="43" t="s">
        <v>7069</v>
      </c>
      <c r="AV93" s="43" t="s">
        <v>37</v>
      </c>
      <c r="AW93" s="43" t="s">
        <v>7095</v>
      </c>
      <c r="AX93" s="43" t="s">
        <v>1181</v>
      </c>
      <c r="AY93" s="43" t="s">
        <v>1181</v>
      </c>
      <c r="AZ93" s="43"/>
      <c r="BA93" s="43" t="s">
        <v>7073</v>
      </c>
      <c r="BB93" s="43" t="s">
        <v>8248</v>
      </c>
      <c r="BC93" s="43" t="s">
        <v>7073</v>
      </c>
      <c r="BD93" s="43"/>
      <c r="BE93" s="43" t="s">
        <v>8249</v>
      </c>
      <c r="BF93" s="43" t="s">
        <v>1810</v>
      </c>
      <c r="BG93" s="43"/>
      <c r="BH93" s="43" t="s">
        <v>7116</v>
      </c>
      <c r="BI93" s="43" t="s">
        <v>8250</v>
      </c>
      <c r="BJ93" s="43" t="s">
        <v>8249</v>
      </c>
      <c r="BK93" s="43"/>
      <c r="BL93" s="43" t="s">
        <v>7093</v>
      </c>
      <c r="BM93" s="43" t="s">
        <v>9134</v>
      </c>
      <c r="BN93" s="43" t="s">
        <v>8244</v>
      </c>
      <c r="BO93" s="43" t="s">
        <v>8251</v>
      </c>
      <c r="BP93" s="43" t="s">
        <v>8245</v>
      </c>
      <c r="BQ93" s="43" t="s">
        <v>8252</v>
      </c>
      <c r="BR93" s="43" t="s">
        <v>8248</v>
      </c>
      <c r="BS93" s="43" t="s">
        <v>8250</v>
      </c>
      <c r="BT93" s="43" t="s">
        <v>1181</v>
      </c>
      <c r="BU93" s="43" t="s">
        <v>7069</v>
      </c>
      <c r="BV93" s="43" t="s">
        <v>8253</v>
      </c>
      <c r="BW93" s="43" t="s">
        <v>7121</v>
      </c>
      <c r="BX93" s="43" t="s">
        <v>8254</v>
      </c>
      <c r="BY93" s="43" t="s">
        <v>6785</v>
      </c>
      <c r="BZ93" s="43" t="s">
        <v>7073</v>
      </c>
      <c r="CA93" s="43" t="s">
        <v>1181</v>
      </c>
      <c r="CB93" s="43" t="s">
        <v>1181</v>
      </c>
      <c r="CC93" s="43" t="s">
        <v>7738</v>
      </c>
      <c r="CD93" s="43" t="s">
        <v>8249</v>
      </c>
      <c r="CE93" s="43"/>
      <c r="CF93" s="43" t="s">
        <v>9135</v>
      </c>
      <c r="CG93" s="43" t="s">
        <v>8249</v>
      </c>
      <c r="CH93" s="43" t="s">
        <v>9136</v>
      </c>
      <c r="CI93" s="43" t="s">
        <v>1181</v>
      </c>
      <c r="CJ93" s="43" t="s">
        <v>1746</v>
      </c>
      <c r="CK93" s="43" t="s">
        <v>7105</v>
      </c>
      <c r="CL93" s="43" t="s">
        <v>7085</v>
      </c>
      <c r="CM93" s="43" t="s">
        <v>1181</v>
      </c>
      <c r="CN93" s="43"/>
    </row>
    <row r="94" s="35" customFormat="1" ht="18" customHeight="1" spans="1:92">
      <c r="A94" s="43" t="s">
        <v>166</v>
      </c>
      <c r="B94" s="43" t="s">
        <v>1003</v>
      </c>
      <c r="C94" s="50">
        <v>46204</v>
      </c>
      <c r="D94" s="43" t="s">
        <v>5285</v>
      </c>
      <c r="E94" s="43" t="s">
        <v>5286</v>
      </c>
      <c r="F94" s="43" t="s">
        <v>8261</v>
      </c>
      <c r="G94" s="43" t="s">
        <v>46</v>
      </c>
      <c r="H94" s="43">
        <v>27660</v>
      </c>
      <c r="I94" s="43" t="s">
        <v>9137</v>
      </c>
      <c r="J94" s="43" t="s">
        <v>8255</v>
      </c>
      <c r="K94" s="43" t="s">
        <v>6955</v>
      </c>
      <c r="L94" s="43" t="s">
        <v>8255</v>
      </c>
      <c r="M94" s="43" t="s">
        <v>7058</v>
      </c>
      <c r="N94" s="43" t="s">
        <v>165</v>
      </c>
      <c r="O94" s="43" t="s">
        <v>7059</v>
      </c>
      <c r="P94" s="43" t="s">
        <v>7110</v>
      </c>
      <c r="Q94" s="43" t="s">
        <v>5290</v>
      </c>
      <c r="R94" s="43" t="s">
        <v>1181</v>
      </c>
      <c r="S94" s="43" t="s">
        <v>7060</v>
      </c>
      <c r="T94" s="43" t="s">
        <v>7061</v>
      </c>
      <c r="U94" s="43" t="s">
        <v>4757</v>
      </c>
      <c r="V94" s="43" t="s">
        <v>1181</v>
      </c>
      <c r="W94" s="43" t="s">
        <v>1266</v>
      </c>
      <c r="X94" s="43" t="s">
        <v>8256</v>
      </c>
      <c r="Y94" s="43" t="s">
        <v>8257</v>
      </c>
      <c r="Z94" s="43" t="s">
        <v>8258</v>
      </c>
      <c r="AA94" s="43" t="s">
        <v>1181</v>
      </c>
      <c r="AB94" s="43" t="s">
        <v>6958</v>
      </c>
      <c r="AC94" s="43" t="s">
        <v>5806</v>
      </c>
      <c r="AD94" s="43" t="s">
        <v>1181</v>
      </c>
      <c r="AE94" s="43" t="s">
        <v>6964</v>
      </c>
      <c r="AF94" s="43" t="s">
        <v>9138</v>
      </c>
      <c r="AG94" s="43" t="s">
        <v>7249</v>
      </c>
      <c r="AH94" s="43" t="s">
        <v>1181</v>
      </c>
      <c r="AI94" s="43" t="s">
        <v>9139</v>
      </c>
      <c r="AJ94" s="43" t="s">
        <v>6956</v>
      </c>
      <c r="AK94" s="43" t="s">
        <v>8259</v>
      </c>
      <c r="AL94" s="43"/>
      <c r="AM94" s="43" t="s">
        <v>8246</v>
      </c>
      <c r="AN94" s="43" t="s">
        <v>7069</v>
      </c>
      <c r="AO94" s="43" t="s">
        <v>5970</v>
      </c>
      <c r="AP94" s="43" t="s">
        <v>7093</v>
      </c>
      <c r="AQ94" s="43" t="s">
        <v>9140</v>
      </c>
      <c r="AR94" s="43" t="s">
        <v>8247</v>
      </c>
      <c r="AS94" s="43" t="s">
        <v>2846</v>
      </c>
      <c r="AT94" s="43" t="s">
        <v>7073</v>
      </c>
      <c r="AU94" s="43" t="s">
        <v>7069</v>
      </c>
      <c r="AV94" s="43" t="s">
        <v>37</v>
      </c>
      <c r="AW94" s="43" t="s">
        <v>7095</v>
      </c>
      <c r="AX94" s="43" t="s">
        <v>1181</v>
      </c>
      <c r="AY94" s="43" t="s">
        <v>1181</v>
      </c>
      <c r="AZ94" s="43"/>
      <c r="BA94" s="43" t="s">
        <v>7073</v>
      </c>
      <c r="BB94" s="43" t="s">
        <v>1181</v>
      </c>
      <c r="BC94" s="43" t="s">
        <v>7073</v>
      </c>
      <c r="BD94" s="43"/>
      <c r="BE94" s="43" t="s">
        <v>6963</v>
      </c>
      <c r="BF94" s="43" t="s">
        <v>1810</v>
      </c>
      <c r="BG94" s="43"/>
      <c r="BH94" s="43" t="s">
        <v>7116</v>
      </c>
      <c r="BI94" s="43" t="s">
        <v>1181</v>
      </c>
      <c r="BJ94" s="43" t="s">
        <v>6963</v>
      </c>
      <c r="BK94" s="43"/>
      <c r="BL94" s="43" t="s">
        <v>7093</v>
      </c>
      <c r="BM94" s="43" t="s">
        <v>2846</v>
      </c>
      <c r="BN94" s="43" t="s">
        <v>6964</v>
      </c>
      <c r="BO94" s="43" t="s">
        <v>8260</v>
      </c>
      <c r="BP94" s="43" t="s">
        <v>8259</v>
      </c>
      <c r="BQ94" s="43" t="s">
        <v>8261</v>
      </c>
      <c r="BR94" s="43" t="s">
        <v>1181</v>
      </c>
      <c r="BS94" s="43" t="s">
        <v>1181</v>
      </c>
      <c r="BT94" s="43" t="s">
        <v>1181</v>
      </c>
      <c r="BU94" s="43" t="s">
        <v>7069</v>
      </c>
      <c r="BV94" s="43" t="s">
        <v>8262</v>
      </c>
      <c r="BW94" s="43" t="s">
        <v>7073</v>
      </c>
      <c r="BX94" s="43" t="s">
        <v>8263</v>
      </c>
      <c r="BY94" s="43" t="s">
        <v>6955</v>
      </c>
      <c r="BZ94" s="43" t="s">
        <v>7073</v>
      </c>
      <c r="CA94" s="43" t="s">
        <v>1181</v>
      </c>
      <c r="CB94" s="43" t="s">
        <v>1181</v>
      </c>
      <c r="CC94" s="43" t="s">
        <v>3712</v>
      </c>
      <c r="CD94" s="43" t="s">
        <v>6963</v>
      </c>
      <c r="CE94" s="43"/>
      <c r="CF94" s="43" t="s">
        <v>9141</v>
      </c>
      <c r="CG94" s="43" t="s">
        <v>6963</v>
      </c>
      <c r="CH94" s="43" t="s">
        <v>9142</v>
      </c>
      <c r="CI94" s="43" t="s">
        <v>1181</v>
      </c>
      <c r="CJ94" s="43" t="s">
        <v>1348</v>
      </c>
      <c r="CK94" s="43" t="s">
        <v>7105</v>
      </c>
      <c r="CL94" s="43" t="s">
        <v>7085</v>
      </c>
      <c r="CM94" s="43" t="s">
        <v>1181</v>
      </c>
      <c r="CN94" s="43"/>
    </row>
    <row r="95" s="35" customFormat="1" ht="18" customHeight="1" spans="1:92">
      <c r="A95" s="43" t="s">
        <v>308</v>
      </c>
      <c r="B95" s="43" t="s">
        <v>8264</v>
      </c>
      <c r="C95" s="50">
        <v>46204</v>
      </c>
      <c r="D95" s="43" t="s">
        <v>336</v>
      </c>
      <c r="E95" s="43" t="s">
        <v>4401</v>
      </c>
      <c r="F95" s="43" t="s">
        <v>7246</v>
      </c>
      <c r="G95" s="43" t="s">
        <v>46</v>
      </c>
      <c r="H95" s="43">
        <v>32025</v>
      </c>
      <c r="I95" s="43" t="s">
        <v>9143</v>
      </c>
      <c r="J95" s="43" t="s">
        <v>7189</v>
      </c>
      <c r="K95" s="43" t="s">
        <v>7189</v>
      </c>
      <c r="L95" s="43" t="s">
        <v>7189</v>
      </c>
      <c r="M95" s="43" t="s">
        <v>7058</v>
      </c>
      <c r="N95" s="43" t="s">
        <v>722</v>
      </c>
      <c r="O95" s="43" t="s">
        <v>7059</v>
      </c>
      <c r="P95" s="43" t="s">
        <v>1151</v>
      </c>
      <c r="Q95" s="43" t="s">
        <v>1337</v>
      </c>
      <c r="R95" s="43" t="s">
        <v>1181</v>
      </c>
      <c r="S95" s="43" t="s">
        <v>7060</v>
      </c>
      <c r="T95" s="43" t="s">
        <v>7061</v>
      </c>
      <c r="U95" s="43" t="s">
        <v>4375</v>
      </c>
      <c r="V95" s="43" t="s">
        <v>1181</v>
      </c>
      <c r="W95" s="43" t="s">
        <v>3344</v>
      </c>
      <c r="X95" s="43" t="s">
        <v>8265</v>
      </c>
      <c r="Y95" s="43" t="s">
        <v>8266</v>
      </c>
      <c r="Z95" s="43" t="s">
        <v>8267</v>
      </c>
      <c r="AA95" s="43" t="s">
        <v>1181</v>
      </c>
      <c r="AB95" s="43" t="s">
        <v>9144</v>
      </c>
      <c r="AC95" s="43" t="s">
        <v>5806</v>
      </c>
      <c r="AD95" s="43" t="s">
        <v>1181</v>
      </c>
      <c r="AE95" s="43" t="s">
        <v>8268</v>
      </c>
      <c r="AF95" s="43" t="s">
        <v>9145</v>
      </c>
      <c r="AG95" s="43" t="s">
        <v>7249</v>
      </c>
      <c r="AH95" s="43" t="s">
        <v>1181</v>
      </c>
      <c r="AI95" s="43" t="s">
        <v>9146</v>
      </c>
      <c r="AJ95" s="43" t="s">
        <v>9147</v>
      </c>
      <c r="AK95" s="43" t="s">
        <v>8269</v>
      </c>
      <c r="AL95" s="43"/>
      <c r="AM95" s="43" t="s">
        <v>8270</v>
      </c>
      <c r="AN95" s="43" t="s">
        <v>7069</v>
      </c>
      <c r="AO95" s="43" t="s">
        <v>5970</v>
      </c>
      <c r="AP95" s="43" t="s">
        <v>7093</v>
      </c>
      <c r="AQ95" s="43" t="s">
        <v>9148</v>
      </c>
      <c r="AR95" s="43" t="s">
        <v>4401</v>
      </c>
      <c r="AS95" s="43" t="s">
        <v>9149</v>
      </c>
      <c r="AT95" s="43" t="s">
        <v>7073</v>
      </c>
      <c r="AU95" s="43" t="s">
        <v>7094</v>
      </c>
      <c r="AV95" s="43" t="s">
        <v>37</v>
      </c>
      <c r="AW95" s="43" t="s">
        <v>7095</v>
      </c>
      <c r="AX95" s="43" t="s">
        <v>1181</v>
      </c>
      <c r="AY95" s="43" t="s">
        <v>1181</v>
      </c>
      <c r="AZ95" s="43" t="s">
        <v>9150</v>
      </c>
      <c r="BA95" s="43" t="s">
        <v>7073</v>
      </c>
      <c r="BB95" s="43" t="s">
        <v>1181</v>
      </c>
      <c r="BC95" s="43" t="s">
        <v>7121</v>
      </c>
      <c r="BD95" s="43"/>
      <c r="BE95" s="43" t="s">
        <v>8271</v>
      </c>
      <c r="BF95" s="43" t="s">
        <v>1810</v>
      </c>
      <c r="BG95" s="43" t="s">
        <v>7200</v>
      </c>
      <c r="BH95" s="43" t="s">
        <v>8272</v>
      </c>
      <c r="BI95" s="43" t="s">
        <v>1181</v>
      </c>
      <c r="BJ95" s="43" t="s">
        <v>8271</v>
      </c>
      <c r="BK95" s="43"/>
      <c r="BL95" s="43" t="s">
        <v>7098</v>
      </c>
      <c r="BM95" s="43" t="s">
        <v>9149</v>
      </c>
      <c r="BN95" s="43" t="s">
        <v>8268</v>
      </c>
      <c r="BO95" s="43" t="s">
        <v>8273</v>
      </c>
      <c r="BP95" s="43" t="s">
        <v>8269</v>
      </c>
      <c r="BQ95" s="43" t="s">
        <v>7246</v>
      </c>
      <c r="BR95" s="43" t="s">
        <v>1181</v>
      </c>
      <c r="BS95" s="43" t="s">
        <v>1181</v>
      </c>
      <c r="BT95" s="43" t="s">
        <v>1181</v>
      </c>
      <c r="BU95" s="43" t="s">
        <v>7069</v>
      </c>
      <c r="BV95" s="43" t="s">
        <v>8274</v>
      </c>
      <c r="BW95" s="43" t="s">
        <v>7073</v>
      </c>
      <c r="BX95" s="43" t="s">
        <v>8275</v>
      </c>
      <c r="BY95" s="43" t="s">
        <v>8276</v>
      </c>
      <c r="BZ95" s="43" t="s">
        <v>7073</v>
      </c>
      <c r="CA95" s="43" t="s">
        <v>1181</v>
      </c>
      <c r="CB95" s="43" t="s">
        <v>1181</v>
      </c>
      <c r="CC95" s="43" t="s">
        <v>3567</v>
      </c>
      <c r="CD95" s="43" t="s">
        <v>8271</v>
      </c>
      <c r="CE95" s="43"/>
      <c r="CF95" s="43" t="s">
        <v>9151</v>
      </c>
      <c r="CG95" s="43" t="s">
        <v>8271</v>
      </c>
      <c r="CH95" s="43" t="s">
        <v>1181</v>
      </c>
      <c r="CI95" s="43" t="s">
        <v>1181</v>
      </c>
      <c r="CJ95" s="43" t="s">
        <v>4083</v>
      </c>
      <c r="CK95" s="43" t="s">
        <v>7084</v>
      </c>
      <c r="CL95" s="43" t="s">
        <v>7085</v>
      </c>
      <c r="CM95" s="43" t="s">
        <v>1181</v>
      </c>
      <c r="CN95" s="43"/>
    </row>
    <row r="96" s="35" customFormat="1" ht="18" customHeight="1" spans="1:92">
      <c r="A96" s="43" t="s">
        <v>48</v>
      </c>
      <c r="B96" s="43" t="s">
        <v>8277</v>
      </c>
      <c r="C96" s="50">
        <v>46204</v>
      </c>
      <c r="D96" s="43" t="s">
        <v>92</v>
      </c>
      <c r="E96" s="43" t="s">
        <v>4962</v>
      </c>
      <c r="F96" s="43" t="s">
        <v>7534</v>
      </c>
      <c r="G96" s="43" t="s">
        <v>46</v>
      </c>
      <c r="H96" s="43">
        <v>23061.22</v>
      </c>
      <c r="I96" s="43" t="s">
        <v>9152</v>
      </c>
      <c r="J96" s="43" t="s">
        <v>8278</v>
      </c>
      <c r="K96" s="43" t="s">
        <v>8278</v>
      </c>
      <c r="L96" s="43" t="s">
        <v>8278</v>
      </c>
      <c r="M96" s="43" t="s">
        <v>7058</v>
      </c>
      <c r="N96" s="43" t="s">
        <v>665</v>
      </c>
      <c r="O96" s="43" t="s">
        <v>7059</v>
      </c>
      <c r="P96" s="43" t="s">
        <v>1151</v>
      </c>
      <c r="Q96" s="43" t="s">
        <v>1337</v>
      </c>
      <c r="R96" s="43" t="s">
        <v>1181</v>
      </c>
      <c r="S96" s="43" t="s">
        <v>7060</v>
      </c>
      <c r="T96" s="43" t="s">
        <v>7061</v>
      </c>
      <c r="U96" s="43" t="s">
        <v>8279</v>
      </c>
      <c r="V96" s="43" t="s">
        <v>1181</v>
      </c>
      <c r="W96" s="43" t="s">
        <v>2476</v>
      </c>
      <c r="X96" s="43" t="s">
        <v>8280</v>
      </c>
      <c r="Y96" s="43" t="s">
        <v>8281</v>
      </c>
      <c r="Z96" s="43" t="s">
        <v>8282</v>
      </c>
      <c r="AA96" s="43" t="s">
        <v>1181</v>
      </c>
      <c r="AB96" s="43" t="s">
        <v>9153</v>
      </c>
      <c r="AC96" s="43" t="s">
        <v>5806</v>
      </c>
      <c r="AD96" s="43" t="s">
        <v>1181</v>
      </c>
      <c r="AE96" s="43" t="s">
        <v>8283</v>
      </c>
      <c r="AF96" s="43" t="s">
        <v>2736</v>
      </c>
      <c r="AG96" s="43" t="s">
        <v>7249</v>
      </c>
      <c r="AH96" s="43" t="s">
        <v>1181</v>
      </c>
      <c r="AI96" s="43" t="s">
        <v>9154</v>
      </c>
      <c r="AJ96" s="43" t="s">
        <v>9155</v>
      </c>
      <c r="AK96" s="43" t="s">
        <v>8284</v>
      </c>
      <c r="AL96" s="43"/>
      <c r="AM96" s="43" t="s">
        <v>8285</v>
      </c>
      <c r="AN96" s="43" t="s">
        <v>7069</v>
      </c>
      <c r="AO96" s="43" t="s">
        <v>7299</v>
      </c>
      <c r="AP96" s="43" t="s">
        <v>7093</v>
      </c>
      <c r="AQ96" s="43" t="s">
        <v>9156</v>
      </c>
      <c r="AR96" s="43" t="s">
        <v>7501</v>
      </c>
      <c r="AS96" s="43" t="s">
        <v>9157</v>
      </c>
      <c r="AT96" s="43" t="s">
        <v>7073</v>
      </c>
      <c r="AU96" s="43" t="s">
        <v>7069</v>
      </c>
      <c r="AV96" s="43" t="s">
        <v>37</v>
      </c>
      <c r="AW96" s="43" t="s">
        <v>7074</v>
      </c>
      <c r="AX96" s="43" t="s">
        <v>1181</v>
      </c>
      <c r="AY96" s="43" t="s">
        <v>1181</v>
      </c>
      <c r="AZ96" s="43" t="s">
        <v>9158</v>
      </c>
      <c r="BA96" s="43" t="s">
        <v>7073</v>
      </c>
      <c r="BB96" s="43" t="s">
        <v>1181</v>
      </c>
      <c r="BC96" s="43" t="s">
        <v>7073</v>
      </c>
      <c r="BD96" s="43"/>
      <c r="BE96" s="43" t="s">
        <v>8286</v>
      </c>
      <c r="BF96" s="43" t="s">
        <v>1810</v>
      </c>
      <c r="BG96" s="43"/>
      <c r="BH96" s="43" t="s">
        <v>7079</v>
      </c>
      <c r="BI96" s="43" t="s">
        <v>1181</v>
      </c>
      <c r="BJ96" s="43" t="s">
        <v>8286</v>
      </c>
      <c r="BK96" s="43"/>
      <c r="BL96" s="43" t="s">
        <v>7079</v>
      </c>
      <c r="BM96" s="43" t="s">
        <v>9157</v>
      </c>
      <c r="BN96" s="43" t="s">
        <v>8283</v>
      </c>
      <c r="BO96" s="43" t="s">
        <v>8287</v>
      </c>
      <c r="BP96" s="43" t="s">
        <v>8284</v>
      </c>
      <c r="BQ96" s="43" t="s">
        <v>7534</v>
      </c>
      <c r="BR96" s="43" t="s">
        <v>1181</v>
      </c>
      <c r="BS96" s="43" t="s">
        <v>1181</v>
      </c>
      <c r="BT96" s="43" t="s">
        <v>1181</v>
      </c>
      <c r="BU96" s="43" t="s">
        <v>7069</v>
      </c>
      <c r="BV96" s="43" t="s">
        <v>8288</v>
      </c>
      <c r="BW96" s="43" t="s">
        <v>7073</v>
      </c>
      <c r="BX96" s="43" t="s">
        <v>8289</v>
      </c>
      <c r="BY96" s="43" t="s">
        <v>8290</v>
      </c>
      <c r="BZ96" s="43" t="s">
        <v>7073</v>
      </c>
      <c r="CA96" s="43" t="s">
        <v>1181</v>
      </c>
      <c r="CB96" s="43" t="s">
        <v>1181</v>
      </c>
      <c r="CC96" s="43" t="s">
        <v>1264</v>
      </c>
      <c r="CD96" s="43" t="s">
        <v>8286</v>
      </c>
      <c r="CE96" s="43"/>
      <c r="CF96" s="43" t="s">
        <v>9159</v>
      </c>
      <c r="CG96" s="43" t="s">
        <v>8286</v>
      </c>
      <c r="CH96" s="43" t="s">
        <v>1181</v>
      </c>
      <c r="CI96" s="43" t="s">
        <v>1181</v>
      </c>
      <c r="CJ96" s="43" t="s">
        <v>1810</v>
      </c>
      <c r="CK96" s="43" t="s">
        <v>7105</v>
      </c>
      <c r="CL96" s="43" t="s">
        <v>7085</v>
      </c>
      <c r="CM96" s="43" t="s">
        <v>1181</v>
      </c>
      <c r="CN96" s="43"/>
    </row>
    <row r="97" s="35" customFormat="1" ht="18" customHeight="1" spans="1:1024 1025:16379">
      <c r="A97" s="43" t="s">
        <v>48</v>
      </c>
      <c r="B97" s="43" t="s">
        <v>958</v>
      </c>
      <c r="C97" s="50">
        <v>46204</v>
      </c>
      <c r="D97" s="43" t="s">
        <v>3648</v>
      </c>
      <c r="E97" s="43" t="s">
        <v>4740</v>
      </c>
      <c r="F97" s="43" t="s">
        <v>8299</v>
      </c>
      <c r="G97" s="43" t="s">
        <v>46</v>
      </c>
      <c r="H97" s="43">
        <v>6480</v>
      </c>
      <c r="I97" s="43" t="s">
        <v>9160</v>
      </c>
      <c r="J97" s="43" t="s">
        <v>7140</v>
      </c>
      <c r="K97" s="43" t="s">
        <v>3679</v>
      </c>
      <c r="L97" s="43" t="s">
        <v>7140</v>
      </c>
      <c r="M97" s="43" t="s">
        <v>7058</v>
      </c>
      <c r="N97" s="43" t="s">
        <v>104</v>
      </c>
      <c r="O97" s="43" t="s">
        <v>7059</v>
      </c>
      <c r="P97" s="43" t="s">
        <v>1151</v>
      </c>
      <c r="Q97" s="43" t="s">
        <v>4746</v>
      </c>
      <c r="R97" s="43" t="s">
        <v>1181</v>
      </c>
      <c r="S97" s="43" t="s">
        <v>7060</v>
      </c>
      <c r="T97" s="43" t="s">
        <v>7061</v>
      </c>
      <c r="U97" s="43" t="s">
        <v>2338</v>
      </c>
      <c r="V97" s="43" t="s">
        <v>1181</v>
      </c>
      <c r="W97" s="43" t="s">
        <v>1573</v>
      </c>
      <c r="X97" s="43" t="s">
        <v>4405</v>
      </c>
      <c r="Y97" s="43" t="s">
        <v>8291</v>
      </c>
      <c r="Z97" s="43" t="s">
        <v>1983</v>
      </c>
      <c r="AA97" s="43" t="s">
        <v>1181</v>
      </c>
      <c r="AB97" s="43" t="s">
        <v>3015</v>
      </c>
      <c r="AC97" s="43" t="s">
        <v>5806</v>
      </c>
      <c r="AD97" s="43" t="s">
        <v>1594</v>
      </c>
      <c r="AE97" s="43" t="s">
        <v>8292</v>
      </c>
      <c r="AF97" s="43" t="s">
        <v>1803</v>
      </c>
      <c r="AG97" s="43" t="s">
        <v>7249</v>
      </c>
      <c r="AH97" s="43" t="s">
        <v>1181</v>
      </c>
      <c r="AI97" s="43" t="s">
        <v>9161</v>
      </c>
      <c r="AJ97" s="43" t="s">
        <v>3162</v>
      </c>
      <c r="AK97" s="43" t="s">
        <v>8293</v>
      </c>
      <c r="AL97" s="43"/>
      <c r="AM97" s="43" t="s">
        <v>8294</v>
      </c>
      <c r="AN97" s="43" t="s">
        <v>7069</v>
      </c>
      <c r="AO97" s="43" t="s">
        <v>8295</v>
      </c>
      <c r="AP97" s="43" t="s">
        <v>7093</v>
      </c>
      <c r="AQ97" s="43" t="s">
        <v>9162</v>
      </c>
      <c r="AR97" s="43" t="s">
        <v>8296</v>
      </c>
      <c r="AS97" s="43" t="s">
        <v>9163</v>
      </c>
      <c r="AT97" s="43" t="s">
        <v>7073</v>
      </c>
      <c r="AU97" s="43" t="s">
        <v>7069</v>
      </c>
      <c r="AV97" s="43" t="s">
        <v>59</v>
      </c>
      <c r="AW97" s="43" t="s">
        <v>7074</v>
      </c>
      <c r="AX97" s="43" t="s">
        <v>1181</v>
      </c>
      <c r="AY97" s="43" t="s">
        <v>1181</v>
      </c>
      <c r="AZ97" s="43"/>
      <c r="BA97" s="43" t="s">
        <v>7073</v>
      </c>
      <c r="BB97" s="43" t="s">
        <v>8297</v>
      </c>
      <c r="BC97" s="43" t="s">
        <v>7073</v>
      </c>
      <c r="BD97" s="43"/>
      <c r="BE97" s="43" t="s">
        <v>8298</v>
      </c>
      <c r="BF97" s="43" t="s">
        <v>1810</v>
      </c>
      <c r="BG97" s="43"/>
      <c r="BH97" s="43" t="s">
        <v>7079</v>
      </c>
      <c r="BI97" s="43" t="s">
        <v>8299</v>
      </c>
      <c r="BJ97" s="43" t="s">
        <v>8298</v>
      </c>
      <c r="BK97" s="43"/>
      <c r="BL97" s="43" t="s">
        <v>7079</v>
      </c>
      <c r="BM97" s="43" t="s">
        <v>9163</v>
      </c>
      <c r="BN97" s="43" t="s">
        <v>8292</v>
      </c>
      <c r="BO97" s="43" t="s">
        <v>8300</v>
      </c>
      <c r="BP97" s="43" t="s">
        <v>8293</v>
      </c>
      <c r="BQ97" s="43" t="s">
        <v>8299</v>
      </c>
      <c r="BR97" s="43" t="s">
        <v>8297</v>
      </c>
      <c r="BS97" s="43" t="s">
        <v>8299</v>
      </c>
      <c r="BT97" s="43" t="s">
        <v>1181</v>
      </c>
      <c r="BU97" s="43" t="s">
        <v>7069</v>
      </c>
      <c r="BV97" s="43" t="s">
        <v>8301</v>
      </c>
      <c r="BW97" s="43" t="s">
        <v>7073</v>
      </c>
      <c r="BX97" s="43" t="s">
        <v>8302</v>
      </c>
      <c r="BY97" s="43" t="s">
        <v>3679</v>
      </c>
      <c r="BZ97" s="43" t="s">
        <v>7073</v>
      </c>
      <c r="CA97" s="43" t="s">
        <v>1181</v>
      </c>
      <c r="CB97" s="43" t="s">
        <v>1181</v>
      </c>
      <c r="CC97" s="43" t="s">
        <v>3712</v>
      </c>
      <c r="CD97" s="43" t="s">
        <v>8298</v>
      </c>
      <c r="CE97" s="43"/>
      <c r="CF97" s="43" t="s">
        <v>9164</v>
      </c>
      <c r="CG97" s="43" t="s">
        <v>8298</v>
      </c>
      <c r="CH97" s="43" t="s">
        <v>1512</v>
      </c>
      <c r="CI97" s="43" t="s">
        <v>1181</v>
      </c>
      <c r="CJ97" s="43" t="s">
        <v>1391</v>
      </c>
      <c r="CK97" s="43" t="s">
        <v>7084</v>
      </c>
      <c r="CL97" s="43" t="s">
        <v>7085</v>
      </c>
      <c r="CM97" s="43" t="s">
        <v>1181</v>
      </c>
      <c r="CN97" s="43"/>
    </row>
    <row r="98" s="35" customFormat="1" ht="18" customHeight="1" spans="1:1024 1025:16379">
      <c r="A98" s="43" t="s">
        <v>48</v>
      </c>
      <c r="B98" s="43" t="s">
        <v>1125</v>
      </c>
      <c r="C98" s="50">
        <v>46204</v>
      </c>
      <c r="D98" s="43" t="s">
        <v>3648</v>
      </c>
      <c r="E98" s="43" t="s">
        <v>4692</v>
      </c>
      <c r="F98" s="43" t="s">
        <v>8309</v>
      </c>
      <c r="G98" s="43" t="s">
        <v>46</v>
      </c>
      <c r="H98" s="43">
        <v>1646.4</v>
      </c>
      <c r="I98" s="43" t="s">
        <v>9165</v>
      </c>
      <c r="J98" s="43" t="s">
        <v>6427</v>
      </c>
      <c r="K98" s="43" t="s">
        <v>6785</v>
      </c>
      <c r="L98" s="43" t="s">
        <v>6427</v>
      </c>
      <c r="M98" s="43" t="s">
        <v>7058</v>
      </c>
      <c r="N98" s="43" t="s">
        <v>86</v>
      </c>
      <c r="O98" s="43" t="s">
        <v>7059</v>
      </c>
      <c r="P98" s="43" t="s">
        <v>1151</v>
      </c>
      <c r="Q98" s="43" t="s">
        <v>1816</v>
      </c>
      <c r="R98" s="43" t="s">
        <v>1181</v>
      </c>
      <c r="S98" s="43" t="s">
        <v>7060</v>
      </c>
      <c r="T98" s="43" t="s">
        <v>7061</v>
      </c>
      <c r="U98" s="43" t="s">
        <v>2815</v>
      </c>
      <c r="V98" s="43" t="s">
        <v>1181</v>
      </c>
      <c r="W98" s="43" t="s">
        <v>3998</v>
      </c>
      <c r="X98" s="43" t="s">
        <v>8303</v>
      </c>
      <c r="Y98" s="43" t="s">
        <v>4277</v>
      </c>
      <c r="Z98" s="43" t="s">
        <v>8304</v>
      </c>
      <c r="AA98" s="43" t="s">
        <v>1181</v>
      </c>
      <c r="AB98" s="43" t="s">
        <v>9166</v>
      </c>
      <c r="AC98" s="43" t="s">
        <v>5806</v>
      </c>
      <c r="AD98" s="43" t="s">
        <v>1181</v>
      </c>
      <c r="AE98" s="43" t="s">
        <v>6791</v>
      </c>
      <c r="AF98" s="43" t="s">
        <v>1803</v>
      </c>
      <c r="AG98" s="43" t="s">
        <v>7249</v>
      </c>
      <c r="AH98" s="43" t="s">
        <v>1181</v>
      </c>
      <c r="AI98" s="43" t="s">
        <v>9167</v>
      </c>
      <c r="AJ98" s="43" t="s">
        <v>1931</v>
      </c>
      <c r="AK98" s="43" t="s">
        <v>8305</v>
      </c>
      <c r="AL98" s="43"/>
      <c r="AM98" s="43" t="s">
        <v>8306</v>
      </c>
      <c r="AN98" s="43" t="s">
        <v>7069</v>
      </c>
      <c r="AO98" s="43" t="s">
        <v>8307</v>
      </c>
      <c r="AP98" s="43" t="s">
        <v>7093</v>
      </c>
      <c r="AQ98" s="43" t="s">
        <v>9168</v>
      </c>
      <c r="AR98" s="43"/>
      <c r="AS98" s="43" t="s">
        <v>6792</v>
      </c>
      <c r="AT98" s="43" t="s">
        <v>7073</v>
      </c>
      <c r="AU98" s="43" t="s">
        <v>7069</v>
      </c>
      <c r="AV98" s="43" t="s">
        <v>59</v>
      </c>
      <c r="AW98" s="43" t="s">
        <v>7095</v>
      </c>
      <c r="AX98" s="43" t="s">
        <v>1181</v>
      </c>
      <c r="AY98" s="43" t="s">
        <v>9169</v>
      </c>
      <c r="AZ98" s="43"/>
      <c r="BA98" s="43" t="s">
        <v>7073</v>
      </c>
      <c r="BB98" s="43" t="s">
        <v>8308</v>
      </c>
      <c r="BC98" s="43" t="s">
        <v>7073</v>
      </c>
      <c r="BD98" s="43"/>
      <c r="BE98" s="43" t="s">
        <v>6790</v>
      </c>
      <c r="BF98" s="43" t="s">
        <v>1810</v>
      </c>
      <c r="BG98" s="43"/>
      <c r="BH98" s="43" t="s">
        <v>7079</v>
      </c>
      <c r="BI98" s="43" t="s">
        <v>8309</v>
      </c>
      <c r="BJ98" s="43" t="s">
        <v>6790</v>
      </c>
      <c r="BK98" s="43"/>
      <c r="BL98" s="43" t="s">
        <v>7079</v>
      </c>
      <c r="BM98" s="43" t="s">
        <v>6792</v>
      </c>
      <c r="BN98" s="43" t="s">
        <v>6791</v>
      </c>
      <c r="BO98" s="43" t="s">
        <v>8310</v>
      </c>
      <c r="BP98" s="43" t="s">
        <v>8305</v>
      </c>
      <c r="BQ98" s="43" t="s">
        <v>8309</v>
      </c>
      <c r="BR98" s="43" t="s">
        <v>8308</v>
      </c>
      <c r="BS98" s="43" t="s">
        <v>8309</v>
      </c>
      <c r="BT98" s="43" t="s">
        <v>1181</v>
      </c>
      <c r="BU98" s="43" t="s">
        <v>7069</v>
      </c>
      <c r="BV98" s="43" t="s">
        <v>8311</v>
      </c>
      <c r="BW98" s="43" t="s">
        <v>7073</v>
      </c>
      <c r="BX98" s="43" t="s">
        <v>8312</v>
      </c>
      <c r="BY98" s="43" t="s">
        <v>6785</v>
      </c>
      <c r="BZ98" s="43" t="s">
        <v>7073</v>
      </c>
      <c r="CA98" s="43" t="s">
        <v>1181</v>
      </c>
      <c r="CB98" s="43" t="s">
        <v>1181</v>
      </c>
      <c r="CC98" s="43" t="s">
        <v>1264</v>
      </c>
      <c r="CD98" s="43" t="s">
        <v>6790</v>
      </c>
      <c r="CE98" s="43"/>
      <c r="CF98" s="43" t="s">
        <v>9170</v>
      </c>
      <c r="CG98" s="43" t="s">
        <v>6790</v>
      </c>
      <c r="CH98" s="43" t="s">
        <v>1181</v>
      </c>
      <c r="CI98" s="43" t="s">
        <v>1181</v>
      </c>
      <c r="CJ98" s="43" t="s">
        <v>1348</v>
      </c>
      <c r="CK98" s="43" t="s">
        <v>7084</v>
      </c>
      <c r="CL98" s="43" t="s">
        <v>7085</v>
      </c>
      <c r="CM98" s="43" t="s">
        <v>1181</v>
      </c>
      <c r="CN98" s="43"/>
    </row>
    <row r="99" s="35" customFormat="1" ht="18" customHeight="1" spans="1:1024 1025:16379">
      <c r="A99" s="43" t="s">
        <v>355</v>
      </c>
      <c r="B99" s="43" t="s">
        <v>8313</v>
      </c>
      <c r="C99" s="50">
        <v>46204</v>
      </c>
      <c r="D99" s="43" t="s">
        <v>250</v>
      </c>
      <c r="E99" s="43" t="s">
        <v>3786</v>
      </c>
      <c r="F99" s="43" t="s">
        <v>3767</v>
      </c>
      <c r="G99" s="43" t="s">
        <v>46</v>
      </c>
      <c r="H99" s="43">
        <v>35600</v>
      </c>
      <c r="I99" s="43" t="s">
        <v>9171</v>
      </c>
      <c r="J99" s="43" t="s">
        <v>7189</v>
      </c>
      <c r="K99" s="43" t="s">
        <v>7189</v>
      </c>
      <c r="L99" s="43" t="s">
        <v>7189</v>
      </c>
      <c r="M99" s="43" t="s">
        <v>7058</v>
      </c>
      <c r="N99" s="43" t="s">
        <v>504</v>
      </c>
      <c r="O99" s="43" t="s">
        <v>7059</v>
      </c>
      <c r="P99" s="43" t="s">
        <v>1151</v>
      </c>
      <c r="Q99" s="43" t="s">
        <v>3793</v>
      </c>
      <c r="R99" s="43" t="s">
        <v>1181</v>
      </c>
      <c r="S99" s="43" t="s">
        <v>7060</v>
      </c>
      <c r="T99" s="43" t="s">
        <v>7061</v>
      </c>
      <c r="U99" s="43" t="s">
        <v>8314</v>
      </c>
      <c r="V99" s="43" t="s">
        <v>1181</v>
      </c>
      <c r="W99" s="43" t="s">
        <v>5854</v>
      </c>
      <c r="X99" s="43" t="s">
        <v>4757</v>
      </c>
      <c r="Y99" s="43" t="s">
        <v>8315</v>
      </c>
      <c r="Z99" s="43" t="s">
        <v>8316</v>
      </c>
      <c r="AA99" s="43" t="s">
        <v>1181</v>
      </c>
      <c r="AB99" s="43" t="s">
        <v>9172</v>
      </c>
      <c r="AC99" s="43" t="s">
        <v>5806</v>
      </c>
      <c r="AD99" s="43" t="s">
        <v>1181</v>
      </c>
      <c r="AE99" s="43" t="s">
        <v>8317</v>
      </c>
      <c r="AF99" s="43" t="s">
        <v>9173</v>
      </c>
      <c r="AG99" s="43" t="s">
        <v>7249</v>
      </c>
      <c r="AH99" s="43" t="s">
        <v>1181</v>
      </c>
      <c r="AI99" s="43" t="s">
        <v>9174</v>
      </c>
      <c r="AJ99" s="43" t="s">
        <v>9175</v>
      </c>
      <c r="AK99" s="43" t="s">
        <v>8318</v>
      </c>
      <c r="AL99" s="43"/>
      <c r="AM99" s="43" t="s">
        <v>8319</v>
      </c>
      <c r="AN99" s="43" t="s">
        <v>7069</v>
      </c>
      <c r="AO99" s="43" t="s">
        <v>5970</v>
      </c>
      <c r="AP99" s="43" t="s">
        <v>7071</v>
      </c>
      <c r="AQ99" s="43" t="s">
        <v>9176</v>
      </c>
      <c r="AR99" s="43" t="s">
        <v>7197</v>
      </c>
      <c r="AS99" s="43" t="s">
        <v>6059</v>
      </c>
      <c r="AT99" s="43" t="s">
        <v>7073</v>
      </c>
      <c r="AU99" s="43" t="s">
        <v>7094</v>
      </c>
      <c r="AV99" s="43" t="s">
        <v>37</v>
      </c>
      <c r="AW99" s="43" t="s">
        <v>7095</v>
      </c>
      <c r="AX99" s="43" t="s">
        <v>1181</v>
      </c>
      <c r="AY99" s="43" t="s">
        <v>9177</v>
      </c>
      <c r="AZ99" s="43"/>
      <c r="BA99" s="43" t="s">
        <v>7073</v>
      </c>
      <c r="BB99" s="43" t="s">
        <v>1181</v>
      </c>
      <c r="BC99" s="43" t="s">
        <v>7121</v>
      </c>
      <c r="BD99" s="43"/>
      <c r="BE99" s="43" t="s">
        <v>8320</v>
      </c>
      <c r="BF99" s="43" t="s">
        <v>1810</v>
      </c>
      <c r="BG99" s="43" t="s">
        <v>7200</v>
      </c>
      <c r="BH99" s="43" t="s">
        <v>7079</v>
      </c>
      <c r="BI99" s="43" t="s">
        <v>1181</v>
      </c>
      <c r="BJ99" s="43" t="s">
        <v>8320</v>
      </c>
      <c r="BK99" s="43"/>
      <c r="BL99" s="43" t="s">
        <v>7079</v>
      </c>
      <c r="BM99" s="43" t="s">
        <v>6059</v>
      </c>
      <c r="BN99" s="43" t="s">
        <v>8317</v>
      </c>
      <c r="BO99" s="43" t="s">
        <v>8321</v>
      </c>
      <c r="BP99" s="43" t="s">
        <v>8318</v>
      </c>
      <c r="BQ99" s="43" t="s">
        <v>3767</v>
      </c>
      <c r="BR99" s="43" t="s">
        <v>1181</v>
      </c>
      <c r="BS99" s="43" t="s">
        <v>1181</v>
      </c>
      <c r="BT99" s="43" t="s">
        <v>1181</v>
      </c>
      <c r="BU99" s="43" t="s">
        <v>7069</v>
      </c>
      <c r="BV99" s="43" t="s">
        <v>8322</v>
      </c>
      <c r="BW99" s="43" t="s">
        <v>7073</v>
      </c>
      <c r="BX99" s="43" t="s">
        <v>8323</v>
      </c>
      <c r="BY99" s="43" t="s">
        <v>7189</v>
      </c>
      <c r="BZ99" s="43" t="s">
        <v>7073</v>
      </c>
      <c r="CA99" s="43" t="s">
        <v>1181</v>
      </c>
      <c r="CB99" s="43" t="s">
        <v>1181</v>
      </c>
      <c r="CC99" s="43" t="s">
        <v>6823</v>
      </c>
      <c r="CD99" s="43" t="s">
        <v>8320</v>
      </c>
      <c r="CE99" s="43"/>
      <c r="CF99" s="43" t="s">
        <v>9178</v>
      </c>
      <c r="CG99" s="43" t="s">
        <v>8320</v>
      </c>
      <c r="CH99" s="43" t="s">
        <v>1181</v>
      </c>
      <c r="CI99" s="43" t="s">
        <v>1181</v>
      </c>
      <c r="CJ99" s="43" t="s">
        <v>2134</v>
      </c>
      <c r="CK99" s="43" t="s">
        <v>7105</v>
      </c>
      <c r="CL99" s="43" t="s">
        <v>7085</v>
      </c>
      <c r="CM99" s="43" t="s">
        <v>1181</v>
      </c>
      <c r="CN99" s="43"/>
    </row>
    <row r="100" s="35" customFormat="1" ht="18" customHeight="1" spans="1:1024 1025:16379">
      <c r="A100" s="43" t="s">
        <v>48</v>
      </c>
      <c r="B100" s="43" t="s">
        <v>969</v>
      </c>
      <c r="C100" s="50">
        <v>46204</v>
      </c>
      <c r="D100" s="43" t="s">
        <v>3648</v>
      </c>
      <c r="E100" s="43" t="s">
        <v>4317</v>
      </c>
      <c r="F100" s="43" t="s">
        <v>8336</v>
      </c>
      <c r="G100" s="43" t="s">
        <v>46</v>
      </c>
      <c r="H100" s="43">
        <v>64077.59</v>
      </c>
      <c r="I100" s="43" t="s">
        <v>9179</v>
      </c>
      <c r="J100" s="43" t="s">
        <v>8324</v>
      </c>
      <c r="K100" s="43" t="s">
        <v>6812</v>
      </c>
      <c r="L100" s="43" t="s">
        <v>8324</v>
      </c>
      <c r="M100" s="43" t="s">
        <v>7060</v>
      </c>
      <c r="N100" s="43" t="s">
        <v>97</v>
      </c>
      <c r="O100" s="43" t="s">
        <v>7059</v>
      </c>
      <c r="P100" s="43" t="s">
        <v>1151</v>
      </c>
      <c r="Q100" s="43" t="s">
        <v>1337</v>
      </c>
      <c r="R100" s="43" t="s">
        <v>1181</v>
      </c>
      <c r="S100" s="43" t="s">
        <v>7060</v>
      </c>
      <c r="T100" s="43" t="s">
        <v>7060</v>
      </c>
      <c r="U100" s="43" t="s">
        <v>8325</v>
      </c>
      <c r="V100" s="43" t="s">
        <v>1181</v>
      </c>
      <c r="W100" s="43" t="s">
        <v>8326</v>
      </c>
      <c r="X100" s="43" t="s">
        <v>8327</v>
      </c>
      <c r="Y100" s="43" t="s">
        <v>8328</v>
      </c>
      <c r="Z100" s="43" t="s">
        <v>8329</v>
      </c>
      <c r="AA100" s="43" t="s">
        <v>1181</v>
      </c>
      <c r="AB100" s="43" t="s">
        <v>9180</v>
      </c>
      <c r="AC100" s="43" t="s">
        <v>5806</v>
      </c>
      <c r="AD100" s="43" t="s">
        <v>1181</v>
      </c>
      <c r="AE100" s="43" t="s">
        <v>8330</v>
      </c>
      <c r="AF100" s="43" t="s">
        <v>9181</v>
      </c>
      <c r="AG100" s="43" t="s">
        <v>7249</v>
      </c>
      <c r="AH100" s="43" t="s">
        <v>1181</v>
      </c>
      <c r="AI100" s="43" t="s">
        <v>9182</v>
      </c>
      <c r="AJ100" s="43" t="s">
        <v>9183</v>
      </c>
      <c r="AK100" s="43" t="s">
        <v>8331</v>
      </c>
      <c r="AL100" s="43"/>
      <c r="AM100" s="43" t="s">
        <v>8332</v>
      </c>
      <c r="AN100" s="43" t="s">
        <v>7069</v>
      </c>
      <c r="AO100" s="43" t="s">
        <v>8333</v>
      </c>
      <c r="AP100" s="43" t="s">
        <v>7132</v>
      </c>
      <c r="AQ100" s="43" t="s">
        <v>9184</v>
      </c>
      <c r="AR100" s="43" t="s">
        <v>7272</v>
      </c>
      <c r="AS100" s="43" t="s">
        <v>9185</v>
      </c>
      <c r="AT100" s="43" t="s">
        <v>7073</v>
      </c>
      <c r="AU100" s="43" t="s">
        <v>7069</v>
      </c>
      <c r="AV100" s="43" t="s">
        <v>59</v>
      </c>
      <c r="AW100" s="43" t="s">
        <v>7095</v>
      </c>
      <c r="AX100" s="43" t="s">
        <v>1181</v>
      </c>
      <c r="AY100" s="43" t="s">
        <v>1181</v>
      </c>
      <c r="AZ100" s="43" t="s">
        <v>9186</v>
      </c>
      <c r="BA100" s="43" t="s">
        <v>7073</v>
      </c>
      <c r="BB100" s="43" t="s">
        <v>8334</v>
      </c>
      <c r="BC100" s="43" t="s">
        <v>7121</v>
      </c>
      <c r="BD100" s="43"/>
      <c r="BE100" s="43" t="s">
        <v>8335</v>
      </c>
      <c r="BF100" s="43" t="s">
        <v>1810</v>
      </c>
      <c r="BG100" s="43"/>
      <c r="BH100" s="43" t="s">
        <v>7079</v>
      </c>
      <c r="BI100" s="43" t="s">
        <v>8336</v>
      </c>
      <c r="BJ100" s="43" t="s">
        <v>8335</v>
      </c>
      <c r="BK100" s="43"/>
      <c r="BL100" s="43" t="s">
        <v>7079</v>
      </c>
      <c r="BM100" s="43" t="s">
        <v>9185</v>
      </c>
      <c r="BN100" s="43" t="s">
        <v>8330</v>
      </c>
      <c r="BO100" s="43" t="s">
        <v>8337</v>
      </c>
      <c r="BP100" s="43" t="s">
        <v>8331</v>
      </c>
      <c r="BQ100" s="43" t="s">
        <v>8336</v>
      </c>
      <c r="BR100" s="43" t="s">
        <v>8334</v>
      </c>
      <c r="BS100" s="43" t="s">
        <v>8336</v>
      </c>
      <c r="BT100" s="43" t="s">
        <v>1181</v>
      </c>
      <c r="BU100" s="43" t="s">
        <v>7069</v>
      </c>
      <c r="BV100" s="43" t="s">
        <v>8338</v>
      </c>
      <c r="BW100" s="43" t="s">
        <v>7073</v>
      </c>
      <c r="BX100" s="43" t="s">
        <v>8339</v>
      </c>
      <c r="BY100" s="43" t="s">
        <v>8340</v>
      </c>
      <c r="BZ100" s="43" t="s">
        <v>7073</v>
      </c>
      <c r="CA100" s="43" t="s">
        <v>1181</v>
      </c>
      <c r="CB100" s="43" t="s">
        <v>1181</v>
      </c>
      <c r="CC100" s="43" t="s">
        <v>7249</v>
      </c>
      <c r="CD100" s="43" t="s">
        <v>8335</v>
      </c>
      <c r="CE100" s="43"/>
      <c r="CF100" s="43" t="s">
        <v>9187</v>
      </c>
      <c r="CG100" s="43" t="s">
        <v>8335</v>
      </c>
      <c r="CH100" s="43" t="s">
        <v>1181</v>
      </c>
      <c r="CI100" s="43" t="s">
        <v>1181</v>
      </c>
      <c r="CJ100" s="43" t="s">
        <v>4756</v>
      </c>
      <c r="CK100" s="43"/>
      <c r="CL100" s="43" t="s">
        <v>7109</v>
      </c>
      <c r="CM100" s="43" t="s">
        <v>1181</v>
      </c>
      <c r="CN100" s="43"/>
    </row>
    <row r="101" s="36" customFormat="1" ht="16" customHeight="1" spans="1:1024 1025:16379">
      <c r="A101" s="51" t="s">
        <v>355</v>
      </c>
      <c r="B101" s="51" t="s">
        <v>8341</v>
      </c>
      <c r="C101" s="51" t="s">
        <v>8348</v>
      </c>
      <c r="D101" s="51" t="s">
        <v>250</v>
      </c>
      <c r="E101" s="51" t="s">
        <v>3786</v>
      </c>
      <c r="F101" s="51" t="s">
        <v>8352</v>
      </c>
      <c r="G101" s="51" t="s">
        <v>46</v>
      </c>
      <c r="H101" s="51" t="s">
        <v>9188</v>
      </c>
      <c r="I101" s="51" t="s">
        <v>9189</v>
      </c>
      <c r="J101" s="51" t="s">
        <v>8342</v>
      </c>
      <c r="K101" s="51" t="s">
        <v>8342</v>
      </c>
      <c r="L101" s="51" t="s">
        <v>8342</v>
      </c>
      <c r="M101" s="51" t="s">
        <v>7058</v>
      </c>
      <c r="N101" s="51" t="s">
        <v>504</v>
      </c>
      <c r="O101" s="51" t="s">
        <v>7059</v>
      </c>
      <c r="P101" s="51" t="s">
        <v>1151</v>
      </c>
      <c r="Q101" s="51" t="s">
        <v>3793</v>
      </c>
      <c r="R101" s="51" t="s">
        <v>1181</v>
      </c>
      <c r="S101" s="51" t="s">
        <v>7060</v>
      </c>
      <c r="T101" s="51" t="s">
        <v>7061</v>
      </c>
      <c r="U101" s="51" t="s">
        <v>1638</v>
      </c>
      <c r="V101" s="51" t="s">
        <v>1181</v>
      </c>
      <c r="W101" s="51" t="s">
        <v>7249</v>
      </c>
      <c r="X101" s="51" t="s">
        <v>2278</v>
      </c>
      <c r="Y101" s="51" t="s">
        <v>2985</v>
      </c>
      <c r="Z101" s="51" t="s">
        <v>8343</v>
      </c>
      <c r="AA101" s="51" t="s">
        <v>1181</v>
      </c>
      <c r="AB101" s="51" t="s">
        <v>9188</v>
      </c>
      <c r="AC101" s="51" t="s">
        <v>8344</v>
      </c>
      <c r="AD101" s="51" t="s">
        <v>1181</v>
      </c>
      <c r="AE101" s="51" t="s">
        <v>8345</v>
      </c>
      <c r="AF101" s="51" t="s">
        <v>1803</v>
      </c>
      <c r="AG101" s="51" t="s">
        <v>7249</v>
      </c>
      <c r="AH101" s="51" t="s">
        <v>1181</v>
      </c>
      <c r="AI101" s="51" t="s">
        <v>9190</v>
      </c>
      <c r="AJ101" s="51" t="s">
        <v>3929</v>
      </c>
      <c r="AK101" s="51" t="s">
        <v>8346</v>
      </c>
      <c r="AL101" s="51" t="s">
        <v>8347</v>
      </c>
      <c r="AM101" s="51"/>
      <c r="AN101" s="51" t="s">
        <v>7069</v>
      </c>
      <c r="AO101" s="51" t="s">
        <v>8348</v>
      </c>
      <c r="AP101" s="51" t="s">
        <v>7093</v>
      </c>
      <c r="AQ101" s="51" t="s">
        <v>9191</v>
      </c>
      <c r="AR101" s="51" t="s">
        <v>7197</v>
      </c>
      <c r="AS101" s="51" t="s">
        <v>8350</v>
      </c>
      <c r="AT101" s="51" t="s">
        <v>7073</v>
      </c>
      <c r="AU101" s="51" t="s">
        <v>7069</v>
      </c>
      <c r="AV101" s="51" t="s">
        <v>37</v>
      </c>
      <c r="AW101" s="51" t="s">
        <v>7074</v>
      </c>
      <c r="AX101" s="51" t="s">
        <v>1181</v>
      </c>
      <c r="AY101" s="51" t="s">
        <v>9192</v>
      </c>
      <c r="AZ101" s="51"/>
      <c r="BA101" s="51" t="s">
        <v>7073</v>
      </c>
      <c r="BB101" s="51" t="s">
        <v>1181</v>
      </c>
      <c r="BC101" s="51" t="s">
        <v>7073</v>
      </c>
      <c r="BD101" s="51"/>
      <c r="BE101" s="51" t="s">
        <v>8349</v>
      </c>
      <c r="BF101" s="51" t="s">
        <v>1810</v>
      </c>
      <c r="BG101" s="51"/>
      <c r="BH101" s="51" t="s">
        <v>7077</v>
      </c>
      <c r="BI101" s="51" t="s">
        <v>1181</v>
      </c>
      <c r="BJ101" s="51" t="s">
        <v>8349</v>
      </c>
      <c r="BK101" s="51"/>
      <c r="BL101" s="51" t="s">
        <v>7079</v>
      </c>
      <c r="BM101" s="51" t="s">
        <v>8350</v>
      </c>
      <c r="BN101" s="51" t="s">
        <v>8345</v>
      </c>
      <c r="BO101" s="51" t="s">
        <v>8351</v>
      </c>
      <c r="BP101" s="51" t="s">
        <v>8346</v>
      </c>
      <c r="BQ101" s="51" t="s">
        <v>8352</v>
      </c>
      <c r="BR101" s="51" t="s">
        <v>1181</v>
      </c>
      <c r="BS101" s="51" t="s">
        <v>1181</v>
      </c>
      <c r="BT101" s="51" t="s">
        <v>1181</v>
      </c>
      <c r="BU101" s="51" t="s">
        <v>7069</v>
      </c>
      <c r="BV101" s="51" t="s">
        <v>8353</v>
      </c>
      <c r="BW101" s="51" t="s">
        <v>7073</v>
      </c>
      <c r="BX101" s="51" t="s">
        <v>8354</v>
      </c>
      <c r="BY101" s="51" t="s">
        <v>8355</v>
      </c>
      <c r="BZ101" s="51" t="s">
        <v>7073</v>
      </c>
      <c r="CA101" s="51" t="s">
        <v>1181</v>
      </c>
      <c r="CB101" s="51" t="s">
        <v>1181</v>
      </c>
      <c r="CC101" s="51" t="s">
        <v>1393</v>
      </c>
      <c r="CD101" s="51" t="s">
        <v>8349</v>
      </c>
      <c r="CE101" s="51"/>
      <c r="CF101" s="51" t="s">
        <v>9193</v>
      </c>
      <c r="CG101" s="51" t="s">
        <v>8349</v>
      </c>
      <c r="CH101" s="51" t="s">
        <v>1638</v>
      </c>
      <c r="CI101" s="51" t="s">
        <v>1181</v>
      </c>
      <c r="CJ101" s="51" t="s">
        <v>1810</v>
      </c>
      <c r="CK101" s="51" t="s">
        <v>7084</v>
      </c>
      <c r="CL101" s="51" t="s">
        <v>7085</v>
      </c>
      <c r="CM101" s="51" t="s">
        <v>1181</v>
      </c>
      <c r="CN101" s="51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2"/>
      <c r="II101" s="52"/>
      <c r="IJ101" s="52"/>
      <c r="IK101" s="52"/>
      <c r="IL101" s="52"/>
      <c r="IM101" s="52"/>
      <c r="IN101" s="52"/>
      <c r="IO101" s="52"/>
      <c r="IP101" s="52"/>
      <c r="IQ101" s="52"/>
      <c r="IR101" s="52"/>
      <c r="IS101" s="52"/>
      <c r="IT101" s="52"/>
      <c r="IU101" s="52"/>
      <c r="IV101" s="52"/>
      <c r="IW101" s="52"/>
      <c r="IX101" s="52"/>
      <c r="IY101" s="52"/>
      <c r="IZ101" s="52"/>
      <c r="JA101" s="52"/>
      <c r="JB101" s="52"/>
      <c r="JC101" s="52"/>
      <c r="JD101" s="52"/>
      <c r="JE101" s="52"/>
      <c r="JF101" s="52"/>
      <c r="JG101" s="52"/>
      <c r="JH101" s="52"/>
      <c r="JI101" s="52"/>
      <c r="JJ101" s="52"/>
      <c r="JK101" s="52"/>
      <c r="JL101" s="52"/>
      <c r="JM101" s="52"/>
      <c r="JN101" s="52"/>
      <c r="JO101" s="52"/>
      <c r="JP101" s="52"/>
      <c r="JQ101" s="52"/>
      <c r="JR101" s="52"/>
      <c r="JS101" s="52"/>
      <c r="JT101" s="52"/>
      <c r="JU101" s="52"/>
      <c r="JV101" s="52"/>
      <c r="JW101" s="52"/>
      <c r="JX101" s="52"/>
      <c r="JY101" s="52"/>
      <c r="JZ101" s="52"/>
      <c r="KA101" s="52"/>
      <c r="KB101" s="52"/>
      <c r="KC101" s="52"/>
      <c r="KD101" s="52"/>
      <c r="KE101" s="52"/>
      <c r="KF101" s="52"/>
      <c r="KG101" s="52"/>
      <c r="KH101" s="52"/>
      <c r="KI101" s="52"/>
      <c r="KJ101" s="52"/>
      <c r="KK101" s="52"/>
      <c r="KL101" s="52"/>
      <c r="KM101" s="52"/>
      <c r="KN101" s="52"/>
      <c r="KO101" s="52"/>
      <c r="KP101" s="52"/>
      <c r="KQ101" s="52"/>
      <c r="KR101" s="52"/>
      <c r="KS101" s="52"/>
      <c r="KT101" s="52"/>
      <c r="KU101" s="52"/>
      <c r="KV101" s="52"/>
      <c r="KW101" s="52"/>
      <c r="KX101" s="52"/>
      <c r="KY101" s="52"/>
      <c r="KZ101" s="52"/>
      <c r="LA101" s="52"/>
      <c r="LB101" s="52"/>
      <c r="LC101" s="52"/>
      <c r="LD101" s="52"/>
      <c r="LE101" s="52"/>
      <c r="LF101" s="52"/>
      <c r="LG101" s="52"/>
      <c r="LH101" s="52"/>
      <c r="LI101" s="52"/>
      <c r="LJ101" s="52"/>
      <c r="LK101" s="52"/>
      <c r="LL101" s="52"/>
      <c r="LM101" s="52"/>
      <c r="LN101" s="52"/>
      <c r="LO101" s="52"/>
      <c r="LP101" s="52"/>
      <c r="LQ101" s="52"/>
      <c r="LR101" s="52"/>
      <c r="LS101" s="52"/>
      <c r="LT101" s="52"/>
      <c r="LU101" s="52"/>
      <c r="LV101" s="52"/>
      <c r="LW101" s="52"/>
      <c r="LX101" s="52"/>
      <c r="LY101" s="52"/>
      <c r="LZ101" s="52"/>
      <c r="MA101" s="52"/>
      <c r="MB101" s="52"/>
      <c r="MC101" s="52"/>
      <c r="MD101" s="52"/>
      <c r="ME101" s="52"/>
      <c r="MF101" s="52"/>
      <c r="MG101" s="52"/>
      <c r="MH101" s="52"/>
      <c r="MI101" s="52"/>
      <c r="MJ101" s="52"/>
      <c r="MK101" s="52"/>
      <c r="ML101" s="52"/>
      <c r="MM101" s="52"/>
      <c r="MN101" s="52"/>
      <c r="MO101" s="52"/>
      <c r="MP101" s="52"/>
      <c r="MQ101" s="52"/>
      <c r="MR101" s="52"/>
      <c r="MS101" s="52"/>
      <c r="MT101" s="52"/>
      <c r="MU101" s="52"/>
      <c r="MV101" s="52"/>
      <c r="MW101" s="52"/>
      <c r="MX101" s="52"/>
      <c r="MY101" s="52"/>
      <c r="MZ101" s="52"/>
      <c r="NA101" s="52"/>
      <c r="NB101" s="52"/>
      <c r="NC101" s="52"/>
      <c r="ND101" s="52"/>
      <c r="NE101" s="52"/>
      <c r="NF101" s="52"/>
      <c r="NG101" s="52"/>
      <c r="NH101" s="52"/>
      <c r="NI101" s="52"/>
      <c r="NJ101" s="52"/>
      <c r="NK101" s="52"/>
      <c r="NL101" s="52"/>
      <c r="NM101" s="52"/>
      <c r="NN101" s="52"/>
      <c r="NO101" s="52"/>
      <c r="NP101" s="52"/>
      <c r="NQ101" s="52"/>
      <c r="NR101" s="52"/>
      <c r="NS101" s="52"/>
      <c r="NT101" s="52"/>
      <c r="NU101" s="52"/>
      <c r="NV101" s="52"/>
      <c r="NW101" s="52"/>
      <c r="NX101" s="52"/>
      <c r="NY101" s="52"/>
      <c r="NZ101" s="52"/>
      <c r="OA101" s="52"/>
      <c r="OB101" s="52"/>
      <c r="OC101" s="52"/>
      <c r="OD101" s="52"/>
      <c r="OE101" s="52"/>
      <c r="OF101" s="52"/>
      <c r="OG101" s="52"/>
      <c r="OH101" s="52"/>
      <c r="OI101" s="52"/>
      <c r="OJ101" s="52"/>
      <c r="OK101" s="52"/>
      <c r="OL101" s="52"/>
      <c r="OM101" s="52"/>
      <c r="ON101" s="52"/>
      <c r="OO101" s="52"/>
      <c r="OP101" s="52"/>
      <c r="OQ101" s="52"/>
      <c r="OR101" s="52"/>
      <c r="OS101" s="52"/>
      <c r="OT101" s="52"/>
      <c r="OU101" s="52"/>
      <c r="OV101" s="52"/>
      <c r="OW101" s="52"/>
      <c r="OX101" s="52"/>
      <c r="OY101" s="52"/>
      <c r="OZ101" s="52"/>
      <c r="PA101" s="52"/>
      <c r="PB101" s="52"/>
      <c r="PC101" s="52"/>
      <c r="PD101" s="52"/>
      <c r="PE101" s="52"/>
      <c r="PF101" s="52"/>
      <c r="PG101" s="52"/>
      <c r="PH101" s="52"/>
      <c r="PI101" s="52"/>
      <c r="PJ101" s="52"/>
      <c r="PK101" s="52"/>
      <c r="PL101" s="52"/>
      <c r="PM101" s="52"/>
      <c r="PN101" s="52"/>
      <c r="PO101" s="52"/>
      <c r="PP101" s="52"/>
      <c r="PQ101" s="52"/>
      <c r="PR101" s="52"/>
      <c r="PS101" s="52"/>
      <c r="PT101" s="52"/>
      <c r="PU101" s="52"/>
      <c r="PV101" s="52"/>
      <c r="PW101" s="52"/>
      <c r="PX101" s="52"/>
      <c r="PY101" s="52"/>
      <c r="PZ101" s="52"/>
      <c r="QA101" s="52"/>
      <c r="QB101" s="52"/>
      <c r="QC101" s="52"/>
      <c r="QD101" s="52"/>
      <c r="QE101" s="52"/>
      <c r="QF101" s="52"/>
      <c r="QG101" s="52"/>
      <c r="QH101" s="52"/>
      <c r="QI101" s="52"/>
      <c r="QJ101" s="52"/>
      <c r="QK101" s="52"/>
      <c r="QL101" s="52"/>
      <c r="QM101" s="52"/>
      <c r="QN101" s="52"/>
      <c r="QO101" s="52"/>
      <c r="QP101" s="52"/>
      <c r="QQ101" s="52"/>
      <c r="QR101" s="52"/>
      <c r="QS101" s="52"/>
      <c r="QT101" s="52"/>
      <c r="QU101" s="52"/>
      <c r="QV101" s="52"/>
      <c r="QW101" s="52"/>
      <c r="QX101" s="52"/>
      <c r="QY101" s="52"/>
      <c r="QZ101" s="52"/>
      <c r="RA101" s="52"/>
      <c r="RB101" s="52"/>
      <c r="RC101" s="52"/>
      <c r="RD101" s="52"/>
      <c r="RE101" s="52"/>
      <c r="RF101" s="52"/>
      <c r="RG101" s="52"/>
      <c r="RH101" s="52"/>
      <c r="RI101" s="52"/>
      <c r="RJ101" s="52"/>
      <c r="RK101" s="52"/>
      <c r="RL101" s="52"/>
      <c r="RM101" s="52"/>
      <c r="RN101" s="52"/>
      <c r="RO101" s="52"/>
      <c r="RP101" s="52"/>
      <c r="RQ101" s="52"/>
      <c r="RR101" s="52"/>
      <c r="RS101" s="52"/>
      <c r="RT101" s="52"/>
      <c r="RU101" s="52"/>
      <c r="RV101" s="52"/>
      <c r="RW101" s="52"/>
      <c r="RX101" s="52"/>
      <c r="RY101" s="52"/>
      <c r="RZ101" s="52"/>
      <c r="SA101" s="52"/>
      <c r="SB101" s="52"/>
      <c r="SC101" s="52"/>
      <c r="SD101" s="52"/>
      <c r="SE101" s="52"/>
      <c r="SF101" s="52"/>
      <c r="SG101" s="52"/>
      <c r="SH101" s="52"/>
      <c r="SI101" s="52"/>
      <c r="SJ101" s="52"/>
      <c r="SK101" s="52"/>
      <c r="SL101" s="52"/>
      <c r="SM101" s="52"/>
      <c r="SN101" s="52"/>
      <c r="SO101" s="52"/>
      <c r="SP101" s="52"/>
      <c r="SQ101" s="52"/>
      <c r="SR101" s="52"/>
      <c r="SS101" s="52"/>
      <c r="ST101" s="52"/>
      <c r="SU101" s="52"/>
      <c r="SV101" s="52"/>
      <c r="SW101" s="52"/>
      <c r="SX101" s="52"/>
      <c r="SY101" s="52"/>
      <c r="SZ101" s="52"/>
      <c r="TA101" s="52"/>
      <c r="TB101" s="52"/>
      <c r="TC101" s="52"/>
      <c r="TD101" s="52"/>
      <c r="TE101" s="52"/>
      <c r="TF101" s="52"/>
      <c r="TG101" s="52"/>
      <c r="TH101" s="52"/>
      <c r="TI101" s="52"/>
      <c r="TJ101" s="52"/>
      <c r="TK101" s="52"/>
      <c r="TL101" s="52"/>
      <c r="TM101" s="52"/>
      <c r="TN101" s="52"/>
      <c r="TO101" s="52"/>
      <c r="TP101" s="52"/>
      <c r="TQ101" s="52"/>
      <c r="TR101" s="52"/>
      <c r="TS101" s="52"/>
      <c r="TT101" s="52"/>
      <c r="TU101" s="52"/>
      <c r="TV101" s="52"/>
      <c r="TW101" s="52"/>
      <c r="TX101" s="52"/>
      <c r="TY101" s="52"/>
      <c r="TZ101" s="52"/>
      <c r="UA101" s="52"/>
      <c r="UB101" s="52"/>
      <c r="UC101" s="52"/>
      <c r="UD101" s="52"/>
      <c r="UE101" s="52"/>
      <c r="UF101" s="52"/>
      <c r="UG101" s="52"/>
      <c r="UH101" s="52"/>
      <c r="UI101" s="52"/>
      <c r="UJ101" s="52"/>
      <c r="UK101" s="52"/>
      <c r="UL101" s="52"/>
      <c r="UM101" s="52"/>
      <c r="UN101" s="52"/>
      <c r="UO101" s="52"/>
      <c r="UP101" s="52"/>
      <c r="UQ101" s="52"/>
      <c r="UR101" s="52"/>
      <c r="US101" s="52"/>
      <c r="UT101" s="52"/>
      <c r="UU101" s="52"/>
      <c r="UV101" s="52"/>
      <c r="UW101" s="52"/>
      <c r="UX101" s="52"/>
      <c r="UY101" s="52"/>
      <c r="UZ101" s="52"/>
      <c r="VA101" s="52"/>
      <c r="VB101" s="52"/>
      <c r="VC101" s="52"/>
      <c r="VD101" s="52"/>
      <c r="VE101" s="52"/>
      <c r="VF101" s="52"/>
      <c r="VG101" s="52"/>
      <c r="VH101" s="52"/>
      <c r="VI101" s="52"/>
      <c r="VJ101" s="52"/>
      <c r="VK101" s="52"/>
      <c r="VL101" s="52"/>
      <c r="VM101" s="52"/>
      <c r="VN101" s="52"/>
      <c r="VO101" s="52"/>
      <c r="VP101" s="52"/>
      <c r="VQ101" s="52"/>
      <c r="VR101" s="52"/>
      <c r="VS101" s="52"/>
      <c r="VT101" s="52"/>
      <c r="VU101" s="52"/>
      <c r="VV101" s="52"/>
      <c r="VW101" s="52"/>
      <c r="VX101" s="52"/>
      <c r="VY101" s="52"/>
      <c r="VZ101" s="52"/>
      <c r="WA101" s="52"/>
      <c r="WB101" s="52"/>
      <c r="WC101" s="52"/>
      <c r="WD101" s="52"/>
      <c r="WE101" s="52"/>
      <c r="WF101" s="52"/>
      <c r="WG101" s="52"/>
      <c r="WH101" s="52"/>
      <c r="WI101" s="52"/>
      <c r="WJ101" s="52"/>
      <c r="WK101" s="52"/>
      <c r="WL101" s="52"/>
      <c r="WM101" s="52"/>
      <c r="WN101" s="52"/>
      <c r="WO101" s="52"/>
      <c r="WP101" s="52"/>
      <c r="WQ101" s="52"/>
      <c r="WR101" s="52"/>
      <c r="WS101" s="52"/>
      <c r="WT101" s="52"/>
      <c r="WU101" s="52"/>
      <c r="WV101" s="52"/>
      <c r="WW101" s="52"/>
      <c r="WX101" s="52"/>
      <c r="WY101" s="52"/>
      <c r="WZ101" s="52"/>
      <c r="XA101" s="52"/>
      <c r="XB101" s="52"/>
      <c r="XC101" s="52"/>
      <c r="XD101" s="52"/>
      <c r="XE101" s="52"/>
      <c r="XF101" s="52"/>
      <c r="XG101" s="52"/>
      <c r="XH101" s="52"/>
      <c r="XI101" s="52"/>
      <c r="XJ101" s="52"/>
      <c r="XK101" s="52"/>
      <c r="XL101" s="52"/>
      <c r="XM101" s="52"/>
      <c r="XN101" s="52"/>
      <c r="XO101" s="52"/>
      <c r="XP101" s="52"/>
      <c r="XQ101" s="52"/>
      <c r="XR101" s="52"/>
      <c r="XS101" s="52"/>
      <c r="XT101" s="52"/>
      <c r="XU101" s="52"/>
      <c r="XV101" s="52"/>
      <c r="XW101" s="52"/>
      <c r="XX101" s="52"/>
      <c r="XY101" s="52"/>
      <c r="XZ101" s="52"/>
      <c r="YA101" s="52"/>
      <c r="YB101" s="52"/>
      <c r="YC101" s="52"/>
      <c r="YD101" s="52"/>
      <c r="YE101" s="52"/>
      <c r="YF101" s="52"/>
      <c r="YG101" s="52"/>
      <c r="YH101" s="52"/>
      <c r="YI101" s="52"/>
      <c r="YJ101" s="52"/>
      <c r="YK101" s="52"/>
      <c r="YL101" s="52"/>
      <c r="YM101" s="52"/>
      <c r="YN101" s="52"/>
      <c r="YO101" s="52"/>
      <c r="YP101" s="52"/>
      <c r="YQ101" s="52"/>
      <c r="YR101" s="52"/>
      <c r="YS101" s="52"/>
      <c r="YT101" s="52"/>
      <c r="YU101" s="52"/>
      <c r="YV101" s="52"/>
      <c r="YW101" s="52"/>
      <c r="YX101" s="52"/>
      <c r="YY101" s="52"/>
      <c r="YZ101" s="52"/>
      <c r="ZA101" s="52"/>
      <c r="ZB101" s="52"/>
      <c r="ZC101" s="52"/>
      <c r="ZD101" s="52"/>
      <c r="ZE101" s="52"/>
      <c r="ZF101" s="52"/>
      <c r="ZG101" s="52"/>
      <c r="ZH101" s="52"/>
      <c r="ZI101" s="52"/>
      <c r="ZJ101" s="52"/>
      <c r="ZK101" s="52"/>
      <c r="ZL101" s="52"/>
      <c r="ZM101" s="52"/>
      <c r="ZN101" s="52"/>
      <c r="ZO101" s="52"/>
      <c r="ZP101" s="52"/>
      <c r="ZQ101" s="52"/>
      <c r="ZR101" s="52"/>
      <c r="ZS101" s="52"/>
      <c r="ZT101" s="52"/>
      <c r="ZU101" s="52"/>
      <c r="ZV101" s="52"/>
      <c r="ZW101" s="52"/>
      <c r="ZX101" s="52"/>
      <c r="ZY101" s="52"/>
      <c r="ZZ101" s="52"/>
      <c r="AAA101" s="52"/>
      <c r="AAB101" s="52"/>
      <c r="AAC101" s="52"/>
      <c r="AAD101" s="52"/>
      <c r="AAE101" s="52"/>
      <c r="AAF101" s="52"/>
      <c r="AAG101" s="52"/>
      <c r="AAH101" s="52"/>
      <c r="AAI101" s="52"/>
      <c r="AAJ101" s="52"/>
      <c r="AAK101" s="52"/>
      <c r="AAL101" s="52"/>
      <c r="AAM101" s="52"/>
      <c r="AAN101" s="52"/>
      <c r="AAO101" s="52"/>
      <c r="AAP101" s="52"/>
      <c r="AAQ101" s="52"/>
      <c r="AAR101" s="52"/>
      <c r="AAS101" s="52"/>
      <c r="AAT101" s="52"/>
      <c r="AAU101" s="52"/>
      <c r="AAV101" s="52"/>
      <c r="AAW101" s="52"/>
      <c r="AAX101" s="52"/>
      <c r="AAY101" s="52"/>
      <c r="AAZ101" s="52"/>
      <c r="ABA101" s="52"/>
      <c r="ABB101" s="52"/>
      <c r="ABC101" s="52"/>
      <c r="ABD101" s="52"/>
      <c r="ABE101" s="52"/>
      <c r="ABF101" s="52"/>
      <c r="ABG101" s="52"/>
      <c r="ABH101" s="52"/>
      <c r="ABI101" s="52"/>
      <c r="ABJ101" s="52"/>
      <c r="ABK101" s="52"/>
      <c r="ABL101" s="52"/>
      <c r="ABM101" s="52"/>
      <c r="ABN101" s="52"/>
      <c r="ABO101" s="52"/>
      <c r="ABP101" s="52"/>
      <c r="ABQ101" s="52"/>
      <c r="ABR101" s="52"/>
      <c r="ABS101" s="52"/>
      <c r="ABT101" s="52"/>
      <c r="ABU101" s="52"/>
      <c r="ABV101" s="52"/>
      <c r="ABW101" s="52"/>
      <c r="ABX101" s="52"/>
      <c r="ABY101" s="52"/>
      <c r="ABZ101" s="52"/>
      <c r="ACA101" s="52"/>
      <c r="ACB101" s="52"/>
      <c r="ACC101" s="52"/>
      <c r="ACD101" s="52"/>
      <c r="ACE101" s="52"/>
      <c r="ACF101" s="52"/>
      <c r="ACG101" s="52"/>
      <c r="ACH101" s="52"/>
      <c r="ACI101" s="52"/>
      <c r="ACJ101" s="52"/>
      <c r="ACK101" s="52"/>
      <c r="ACL101" s="52"/>
      <c r="ACM101" s="52"/>
      <c r="ACN101" s="52"/>
      <c r="ACO101" s="52"/>
      <c r="ACP101" s="52"/>
      <c r="ACQ101" s="52"/>
      <c r="ACR101" s="52"/>
      <c r="ACS101" s="52"/>
      <c r="ACT101" s="52"/>
      <c r="ACU101" s="52"/>
      <c r="ACV101" s="52"/>
      <c r="ACW101" s="52"/>
      <c r="ACX101" s="52"/>
      <c r="ACY101" s="52"/>
      <c r="ACZ101" s="52"/>
      <c r="ADA101" s="52"/>
      <c r="ADB101" s="52"/>
      <c r="ADC101" s="52"/>
      <c r="ADD101" s="52"/>
      <c r="ADE101" s="52"/>
      <c r="ADF101" s="52"/>
      <c r="ADG101" s="52"/>
      <c r="ADH101" s="52"/>
      <c r="ADI101" s="52"/>
      <c r="ADJ101" s="52"/>
      <c r="ADK101" s="52"/>
      <c r="ADL101" s="52"/>
      <c r="ADM101" s="52"/>
      <c r="ADN101" s="52"/>
      <c r="ADO101" s="52"/>
      <c r="ADP101" s="52"/>
      <c r="ADQ101" s="52"/>
      <c r="ADR101" s="52"/>
      <c r="ADS101" s="52"/>
      <c r="ADT101" s="52"/>
      <c r="ADU101" s="52"/>
      <c r="ADV101" s="52"/>
      <c r="ADW101" s="52"/>
      <c r="ADX101" s="52"/>
      <c r="ADY101" s="52"/>
      <c r="ADZ101" s="52"/>
      <c r="AEA101" s="52"/>
      <c r="AEB101" s="52"/>
      <c r="AEC101" s="52"/>
      <c r="AED101" s="52"/>
      <c r="AEE101" s="52"/>
      <c r="AEF101" s="52"/>
      <c r="AEG101" s="52"/>
      <c r="AEH101" s="52"/>
      <c r="AEI101" s="52"/>
      <c r="AEJ101" s="52"/>
      <c r="AEK101" s="52"/>
      <c r="AEL101" s="52"/>
      <c r="AEM101" s="52"/>
      <c r="AEN101" s="52"/>
      <c r="AEO101" s="52"/>
      <c r="AEP101" s="52"/>
      <c r="AEQ101" s="52"/>
      <c r="AER101" s="52"/>
      <c r="AES101" s="52"/>
      <c r="AET101" s="52"/>
      <c r="AEU101" s="52"/>
      <c r="AEV101" s="52"/>
      <c r="AEW101" s="52"/>
      <c r="AEX101" s="52"/>
      <c r="AEY101" s="52"/>
      <c r="AEZ101" s="52"/>
      <c r="AFA101" s="52"/>
      <c r="AFB101" s="52"/>
      <c r="AFC101" s="52"/>
      <c r="AFD101" s="52"/>
      <c r="AFE101" s="52"/>
      <c r="AFF101" s="52"/>
      <c r="AFG101" s="52"/>
      <c r="AFH101" s="52"/>
      <c r="AFI101" s="52"/>
      <c r="AFJ101" s="52"/>
      <c r="AFK101" s="52"/>
      <c r="AFL101" s="52"/>
      <c r="AFM101" s="52"/>
      <c r="AFN101" s="52"/>
      <c r="AFO101" s="52"/>
      <c r="AFP101" s="52"/>
      <c r="AFQ101" s="52"/>
      <c r="AFR101" s="52"/>
      <c r="AFS101" s="52"/>
      <c r="AFT101" s="52"/>
      <c r="AFU101" s="52"/>
      <c r="AFV101" s="52"/>
      <c r="AFW101" s="52"/>
      <c r="AFX101" s="52"/>
      <c r="AFY101" s="52"/>
      <c r="AFZ101" s="52"/>
      <c r="AGA101" s="52"/>
      <c r="AGB101" s="52"/>
      <c r="AGC101" s="52"/>
      <c r="AGD101" s="52"/>
      <c r="AGE101" s="52"/>
      <c r="AGF101" s="52"/>
      <c r="AGG101" s="52"/>
      <c r="AGH101" s="52"/>
      <c r="AGI101" s="52"/>
      <c r="AGJ101" s="52"/>
      <c r="AGK101" s="52"/>
      <c r="AGL101" s="52"/>
      <c r="AGM101" s="52"/>
      <c r="AGN101" s="52"/>
      <c r="AGO101" s="52"/>
      <c r="AGP101" s="52"/>
      <c r="AGQ101" s="52"/>
      <c r="AGR101" s="52"/>
      <c r="AGS101" s="52"/>
      <c r="AGT101" s="52"/>
      <c r="AGU101" s="52"/>
      <c r="AGV101" s="52"/>
      <c r="AGW101" s="52"/>
      <c r="AGX101" s="52"/>
      <c r="AGY101" s="52"/>
      <c r="AGZ101" s="52"/>
      <c r="AHA101" s="52"/>
      <c r="AHB101" s="52"/>
      <c r="AHC101" s="52"/>
      <c r="AHD101" s="52"/>
      <c r="AHE101" s="52"/>
      <c r="AHF101" s="52"/>
      <c r="AHG101" s="52"/>
      <c r="AHH101" s="52"/>
      <c r="AHI101" s="52"/>
      <c r="AHJ101" s="52"/>
      <c r="AHK101" s="52"/>
      <c r="AHL101" s="52"/>
      <c r="AHM101" s="52"/>
      <c r="AHN101" s="52"/>
      <c r="AHO101" s="52"/>
      <c r="AHP101" s="52"/>
      <c r="AHQ101" s="52"/>
      <c r="AHR101" s="52"/>
      <c r="AHS101" s="52"/>
      <c r="AHT101" s="52"/>
      <c r="AHU101" s="52"/>
      <c r="AHV101" s="52"/>
      <c r="AHW101" s="52"/>
      <c r="AHX101" s="52"/>
      <c r="AHY101" s="52"/>
      <c r="AHZ101" s="52"/>
      <c r="AIA101" s="52"/>
      <c r="AIB101" s="52"/>
      <c r="AIC101" s="52"/>
      <c r="AID101" s="52"/>
      <c r="AIE101" s="52"/>
      <c r="AIF101" s="52"/>
      <c r="AIG101" s="52"/>
      <c r="AIH101" s="52"/>
      <c r="AII101" s="52"/>
      <c r="AIJ101" s="52"/>
      <c r="AIK101" s="52"/>
      <c r="AIL101" s="52"/>
      <c r="AIM101" s="52"/>
      <c r="AIN101" s="52"/>
      <c r="AIO101" s="52"/>
      <c r="AIP101" s="52"/>
      <c r="AIQ101" s="52"/>
      <c r="AIR101" s="52"/>
      <c r="AIS101" s="52"/>
      <c r="AIT101" s="52"/>
      <c r="AIU101" s="52"/>
      <c r="AIV101" s="52"/>
      <c r="AIW101" s="52"/>
      <c r="AIX101" s="52"/>
      <c r="AIY101" s="52"/>
      <c r="AIZ101" s="52"/>
      <c r="AJA101" s="52"/>
      <c r="AJB101" s="52"/>
      <c r="AJC101" s="52"/>
      <c r="AJD101" s="52"/>
      <c r="AJE101" s="52"/>
      <c r="AJF101" s="52"/>
      <c r="AJG101" s="52"/>
      <c r="AJH101" s="52"/>
      <c r="AJI101" s="52"/>
      <c r="AJJ101" s="52"/>
      <c r="AJK101" s="52"/>
      <c r="AJL101" s="52"/>
      <c r="AJM101" s="52"/>
      <c r="AJN101" s="52"/>
      <c r="AJO101" s="52"/>
      <c r="AJP101" s="52"/>
      <c r="AJQ101" s="52"/>
      <c r="AJR101" s="52"/>
      <c r="AJS101" s="52"/>
      <c r="AJT101" s="52"/>
      <c r="AJU101" s="52"/>
      <c r="AJV101" s="52"/>
      <c r="AJW101" s="52"/>
      <c r="AJX101" s="52"/>
      <c r="AJY101" s="52"/>
      <c r="AJZ101" s="52"/>
      <c r="AKA101" s="52"/>
      <c r="AKB101" s="52"/>
      <c r="AKC101" s="52"/>
      <c r="AKD101" s="52"/>
      <c r="AKE101" s="52"/>
      <c r="AKF101" s="52"/>
      <c r="AKG101" s="52"/>
      <c r="AKH101" s="52"/>
      <c r="AKI101" s="52"/>
      <c r="AKJ101" s="52"/>
      <c r="AKK101" s="52"/>
      <c r="AKL101" s="52"/>
      <c r="AKM101" s="52"/>
      <c r="AKN101" s="52"/>
      <c r="AKO101" s="52"/>
      <c r="AKP101" s="52"/>
      <c r="AKQ101" s="52"/>
      <c r="AKR101" s="52"/>
      <c r="AKS101" s="52"/>
      <c r="AKT101" s="52"/>
      <c r="AKU101" s="52"/>
      <c r="AKV101" s="52"/>
      <c r="AKW101" s="52"/>
      <c r="AKX101" s="52"/>
      <c r="AKY101" s="52"/>
      <c r="AKZ101" s="52"/>
      <c r="ALA101" s="52"/>
      <c r="ALB101" s="52"/>
      <c r="ALC101" s="52"/>
      <c r="ALD101" s="52"/>
      <c r="ALE101" s="52"/>
      <c r="ALF101" s="52"/>
      <c r="ALG101" s="52"/>
      <c r="ALH101" s="52"/>
      <c r="ALI101" s="52"/>
      <c r="ALJ101" s="52"/>
      <c r="ALK101" s="52"/>
      <c r="ALL101" s="52"/>
      <c r="ALM101" s="52"/>
      <c r="ALN101" s="52"/>
      <c r="ALO101" s="52"/>
      <c r="ALP101" s="52"/>
      <c r="ALQ101" s="52"/>
      <c r="ALR101" s="52"/>
      <c r="ALS101" s="52"/>
      <c r="ALT101" s="52"/>
      <c r="ALU101" s="52"/>
      <c r="ALV101" s="52"/>
      <c r="ALW101" s="52"/>
      <c r="ALX101" s="52"/>
      <c r="ALY101" s="52"/>
      <c r="ALZ101" s="52"/>
      <c r="AMA101" s="52"/>
      <c r="AMB101" s="52"/>
      <c r="AMC101" s="52"/>
      <c r="AMD101" s="52"/>
      <c r="AME101" s="52"/>
      <c r="AMF101" s="52"/>
      <c r="AMG101" s="52"/>
      <c r="AMH101" s="52"/>
      <c r="AMI101" s="52"/>
      <c r="AMJ101" s="52"/>
      <c r="AMK101" s="52"/>
      <c r="AML101" s="52"/>
      <c r="AMM101" s="52"/>
      <c r="AMN101" s="52"/>
      <c r="AMO101" s="52"/>
      <c r="AMP101" s="52"/>
      <c r="AMQ101" s="52"/>
      <c r="AMR101" s="52"/>
      <c r="AMS101" s="52"/>
      <c r="AMT101" s="52"/>
      <c r="AMU101" s="52"/>
      <c r="AMV101" s="52"/>
      <c r="AMW101" s="52"/>
      <c r="AMX101" s="52"/>
      <c r="AMY101" s="52"/>
      <c r="AMZ101" s="52"/>
      <c r="ANA101" s="52"/>
      <c r="ANB101" s="52"/>
      <c r="ANC101" s="52"/>
      <c r="AND101" s="52"/>
      <c r="ANE101" s="52"/>
      <c r="ANF101" s="52"/>
      <c r="ANG101" s="52"/>
      <c r="ANH101" s="52"/>
      <c r="ANI101" s="52"/>
      <c r="ANJ101" s="52"/>
      <c r="ANK101" s="52"/>
      <c r="ANL101" s="52"/>
      <c r="ANM101" s="52"/>
      <c r="ANN101" s="52"/>
      <c r="ANO101" s="52"/>
      <c r="ANP101" s="52"/>
      <c r="ANQ101" s="52"/>
      <c r="ANR101" s="52"/>
      <c r="ANS101" s="52"/>
      <c r="ANT101" s="52"/>
      <c r="ANU101" s="52"/>
      <c r="ANV101" s="52"/>
      <c r="ANW101" s="52"/>
      <c r="ANX101" s="52"/>
      <c r="ANY101" s="52"/>
      <c r="ANZ101" s="52"/>
      <c r="AOA101" s="52"/>
      <c r="AOB101" s="52"/>
      <c r="AOC101" s="52"/>
      <c r="AOD101" s="52"/>
      <c r="AOE101" s="52"/>
      <c r="AOF101" s="52"/>
      <c r="AOG101" s="52"/>
      <c r="AOH101" s="52"/>
      <c r="AOI101" s="52"/>
      <c r="AOJ101" s="52"/>
      <c r="AOK101" s="52"/>
      <c r="AOL101" s="52"/>
      <c r="AOM101" s="52"/>
      <c r="AON101" s="52"/>
      <c r="AOO101" s="52"/>
      <c r="AOP101" s="52"/>
      <c r="AOQ101" s="52"/>
      <c r="AOR101" s="52"/>
      <c r="AOS101" s="52"/>
      <c r="AOT101" s="52"/>
      <c r="AOU101" s="52"/>
      <c r="AOV101" s="52"/>
      <c r="AOW101" s="52"/>
      <c r="AOX101" s="52"/>
      <c r="AOY101" s="52"/>
      <c r="AOZ101" s="52"/>
      <c r="APA101" s="52"/>
      <c r="APB101" s="52"/>
      <c r="APC101" s="52"/>
      <c r="APD101" s="52"/>
      <c r="APE101" s="52"/>
      <c r="APF101" s="52"/>
      <c r="APG101" s="52"/>
      <c r="APH101" s="52"/>
      <c r="API101" s="52"/>
      <c r="APJ101" s="52"/>
      <c r="APK101" s="52"/>
      <c r="APL101" s="52"/>
      <c r="APM101" s="52"/>
      <c r="APN101" s="52"/>
      <c r="APO101" s="52"/>
      <c r="APP101" s="52"/>
      <c r="APQ101" s="52"/>
      <c r="APR101" s="52"/>
      <c r="APS101" s="52"/>
      <c r="APT101" s="52"/>
      <c r="APU101" s="52"/>
      <c r="APV101" s="52"/>
      <c r="APW101" s="52"/>
      <c r="APX101" s="52"/>
      <c r="APY101" s="52"/>
      <c r="APZ101" s="52"/>
      <c r="AQA101" s="52"/>
      <c r="AQB101" s="52"/>
      <c r="AQC101" s="52"/>
      <c r="AQD101" s="52"/>
      <c r="AQE101" s="52"/>
      <c r="AQF101" s="52"/>
      <c r="AQG101" s="52"/>
      <c r="AQH101" s="52"/>
      <c r="AQI101" s="52"/>
      <c r="AQJ101" s="52"/>
      <c r="AQK101" s="52"/>
      <c r="AQL101" s="52"/>
      <c r="AQM101" s="52"/>
      <c r="AQN101" s="52"/>
      <c r="AQO101" s="52"/>
      <c r="AQP101" s="52"/>
      <c r="AQQ101" s="52"/>
      <c r="AQR101" s="52"/>
      <c r="AQS101" s="52"/>
      <c r="AQT101" s="52"/>
      <c r="AQU101" s="52"/>
      <c r="AQV101" s="52"/>
      <c r="AQW101" s="52"/>
      <c r="AQX101" s="52"/>
      <c r="AQY101" s="52"/>
      <c r="AQZ101" s="52"/>
      <c r="ARA101" s="52"/>
      <c r="ARB101" s="52"/>
      <c r="ARC101" s="52"/>
      <c r="ARD101" s="52"/>
      <c r="ARE101" s="52"/>
      <c r="ARF101" s="52"/>
      <c r="ARG101" s="52"/>
      <c r="ARH101" s="52"/>
      <c r="ARI101" s="52"/>
      <c r="ARJ101" s="52"/>
      <c r="ARK101" s="52"/>
      <c r="ARL101" s="52"/>
      <c r="ARM101" s="52"/>
      <c r="ARN101" s="52"/>
      <c r="ARO101" s="52"/>
      <c r="ARP101" s="52"/>
      <c r="ARQ101" s="52"/>
      <c r="ARR101" s="52"/>
      <c r="ARS101" s="52"/>
      <c r="ART101" s="52"/>
      <c r="ARU101" s="52"/>
      <c r="ARV101" s="52"/>
      <c r="ARW101" s="52"/>
      <c r="ARX101" s="52"/>
      <c r="ARY101" s="52"/>
      <c r="ARZ101" s="52"/>
      <c r="ASA101" s="52"/>
      <c r="ASB101" s="52"/>
      <c r="ASC101" s="52"/>
      <c r="ASD101" s="52"/>
      <c r="ASE101" s="52"/>
      <c r="ASF101" s="52"/>
      <c r="ASG101" s="52"/>
      <c r="ASH101" s="52"/>
      <c r="ASI101" s="52"/>
      <c r="ASJ101" s="52"/>
      <c r="ASK101" s="52"/>
      <c r="ASL101" s="52"/>
      <c r="ASM101" s="52"/>
      <c r="ASN101" s="52"/>
      <c r="ASO101" s="52"/>
      <c r="ASP101" s="52"/>
      <c r="ASQ101" s="52"/>
      <c r="ASR101" s="52"/>
      <c r="ASS101" s="52"/>
      <c r="AST101" s="52"/>
      <c r="ASU101" s="52"/>
      <c r="ASV101" s="52"/>
      <c r="ASW101" s="52"/>
      <c r="ASX101" s="52"/>
      <c r="ASY101" s="52"/>
      <c r="ASZ101" s="52"/>
      <c r="ATA101" s="52"/>
      <c r="ATB101" s="52"/>
      <c r="ATC101" s="52"/>
      <c r="ATD101" s="52"/>
      <c r="ATE101" s="52"/>
      <c r="ATF101" s="52"/>
      <c r="ATG101" s="52"/>
      <c r="ATH101" s="52"/>
      <c r="ATI101" s="52"/>
      <c r="ATJ101" s="52"/>
      <c r="ATK101" s="52"/>
      <c r="ATL101" s="52"/>
      <c r="ATM101" s="52"/>
      <c r="ATN101" s="52"/>
      <c r="ATO101" s="52"/>
      <c r="ATP101" s="52"/>
      <c r="ATQ101" s="52"/>
      <c r="ATR101" s="52"/>
      <c r="ATS101" s="52"/>
      <c r="ATT101" s="52"/>
      <c r="ATU101" s="52"/>
      <c r="ATV101" s="52"/>
      <c r="ATW101" s="52"/>
      <c r="ATX101" s="52"/>
      <c r="ATY101" s="52"/>
      <c r="ATZ101" s="52"/>
      <c r="AUA101" s="52"/>
      <c r="AUB101" s="52"/>
      <c r="AUC101" s="52"/>
      <c r="AUD101" s="52"/>
      <c r="AUE101" s="52"/>
      <c r="AUF101" s="52"/>
      <c r="AUG101" s="52"/>
      <c r="AUH101" s="52"/>
      <c r="AUI101" s="52"/>
      <c r="AUJ101" s="52"/>
      <c r="AUK101" s="52"/>
      <c r="AUL101" s="52"/>
      <c r="AUM101" s="52"/>
      <c r="AUN101" s="52"/>
      <c r="AUO101" s="52"/>
      <c r="AUP101" s="52"/>
      <c r="AUQ101" s="52"/>
      <c r="AUR101" s="52"/>
      <c r="AUS101" s="52"/>
      <c r="AUT101" s="52"/>
      <c r="AUU101" s="52"/>
      <c r="AUV101" s="52"/>
      <c r="AUW101" s="52"/>
      <c r="AUX101" s="52"/>
      <c r="AUY101" s="52"/>
      <c r="AUZ101" s="52"/>
      <c r="AVA101" s="52"/>
      <c r="AVB101" s="52"/>
      <c r="AVC101" s="52"/>
      <c r="AVD101" s="52"/>
      <c r="AVE101" s="52"/>
      <c r="AVF101" s="52"/>
      <c r="AVG101" s="52"/>
      <c r="AVH101" s="52"/>
      <c r="AVI101" s="52"/>
      <c r="AVJ101" s="52"/>
      <c r="AVK101" s="52"/>
      <c r="AVL101" s="52"/>
      <c r="AVM101" s="52"/>
      <c r="AVN101" s="52"/>
      <c r="AVO101" s="52"/>
      <c r="AVP101" s="52"/>
      <c r="AVQ101" s="52"/>
      <c r="AVR101" s="52"/>
      <c r="AVS101" s="52"/>
      <c r="AVT101" s="52"/>
      <c r="AVU101" s="52"/>
      <c r="AVV101" s="52"/>
      <c r="AVW101" s="52"/>
      <c r="AVX101" s="52"/>
      <c r="AVY101" s="52"/>
      <c r="AVZ101" s="52"/>
      <c r="AWA101" s="52"/>
      <c r="AWB101" s="52"/>
      <c r="AWC101" s="52"/>
      <c r="AWD101" s="52"/>
      <c r="AWE101" s="52"/>
      <c r="AWF101" s="52"/>
      <c r="AWG101" s="52"/>
      <c r="AWH101" s="52"/>
      <c r="AWI101" s="52"/>
      <c r="AWJ101" s="52"/>
      <c r="AWK101" s="52"/>
      <c r="AWL101" s="52"/>
      <c r="AWM101" s="52"/>
      <c r="AWN101" s="52"/>
      <c r="AWO101" s="52"/>
      <c r="AWP101" s="52"/>
      <c r="AWQ101" s="52"/>
      <c r="AWR101" s="52"/>
      <c r="AWS101" s="52"/>
      <c r="AWT101" s="52"/>
      <c r="AWU101" s="52"/>
      <c r="AWV101" s="52"/>
      <c r="AWW101" s="52"/>
      <c r="AWX101" s="52"/>
      <c r="AWY101" s="52"/>
      <c r="AWZ101" s="52"/>
      <c r="AXA101" s="52"/>
      <c r="AXB101" s="52"/>
      <c r="AXC101" s="52"/>
      <c r="AXD101" s="52"/>
      <c r="AXE101" s="52"/>
      <c r="AXF101" s="52"/>
      <c r="AXG101" s="52"/>
      <c r="AXH101" s="52"/>
      <c r="AXI101" s="52"/>
      <c r="AXJ101" s="52"/>
      <c r="AXK101" s="52"/>
      <c r="AXL101" s="52"/>
      <c r="AXM101" s="52"/>
      <c r="AXN101" s="52"/>
      <c r="AXO101" s="52"/>
      <c r="AXP101" s="52"/>
      <c r="AXQ101" s="52"/>
      <c r="AXR101" s="52"/>
      <c r="AXS101" s="52"/>
      <c r="AXT101" s="52"/>
      <c r="AXU101" s="52"/>
      <c r="AXV101" s="52"/>
      <c r="AXW101" s="52"/>
      <c r="AXX101" s="52"/>
      <c r="AXY101" s="52"/>
      <c r="AXZ101" s="52"/>
      <c r="AYA101" s="52"/>
      <c r="AYB101" s="52"/>
      <c r="AYC101" s="52"/>
      <c r="AYD101" s="52"/>
      <c r="AYE101" s="52"/>
      <c r="AYF101" s="52"/>
      <c r="AYG101" s="52"/>
      <c r="AYH101" s="52"/>
      <c r="AYI101" s="52"/>
      <c r="AYJ101" s="52"/>
      <c r="AYK101" s="52"/>
      <c r="AYL101" s="52"/>
      <c r="AYM101" s="52"/>
      <c r="AYN101" s="52"/>
      <c r="AYO101" s="52"/>
      <c r="AYP101" s="52"/>
      <c r="AYQ101" s="52"/>
      <c r="AYR101" s="52"/>
      <c r="AYS101" s="52"/>
      <c r="AYT101" s="52"/>
      <c r="AYU101" s="52"/>
      <c r="AYV101" s="52"/>
      <c r="AYW101" s="52"/>
      <c r="AYX101" s="52"/>
      <c r="AYY101" s="52"/>
      <c r="AYZ101" s="52"/>
      <c r="AZA101" s="52"/>
      <c r="AZB101" s="52"/>
      <c r="AZC101" s="52"/>
      <c r="AZD101" s="52"/>
      <c r="AZE101" s="52"/>
      <c r="AZF101" s="52"/>
      <c r="AZG101" s="52"/>
      <c r="AZH101" s="52"/>
      <c r="AZI101" s="52"/>
      <c r="AZJ101" s="52"/>
      <c r="AZK101" s="52"/>
      <c r="AZL101" s="52"/>
      <c r="AZM101" s="52"/>
      <c r="AZN101" s="52"/>
      <c r="AZO101" s="52"/>
      <c r="AZP101" s="52"/>
      <c r="AZQ101" s="52"/>
      <c r="AZR101" s="52"/>
      <c r="AZS101" s="52"/>
      <c r="AZT101" s="52"/>
      <c r="AZU101" s="52"/>
      <c r="AZV101" s="52"/>
      <c r="AZW101" s="52"/>
      <c r="AZX101" s="52"/>
      <c r="AZY101" s="52"/>
      <c r="AZZ101" s="52"/>
      <c r="BAA101" s="52"/>
      <c r="BAB101" s="52"/>
      <c r="BAC101" s="52"/>
      <c r="BAD101" s="52"/>
      <c r="BAE101" s="52"/>
      <c r="BAF101" s="52"/>
      <c r="BAG101" s="52"/>
      <c r="BAH101" s="52"/>
      <c r="BAI101" s="52"/>
      <c r="BAJ101" s="52"/>
      <c r="BAK101" s="52"/>
      <c r="BAL101" s="52"/>
      <c r="BAM101" s="52"/>
      <c r="BAN101" s="52"/>
      <c r="BAO101" s="52"/>
      <c r="BAP101" s="52"/>
      <c r="BAQ101" s="52"/>
      <c r="BAR101" s="52"/>
      <c r="BAS101" s="52"/>
      <c r="BAT101" s="52"/>
      <c r="BAU101" s="52"/>
      <c r="BAV101" s="52"/>
      <c r="BAW101" s="52"/>
      <c r="BAX101" s="52"/>
      <c r="BAY101" s="52"/>
      <c r="BAZ101" s="52"/>
      <c r="BBA101" s="52"/>
      <c r="BBB101" s="52"/>
      <c r="BBC101" s="52"/>
      <c r="BBD101" s="52"/>
      <c r="BBE101" s="52"/>
      <c r="BBF101" s="52"/>
      <c r="BBG101" s="52"/>
      <c r="BBH101" s="52"/>
      <c r="BBI101" s="52"/>
      <c r="BBJ101" s="52"/>
      <c r="BBK101" s="52"/>
      <c r="BBL101" s="52"/>
      <c r="BBM101" s="52"/>
      <c r="BBN101" s="52"/>
      <c r="BBO101" s="52"/>
      <c r="BBP101" s="52"/>
      <c r="BBQ101" s="52"/>
      <c r="BBR101" s="52"/>
      <c r="BBS101" s="52"/>
      <c r="BBT101" s="52"/>
      <c r="BBU101" s="52"/>
      <c r="BBV101" s="52"/>
      <c r="BBW101" s="52"/>
      <c r="BBX101" s="52"/>
      <c r="BBY101" s="52"/>
      <c r="BBZ101" s="52"/>
      <c r="BCA101" s="52"/>
      <c r="BCB101" s="52"/>
      <c r="BCC101" s="52"/>
      <c r="BCD101" s="52"/>
      <c r="BCE101" s="52"/>
      <c r="BCF101" s="52"/>
      <c r="BCG101" s="52"/>
      <c r="BCH101" s="52"/>
      <c r="BCI101" s="52"/>
      <c r="BCJ101" s="52"/>
      <c r="BCK101" s="52"/>
      <c r="BCL101" s="52"/>
      <c r="BCM101" s="52"/>
      <c r="BCN101" s="52"/>
      <c r="BCO101" s="52"/>
      <c r="BCP101" s="52"/>
      <c r="BCQ101" s="52"/>
      <c r="BCR101" s="52"/>
      <c r="BCS101" s="52"/>
      <c r="BCT101" s="52"/>
      <c r="BCU101" s="52"/>
      <c r="BCV101" s="52"/>
      <c r="BCW101" s="52"/>
      <c r="BCX101" s="52"/>
      <c r="BCY101" s="52"/>
      <c r="BCZ101" s="52"/>
      <c r="BDA101" s="52"/>
      <c r="BDB101" s="52"/>
      <c r="BDC101" s="52"/>
      <c r="BDD101" s="52"/>
      <c r="BDE101" s="52"/>
      <c r="BDF101" s="52"/>
      <c r="BDG101" s="52"/>
      <c r="BDH101" s="52"/>
      <c r="BDI101" s="52"/>
      <c r="BDJ101" s="52"/>
      <c r="BDK101" s="52"/>
      <c r="BDL101" s="52"/>
      <c r="BDM101" s="52"/>
      <c r="BDN101" s="52"/>
      <c r="BDO101" s="52"/>
      <c r="BDP101" s="52"/>
      <c r="BDQ101" s="52"/>
      <c r="BDR101" s="52"/>
      <c r="BDS101" s="52"/>
      <c r="BDT101" s="52"/>
      <c r="BDU101" s="52"/>
      <c r="BDV101" s="52"/>
      <c r="BDW101" s="52"/>
      <c r="BDX101" s="52"/>
      <c r="BDY101" s="52"/>
      <c r="BDZ101" s="52"/>
      <c r="BEA101" s="52"/>
      <c r="BEB101" s="52"/>
      <c r="BEC101" s="52"/>
      <c r="BED101" s="52"/>
      <c r="BEE101" s="52"/>
      <c r="BEF101" s="52"/>
      <c r="BEG101" s="52"/>
      <c r="BEH101" s="52"/>
      <c r="BEI101" s="52"/>
      <c r="BEJ101" s="52"/>
      <c r="BEK101" s="52"/>
      <c r="BEL101" s="52"/>
      <c r="BEM101" s="52"/>
      <c r="BEN101" s="52"/>
      <c r="BEO101" s="52"/>
      <c r="BEP101" s="52"/>
      <c r="BEQ101" s="52"/>
      <c r="BER101" s="52"/>
      <c r="BES101" s="52"/>
      <c r="BET101" s="52"/>
      <c r="BEU101" s="52"/>
      <c r="BEV101" s="52"/>
      <c r="BEW101" s="52"/>
      <c r="BEX101" s="52"/>
      <c r="BEY101" s="52"/>
      <c r="BEZ101" s="52"/>
      <c r="BFA101" s="52"/>
      <c r="BFB101" s="52"/>
      <c r="BFC101" s="52"/>
      <c r="BFD101" s="52"/>
      <c r="BFE101" s="52"/>
      <c r="BFF101" s="52"/>
      <c r="BFG101" s="52"/>
      <c r="BFH101" s="52"/>
      <c r="BFI101" s="52"/>
      <c r="BFJ101" s="52"/>
      <c r="BFK101" s="52"/>
      <c r="BFL101" s="52"/>
      <c r="BFM101" s="52"/>
      <c r="BFN101" s="52"/>
      <c r="BFO101" s="52"/>
      <c r="BFP101" s="52"/>
      <c r="BFQ101" s="52"/>
      <c r="BFR101" s="52"/>
      <c r="BFS101" s="52"/>
      <c r="BFT101" s="52"/>
      <c r="BFU101" s="52"/>
      <c r="BFV101" s="52"/>
      <c r="BFW101" s="52"/>
      <c r="BFX101" s="52"/>
      <c r="BFY101" s="52"/>
      <c r="BFZ101" s="52"/>
      <c r="BGA101" s="52"/>
      <c r="BGB101" s="52"/>
      <c r="BGC101" s="52"/>
      <c r="BGD101" s="52"/>
      <c r="BGE101" s="52"/>
      <c r="BGF101" s="52"/>
      <c r="BGG101" s="52"/>
      <c r="BGH101" s="52"/>
      <c r="BGI101" s="52"/>
      <c r="BGJ101" s="52"/>
      <c r="BGK101" s="52"/>
      <c r="BGL101" s="52"/>
      <c r="BGM101" s="52"/>
      <c r="BGN101" s="52"/>
      <c r="BGO101" s="52"/>
      <c r="BGP101" s="52"/>
      <c r="BGQ101" s="52"/>
      <c r="BGR101" s="52"/>
      <c r="BGS101" s="52"/>
      <c r="BGT101" s="52"/>
      <c r="BGU101" s="52"/>
      <c r="BGV101" s="52"/>
      <c r="BGW101" s="52"/>
      <c r="BGX101" s="52"/>
      <c r="BGY101" s="52"/>
      <c r="BGZ101" s="52"/>
      <c r="BHA101" s="52"/>
      <c r="BHB101" s="52"/>
      <c r="BHC101" s="52"/>
      <c r="BHD101" s="52"/>
      <c r="BHE101" s="52"/>
      <c r="BHF101" s="52"/>
      <c r="BHG101" s="52"/>
      <c r="BHH101" s="52"/>
      <c r="BHI101" s="52"/>
      <c r="BHJ101" s="52"/>
      <c r="BHK101" s="52"/>
      <c r="BHL101" s="52"/>
      <c r="BHM101" s="52"/>
      <c r="BHN101" s="52"/>
      <c r="BHO101" s="52"/>
      <c r="BHP101" s="52"/>
      <c r="BHQ101" s="52"/>
      <c r="BHR101" s="52"/>
      <c r="BHS101" s="52"/>
      <c r="BHT101" s="52"/>
      <c r="BHU101" s="52"/>
      <c r="BHV101" s="52"/>
      <c r="BHW101" s="52"/>
      <c r="BHX101" s="52"/>
      <c r="BHY101" s="52"/>
      <c r="BHZ101" s="52"/>
      <c r="BIA101" s="52"/>
      <c r="BIB101" s="52"/>
      <c r="BIC101" s="52"/>
      <c r="BID101" s="52"/>
      <c r="BIE101" s="52"/>
      <c r="BIF101" s="52"/>
      <c r="BIG101" s="52"/>
      <c r="BIH101" s="52"/>
      <c r="BII101" s="52"/>
      <c r="BIJ101" s="52"/>
      <c r="BIK101" s="52"/>
      <c r="BIL101" s="52"/>
      <c r="BIM101" s="52"/>
      <c r="BIN101" s="52"/>
      <c r="BIO101" s="52"/>
      <c r="BIP101" s="52"/>
      <c r="BIQ101" s="52"/>
      <c r="BIR101" s="52"/>
      <c r="BIS101" s="52"/>
      <c r="BIT101" s="52"/>
      <c r="BIU101" s="52"/>
      <c r="BIV101" s="52"/>
      <c r="BIW101" s="52"/>
      <c r="BIX101" s="52"/>
      <c r="BIY101" s="52"/>
      <c r="BIZ101" s="52"/>
      <c r="BJA101" s="52"/>
      <c r="BJB101" s="52"/>
      <c r="BJC101" s="52"/>
      <c r="BJD101" s="52"/>
      <c r="BJE101" s="52"/>
      <c r="BJF101" s="52"/>
      <c r="BJG101" s="52"/>
      <c r="BJH101" s="52"/>
      <c r="BJI101" s="52"/>
      <c r="BJJ101" s="52"/>
      <c r="BJK101" s="52"/>
      <c r="BJL101" s="52"/>
      <c r="BJM101" s="52"/>
      <c r="BJN101" s="52"/>
      <c r="BJO101" s="52"/>
      <c r="BJP101" s="52"/>
      <c r="BJQ101" s="52"/>
      <c r="BJR101" s="52"/>
      <c r="BJS101" s="52"/>
      <c r="BJT101" s="52"/>
      <c r="BJU101" s="52"/>
      <c r="BJV101" s="52"/>
      <c r="BJW101" s="52"/>
      <c r="BJX101" s="52"/>
      <c r="BJY101" s="52"/>
      <c r="BJZ101" s="52"/>
      <c r="BKA101" s="52"/>
      <c r="BKB101" s="52"/>
      <c r="BKC101" s="52"/>
      <c r="BKD101" s="52"/>
      <c r="BKE101" s="52"/>
      <c r="BKF101" s="52"/>
      <c r="BKG101" s="52"/>
      <c r="BKH101" s="52"/>
      <c r="BKI101" s="52"/>
      <c r="BKJ101" s="52"/>
      <c r="BKK101" s="52"/>
      <c r="BKL101" s="52"/>
      <c r="BKM101" s="52"/>
      <c r="BKN101" s="52"/>
      <c r="BKO101" s="52"/>
      <c r="BKP101" s="52"/>
      <c r="BKQ101" s="52"/>
      <c r="BKR101" s="52"/>
      <c r="BKS101" s="52"/>
      <c r="BKT101" s="52"/>
      <c r="BKU101" s="52"/>
      <c r="BKV101" s="52"/>
      <c r="BKW101" s="52"/>
      <c r="BKX101" s="52"/>
      <c r="BKY101" s="52"/>
      <c r="BKZ101" s="52"/>
      <c r="BLA101" s="52"/>
      <c r="BLB101" s="52"/>
      <c r="BLC101" s="52"/>
      <c r="BLD101" s="52"/>
      <c r="BLE101" s="52"/>
      <c r="BLF101" s="52"/>
      <c r="BLG101" s="52"/>
      <c r="BLH101" s="52"/>
      <c r="BLI101" s="52"/>
      <c r="BLJ101" s="52"/>
      <c r="BLK101" s="52"/>
      <c r="BLL101" s="52"/>
      <c r="BLM101" s="52"/>
      <c r="BLN101" s="52"/>
      <c r="BLO101" s="52"/>
      <c r="BLP101" s="52"/>
      <c r="BLQ101" s="52"/>
      <c r="BLR101" s="52"/>
      <c r="BLS101" s="52"/>
      <c r="BLT101" s="52"/>
      <c r="BLU101" s="52"/>
      <c r="BLV101" s="52"/>
      <c r="BLW101" s="52"/>
      <c r="BLX101" s="52"/>
      <c r="BLY101" s="52"/>
      <c r="BLZ101" s="52"/>
      <c r="BMA101" s="52"/>
      <c r="BMB101" s="52"/>
      <c r="BMC101" s="52"/>
      <c r="BMD101" s="52"/>
      <c r="BME101" s="52"/>
      <c r="BMF101" s="52"/>
      <c r="BMG101" s="52"/>
      <c r="BMH101" s="52"/>
      <c r="BMI101" s="52"/>
      <c r="BMJ101" s="52"/>
      <c r="BMK101" s="52"/>
      <c r="BML101" s="52"/>
      <c r="BMM101" s="52"/>
      <c r="BMN101" s="52"/>
      <c r="BMO101" s="52"/>
      <c r="BMP101" s="52"/>
      <c r="BMQ101" s="52"/>
      <c r="BMR101" s="52"/>
      <c r="BMS101" s="52"/>
      <c r="BMT101" s="52"/>
      <c r="BMU101" s="52"/>
      <c r="BMV101" s="52"/>
      <c r="BMW101" s="52"/>
      <c r="BMX101" s="52"/>
      <c r="BMY101" s="52"/>
      <c r="BMZ101" s="52"/>
      <c r="BNA101" s="52"/>
      <c r="BNB101" s="52"/>
      <c r="BNC101" s="52"/>
      <c r="BND101" s="52"/>
      <c r="BNE101" s="52"/>
      <c r="BNF101" s="52"/>
      <c r="BNG101" s="52"/>
      <c r="BNH101" s="52"/>
      <c r="BNI101" s="52"/>
      <c r="BNJ101" s="52"/>
      <c r="BNK101" s="52"/>
      <c r="BNL101" s="52"/>
      <c r="BNM101" s="52"/>
      <c r="BNN101" s="52"/>
      <c r="BNO101" s="52"/>
      <c r="BNP101" s="52"/>
      <c r="BNQ101" s="52"/>
      <c r="BNR101" s="52"/>
      <c r="BNS101" s="52"/>
      <c r="BNT101" s="52"/>
      <c r="BNU101" s="52"/>
      <c r="BNV101" s="52"/>
      <c r="BNW101" s="52"/>
      <c r="BNX101" s="52"/>
      <c r="BNY101" s="52"/>
      <c r="BNZ101" s="52"/>
      <c r="BOA101" s="52"/>
      <c r="BOB101" s="52"/>
      <c r="BOC101" s="52"/>
      <c r="BOD101" s="52"/>
      <c r="BOE101" s="52"/>
      <c r="BOF101" s="52"/>
      <c r="BOG101" s="52"/>
      <c r="BOH101" s="52"/>
      <c r="BOI101" s="52"/>
      <c r="BOJ101" s="52"/>
      <c r="BOK101" s="52"/>
      <c r="BOL101" s="52"/>
      <c r="BOM101" s="52"/>
      <c r="BON101" s="52"/>
      <c r="BOO101" s="52"/>
      <c r="BOP101" s="52"/>
      <c r="BOQ101" s="52"/>
      <c r="BOR101" s="52"/>
      <c r="BOS101" s="52"/>
      <c r="BOT101" s="52"/>
      <c r="BOU101" s="52"/>
      <c r="BOV101" s="52"/>
      <c r="BOW101" s="52"/>
      <c r="BOX101" s="52"/>
      <c r="BOY101" s="52"/>
      <c r="BOZ101" s="52"/>
      <c r="BPA101" s="52"/>
      <c r="BPB101" s="52"/>
      <c r="BPC101" s="52"/>
      <c r="BPD101" s="52"/>
      <c r="BPE101" s="52"/>
      <c r="BPF101" s="52"/>
      <c r="BPG101" s="52"/>
      <c r="BPH101" s="52"/>
      <c r="BPI101" s="52"/>
      <c r="BPJ101" s="52"/>
      <c r="BPK101" s="52"/>
      <c r="BPL101" s="52"/>
      <c r="BPM101" s="52"/>
      <c r="BPN101" s="52"/>
      <c r="BPO101" s="52"/>
      <c r="BPP101" s="52"/>
      <c r="BPQ101" s="52"/>
      <c r="BPR101" s="52"/>
      <c r="BPS101" s="52"/>
      <c r="BPT101" s="52"/>
      <c r="BPU101" s="52"/>
      <c r="BPV101" s="52"/>
      <c r="BPW101" s="52"/>
      <c r="BPX101" s="52"/>
      <c r="BPY101" s="52"/>
      <c r="BPZ101" s="52"/>
      <c r="BQA101" s="52"/>
      <c r="BQB101" s="52"/>
      <c r="BQC101" s="52"/>
      <c r="BQD101" s="52"/>
      <c r="BQE101" s="52"/>
      <c r="BQF101" s="52"/>
      <c r="BQG101" s="52"/>
      <c r="BQH101" s="52"/>
      <c r="BQI101" s="52"/>
      <c r="BQJ101" s="52"/>
      <c r="BQK101" s="52"/>
      <c r="BQL101" s="52"/>
      <c r="BQM101" s="52"/>
      <c r="BQN101" s="52"/>
      <c r="BQO101" s="52"/>
      <c r="BQP101" s="52"/>
      <c r="BQQ101" s="52"/>
      <c r="BQR101" s="52"/>
      <c r="BQS101" s="52"/>
      <c r="BQT101" s="52"/>
      <c r="BQU101" s="52"/>
      <c r="BQV101" s="52"/>
      <c r="BQW101" s="52"/>
      <c r="BQX101" s="52"/>
      <c r="BQY101" s="52"/>
      <c r="BQZ101" s="52"/>
      <c r="BRA101" s="52"/>
      <c r="BRB101" s="52"/>
      <c r="BRC101" s="52"/>
      <c r="BRD101" s="52"/>
      <c r="BRE101" s="52"/>
      <c r="BRF101" s="52"/>
      <c r="BRG101" s="52"/>
      <c r="BRH101" s="52"/>
      <c r="BRI101" s="52"/>
      <c r="BRJ101" s="52"/>
      <c r="BRK101" s="52"/>
      <c r="BRL101" s="52"/>
      <c r="BRM101" s="52"/>
      <c r="BRN101" s="52"/>
      <c r="BRO101" s="52"/>
      <c r="BRP101" s="52"/>
      <c r="BRQ101" s="52"/>
      <c r="BRR101" s="52"/>
      <c r="BRS101" s="52"/>
      <c r="BRT101" s="52"/>
      <c r="BRU101" s="52"/>
      <c r="BRV101" s="52"/>
      <c r="BRW101" s="52"/>
      <c r="BRX101" s="52"/>
      <c r="BRY101" s="52"/>
      <c r="BRZ101" s="52"/>
      <c r="BSA101" s="52"/>
      <c r="BSB101" s="52"/>
      <c r="BSC101" s="52"/>
      <c r="BSD101" s="52"/>
      <c r="BSE101" s="52"/>
      <c r="BSF101" s="52"/>
      <c r="BSG101" s="52"/>
      <c r="BSH101" s="52"/>
      <c r="BSI101" s="52"/>
      <c r="BSJ101" s="52"/>
      <c r="BSK101" s="52"/>
      <c r="BSL101" s="52"/>
      <c r="BSM101" s="52"/>
      <c r="BSN101" s="52"/>
      <c r="BSO101" s="52"/>
      <c r="BSP101" s="52"/>
      <c r="BSQ101" s="52"/>
      <c r="BSR101" s="52"/>
      <c r="BSS101" s="52"/>
      <c r="BST101" s="52"/>
      <c r="BSU101" s="52"/>
      <c r="BSV101" s="52"/>
      <c r="BSW101" s="52"/>
      <c r="BSX101" s="52"/>
      <c r="BSY101" s="52"/>
      <c r="BSZ101" s="52"/>
      <c r="BTA101" s="52"/>
      <c r="BTB101" s="52"/>
      <c r="BTC101" s="52"/>
      <c r="BTD101" s="52"/>
      <c r="BTE101" s="52"/>
      <c r="BTF101" s="52"/>
      <c r="BTG101" s="52"/>
      <c r="BTH101" s="52"/>
      <c r="BTI101" s="52"/>
      <c r="BTJ101" s="52"/>
      <c r="BTK101" s="52"/>
      <c r="BTL101" s="52"/>
      <c r="BTM101" s="52"/>
      <c r="BTN101" s="52"/>
      <c r="BTO101" s="52"/>
      <c r="BTP101" s="52"/>
      <c r="BTQ101" s="52"/>
      <c r="BTR101" s="52"/>
      <c r="BTS101" s="52"/>
      <c r="BTT101" s="52"/>
      <c r="BTU101" s="52"/>
      <c r="BTV101" s="52"/>
      <c r="BTW101" s="52"/>
      <c r="BTX101" s="52"/>
      <c r="BTY101" s="52"/>
      <c r="BTZ101" s="52"/>
      <c r="BUA101" s="52"/>
      <c r="BUB101" s="52"/>
      <c r="BUC101" s="52"/>
      <c r="BUD101" s="52"/>
      <c r="BUE101" s="52"/>
      <c r="BUF101" s="52"/>
      <c r="BUG101" s="52"/>
      <c r="BUH101" s="52"/>
      <c r="BUI101" s="52"/>
      <c r="BUJ101" s="52"/>
      <c r="BUK101" s="52"/>
      <c r="BUL101" s="52"/>
      <c r="BUM101" s="52"/>
      <c r="BUN101" s="52"/>
      <c r="BUO101" s="52"/>
      <c r="BUP101" s="52"/>
      <c r="BUQ101" s="52"/>
      <c r="BUR101" s="52"/>
      <c r="BUS101" s="52"/>
      <c r="BUT101" s="52"/>
      <c r="BUU101" s="52"/>
      <c r="BUV101" s="52"/>
      <c r="BUW101" s="52"/>
      <c r="BUX101" s="52"/>
      <c r="BUY101" s="52"/>
      <c r="BUZ101" s="52"/>
      <c r="BVA101" s="52"/>
      <c r="BVB101" s="52"/>
      <c r="BVC101" s="52"/>
      <c r="BVD101" s="52"/>
      <c r="BVE101" s="52"/>
      <c r="BVF101" s="52"/>
      <c r="BVG101" s="52"/>
      <c r="BVH101" s="52"/>
      <c r="BVI101" s="52"/>
      <c r="BVJ101" s="52"/>
      <c r="BVK101" s="52"/>
      <c r="BVL101" s="52"/>
      <c r="BVM101" s="52"/>
      <c r="BVN101" s="52"/>
      <c r="BVO101" s="52"/>
      <c r="BVP101" s="52"/>
      <c r="BVQ101" s="52"/>
      <c r="BVR101" s="52"/>
      <c r="BVS101" s="52"/>
      <c r="BVT101" s="52"/>
      <c r="BVU101" s="52"/>
      <c r="BVV101" s="52"/>
      <c r="BVW101" s="52"/>
      <c r="BVX101" s="52"/>
      <c r="BVY101" s="52"/>
      <c r="BVZ101" s="52"/>
      <c r="BWA101" s="52"/>
      <c r="BWB101" s="52"/>
      <c r="BWC101" s="52"/>
      <c r="BWD101" s="52"/>
      <c r="BWE101" s="52"/>
      <c r="BWF101" s="52"/>
      <c r="BWG101" s="52"/>
      <c r="BWH101" s="52"/>
      <c r="BWI101" s="52"/>
      <c r="BWJ101" s="52"/>
      <c r="BWK101" s="52"/>
      <c r="BWL101" s="52"/>
      <c r="BWM101" s="52"/>
      <c r="BWN101" s="52"/>
      <c r="BWO101" s="52"/>
      <c r="BWP101" s="52"/>
      <c r="BWQ101" s="52"/>
      <c r="BWR101" s="52"/>
      <c r="BWS101" s="52"/>
      <c r="BWT101" s="52"/>
      <c r="BWU101" s="52"/>
      <c r="BWV101" s="52"/>
      <c r="BWW101" s="52"/>
      <c r="BWX101" s="52"/>
      <c r="BWY101" s="52"/>
      <c r="BWZ101" s="52"/>
      <c r="BXA101" s="52"/>
      <c r="BXB101" s="52"/>
      <c r="BXC101" s="52"/>
      <c r="BXD101" s="52"/>
      <c r="BXE101" s="52"/>
      <c r="BXF101" s="52"/>
      <c r="BXG101" s="52"/>
      <c r="BXH101" s="52"/>
      <c r="BXI101" s="52"/>
      <c r="BXJ101" s="52"/>
      <c r="BXK101" s="52"/>
      <c r="BXL101" s="52"/>
      <c r="BXM101" s="52"/>
      <c r="BXN101" s="52"/>
      <c r="BXO101" s="52"/>
      <c r="BXP101" s="52"/>
      <c r="BXQ101" s="52"/>
      <c r="BXR101" s="52"/>
      <c r="BXS101" s="52"/>
      <c r="BXT101" s="52"/>
      <c r="BXU101" s="52"/>
      <c r="BXV101" s="52"/>
      <c r="BXW101" s="52"/>
      <c r="BXX101" s="52"/>
      <c r="BXY101" s="52"/>
      <c r="BXZ101" s="52"/>
      <c r="BYA101" s="52"/>
      <c r="BYB101" s="52"/>
      <c r="BYC101" s="52"/>
      <c r="BYD101" s="52"/>
      <c r="BYE101" s="52"/>
      <c r="BYF101" s="52"/>
      <c r="BYG101" s="52"/>
      <c r="BYH101" s="52"/>
      <c r="BYI101" s="52"/>
      <c r="BYJ101" s="52"/>
      <c r="BYK101" s="52"/>
      <c r="BYL101" s="52"/>
      <c r="BYM101" s="52"/>
      <c r="BYN101" s="52"/>
      <c r="BYO101" s="52"/>
      <c r="BYP101" s="52"/>
      <c r="BYQ101" s="52"/>
      <c r="BYR101" s="52"/>
      <c r="BYS101" s="52"/>
      <c r="BYT101" s="52"/>
      <c r="BYU101" s="52"/>
      <c r="BYV101" s="52"/>
      <c r="BYW101" s="52"/>
      <c r="BYX101" s="52"/>
      <c r="BYY101" s="52"/>
      <c r="BYZ101" s="52"/>
      <c r="BZA101" s="52"/>
      <c r="BZB101" s="52"/>
      <c r="BZC101" s="52"/>
      <c r="BZD101" s="52"/>
      <c r="BZE101" s="52"/>
      <c r="BZF101" s="52"/>
      <c r="BZG101" s="52"/>
      <c r="BZH101" s="52"/>
      <c r="BZI101" s="52"/>
      <c r="BZJ101" s="52"/>
      <c r="BZK101" s="52"/>
      <c r="BZL101" s="52"/>
      <c r="BZM101" s="52"/>
      <c r="BZN101" s="52"/>
      <c r="BZO101" s="52"/>
      <c r="BZP101" s="52"/>
      <c r="BZQ101" s="52"/>
      <c r="BZR101" s="52"/>
      <c r="BZS101" s="52"/>
      <c r="BZT101" s="52"/>
      <c r="BZU101" s="52"/>
      <c r="BZV101" s="52"/>
      <c r="BZW101" s="52"/>
      <c r="BZX101" s="52"/>
      <c r="BZY101" s="52"/>
      <c r="BZZ101" s="52"/>
      <c r="CAA101" s="52"/>
      <c r="CAB101" s="52"/>
      <c r="CAC101" s="52"/>
      <c r="CAD101" s="52"/>
      <c r="CAE101" s="52"/>
      <c r="CAF101" s="52"/>
      <c r="CAG101" s="52"/>
      <c r="CAH101" s="52"/>
      <c r="CAI101" s="52"/>
      <c r="CAJ101" s="52"/>
      <c r="CAK101" s="52"/>
      <c r="CAL101" s="52"/>
      <c r="CAM101" s="52"/>
      <c r="CAN101" s="52"/>
      <c r="CAO101" s="52"/>
      <c r="CAP101" s="52"/>
      <c r="CAQ101" s="52"/>
      <c r="CAR101" s="52"/>
      <c r="CAS101" s="52"/>
      <c r="CAT101" s="52"/>
      <c r="CAU101" s="52"/>
      <c r="CAV101" s="52"/>
      <c r="CAW101" s="52"/>
      <c r="CAX101" s="52"/>
      <c r="CAY101" s="52"/>
      <c r="CAZ101" s="52"/>
      <c r="CBA101" s="52"/>
      <c r="CBB101" s="52"/>
      <c r="CBC101" s="52"/>
      <c r="CBD101" s="52"/>
      <c r="CBE101" s="52"/>
      <c r="CBF101" s="52"/>
      <c r="CBG101" s="52"/>
      <c r="CBH101" s="52"/>
      <c r="CBI101" s="52"/>
      <c r="CBJ101" s="52"/>
      <c r="CBK101" s="52"/>
      <c r="CBL101" s="52"/>
      <c r="CBM101" s="52"/>
      <c r="CBN101" s="52"/>
      <c r="CBO101" s="52"/>
      <c r="CBP101" s="52"/>
      <c r="CBQ101" s="52"/>
      <c r="CBR101" s="52"/>
      <c r="CBS101" s="52"/>
      <c r="CBT101" s="52"/>
      <c r="CBU101" s="52"/>
      <c r="CBV101" s="52"/>
      <c r="CBW101" s="52"/>
      <c r="CBX101" s="52"/>
      <c r="CBY101" s="52"/>
      <c r="CBZ101" s="52"/>
      <c r="CCA101" s="52"/>
      <c r="CCB101" s="52"/>
      <c r="CCC101" s="52"/>
      <c r="CCD101" s="52"/>
      <c r="CCE101" s="52"/>
      <c r="CCF101" s="52"/>
      <c r="CCG101" s="52"/>
      <c r="CCH101" s="52"/>
      <c r="CCI101" s="52"/>
      <c r="CCJ101" s="52"/>
      <c r="CCK101" s="52"/>
      <c r="CCL101" s="52"/>
      <c r="CCM101" s="52"/>
      <c r="CCN101" s="52"/>
      <c r="CCO101" s="52"/>
      <c r="CCP101" s="52"/>
      <c r="CCQ101" s="52"/>
      <c r="CCR101" s="52"/>
      <c r="CCS101" s="52"/>
      <c r="CCT101" s="52"/>
      <c r="CCU101" s="52"/>
      <c r="CCV101" s="52"/>
      <c r="CCW101" s="52"/>
      <c r="CCX101" s="52"/>
      <c r="CCY101" s="52"/>
      <c r="CCZ101" s="52"/>
      <c r="CDA101" s="52"/>
      <c r="CDB101" s="52"/>
      <c r="CDC101" s="52"/>
      <c r="CDD101" s="52"/>
      <c r="CDE101" s="52"/>
      <c r="CDF101" s="52"/>
      <c r="CDG101" s="52"/>
      <c r="CDH101" s="52"/>
      <c r="CDI101" s="52"/>
      <c r="CDJ101" s="52"/>
      <c r="CDK101" s="52"/>
      <c r="CDL101" s="52"/>
      <c r="CDM101" s="52"/>
      <c r="CDN101" s="52"/>
      <c r="CDO101" s="52"/>
      <c r="CDP101" s="52"/>
      <c r="CDQ101" s="52"/>
      <c r="CDR101" s="52"/>
      <c r="CDS101" s="52"/>
      <c r="CDT101" s="52"/>
      <c r="CDU101" s="52"/>
      <c r="CDV101" s="52"/>
      <c r="CDW101" s="52"/>
      <c r="CDX101" s="52"/>
      <c r="CDY101" s="52"/>
      <c r="CDZ101" s="52"/>
      <c r="CEA101" s="52"/>
      <c r="CEB101" s="52"/>
      <c r="CEC101" s="52"/>
      <c r="CED101" s="52"/>
      <c r="CEE101" s="52"/>
      <c r="CEF101" s="52"/>
      <c r="CEG101" s="52"/>
      <c r="CEH101" s="52"/>
      <c r="CEI101" s="52"/>
      <c r="CEJ101" s="52"/>
      <c r="CEK101" s="52"/>
      <c r="CEL101" s="52"/>
      <c r="CEM101" s="52"/>
      <c r="CEN101" s="52"/>
      <c r="CEO101" s="52"/>
      <c r="CEP101" s="52"/>
      <c r="CEQ101" s="52"/>
      <c r="CER101" s="52"/>
      <c r="CES101" s="52"/>
      <c r="CET101" s="52"/>
      <c r="CEU101" s="52"/>
      <c r="CEV101" s="52"/>
      <c r="CEW101" s="52"/>
      <c r="CEX101" s="52"/>
      <c r="CEY101" s="52"/>
      <c r="CEZ101" s="52"/>
      <c r="CFA101" s="52"/>
      <c r="CFB101" s="52"/>
      <c r="CFC101" s="52"/>
      <c r="CFD101" s="52"/>
      <c r="CFE101" s="52"/>
      <c r="CFF101" s="52"/>
      <c r="CFG101" s="52"/>
      <c r="CFH101" s="52"/>
      <c r="CFI101" s="52"/>
      <c r="CFJ101" s="52"/>
      <c r="CFK101" s="52"/>
      <c r="CFL101" s="52"/>
      <c r="CFM101" s="52"/>
      <c r="CFN101" s="52"/>
      <c r="CFO101" s="52"/>
      <c r="CFP101" s="52"/>
      <c r="CFQ101" s="52"/>
      <c r="CFR101" s="52"/>
      <c r="CFS101" s="52"/>
      <c r="CFT101" s="52"/>
      <c r="CFU101" s="52"/>
      <c r="CFV101" s="52"/>
      <c r="CFW101" s="52"/>
      <c r="CFX101" s="52"/>
      <c r="CFY101" s="52"/>
      <c r="CFZ101" s="52"/>
      <c r="CGA101" s="52"/>
      <c r="CGB101" s="52"/>
      <c r="CGC101" s="52"/>
      <c r="CGD101" s="52"/>
      <c r="CGE101" s="52"/>
      <c r="CGF101" s="52"/>
      <c r="CGG101" s="52"/>
      <c r="CGH101" s="52"/>
      <c r="CGI101" s="52"/>
      <c r="CGJ101" s="52"/>
      <c r="CGK101" s="52"/>
      <c r="CGL101" s="52"/>
      <c r="CGM101" s="52"/>
      <c r="CGN101" s="52"/>
      <c r="CGO101" s="52"/>
      <c r="CGP101" s="52"/>
      <c r="CGQ101" s="52"/>
      <c r="CGR101" s="52"/>
      <c r="CGS101" s="52"/>
      <c r="CGT101" s="52"/>
      <c r="CGU101" s="52"/>
      <c r="CGV101" s="52"/>
      <c r="CGW101" s="52"/>
      <c r="CGX101" s="52"/>
      <c r="CGY101" s="52"/>
      <c r="CGZ101" s="52"/>
      <c r="CHA101" s="52"/>
      <c r="CHB101" s="52"/>
      <c r="CHC101" s="52"/>
      <c r="CHD101" s="52"/>
      <c r="CHE101" s="52"/>
      <c r="CHF101" s="52"/>
      <c r="CHG101" s="52"/>
      <c r="CHH101" s="52"/>
      <c r="CHI101" s="52"/>
      <c r="CHJ101" s="52"/>
      <c r="CHK101" s="52"/>
      <c r="CHL101" s="52"/>
      <c r="CHM101" s="52"/>
      <c r="CHN101" s="52"/>
      <c r="CHO101" s="52"/>
      <c r="CHP101" s="52"/>
      <c r="CHQ101" s="52"/>
      <c r="CHR101" s="52"/>
      <c r="CHS101" s="52"/>
      <c r="CHT101" s="52"/>
      <c r="CHU101" s="52"/>
      <c r="CHV101" s="52"/>
      <c r="CHW101" s="52"/>
      <c r="CHX101" s="52"/>
      <c r="CHY101" s="52"/>
      <c r="CHZ101" s="52"/>
      <c r="CIA101" s="52"/>
      <c r="CIB101" s="52"/>
      <c r="CIC101" s="52"/>
      <c r="CID101" s="52"/>
      <c r="CIE101" s="52"/>
      <c r="CIF101" s="52"/>
      <c r="CIG101" s="52"/>
      <c r="CIH101" s="52"/>
      <c r="CII101" s="52"/>
      <c r="CIJ101" s="52"/>
      <c r="CIK101" s="52"/>
      <c r="CIL101" s="52"/>
      <c r="CIM101" s="52"/>
      <c r="CIN101" s="52"/>
      <c r="CIO101" s="52"/>
      <c r="CIP101" s="52"/>
      <c r="CIQ101" s="52"/>
      <c r="CIR101" s="52"/>
      <c r="CIS101" s="52"/>
      <c r="CIT101" s="52"/>
      <c r="CIU101" s="52"/>
      <c r="CIV101" s="52"/>
      <c r="CIW101" s="52"/>
      <c r="CIX101" s="52"/>
      <c r="CIY101" s="52"/>
      <c r="CIZ101" s="52"/>
      <c r="CJA101" s="52"/>
      <c r="CJB101" s="52"/>
      <c r="CJC101" s="52"/>
      <c r="CJD101" s="52"/>
      <c r="CJE101" s="52"/>
      <c r="CJF101" s="52"/>
      <c r="CJG101" s="52"/>
      <c r="CJH101" s="52"/>
      <c r="CJI101" s="52"/>
      <c r="CJJ101" s="52"/>
      <c r="CJK101" s="52"/>
      <c r="CJL101" s="52"/>
      <c r="CJM101" s="52"/>
      <c r="CJN101" s="52"/>
      <c r="CJO101" s="52"/>
      <c r="CJP101" s="52"/>
      <c r="CJQ101" s="52"/>
      <c r="CJR101" s="52"/>
      <c r="CJS101" s="52"/>
      <c r="CJT101" s="52"/>
      <c r="CJU101" s="52"/>
      <c r="CJV101" s="52"/>
      <c r="CJW101" s="52"/>
      <c r="CJX101" s="52"/>
      <c r="CJY101" s="52"/>
      <c r="CJZ101" s="52"/>
      <c r="CKA101" s="52"/>
      <c r="CKB101" s="52"/>
      <c r="CKC101" s="52"/>
      <c r="CKD101" s="52"/>
      <c r="CKE101" s="52"/>
      <c r="CKF101" s="52"/>
      <c r="CKG101" s="52"/>
      <c r="CKH101" s="52"/>
      <c r="CKI101" s="52"/>
      <c r="CKJ101" s="52"/>
      <c r="CKK101" s="52"/>
      <c r="CKL101" s="52"/>
      <c r="CKM101" s="52"/>
      <c r="CKN101" s="52"/>
      <c r="CKO101" s="52"/>
      <c r="CKP101" s="52"/>
      <c r="CKQ101" s="52"/>
      <c r="CKR101" s="52"/>
      <c r="CKS101" s="52"/>
      <c r="CKT101" s="52"/>
      <c r="CKU101" s="52"/>
      <c r="CKV101" s="52"/>
      <c r="CKW101" s="52"/>
      <c r="CKX101" s="52"/>
      <c r="CKY101" s="52"/>
      <c r="CKZ101" s="52"/>
      <c r="CLA101" s="52"/>
      <c r="CLB101" s="52"/>
      <c r="CLC101" s="52"/>
      <c r="CLD101" s="52"/>
      <c r="CLE101" s="52"/>
      <c r="CLF101" s="52"/>
      <c r="CLG101" s="52"/>
      <c r="CLH101" s="52"/>
      <c r="CLI101" s="52"/>
      <c r="CLJ101" s="52"/>
      <c r="CLK101" s="52"/>
      <c r="CLL101" s="52"/>
      <c r="CLM101" s="52"/>
      <c r="CLN101" s="52"/>
      <c r="CLO101" s="52"/>
      <c r="CLP101" s="52"/>
      <c r="CLQ101" s="52"/>
      <c r="CLR101" s="52"/>
      <c r="CLS101" s="52"/>
      <c r="CLT101" s="52"/>
      <c r="CLU101" s="52"/>
      <c r="CLV101" s="52"/>
      <c r="CLW101" s="52"/>
      <c r="CLX101" s="52"/>
      <c r="CLY101" s="52"/>
      <c r="CLZ101" s="52"/>
      <c r="CMA101" s="52"/>
      <c r="CMB101" s="52"/>
      <c r="CMC101" s="52"/>
      <c r="CMD101" s="52"/>
      <c r="CME101" s="52"/>
      <c r="CMF101" s="52"/>
      <c r="CMG101" s="52"/>
      <c r="CMH101" s="52"/>
      <c r="CMI101" s="52"/>
      <c r="CMJ101" s="52"/>
      <c r="CMK101" s="52"/>
      <c r="CML101" s="52"/>
      <c r="CMM101" s="52"/>
      <c r="CMN101" s="52"/>
      <c r="CMO101" s="52"/>
      <c r="CMP101" s="52"/>
      <c r="CMQ101" s="52"/>
      <c r="CMR101" s="52"/>
      <c r="CMS101" s="52"/>
      <c r="CMT101" s="52"/>
      <c r="CMU101" s="52"/>
      <c r="CMV101" s="52"/>
      <c r="CMW101" s="52"/>
      <c r="CMX101" s="52"/>
      <c r="CMY101" s="52"/>
      <c r="CMZ101" s="52"/>
      <c r="CNA101" s="52"/>
      <c r="CNB101" s="52"/>
      <c r="CNC101" s="52"/>
      <c r="CND101" s="52"/>
      <c r="CNE101" s="52"/>
      <c r="CNF101" s="52"/>
      <c r="CNG101" s="52"/>
      <c r="CNH101" s="52"/>
      <c r="CNI101" s="52"/>
      <c r="CNJ101" s="52"/>
      <c r="CNK101" s="52"/>
      <c r="CNL101" s="52"/>
      <c r="CNM101" s="52"/>
      <c r="CNN101" s="52"/>
      <c r="CNO101" s="52"/>
      <c r="CNP101" s="52"/>
      <c r="CNQ101" s="52"/>
      <c r="CNR101" s="52"/>
      <c r="CNS101" s="52"/>
      <c r="CNT101" s="52"/>
      <c r="CNU101" s="52"/>
      <c r="CNV101" s="52"/>
      <c r="CNW101" s="52"/>
      <c r="CNX101" s="52"/>
      <c r="CNY101" s="52"/>
      <c r="CNZ101" s="52"/>
      <c r="COA101" s="52"/>
      <c r="COB101" s="52"/>
      <c r="COC101" s="52"/>
      <c r="COD101" s="52"/>
      <c r="COE101" s="52"/>
      <c r="COF101" s="52"/>
      <c r="COG101" s="52"/>
      <c r="COH101" s="52"/>
      <c r="COI101" s="52"/>
      <c r="COJ101" s="52"/>
      <c r="COK101" s="52"/>
      <c r="COL101" s="52"/>
      <c r="COM101" s="52"/>
      <c r="CON101" s="52"/>
      <c r="COO101" s="52"/>
      <c r="COP101" s="52"/>
      <c r="COQ101" s="52"/>
      <c r="COR101" s="52"/>
      <c r="COS101" s="52"/>
      <c r="COT101" s="52"/>
      <c r="COU101" s="52"/>
      <c r="COV101" s="52"/>
      <c r="COW101" s="52"/>
      <c r="COX101" s="52"/>
      <c r="COY101" s="52"/>
      <c r="COZ101" s="52"/>
      <c r="CPA101" s="52"/>
      <c r="CPB101" s="52"/>
      <c r="CPC101" s="52"/>
      <c r="CPD101" s="52"/>
      <c r="CPE101" s="52"/>
      <c r="CPF101" s="52"/>
      <c r="CPG101" s="52"/>
      <c r="CPH101" s="52"/>
      <c r="CPI101" s="52"/>
      <c r="CPJ101" s="52"/>
      <c r="CPK101" s="52"/>
      <c r="CPL101" s="52"/>
      <c r="CPM101" s="52"/>
      <c r="CPN101" s="52"/>
      <c r="CPO101" s="52"/>
      <c r="CPP101" s="52"/>
      <c r="CPQ101" s="52"/>
      <c r="CPR101" s="52"/>
      <c r="CPS101" s="52"/>
      <c r="CPT101" s="52"/>
      <c r="CPU101" s="52"/>
      <c r="CPV101" s="52"/>
      <c r="CPW101" s="52"/>
      <c r="CPX101" s="52"/>
      <c r="CPY101" s="52"/>
      <c r="CPZ101" s="52"/>
      <c r="CQA101" s="52"/>
      <c r="CQB101" s="52"/>
      <c r="CQC101" s="52"/>
      <c r="CQD101" s="52"/>
      <c r="CQE101" s="52"/>
      <c r="CQF101" s="52"/>
      <c r="CQG101" s="52"/>
      <c r="CQH101" s="52"/>
      <c r="CQI101" s="52"/>
      <c r="CQJ101" s="52"/>
      <c r="CQK101" s="52"/>
      <c r="CQL101" s="52"/>
      <c r="CQM101" s="52"/>
      <c r="CQN101" s="52"/>
      <c r="CQO101" s="52"/>
      <c r="CQP101" s="52"/>
      <c r="CQQ101" s="52"/>
      <c r="CQR101" s="52"/>
      <c r="CQS101" s="52"/>
      <c r="CQT101" s="52"/>
      <c r="CQU101" s="52"/>
      <c r="CQV101" s="52"/>
      <c r="CQW101" s="52"/>
      <c r="CQX101" s="52"/>
      <c r="CQY101" s="52"/>
      <c r="CQZ101" s="52"/>
      <c r="CRA101" s="52"/>
      <c r="CRB101" s="52"/>
      <c r="CRC101" s="52"/>
      <c r="CRD101" s="52"/>
      <c r="CRE101" s="52"/>
      <c r="CRF101" s="52"/>
      <c r="CRG101" s="52"/>
      <c r="CRH101" s="52"/>
      <c r="CRI101" s="52"/>
      <c r="CRJ101" s="52"/>
      <c r="CRK101" s="52"/>
      <c r="CRL101" s="52"/>
      <c r="CRM101" s="52"/>
      <c r="CRN101" s="52"/>
      <c r="CRO101" s="52"/>
      <c r="CRP101" s="52"/>
      <c r="CRQ101" s="52"/>
      <c r="CRR101" s="52"/>
      <c r="CRS101" s="52"/>
      <c r="CRT101" s="52"/>
      <c r="CRU101" s="52"/>
      <c r="CRV101" s="52"/>
      <c r="CRW101" s="52"/>
      <c r="CRX101" s="52"/>
      <c r="CRY101" s="52"/>
      <c r="CRZ101" s="52"/>
      <c r="CSA101" s="52"/>
      <c r="CSB101" s="52"/>
      <c r="CSC101" s="52"/>
      <c r="CSD101" s="52"/>
      <c r="CSE101" s="52"/>
      <c r="CSF101" s="52"/>
      <c r="CSG101" s="52"/>
      <c r="CSH101" s="52"/>
      <c r="CSI101" s="52"/>
      <c r="CSJ101" s="52"/>
      <c r="CSK101" s="52"/>
      <c r="CSL101" s="52"/>
      <c r="CSM101" s="52"/>
      <c r="CSN101" s="52"/>
      <c r="CSO101" s="52"/>
      <c r="CSP101" s="52"/>
      <c r="CSQ101" s="52"/>
      <c r="CSR101" s="52"/>
      <c r="CSS101" s="52"/>
      <c r="CST101" s="52"/>
      <c r="CSU101" s="52"/>
      <c r="CSV101" s="52"/>
      <c r="CSW101" s="52"/>
      <c r="CSX101" s="52"/>
      <c r="CSY101" s="52"/>
      <c r="CSZ101" s="52"/>
      <c r="CTA101" s="52"/>
      <c r="CTB101" s="52"/>
      <c r="CTC101" s="52"/>
      <c r="CTD101" s="52"/>
      <c r="CTE101" s="52"/>
      <c r="CTF101" s="52"/>
      <c r="CTG101" s="52"/>
      <c r="CTH101" s="52"/>
      <c r="CTI101" s="52"/>
      <c r="CTJ101" s="52"/>
      <c r="CTK101" s="52"/>
      <c r="CTL101" s="52"/>
      <c r="CTM101" s="52"/>
      <c r="CTN101" s="52"/>
      <c r="CTO101" s="52"/>
      <c r="CTP101" s="52"/>
      <c r="CTQ101" s="52"/>
      <c r="CTR101" s="52"/>
      <c r="CTS101" s="52"/>
      <c r="CTT101" s="52"/>
      <c r="CTU101" s="52"/>
      <c r="CTV101" s="52"/>
      <c r="CTW101" s="52"/>
      <c r="CTX101" s="52"/>
      <c r="CTY101" s="52"/>
      <c r="CTZ101" s="52"/>
      <c r="CUA101" s="52"/>
      <c r="CUB101" s="52"/>
      <c r="CUC101" s="52"/>
      <c r="CUD101" s="52"/>
      <c r="CUE101" s="52"/>
      <c r="CUF101" s="52"/>
      <c r="CUG101" s="52"/>
      <c r="CUH101" s="52"/>
      <c r="CUI101" s="52"/>
      <c r="CUJ101" s="52"/>
      <c r="CUK101" s="52"/>
      <c r="CUL101" s="52"/>
      <c r="CUM101" s="52"/>
      <c r="CUN101" s="52"/>
      <c r="CUO101" s="52"/>
      <c r="CUP101" s="52"/>
      <c r="CUQ101" s="52"/>
      <c r="CUR101" s="52"/>
      <c r="CUS101" s="52"/>
      <c r="CUT101" s="52"/>
      <c r="CUU101" s="52"/>
      <c r="CUV101" s="52"/>
      <c r="CUW101" s="52"/>
      <c r="CUX101" s="52"/>
      <c r="CUY101" s="52"/>
      <c r="CUZ101" s="52"/>
      <c r="CVA101" s="52"/>
      <c r="CVB101" s="52"/>
      <c r="CVC101" s="52"/>
      <c r="CVD101" s="52"/>
      <c r="CVE101" s="52"/>
      <c r="CVF101" s="52"/>
      <c r="CVG101" s="52"/>
      <c r="CVH101" s="52"/>
      <c r="CVI101" s="52"/>
      <c r="CVJ101" s="52"/>
      <c r="CVK101" s="52"/>
      <c r="CVL101" s="52"/>
      <c r="CVM101" s="52"/>
      <c r="CVN101" s="52"/>
      <c r="CVO101" s="52"/>
      <c r="CVP101" s="52"/>
      <c r="CVQ101" s="52"/>
      <c r="CVR101" s="52"/>
      <c r="CVS101" s="52"/>
      <c r="CVT101" s="52"/>
      <c r="CVU101" s="52"/>
      <c r="CVV101" s="52"/>
      <c r="CVW101" s="52"/>
      <c r="CVX101" s="52"/>
      <c r="CVY101" s="52"/>
      <c r="CVZ101" s="52"/>
      <c r="CWA101" s="52"/>
      <c r="CWB101" s="52"/>
      <c r="CWC101" s="52"/>
      <c r="CWD101" s="52"/>
      <c r="CWE101" s="52"/>
      <c r="CWF101" s="52"/>
      <c r="CWG101" s="52"/>
      <c r="CWH101" s="52"/>
      <c r="CWI101" s="52"/>
      <c r="CWJ101" s="52"/>
      <c r="CWK101" s="52"/>
      <c r="CWL101" s="52"/>
      <c r="CWM101" s="52"/>
      <c r="CWN101" s="52"/>
      <c r="CWO101" s="52"/>
      <c r="CWP101" s="52"/>
      <c r="CWQ101" s="52"/>
      <c r="CWR101" s="52"/>
      <c r="CWS101" s="52"/>
      <c r="CWT101" s="52"/>
      <c r="CWU101" s="52"/>
      <c r="CWV101" s="52"/>
      <c r="CWW101" s="52"/>
      <c r="CWX101" s="52"/>
      <c r="CWY101" s="52"/>
      <c r="CWZ101" s="52"/>
      <c r="CXA101" s="52"/>
      <c r="CXB101" s="52"/>
      <c r="CXC101" s="52"/>
      <c r="CXD101" s="52"/>
      <c r="CXE101" s="52"/>
      <c r="CXF101" s="52"/>
      <c r="CXG101" s="52"/>
      <c r="CXH101" s="52"/>
      <c r="CXI101" s="52"/>
      <c r="CXJ101" s="52"/>
      <c r="CXK101" s="52"/>
      <c r="CXL101" s="52"/>
      <c r="CXM101" s="52"/>
      <c r="CXN101" s="52"/>
      <c r="CXO101" s="52"/>
      <c r="CXP101" s="52"/>
      <c r="CXQ101" s="52"/>
      <c r="CXR101" s="52"/>
      <c r="CXS101" s="52"/>
      <c r="CXT101" s="52"/>
      <c r="CXU101" s="52"/>
      <c r="CXV101" s="52"/>
      <c r="CXW101" s="52"/>
      <c r="CXX101" s="52"/>
      <c r="CXY101" s="52"/>
      <c r="CXZ101" s="52"/>
      <c r="CYA101" s="52"/>
      <c r="CYB101" s="52"/>
      <c r="CYC101" s="52"/>
      <c r="CYD101" s="52"/>
      <c r="CYE101" s="52"/>
      <c r="CYF101" s="52"/>
      <c r="CYG101" s="52"/>
      <c r="CYH101" s="52"/>
      <c r="CYI101" s="52"/>
      <c r="CYJ101" s="52"/>
      <c r="CYK101" s="52"/>
      <c r="CYL101" s="52"/>
      <c r="CYM101" s="52"/>
      <c r="CYN101" s="52"/>
      <c r="CYO101" s="52"/>
      <c r="CYP101" s="52"/>
      <c r="CYQ101" s="52"/>
      <c r="CYR101" s="52"/>
      <c r="CYS101" s="52"/>
      <c r="CYT101" s="52"/>
      <c r="CYU101" s="52"/>
      <c r="CYV101" s="52"/>
      <c r="CYW101" s="52"/>
      <c r="CYX101" s="52"/>
      <c r="CYY101" s="52"/>
      <c r="CYZ101" s="52"/>
      <c r="CZA101" s="52"/>
      <c r="CZB101" s="52"/>
      <c r="CZC101" s="52"/>
      <c r="CZD101" s="52"/>
      <c r="CZE101" s="52"/>
      <c r="CZF101" s="52"/>
      <c r="CZG101" s="52"/>
      <c r="CZH101" s="52"/>
      <c r="CZI101" s="52"/>
      <c r="CZJ101" s="52"/>
      <c r="CZK101" s="52"/>
      <c r="CZL101" s="52"/>
      <c r="CZM101" s="52"/>
      <c r="CZN101" s="52"/>
      <c r="CZO101" s="52"/>
      <c r="CZP101" s="52"/>
      <c r="CZQ101" s="52"/>
      <c r="CZR101" s="52"/>
      <c r="CZS101" s="52"/>
      <c r="CZT101" s="52"/>
      <c r="CZU101" s="52"/>
      <c r="CZV101" s="52"/>
      <c r="CZW101" s="52"/>
      <c r="CZX101" s="52"/>
      <c r="CZY101" s="52"/>
      <c r="CZZ101" s="52"/>
      <c r="DAA101" s="52"/>
      <c r="DAB101" s="52"/>
      <c r="DAC101" s="52"/>
      <c r="DAD101" s="52"/>
      <c r="DAE101" s="52"/>
      <c r="DAF101" s="52"/>
      <c r="DAG101" s="52"/>
      <c r="DAH101" s="52"/>
      <c r="DAI101" s="52"/>
      <c r="DAJ101" s="52"/>
      <c r="DAK101" s="52"/>
      <c r="DAL101" s="52"/>
      <c r="DAM101" s="52"/>
      <c r="DAN101" s="52"/>
      <c r="DAO101" s="52"/>
      <c r="DAP101" s="52"/>
      <c r="DAQ101" s="52"/>
      <c r="DAR101" s="52"/>
      <c r="DAS101" s="52"/>
      <c r="DAT101" s="52"/>
      <c r="DAU101" s="52"/>
      <c r="DAV101" s="52"/>
      <c r="DAW101" s="52"/>
      <c r="DAX101" s="52"/>
      <c r="DAY101" s="52"/>
      <c r="DAZ101" s="52"/>
      <c r="DBA101" s="52"/>
      <c r="DBB101" s="52"/>
      <c r="DBC101" s="52"/>
      <c r="DBD101" s="52"/>
      <c r="DBE101" s="52"/>
      <c r="DBF101" s="52"/>
      <c r="DBG101" s="52"/>
      <c r="DBH101" s="52"/>
      <c r="DBI101" s="52"/>
      <c r="DBJ101" s="52"/>
      <c r="DBK101" s="52"/>
      <c r="DBL101" s="52"/>
      <c r="DBM101" s="52"/>
      <c r="DBN101" s="52"/>
      <c r="DBO101" s="52"/>
      <c r="DBP101" s="52"/>
      <c r="DBQ101" s="52"/>
      <c r="DBR101" s="52"/>
      <c r="DBS101" s="52"/>
      <c r="DBT101" s="52"/>
      <c r="DBU101" s="52"/>
      <c r="DBV101" s="52"/>
      <c r="DBW101" s="52"/>
      <c r="DBX101" s="52"/>
      <c r="DBY101" s="52"/>
      <c r="DBZ101" s="52"/>
      <c r="DCA101" s="52"/>
      <c r="DCB101" s="52"/>
      <c r="DCC101" s="52"/>
      <c r="DCD101" s="52"/>
      <c r="DCE101" s="52"/>
      <c r="DCF101" s="52"/>
      <c r="DCG101" s="52"/>
      <c r="DCH101" s="52"/>
      <c r="DCI101" s="52"/>
      <c r="DCJ101" s="52"/>
      <c r="DCK101" s="52"/>
      <c r="DCL101" s="52"/>
      <c r="DCM101" s="52"/>
      <c r="DCN101" s="52"/>
      <c r="DCO101" s="52"/>
      <c r="DCP101" s="52"/>
      <c r="DCQ101" s="52"/>
      <c r="DCR101" s="52"/>
      <c r="DCS101" s="52"/>
      <c r="DCT101" s="52"/>
      <c r="DCU101" s="52"/>
      <c r="DCV101" s="52"/>
      <c r="DCW101" s="52"/>
      <c r="DCX101" s="52"/>
      <c r="DCY101" s="52"/>
      <c r="DCZ101" s="52"/>
      <c r="DDA101" s="52"/>
      <c r="DDB101" s="52"/>
      <c r="DDC101" s="52"/>
      <c r="DDD101" s="52"/>
      <c r="DDE101" s="52"/>
      <c r="DDF101" s="52"/>
      <c r="DDG101" s="52"/>
      <c r="DDH101" s="52"/>
      <c r="DDI101" s="52"/>
      <c r="DDJ101" s="52"/>
      <c r="DDK101" s="52"/>
      <c r="DDL101" s="52"/>
      <c r="DDM101" s="52"/>
      <c r="DDN101" s="52"/>
      <c r="DDO101" s="52"/>
      <c r="DDP101" s="52"/>
      <c r="DDQ101" s="52"/>
      <c r="DDR101" s="52"/>
      <c r="DDS101" s="52"/>
      <c r="DDT101" s="52"/>
      <c r="DDU101" s="52"/>
      <c r="DDV101" s="52"/>
      <c r="DDW101" s="52"/>
      <c r="DDX101" s="52"/>
      <c r="DDY101" s="52"/>
      <c r="DDZ101" s="52"/>
      <c r="DEA101" s="52"/>
      <c r="DEB101" s="52"/>
      <c r="DEC101" s="52"/>
      <c r="DED101" s="52"/>
      <c r="DEE101" s="52"/>
      <c r="DEF101" s="52"/>
      <c r="DEG101" s="52"/>
      <c r="DEH101" s="52"/>
      <c r="DEI101" s="52"/>
      <c r="DEJ101" s="52"/>
      <c r="DEK101" s="52"/>
      <c r="DEL101" s="52"/>
      <c r="DEM101" s="52"/>
      <c r="DEN101" s="52"/>
      <c r="DEO101" s="52"/>
      <c r="DEP101" s="52"/>
      <c r="DEQ101" s="52"/>
      <c r="DER101" s="52"/>
      <c r="DES101" s="52"/>
      <c r="DET101" s="52"/>
      <c r="DEU101" s="52"/>
      <c r="DEV101" s="52"/>
      <c r="DEW101" s="52"/>
      <c r="DEX101" s="52"/>
      <c r="DEY101" s="52"/>
      <c r="DEZ101" s="52"/>
      <c r="DFA101" s="52"/>
      <c r="DFB101" s="52"/>
      <c r="DFC101" s="52"/>
      <c r="DFD101" s="52"/>
      <c r="DFE101" s="52"/>
      <c r="DFF101" s="52"/>
      <c r="DFG101" s="52"/>
      <c r="DFH101" s="52"/>
      <c r="DFI101" s="52"/>
      <c r="DFJ101" s="52"/>
      <c r="DFK101" s="52"/>
      <c r="DFL101" s="52"/>
      <c r="DFM101" s="52"/>
      <c r="DFN101" s="52"/>
      <c r="DFO101" s="52"/>
      <c r="DFP101" s="52"/>
      <c r="DFQ101" s="52"/>
      <c r="DFR101" s="52"/>
      <c r="DFS101" s="52"/>
      <c r="DFT101" s="52"/>
      <c r="DFU101" s="52"/>
      <c r="DFV101" s="52"/>
      <c r="DFW101" s="52"/>
      <c r="DFX101" s="52"/>
      <c r="DFY101" s="52"/>
      <c r="DFZ101" s="52"/>
      <c r="DGA101" s="52"/>
      <c r="DGB101" s="52"/>
      <c r="DGC101" s="52"/>
      <c r="DGD101" s="52"/>
      <c r="DGE101" s="52"/>
      <c r="DGF101" s="52"/>
      <c r="DGG101" s="52"/>
      <c r="DGH101" s="52"/>
      <c r="DGI101" s="52"/>
      <c r="DGJ101" s="52"/>
      <c r="DGK101" s="52"/>
      <c r="DGL101" s="52"/>
      <c r="DGM101" s="52"/>
      <c r="DGN101" s="52"/>
      <c r="DGO101" s="52"/>
      <c r="DGP101" s="52"/>
      <c r="DGQ101" s="52"/>
      <c r="DGR101" s="52"/>
      <c r="DGS101" s="52"/>
      <c r="DGT101" s="52"/>
      <c r="DGU101" s="52"/>
      <c r="DGV101" s="52"/>
      <c r="DGW101" s="52"/>
      <c r="DGX101" s="52"/>
      <c r="DGY101" s="52"/>
      <c r="DGZ101" s="52"/>
      <c r="DHA101" s="52"/>
      <c r="DHB101" s="52"/>
      <c r="DHC101" s="52"/>
      <c r="DHD101" s="52"/>
      <c r="DHE101" s="52"/>
      <c r="DHF101" s="52"/>
      <c r="DHG101" s="52"/>
      <c r="DHH101" s="52"/>
      <c r="DHI101" s="52"/>
      <c r="DHJ101" s="52"/>
      <c r="DHK101" s="52"/>
      <c r="DHL101" s="52"/>
      <c r="DHM101" s="52"/>
      <c r="DHN101" s="52"/>
      <c r="DHO101" s="52"/>
      <c r="DHP101" s="52"/>
      <c r="DHQ101" s="52"/>
      <c r="DHR101" s="52"/>
      <c r="DHS101" s="52"/>
      <c r="DHT101" s="52"/>
      <c r="DHU101" s="52"/>
      <c r="DHV101" s="52"/>
      <c r="DHW101" s="52"/>
      <c r="DHX101" s="52"/>
      <c r="DHY101" s="52"/>
      <c r="DHZ101" s="52"/>
      <c r="DIA101" s="52"/>
      <c r="DIB101" s="52"/>
      <c r="DIC101" s="52"/>
      <c r="DID101" s="52"/>
      <c r="DIE101" s="52"/>
      <c r="DIF101" s="52"/>
      <c r="DIG101" s="52"/>
      <c r="DIH101" s="52"/>
      <c r="DII101" s="52"/>
      <c r="DIJ101" s="52"/>
      <c r="DIK101" s="52"/>
      <c r="DIL101" s="52"/>
      <c r="DIM101" s="52"/>
      <c r="DIN101" s="52"/>
      <c r="DIO101" s="52"/>
      <c r="DIP101" s="52"/>
      <c r="DIQ101" s="52"/>
      <c r="DIR101" s="52"/>
      <c r="DIS101" s="52"/>
      <c r="DIT101" s="52"/>
      <c r="DIU101" s="52"/>
      <c r="DIV101" s="52"/>
      <c r="DIW101" s="52"/>
      <c r="DIX101" s="52"/>
      <c r="DIY101" s="52"/>
      <c r="DIZ101" s="52"/>
      <c r="DJA101" s="52"/>
      <c r="DJB101" s="52"/>
      <c r="DJC101" s="52"/>
      <c r="DJD101" s="52"/>
      <c r="DJE101" s="52"/>
      <c r="DJF101" s="52"/>
      <c r="DJG101" s="52"/>
      <c r="DJH101" s="52"/>
      <c r="DJI101" s="52"/>
      <c r="DJJ101" s="52"/>
      <c r="DJK101" s="52"/>
      <c r="DJL101" s="52"/>
      <c r="DJM101" s="52"/>
      <c r="DJN101" s="52"/>
      <c r="DJO101" s="52"/>
      <c r="DJP101" s="52"/>
      <c r="DJQ101" s="52"/>
      <c r="DJR101" s="52"/>
      <c r="DJS101" s="52"/>
      <c r="DJT101" s="52"/>
      <c r="DJU101" s="52"/>
      <c r="DJV101" s="52"/>
      <c r="DJW101" s="52"/>
      <c r="DJX101" s="52"/>
      <c r="DJY101" s="52"/>
      <c r="DJZ101" s="52"/>
      <c r="DKA101" s="52"/>
      <c r="DKB101" s="52"/>
      <c r="DKC101" s="52"/>
      <c r="DKD101" s="52"/>
      <c r="DKE101" s="52"/>
      <c r="DKF101" s="52"/>
      <c r="DKG101" s="52"/>
      <c r="DKH101" s="52"/>
      <c r="DKI101" s="52"/>
      <c r="DKJ101" s="52"/>
      <c r="DKK101" s="52"/>
      <c r="DKL101" s="52"/>
      <c r="DKM101" s="52"/>
      <c r="DKN101" s="52"/>
      <c r="DKO101" s="52"/>
      <c r="DKP101" s="52"/>
      <c r="DKQ101" s="52"/>
      <c r="DKR101" s="52"/>
      <c r="DKS101" s="52"/>
      <c r="DKT101" s="52"/>
      <c r="DKU101" s="52"/>
      <c r="DKV101" s="52"/>
      <c r="DKW101" s="52"/>
      <c r="DKX101" s="52"/>
      <c r="DKY101" s="52"/>
      <c r="DKZ101" s="52"/>
      <c r="DLA101" s="52"/>
      <c r="DLB101" s="52"/>
      <c r="DLC101" s="52"/>
      <c r="DLD101" s="52"/>
      <c r="DLE101" s="52"/>
      <c r="DLF101" s="52"/>
      <c r="DLG101" s="52"/>
      <c r="DLH101" s="52"/>
      <c r="DLI101" s="52"/>
      <c r="DLJ101" s="52"/>
      <c r="DLK101" s="52"/>
      <c r="DLL101" s="52"/>
      <c r="DLM101" s="52"/>
      <c r="DLN101" s="52"/>
      <c r="DLO101" s="52"/>
      <c r="DLP101" s="52"/>
      <c r="DLQ101" s="52"/>
      <c r="DLR101" s="52"/>
      <c r="DLS101" s="52"/>
      <c r="DLT101" s="52"/>
      <c r="DLU101" s="52"/>
      <c r="DLV101" s="52"/>
      <c r="DLW101" s="52"/>
      <c r="DLX101" s="52"/>
      <c r="DLY101" s="52"/>
      <c r="DLZ101" s="52"/>
      <c r="DMA101" s="52"/>
      <c r="DMB101" s="52"/>
      <c r="DMC101" s="52"/>
      <c r="DMD101" s="52"/>
      <c r="DME101" s="52"/>
      <c r="DMF101" s="52"/>
      <c r="DMG101" s="52"/>
      <c r="DMH101" s="52"/>
      <c r="DMI101" s="52"/>
      <c r="DMJ101" s="52"/>
      <c r="DMK101" s="52"/>
      <c r="DML101" s="52"/>
      <c r="DMM101" s="52"/>
      <c r="DMN101" s="52"/>
      <c r="DMO101" s="52"/>
      <c r="DMP101" s="52"/>
      <c r="DMQ101" s="52"/>
      <c r="DMR101" s="52"/>
      <c r="DMS101" s="52"/>
      <c r="DMT101" s="52"/>
      <c r="DMU101" s="52"/>
      <c r="DMV101" s="52"/>
      <c r="DMW101" s="52"/>
      <c r="DMX101" s="52"/>
      <c r="DMY101" s="52"/>
      <c r="DMZ101" s="52"/>
      <c r="DNA101" s="52"/>
      <c r="DNB101" s="52"/>
      <c r="DNC101" s="52"/>
      <c r="DND101" s="52"/>
      <c r="DNE101" s="52"/>
      <c r="DNF101" s="52"/>
      <c r="DNG101" s="52"/>
      <c r="DNH101" s="52"/>
      <c r="DNI101" s="52"/>
      <c r="DNJ101" s="52"/>
      <c r="DNK101" s="52"/>
      <c r="DNL101" s="52"/>
      <c r="DNM101" s="52"/>
      <c r="DNN101" s="52"/>
      <c r="DNO101" s="52"/>
      <c r="DNP101" s="52"/>
      <c r="DNQ101" s="52"/>
      <c r="DNR101" s="52"/>
      <c r="DNS101" s="52"/>
      <c r="DNT101" s="52"/>
      <c r="DNU101" s="52"/>
      <c r="DNV101" s="52"/>
      <c r="DNW101" s="52"/>
      <c r="DNX101" s="52"/>
      <c r="DNY101" s="52"/>
      <c r="DNZ101" s="52"/>
      <c r="DOA101" s="52"/>
      <c r="DOB101" s="52"/>
      <c r="DOC101" s="52"/>
      <c r="DOD101" s="52"/>
      <c r="DOE101" s="52"/>
      <c r="DOF101" s="52"/>
      <c r="DOG101" s="52"/>
      <c r="DOH101" s="52"/>
      <c r="DOI101" s="52"/>
      <c r="DOJ101" s="52"/>
      <c r="DOK101" s="52"/>
      <c r="DOL101" s="52"/>
      <c r="DOM101" s="52"/>
      <c r="DON101" s="52"/>
      <c r="DOO101" s="52"/>
      <c r="DOP101" s="52"/>
      <c r="DOQ101" s="52"/>
      <c r="DOR101" s="52"/>
      <c r="DOS101" s="52"/>
      <c r="DOT101" s="52"/>
      <c r="DOU101" s="52"/>
      <c r="DOV101" s="52"/>
      <c r="DOW101" s="52"/>
      <c r="DOX101" s="52"/>
      <c r="DOY101" s="52"/>
      <c r="DOZ101" s="52"/>
      <c r="DPA101" s="52"/>
      <c r="DPB101" s="52"/>
      <c r="DPC101" s="52"/>
      <c r="DPD101" s="52"/>
      <c r="DPE101" s="52"/>
      <c r="DPF101" s="52"/>
      <c r="DPG101" s="52"/>
      <c r="DPH101" s="52"/>
      <c r="DPI101" s="52"/>
      <c r="DPJ101" s="52"/>
      <c r="DPK101" s="52"/>
      <c r="DPL101" s="52"/>
      <c r="DPM101" s="52"/>
      <c r="DPN101" s="52"/>
      <c r="DPO101" s="52"/>
      <c r="DPP101" s="52"/>
      <c r="DPQ101" s="52"/>
      <c r="DPR101" s="52"/>
      <c r="DPS101" s="52"/>
      <c r="DPT101" s="52"/>
      <c r="DPU101" s="52"/>
      <c r="DPV101" s="52"/>
      <c r="DPW101" s="52"/>
      <c r="DPX101" s="52"/>
      <c r="DPY101" s="52"/>
      <c r="DPZ101" s="52"/>
      <c r="DQA101" s="52"/>
      <c r="DQB101" s="52"/>
      <c r="DQC101" s="52"/>
      <c r="DQD101" s="52"/>
      <c r="DQE101" s="52"/>
      <c r="DQF101" s="52"/>
      <c r="DQG101" s="52"/>
      <c r="DQH101" s="52"/>
      <c r="DQI101" s="52"/>
      <c r="DQJ101" s="52"/>
      <c r="DQK101" s="52"/>
      <c r="DQL101" s="52"/>
      <c r="DQM101" s="52"/>
      <c r="DQN101" s="52"/>
      <c r="DQO101" s="52"/>
      <c r="DQP101" s="52"/>
      <c r="DQQ101" s="52"/>
      <c r="DQR101" s="52"/>
      <c r="DQS101" s="52"/>
      <c r="DQT101" s="52"/>
      <c r="DQU101" s="52"/>
      <c r="DQV101" s="52"/>
      <c r="DQW101" s="52"/>
      <c r="DQX101" s="52"/>
      <c r="DQY101" s="52"/>
      <c r="DQZ101" s="52"/>
      <c r="DRA101" s="52"/>
      <c r="DRB101" s="52"/>
      <c r="DRC101" s="52"/>
      <c r="DRD101" s="52"/>
      <c r="DRE101" s="52"/>
      <c r="DRF101" s="52"/>
      <c r="DRG101" s="52"/>
      <c r="DRH101" s="52"/>
      <c r="DRI101" s="52"/>
      <c r="DRJ101" s="52"/>
      <c r="DRK101" s="52"/>
      <c r="DRL101" s="52"/>
      <c r="DRM101" s="52"/>
      <c r="DRN101" s="52"/>
      <c r="DRO101" s="52"/>
      <c r="DRP101" s="52"/>
      <c r="DRQ101" s="52"/>
      <c r="DRR101" s="52"/>
      <c r="DRS101" s="52"/>
      <c r="DRT101" s="52"/>
      <c r="DRU101" s="52"/>
      <c r="DRV101" s="52"/>
      <c r="DRW101" s="52"/>
      <c r="DRX101" s="52"/>
      <c r="DRY101" s="52"/>
      <c r="DRZ101" s="52"/>
      <c r="DSA101" s="52"/>
      <c r="DSB101" s="52"/>
      <c r="DSC101" s="52"/>
      <c r="DSD101" s="52"/>
      <c r="DSE101" s="52"/>
      <c r="DSF101" s="52"/>
      <c r="DSG101" s="52"/>
      <c r="DSH101" s="52"/>
      <c r="DSI101" s="52"/>
      <c r="DSJ101" s="52"/>
      <c r="DSK101" s="52"/>
      <c r="DSL101" s="52"/>
      <c r="DSM101" s="52"/>
      <c r="DSN101" s="52"/>
      <c r="DSO101" s="52"/>
      <c r="DSP101" s="52"/>
      <c r="DSQ101" s="52"/>
      <c r="DSR101" s="52"/>
      <c r="DSS101" s="52"/>
      <c r="DST101" s="52"/>
      <c r="DSU101" s="52"/>
      <c r="DSV101" s="52"/>
      <c r="DSW101" s="52"/>
      <c r="DSX101" s="52"/>
      <c r="DSY101" s="52"/>
      <c r="DSZ101" s="52"/>
      <c r="DTA101" s="52"/>
      <c r="DTB101" s="52"/>
      <c r="DTC101" s="52"/>
      <c r="DTD101" s="52"/>
      <c r="DTE101" s="52"/>
      <c r="DTF101" s="52"/>
      <c r="DTG101" s="52"/>
      <c r="DTH101" s="52"/>
      <c r="DTI101" s="52"/>
      <c r="DTJ101" s="52"/>
      <c r="DTK101" s="52"/>
      <c r="DTL101" s="52"/>
      <c r="DTM101" s="52"/>
      <c r="DTN101" s="52"/>
      <c r="DTO101" s="52"/>
      <c r="DTP101" s="52"/>
      <c r="DTQ101" s="52"/>
      <c r="DTR101" s="52"/>
      <c r="DTS101" s="52"/>
      <c r="DTT101" s="52"/>
      <c r="DTU101" s="52"/>
      <c r="DTV101" s="52"/>
      <c r="DTW101" s="52"/>
      <c r="DTX101" s="52"/>
      <c r="DTY101" s="52"/>
      <c r="DTZ101" s="52"/>
      <c r="DUA101" s="52"/>
      <c r="DUB101" s="52"/>
      <c r="DUC101" s="52"/>
      <c r="DUD101" s="52"/>
      <c r="DUE101" s="52"/>
      <c r="DUF101" s="52"/>
      <c r="DUG101" s="52"/>
      <c r="DUH101" s="52"/>
      <c r="DUI101" s="52"/>
      <c r="DUJ101" s="52"/>
      <c r="DUK101" s="52"/>
      <c r="DUL101" s="52"/>
      <c r="DUM101" s="52"/>
      <c r="DUN101" s="52"/>
      <c r="DUO101" s="52"/>
      <c r="DUP101" s="52"/>
      <c r="DUQ101" s="52"/>
      <c r="DUR101" s="52"/>
      <c r="DUS101" s="52"/>
      <c r="DUT101" s="52"/>
      <c r="DUU101" s="52"/>
      <c r="DUV101" s="52"/>
      <c r="DUW101" s="52"/>
      <c r="DUX101" s="52"/>
      <c r="DUY101" s="52"/>
      <c r="DUZ101" s="52"/>
      <c r="DVA101" s="52"/>
      <c r="DVB101" s="52"/>
      <c r="DVC101" s="52"/>
      <c r="DVD101" s="52"/>
      <c r="DVE101" s="52"/>
      <c r="DVF101" s="52"/>
      <c r="DVG101" s="52"/>
      <c r="DVH101" s="52"/>
      <c r="DVI101" s="52"/>
      <c r="DVJ101" s="52"/>
      <c r="DVK101" s="52"/>
      <c r="DVL101" s="52"/>
      <c r="DVM101" s="52"/>
      <c r="DVN101" s="52"/>
      <c r="DVO101" s="52"/>
      <c r="DVP101" s="52"/>
      <c r="DVQ101" s="52"/>
      <c r="DVR101" s="52"/>
      <c r="DVS101" s="52"/>
      <c r="DVT101" s="52"/>
      <c r="DVU101" s="52"/>
      <c r="DVV101" s="52"/>
      <c r="DVW101" s="52"/>
      <c r="DVX101" s="52"/>
      <c r="DVY101" s="52"/>
      <c r="DVZ101" s="52"/>
      <c r="DWA101" s="52"/>
      <c r="DWB101" s="52"/>
      <c r="DWC101" s="52"/>
      <c r="DWD101" s="52"/>
      <c r="DWE101" s="52"/>
      <c r="DWF101" s="52"/>
      <c r="DWG101" s="52"/>
      <c r="DWH101" s="52"/>
      <c r="DWI101" s="52"/>
      <c r="DWJ101" s="52"/>
      <c r="DWK101" s="52"/>
      <c r="DWL101" s="52"/>
      <c r="DWM101" s="52"/>
      <c r="DWN101" s="52"/>
      <c r="DWO101" s="52"/>
      <c r="DWP101" s="52"/>
      <c r="DWQ101" s="52"/>
      <c r="DWR101" s="52"/>
      <c r="DWS101" s="52"/>
      <c r="DWT101" s="52"/>
      <c r="DWU101" s="52"/>
      <c r="DWV101" s="52"/>
      <c r="DWW101" s="52"/>
      <c r="DWX101" s="52"/>
      <c r="DWY101" s="52"/>
      <c r="DWZ101" s="52"/>
      <c r="DXA101" s="52"/>
      <c r="DXB101" s="52"/>
      <c r="DXC101" s="52"/>
      <c r="DXD101" s="52"/>
      <c r="DXE101" s="52"/>
      <c r="DXF101" s="52"/>
      <c r="DXG101" s="52"/>
      <c r="DXH101" s="52"/>
      <c r="DXI101" s="52"/>
      <c r="DXJ101" s="52"/>
      <c r="DXK101" s="52"/>
      <c r="DXL101" s="52"/>
      <c r="DXM101" s="52"/>
      <c r="DXN101" s="52"/>
      <c r="DXO101" s="52"/>
      <c r="DXP101" s="52"/>
      <c r="DXQ101" s="52"/>
      <c r="DXR101" s="52"/>
      <c r="DXS101" s="52"/>
      <c r="DXT101" s="52"/>
      <c r="DXU101" s="52"/>
      <c r="DXV101" s="52"/>
      <c r="DXW101" s="52"/>
      <c r="DXX101" s="52"/>
      <c r="DXY101" s="52"/>
      <c r="DXZ101" s="52"/>
      <c r="DYA101" s="52"/>
      <c r="DYB101" s="52"/>
      <c r="DYC101" s="52"/>
      <c r="DYD101" s="52"/>
      <c r="DYE101" s="52"/>
      <c r="DYF101" s="52"/>
      <c r="DYG101" s="52"/>
      <c r="DYH101" s="52"/>
      <c r="DYI101" s="52"/>
      <c r="DYJ101" s="52"/>
      <c r="DYK101" s="52"/>
      <c r="DYL101" s="52"/>
      <c r="DYM101" s="52"/>
      <c r="DYN101" s="52"/>
      <c r="DYO101" s="52"/>
      <c r="DYP101" s="52"/>
      <c r="DYQ101" s="52"/>
      <c r="DYR101" s="52"/>
      <c r="DYS101" s="52"/>
      <c r="DYT101" s="52"/>
      <c r="DYU101" s="52"/>
      <c r="DYV101" s="52"/>
      <c r="DYW101" s="52"/>
      <c r="DYX101" s="52"/>
      <c r="DYY101" s="52"/>
      <c r="DYZ101" s="52"/>
      <c r="DZA101" s="52"/>
      <c r="DZB101" s="52"/>
      <c r="DZC101" s="52"/>
      <c r="DZD101" s="52"/>
      <c r="DZE101" s="52"/>
      <c r="DZF101" s="52"/>
      <c r="DZG101" s="52"/>
      <c r="DZH101" s="52"/>
      <c r="DZI101" s="52"/>
      <c r="DZJ101" s="52"/>
      <c r="DZK101" s="52"/>
      <c r="DZL101" s="52"/>
      <c r="DZM101" s="52"/>
      <c r="DZN101" s="52"/>
      <c r="DZO101" s="52"/>
      <c r="DZP101" s="52"/>
      <c r="DZQ101" s="52"/>
      <c r="DZR101" s="52"/>
      <c r="DZS101" s="52"/>
      <c r="DZT101" s="52"/>
      <c r="DZU101" s="52"/>
      <c r="DZV101" s="52"/>
      <c r="DZW101" s="52"/>
      <c r="DZX101" s="52"/>
      <c r="DZY101" s="52"/>
      <c r="DZZ101" s="52"/>
      <c r="EAA101" s="52"/>
      <c r="EAB101" s="52"/>
      <c r="EAC101" s="52"/>
      <c r="EAD101" s="52"/>
      <c r="EAE101" s="52"/>
      <c r="EAF101" s="52"/>
      <c r="EAG101" s="52"/>
      <c r="EAH101" s="52"/>
      <c r="EAI101" s="52"/>
      <c r="EAJ101" s="52"/>
      <c r="EAK101" s="52"/>
      <c r="EAL101" s="52"/>
      <c r="EAM101" s="52"/>
      <c r="EAN101" s="52"/>
      <c r="EAO101" s="52"/>
      <c r="EAP101" s="52"/>
      <c r="EAQ101" s="52"/>
      <c r="EAR101" s="52"/>
      <c r="EAS101" s="52"/>
      <c r="EAT101" s="52"/>
      <c r="EAU101" s="52"/>
      <c r="EAV101" s="52"/>
      <c r="EAW101" s="52"/>
      <c r="EAX101" s="52"/>
      <c r="EAY101" s="52"/>
      <c r="EAZ101" s="52"/>
      <c r="EBA101" s="52"/>
      <c r="EBB101" s="52"/>
      <c r="EBC101" s="52"/>
      <c r="EBD101" s="52"/>
      <c r="EBE101" s="52"/>
      <c r="EBF101" s="52"/>
      <c r="EBG101" s="52"/>
      <c r="EBH101" s="52"/>
      <c r="EBI101" s="52"/>
      <c r="EBJ101" s="52"/>
      <c r="EBK101" s="52"/>
      <c r="EBL101" s="52"/>
      <c r="EBM101" s="52"/>
      <c r="EBN101" s="52"/>
      <c r="EBO101" s="52"/>
      <c r="EBP101" s="52"/>
      <c r="EBQ101" s="52"/>
      <c r="EBR101" s="52"/>
      <c r="EBS101" s="52"/>
      <c r="EBT101" s="52"/>
      <c r="EBU101" s="52"/>
      <c r="EBV101" s="52"/>
      <c r="EBW101" s="52"/>
      <c r="EBX101" s="52"/>
      <c r="EBY101" s="52"/>
      <c r="EBZ101" s="52"/>
      <c r="ECA101" s="52"/>
      <c r="ECB101" s="52"/>
      <c r="ECC101" s="52"/>
      <c r="ECD101" s="52"/>
      <c r="ECE101" s="52"/>
      <c r="ECF101" s="52"/>
      <c r="ECG101" s="52"/>
      <c r="ECH101" s="52"/>
      <c r="ECI101" s="52"/>
      <c r="ECJ101" s="52"/>
      <c r="ECK101" s="52"/>
      <c r="ECL101" s="52"/>
      <c r="ECM101" s="52"/>
      <c r="ECN101" s="52"/>
      <c r="ECO101" s="52"/>
      <c r="ECP101" s="52"/>
      <c r="ECQ101" s="52"/>
      <c r="ECR101" s="52"/>
      <c r="ECS101" s="52"/>
      <c r="ECT101" s="52"/>
      <c r="ECU101" s="52"/>
      <c r="ECV101" s="52"/>
      <c r="ECW101" s="52"/>
      <c r="ECX101" s="52"/>
      <c r="ECY101" s="52"/>
      <c r="ECZ101" s="52"/>
      <c r="EDA101" s="52"/>
      <c r="EDB101" s="52"/>
      <c r="EDC101" s="52"/>
      <c r="EDD101" s="52"/>
      <c r="EDE101" s="52"/>
      <c r="EDF101" s="52"/>
      <c r="EDG101" s="52"/>
      <c r="EDH101" s="52"/>
      <c r="EDI101" s="52"/>
      <c r="EDJ101" s="52"/>
      <c r="EDK101" s="52"/>
      <c r="EDL101" s="52"/>
      <c r="EDM101" s="52"/>
      <c r="EDN101" s="52"/>
      <c r="EDO101" s="52"/>
      <c r="EDP101" s="52"/>
      <c r="EDQ101" s="52"/>
      <c r="EDR101" s="52"/>
      <c r="EDS101" s="52"/>
      <c r="EDT101" s="52"/>
      <c r="EDU101" s="52"/>
      <c r="EDV101" s="52"/>
      <c r="EDW101" s="52"/>
      <c r="EDX101" s="52"/>
      <c r="EDY101" s="52"/>
      <c r="EDZ101" s="52"/>
      <c r="EEA101" s="52"/>
      <c r="EEB101" s="52"/>
      <c r="EEC101" s="52"/>
      <c r="EED101" s="52"/>
      <c r="EEE101" s="52"/>
      <c r="EEF101" s="52"/>
      <c r="EEG101" s="52"/>
      <c r="EEH101" s="52"/>
      <c r="EEI101" s="52"/>
      <c r="EEJ101" s="52"/>
      <c r="EEK101" s="52"/>
      <c r="EEL101" s="52"/>
      <c r="EEM101" s="52"/>
      <c r="EEN101" s="52"/>
      <c r="EEO101" s="52"/>
      <c r="EEP101" s="52"/>
      <c r="EEQ101" s="52"/>
      <c r="EER101" s="52"/>
      <c r="EES101" s="52"/>
      <c r="EET101" s="52"/>
      <c r="EEU101" s="52"/>
      <c r="EEV101" s="52"/>
      <c r="EEW101" s="52"/>
      <c r="EEX101" s="52"/>
      <c r="EEY101" s="52"/>
      <c r="EEZ101" s="52"/>
      <c r="EFA101" s="52"/>
      <c r="EFB101" s="52"/>
      <c r="EFC101" s="52"/>
      <c r="EFD101" s="52"/>
      <c r="EFE101" s="52"/>
      <c r="EFF101" s="52"/>
      <c r="EFG101" s="52"/>
      <c r="EFH101" s="52"/>
      <c r="EFI101" s="52"/>
      <c r="EFJ101" s="52"/>
      <c r="EFK101" s="52"/>
      <c r="EFL101" s="52"/>
      <c r="EFM101" s="52"/>
      <c r="EFN101" s="52"/>
      <c r="EFO101" s="52"/>
      <c r="EFP101" s="52"/>
      <c r="EFQ101" s="52"/>
      <c r="EFR101" s="52"/>
      <c r="EFS101" s="52"/>
      <c r="EFT101" s="52"/>
      <c r="EFU101" s="52"/>
      <c r="EFV101" s="52"/>
      <c r="EFW101" s="52"/>
      <c r="EFX101" s="52"/>
      <c r="EFY101" s="52"/>
      <c r="EFZ101" s="52"/>
      <c r="EGA101" s="52"/>
      <c r="EGB101" s="52"/>
      <c r="EGC101" s="52"/>
      <c r="EGD101" s="52"/>
      <c r="EGE101" s="52"/>
      <c r="EGF101" s="52"/>
      <c r="EGG101" s="52"/>
      <c r="EGH101" s="52"/>
      <c r="EGI101" s="52"/>
      <c r="EGJ101" s="52"/>
      <c r="EGK101" s="52"/>
      <c r="EGL101" s="52"/>
      <c r="EGM101" s="52"/>
      <c r="EGN101" s="52"/>
      <c r="EGO101" s="52"/>
      <c r="EGP101" s="52"/>
      <c r="EGQ101" s="52"/>
      <c r="EGR101" s="52"/>
      <c r="EGS101" s="52"/>
      <c r="EGT101" s="52"/>
      <c r="EGU101" s="52"/>
      <c r="EGV101" s="52"/>
      <c r="EGW101" s="52"/>
      <c r="EGX101" s="52"/>
      <c r="EGY101" s="52"/>
      <c r="EGZ101" s="52"/>
      <c r="EHA101" s="52"/>
      <c r="EHB101" s="52"/>
      <c r="EHC101" s="52"/>
      <c r="EHD101" s="52"/>
      <c r="EHE101" s="52"/>
      <c r="EHF101" s="52"/>
      <c r="EHG101" s="52"/>
      <c r="EHH101" s="52"/>
      <c r="EHI101" s="52"/>
      <c r="EHJ101" s="52"/>
      <c r="EHK101" s="52"/>
      <c r="EHL101" s="52"/>
      <c r="EHM101" s="52"/>
      <c r="EHN101" s="52"/>
      <c r="EHO101" s="52"/>
      <c r="EHP101" s="52"/>
      <c r="EHQ101" s="52"/>
      <c r="EHR101" s="52"/>
      <c r="EHS101" s="52"/>
      <c r="EHT101" s="52"/>
      <c r="EHU101" s="52"/>
      <c r="EHV101" s="52"/>
      <c r="EHW101" s="52"/>
      <c r="EHX101" s="52"/>
      <c r="EHY101" s="52"/>
      <c r="EHZ101" s="52"/>
      <c r="EIA101" s="52"/>
      <c r="EIB101" s="52"/>
      <c r="EIC101" s="52"/>
      <c r="EID101" s="52"/>
      <c r="EIE101" s="52"/>
      <c r="EIF101" s="52"/>
      <c r="EIG101" s="52"/>
      <c r="EIH101" s="52"/>
      <c r="EII101" s="52"/>
      <c r="EIJ101" s="52"/>
      <c r="EIK101" s="52"/>
      <c r="EIL101" s="52"/>
      <c r="EIM101" s="52"/>
      <c r="EIN101" s="52"/>
      <c r="EIO101" s="52"/>
      <c r="EIP101" s="52"/>
      <c r="EIQ101" s="52"/>
      <c r="EIR101" s="52"/>
      <c r="EIS101" s="52"/>
      <c r="EIT101" s="52"/>
      <c r="EIU101" s="52"/>
      <c r="EIV101" s="52"/>
      <c r="EIW101" s="52"/>
      <c r="EIX101" s="52"/>
      <c r="EIY101" s="52"/>
      <c r="EIZ101" s="52"/>
      <c r="EJA101" s="52"/>
      <c r="EJB101" s="52"/>
      <c r="EJC101" s="52"/>
      <c r="EJD101" s="52"/>
      <c r="EJE101" s="52"/>
      <c r="EJF101" s="52"/>
      <c r="EJG101" s="52"/>
      <c r="EJH101" s="52"/>
      <c r="EJI101" s="52"/>
      <c r="EJJ101" s="52"/>
      <c r="EJK101" s="52"/>
      <c r="EJL101" s="52"/>
      <c r="EJM101" s="52"/>
      <c r="EJN101" s="52"/>
      <c r="EJO101" s="52"/>
      <c r="EJP101" s="52"/>
      <c r="EJQ101" s="52"/>
      <c r="EJR101" s="52"/>
      <c r="EJS101" s="52"/>
      <c r="EJT101" s="52"/>
      <c r="EJU101" s="52"/>
      <c r="EJV101" s="52"/>
      <c r="EJW101" s="52"/>
      <c r="EJX101" s="52"/>
      <c r="EJY101" s="52"/>
      <c r="EJZ101" s="52"/>
      <c r="EKA101" s="52"/>
      <c r="EKB101" s="52"/>
      <c r="EKC101" s="52"/>
      <c r="EKD101" s="52"/>
      <c r="EKE101" s="52"/>
      <c r="EKF101" s="52"/>
      <c r="EKG101" s="52"/>
      <c r="EKH101" s="52"/>
      <c r="EKI101" s="52"/>
      <c r="EKJ101" s="52"/>
      <c r="EKK101" s="52"/>
      <c r="EKL101" s="52"/>
      <c r="EKM101" s="52"/>
      <c r="EKN101" s="52"/>
      <c r="EKO101" s="52"/>
      <c r="EKP101" s="52"/>
      <c r="EKQ101" s="52"/>
      <c r="EKR101" s="52"/>
      <c r="EKS101" s="52"/>
      <c r="EKT101" s="52"/>
      <c r="EKU101" s="52"/>
      <c r="EKV101" s="52"/>
      <c r="EKW101" s="52"/>
      <c r="EKX101" s="52"/>
      <c r="EKY101" s="52"/>
      <c r="EKZ101" s="52"/>
      <c r="ELA101" s="52"/>
      <c r="ELB101" s="52"/>
      <c r="ELC101" s="52"/>
      <c r="ELD101" s="52"/>
      <c r="ELE101" s="52"/>
      <c r="ELF101" s="52"/>
      <c r="ELG101" s="52"/>
      <c r="ELH101" s="52"/>
      <c r="ELI101" s="52"/>
      <c r="ELJ101" s="52"/>
      <c r="ELK101" s="52"/>
      <c r="ELL101" s="52"/>
      <c r="ELM101" s="52"/>
      <c r="ELN101" s="52"/>
      <c r="ELO101" s="52"/>
      <c r="ELP101" s="52"/>
      <c r="ELQ101" s="52"/>
      <c r="ELR101" s="52"/>
      <c r="ELS101" s="52"/>
      <c r="ELT101" s="52"/>
      <c r="ELU101" s="52"/>
      <c r="ELV101" s="52"/>
      <c r="ELW101" s="52"/>
      <c r="ELX101" s="52"/>
      <c r="ELY101" s="52"/>
      <c r="ELZ101" s="52"/>
      <c r="EMA101" s="52"/>
      <c r="EMB101" s="52"/>
      <c r="EMC101" s="52"/>
      <c r="EMD101" s="52"/>
      <c r="EME101" s="52"/>
      <c r="EMF101" s="52"/>
      <c r="EMG101" s="52"/>
      <c r="EMH101" s="52"/>
      <c r="EMI101" s="52"/>
      <c r="EMJ101" s="52"/>
      <c r="EMK101" s="52"/>
      <c r="EML101" s="52"/>
      <c r="EMM101" s="52"/>
      <c r="EMN101" s="52"/>
      <c r="EMO101" s="52"/>
      <c r="EMP101" s="52"/>
      <c r="EMQ101" s="52"/>
      <c r="EMR101" s="52"/>
      <c r="EMS101" s="52"/>
      <c r="EMT101" s="52"/>
      <c r="EMU101" s="52"/>
      <c r="EMV101" s="52"/>
      <c r="EMW101" s="52"/>
      <c r="EMX101" s="52"/>
      <c r="EMY101" s="52"/>
      <c r="EMZ101" s="52"/>
      <c r="ENA101" s="52"/>
      <c r="ENB101" s="52"/>
      <c r="ENC101" s="52"/>
      <c r="END101" s="52"/>
      <c r="ENE101" s="52"/>
      <c r="ENF101" s="52"/>
      <c r="ENG101" s="52"/>
      <c r="ENH101" s="52"/>
      <c r="ENI101" s="52"/>
      <c r="ENJ101" s="52"/>
      <c r="ENK101" s="52"/>
      <c r="ENL101" s="52"/>
      <c r="ENM101" s="52"/>
      <c r="ENN101" s="52"/>
      <c r="ENO101" s="52"/>
      <c r="ENP101" s="52"/>
      <c r="ENQ101" s="52"/>
      <c r="ENR101" s="52"/>
      <c r="ENS101" s="52"/>
      <c r="ENT101" s="52"/>
      <c r="ENU101" s="52"/>
      <c r="ENV101" s="52"/>
      <c r="ENW101" s="52"/>
      <c r="ENX101" s="52"/>
      <c r="ENY101" s="52"/>
      <c r="ENZ101" s="52"/>
      <c r="EOA101" s="52"/>
      <c r="EOB101" s="52"/>
      <c r="EOC101" s="52"/>
      <c r="EOD101" s="52"/>
      <c r="EOE101" s="52"/>
      <c r="EOF101" s="52"/>
      <c r="EOG101" s="52"/>
      <c r="EOH101" s="52"/>
      <c r="EOI101" s="52"/>
      <c r="EOJ101" s="52"/>
      <c r="EOK101" s="52"/>
      <c r="EOL101" s="52"/>
      <c r="EOM101" s="52"/>
      <c r="EON101" s="52"/>
      <c r="EOO101" s="52"/>
      <c r="EOP101" s="52"/>
      <c r="EOQ101" s="52"/>
      <c r="EOR101" s="52"/>
      <c r="EOS101" s="52"/>
      <c r="EOT101" s="52"/>
      <c r="EOU101" s="52"/>
      <c r="EOV101" s="52"/>
      <c r="EOW101" s="52"/>
      <c r="EOX101" s="52"/>
      <c r="EOY101" s="52"/>
      <c r="EOZ101" s="52"/>
      <c r="EPA101" s="52"/>
      <c r="EPB101" s="52"/>
      <c r="EPC101" s="52"/>
      <c r="EPD101" s="52"/>
      <c r="EPE101" s="52"/>
      <c r="EPF101" s="52"/>
      <c r="EPG101" s="52"/>
      <c r="EPH101" s="52"/>
      <c r="EPI101" s="52"/>
      <c r="EPJ101" s="52"/>
      <c r="EPK101" s="52"/>
      <c r="EPL101" s="52"/>
      <c r="EPM101" s="52"/>
      <c r="EPN101" s="52"/>
      <c r="EPO101" s="52"/>
      <c r="EPP101" s="52"/>
      <c r="EPQ101" s="52"/>
      <c r="EPR101" s="52"/>
      <c r="EPS101" s="52"/>
      <c r="EPT101" s="52"/>
      <c r="EPU101" s="52"/>
      <c r="EPV101" s="52"/>
      <c r="EPW101" s="52"/>
      <c r="EPX101" s="52"/>
      <c r="EPY101" s="52"/>
      <c r="EPZ101" s="52"/>
      <c r="EQA101" s="52"/>
      <c r="EQB101" s="52"/>
      <c r="EQC101" s="52"/>
      <c r="EQD101" s="52"/>
      <c r="EQE101" s="52"/>
      <c r="EQF101" s="52"/>
      <c r="EQG101" s="52"/>
      <c r="EQH101" s="52"/>
      <c r="EQI101" s="52"/>
      <c r="EQJ101" s="52"/>
      <c r="EQK101" s="52"/>
      <c r="EQL101" s="52"/>
      <c r="EQM101" s="52"/>
      <c r="EQN101" s="52"/>
      <c r="EQO101" s="52"/>
      <c r="EQP101" s="52"/>
      <c r="EQQ101" s="52"/>
      <c r="EQR101" s="52"/>
      <c r="EQS101" s="52"/>
      <c r="EQT101" s="52"/>
      <c r="EQU101" s="52"/>
      <c r="EQV101" s="52"/>
      <c r="EQW101" s="52"/>
      <c r="EQX101" s="52"/>
      <c r="EQY101" s="52"/>
      <c r="EQZ101" s="52"/>
      <c r="ERA101" s="52"/>
      <c r="ERB101" s="52"/>
      <c r="ERC101" s="52"/>
      <c r="ERD101" s="52"/>
      <c r="ERE101" s="52"/>
      <c r="ERF101" s="52"/>
      <c r="ERG101" s="52"/>
      <c r="ERH101" s="52"/>
      <c r="ERI101" s="52"/>
      <c r="ERJ101" s="52"/>
      <c r="ERK101" s="52"/>
      <c r="ERL101" s="52"/>
      <c r="ERM101" s="52"/>
      <c r="ERN101" s="52"/>
      <c r="ERO101" s="52"/>
      <c r="ERP101" s="52"/>
      <c r="ERQ101" s="52"/>
      <c r="ERR101" s="52"/>
      <c r="ERS101" s="52"/>
      <c r="ERT101" s="52"/>
      <c r="ERU101" s="52"/>
      <c r="ERV101" s="52"/>
      <c r="ERW101" s="52"/>
      <c r="ERX101" s="52"/>
      <c r="ERY101" s="52"/>
      <c r="ERZ101" s="52"/>
      <c r="ESA101" s="52"/>
      <c r="ESB101" s="52"/>
      <c r="ESC101" s="52"/>
      <c r="ESD101" s="52"/>
      <c r="ESE101" s="52"/>
      <c r="ESF101" s="52"/>
      <c r="ESG101" s="52"/>
      <c r="ESH101" s="52"/>
      <c r="ESI101" s="52"/>
      <c r="ESJ101" s="52"/>
      <c r="ESK101" s="52"/>
      <c r="ESL101" s="52"/>
      <c r="ESM101" s="52"/>
      <c r="ESN101" s="52"/>
      <c r="ESO101" s="52"/>
      <c r="ESP101" s="52"/>
      <c r="ESQ101" s="52"/>
      <c r="ESR101" s="52"/>
      <c r="ESS101" s="52"/>
      <c r="EST101" s="52"/>
      <c r="ESU101" s="52"/>
      <c r="ESV101" s="52"/>
      <c r="ESW101" s="52"/>
      <c r="ESX101" s="52"/>
      <c r="ESY101" s="52"/>
      <c r="ESZ101" s="52"/>
      <c r="ETA101" s="52"/>
      <c r="ETB101" s="52"/>
      <c r="ETC101" s="52"/>
      <c r="ETD101" s="52"/>
      <c r="ETE101" s="52"/>
      <c r="ETF101" s="52"/>
      <c r="ETG101" s="52"/>
      <c r="ETH101" s="52"/>
      <c r="ETI101" s="52"/>
      <c r="ETJ101" s="52"/>
      <c r="ETK101" s="52"/>
      <c r="ETL101" s="52"/>
      <c r="ETM101" s="52"/>
      <c r="ETN101" s="52"/>
      <c r="ETO101" s="52"/>
      <c r="ETP101" s="52"/>
      <c r="ETQ101" s="52"/>
      <c r="ETR101" s="52"/>
      <c r="ETS101" s="52"/>
      <c r="ETT101" s="52"/>
      <c r="ETU101" s="52"/>
      <c r="ETV101" s="52"/>
      <c r="ETW101" s="52"/>
      <c r="ETX101" s="52"/>
      <c r="ETY101" s="52"/>
      <c r="ETZ101" s="52"/>
      <c r="EUA101" s="52"/>
      <c r="EUB101" s="52"/>
      <c r="EUC101" s="52"/>
      <c r="EUD101" s="52"/>
      <c r="EUE101" s="52"/>
      <c r="EUF101" s="52"/>
      <c r="EUG101" s="52"/>
      <c r="EUH101" s="52"/>
      <c r="EUI101" s="52"/>
      <c r="EUJ101" s="52"/>
      <c r="EUK101" s="52"/>
      <c r="EUL101" s="52"/>
      <c r="EUM101" s="52"/>
      <c r="EUN101" s="52"/>
      <c r="EUO101" s="52"/>
      <c r="EUP101" s="52"/>
      <c r="EUQ101" s="52"/>
      <c r="EUR101" s="52"/>
      <c r="EUS101" s="52"/>
      <c r="EUT101" s="52"/>
      <c r="EUU101" s="52"/>
      <c r="EUV101" s="52"/>
      <c r="EUW101" s="52"/>
      <c r="EUX101" s="52"/>
      <c r="EUY101" s="52"/>
      <c r="EUZ101" s="52"/>
      <c r="EVA101" s="52"/>
      <c r="EVB101" s="52"/>
      <c r="EVC101" s="52"/>
      <c r="EVD101" s="52"/>
      <c r="EVE101" s="52"/>
      <c r="EVF101" s="52"/>
      <c r="EVG101" s="52"/>
      <c r="EVH101" s="52"/>
      <c r="EVI101" s="52"/>
      <c r="EVJ101" s="52"/>
      <c r="EVK101" s="52"/>
      <c r="EVL101" s="52"/>
      <c r="EVM101" s="52"/>
      <c r="EVN101" s="52"/>
      <c r="EVO101" s="52"/>
      <c r="EVP101" s="52"/>
      <c r="EVQ101" s="52"/>
      <c r="EVR101" s="52"/>
      <c r="EVS101" s="52"/>
      <c r="EVT101" s="52"/>
      <c r="EVU101" s="52"/>
      <c r="EVV101" s="52"/>
      <c r="EVW101" s="52"/>
      <c r="EVX101" s="52"/>
      <c r="EVY101" s="52"/>
      <c r="EVZ101" s="52"/>
      <c r="EWA101" s="52"/>
      <c r="EWB101" s="52"/>
      <c r="EWC101" s="52"/>
      <c r="EWD101" s="52"/>
      <c r="EWE101" s="52"/>
      <c r="EWF101" s="52"/>
      <c r="EWG101" s="52"/>
      <c r="EWH101" s="52"/>
      <c r="EWI101" s="52"/>
      <c r="EWJ101" s="52"/>
      <c r="EWK101" s="52"/>
      <c r="EWL101" s="52"/>
      <c r="EWM101" s="52"/>
      <c r="EWN101" s="52"/>
      <c r="EWO101" s="52"/>
      <c r="EWP101" s="52"/>
      <c r="EWQ101" s="52"/>
      <c r="EWR101" s="52"/>
      <c r="EWS101" s="52"/>
      <c r="EWT101" s="52"/>
      <c r="EWU101" s="52"/>
      <c r="EWV101" s="52"/>
      <c r="EWW101" s="52"/>
      <c r="EWX101" s="52"/>
      <c r="EWY101" s="52"/>
      <c r="EWZ101" s="52"/>
      <c r="EXA101" s="52"/>
      <c r="EXB101" s="52"/>
      <c r="EXC101" s="52"/>
      <c r="EXD101" s="52"/>
      <c r="EXE101" s="52"/>
      <c r="EXF101" s="52"/>
      <c r="EXG101" s="52"/>
      <c r="EXH101" s="52"/>
      <c r="EXI101" s="52"/>
      <c r="EXJ101" s="52"/>
      <c r="EXK101" s="52"/>
      <c r="EXL101" s="52"/>
      <c r="EXM101" s="52"/>
      <c r="EXN101" s="52"/>
      <c r="EXO101" s="52"/>
      <c r="EXP101" s="52"/>
      <c r="EXQ101" s="52"/>
      <c r="EXR101" s="52"/>
      <c r="EXS101" s="52"/>
      <c r="EXT101" s="52"/>
      <c r="EXU101" s="52"/>
      <c r="EXV101" s="52"/>
      <c r="EXW101" s="52"/>
      <c r="EXX101" s="52"/>
      <c r="EXY101" s="52"/>
      <c r="EXZ101" s="52"/>
      <c r="EYA101" s="52"/>
      <c r="EYB101" s="52"/>
      <c r="EYC101" s="52"/>
      <c r="EYD101" s="52"/>
      <c r="EYE101" s="52"/>
      <c r="EYF101" s="52"/>
      <c r="EYG101" s="52"/>
      <c r="EYH101" s="52"/>
      <c r="EYI101" s="52"/>
      <c r="EYJ101" s="52"/>
      <c r="EYK101" s="52"/>
      <c r="EYL101" s="52"/>
      <c r="EYM101" s="52"/>
      <c r="EYN101" s="52"/>
      <c r="EYO101" s="52"/>
      <c r="EYP101" s="52"/>
      <c r="EYQ101" s="52"/>
      <c r="EYR101" s="52"/>
      <c r="EYS101" s="52"/>
      <c r="EYT101" s="52"/>
      <c r="EYU101" s="52"/>
      <c r="EYV101" s="52"/>
      <c r="EYW101" s="52"/>
      <c r="EYX101" s="52"/>
      <c r="EYY101" s="52"/>
      <c r="EYZ101" s="52"/>
      <c r="EZA101" s="52"/>
      <c r="EZB101" s="52"/>
      <c r="EZC101" s="52"/>
      <c r="EZD101" s="52"/>
      <c r="EZE101" s="52"/>
      <c r="EZF101" s="52"/>
      <c r="EZG101" s="52"/>
      <c r="EZH101" s="52"/>
      <c r="EZI101" s="52"/>
      <c r="EZJ101" s="52"/>
      <c r="EZK101" s="52"/>
      <c r="EZL101" s="52"/>
      <c r="EZM101" s="52"/>
      <c r="EZN101" s="52"/>
      <c r="EZO101" s="52"/>
      <c r="EZP101" s="52"/>
      <c r="EZQ101" s="52"/>
      <c r="EZR101" s="52"/>
      <c r="EZS101" s="52"/>
      <c r="EZT101" s="52"/>
      <c r="EZU101" s="52"/>
      <c r="EZV101" s="52"/>
      <c r="EZW101" s="52"/>
      <c r="EZX101" s="52"/>
      <c r="EZY101" s="52"/>
      <c r="EZZ101" s="52"/>
      <c r="FAA101" s="52"/>
      <c r="FAB101" s="52"/>
      <c r="FAC101" s="52"/>
      <c r="FAD101" s="52"/>
      <c r="FAE101" s="52"/>
      <c r="FAF101" s="52"/>
      <c r="FAG101" s="52"/>
      <c r="FAH101" s="52"/>
      <c r="FAI101" s="52"/>
      <c r="FAJ101" s="52"/>
      <c r="FAK101" s="52"/>
      <c r="FAL101" s="52"/>
      <c r="FAM101" s="52"/>
      <c r="FAN101" s="52"/>
      <c r="FAO101" s="52"/>
      <c r="FAP101" s="52"/>
      <c r="FAQ101" s="52"/>
      <c r="FAR101" s="52"/>
      <c r="FAS101" s="52"/>
      <c r="FAT101" s="52"/>
      <c r="FAU101" s="52"/>
      <c r="FAV101" s="52"/>
      <c r="FAW101" s="52"/>
      <c r="FAX101" s="52"/>
      <c r="FAY101" s="52"/>
      <c r="FAZ101" s="52"/>
      <c r="FBA101" s="52"/>
      <c r="FBB101" s="52"/>
      <c r="FBC101" s="52"/>
      <c r="FBD101" s="52"/>
      <c r="FBE101" s="52"/>
      <c r="FBF101" s="52"/>
      <c r="FBG101" s="52"/>
      <c r="FBH101" s="52"/>
      <c r="FBI101" s="52"/>
      <c r="FBJ101" s="52"/>
      <c r="FBK101" s="52"/>
      <c r="FBL101" s="52"/>
      <c r="FBM101" s="52"/>
      <c r="FBN101" s="52"/>
      <c r="FBO101" s="52"/>
      <c r="FBP101" s="52"/>
      <c r="FBQ101" s="52"/>
      <c r="FBR101" s="52"/>
      <c r="FBS101" s="52"/>
      <c r="FBT101" s="52"/>
      <c r="FBU101" s="52"/>
      <c r="FBV101" s="52"/>
      <c r="FBW101" s="52"/>
      <c r="FBX101" s="52"/>
      <c r="FBY101" s="52"/>
      <c r="FBZ101" s="52"/>
      <c r="FCA101" s="52"/>
      <c r="FCB101" s="52"/>
      <c r="FCC101" s="52"/>
      <c r="FCD101" s="52"/>
      <c r="FCE101" s="52"/>
      <c r="FCF101" s="52"/>
      <c r="FCG101" s="52"/>
      <c r="FCH101" s="52"/>
      <c r="FCI101" s="52"/>
      <c r="FCJ101" s="52"/>
      <c r="FCK101" s="52"/>
      <c r="FCL101" s="52"/>
      <c r="FCM101" s="52"/>
      <c r="FCN101" s="52"/>
      <c r="FCO101" s="52"/>
      <c r="FCP101" s="52"/>
      <c r="FCQ101" s="52"/>
      <c r="FCR101" s="52"/>
      <c r="FCS101" s="52"/>
      <c r="FCT101" s="52"/>
      <c r="FCU101" s="52"/>
      <c r="FCV101" s="52"/>
      <c r="FCW101" s="52"/>
      <c r="FCX101" s="52"/>
      <c r="FCY101" s="52"/>
      <c r="FCZ101" s="52"/>
      <c r="FDA101" s="52"/>
      <c r="FDB101" s="52"/>
      <c r="FDC101" s="52"/>
      <c r="FDD101" s="52"/>
      <c r="FDE101" s="52"/>
      <c r="FDF101" s="52"/>
      <c r="FDG101" s="52"/>
      <c r="FDH101" s="52"/>
      <c r="FDI101" s="52"/>
      <c r="FDJ101" s="52"/>
      <c r="FDK101" s="52"/>
      <c r="FDL101" s="52"/>
      <c r="FDM101" s="52"/>
      <c r="FDN101" s="52"/>
      <c r="FDO101" s="52"/>
      <c r="FDP101" s="52"/>
      <c r="FDQ101" s="52"/>
      <c r="FDR101" s="52"/>
      <c r="FDS101" s="52"/>
      <c r="FDT101" s="52"/>
      <c r="FDU101" s="52"/>
      <c r="FDV101" s="52"/>
      <c r="FDW101" s="52"/>
      <c r="FDX101" s="52"/>
      <c r="FDY101" s="52"/>
      <c r="FDZ101" s="52"/>
      <c r="FEA101" s="52"/>
      <c r="FEB101" s="52"/>
      <c r="FEC101" s="52"/>
      <c r="FED101" s="52"/>
      <c r="FEE101" s="52"/>
      <c r="FEF101" s="52"/>
      <c r="FEG101" s="52"/>
      <c r="FEH101" s="52"/>
      <c r="FEI101" s="52"/>
      <c r="FEJ101" s="52"/>
      <c r="FEK101" s="52"/>
      <c r="FEL101" s="52"/>
      <c r="FEM101" s="52"/>
      <c r="FEN101" s="52"/>
      <c r="FEO101" s="52"/>
      <c r="FEP101" s="52"/>
      <c r="FEQ101" s="52"/>
      <c r="FER101" s="52"/>
      <c r="FES101" s="52"/>
      <c r="FET101" s="52"/>
      <c r="FEU101" s="52"/>
      <c r="FEV101" s="52"/>
      <c r="FEW101" s="52"/>
      <c r="FEX101" s="52"/>
      <c r="FEY101" s="52"/>
      <c r="FEZ101" s="52"/>
      <c r="FFA101" s="52"/>
      <c r="FFB101" s="52"/>
      <c r="FFC101" s="52"/>
      <c r="FFD101" s="52"/>
      <c r="FFE101" s="52"/>
      <c r="FFF101" s="52"/>
      <c r="FFG101" s="52"/>
      <c r="FFH101" s="52"/>
      <c r="FFI101" s="52"/>
      <c r="FFJ101" s="52"/>
      <c r="FFK101" s="52"/>
      <c r="FFL101" s="52"/>
      <c r="FFM101" s="52"/>
      <c r="FFN101" s="52"/>
      <c r="FFO101" s="52"/>
      <c r="FFP101" s="52"/>
      <c r="FFQ101" s="52"/>
      <c r="FFR101" s="52"/>
      <c r="FFS101" s="52"/>
      <c r="FFT101" s="52"/>
      <c r="FFU101" s="52"/>
      <c r="FFV101" s="52"/>
      <c r="FFW101" s="52"/>
      <c r="FFX101" s="52"/>
      <c r="FFY101" s="52"/>
      <c r="FFZ101" s="52"/>
      <c r="FGA101" s="52"/>
      <c r="FGB101" s="52"/>
      <c r="FGC101" s="52"/>
      <c r="FGD101" s="52"/>
      <c r="FGE101" s="52"/>
      <c r="FGF101" s="52"/>
      <c r="FGG101" s="52"/>
      <c r="FGH101" s="52"/>
      <c r="FGI101" s="52"/>
      <c r="FGJ101" s="52"/>
      <c r="FGK101" s="52"/>
      <c r="FGL101" s="52"/>
      <c r="FGM101" s="52"/>
      <c r="FGN101" s="52"/>
      <c r="FGO101" s="52"/>
      <c r="FGP101" s="52"/>
      <c r="FGQ101" s="52"/>
      <c r="FGR101" s="52"/>
      <c r="FGS101" s="52"/>
      <c r="FGT101" s="52"/>
      <c r="FGU101" s="52"/>
      <c r="FGV101" s="52"/>
      <c r="FGW101" s="52"/>
      <c r="FGX101" s="52"/>
      <c r="FGY101" s="52"/>
      <c r="FGZ101" s="52"/>
      <c r="FHA101" s="52"/>
      <c r="FHB101" s="52"/>
      <c r="FHC101" s="52"/>
      <c r="FHD101" s="52"/>
      <c r="FHE101" s="52"/>
      <c r="FHF101" s="52"/>
      <c r="FHG101" s="52"/>
      <c r="FHH101" s="52"/>
      <c r="FHI101" s="52"/>
      <c r="FHJ101" s="52"/>
      <c r="FHK101" s="52"/>
      <c r="FHL101" s="52"/>
      <c r="FHM101" s="52"/>
      <c r="FHN101" s="52"/>
      <c r="FHO101" s="52"/>
      <c r="FHP101" s="52"/>
      <c r="FHQ101" s="52"/>
      <c r="FHR101" s="52"/>
      <c r="FHS101" s="52"/>
      <c r="FHT101" s="52"/>
      <c r="FHU101" s="52"/>
      <c r="FHV101" s="52"/>
      <c r="FHW101" s="52"/>
      <c r="FHX101" s="52"/>
      <c r="FHY101" s="52"/>
      <c r="FHZ101" s="52"/>
      <c r="FIA101" s="52"/>
      <c r="FIB101" s="52"/>
      <c r="FIC101" s="52"/>
      <c r="FID101" s="52"/>
      <c r="FIE101" s="52"/>
      <c r="FIF101" s="52"/>
      <c r="FIG101" s="52"/>
      <c r="FIH101" s="52"/>
      <c r="FII101" s="52"/>
      <c r="FIJ101" s="52"/>
      <c r="FIK101" s="52"/>
      <c r="FIL101" s="52"/>
      <c r="FIM101" s="52"/>
      <c r="FIN101" s="52"/>
      <c r="FIO101" s="52"/>
      <c r="FIP101" s="52"/>
      <c r="FIQ101" s="52"/>
      <c r="FIR101" s="52"/>
      <c r="FIS101" s="52"/>
      <c r="FIT101" s="52"/>
      <c r="FIU101" s="52"/>
      <c r="FIV101" s="52"/>
      <c r="FIW101" s="52"/>
      <c r="FIX101" s="52"/>
      <c r="FIY101" s="52"/>
      <c r="FIZ101" s="52"/>
      <c r="FJA101" s="52"/>
      <c r="FJB101" s="52"/>
      <c r="FJC101" s="52"/>
      <c r="FJD101" s="52"/>
      <c r="FJE101" s="52"/>
      <c r="FJF101" s="52"/>
      <c r="FJG101" s="52"/>
      <c r="FJH101" s="52"/>
      <c r="FJI101" s="52"/>
      <c r="FJJ101" s="52"/>
      <c r="FJK101" s="52"/>
      <c r="FJL101" s="52"/>
      <c r="FJM101" s="52"/>
      <c r="FJN101" s="52"/>
      <c r="FJO101" s="52"/>
      <c r="FJP101" s="52"/>
      <c r="FJQ101" s="52"/>
      <c r="FJR101" s="52"/>
      <c r="FJS101" s="52"/>
      <c r="FJT101" s="52"/>
      <c r="FJU101" s="52"/>
      <c r="FJV101" s="52"/>
      <c r="FJW101" s="52"/>
      <c r="FJX101" s="52"/>
      <c r="FJY101" s="52"/>
      <c r="FJZ101" s="52"/>
      <c r="FKA101" s="52"/>
      <c r="FKB101" s="52"/>
      <c r="FKC101" s="52"/>
      <c r="FKD101" s="52"/>
      <c r="FKE101" s="52"/>
      <c r="FKF101" s="52"/>
      <c r="FKG101" s="52"/>
      <c r="FKH101" s="52"/>
      <c r="FKI101" s="52"/>
      <c r="FKJ101" s="52"/>
      <c r="FKK101" s="52"/>
      <c r="FKL101" s="52"/>
      <c r="FKM101" s="52"/>
      <c r="FKN101" s="52"/>
      <c r="FKO101" s="52"/>
      <c r="FKP101" s="52"/>
      <c r="FKQ101" s="52"/>
      <c r="FKR101" s="52"/>
      <c r="FKS101" s="52"/>
      <c r="FKT101" s="52"/>
      <c r="FKU101" s="52"/>
      <c r="FKV101" s="52"/>
      <c r="FKW101" s="52"/>
      <c r="FKX101" s="52"/>
      <c r="FKY101" s="52"/>
      <c r="FKZ101" s="52"/>
      <c r="FLA101" s="52"/>
      <c r="FLB101" s="52"/>
      <c r="FLC101" s="52"/>
      <c r="FLD101" s="52"/>
      <c r="FLE101" s="52"/>
      <c r="FLF101" s="52"/>
      <c r="FLG101" s="52"/>
      <c r="FLH101" s="52"/>
      <c r="FLI101" s="52"/>
      <c r="FLJ101" s="52"/>
      <c r="FLK101" s="52"/>
      <c r="FLL101" s="52"/>
      <c r="FLM101" s="52"/>
      <c r="FLN101" s="52"/>
      <c r="FLO101" s="52"/>
      <c r="FLP101" s="52"/>
      <c r="FLQ101" s="52"/>
      <c r="FLR101" s="52"/>
      <c r="FLS101" s="52"/>
      <c r="FLT101" s="52"/>
      <c r="FLU101" s="52"/>
      <c r="FLV101" s="52"/>
      <c r="FLW101" s="52"/>
      <c r="FLX101" s="52"/>
      <c r="FLY101" s="52"/>
      <c r="FLZ101" s="52"/>
      <c r="FMA101" s="52"/>
      <c r="FMB101" s="52"/>
      <c r="FMC101" s="52"/>
      <c r="FMD101" s="52"/>
      <c r="FME101" s="52"/>
      <c r="FMF101" s="52"/>
      <c r="FMG101" s="52"/>
      <c r="FMH101" s="52"/>
      <c r="FMI101" s="52"/>
      <c r="FMJ101" s="52"/>
      <c r="FMK101" s="52"/>
      <c r="FML101" s="52"/>
      <c r="FMM101" s="52"/>
      <c r="FMN101" s="52"/>
      <c r="FMO101" s="52"/>
      <c r="FMP101" s="52"/>
      <c r="FMQ101" s="52"/>
      <c r="FMR101" s="52"/>
      <c r="FMS101" s="52"/>
      <c r="FMT101" s="52"/>
      <c r="FMU101" s="52"/>
      <c r="FMV101" s="52"/>
      <c r="FMW101" s="52"/>
      <c r="FMX101" s="52"/>
      <c r="FMY101" s="52"/>
      <c r="FMZ101" s="52"/>
      <c r="FNA101" s="52"/>
      <c r="FNB101" s="52"/>
      <c r="FNC101" s="52"/>
      <c r="FND101" s="52"/>
      <c r="FNE101" s="52"/>
      <c r="FNF101" s="52"/>
      <c r="FNG101" s="52"/>
      <c r="FNH101" s="52"/>
      <c r="FNI101" s="52"/>
      <c r="FNJ101" s="52"/>
      <c r="FNK101" s="52"/>
      <c r="FNL101" s="52"/>
      <c r="FNM101" s="52"/>
      <c r="FNN101" s="52"/>
      <c r="FNO101" s="52"/>
      <c r="FNP101" s="52"/>
      <c r="FNQ101" s="52"/>
      <c r="FNR101" s="52"/>
      <c r="FNS101" s="52"/>
      <c r="FNT101" s="52"/>
      <c r="FNU101" s="52"/>
      <c r="FNV101" s="52"/>
      <c r="FNW101" s="52"/>
      <c r="FNX101" s="52"/>
      <c r="FNY101" s="52"/>
      <c r="FNZ101" s="52"/>
      <c r="FOA101" s="52"/>
      <c r="FOB101" s="52"/>
      <c r="FOC101" s="52"/>
      <c r="FOD101" s="52"/>
      <c r="FOE101" s="52"/>
      <c r="FOF101" s="52"/>
      <c r="FOG101" s="52"/>
      <c r="FOH101" s="52"/>
      <c r="FOI101" s="52"/>
      <c r="FOJ101" s="52"/>
      <c r="FOK101" s="52"/>
      <c r="FOL101" s="52"/>
      <c r="FOM101" s="52"/>
      <c r="FON101" s="52"/>
      <c r="FOO101" s="52"/>
      <c r="FOP101" s="52"/>
      <c r="FOQ101" s="52"/>
      <c r="FOR101" s="52"/>
      <c r="FOS101" s="52"/>
      <c r="FOT101" s="52"/>
      <c r="FOU101" s="52"/>
      <c r="FOV101" s="52"/>
      <c r="FOW101" s="52"/>
      <c r="FOX101" s="52"/>
      <c r="FOY101" s="52"/>
      <c r="FOZ101" s="52"/>
      <c r="FPA101" s="52"/>
      <c r="FPB101" s="52"/>
      <c r="FPC101" s="52"/>
      <c r="FPD101" s="52"/>
      <c r="FPE101" s="52"/>
      <c r="FPF101" s="52"/>
      <c r="FPG101" s="52"/>
      <c r="FPH101" s="52"/>
      <c r="FPI101" s="52"/>
      <c r="FPJ101" s="52"/>
      <c r="FPK101" s="52"/>
      <c r="FPL101" s="52"/>
      <c r="FPM101" s="52"/>
      <c r="FPN101" s="52"/>
      <c r="FPO101" s="52"/>
      <c r="FPP101" s="52"/>
      <c r="FPQ101" s="52"/>
      <c r="FPR101" s="52"/>
      <c r="FPS101" s="52"/>
      <c r="FPT101" s="52"/>
      <c r="FPU101" s="52"/>
      <c r="FPV101" s="52"/>
      <c r="FPW101" s="52"/>
      <c r="FPX101" s="52"/>
      <c r="FPY101" s="52"/>
      <c r="FPZ101" s="52"/>
      <c r="FQA101" s="52"/>
      <c r="FQB101" s="52"/>
      <c r="FQC101" s="52"/>
      <c r="FQD101" s="52"/>
      <c r="FQE101" s="52"/>
      <c r="FQF101" s="52"/>
      <c r="FQG101" s="52"/>
      <c r="FQH101" s="52"/>
      <c r="FQI101" s="52"/>
      <c r="FQJ101" s="52"/>
      <c r="FQK101" s="52"/>
      <c r="FQL101" s="52"/>
      <c r="FQM101" s="52"/>
      <c r="FQN101" s="52"/>
      <c r="FQO101" s="52"/>
      <c r="FQP101" s="52"/>
      <c r="FQQ101" s="52"/>
      <c r="FQR101" s="52"/>
      <c r="FQS101" s="52"/>
      <c r="FQT101" s="52"/>
      <c r="FQU101" s="52"/>
      <c r="FQV101" s="52"/>
      <c r="FQW101" s="52"/>
      <c r="FQX101" s="52"/>
      <c r="FQY101" s="52"/>
      <c r="FQZ101" s="52"/>
      <c r="FRA101" s="52"/>
      <c r="FRB101" s="52"/>
      <c r="FRC101" s="52"/>
      <c r="FRD101" s="52"/>
      <c r="FRE101" s="52"/>
      <c r="FRF101" s="52"/>
      <c r="FRG101" s="52"/>
      <c r="FRH101" s="52"/>
      <c r="FRI101" s="52"/>
      <c r="FRJ101" s="52"/>
      <c r="FRK101" s="52"/>
      <c r="FRL101" s="52"/>
      <c r="FRM101" s="52"/>
      <c r="FRN101" s="52"/>
      <c r="FRO101" s="52"/>
      <c r="FRP101" s="52"/>
      <c r="FRQ101" s="52"/>
      <c r="FRR101" s="52"/>
      <c r="FRS101" s="52"/>
      <c r="FRT101" s="52"/>
      <c r="FRU101" s="52"/>
      <c r="FRV101" s="52"/>
      <c r="FRW101" s="52"/>
      <c r="FRX101" s="52"/>
      <c r="FRY101" s="52"/>
      <c r="FRZ101" s="52"/>
      <c r="FSA101" s="52"/>
      <c r="FSB101" s="52"/>
      <c r="FSC101" s="52"/>
      <c r="FSD101" s="52"/>
      <c r="FSE101" s="52"/>
      <c r="FSF101" s="52"/>
      <c r="FSG101" s="52"/>
      <c r="FSH101" s="52"/>
      <c r="FSI101" s="52"/>
      <c r="FSJ101" s="52"/>
      <c r="FSK101" s="52"/>
      <c r="FSL101" s="52"/>
      <c r="FSM101" s="52"/>
      <c r="FSN101" s="52"/>
      <c r="FSO101" s="52"/>
      <c r="FSP101" s="52"/>
      <c r="FSQ101" s="52"/>
      <c r="FSR101" s="52"/>
      <c r="FSS101" s="52"/>
      <c r="FST101" s="52"/>
      <c r="FSU101" s="52"/>
      <c r="FSV101" s="52"/>
      <c r="FSW101" s="52"/>
      <c r="FSX101" s="52"/>
      <c r="FSY101" s="52"/>
      <c r="FSZ101" s="52"/>
      <c r="FTA101" s="52"/>
      <c r="FTB101" s="52"/>
      <c r="FTC101" s="52"/>
      <c r="FTD101" s="52"/>
      <c r="FTE101" s="52"/>
      <c r="FTF101" s="52"/>
      <c r="FTG101" s="52"/>
      <c r="FTH101" s="52"/>
      <c r="FTI101" s="52"/>
      <c r="FTJ101" s="52"/>
      <c r="FTK101" s="52"/>
      <c r="FTL101" s="52"/>
      <c r="FTM101" s="52"/>
      <c r="FTN101" s="52"/>
      <c r="FTO101" s="52"/>
      <c r="FTP101" s="52"/>
      <c r="FTQ101" s="52"/>
      <c r="FTR101" s="52"/>
      <c r="FTS101" s="52"/>
      <c r="FTT101" s="52"/>
      <c r="FTU101" s="52"/>
      <c r="FTV101" s="52"/>
      <c r="FTW101" s="52"/>
      <c r="FTX101" s="52"/>
      <c r="FTY101" s="52"/>
      <c r="FTZ101" s="52"/>
      <c r="FUA101" s="52"/>
      <c r="FUB101" s="52"/>
      <c r="FUC101" s="52"/>
      <c r="FUD101" s="52"/>
      <c r="FUE101" s="52"/>
      <c r="FUF101" s="52"/>
      <c r="FUG101" s="52"/>
      <c r="FUH101" s="52"/>
      <c r="FUI101" s="52"/>
      <c r="FUJ101" s="52"/>
      <c r="FUK101" s="52"/>
      <c r="FUL101" s="52"/>
      <c r="FUM101" s="52"/>
      <c r="FUN101" s="52"/>
      <c r="FUO101" s="52"/>
      <c r="FUP101" s="52"/>
      <c r="FUQ101" s="52"/>
      <c r="FUR101" s="52"/>
      <c r="FUS101" s="52"/>
      <c r="FUT101" s="52"/>
      <c r="FUU101" s="52"/>
      <c r="FUV101" s="52"/>
      <c r="FUW101" s="52"/>
      <c r="FUX101" s="52"/>
      <c r="FUY101" s="52"/>
      <c r="FUZ101" s="52"/>
      <c r="FVA101" s="52"/>
      <c r="FVB101" s="52"/>
      <c r="FVC101" s="52"/>
      <c r="FVD101" s="52"/>
      <c r="FVE101" s="52"/>
      <c r="FVF101" s="52"/>
      <c r="FVG101" s="52"/>
      <c r="FVH101" s="52"/>
      <c r="FVI101" s="52"/>
      <c r="FVJ101" s="52"/>
      <c r="FVK101" s="52"/>
      <c r="FVL101" s="52"/>
      <c r="FVM101" s="52"/>
      <c r="FVN101" s="52"/>
      <c r="FVO101" s="52"/>
      <c r="FVP101" s="52"/>
      <c r="FVQ101" s="52"/>
      <c r="FVR101" s="52"/>
      <c r="FVS101" s="52"/>
      <c r="FVT101" s="52"/>
      <c r="FVU101" s="52"/>
      <c r="FVV101" s="52"/>
      <c r="FVW101" s="52"/>
      <c r="FVX101" s="52"/>
      <c r="FVY101" s="52"/>
      <c r="FVZ101" s="52"/>
      <c r="FWA101" s="52"/>
      <c r="FWB101" s="52"/>
      <c r="FWC101" s="52"/>
      <c r="FWD101" s="52"/>
      <c r="FWE101" s="52"/>
      <c r="FWF101" s="52"/>
      <c r="FWG101" s="52"/>
      <c r="FWH101" s="52"/>
      <c r="FWI101" s="52"/>
      <c r="FWJ101" s="52"/>
      <c r="FWK101" s="52"/>
      <c r="FWL101" s="52"/>
      <c r="FWM101" s="52"/>
      <c r="FWN101" s="52"/>
      <c r="FWO101" s="52"/>
      <c r="FWP101" s="52"/>
      <c r="FWQ101" s="52"/>
      <c r="FWR101" s="52"/>
      <c r="FWS101" s="52"/>
      <c r="FWT101" s="52"/>
      <c r="FWU101" s="52"/>
      <c r="FWV101" s="52"/>
      <c r="FWW101" s="52"/>
      <c r="FWX101" s="52"/>
      <c r="FWY101" s="52"/>
      <c r="FWZ101" s="52"/>
      <c r="FXA101" s="52"/>
      <c r="FXB101" s="52"/>
      <c r="FXC101" s="52"/>
      <c r="FXD101" s="52"/>
      <c r="FXE101" s="52"/>
      <c r="FXF101" s="52"/>
      <c r="FXG101" s="52"/>
      <c r="FXH101" s="52"/>
      <c r="FXI101" s="52"/>
      <c r="FXJ101" s="52"/>
      <c r="FXK101" s="52"/>
      <c r="FXL101" s="52"/>
      <c r="FXM101" s="52"/>
      <c r="FXN101" s="52"/>
      <c r="FXO101" s="52"/>
      <c r="FXP101" s="52"/>
      <c r="FXQ101" s="52"/>
      <c r="FXR101" s="52"/>
      <c r="FXS101" s="52"/>
      <c r="FXT101" s="52"/>
      <c r="FXU101" s="52"/>
      <c r="FXV101" s="52"/>
      <c r="FXW101" s="52"/>
      <c r="FXX101" s="52"/>
      <c r="FXY101" s="52"/>
      <c r="FXZ101" s="52"/>
      <c r="FYA101" s="52"/>
      <c r="FYB101" s="52"/>
      <c r="FYC101" s="52"/>
      <c r="FYD101" s="52"/>
      <c r="FYE101" s="52"/>
      <c r="FYF101" s="52"/>
      <c r="FYG101" s="52"/>
      <c r="FYH101" s="52"/>
      <c r="FYI101" s="52"/>
      <c r="FYJ101" s="52"/>
      <c r="FYK101" s="52"/>
      <c r="FYL101" s="52"/>
      <c r="FYM101" s="52"/>
      <c r="FYN101" s="52"/>
      <c r="FYO101" s="52"/>
      <c r="FYP101" s="52"/>
      <c r="FYQ101" s="52"/>
      <c r="FYR101" s="52"/>
      <c r="FYS101" s="52"/>
      <c r="FYT101" s="52"/>
      <c r="FYU101" s="52"/>
      <c r="FYV101" s="52"/>
      <c r="FYW101" s="52"/>
      <c r="FYX101" s="52"/>
      <c r="FYY101" s="52"/>
      <c r="FYZ101" s="52"/>
      <c r="FZA101" s="52"/>
      <c r="FZB101" s="52"/>
      <c r="FZC101" s="52"/>
      <c r="FZD101" s="52"/>
      <c r="FZE101" s="52"/>
      <c r="FZF101" s="52"/>
      <c r="FZG101" s="52"/>
      <c r="FZH101" s="52"/>
      <c r="FZI101" s="52"/>
      <c r="FZJ101" s="52"/>
      <c r="FZK101" s="52"/>
      <c r="FZL101" s="52"/>
      <c r="FZM101" s="52"/>
      <c r="FZN101" s="52"/>
      <c r="FZO101" s="52"/>
      <c r="FZP101" s="52"/>
      <c r="FZQ101" s="52"/>
      <c r="FZR101" s="52"/>
      <c r="FZS101" s="52"/>
      <c r="FZT101" s="52"/>
      <c r="FZU101" s="52"/>
      <c r="FZV101" s="52"/>
      <c r="FZW101" s="52"/>
      <c r="FZX101" s="52"/>
      <c r="FZY101" s="52"/>
      <c r="FZZ101" s="52"/>
      <c r="GAA101" s="52"/>
      <c r="GAB101" s="52"/>
      <c r="GAC101" s="52"/>
      <c r="GAD101" s="52"/>
      <c r="GAE101" s="52"/>
      <c r="GAF101" s="52"/>
      <c r="GAG101" s="52"/>
      <c r="GAH101" s="52"/>
      <c r="GAI101" s="52"/>
      <c r="GAJ101" s="52"/>
      <c r="GAK101" s="52"/>
      <c r="GAL101" s="52"/>
      <c r="GAM101" s="52"/>
      <c r="GAN101" s="52"/>
      <c r="GAO101" s="52"/>
      <c r="GAP101" s="52"/>
      <c r="GAQ101" s="52"/>
      <c r="GAR101" s="52"/>
      <c r="GAS101" s="52"/>
      <c r="GAT101" s="52"/>
      <c r="GAU101" s="52"/>
      <c r="GAV101" s="52"/>
      <c r="GAW101" s="52"/>
      <c r="GAX101" s="52"/>
      <c r="GAY101" s="52"/>
      <c r="GAZ101" s="52"/>
      <c r="GBA101" s="52"/>
      <c r="GBB101" s="52"/>
      <c r="GBC101" s="52"/>
      <c r="GBD101" s="52"/>
      <c r="GBE101" s="52"/>
      <c r="GBF101" s="52"/>
      <c r="GBG101" s="52"/>
      <c r="GBH101" s="52"/>
      <c r="GBI101" s="52"/>
      <c r="GBJ101" s="52"/>
      <c r="GBK101" s="52"/>
      <c r="GBL101" s="52"/>
      <c r="GBM101" s="52"/>
      <c r="GBN101" s="52"/>
      <c r="GBO101" s="52"/>
      <c r="GBP101" s="52"/>
      <c r="GBQ101" s="52"/>
      <c r="GBR101" s="52"/>
      <c r="GBS101" s="52"/>
      <c r="GBT101" s="52"/>
      <c r="GBU101" s="52"/>
      <c r="GBV101" s="52"/>
      <c r="GBW101" s="52"/>
      <c r="GBX101" s="52"/>
      <c r="GBY101" s="52"/>
      <c r="GBZ101" s="52"/>
      <c r="GCA101" s="52"/>
      <c r="GCB101" s="52"/>
      <c r="GCC101" s="52"/>
      <c r="GCD101" s="52"/>
      <c r="GCE101" s="52"/>
      <c r="GCF101" s="52"/>
      <c r="GCG101" s="52"/>
      <c r="GCH101" s="52"/>
      <c r="GCI101" s="52"/>
      <c r="GCJ101" s="52"/>
      <c r="GCK101" s="52"/>
      <c r="GCL101" s="52"/>
      <c r="GCM101" s="52"/>
      <c r="GCN101" s="52"/>
      <c r="GCO101" s="52"/>
      <c r="GCP101" s="52"/>
      <c r="GCQ101" s="52"/>
      <c r="GCR101" s="52"/>
      <c r="GCS101" s="52"/>
      <c r="GCT101" s="52"/>
      <c r="GCU101" s="52"/>
      <c r="GCV101" s="52"/>
      <c r="GCW101" s="52"/>
      <c r="GCX101" s="52"/>
      <c r="GCY101" s="52"/>
      <c r="GCZ101" s="52"/>
      <c r="GDA101" s="52"/>
      <c r="GDB101" s="52"/>
      <c r="GDC101" s="52"/>
      <c r="GDD101" s="52"/>
      <c r="GDE101" s="52"/>
      <c r="GDF101" s="52"/>
      <c r="GDG101" s="52"/>
      <c r="GDH101" s="52"/>
      <c r="GDI101" s="52"/>
      <c r="GDJ101" s="52"/>
      <c r="GDK101" s="52"/>
      <c r="GDL101" s="52"/>
      <c r="GDM101" s="52"/>
      <c r="GDN101" s="52"/>
      <c r="GDO101" s="52"/>
      <c r="GDP101" s="52"/>
      <c r="GDQ101" s="52"/>
      <c r="GDR101" s="52"/>
      <c r="GDS101" s="52"/>
      <c r="GDT101" s="52"/>
      <c r="GDU101" s="52"/>
      <c r="GDV101" s="52"/>
      <c r="GDW101" s="52"/>
      <c r="GDX101" s="52"/>
      <c r="GDY101" s="52"/>
      <c r="GDZ101" s="52"/>
      <c r="GEA101" s="52"/>
      <c r="GEB101" s="52"/>
      <c r="GEC101" s="52"/>
      <c r="GED101" s="52"/>
      <c r="GEE101" s="52"/>
      <c r="GEF101" s="52"/>
      <c r="GEG101" s="52"/>
      <c r="GEH101" s="52"/>
      <c r="GEI101" s="52"/>
      <c r="GEJ101" s="52"/>
      <c r="GEK101" s="52"/>
      <c r="GEL101" s="52"/>
      <c r="GEM101" s="52"/>
      <c r="GEN101" s="52"/>
      <c r="GEO101" s="52"/>
      <c r="GEP101" s="52"/>
      <c r="GEQ101" s="52"/>
      <c r="GER101" s="52"/>
      <c r="GES101" s="52"/>
      <c r="GET101" s="52"/>
      <c r="GEU101" s="52"/>
      <c r="GEV101" s="52"/>
      <c r="GEW101" s="52"/>
      <c r="GEX101" s="52"/>
      <c r="GEY101" s="52"/>
      <c r="GEZ101" s="52"/>
      <c r="GFA101" s="52"/>
      <c r="GFB101" s="52"/>
      <c r="GFC101" s="52"/>
      <c r="GFD101" s="52"/>
      <c r="GFE101" s="52"/>
      <c r="GFF101" s="52"/>
      <c r="GFG101" s="52"/>
      <c r="GFH101" s="52"/>
      <c r="GFI101" s="52"/>
      <c r="GFJ101" s="52"/>
      <c r="GFK101" s="52"/>
      <c r="GFL101" s="52"/>
      <c r="GFM101" s="52"/>
      <c r="GFN101" s="52"/>
      <c r="GFO101" s="52"/>
      <c r="GFP101" s="52"/>
      <c r="GFQ101" s="52"/>
      <c r="GFR101" s="52"/>
      <c r="GFS101" s="52"/>
      <c r="GFT101" s="52"/>
      <c r="GFU101" s="52"/>
      <c r="GFV101" s="52"/>
      <c r="GFW101" s="52"/>
      <c r="GFX101" s="52"/>
      <c r="GFY101" s="52"/>
      <c r="GFZ101" s="52"/>
      <c r="GGA101" s="52"/>
      <c r="GGB101" s="52"/>
      <c r="GGC101" s="52"/>
      <c r="GGD101" s="52"/>
      <c r="GGE101" s="52"/>
      <c r="GGF101" s="52"/>
      <c r="GGG101" s="52"/>
      <c r="GGH101" s="52"/>
      <c r="GGI101" s="52"/>
      <c r="GGJ101" s="52"/>
      <c r="GGK101" s="52"/>
      <c r="GGL101" s="52"/>
      <c r="GGM101" s="52"/>
      <c r="GGN101" s="52"/>
      <c r="GGO101" s="52"/>
      <c r="GGP101" s="52"/>
      <c r="GGQ101" s="52"/>
      <c r="GGR101" s="52"/>
      <c r="GGS101" s="52"/>
      <c r="GGT101" s="52"/>
      <c r="GGU101" s="52"/>
      <c r="GGV101" s="52"/>
      <c r="GGW101" s="52"/>
      <c r="GGX101" s="52"/>
      <c r="GGY101" s="52"/>
      <c r="GGZ101" s="52"/>
      <c r="GHA101" s="52"/>
      <c r="GHB101" s="52"/>
      <c r="GHC101" s="52"/>
      <c r="GHD101" s="52"/>
      <c r="GHE101" s="52"/>
      <c r="GHF101" s="52"/>
      <c r="GHG101" s="52"/>
      <c r="GHH101" s="52"/>
      <c r="GHI101" s="52"/>
      <c r="GHJ101" s="52"/>
      <c r="GHK101" s="52"/>
      <c r="GHL101" s="52"/>
      <c r="GHM101" s="52"/>
      <c r="GHN101" s="52"/>
      <c r="GHO101" s="52"/>
      <c r="GHP101" s="52"/>
      <c r="GHQ101" s="52"/>
      <c r="GHR101" s="52"/>
      <c r="GHS101" s="52"/>
      <c r="GHT101" s="52"/>
      <c r="GHU101" s="52"/>
      <c r="GHV101" s="52"/>
      <c r="GHW101" s="52"/>
      <c r="GHX101" s="52"/>
      <c r="GHY101" s="52"/>
      <c r="GHZ101" s="52"/>
      <c r="GIA101" s="52"/>
      <c r="GIB101" s="52"/>
      <c r="GIC101" s="52"/>
      <c r="GID101" s="52"/>
      <c r="GIE101" s="52"/>
      <c r="GIF101" s="52"/>
      <c r="GIG101" s="52"/>
      <c r="GIH101" s="52"/>
      <c r="GII101" s="52"/>
      <c r="GIJ101" s="52"/>
      <c r="GIK101" s="52"/>
      <c r="GIL101" s="52"/>
      <c r="GIM101" s="52"/>
      <c r="GIN101" s="52"/>
      <c r="GIO101" s="52"/>
      <c r="GIP101" s="52"/>
      <c r="GIQ101" s="52"/>
      <c r="GIR101" s="52"/>
      <c r="GIS101" s="52"/>
      <c r="GIT101" s="52"/>
      <c r="GIU101" s="52"/>
      <c r="GIV101" s="52"/>
      <c r="GIW101" s="52"/>
      <c r="GIX101" s="52"/>
      <c r="GIY101" s="52"/>
      <c r="GIZ101" s="52"/>
      <c r="GJA101" s="52"/>
      <c r="GJB101" s="52"/>
      <c r="GJC101" s="52"/>
      <c r="GJD101" s="52"/>
      <c r="GJE101" s="52"/>
      <c r="GJF101" s="52"/>
      <c r="GJG101" s="52"/>
      <c r="GJH101" s="52"/>
      <c r="GJI101" s="52"/>
      <c r="GJJ101" s="52"/>
      <c r="GJK101" s="52"/>
      <c r="GJL101" s="52"/>
      <c r="GJM101" s="52"/>
      <c r="GJN101" s="52"/>
      <c r="GJO101" s="52"/>
      <c r="GJP101" s="52"/>
      <c r="GJQ101" s="52"/>
      <c r="GJR101" s="52"/>
      <c r="GJS101" s="52"/>
      <c r="GJT101" s="52"/>
      <c r="GJU101" s="52"/>
      <c r="GJV101" s="52"/>
      <c r="GJW101" s="52"/>
      <c r="GJX101" s="52"/>
      <c r="GJY101" s="52"/>
      <c r="GJZ101" s="52"/>
      <c r="GKA101" s="52"/>
      <c r="GKB101" s="52"/>
      <c r="GKC101" s="52"/>
      <c r="GKD101" s="52"/>
      <c r="GKE101" s="52"/>
      <c r="GKF101" s="52"/>
      <c r="GKG101" s="52"/>
      <c r="GKH101" s="52"/>
      <c r="GKI101" s="52"/>
      <c r="GKJ101" s="52"/>
      <c r="GKK101" s="52"/>
      <c r="GKL101" s="52"/>
      <c r="GKM101" s="52"/>
      <c r="GKN101" s="52"/>
      <c r="GKO101" s="52"/>
      <c r="GKP101" s="52"/>
      <c r="GKQ101" s="52"/>
      <c r="GKR101" s="52"/>
      <c r="GKS101" s="52"/>
      <c r="GKT101" s="52"/>
      <c r="GKU101" s="52"/>
      <c r="GKV101" s="52"/>
      <c r="GKW101" s="52"/>
      <c r="GKX101" s="52"/>
      <c r="GKY101" s="52"/>
      <c r="GKZ101" s="52"/>
      <c r="GLA101" s="52"/>
      <c r="GLB101" s="52"/>
      <c r="GLC101" s="52"/>
      <c r="GLD101" s="52"/>
      <c r="GLE101" s="52"/>
      <c r="GLF101" s="52"/>
      <c r="GLG101" s="52"/>
      <c r="GLH101" s="52"/>
      <c r="GLI101" s="52"/>
      <c r="GLJ101" s="52"/>
      <c r="GLK101" s="52"/>
      <c r="GLL101" s="52"/>
      <c r="GLM101" s="52"/>
      <c r="GLN101" s="52"/>
      <c r="GLO101" s="52"/>
      <c r="GLP101" s="52"/>
      <c r="GLQ101" s="52"/>
      <c r="GLR101" s="52"/>
      <c r="GLS101" s="52"/>
      <c r="GLT101" s="52"/>
      <c r="GLU101" s="52"/>
      <c r="GLV101" s="52"/>
      <c r="GLW101" s="52"/>
      <c r="GLX101" s="52"/>
      <c r="GLY101" s="52"/>
      <c r="GLZ101" s="52"/>
      <c r="GMA101" s="52"/>
      <c r="GMB101" s="52"/>
      <c r="GMC101" s="52"/>
      <c r="GMD101" s="52"/>
      <c r="GME101" s="52"/>
      <c r="GMF101" s="52"/>
      <c r="GMG101" s="52"/>
      <c r="GMH101" s="52"/>
      <c r="GMI101" s="52"/>
      <c r="GMJ101" s="52"/>
      <c r="GMK101" s="52"/>
      <c r="GML101" s="52"/>
      <c r="GMM101" s="52"/>
      <c r="GMN101" s="52"/>
      <c r="GMO101" s="52"/>
      <c r="GMP101" s="52"/>
      <c r="GMQ101" s="52"/>
      <c r="GMR101" s="52"/>
      <c r="GMS101" s="52"/>
      <c r="GMT101" s="52"/>
      <c r="GMU101" s="52"/>
      <c r="GMV101" s="52"/>
      <c r="GMW101" s="52"/>
      <c r="GMX101" s="52"/>
      <c r="GMY101" s="52"/>
      <c r="GMZ101" s="52"/>
      <c r="GNA101" s="52"/>
      <c r="GNB101" s="52"/>
      <c r="GNC101" s="52"/>
      <c r="GND101" s="52"/>
      <c r="GNE101" s="52"/>
      <c r="GNF101" s="52"/>
      <c r="GNG101" s="52"/>
      <c r="GNH101" s="52"/>
      <c r="GNI101" s="52"/>
      <c r="GNJ101" s="52"/>
      <c r="GNK101" s="52"/>
      <c r="GNL101" s="52"/>
      <c r="GNM101" s="52"/>
      <c r="GNN101" s="52"/>
      <c r="GNO101" s="52"/>
      <c r="GNP101" s="52"/>
      <c r="GNQ101" s="52"/>
      <c r="GNR101" s="52"/>
      <c r="GNS101" s="52"/>
      <c r="GNT101" s="52"/>
      <c r="GNU101" s="52"/>
      <c r="GNV101" s="52"/>
      <c r="GNW101" s="52"/>
      <c r="GNX101" s="52"/>
      <c r="GNY101" s="52"/>
      <c r="GNZ101" s="52"/>
      <c r="GOA101" s="52"/>
      <c r="GOB101" s="52"/>
      <c r="GOC101" s="52"/>
      <c r="GOD101" s="52"/>
      <c r="GOE101" s="52"/>
      <c r="GOF101" s="52"/>
      <c r="GOG101" s="52"/>
      <c r="GOH101" s="52"/>
      <c r="GOI101" s="52"/>
      <c r="GOJ101" s="52"/>
      <c r="GOK101" s="52"/>
      <c r="GOL101" s="52"/>
      <c r="GOM101" s="52"/>
      <c r="GON101" s="52"/>
      <c r="GOO101" s="52"/>
      <c r="GOP101" s="52"/>
      <c r="GOQ101" s="52"/>
      <c r="GOR101" s="52"/>
      <c r="GOS101" s="52"/>
      <c r="GOT101" s="52"/>
      <c r="GOU101" s="52"/>
      <c r="GOV101" s="52"/>
      <c r="GOW101" s="52"/>
      <c r="GOX101" s="52"/>
      <c r="GOY101" s="52"/>
      <c r="GOZ101" s="52"/>
      <c r="GPA101" s="52"/>
      <c r="GPB101" s="52"/>
      <c r="GPC101" s="52"/>
      <c r="GPD101" s="52"/>
      <c r="GPE101" s="52"/>
      <c r="GPF101" s="52"/>
      <c r="GPG101" s="52"/>
      <c r="GPH101" s="52"/>
      <c r="GPI101" s="52"/>
      <c r="GPJ101" s="52"/>
      <c r="GPK101" s="52"/>
      <c r="GPL101" s="52"/>
      <c r="GPM101" s="52"/>
      <c r="GPN101" s="52"/>
      <c r="GPO101" s="52"/>
      <c r="GPP101" s="52"/>
      <c r="GPQ101" s="52"/>
      <c r="GPR101" s="52"/>
      <c r="GPS101" s="52"/>
      <c r="GPT101" s="52"/>
      <c r="GPU101" s="52"/>
      <c r="GPV101" s="52"/>
      <c r="GPW101" s="52"/>
      <c r="GPX101" s="52"/>
      <c r="GPY101" s="52"/>
      <c r="GPZ101" s="52"/>
      <c r="GQA101" s="52"/>
      <c r="GQB101" s="52"/>
      <c r="GQC101" s="52"/>
      <c r="GQD101" s="52"/>
      <c r="GQE101" s="52"/>
      <c r="GQF101" s="52"/>
      <c r="GQG101" s="52"/>
      <c r="GQH101" s="52"/>
      <c r="GQI101" s="52"/>
      <c r="GQJ101" s="52"/>
      <c r="GQK101" s="52"/>
      <c r="GQL101" s="52"/>
      <c r="GQM101" s="52"/>
      <c r="GQN101" s="52"/>
      <c r="GQO101" s="52"/>
      <c r="GQP101" s="52"/>
      <c r="GQQ101" s="52"/>
      <c r="GQR101" s="52"/>
      <c r="GQS101" s="52"/>
      <c r="GQT101" s="52"/>
      <c r="GQU101" s="52"/>
      <c r="GQV101" s="52"/>
      <c r="GQW101" s="52"/>
      <c r="GQX101" s="52"/>
      <c r="GQY101" s="52"/>
      <c r="GQZ101" s="52"/>
      <c r="GRA101" s="52"/>
      <c r="GRB101" s="52"/>
      <c r="GRC101" s="52"/>
      <c r="GRD101" s="52"/>
      <c r="GRE101" s="52"/>
      <c r="GRF101" s="52"/>
      <c r="GRG101" s="52"/>
      <c r="GRH101" s="52"/>
      <c r="GRI101" s="52"/>
      <c r="GRJ101" s="52"/>
      <c r="GRK101" s="52"/>
      <c r="GRL101" s="52"/>
      <c r="GRM101" s="52"/>
      <c r="GRN101" s="52"/>
      <c r="GRO101" s="52"/>
      <c r="GRP101" s="52"/>
      <c r="GRQ101" s="52"/>
      <c r="GRR101" s="52"/>
      <c r="GRS101" s="52"/>
      <c r="GRT101" s="52"/>
      <c r="GRU101" s="52"/>
      <c r="GRV101" s="52"/>
      <c r="GRW101" s="52"/>
      <c r="GRX101" s="52"/>
      <c r="GRY101" s="52"/>
      <c r="GRZ101" s="52"/>
      <c r="GSA101" s="52"/>
      <c r="GSB101" s="52"/>
      <c r="GSC101" s="52"/>
      <c r="GSD101" s="52"/>
      <c r="GSE101" s="52"/>
      <c r="GSF101" s="52"/>
      <c r="GSG101" s="52"/>
      <c r="GSH101" s="52"/>
      <c r="GSI101" s="52"/>
      <c r="GSJ101" s="52"/>
      <c r="GSK101" s="52"/>
      <c r="GSL101" s="52"/>
      <c r="GSM101" s="52"/>
      <c r="GSN101" s="52"/>
      <c r="GSO101" s="52"/>
      <c r="GSP101" s="52"/>
      <c r="GSQ101" s="52"/>
      <c r="GSR101" s="52"/>
      <c r="GSS101" s="52"/>
      <c r="GST101" s="52"/>
      <c r="GSU101" s="52"/>
      <c r="GSV101" s="52"/>
      <c r="GSW101" s="52"/>
      <c r="GSX101" s="52"/>
      <c r="GSY101" s="52"/>
      <c r="GSZ101" s="52"/>
      <c r="GTA101" s="52"/>
      <c r="GTB101" s="52"/>
      <c r="GTC101" s="52"/>
      <c r="GTD101" s="52"/>
      <c r="GTE101" s="52"/>
      <c r="GTF101" s="52"/>
      <c r="GTG101" s="52"/>
      <c r="GTH101" s="52"/>
      <c r="GTI101" s="52"/>
      <c r="GTJ101" s="52"/>
      <c r="GTK101" s="52"/>
      <c r="GTL101" s="52"/>
      <c r="GTM101" s="52"/>
      <c r="GTN101" s="52"/>
      <c r="GTO101" s="52"/>
      <c r="GTP101" s="52"/>
      <c r="GTQ101" s="52"/>
      <c r="GTR101" s="52"/>
      <c r="GTS101" s="52"/>
      <c r="GTT101" s="52"/>
      <c r="GTU101" s="52"/>
      <c r="GTV101" s="52"/>
      <c r="GTW101" s="52"/>
      <c r="GTX101" s="52"/>
      <c r="GTY101" s="52"/>
      <c r="GTZ101" s="52"/>
      <c r="GUA101" s="52"/>
      <c r="GUB101" s="52"/>
      <c r="GUC101" s="52"/>
      <c r="GUD101" s="52"/>
      <c r="GUE101" s="52"/>
      <c r="GUF101" s="52"/>
      <c r="GUG101" s="52"/>
      <c r="GUH101" s="52"/>
      <c r="GUI101" s="52"/>
      <c r="GUJ101" s="52"/>
      <c r="GUK101" s="52"/>
      <c r="GUL101" s="52"/>
      <c r="GUM101" s="52"/>
      <c r="GUN101" s="52"/>
      <c r="GUO101" s="52"/>
      <c r="GUP101" s="52"/>
      <c r="GUQ101" s="52"/>
      <c r="GUR101" s="52"/>
      <c r="GUS101" s="52"/>
      <c r="GUT101" s="52"/>
      <c r="GUU101" s="52"/>
      <c r="GUV101" s="52"/>
      <c r="GUW101" s="52"/>
      <c r="GUX101" s="52"/>
      <c r="GUY101" s="52"/>
      <c r="GUZ101" s="52"/>
      <c r="GVA101" s="52"/>
      <c r="GVB101" s="52"/>
      <c r="GVC101" s="52"/>
      <c r="GVD101" s="52"/>
      <c r="GVE101" s="52"/>
      <c r="GVF101" s="52"/>
      <c r="GVG101" s="52"/>
      <c r="GVH101" s="52"/>
      <c r="GVI101" s="52"/>
      <c r="GVJ101" s="52"/>
      <c r="GVK101" s="52"/>
      <c r="GVL101" s="52"/>
      <c r="GVM101" s="52"/>
      <c r="GVN101" s="52"/>
      <c r="GVO101" s="52"/>
      <c r="GVP101" s="52"/>
      <c r="GVQ101" s="52"/>
      <c r="GVR101" s="52"/>
      <c r="GVS101" s="52"/>
      <c r="GVT101" s="52"/>
      <c r="GVU101" s="52"/>
      <c r="GVV101" s="52"/>
      <c r="GVW101" s="52"/>
      <c r="GVX101" s="52"/>
      <c r="GVY101" s="52"/>
      <c r="GVZ101" s="52"/>
      <c r="GWA101" s="52"/>
      <c r="GWB101" s="52"/>
      <c r="GWC101" s="52"/>
      <c r="GWD101" s="52"/>
      <c r="GWE101" s="52"/>
      <c r="GWF101" s="52"/>
      <c r="GWG101" s="52"/>
      <c r="GWH101" s="52"/>
      <c r="GWI101" s="52"/>
      <c r="GWJ101" s="52"/>
      <c r="GWK101" s="52"/>
      <c r="GWL101" s="52"/>
      <c r="GWM101" s="52"/>
      <c r="GWN101" s="52"/>
      <c r="GWO101" s="52"/>
      <c r="GWP101" s="52"/>
      <c r="GWQ101" s="52"/>
      <c r="GWR101" s="52"/>
      <c r="GWS101" s="52"/>
      <c r="GWT101" s="52"/>
      <c r="GWU101" s="52"/>
      <c r="GWV101" s="52"/>
      <c r="GWW101" s="52"/>
      <c r="GWX101" s="52"/>
      <c r="GWY101" s="52"/>
      <c r="GWZ101" s="52"/>
      <c r="GXA101" s="52"/>
      <c r="GXB101" s="52"/>
      <c r="GXC101" s="52"/>
      <c r="GXD101" s="52"/>
      <c r="GXE101" s="52"/>
      <c r="GXF101" s="52"/>
      <c r="GXG101" s="52"/>
      <c r="GXH101" s="52"/>
      <c r="GXI101" s="52"/>
      <c r="GXJ101" s="52"/>
      <c r="GXK101" s="52"/>
      <c r="GXL101" s="52"/>
      <c r="GXM101" s="52"/>
      <c r="GXN101" s="52"/>
      <c r="GXO101" s="52"/>
      <c r="GXP101" s="52"/>
      <c r="GXQ101" s="52"/>
      <c r="GXR101" s="52"/>
      <c r="GXS101" s="52"/>
      <c r="GXT101" s="52"/>
      <c r="GXU101" s="52"/>
      <c r="GXV101" s="52"/>
      <c r="GXW101" s="52"/>
      <c r="GXX101" s="52"/>
      <c r="GXY101" s="52"/>
      <c r="GXZ101" s="52"/>
      <c r="GYA101" s="52"/>
      <c r="GYB101" s="52"/>
      <c r="GYC101" s="52"/>
      <c r="GYD101" s="52"/>
      <c r="GYE101" s="52"/>
      <c r="GYF101" s="52"/>
      <c r="GYG101" s="52"/>
      <c r="GYH101" s="52"/>
      <c r="GYI101" s="52"/>
      <c r="GYJ101" s="52"/>
      <c r="GYK101" s="52"/>
      <c r="GYL101" s="52"/>
      <c r="GYM101" s="52"/>
      <c r="GYN101" s="52"/>
      <c r="GYO101" s="52"/>
      <c r="GYP101" s="52"/>
      <c r="GYQ101" s="52"/>
      <c r="GYR101" s="52"/>
      <c r="GYS101" s="52"/>
      <c r="GYT101" s="52"/>
      <c r="GYU101" s="52"/>
      <c r="GYV101" s="52"/>
      <c r="GYW101" s="52"/>
      <c r="GYX101" s="52"/>
      <c r="GYY101" s="52"/>
      <c r="GYZ101" s="52"/>
      <c r="GZA101" s="52"/>
      <c r="GZB101" s="52"/>
      <c r="GZC101" s="52"/>
      <c r="GZD101" s="52"/>
      <c r="GZE101" s="52"/>
      <c r="GZF101" s="52"/>
      <c r="GZG101" s="52"/>
      <c r="GZH101" s="52"/>
      <c r="GZI101" s="52"/>
      <c r="GZJ101" s="52"/>
      <c r="GZK101" s="52"/>
      <c r="GZL101" s="52"/>
      <c r="GZM101" s="52"/>
      <c r="GZN101" s="52"/>
      <c r="GZO101" s="52"/>
      <c r="GZP101" s="52"/>
      <c r="GZQ101" s="52"/>
      <c r="GZR101" s="52"/>
      <c r="GZS101" s="52"/>
      <c r="GZT101" s="52"/>
      <c r="GZU101" s="52"/>
      <c r="GZV101" s="52"/>
      <c r="GZW101" s="52"/>
      <c r="GZX101" s="52"/>
      <c r="GZY101" s="52"/>
      <c r="GZZ101" s="52"/>
      <c r="HAA101" s="52"/>
      <c r="HAB101" s="52"/>
      <c r="HAC101" s="52"/>
      <c r="HAD101" s="52"/>
      <c r="HAE101" s="52"/>
      <c r="HAF101" s="52"/>
      <c r="HAG101" s="52"/>
      <c r="HAH101" s="52"/>
      <c r="HAI101" s="52"/>
      <c r="HAJ101" s="52"/>
      <c r="HAK101" s="52"/>
      <c r="HAL101" s="52"/>
      <c r="HAM101" s="52"/>
      <c r="HAN101" s="52"/>
      <c r="HAO101" s="52"/>
      <c r="HAP101" s="52"/>
      <c r="HAQ101" s="52"/>
      <c r="HAR101" s="52"/>
      <c r="HAS101" s="52"/>
      <c r="HAT101" s="52"/>
      <c r="HAU101" s="52"/>
      <c r="HAV101" s="52"/>
      <c r="HAW101" s="52"/>
      <c r="HAX101" s="52"/>
      <c r="HAY101" s="52"/>
      <c r="HAZ101" s="52"/>
      <c r="HBA101" s="52"/>
      <c r="HBB101" s="52"/>
      <c r="HBC101" s="52"/>
      <c r="HBD101" s="52"/>
      <c r="HBE101" s="52"/>
      <c r="HBF101" s="52"/>
      <c r="HBG101" s="52"/>
      <c r="HBH101" s="52"/>
      <c r="HBI101" s="52"/>
      <c r="HBJ101" s="52"/>
      <c r="HBK101" s="52"/>
      <c r="HBL101" s="52"/>
      <c r="HBM101" s="52"/>
      <c r="HBN101" s="52"/>
      <c r="HBO101" s="52"/>
      <c r="HBP101" s="52"/>
      <c r="HBQ101" s="52"/>
      <c r="HBR101" s="52"/>
      <c r="HBS101" s="52"/>
      <c r="HBT101" s="52"/>
      <c r="HBU101" s="52"/>
      <c r="HBV101" s="52"/>
      <c r="HBW101" s="52"/>
      <c r="HBX101" s="52"/>
      <c r="HBY101" s="52"/>
      <c r="HBZ101" s="52"/>
      <c r="HCA101" s="52"/>
      <c r="HCB101" s="52"/>
      <c r="HCC101" s="52"/>
      <c r="HCD101" s="52"/>
      <c r="HCE101" s="52"/>
      <c r="HCF101" s="52"/>
      <c r="HCG101" s="52"/>
      <c r="HCH101" s="52"/>
      <c r="HCI101" s="52"/>
      <c r="HCJ101" s="52"/>
      <c r="HCK101" s="52"/>
      <c r="HCL101" s="52"/>
      <c r="HCM101" s="52"/>
      <c r="HCN101" s="52"/>
      <c r="HCO101" s="52"/>
      <c r="HCP101" s="52"/>
      <c r="HCQ101" s="52"/>
      <c r="HCR101" s="52"/>
      <c r="HCS101" s="52"/>
      <c r="HCT101" s="52"/>
      <c r="HCU101" s="52"/>
      <c r="HCV101" s="52"/>
      <c r="HCW101" s="52"/>
      <c r="HCX101" s="52"/>
      <c r="HCY101" s="52"/>
      <c r="HCZ101" s="52"/>
      <c r="HDA101" s="52"/>
      <c r="HDB101" s="52"/>
      <c r="HDC101" s="52"/>
      <c r="HDD101" s="52"/>
      <c r="HDE101" s="52"/>
      <c r="HDF101" s="52"/>
      <c r="HDG101" s="52"/>
      <c r="HDH101" s="52"/>
      <c r="HDI101" s="52"/>
      <c r="HDJ101" s="52"/>
      <c r="HDK101" s="52"/>
      <c r="HDL101" s="52"/>
      <c r="HDM101" s="52"/>
      <c r="HDN101" s="52"/>
      <c r="HDO101" s="52"/>
      <c r="HDP101" s="52"/>
      <c r="HDQ101" s="52"/>
      <c r="HDR101" s="52"/>
      <c r="HDS101" s="52"/>
      <c r="HDT101" s="52"/>
      <c r="HDU101" s="52"/>
      <c r="HDV101" s="52"/>
      <c r="HDW101" s="52"/>
      <c r="HDX101" s="52"/>
      <c r="HDY101" s="52"/>
      <c r="HDZ101" s="52"/>
      <c r="HEA101" s="52"/>
      <c r="HEB101" s="52"/>
      <c r="HEC101" s="52"/>
      <c r="HED101" s="52"/>
      <c r="HEE101" s="52"/>
      <c r="HEF101" s="52"/>
      <c r="HEG101" s="52"/>
      <c r="HEH101" s="52"/>
      <c r="HEI101" s="52"/>
      <c r="HEJ101" s="52"/>
      <c r="HEK101" s="52"/>
      <c r="HEL101" s="52"/>
      <c r="HEM101" s="52"/>
      <c r="HEN101" s="52"/>
      <c r="HEO101" s="52"/>
      <c r="HEP101" s="52"/>
      <c r="HEQ101" s="52"/>
      <c r="HER101" s="52"/>
      <c r="HES101" s="52"/>
      <c r="HET101" s="52"/>
      <c r="HEU101" s="52"/>
      <c r="HEV101" s="52"/>
      <c r="HEW101" s="52"/>
      <c r="HEX101" s="52"/>
      <c r="HEY101" s="52"/>
      <c r="HEZ101" s="52"/>
      <c r="HFA101" s="52"/>
      <c r="HFB101" s="52"/>
      <c r="HFC101" s="52"/>
      <c r="HFD101" s="52"/>
      <c r="HFE101" s="52"/>
      <c r="HFF101" s="52"/>
      <c r="HFG101" s="52"/>
      <c r="HFH101" s="52"/>
      <c r="HFI101" s="52"/>
      <c r="HFJ101" s="52"/>
      <c r="HFK101" s="52"/>
      <c r="HFL101" s="52"/>
      <c r="HFM101" s="52"/>
      <c r="HFN101" s="52"/>
      <c r="HFO101" s="52"/>
      <c r="HFP101" s="52"/>
      <c r="HFQ101" s="52"/>
      <c r="HFR101" s="52"/>
      <c r="HFS101" s="52"/>
      <c r="HFT101" s="52"/>
      <c r="HFU101" s="52"/>
      <c r="HFV101" s="52"/>
      <c r="HFW101" s="52"/>
      <c r="HFX101" s="52"/>
      <c r="HFY101" s="52"/>
      <c r="HFZ101" s="52"/>
      <c r="HGA101" s="52"/>
      <c r="HGB101" s="52"/>
      <c r="HGC101" s="52"/>
      <c r="HGD101" s="52"/>
      <c r="HGE101" s="52"/>
      <c r="HGF101" s="52"/>
      <c r="HGG101" s="52"/>
      <c r="HGH101" s="52"/>
      <c r="HGI101" s="52"/>
      <c r="HGJ101" s="52"/>
      <c r="HGK101" s="52"/>
      <c r="HGL101" s="52"/>
      <c r="HGM101" s="52"/>
      <c r="HGN101" s="52"/>
      <c r="HGO101" s="52"/>
      <c r="HGP101" s="52"/>
      <c r="HGQ101" s="52"/>
      <c r="HGR101" s="52"/>
      <c r="HGS101" s="52"/>
      <c r="HGT101" s="52"/>
      <c r="HGU101" s="52"/>
      <c r="HGV101" s="52"/>
      <c r="HGW101" s="52"/>
      <c r="HGX101" s="52"/>
      <c r="HGY101" s="52"/>
      <c r="HGZ101" s="52"/>
      <c r="HHA101" s="52"/>
      <c r="HHB101" s="52"/>
      <c r="HHC101" s="52"/>
      <c r="HHD101" s="52"/>
      <c r="HHE101" s="52"/>
      <c r="HHF101" s="52"/>
      <c r="HHG101" s="52"/>
      <c r="HHH101" s="52"/>
      <c r="HHI101" s="52"/>
      <c r="HHJ101" s="52"/>
      <c r="HHK101" s="52"/>
      <c r="HHL101" s="52"/>
      <c r="HHM101" s="52"/>
      <c r="HHN101" s="52"/>
      <c r="HHO101" s="52"/>
      <c r="HHP101" s="52"/>
      <c r="HHQ101" s="52"/>
      <c r="HHR101" s="52"/>
      <c r="HHS101" s="52"/>
      <c r="HHT101" s="52"/>
      <c r="HHU101" s="52"/>
      <c r="HHV101" s="52"/>
      <c r="HHW101" s="52"/>
      <c r="HHX101" s="52"/>
      <c r="HHY101" s="52"/>
      <c r="HHZ101" s="52"/>
      <c r="HIA101" s="52"/>
      <c r="HIB101" s="52"/>
      <c r="HIC101" s="52"/>
      <c r="HID101" s="52"/>
      <c r="HIE101" s="52"/>
      <c r="HIF101" s="52"/>
      <c r="HIG101" s="52"/>
      <c r="HIH101" s="52"/>
      <c r="HII101" s="52"/>
      <c r="HIJ101" s="52"/>
      <c r="HIK101" s="52"/>
      <c r="HIL101" s="52"/>
      <c r="HIM101" s="52"/>
      <c r="HIN101" s="52"/>
      <c r="HIO101" s="52"/>
      <c r="HIP101" s="52"/>
      <c r="HIQ101" s="52"/>
      <c r="HIR101" s="52"/>
      <c r="HIS101" s="52"/>
      <c r="HIT101" s="52"/>
      <c r="HIU101" s="52"/>
      <c r="HIV101" s="52"/>
      <c r="HIW101" s="52"/>
      <c r="HIX101" s="52"/>
      <c r="HIY101" s="52"/>
      <c r="HIZ101" s="52"/>
      <c r="HJA101" s="52"/>
      <c r="HJB101" s="52"/>
      <c r="HJC101" s="52"/>
      <c r="HJD101" s="52"/>
      <c r="HJE101" s="52"/>
      <c r="HJF101" s="52"/>
      <c r="HJG101" s="52"/>
      <c r="HJH101" s="52"/>
      <c r="HJI101" s="52"/>
      <c r="HJJ101" s="52"/>
      <c r="HJK101" s="52"/>
      <c r="HJL101" s="52"/>
      <c r="HJM101" s="52"/>
      <c r="HJN101" s="52"/>
      <c r="HJO101" s="52"/>
      <c r="HJP101" s="52"/>
      <c r="HJQ101" s="52"/>
      <c r="HJR101" s="52"/>
      <c r="HJS101" s="52"/>
      <c r="HJT101" s="52"/>
      <c r="HJU101" s="52"/>
      <c r="HJV101" s="52"/>
      <c r="HJW101" s="52"/>
      <c r="HJX101" s="52"/>
      <c r="HJY101" s="52"/>
      <c r="HJZ101" s="52"/>
      <c r="HKA101" s="52"/>
      <c r="HKB101" s="52"/>
      <c r="HKC101" s="52"/>
      <c r="HKD101" s="52"/>
      <c r="HKE101" s="52"/>
      <c r="HKF101" s="52"/>
      <c r="HKG101" s="52"/>
      <c r="HKH101" s="52"/>
      <c r="HKI101" s="52"/>
      <c r="HKJ101" s="52"/>
      <c r="HKK101" s="52"/>
      <c r="HKL101" s="52"/>
      <c r="HKM101" s="52"/>
      <c r="HKN101" s="52"/>
      <c r="HKO101" s="52"/>
      <c r="HKP101" s="52"/>
      <c r="HKQ101" s="52"/>
      <c r="HKR101" s="52"/>
      <c r="HKS101" s="52"/>
      <c r="HKT101" s="52"/>
      <c r="HKU101" s="52"/>
      <c r="HKV101" s="52"/>
      <c r="HKW101" s="52"/>
      <c r="HKX101" s="52"/>
      <c r="HKY101" s="52"/>
      <c r="HKZ101" s="52"/>
      <c r="HLA101" s="52"/>
      <c r="HLB101" s="52"/>
      <c r="HLC101" s="52"/>
      <c r="HLD101" s="52"/>
      <c r="HLE101" s="52"/>
      <c r="HLF101" s="52"/>
      <c r="HLG101" s="52"/>
      <c r="HLH101" s="52"/>
      <c r="HLI101" s="52"/>
      <c r="HLJ101" s="52"/>
      <c r="HLK101" s="52"/>
      <c r="HLL101" s="52"/>
      <c r="HLM101" s="52"/>
      <c r="HLN101" s="52"/>
      <c r="HLO101" s="52"/>
      <c r="HLP101" s="52"/>
      <c r="HLQ101" s="52"/>
      <c r="HLR101" s="52"/>
      <c r="HLS101" s="52"/>
      <c r="HLT101" s="52"/>
      <c r="HLU101" s="52"/>
      <c r="HLV101" s="52"/>
      <c r="HLW101" s="52"/>
      <c r="HLX101" s="52"/>
      <c r="HLY101" s="52"/>
      <c r="HLZ101" s="52"/>
      <c r="HMA101" s="52"/>
      <c r="HMB101" s="52"/>
      <c r="HMC101" s="52"/>
      <c r="HMD101" s="52"/>
      <c r="HME101" s="52"/>
      <c r="HMF101" s="52"/>
      <c r="HMG101" s="52"/>
      <c r="HMH101" s="52"/>
      <c r="HMI101" s="52"/>
      <c r="HMJ101" s="52"/>
      <c r="HMK101" s="52"/>
      <c r="HML101" s="52"/>
      <c r="HMM101" s="52"/>
      <c r="HMN101" s="52"/>
      <c r="HMO101" s="52"/>
      <c r="HMP101" s="52"/>
      <c r="HMQ101" s="52"/>
      <c r="HMR101" s="52"/>
      <c r="HMS101" s="52"/>
      <c r="HMT101" s="52"/>
      <c r="HMU101" s="52"/>
      <c r="HMV101" s="52"/>
      <c r="HMW101" s="52"/>
      <c r="HMX101" s="52"/>
      <c r="HMY101" s="52"/>
      <c r="HMZ101" s="52"/>
      <c r="HNA101" s="52"/>
      <c r="HNB101" s="52"/>
      <c r="HNC101" s="52"/>
      <c r="HND101" s="52"/>
      <c r="HNE101" s="52"/>
      <c r="HNF101" s="52"/>
      <c r="HNG101" s="52"/>
      <c r="HNH101" s="52"/>
      <c r="HNI101" s="52"/>
      <c r="HNJ101" s="52"/>
      <c r="HNK101" s="52"/>
      <c r="HNL101" s="52"/>
      <c r="HNM101" s="52"/>
      <c r="HNN101" s="52"/>
      <c r="HNO101" s="52"/>
      <c r="HNP101" s="52"/>
      <c r="HNQ101" s="52"/>
      <c r="HNR101" s="52"/>
      <c r="HNS101" s="52"/>
      <c r="HNT101" s="52"/>
      <c r="HNU101" s="52"/>
      <c r="HNV101" s="52"/>
      <c r="HNW101" s="52"/>
      <c r="HNX101" s="52"/>
      <c r="HNY101" s="52"/>
      <c r="HNZ101" s="52"/>
      <c r="HOA101" s="52"/>
      <c r="HOB101" s="52"/>
      <c r="HOC101" s="52"/>
      <c r="HOD101" s="52"/>
      <c r="HOE101" s="52"/>
      <c r="HOF101" s="52"/>
      <c r="HOG101" s="52"/>
      <c r="HOH101" s="52"/>
      <c r="HOI101" s="52"/>
      <c r="HOJ101" s="52"/>
      <c r="HOK101" s="52"/>
      <c r="HOL101" s="52"/>
      <c r="HOM101" s="52"/>
      <c r="HON101" s="52"/>
      <c r="HOO101" s="52"/>
      <c r="HOP101" s="52"/>
      <c r="HOQ101" s="52"/>
      <c r="HOR101" s="52"/>
      <c r="HOS101" s="52"/>
      <c r="HOT101" s="52"/>
      <c r="HOU101" s="52"/>
      <c r="HOV101" s="52"/>
      <c r="HOW101" s="52"/>
      <c r="HOX101" s="52"/>
      <c r="HOY101" s="52"/>
      <c r="HOZ101" s="52"/>
      <c r="HPA101" s="52"/>
      <c r="HPB101" s="52"/>
      <c r="HPC101" s="52"/>
      <c r="HPD101" s="52"/>
      <c r="HPE101" s="52"/>
      <c r="HPF101" s="52"/>
      <c r="HPG101" s="52"/>
      <c r="HPH101" s="52"/>
      <c r="HPI101" s="52"/>
      <c r="HPJ101" s="52"/>
      <c r="HPK101" s="52"/>
      <c r="HPL101" s="52"/>
      <c r="HPM101" s="52"/>
      <c r="HPN101" s="52"/>
      <c r="HPO101" s="52"/>
      <c r="HPP101" s="52"/>
      <c r="HPQ101" s="52"/>
      <c r="HPR101" s="52"/>
      <c r="HPS101" s="52"/>
      <c r="HPT101" s="52"/>
      <c r="HPU101" s="52"/>
      <c r="HPV101" s="52"/>
      <c r="HPW101" s="52"/>
      <c r="HPX101" s="52"/>
      <c r="HPY101" s="52"/>
      <c r="HPZ101" s="52"/>
      <c r="HQA101" s="52"/>
      <c r="HQB101" s="52"/>
      <c r="HQC101" s="52"/>
      <c r="HQD101" s="52"/>
      <c r="HQE101" s="52"/>
      <c r="HQF101" s="52"/>
      <c r="HQG101" s="52"/>
      <c r="HQH101" s="52"/>
      <c r="HQI101" s="52"/>
      <c r="HQJ101" s="52"/>
      <c r="HQK101" s="52"/>
      <c r="HQL101" s="52"/>
      <c r="HQM101" s="52"/>
      <c r="HQN101" s="52"/>
      <c r="HQO101" s="52"/>
      <c r="HQP101" s="52"/>
      <c r="HQQ101" s="52"/>
      <c r="HQR101" s="52"/>
      <c r="HQS101" s="52"/>
      <c r="HQT101" s="52"/>
      <c r="HQU101" s="52"/>
      <c r="HQV101" s="52"/>
      <c r="HQW101" s="52"/>
      <c r="HQX101" s="52"/>
      <c r="HQY101" s="52"/>
      <c r="HQZ101" s="52"/>
      <c r="HRA101" s="52"/>
      <c r="HRB101" s="52"/>
      <c r="HRC101" s="52"/>
      <c r="HRD101" s="52"/>
      <c r="HRE101" s="52"/>
      <c r="HRF101" s="52"/>
      <c r="HRG101" s="52"/>
      <c r="HRH101" s="52"/>
      <c r="HRI101" s="52"/>
      <c r="HRJ101" s="52"/>
      <c r="HRK101" s="52"/>
      <c r="HRL101" s="52"/>
      <c r="HRM101" s="52"/>
      <c r="HRN101" s="52"/>
      <c r="HRO101" s="52"/>
      <c r="HRP101" s="52"/>
      <c r="HRQ101" s="52"/>
      <c r="HRR101" s="52"/>
      <c r="HRS101" s="52"/>
      <c r="HRT101" s="52"/>
      <c r="HRU101" s="52"/>
      <c r="HRV101" s="52"/>
      <c r="HRW101" s="52"/>
      <c r="HRX101" s="52"/>
      <c r="HRY101" s="52"/>
      <c r="HRZ101" s="52"/>
      <c r="HSA101" s="52"/>
      <c r="HSB101" s="52"/>
      <c r="HSC101" s="52"/>
      <c r="HSD101" s="52"/>
      <c r="HSE101" s="52"/>
      <c r="HSF101" s="52"/>
      <c r="HSG101" s="52"/>
      <c r="HSH101" s="52"/>
      <c r="HSI101" s="52"/>
      <c r="HSJ101" s="52"/>
      <c r="HSK101" s="52"/>
      <c r="HSL101" s="52"/>
      <c r="HSM101" s="52"/>
      <c r="HSN101" s="52"/>
      <c r="HSO101" s="52"/>
      <c r="HSP101" s="52"/>
      <c r="HSQ101" s="52"/>
      <c r="HSR101" s="52"/>
      <c r="HSS101" s="52"/>
      <c r="HST101" s="52"/>
      <c r="HSU101" s="52"/>
      <c r="HSV101" s="52"/>
      <c r="HSW101" s="52"/>
      <c r="HSX101" s="52"/>
      <c r="HSY101" s="52"/>
      <c r="HSZ101" s="52"/>
      <c r="HTA101" s="52"/>
      <c r="HTB101" s="52"/>
      <c r="HTC101" s="52"/>
      <c r="HTD101" s="52"/>
      <c r="HTE101" s="52"/>
      <c r="HTF101" s="52"/>
      <c r="HTG101" s="52"/>
      <c r="HTH101" s="52"/>
      <c r="HTI101" s="52"/>
      <c r="HTJ101" s="52"/>
      <c r="HTK101" s="52"/>
      <c r="HTL101" s="52"/>
      <c r="HTM101" s="52"/>
      <c r="HTN101" s="52"/>
      <c r="HTO101" s="52"/>
      <c r="HTP101" s="52"/>
      <c r="HTQ101" s="52"/>
      <c r="HTR101" s="52"/>
      <c r="HTS101" s="52"/>
      <c r="HTT101" s="52"/>
      <c r="HTU101" s="52"/>
      <c r="HTV101" s="52"/>
      <c r="HTW101" s="52"/>
      <c r="HTX101" s="52"/>
      <c r="HTY101" s="52"/>
      <c r="HTZ101" s="52"/>
      <c r="HUA101" s="52"/>
      <c r="HUB101" s="52"/>
      <c r="HUC101" s="52"/>
      <c r="HUD101" s="52"/>
      <c r="HUE101" s="52"/>
      <c r="HUF101" s="52"/>
      <c r="HUG101" s="52"/>
      <c r="HUH101" s="52"/>
      <c r="HUI101" s="52"/>
      <c r="HUJ101" s="52"/>
      <c r="HUK101" s="52"/>
      <c r="HUL101" s="52"/>
      <c r="HUM101" s="52"/>
      <c r="HUN101" s="52"/>
      <c r="HUO101" s="52"/>
      <c r="HUP101" s="52"/>
      <c r="HUQ101" s="52"/>
      <c r="HUR101" s="52"/>
      <c r="HUS101" s="52"/>
      <c r="HUT101" s="52"/>
      <c r="HUU101" s="52"/>
      <c r="HUV101" s="52"/>
      <c r="HUW101" s="52"/>
      <c r="HUX101" s="52"/>
      <c r="HUY101" s="52"/>
      <c r="HUZ101" s="52"/>
      <c r="HVA101" s="52"/>
      <c r="HVB101" s="52"/>
      <c r="HVC101" s="52"/>
      <c r="HVD101" s="52"/>
      <c r="HVE101" s="52"/>
      <c r="HVF101" s="52"/>
      <c r="HVG101" s="52"/>
      <c r="HVH101" s="52"/>
      <c r="HVI101" s="52"/>
      <c r="HVJ101" s="52"/>
      <c r="HVK101" s="52"/>
      <c r="HVL101" s="52"/>
      <c r="HVM101" s="52"/>
      <c r="HVN101" s="52"/>
      <c r="HVO101" s="52"/>
      <c r="HVP101" s="52"/>
      <c r="HVQ101" s="52"/>
      <c r="HVR101" s="52"/>
      <c r="HVS101" s="52"/>
      <c r="HVT101" s="52"/>
      <c r="HVU101" s="52"/>
      <c r="HVV101" s="52"/>
      <c r="HVW101" s="52"/>
      <c r="HVX101" s="52"/>
      <c r="HVY101" s="52"/>
      <c r="HVZ101" s="52"/>
      <c r="HWA101" s="52"/>
      <c r="HWB101" s="52"/>
      <c r="HWC101" s="52"/>
      <c r="HWD101" s="52"/>
      <c r="HWE101" s="52"/>
      <c r="HWF101" s="52"/>
      <c r="HWG101" s="52"/>
      <c r="HWH101" s="52"/>
      <c r="HWI101" s="52"/>
      <c r="HWJ101" s="52"/>
      <c r="HWK101" s="52"/>
      <c r="HWL101" s="52"/>
      <c r="HWM101" s="52"/>
      <c r="HWN101" s="52"/>
      <c r="HWO101" s="52"/>
      <c r="HWP101" s="52"/>
      <c r="HWQ101" s="52"/>
      <c r="HWR101" s="52"/>
      <c r="HWS101" s="52"/>
      <c r="HWT101" s="52"/>
      <c r="HWU101" s="52"/>
      <c r="HWV101" s="52"/>
      <c r="HWW101" s="52"/>
      <c r="HWX101" s="52"/>
      <c r="HWY101" s="52"/>
      <c r="HWZ101" s="52"/>
      <c r="HXA101" s="52"/>
      <c r="HXB101" s="52"/>
      <c r="HXC101" s="52"/>
      <c r="HXD101" s="52"/>
      <c r="HXE101" s="52"/>
      <c r="HXF101" s="52"/>
      <c r="HXG101" s="52"/>
      <c r="HXH101" s="52"/>
      <c r="HXI101" s="52"/>
      <c r="HXJ101" s="52"/>
      <c r="HXK101" s="52"/>
      <c r="HXL101" s="52"/>
      <c r="HXM101" s="52"/>
      <c r="HXN101" s="52"/>
      <c r="HXO101" s="52"/>
      <c r="HXP101" s="52"/>
      <c r="HXQ101" s="52"/>
      <c r="HXR101" s="52"/>
      <c r="HXS101" s="52"/>
      <c r="HXT101" s="52"/>
      <c r="HXU101" s="52"/>
      <c r="HXV101" s="52"/>
      <c r="HXW101" s="52"/>
      <c r="HXX101" s="52"/>
      <c r="HXY101" s="52"/>
      <c r="HXZ101" s="52"/>
      <c r="HYA101" s="52"/>
      <c r="HYB101" s="52"/>
      <c r="HYC101" s="52"/>
      <c r="HYD101" s="52"/>
      <c r="HYE101" s="52"/>
      <c r="HYF101" s="52"/>
      <c r="HYG101" s="52"/>
      <c r="HYH101" s="52"/>
      <c r="HYI101" s="52"/>
      <c r="HYJ101" s="52"/>
      <c r="HYK101" s="52"/>
      <c r="HYL101" s="52"/>
      <c r="HYM101" s="52"/>
      <c r="HYN101" s="52"/>
      <c r="HYO101" s="52"/>
      <c r="HYP101" s="52"/>
      <c r="HYQ101" s="52"/>
      <c r="HYR101" s="52"/>
      <c r="HYS101" s="52"/>
      <c r="HYT101" s="52"/>
      <c r="HYU101" s="52"/>
      <c r="HYV101" s="52"/>
      <c r="HYW101" s="52"/>
      <c r="HYX101" s="52"/>
      <c r="HYY101" s="52"/>
      <c r="HYZ101" s="52"/>
      <c r="HZA101" s="52"/>
      <c r="HZB101" s="52"/>
      <c r="HZC101" s="52"/>
      <c r="HZD101" s="52"/>
      <c r="HZE101" s="52"/>
      <c r="HZF101" s="52"/>
      <c r="HZG101" s="52"/>
      <c r="HZH101" s="52"/>
      <c r="HZI101" s="52"/>
      <c r="HZJ101" s="52"/>
      <c r="HZK101" s="52"/>
      <c r="HZL101" s="52"/>
      <c r="HZM101" s="52"/>
      <c r="HZN101" s="52"/>
      <c r="HZO101" s="52"/>
      <c r="HZP101" s="52"/>
      <c r="HZQ101" s="52"/>
      <c r="HZR101" s="52"/>
      <c r="HZS101" s="52"/>
      <c r="HZT101" s="52"/>
      <c r="HZU101" s="52"/>
      <c r="HZV101" s="52"/>
      <c r="HZW101" s="52"/>
      <c r="HZX101" s="52"/>
      <c r="HZY101" s="52"/>
      <c r="HZZ101" s="52"/>
      <c r="IAA101" s="52"/>
      <c r="IAB101" s="52"/>
      <c r="IAC101" s="52"/>
      <c r="IAD101" s="52"/>
      <c r="IAE101" s="52"/>
      <c r="IAF101" s="52"/>
      <c r="IAG101" s="52"/>
      <c r="IAH101" s="52"/>
      <c r="IAI101" s="52"/>
      <c r="IAJ101" s="52"/>
      <c r="IAK101" s="52"/>
      <c r="IAL101" s="52"/>
      <c r="IAM101" s="52"/>
      <c r="IAN101" s="52"/>
      <c r="IAO101" s="52"/>
      <c r="IAP101" s="52"/>
      <c r="IAQ101" s="52"/>
      <c r="IAR101" s="52"/>
      <c r="IAS101" s="52"/>
      <c r="IAT101" s="52"/>
      <c r="IAU101" s="52"/>
      <c r="IAV101" s="52"/>
      <c r="IAW101" s="52"/>
      <c r="IAX101" s="52"/>
      <c r="IAY101" s="52"/>
      <c r="IAZ101" s="52"/>
      <c r="IBA101" s="52"/>
      <c r="IBB101" s="52"/>
      <c r="IBC101" s="52"/>
      <c r="IBD101" s="52"/>
      <c r="IBE101" s="52"/>
      <c r="IBF101" s="52"/>
      <c r="IBG101" s="52"/>
      <c r="IBH101" s="52"/>
      <c r="IBI101" s="52"/>
      <c r="IBJ101" s="52"/>
      <c r="IBK101" s="52"/>
      <c r="IBL101" s="52"/>
      <c r="IBM101" s="52"/>
      <c r="IBN101" s="52"/>
      <c r="IBO101" s="52"/>
      <c r="IBP101" s="52"/>
      <c r="IBQ101" s="52"/>
      <c r="IBR101" s="52"/>
      <c r="IBS101" s="52"/>
      <c r="IBT101" s="52"/>
      <c r="IBU101" s="52"/>
      <c r="IBV101" s="52"/>
      <c r="IBW101" s="52"/>
      <c r="IBX101" s="52"/>
      <c r="IBY101" s="52"/>
      <c r="IBZ101" s="52"/>
      <c r="ICA101" s="52"/>
      <c r="ICB101" s="52"/>
      <c r="ICC101" s="52"/>
      <c r="ICD101" s="52"/>
      <c r="ICE101" s="52"/>
      <c r="ICF101" s="52"/>
      <c r="ICG101" s="52"/>
      <c r="ICH101" s="52"/>
      <c r="ICI101" s="52"/>
      <c r="ICJ101" s="52"/>
      <c r="ICK101" s="52"/>
      <c r="ICL101" s="52"/>
      <c r="ICM101" s="52"/>
      <c r="ICN101" s="52"/>
      <c r="ICO101" s="52"/>
      <c r="ICP101" s="52"/>
      <c r="ICQ101" s="52"/>
      <c r="ICR101" s="52"/>
      <c r="ICS101" s="52"/>
      <c r="ICT101" s="52"/>
      <c r="ICU101" s="52"/>
      <c r="ICV101" s="52"/>
      <c r="ICW101" s="52"/>
      <c r="ICX101" s="52"/>
      <c r="ICY101" s="52"/>
      <c r="ICZ101" s="52"/>
      <c r="IDA101" s="52"/>
      <c r="IDB101" s="52"/>
      <c r="IDC101" s="52"/>
      <c r="IDD101" s="52"/>
      <c r="IDE101" s="52"/>
      <c r="IDF101" s="52"/>
      <c r="IDG101" s="52"/>
      <c r="IDH101" s="52"/>
      <c r="IDI101" s="52"/>
      <c r="IDJ101" s="52"/>
      <c r="IDK101" s="52"/>
      <c r="IDL101" s="52"/>
      <c r="IDM101" s="52"/>
      <c r="IDN101" s="52"/>
      <c r="IDO101" s="52"/>
      <c r="IDP101" s="52"/>
      <c r="IDQ101" s="52"/>
      <c r="IDR101" s="52"/>
      <c r="IDS101" s="52"/>
      <c r="IDT101" s="52"/>
      <c r="IDU101" s="52"/>
      <c r="IDV101" s="52"/>
      <c r="IDW101" s="52"/>
      <c r="IDX101" s="52"/>
      <c r="IDY101" s="52"/>
      <c r="IDZ101" s="52"/>
      <c r="IEA101" s="52"/>
      <c r="IEB101" s="52"/>
      <c r="IEC101" s="52"/>
      <c r="IED101" s="52"/>
      <c r="IEE101" s="52"/>
      <c r="IEF101" s="52"/>
      <c r="IEG101" s="52"/>
      <c r="IEH101" s="52"/>
      <c r="IEI101" s="52"/>
      <c r="IEJ101" s="52"/>
      <c r="IEK101" s="52"/>
      <c r="IEL101" s="52"/>
      <c r="IEM101" s="52"/>
      <c r="IEN101" s="52"/>
      <c r="IEO101" s="52"/>
      <c r="IEP101" s="52"/>
      <c r="IEQ101" s="52"/>
      <c r="IER101" s="52"/>
      <c r="IES101" s="52"/>
      <c r="IET101" s="52"/>
      <c r="IEU101" s="52"/>
      <c r="IEV101" s="52"/>
      <c r="IEW101" s="52"/>
      <c r="IEX101" s="52"/>
      <c r="IEY101" s="52"/>
      <c r="IEZ101" s="52"/>
      <c r="IFA101" s="52"/>
      <c r="IFB101" s="52"/>
      <c r="IFC101" s="52"/>
      <c r="IFD101" s="52"/>
      <c r="IFE101" s="52"/>
      <c r="IFF101" s="52"/>
      <c r="IFG101" s="52"/>
      <c r="IFH101" s="52"/>
      <c r="IFI101" s="52"/>
      <c r="IFJ101" s="52"/>
      <c r="IFK101" s="52"/>
      <c r="IFL101" s="52"/>
      <c r="IFM101" s="52"/>
      <c r="IFN101" s="52"/>
      <c r="IFO101" s="52"/>
      <c r="IFP101" s="52"/>
      <c r="IFQ101" s="52"/>
      <c r="IFR101" s="52"/>
      <c r="IFS101" s="52"/>
      <c r="IFT101" s="52"/>
      <c r="IFU101" s="52"/>
      <c r="IFV101" s="52"/>
      <c r="IFW101" s="52"/>
      <c r="IFX101" s="52"/>
      <c r="IFY101" s="52"/>
      <c r="IFZ101" s="52"/>
      <c r="IGA101" s="52"/>
      <c r="IGB101" s="52"/>
      <c r="IGC101" s="52"/>
      <c r="IGD101" s="52"/>
      <c r="IGE101" s="52"/>
      <c r="IGF101" s="52"/>
      <c r="IGG101" s="52"/>
      <c r="IGH101" s="52"/>
      <c r="IGI101" s="52"/>
      <c r="IGJ101" s="52"/>
      <c r="IGK101" s="52"/>
      <c r="IGL101" s="52"/>
      <c r="IGM101" s="52"/>
      <c r="IGN101" s="52"/>
      <c r="IGO101" s="52"/>
      <c r="IGP101" s="52"/>
      <c r="IGQ101" s="52"/>
      <c r="IGR101" s="52"/>
      <c r="IGS101" s="52"/>
      <c r="IGT101" s="52"/>
      <c r="IGU101" s="52"/>
      <c r="IGV101" s="52"/>
      <c r="IGW101" s="52"/>
      <c r="IGX101" s="52"/>
      <c r="IGY101" s="52"/>
      <c r="IGZ101" s="52"/>
      <c r="IHA101" s="52"/>
      <c r="IHB101" s="52"/>
      <c r="IHC101" s="52"/>
      <c r="IHD101" s="52"/>
      <c r="IHE101" s="52"/>
      <c r="IHF101" s="52"/>
      <c r="IHG101" s="52"/>
      <c r="IHH101" s="52"/>
      <c r="IHI101" s="52"/>
      <c r="IHJ101" s="52"/>
      <c r="IHK101" s="52"/>
      <c r="IHL101" s="52"/>
      <c r="IHM101" s="52"/>
      <c r="IHN101" s="52"/>
      <c r="IHO101" s="52"/>
      <c r="IHP101" s="52"/>
      <c r="IHQ101" s="52"/>
      <c r="IHR101" s="52"/>
      <c r="IHS101" s="52"/>
      <c r="IHT101" s="52"/>
      <c r="IHU101" s="52"/>
      <c r="IHV101" s="52"/>
      <c r="IHW101" s="52"/>
      <c r="IHX101" s="52"/>
      <c r="IHY101" s="52"/>
      <c r="IHZ101" s="52"/>
      <c r="IIA101" s="52"/>
      <c r="IIB101" s="52"/>
      <c r="IIC101" s="52"/>
      <c r="IID101" s="52"/>
      <c r="IIE101" s="52"/>
      <c r="IIF101" s="52"/>
      <c r="IIG101" s="52"/>
      <c r="IIH101" s="52"/>
      <c r="III101" s="52"/>
      <c r="IIJ101" s="52"/>
      <c r="IIK101" s="52"/>
      <c r="IIL101" s="52"/>
      <c r="IIM101" s="52"/>
      <c r="IIN101" s="52"/>
      <c r="IIO101" s="52"/>
      <c r="IIP101" s="52"/>
      <c r="IIQ101" s="52"/>
      <c r="IIR101" s="52"/>
      <c r="IIS101" s="52"/>
      <c r="IIT101" s="52"/>
      <c r="IIU101" s="52"/>
      <c r="IIV101" s="52"/>
      <c r="IIW101" s="52"/>
      <c r="IIX101" s="52"/>
      <c r="IIY101" s="52"/>
      <c r="IIZ101" s="52"/>
      <c r="IJA101" s="52"/>
      <c r="IJB101" s="52"/>
      <c r="IJC101" s="52"/>
      <c r="IJD101" s="52"/>
      <c r="IJE101" s="52"/>
      <c r="IJF101" s="52"/>
      <c r="IJG101" s="52"/>
      <c r="IJH101" s="52"/>
      <c r="IJI101" s="52"/>
      <c r="IJJ101" s="52"/>
      <c r="IJK101" s="52"/>
      <c r="IJL101" s="52"/>
      <c r="IJM101" s="52"/>
      <c r="IJN101" s="52"/>
      <c r="IJO101" s="52"/>
      <c r="IJP101" s="52"/>
      <c r="IJQ101" s="52"/>
      <c r="IJR101" s="52"/>
      <c r="IJS101" s="52"/>
      <c r="IJT101" s="52"/>
      <c r="IJU101" s="52"/>
      <c r="IJV101" s="52"/>
      <c r="IJW101" s="52"/>
      <c r="IJX101" s="52"/>
      <c r="IJY101" s="52"/>
      <c r="IJZ101" s="52"/>
      <c r="IKA101" s="52"/>
      <c r="IKB101" s="52"/>
      <c r="IKC101" s="52"/>
      <c r="IKD101" s="52"/>
      <c r="IKE101" s="52"/>
      <c r="IKF101" s="52"/>
      <c r="IKG101" s="52"/>
      <c r="IKH101" s="52"/>
      <c r="IKI101" s="52"/>
      <c r="IKJ101" s="52"/>
      <c r="IKK101" s="52"/>
      <c r="IKL101" s="52"/>
      <c r="IKM101" s="52"/>
      <c r="IKN101" s="52"/>
      <c r="IKO101" s="52"/>
      <c r="IKP101" s="52"/>
      <c r="IKQ101" s="52"/>
      <c r="IKR101" s="52"/>
      <c r="IKS101" s="52"/>
      <c r="IKT101" s="52"/>
      <c r="IKU101" s="52"/>
      <c r="IKV101" s="52"/>
      <c r="IKW101" s="52"/>
      <c r="IKX101" s="52"/>
      <c r="IKY101" s="52"/>
      <c r="IKZ101" s="52"/>
      <c r="ILA101" s="52"/>
      <c r="ILB101" s="52"/>
      <c r="ILC101" s="52"/>
      <c r="ILD101" s="52"/>
      <c r="ILE101" s="52"/>
      <c r="ILF101" s="52"/>
      <c r="ILG101" s="52"/>
      <c r="ILH101" s="52"/>
      <c r="ILI101" s="52"/>
      <c r="ILJ101" s="52"/>
      <c r="ILK101" s="52"/>
      <c r="ILL101" s="52"/>
      <c r="ILM101" s="52"/>
      <c r="ILN101" s="52"/>
      <c r="ILO101" s="52"/>
      <c r="ILP101" s="52"/>
      <c r="ILQ101" s="52"/>
      <c r="ILR101" s="52"/>
      <c r="ILS101" s="52"/>
      <c r="ILT101" s="52"/>
      <c r="ILU101" s="52"/>
      <c r="ILV101" s="52"/>
      <c r="ILW101" s="52"/>
      <c r="ILX101" s="52"/>
      <c r="ILY101" s="52"/>
      <c r="ILZ101" s="52"/>
      <c r="IMA101" s="52"/>
      <c r="IMB101" s="52"/>
      <c r="IMC101" s="52"/>
      <c r="IMD101" s="52"/>
      <c r="IME101" s="52"/>
      <c r="IMF101" s="52"/>
      <c r="IMG101" s="52"/>
      <c r="IMH101" s="52"/>
      <c r="IMI101" s="52"/>
      <c r="IMJ101" s="52"/>
      <c r="IMK101" s="52"/>
      <c r="IML101" s="52"/>
      <c r="IMM101" s="52"/>
      <c r="IMN101" s="52"/>
      <c r="IMO101" s="52"/>
      <c r="IMP101" s="52"/>
      <c r="IMQ101" s="52"/>
      <c r="IMR101" s="52"/>
      <c r="IMS101" s="52"/>
      <c r="IMT101" s="52"/>
      <c r="IMU101" s="52"/>
      <c r="IMV101" s="52"/>
      <c r="IMW101" s="52"/>
      <c r="IMX101" s="52"/>
      <c r="IMY101" s="52"/>
      <c r="IMZ101" s="52"/>
      <c r="INA101" s="52"/>
      <c r="INB101" s="52"/>
      <c r="INC101" s="52"/>
      <c r="IND101" s="52"/>
      <c r="INE101" s="52"/>
      <c r="INF101" s="52"/>
      <c r="ING101" s="52"/>
      <c r="INH101" s="52"/>
      <c r="INI101" s="52"/>
      <c r="INJ101" s="52"/>
      <c r="INK101" s="52"/>
      <c r="INL101" s="52"/>
      <c r="INM101" s="52"/>
      <c r="INN101" s="52"/>
      <c r="INO101" s="52"/>
      <c r="INP101" s="52"/>
      <c r="INQ101" s="52"/>
      <c r="INR101" s="52"/>
      <c r="INS101" s="52"/>
      <c r="INT101" s="52"/>
      <c r="INU101" s="52"/>
      <c r="INV101" s="52"/>
      <c r="INW101" s="52"/>
      <c r="INX101" s="52"/>
      <c r="INY101" s="52"/>
      <c r="INZ101" s="52"/>
      <c r="IOA101" s="52"/>
      <c r="IOB101" s="52"/>
      <c r="IOC101" s="52"/>
      <c r="IOD101" s="52"/>
      <c r="IOE101" s="52"/>
      <c r="IOF101" s="52"/>
      <c r="IOG101" s="52"/>
      <c r="IOH101" s="52"/>
      <c r="IOI101" s="52"/>
      <c r="IOJ101" s="52"/>
      <c r="IOK101" s="52"/>
      <c r="IOL101" s="52"/>
      <c r="IOM101" s="52"/>
      <c r="ION101" s="52"/>
      <c r="IOO101" s="52"/>
      <c r="IOP101" s="52"/>
      <c r="IOQ101" s="52"/>
      <c r="IOR101" s="52"/>
      <c r="IOS101" s="52"/>
      <c r="IOT101" s="52"/>
      <c r="IOU101" s="52"/>
      <c r="IOV101" s="52"/>
      <c r="IOW101" s="52"/>
      <c r="IOX101" s="52"/>
      <c r="IOY101" s="52"/>
      <c r="IOZ101" s="52"/>
      <c r="IPA101" s="52"/>
      <c r="IPB101" s="52"/>
      <c r="IPC101" s="52"/>
      <c r="IPD101" s="52"/>
      <c r="IPE101" s="52"/>
      <c r="IPF101" s="52"/>
      <c r="IPG101" s="52"/>
      <c r="IPH101" s="52"/>
      <c r="IPI101" s="52"/>
      <c r="IPJ101" s="52"/>
      <c r="IPK101" s="52"/>
      <c r="IPL101" s="52"/>
      <c r="IPM101" s="52"/>
      <c r="IPN101" s="52"/>
      <c r="IPO101" s="52"/>
      <c r="IPP101" s="52"/>
      <c r="IPQ101" s="52"/>
      <c r="IPR101" s="52"/>
      <c r="IPS101" s="52"/>
      <c r="IPT101" s="52"/>
      <c r="IPU101" s="52"/>
      <c r="IPV101" s="52"/>
      <c r="IPW101" s="52"/>
      <c r="IPX101" s="52"/>
      <c r="IPY101" s="52"/>
      <c r="IPZ101" s="52"/>
      <c r="IQA101" s="52"/>
      <c r="IQB101" s="52"/>
      <c r="IQC101" s="52"/>
      <c r="IQD101" s="52"/>
      <c r="IQE101" s="52"/>
      <c r="IQF101" s="52"/>
      <c r="IQG101" s="52"/>
      <c r="IQH101" s="52"/>
      <c r="IQI101" s="52"/>
      <c r="IQJ101" s="52"/>
      <c r="IQK101" s="52"/>
      <c r="IQL101" s="52"/>
      <c r="IQM101" s="52"/>
      <c r="IQN101" s="52"/>
      <c r="IQO101" s="52"/>
      <c r="IQP101" s="52"/>
      <c r="IQQ101" s="52"/>
      <c r="IQR101" s="52"/>
      <c r="IQS101" s="52"/>
      <c r="IQT101" s="52"/>
      <c r="IQU101" s="52"/>
      <c r="IQV101" s="52"/>
      <c r="IQW101" s="52"/>
      <c r="IQX101" s="52"/>
      <c r="IQY101" s="52"/>
      <c r="IQZ101" s="52"/>
      <c r="IRA101" s="52"/>
      <c r="IRB101" s="52"/>
      <c r="IRC101" s="52"/>
      <c r="IRD101" s="52"/>
      <c r="IRE101" s="52"/>
      <c r="IRF101" s="52"/>
      <c r="IRG101" s="52"/>
      <c r="IRH101" s="52"/>
      <c r="IRI101" s="52"/>
      <c r="IRJ101" s="52"/>
      <c r="IRK101" s="52"/>
      <c r="IRL101" s="52"/>
      <c r="IRM101" s="52"/>
      <c r="IRN101" s="52"/>
      <c r="IRO101" s="52"/>
      <c r="IRP101" s="52"/>
      <c r="IRQ101" s="52"/>
      <c r="IRR101" s="52"/>
      <c r="IRS101" s="52"/>
      <c r="IRT101" s="52"/>
      <c r="IRU101" s="52"/>
      <c r="IRV101" s="52"/>
      <c r="IRW101" s="52"/>
      <c r="IRX101" s="52"/>
      <c r="IRY101" s="52"/>
      <c r="IRZ101" s="52"/>
      <c r="ISA101" s="52"/>
      <c r="ISB101" s="52"/>
      <c r="ISC101" s="52"/>
      <c r="ISD101" s="52"/>
      <c r="ISE101" s="52"/>
      <c r="ISF101" s="52"/>
      <c r="ISG101" s="52"/>
      <c r="ISH101" s="52"/>
      <c r="ISI101" s="52"/>
      <c r="ISJ101" s="52"/>
      <c r="ISK101" s="52"/>
      <c r="ISL101" s="52"/>
      <c r="ISM101" s="52"/>
      <c r="ISN101" s="52"/>
      <c r="ISO101" s="52"/>
      <c r="ISP101" s="52"/>
      <c r="ISQ101" s="52"/>
      <c r="ISR101" s="52"/>
      <c r="ISS101" s="52"/>
      <c r="IST101" s="52"/>
      <c r="ISU101" s="52"/>
      <c r="ISV101" s="52"/>
      <c r="ISW101" s="52"/>
      <c r="ISX101" s="52"/>
      <c r="ISY101" s="52"/>
      <c r="ISZ101" s="52"/>
      <c r="ITA101" s="52"/>
      <c r="ITB101" s="52"/>
      <c r="ITC101" s="52"/>
      <c r="ITD101" s="52"/>
      <c r="ITE101" s="52"/>
      <c r="ITF101" s="52"/>
      <c r="ITG101" s="52"/>
      <c r="ITH101" s="52"/>
      <c r="ITI101" s="52"/>
      <c r="ITJ101" s="52"/>
      <c r="ITK101" s="52"/>
      <c r="ITL101" s="52"/>
      <c r="ITM101" s="52"/>
      <c r="ITN101" s="52"/>
      <c r="ITO101" s="52"/>
      <c r="ITP101" s="52"/>
      <c r="ITQ101" s="52"/>
      <c r="ITR101" s="52"/>
      <c r="ITS101" s="52"/>
      <c r="ITT101" s="52"/>
      <c r="ITU101" s="52"/>
      <c r="ITV101" s="52"/>
      <c r="ITW101" s="52"/>
      <c r="ITX101" s="52"/>
      <c r="ITY101" s="52"/>
      <c r="ITZ101" s="52"/>
      <c r="IUA101" s="52"/>
      <c r="IUB101" s="52"/>
      <c r="IUC101" s="52"/>
      <c r="IUD101" s="52"/>
      <c r="IUE101" s="52"/>
      <c r="IUF101" s="52"/>
      <c r="IUG101" s="52"/>
      <c r="IUH101" s="52"/>
      <c r="IUI101" s="52"/>
      <c r="IUJ101" s="52"/>
      <c r="IUK101" s="52"/>
      <c r="IUL101" s="52"/>
      <c r="IUM101" s="52"/>
      <c r="IUN101" s="52"/>
      <c r="IUO101" s="52"/>
      <c r="IUP101" s="52"/>
      <c r="IUQ101" s="52"/>
      <c r="IUR101" s="52"/>
      <c r="IUS101" s="52"/>
      <c r="IUT101" s="52"/>
      <c r="IUU101" s="52"/>
      <c r="IUV101" s="52"/>
      <c r="IUW101" s="52"/>
      <c r="IUX101" s="52"/>
      <c r="IUY101" s="52"/>
      <c r="IUZ101" s="52"/>
      <c r="IVA101" s="52"/>
      <c r="IVB101" s="52"/>
      <c r="IVC101" s="52"/>
      <c r="IVD101" s="52"/>
      <c r="IVE101" s="52"/>
      <c r="IVF101" s="52"/>
      <c r="IVG101" s="52"/>
      <c r="IVH101" s="52"/>
      <c r="IVI101" s="52"/>
      <c r="IVJ101" s="52"/>
      <c r="IVK101" s="52"/>
      <c r="IVL101" s="52"/>
      <c r="IVM101" s="52"/>
      <c r="IVN101" s="52"/>
      <c r="IVO101" s="52"/>
      <c r="IVP101" s="52"/>
      <c r="IVQ101" s="52"/>
      <c r="IVR101" s="52"/>
      <c r="IVS101" s="52"/>
      <c r="IVT101" s="52"/>
      <c r="IVU101" s="52"/>
      <c r="IVV101" s="52"/>
      <c r="IVW101" s="52"/>
      <c r="IVX101" s="52"/>
      <c r="IVY101" s="52"/>
      <c r="IVZ101" s="52"/>
      <c r="IWA101" s="52"/>
      <c r="IWB101" s="52"/>
      <c r="IWC101" s="52"/>
      <c r="IWD101" s="52"/>
      <c r="IWE101" s="52"/>
      <c r="IWF101" s="52"/>
      <c r="IWG101" s="52"/>
      <c r="IWH101" s="52"/>
      <c r="IWI101" s="52"/>
      <c r="IWJ101" s="52"/>
      <c r="IWK101" s="52"/>
      <c r="IWL101" s="52"/>
      <c r="IWM101" s="52"/>
      <c r="IWN101" s="52"/>
      <c r="IWO101" s="52"/>
      <c r="IWP101" s="52"/>
      <c r="IWQ101" s="52"/>
      <c r="IWR101" s="52"/>
      <c r="IWS101" s="52"/>
      <c r="IWT101" s="52"/>
      <c r="IWU101" s="52"/>
      <c r="IWV101" s="52"/>
      <c r="IWW101" s="52"/>
      <c r="IWX101" s="52"/>
      <c r="IWY101" s="52"/>
      <c r="IWZ101" s="52"/>
      <c r="IXA101" s="52"/>
      <c r="IXB101" s="52"/>
      <c r="IXC101" s="52"/>
      <c r="IXD101" s="52"/>
      <c r="IXE101" s="52"/>
      <c r="IXF101" s="52"/>
      <c r="IXG101" s="52"/>
      <c r="IXH101" s="52"/>
      <c r="IXI101" s="52"/>
      <c r="IXJ101" s="52"/>
      <c r="IXK101" s="52"/>
      <c r="IXL101" s="52"/>
      <c r="IXM101" s="52"/>
      <c r="IXN101" s="52"/>
      <c r="IXO101" s="52"/>
      <c r="IXP101" s="52"/>
      <c r="IXQ101" s="52"/>
      <c r="IXR101" s="52"/>
      <c r="IXS101" s="52"/>
      <c r="IXT101" s="52"/>
      <c r="IXU101" s="52"/>
      <c r="IXV101" s="52"/>
      <c r="IXW101" s="52"/>
      <c r="IXX101" s="52"/>
      <c r="IXY101" s="52"/>
      <c r="IXZ101" s="52"/>
      <c r="IYA101" s="52"/>
      <c r="IYB101" s="52"/>
      <c r="IYC101" s="52"/>
      <c r="IYD101" s="52"/>
      <c r="IYE101" s="52"/>
      <c r="IYF101" s="52"/>
      <c r="IYG101" s="52"/>
      <c r="IYH101" s="52"/>
      <c r="IYI101" s="52"/>
      <c r="IYJ101" s="52"/>
      <c r="IYK101" s="52"/>
      <c r="IYL101" s="52"/>
      <c r="IYM101" s="52"/>
      <c r="IYN101" s="52"/>
      <c r="IYO101" s="52"/>
      <c r="IYP101" s="52"/>
      <c r="IYQ101" s="52"/>
      <c r="IYR101" s="52"/>
      <c r="IYS101" s="52"/>
      <c r="IYT101" s="52"/>
      <c r="IYU101" s="52"/>
      <c r="IYV101" s="52"/>
      <c r="IYW101" s="52"/>
      <c r="IYX101" s="52"/>
      <c r="IYY101" s="52"/>
      <c r="IYZ101" s="52"/>
      <c r="IZA101" s="52"/>
      <c r="IZB101" s="52"/>
      <c r="IZC101" s="52"/>
      <c r="IZD101" s="52"/>
      <c r="IZE101" s="52"/>
      <c r="IZF101" s="52"/>
      <c r="IZG101" s="52"/>
      <c r="IZH101" s="52"/>
      <c r="IZI101" s="52"/>
      <c r="IZJ101" s="52"/>
      <c r="IZK101" s="52"/>
      <c r="IZL101" s="52"/>
      <c r="IZM101" s="52"/>
      <c r="IZN101" s="52"/>
      <c r="IZO101" s="52"/>
      <c r="IZP101" s="52"/>
      <c r="IZQ101" s="52"/>
      <c r="IZR101" s="52"/>
      <c r="IZS101" s="52"/>
      <c r="IZT101" s="52"/>
      <c r="IZU101" s="52"/>
      <c r="IZV101" s="52"/>
      <c r="IZW101" s="52"/>
      <c r="IZX101" s="52"/>
      <c r="IZY101" s="52"/>
      <c r="IZZ101" s="52"/>
      <c r="JAA101" s="52"/>
      <c r="JAB101" s="52"/>
      <c r="JAC101" s="52"/>
      <c r="JAD101" s="52"/>
      <c r="JAE101" s="52"/>
      <c r="JAF101" s="52"/>
      <c r="JAG101" s="52"/>
      <c r="JAH101" s="52"/>
      <c r="JAI101" s="52"/>
      <c r="JAJ101" s="52"/>
      <c r="JAK101" s="52"/>
      <c r="JAL101" s="52"/>
      <c r="JAM101" s="52"/>
      <c r="JAN101" s="52"/>
      <c r="JAO101" s="52"/>
      <c r="JAP101" s="52"/>
      <c r="JAQ101" s="52"/>
      <c r="JAR101" s="52"/>
      <c r="JAS101" s="52"/>
      <c r="JAT101" s="52"/>
      <c r="JAU101" s="52"/>
      <c r="JAV101" s="52"/>
      <c r="JAW101" s="52"/>
      <c r="JAX101" s="52"/>
      <c r="JAY101" s="52"/>
      <c r="JAZ101" s="52"/>
      <c r="JBA101" s="52"/>
      <c r="JBB101" s="52"/>
      <c r="JBC101" s="52"/>
      <c r="JBD101" s="52"/>
      <c r="JBE101" s="52"/>
      <c r="JBF101" s="52"/>
      <c r="JBG101" s="52"/>
      <c r="JBH101" s="52"/>
      <c r="JBI101" s="52"/>
      <c r="JBJ101" s="52"/>
      <c r="JBK101" s="52"/>
      <c r="JBL101" s="52"/>
      <c r="JBM101" s="52"/>
      <c r="JBN101" s="52"/>
      <c r="JBO101" s="52"/>
      <c r="JBP101" s="52"/>
      <c r="JBQ101" s="52"/>
      <c r="JBR101" s="52"/>
      <c r="JBS101" s="52"/>
      <c r="JBT101" s="52"/>
      <c r="JBU101" s="52"/>
      <c r="JBV101" s="52"/>
      <c r="JBW101" s="52"/>
      <c r="JBX101" s="52"/>
      <c r="JBY101" s="52"/>
      <c r="JBZ101" s="52"/>
      <c r="JCA101" s="52"/>
      <c r="JCB101" s="52"/>
      <c r="JCC101" s="52"/>
      <c r="JCD101" s="52"/>
      <c r="JCE101" s="52"/>
      <c r="JCF101" s="52"/>
      <c r="JCG101" s="52"/>
      <c r="JCH101" s="52"/>
      <c r="JCI101" s="52"/>
      <c r="JCJ101" s="52"/>
      <c r="JCK101" s="52"/>
      <c r="JCL101" s="52"/>
      <c r="JCM101" s="52"/>
      <c r="JCN101" s="52"/>
      <c r="JCO101" s="52"/>
      <c r="JCP101" s="52"/>
      <c r="JCQ101" s="52"/>
      <c r="JCR101" s="52"/>
      <c r="JCS101" s="52"/>
      <c r="JCT101" s="52"/>
      <c r="JCU101" s="52"/>
      <c r="JCV101" s="52"/>
      <c r="JCW101" s="52"/>
      <c r="JCX101" s="52"/>
      <c r="JCY101" s="52"/>
      <c r="JCZ101" s="52"/>
      <c r="JDA101" s="52"/>
      <c r="JDB101" s="52"/>
      <c r="JDC101" s="52"/>
      <c r="JDD101" s="52"/>
      <c r="JDE101" s="52"/>
      <c r="JDF101" s="52"/>
      <c r="JDG101" s="52"/>
      <c r="JDH101" s="52"/>
      <c r="JDI101" s="52"/>
      <c r="JDJ101" s="52"/>
      <c r="JDK101" s="52"/>
      <c r="JDL101" s="52"/>
      <c r="JDM101" s="52"/>
      <c r="JDN101" s="52"/>
      <c r="JDO101" s="52"/>
      <c r="JDP101" s="52"/>
      <c r="JDQ101" s="52"/>
      <c r="JDR101" s="52"/>
      <c r="JDS101" s="52"/>
      <c r="JDT101" s="52"/>
      <c r="JDU101" s="52"/>
      <c r="JDV101" s="52"/>
      <c r="JDW101" s="52"/>
      <c r="JDX101" s="52"/>
      <c r="JDY101" s="52"/>
      <c r="JDZ101" s="52"/>
      <c r="JEA101" s="52"/>
      <c r="JEB101" s="52"/>
      <c r="JEC101" s="52"/>
      <c r="JED101" s="52"/>
      <c r="JEE101" s="52"/>
      <c r="JEF101" s="52"/>
      <c r="JEG101" s="52"/>
      <c r="JEH101" s="52"/>
      <c r="JEI101" s="52"/>
      <c r="JEJ101" s="52"/>
      <c r="JEK101" s="52"/>
      <c r="JEL101" s="52"/>
      <c r="JEM101" s="52"/>
      <c r="JEN101" s="52"/>
      <c r="JEO101" s="52"/>
      <c r="JEP101" s="52"/>
      <c r="JEQ101" s="52"/>
      <c r="JER101" s="52"/>
      <c r="JES101" s="52"/>
      <c r="JET101" s="52"/>
      <c r="JEU101" s="52"/>
      <c r="JEV101" s="52"/>
      <c r="JEW101" s="52"/>
      <c r="JEX101" s="52"/>
      <c r="JEY101" s="52"/>
      <c r="JEZ101" s="52"/>
      <c r="JFA101" s="52"/>
      <c r="JFB101" s="52"/>
      <c r="JFC101" s="52"/>
      <c r="JFD101" s="52"/>
      <c r="JFE101" s="52"/>
      <c r="JFF101" s="52"/>
      <c r="JFG101" s="52"/>
      <c r="JFH101" s="52"/>
      <c r="JFI101" s="52"/>
      <c r="JFJ101" s="52"/>
      <c r="JFK101" s="52"/>
      <c r="JFL101" s="52"/>
      <c r="JFM101" s="52"/>
      <c r="JFN101" s="52"/>
      <c r="JFO101" s="52"/>
      <c r="JFP101" s="52"/>
      <c r="JFQ101" s="52"/>
      <c r="JFR101" s="52"/>
      <c r="JFS101" s="52"/>
      <c r="JFT101" s="52"/>
      <c r="JFU101" s="52"/>
      <c r="JFV101" s="52"/>
      <c r="JFW101" s="52"/>
      <c r="JFX101" s="52"/>
      <c r="JFY101" s="52"/>
      <c r="JFZ101" s="52"/>
      <c r="JGA101" s="52"/>
      <c r="JGB101" s="52"/>
      <c r="JGC101" s="52"/>
      <c r="JGD101" s="52"/>
      <c r="JGE101" s="52"/>
      <c r="JGF101" s="52"/>
      <c r="JGG101" s="52"/>
      <c r="JGH101" s="52"/>
      <c r="JGI101" s="52"/>
      <c r="JGJ101" s="52"/>
      <c r="JGK101" s="52"/>
      <c r="JGL101" s="52"/>
      <c r="JGM101" s="52"/>
      <c r="JGN101" s="52"/>
      <c r="JGO101" s="52"/>
      <c r="JGP101" s="52"/>
      <c r="JGQ101" s="52"/>
      <c r="JGR101" s="52"/>
      <c r="JGS101" s="52"/>
      <c r="JGT101" s="52"/>
      <c r="JGU101" s="52"/>
      <c r="JGV101" s="52"/>
      <c r="JGW101" s="52"/>
      <c r="JGX101" s="52"/>
      <c r="JGY101" s="52"/>
      <c r="JGZ101" s="52"/>
      <c r="JHA101" s="52"/>
      <c r="JHB101" s="52"/>
      <c r="JHC101" s="52"/>
      <c r="JHD101" s="52"/>
      <c r="JHE101" s="52"/>
      <c r="JHF101" s="52"/>
      <c r="JHG101" s="52"/>
      <c r="JHH101" s="52"/>
      <c r="JHI101" s="52"/>
      <c r="JHJ101" s="52"/>
      <c r="JHK101" s="52"/>
      <c r="JHL101" s="52"/>
      <c r="JHM101" s="52"/>
      <c r="JHN101" s="52"/>
      <c r="JHO101" s="52"/>
      <c r="JHP101" s="52"/>
      <c r="JHQ101" s="52"/>
      <c r="JHR101" s="52"/>
      <c r="JHS101" s="52"/>
      <c r="JHT101" s="52"/>
      <c r="JHU101" s="52"/>
      <c r="JHV101" s="52"/>
      <c r="JHW101" s="52"/>
      <c r="JHX101" s="52"/>
      <c r="JHY101" s="52"/>
      <c r="JHZ101" s="52"/>
      <c r="JIA101" s="52"/>
      <c r="JIB101" s="52"/>
      <c r="JIC101" s="52"/>
      <c r="JID101" s="52"/>
      <c r="JIE101" s="52"/>
      <c r="JIF101" s="52"/>
      <c r="JIG101" s="52"/>
      <c r="JIH101" s="52"/>
      <c r="JII101" s="52"/>
      <c r="JIJ101" s="52"/>
      <c r="JIK101" s="52"/>
      <c r="JIL101" s="52"/>
      <c r="JIM101" s="52"/>
      <c r="JIN101" s="52"/>
      <c r="JIO101" s="52"/>
      <c r="JIP101" s="52"/>
      <c r="JIQ101" s="52"/>
      <c r="JIR101" s="52"/>
      <c r="JIS101" s="52"/>
      <c r="JIT101" s="52"/>
      <c r="JIU101" s="52"/>
      <c r="JIV101" s="52"/>
      <c r="JIW101" s="52"/>
      <c r="JIX101" s="52"/>
      <c r="JIY101" s="52"/>
      <c r="JIZ101" s="52"/>
      <c r="JJA101" s="52"/>
      <c r="JJB101" s="52"/>
      <c r="JJC101" s="52"/>
      <c r="JJD101" s="52"/>
      <c r="JJE101" s="52"/>
      <c r="JJF101" s="52"/>
      <c r="JJG101" s="52"/>
      <c r="JJH101" s="52"/>
      <c r="JJI101" s="52"/>
      <c r="JJJ101" s="52"/>
      <c r="JJK101" s="52"/>
      <c r="JJL101" s="52"/>
      <c r="JJM101" s="52"/>
      <c r="JJN101" s="52"/>
      <c r="JJO101" s="52"/>
      <c r="JJP101" s="52"/>
      <c r="JJQ101" s="52"/>
      <c r="JJR101" s="52"/>
      <c r="JJS101" s="52"/>
      <c r="JJT101" s="52"/>
      <c r="JJU101" s="52"/>
      <c r="JJV101" s="52"/>
      <c r="JJW101" s="52"/>
      <c r="JJX101" s="52"/>
      <c r="JJY101" s="52"/>
      <c r="JJZ101" s="52"/>
      <c r="JKA101" s="52"/>
      <c r="JKB101" s="52"/>
      <c r="JKC101" s="52"/>
      <c r="JKD101" s="52"/>
      <c r="JKE101" s="52"/>
      <c r="JKF101" s="52"/>
      <c r="JKG101" s="52"/>
      <c r="JKH101" s="52"/>
      <c r="JKI101" s="52"/>
      <c r="JKJ101" s="52"/>
      <c r="JKK101" s="52"/>
      <c r="JKL101" s="52"/>
      <c r="JKM101" s="52"/>
      <c r="JKN101" s="52"/>
      <c r="JKO101" s="52"/>
      <c r="JKP101" s="52"/>
      <c r="JKQ101" s="52"/>
      <c r="JKR101" s="52"/>
      <c r="JKS101" s="52"/>
      <c r="JKT101" s="52"/>
      <c r="JKU101" s="52"/>
      <c r="JKV101" s="52"/>
      <c r="JKW101" s="52"/>
      <c r="JKX101" s="52"/>
      <c r="JKY101" s="52"/>
      <c r="JKZ101" s="52"/>
      <c r="JLA101" s="52"/>
      <c r="JLB101" s="52"/>
      <c r="JLC101" s="52"/>
      <c r="JLD101" s="52"/>
      <c r="JLE101" s="52"/>
      <c r="JLF101" s="52"/>
      <c r="JLG101" s="52"/>
      <c r="JLH101" s="52"/>
      <c r="JLI101" s="52"/>
      <c r="JLJ101" s="52"/>
      <c r="JLK101" s="52"/>
      <c r="JLL101" s="52"/>
      <c r="JLM101" s="52"/>
      <c r="JLN101" s="52"/>
      <c r="JLO101" s="52"/>
      <c r="JLP101" s="52"/>
      <c r="JLQ101" s="52"/>
      <c r="JLR101" s="52"/>
      <c r="JLS101" s="52"/>
      <c r="JLT101" s="52"/>
      <c r="JLU101" s="52"/>
      <c r="JLV101" s="52"/>
      <c r="JLW101" s="52"/>
      <c r="JLX101" s="52"/>
      <c r="JLY101" s="52"/>
      <c r="JLZ101" s="52"/>
      <c r="JMA101" s="52"/>
      <c r="JMB101" s="52"/>
      <c r="JMC101" s="52"/>
      <c r="JMD101" s="52"/>
      <c r="JME101" s="52"/>
      <c r="JMF101" s="52"/>
      <c r="JMG101" s="52"/>
      <c r="JMH101" s="52"/>
      <c r="JMI101" s="52"/>
      <c r="JMJ101" s="52"/>
      <c r="JMK101" s="52"/>
      <c r="JML101" s="52"/>
      <c r="JMM101" s="52"/>
      <c r="JMN101" s="52"/>
      <c r="JMO101" s="52"/>
      <c r="JMP101" s="52"/>
      <c r="JMQ101" s="52"/>
      <c r="JMR101" s="52"/>
      <c r="JMS101" s="52"/>
      <c r="JMT101" s="52"/>
      <c r="JMU101" s="52"/>
      <c r="JMV101" s="52"/>
      <c r="JMW101" s="52"/>
      <c r="JMX101" s="52"/>
      <c r="JMY101" s="52"/>
      <c r="JMZ101" s="52"/>
      <c r="JNA101" s="52"/>
      <c r="JNB101" s="52"/>
      <c r="JNC101" s="52"/>
      <c r="JND101" s="52"/>
      <c r="JNE101" s="52"/>
      <c r="JNF101" s="52"/>
      <c r="JNG101" s="52"/>
      <c r="JNH101" s="52"/>
      <c r="JNI101" s="52"/>
      <c r="JNJ101" s="52"/>
      <c r="JNK101" s="52"/>
      <c r="JNL101" s="52"/>
      <c r="JNM101" s="52"/>
      <c r="JNN101" s="52"/>
      <c r="JNO101" s="52"/>
      <c r="JNP101" s="52"/>
      <c r="JNQ101" s="52"/>
      <c r="JNR101" s="52"/>
      <c r="JNS101" s="52"/>
      <c r="JNT101" s="52"/>
      <c r="JNU101" s="52"/>
      <c r="JNV101" s="52"/>
      <c r="JNW101" s="52"/>
      <c r="JNX101" s="52"/>
      <c r="JNY101" s="52"/>
      <c r="JNZ101" s="52"/>
      <c r="JOA101" s="52"/>
      <c r="JOB101" s="52"/>
      <c r="JOC101" s="52"/>
      <c r="JOD101" s="52"/>
      <c r="JOE101" s="52"/>
      <c r="JOF101" s="52"/>
      <c r="JOG101" s="52"/>
      <c r="JOH101" s="52"/>
      <c r="JOI101" s="52"/>
      <c r="JOJ101" s="52"/>
      <c r="JOK101" s="52"/>
      <c r="JOL101" s="52"/>
      <c r="JOM101" s="52"/>
      <c r="JON101" s="52"/>
      <c r="JOO101" s="52"/>
      <c r="JOP101" s="52"/>
      <c r="JOQ101" s="52"/>
      <c r="JOR101" s="52"/>
      <c r="JOS101" s="52"/>
      <c r="JOT101" s="52"/>
      <c r="JOU101" s="52"/>
      <c r="JOV101" s="52"/>
      <c r="JOW101" s="52"/>
      <c r="JOX101" s="52"/>
      <c r="JOY101" s="52"/>
      <c r="JOZ101" s="52"/>
      <c r="JPA101" s="52"/>
      <c r="JPB101" s="52"/>
      <c r="JPC101" s="52"/>
      <c r="JPD101" s="52"/>
      <c r="JPE101" s="52"/>
      <c r="JPF101" s="52"/>
      <c r="JPG101" s="52"/>
      <c r="JPH101" s="52"/>
      <c r="JPI101" s="52"/>
      <c r="JPJ101" s="52"/>
      <c r="JPK101" s="52"/>
      <c r="JPL101" s="52"/>
      <c r="JPM101" s="52"/>
      <c r="JPN101" s="52"/>
      <c r="JPO101" s="52"/>
      <c r="JPP101" s="52"/>
      <c r="JPQ101" s="52"/>
      <c r="JPR101" s="52"/>
      <c r="JPS101" s="52"/>
      <c r="JPT101" s="52"/>
      <c r="JPU101" s="52"/>
      <c r="JPV101" s="52"/>
      <c r="JPW101" s="52"/>
      <c r="JPX101" s="52"/>
      <c r="JPY101" s="52"/>
      <c r="JPZ101" s="52"/>
      <c r="JQA101" s="52"/>
      <c r="JQB101" s="52"/>
      <c r="JQC101" s="52"/>
      <c r="JQD101" s="52"/>
      <c r="JQE101" s="52"/>
      <c r="JQF101" s="52"/>
      <c r="JQG101" s="52"/>
      <c r="JQH101" s="52"/>
      <c r="JQI101" s="52"/>
      <c r="JQJ101" s="52"/>
      <c r="JQK101" s="52"/>
      <c r="JQL101" s="52"/>
      <c r="JQM101" s="52"/>
      <c r="JQN101" s="52"/>
      <c r="JQO101" s="52"/>
      <c r="JQP101" s="52"/>
      <c r="JQQ101" s="52"/>
      <c r="JQR101" s="52"/>
      <c r="JQS101" s="52"/>
      <c r="JQT101" s="52"/>
      <c r="JQU101" s="52"/>
      <c r="JQV101" s="52"/>
      <c r="JQW101" s="52"/>
      <c r="JQX101" s="52"/>
      <c r="JQY101" s="52"/>
      <c r="JQZ101" s="52"/>
      <c r="JRA101" s="52"/>
      <c r="JRB101" s="52"/>
      <c r="JRC101" s="52"/>
      <c r="JRD101" s="52"/>
      <c r="JRE101" s="52"/>
      <c r="JRF101" s="52"/>
      <c r="JRG101" s="52"/>
      <c r="JRH101" s="52"/>
      <c r="JRI101" s="52"/>
      <c r="JRJ101" s="52"/>
      <c r="JRK101" s="52"/>
      <c r="JRL101" s="52"/>
      <c r="JRM101" s="52"/>
      <c r="JRN101" s="52"/>
      <c r="JRO101" s="52"/>
      <c r="JRP101" s="52"/>
      <c r="JRQ101" s="52"/>
      <c r="JRR101" s="52"/>
      <c r="JRS101" s="52"/>
      <c r="JRT101" s="52"/>
      <c r="JRU101" s="52"/>
      <c r="JRV101" s="52"/>
      <c r="JRW101" s="52"/>
      <c r="JRX101" s="52"/>
      <c r="JRY101" s="52"/>
      <c r="JRZ101" s="52"/>
      <c r="JSA101" s="52"/>
      <c r="JSB101" s="52"/>
      <c r="JSC101" s="52"/>
      <c r="JSD101" s="52"/>
      <c r="JSE101" s="52"/>
      <c r="JSF101" s="52"/>
      <c r="JSG101" s="52"/>
      <c r="JSH101" s="52"/>
      <c r="JSI101" s="52"/>
      <c r="JSJ101" s="52"/>
      <c r="JSK101" s="52"/>
      <c r="JSL101" s="52"/>
      <c r="JSM101" s="52"/>
      <c r="JSN101" s="52"/>
      <c r="JSO101" s="52"/>
      <c r="JSP101" s="52"/>
      <c r="JSQ101" s="52"/>
      <c r="JSR101" s="52"/>
      <c r="JSS101" s="52"/>
      <c r="JST101" s="52"/>
      <c r="JSU101" s="52"/>
      <c r="JSV101" s="52"/>
      <c r="JSW101" s="52"/>
      <c r="JSX101" s="52"/>
      <c r="JSY101" s="52"/>
      <c r="JSZ101" s="52"/>
      <c r="JTA101" s="52"/>
      <c r="JTB101" s="52"/>
      <c r="JTC101" s="52"/>
      <c r="JTD101" s="52"/>
      <c r="JTE101" s="52"/>
      <c r="JTF101" s="52"/>
      <c r="JTG101" s="52"/>
      <c r="JTH101" s="52"/>
      <c r="JTI101" s="52"/>
      <c r="JTJ101" s="52"/>
      <c r="JTK101" s="52"/>
      <c r="JTL101" s="52"/>
      <c r="JTM101" s="52"/>
      <c r="JTN101" s="52"/>
      <c r="JTO101" s="52"/>
      <c r="JTP101" s="52"/>
      <c r="JTQ101" s="52"/>
      <c r="JTR101" s="52"/>
      <c r="JTS101" s="52"/>
      <c r="JTT101" s="52"/>
      <c r="JTU101" s="52"/>
      <c r="JTV101" s="52"/>
      <c r="JTW101" s="52"/>
      <c r="JTX101" s="52"/>
      <c r="JTY101" s="52"/>
      <c r="JTZ101" s="52"/>
      <c r="JUA101" s="52"/>
      <c r="JUB101" s="52"/>
      <c r="JUC101" s="52"/>
      <c r="JUD101" s="52"/>
      <c r="JUE101" s="52"/>
      <c r="JUF101" s="52"/>
      <c r="JUG101" s="52"/>
      <c r="JUH101" s="52"/>
      <c r="JUI101" s="52"/>
      <c r="JUJ101" s="52"/>
      <c r="JUK101" s="52"/>
      <c r="JUL101" s="52"/>
      <c r="JUM101" s="52"/>
      <c r="JUN101" s="52"/>
      <c r="JUO101" s="52"/>
      <c r="JUP101" s="52"/>
      <c r="JUQ101" s="52"/>
      <c r="JUR101" s="52"/>
      <c r="JUS101" s="52"/>
      <c r="JUT101" s="52"/>
      <c r="JUU101" s="52"/>
      <c r="JUV101" s="52"/>
      <c r="JUW101" s="52"/>
      <c r="JUX101" s="52"/>
      <c r="JUY101" s="52"/>
      <c r="JUZ101" s="52"/>
      <c r="JVA101" s="52"/>
      <c r="JVB101" s="52"/>
      <c r="JVC101" s="52"/>
      <c r="JVD101" s="52"/>
      <c r="JVE101" s="52"/>
      <c r="JVF101" s="52"/>
      <c r="JVG101" s="52"/>
      <c r="JVH101" s="52"/>
      <c r="JVI101" s="52"/>
      <c r="JVJ101" s="52"/>
      <c r="JVK101" s="52"/>
      <c r="JVL101" s="52"/>
      <c r="JVM101" s="52"/>
      <c r="JVN101" s="52"/>
      <c r="JVO101" s="52"/>
      <c r="JVP101" s="52"/>
      <c r="JVQ101" s="52"/>
      <c r="JVR101" s="52"/>
      <c r="JVS101" s="52"/>
      <c r="JVT101" s="52"/>
      <c r="JVU101" s="52"/>
      <c r="JVV101" s="52"/>
      <c r="JVW101" s="52"/>
      <c r="JVX101" s="52"/>
      <c r="JVY101" s="52"/>
      <c r="JVZ101" s="52"/>
      <c r="JWA101" s="52"/>
      <c r="JWB101" s="52"/>
      <c r="JWC101" s="52"/>
      <c r="JWD101" s="52"/>
      <c r="JWE101" s="52"/>
      <c r="JWF101" s="52"/>
      <c r="JWG101" s="52"/>
      <c r="JWH101" s="52"/>
      <c r="JWI101" s="52"/>
      <c r="JWJ101" s="52"/>
      <c r="JWK101" s="52"/>
      <c r="JWL101" s="52"/>
      <c r="JWM101" s="52"/>
      <c r="JWN101" s="52"/>
      <c r="JWO101" s="52"/>
      <c r="JWP101" s="52"/>
      <c r="JWQ101" s="52"/>
      <c r="JWR101" s="52"/>
      <c r="JWS101" s="52"/>
      <c r="JWT101" s="52"/>
      <c r="JWU101" s="52"/>
      <c r="JWV101" s="52"/>
      <c r="JWW101" s="52"/>
      <c r="JWX101" s="52"/>
      <c r="JWY101" s="52"/>
      <c r="JWZ101" s="52"/>
      <c r="JXA101" s="52"/>
      <c r="JXB101" s="52"/>
      <c r="JXC101" s="52"/>
      <c r="JXD101" s="52"/>
      <c r="JXE101" s="52"/>
      <c r="JXF101" s="52"/>
      <c r="JXG101" s="52"/>
      <c r="JXH101" s="52"/>
      <c r="JXI101" s="52"/>
      <c r="JXJ101" s="52"/>
      <c r="JXK101" s="52"/>
      <c r="JXL101" s="52"/>
      <c r="JXM101" s="52"/>
      <c r="JXN101" s="52"/>
      <c r="JXO101" s="52"/>
      <c r="JXP101" s="52"/>
      <c r="JXQ101" s="52"/>
      <c r="JXR101" s="52"/>
      <c r="JXS101" s="52"/>
      <c r="JXT101" s="52"/>
      <c r="JXU101" s="52"/>
      <c r="JXV101" s="52"/>
      <c r="JXW101" s="52"/>
      <c r="JXX101" s="52"/>
      <c r="JXY101" s="52"/>
      <c r="JXZ101" s="52"/>
      <c r="JYA101" s="52"/>
      <c r="JYB101" s="52"/>
      <c r="JYC101" s="52"/>
      <c r="JYD101" s="52"/>
      <c r="JYE101" s="52"/>
      <c r="JYF101" s="52"/>
      <c r="JYG101" s="52"/>
      <c r="JYH101" s="52"/>
      <c r="JYI101" s="52"/>
      <c r="JYJ101" s="52"/>
      <c r="JYK101" s="52"/>
      <c r="JYL101" s="52"/>
      <c r="JYM101" s="52"/>
      <c r="JYN101" s="52"/>
      <c r="JYO101" s="52"/>
      <c r="JYP101" s="52"/>
      <c r="JYQ101" s="52"/>
      <c r="JYR101" s="52"/>
      <c r="JYS101" s="52"/>
      <c r="JYT101" s="52"/>
      <c r="JYU101" s="52"/>
      <c r="JYV101" s="52"/>
      <c r="JYW101" s="52"/>
      <c r="JYX101" s="52"/>
      <c r="JYY101" s="52"/>
      <c r="JYZ101" s="52"/>
      <c r="JZA101" s="52"/>
      <c r="JZB101" s="52"/>
      <c r="JZC101" s="52"/>
      <c r="JZD101" s="52"/>
      <c r="JZE101" s="52"/>
      <c r="JZF101" s="52"/>
      <c r="JZG101" s="52"/>
      <c r="JZH101" s="52"/>
      <c r="JZI101" s="52"/>
      <c r="JZJ101" s="52"/>
      <c r="JZK101" s="52"/>
      <c r="JZL101" s="52"/>
      <c r="JZM101" s="52"/>
      <c r="JZN101" s="52"/>
      <c r="JZO101" s="52"/>
      <c r="JZP101" s="52"/>
      <c r="JZQ101" s="52"/>
      <c r="JZR101" s="52"/>
      <c r="JZS101" s="52"/>
      <c r="JZT101" s="52"/>
      <c r="JZU101" s="52"/>
      <c r="JZV101" s="52"/>
      <c r="JZW101" s="52"/>
      <c r="JZX101" s="52"/>
      <c r="JZY101" s="52"/>
      <c r="JZZ101" s="52"/>
      <c r="KAA101" s="52"/>
      <c r="KAB101" s="52"/>
      <c r="KAC101" s="52"/>
      <c r="KAD101" s="52"/>
      <c r="KAE101" s="52"/>
      <c r="KAF101" s="52"/>
      <c r="KAG101" s="52"/>
      <c r="KAH101" s="52"/>
      <c r="KAI101" s="52"/>
      <c r="KAJ101" s="52"/>
      <c r="KAK101" s="52"/>
      <c r="KAL101" s="52"/>
      <c r="KAM101" s="52"/>
      <c r="KAN101" s="52"/>
      <c r="KAO101" s="52"/>
      <c r="KAP101" s="52"/>
      <c r="KAQ101" s="52"/>
      <c r="KAR101" s="52"/>
      <c r="KAS101" s="52"/>
      <c r="KAT101" s="52"/>
      <c r="KAU101" s="52"/>
      <c r="KAV101" s="52"/>
      <c r="KAW101" s="52"/>
      <c r="KAX101" s="52"/>
      <c r="KAY101" s="52"/>
      <c r="KAZ101" s="52"/>
      <c r="KBA101" s="52"/>
      <c r="KBB101" s="52"/>
      <c r="KBC101" s="52"/>
      <c r="KBD101" s="52"/>
      <c r="KBE101" s="52"/>
      <c r="KBF101" s="52"/>
      <c r="KBG101" s="52"/>
      <c r="KBH101" s="52"/>
      <c r="KBI101" s="52"/>
      <c r="KBJ101" s="52"/>
      <c r="KBK101" s="52"/>
      <c r="KBL101" s="52"/>
      <c r="KBM101" s="52"/>
      <c r="KBN101" s="52"/>
      <c r="KBO101" s="52"/>
      <c r="KBP101" s="52"/>
      <c r="KBQ101" s="52"/>
      <c r="KBR101" s="52"/>
      <c r="KBS101" s="52"/>
      <c r="KBT101" s="52"/>
      <c r="KBU101" s="52"/>
      <c r="KBV101" s="52"/>
      <c r="KBW101" s="52"/>
      <c r="KBX101" s="52"/>
      <c r="KBY101" s="52"/>
      <c r="KBZ101" s="52"/>
      <c r="KCA101" s="52"/>
      <c r="KCB101" s="52"/>
      <c r="KCC101" s="52"/>
      <c r="KCD101" s="52"/>
      <c r="KCE101" s="52"/>
      <c r="KCF101" s="52"/>
      <c r="KCG101" s="52"/>
      <c r="KCH101" s="52"/>
      <c r="KCI101" s="52"/>
      <c r="KCJ101" s="52"/>
      <c r="KCK101" s="52"/>
      <c r="KCL101" s="52"/>
      <c r="KCM101" s="52"/>
      <c r="KCN101" s="52"/>
      <c r="KCO101" s="52"/>
      <c r="KCP101" s="52"/>
      <c r="KCQ101" s="52"/>
      <c r="KCR101" s="52"/>
      <c r="KCS101" s="52"/>
      <c r="KCT101" s="52"/>
      <c r="KCU101" s="52"/>
      <c r="KCV101" s="52"/>
      <c r="KCW101" s="52"/>
      <c r="KCX101" s="52"/>
      <c r="KCY101" s="52"/>
      <c r="KCZ101" s="52"/>
      <c r="KDA101" s="52"/>
      <c r="KDB101" s="52"/>
      <c r="KDC101" s="52"/>
      <c r="KDD101" s="52"/>
      <c r="KDE101" s="52"/>
      <c r="KDF101" s="52"/>
      <c r="KDG101" s="52"/>
      <c r="KDH101" s="52"/>
      <c r="KDI101" s="52"/>
      <c r="KDJ101" s="52"/>
      <c r="KDK101" s="52"/>
      <c r="KDL101" s="52"/>
      <c r="KDM101" s="52"/>
      <c r="KDN101" s="52"/>
      <c r="KDO101" s="52"/>
      <c r="KDP101" s="52"/>
      <c r="KDQ101" s="52"/>
      <c r="KDR101" s="52"/>
      <c r="KDS101" s="52"/>
      <c r="KDT101" s="52"/>
      <c r="KDU101" s="52"/>
      <c r="KDV101" s="52"/>
      <c r="KDW101" s="52"/>
      <c r="KDX101" s="52"/>
      <c r="KDY101" s="52"/>
      <c r="KDZ101" s="52"/>
      <c r="KEA101" s="52"/>
      <c r="KEB101" s="52"/>
      <c r="KEC101" s="52"/>
      <c r="KED101" s="52"/>
      <c r="KEE101" s="52"/>
      <c r="KEF101" s="52"/>
      <c r="KEG101" s="52"/>
      <c r="KEH101" s="52"/>
      <c r="KEI101" s="52"/>
      <c r="KEJ101" s="52"/>
      <c r="KEK101" s="52"/>
      <c r="KEL101" s="52"/>
      <c r="KEM101" s="52"/>
      <c r="KEN101" s="52"/>
      <c r="KEO101" s="52"/>
      <c r="KEP101" s="52"/>
      <c r="KEQ101" s="52"/>
      <c r="KER101" s="52"/>
      <c r="KES101" s="52"/>
      <c r="KET101" s="52"/>
      <c r="KEU101" s="52"/>
      <c r="KEV101" s="52"/>
      <c r="KEW101" s="52"/>
      <c r="KEX101" s="52"/>
      <c r="KEY101" s="52"/>
      <c r="KEZ101" s="52"/>
      <c r="KFA101" s="52"/>
      <c r="KFB101" s="52"/>
      <c r="KFC101" s="52"/>
      <c r="KFD101" s="52"/>
      <c r="KFE101" s="52"/>
      <c r="KFF101" s="52"/>
      <c r="KFG101" s="52"/>
      <c r="KFH101" s="52"/>
      <c r="KFI101" s="52"/>
      <c r="KFJ101" s="52"/>
      <c r="KFK101" s="52"/>
      <c r="KFL101" s="52"/>
      <c r="KFM101" s="52"/>
      <c r="KFN101" s="52"/>
      <c r="KFO101" s="52"/>
      <c r="KFP101" s="52"/>
      <c r="KFQ101" s="52"/>
      <c r="KFR101" s="52"/>
      <c r="KFS101" s="52"/>
      <c r="KFT101" s="52"/>
      <c r="KFU101" s="52"/>
      <c r="KFV101" s="52"/>
      <c r="KFW101" s="52"/>
      <c r="KFX101" s="52"/>
      <c r="KFY101" s="52"/>
      <c r="KFZ101" s="52"/>
      <c r="KGA101" s="52"/>
      <c r="KGB101" s="52"/>
      <c r="KGC101" s="52"/>
      <c r="KGD101" s="52"/>
      <c r="KGE101" s="52"/>
      <c r="KGF101" s="52"/>
      <c r="KGG101" s="52"/>
      <c r="KGH101" s="52"/>
      <c r="KGI101" s="52"/>
      <c r="KGJ101" s="52"/>
      <c r="KGK101" s="52"/>
      <c r="KGL101" s="52"/>
      <c r="KGM101" s="52"/>
      <c r="KGN101" s="52"/>
      <c r="KGO101" s="52"/>
      <c r="KGP101" s="52"/>
      <c r="KGQ101" s="52"/>
      <c r="KGR101" s="52"/>
      <c r="KGS101" s="52"/>
      <c r="KGT101" s="52"/>
      <c r="KGU101" s="52"/>
      <c r="KGV101" s="52"/>
      <c r="KGW101" s="52"/>
      <c r="KGX101" s="52"/>
      <c r="KGY101" s="52"/>
      <c r="KGZ101" s="52"/>
      <c r="KHA101" s="52"/>
      <c r="KHB101" s="52"/>
      <c r="KHC101" s="52"/>
      <c r="KHD101" s="52"/>
      <c r="KHE101" s="52"/>
      <c r="KHF101" s="52"/>
      <c r="KHG101" s="52"/>
      <c r="KHH101" s="52"/>
      <c r="KHI101" s="52"/>
      <c r="KHJ101" s="52"/>
      <c r="KHK101" s="52"/>
      <c r="KHL101" s="52"/>
      <c r="KHM101" s="52"/>
      <c r="KHN101" s="52"/>
      <c r="KHO101" s="52"/>
      <c r="KHP101" s="52"/>
      <c r="KHQ101" s="52"/>
      <c r="KHR101" s="52"/>
      <c r="KHS101" s="52"/>
      <c r="KHT101" s="52"/>
      <c r="KHU101" s="52"/>
      <c r="KHV101" s="52"/>
      <c r="KHW101" s="52"/>
      <c r="KHX101" s="52"/>
      <c r="KHY101" s="52"/>
      <c r="KHZ101" s="52"/>
      <c r="KIA101" s="52"/>
      <c r="KIB101" s="52"/>
      <c r="KIC101" s="52"/>
      <c r="KID101" s="52"/>
      <c r="KIE101" s="52"/>
      <c r="KIF101" s="52"/>
      <c r="KIG101" s="52"/>
      <c r="KIH101" s="52"/>
      <c r="KII101" s="52"/>
      <c r="KIJ101" s="52"/>
      <c r="KIK101" s="52"/>
      <c r="KIL101" s="52"/>
      <c r="KIM101" s="52"/>
      <c r="KIN101" s="52"/>
      <c r="KIO101" s="52"/>
      <c r="KIP101" s="52"/>
      <c r="KIQ101" s="52"/>
      <c r="KIR101" s="52"/>
      <c r="KIS101" s="52"/>
      <c r="KIT101" s="52"/>
      <c r="KIU101" s="52"/>
      <c r="KIV101" s="52"/>
      <c r="KIW101" s="52"/>
      <c r="KIX101" s="52"/>
      <c r="KIY101" s="52"/>
      <c r="KIZ101" s="52"/>
      <c r="KJA101" s="52"/>
      <c r="KJB101" s="52"/>
      <c r="KJC101" s="52"/>
      <c r="KJD101" s="52"/>
      <c r="KJE101" s="52"/>
      <c r="KJF101" s="52"/>
      <c r="KJG101" s="52"/>
      <c r="KJH101" s="52"/>
      <c r="KJI101" s="52"/>
      <c r="KJJ101" s="52"/>
      <c r="KJK101" s="52"/>
      <c r="KJL101" s="52"/>
      <c r="KJM101" s="52"/>
      <c r="KJN101" s="52"/>
      <c r="KJO101" s="52"/>
      <c r="KJP101" s="52"/>
      <c r="KJQ101" s="52"/>
      <c r="KJR101" s="52"/>
      <c r="KJS101" s="52"/>
      <c r="KJT101" s="52"/>
      <c r="KJU101" s="52"/>
      <c r="KJV101" s="52"/>
      <c r="KJW101" s="52"/>
      <c r="KJX101" s="52"/>
      <c r="KJY101" s="52"/>
      <c r="KJZ101" s="52"/>
      <c r="KKA101" s="52"/>
      <c r="KKB101" s="52"/>
      <c r="KKC101" s="52"/>
      <c r="KKD101" s="52"/>
      <c r="KKE101" s="52"/>
      <c r="KKF101" s="52"/>
      <c r="KKG101" s="52"/>
      <c r="KKH101" s="52"/>
      <c r="KKI101" s="52"/>
      <c r="KKJ101" s="52"/>
      <c r="KKK101" s="52"/>
      <c r="KKL101" s="52"/>
      <c r="KKM101" s="52"/>
      <c r="KKN101" s="52"/>
      <c r="KKO101" s="52"/>
      <c r="KKP101" s="52"/>
      <c r="KKQ101" s="52"/>
      <c r="KKR101" s="52"/>
      <c r="KKS101" s="52"/>
      <c r="KKT101" s="52"/>
      <c r="KKU101" s="52"/>
      <c r="KKV101" s="52"/>
      <c r="KKW101" s="52"/>
      <c r="KKX101" s="52"/>
      <c r="KKY101" s="52"/>
      <c r="KKZ101" s="52"/>
      <c r="KLA101" s="52"/>
      <c r="KLB101" s="52"/>
      <c r="KLC101" s="52"/>
      <c r="KLD101" s="52"/>
      <c r="KLE101" s="52"/>
      <c r="KLF101" s="52"/>
      <c r="KLG101" s="52"/>
      <c r="KLH101" s="52"/>
      <c r="KLI101" s="52"/>
      <c r="KLJ101" s="52"/>
      <c r="KLK101" s="52"/>
      <c r="KLL101" s="52"/>
      <c r="KLM101" s="52"/>
      <c r="KLN101" s="52"/>
      <c r="KLO101" s="52"/>
      <c r="KLP101" s="52"/>
      <c r="KLQ101" s="52"/>
      <c r="KLR101" s="52"/>
      <c r="KLS101" s="52"/>
      <c r="KLT101" s="52"/>
      <c r="KLU101" s="52"/>
      <c r="KLV101" s="52"/>
      <c r="KLW101" s="52"/>
      <c r="KLX101" s="52"/>
      <c r="KLY101" s="52"/>
      <c r="KLZ101" s="52"/>
      <c r="KMA101" s="52"/>
      <c r="KMB101" s="52"/>
      <c r="KMC101" s="52"/>
      <c r="KMD101" s="52"/>
      <c r="KME101" s="52"/>
      <c r="KMF101" s="52"/>
      <c r="KMG101" s="52"/>
      <c r="KMH101" s="52"/>
      <c r="KMI101" s="52"/>
      <c r="KMJ101" s="52"/>
      <c r="KMK101" s="52"/>
      <c r="KML101" s="52"/>
      <c r="KMM101" s="52"/>
      <c r="KMN101" s="52"/>
      <c r="KMO101" s="52"/>
      <c r="KMP101" s="52"/>
      <c r="KMQ101" s="52"/>
      <c r="KMR101" s="52"/>
      <c r="KMS101" s="52"/>
      <c r="KMT101" s="52"/>
      <c r="KMU101" s="52"/>
      <c r="KMV101" s="52"/>
      <c r="KMW101" s="52"/>
      <c r="KMX101" s="52"/>
      <c r="KMY101" s="52"/>
      <c r="KMZ101" s="52"/>
      <c r="KNA101" s="52"/>
      <c r="KNB101" s="52"/>
      <c r="KNC101" s="52"/>
      <c r="KND101" s="52"/>
      <c r="KNE101" s="52"/>
      <c r="KNF101" s="52"/>
      <c r="KNG101" s="52"/>
      <c r="KNH101" s="52"/>
      <c r="KNI101" s="52"/>
      <c r="KNJ101" s="52"/>
      <c r="KNK101" s="52"/>
      <c r="KNL101" s="52"/>
      <c r="KNM101" s="52"/>
      <c r="KNN101" s="52"/>
      <c r="KNO101" s="52"/>
      <c r="KNP101" s="52"/>
      <c r="KNQ101" s="52"/>
      <c r="KNR101" s="52"/>
      <c r="KNS101" s="52"/>
      <c r="KNT101" s="52"/>
      <c r="KNU101" s="52"/>
      <c r="KNV101" s="52"/>
      <c r="KNW101" s="52"/>
      <c r="KNX101" s="52"/>
      <c r="KNY101" s="52"/>
      <c r="KNZ101" s="52"/>
      <c r="KOA101" s="52"/>
      <c r="KOB101" s="52"/>
      <c r="KOC101" s="52"/>
      <c r="KOD101" s="52"/>
      <c r="KOE101" s="52"/>
      <c r="KOF101" s="52"/>
      <c r="KOG101" s="52"/>
      <c r="KOH101" s="52"/>
      <c r="KOI101" s="52"/>
      <c r="KOJ101" s="52"/>
      <c r="KOK101" s="52"/>
      <c r="KOL101" s="52"/>
      <c r="KOM101" s="52"/>
      <c r="KON101" s="52"/>
      <c r="KOO101" s="52"/>
      <c r="KOP101" s="52"/>
      <c r="KOQ101" s="52"/>
      <c r="KOR101" s="52"/>
      <c r="KOS101" s="52"/>
      <c r="KOT101" s="52"/>
      <c r="KOU101" s="52"/>
      <c r="KOV101" s="52"/>
      <c r="KOW101" s="52"/>
      <c r="KOX101" s="52"/>
      <c r="KOY101" s="52"/>
      <c r="KOZ101" s="52"/>
      <c r="KPA101" s="52"/>
      <c r="KPB101" s="52"/>
      <c r="KPC101" s="52"/>
      <c r="KPD101" s="52"/>
      <c r="KPE101" s="52"/>
      <c r="KPF101" s="52"/>
      <c r="KPG101" s="52"/>
      <c r="KPH101" s="52"/>
      <c r="KPI101" s="52"/>
      <c r="KPJ101" s="52"/>
      <c r="KPK101" s="52"/>
      <c r="KPL101" s="52"/>
      <c r="KPM101" s="52"/>
      <c r="KPN101" s="52"/>
      <c r="KPO101" s="52"/>
      <c r="KPP101" s="52"/>
      <c r="KPQ101" s="52"/>
      <c r="KPR101" s="52"/>
      <c r="KPS101" s="52"/>
      <c r="KPT101" s="52"/>
      <c r="KPU101" s="52"/>
      <c r="KPV101" s="52"/>
      <c r="KPW101" s="52"/>
      <c r="KPX101" s="52"/>
      <c r="KPY101" s="52"/>
      <c r="KPZ101" s="52"/>
      <c r="KQA101" s="52"/>
      <c r="KQB101" s="52"/>
      <c r="KQC101" s="52"/>
      <c r="KQD101" s="52"/>
      <c r="KQE101" s="52"/>
      <c r="KQF101" s="52"/>
      <c r="KQG101" s="52"/>
      <c r="KQH101" s="52"/>
      <c r="KQI101" s="52"/>
      <c r="KQJ101" s="52"/>
      <c r="KQK101" s="52"/>
      <c r="KQL101" s="52"/>
      <c r="KQM101" s="52"/>
      <c r="KQN101" s="52"/>
      <c r="KQO101" s="52"/>
      <c r="KQP101" s="52"/>
      <c r="KQQ101" s="52"/>
      <c r="KQR101" s="52"/>
      <c r="KQS101" s="52"/>
      <c r="KQT101" s="52"/>
      <c r="KQU101" s="52"/>
      <c r="KQV101" s="52"/>
      <c r="KQW101" s="52"/>
      <c r="KQX101" s="52"/>
      <c r="KQY101" s="52"/>
      <c r="KQZ101" s="52"/>
      <c r="KRA101" s="52"/>
      <c r="KRB101" s="52"/>
      <c r="KRC101" s="52"/>
      <c r="KRD101" s="52"/>
      <c r="KRE101" s="52"/>
      <c r="KRF101" s="52"/>
      <c r="KRG101" s="52"/>
      <c r="KRH101" s="52"/>
      <c r="KRI101" s="52"/>
      <c r="KRJ101" s="52"/>
      <c r="KRK101" s="52"/>
      <c r="KRL101" s="52"/>
      <c r="KRM101" s="52"/>
      <c r="KRN101" s="52"/>
      <c r="KRO101" s="52"/>
      <c r="KRP101" s="52"/>
      <c r="KRQ101" s="52"/>
      <c r="KRR101" s="52"/>
      <c r="KRS101" s="52"/>
      <c r="KRT101" s="52"/>
      <c r="KRU101" s="52"/>
      <c r="KRV101" s="52"/>
      <c r="KRW101" s="52"/>
      <c r="KRX101" s="52"/>
      <c r="KRY101" s="52"/>
      <c r="KRZ101" s="52"/>
      <c r="KSA101" s="52"/>
      <c r="KSB101" s="52"/>
      <c r="KSC101" s="52"/>
      <c r="KSD101" s="52"/>
      <c r="KSE101" s="52"/>
      <c r="KSF101" s="52"/>
      <c r="KSG101" s="52"/>
      <c r="KSH101" s="52"/>
      <c r="KSI101" s="52"/>
      <c r="KSJ101" s="52"/>
      <c r="KSK101" s="52"/>
      <c r="KSL101" s="52"/>
      <c r="KSM101" s="52"/>
      <c r="KSN101" s="52"/>
      <c r="KSO101" s="52"/>
      <c r="KSP101" s="52"/>
      <c r="KSQ101" s="52"/>
      <c r="KSR101" s="52"/>
      <c r="KSS101" s="52"/>
      <c r="KST101" s="52"/>
      <c r="KSU101" s="52"/>
      <c r="KSV101" s="52"/>
      <c r="KSW101" s="52"/>
      <c r="KSX101" s="52"/>
      <c r="KSY101" s="52"/>
      <c r="KSZ101" s="52"/>
      <c r="KTA101" s="52"/>
      <c r="KTB101" s="52"/>
      <c r="KTC101" s="52"/>
      <c r="KTD101" s="52"/>
      <c r="KTE101" s="52"/>
      <c r="KTF101" s="52"/>
      <c r="KTG101" s="52"/>
      <c r="KTH101" s="52"/>
      <c r="KTI101" s="52"/>
      <c r="KTJ101" s="52"/>
      <c r="KTK101" s="52"/>
      <c r="KTL101" s="52"/>
      <c r="KTM101" s="52"/>
      <c r="KTN101" s="52"/>
      <c r="KTO101" s="52"/>
      <c r="KTP101" s="52"/>
      <c r="KTQ101" s="52"/>
      <c r="KTR101" s="52"/>
      <c r="KTS101" s="52"/>
      <c r="KTT101" s="52"/>
      <c r="KTU101" s="52"/>
      <c r="KTV101" s="52"/>
      <c r="KTW101" s="52"/>
      <c r="KTX101" s="52"/>
      <c r="KTY101" s="52"/>
      <c r="KTZ101" s="52"/>
      <c r="KUA101" s="52"/>
      <c r="KUB101" s="52"/>
      <c r="KUC101" s="52"/>
      <c r="KUD101" s="52"/>
      <c r="KUE101" s="52"/>
      <c r="KUF101" s="52"/>
      <c r="KUG101" s="52"/>
      <c r="KUH101" s="52"/>
      <c r="KUI101" s="52"/>
      <c r="KUJ101" s="52"/>
      <c r="KUK101" s="52"/>
      <c r="KUL101" s="52"/>
      <c r="KUM101" s="52"/>
      <c r="KUN101" s="52"/>
      <c r="KUO101" s="52"/>
      <c r="KUP101" s="52"/>
      <c r="KUQ101" s="52"/>
      <c r="KUR101" s="52"/>
      <c r="KUS101" s="52"/>
      <c r="KUT101" s="52"/>
      <c r="KUU101" s="52"/>
      <c r="KUV101" s="52"/>
      <c r="KUW101" s="52"/>
      <c r="KUX101" s="52"/>
      <c r="KUY101" s="52"/>
      <c r="KUZ101" s="52"/>
      <c r="KVA101" s="52"/>
      <c r="KVB101" s="52"/>
      <c r="KVC101" s="52"/>
      <c r="KVD101" s="52"/>
      <c r="KVE101" s="52"/>
      <c r="KVF101" s="52"/>
      <c r="KVG101" s="52"/>
      <c r="KVH101" s="52"/>
      <c r="KVI101" s="52"/>
      <c r="KVJ101" s="52"/>
      <c r="KVK101" s="52"/>
      <c r="KVL101" s="52"/>
      <c r="KVM101" s="52"/>
      <c r="KVN101" s="52"/>
      <c r="KVO101" s="52"/>
      <c r="KVP101" s="52"/>
      <c r="KVQ101" s="52"/>
      <c r="KVR101" s="52"/>
      <c r="KVS101" s="52"/>
      <c r="KVT101" s="52"/>
      <c r="KVU101" s="52"/>
      <c r="KVV101" s="52"/>
      <c r="KVW101" s="52"/>
      <c r="KVX101" s="52"/>
      <c r="KVY101" s="52"/>
      <c r="KVZ101" s="52"/>
      <c r="KWA101" s="52"/>
      <c r="KWB101" s="52"/>
      <c r="KWC101" s="52"/>
      <c r="KWD101" s="52"/>
      <c r="KWE101" s="52"/>
      <c r="KWF101" s="52"/>
      <c r="KWG101" s="52"/>
      <c r="KWH101" s="52"/>
      <c r="KWI101" s="52"/>
      <c r="KWJ101" s="52"/>
      <c r="KWK101" s="52"/>
      <c r="KWL101" s="52"/>
      <c r="KWM101" s="52"/>
      <c r="KWN101" s="52"/>
      <c r="KWO101" s="52"/>
      <c r="KWP101" s="52"/>
      <c r="KWQ101" s="52"/>
      <c r="KWR101" s="52"/>
      <c r="KWS101" s="52"/>
      <c r="KWT101" s="52"/>
      <c r="KWU101" s="52"/>
      <c r="KWV101" s="52"/>
      <c r="KWW101" s="52"/>
      <c r="KWX101" s="52"/>
      <c r="KWY101" s="52"/>
      <c r="KWZ101" s="52"/>
      <c r="KXA101" s="52"/>
      <c r="KXB101" s="52"/>
      <c r="KXC101" s="52"/>
      <c r="KXD101" s="52"/>
      <c r="KXE101" s="52"/>
      <c r="KXF101" s="52"/>
      <c r="KXG101" s="52"/>
      <c r="KXH101" s="52"/>
      <c r="KXI101" s="52"/>
      <c r="KXJ101" s="52"/>
      <c r="KXK101" s="52"/>
      <c r="KXL101" s="52"/>
      <c r="KXM101" s="52"/>
      <c r="KXN101" s="52"/>
      <c r="KXO101" s="52"/>
      <c r="KXP101" s="52"/>
      <c r="KXQ101" s="52"/>
      <c r="KXR101" s="52"/>
      <c r="KXS101" s="52"/>
      <c r="KXT101" s="52"/>
      <c r="KXU101" s="52"/>
      <c r="KXV101" s="52"/>
      <c r="KXW101" s="52"/>
      <c r="KXX101" s="52"/>
      <c r="KXY101" s="52"/>
      <c r="KXZ101" s="52"/>
      <c r="KYA101" s="52"/>
      <c r="KYB101" s="52"/>
      <c r="KYC101" s="52"/>
      <c r="KYD101" s="52"/>
      <c r="KYE101" s="52"/>
      <c r="KYF101" s="52"/>
      <c r="KYG101" s="52"/>
      <c r="KYH101" s="52"/>
      <c r="KYI101" s="52"/>
      <c r="KYJ101" s="52"/>
      <c r="KYK101" s="52"/>
      <c r="KYL101" s="52"/>
      <c r="KYM101" s="52"/>
      <c r="KYN101" s="52"/>
      <c r="KYO101" s="52"/>
      <c r="KYP101" s="52"/>
      <c r="KYQ101" s="52"/>
      <c r="KYR101" s="52"/>
      <c r="KYS101" s="52"/>
      <c r="KYT101" s="52"/>
      <c r="KYU101" s="52"/>
      <c r="KYV101" s="52"/>
      <c r="KYW101" s="52"/>
      <c r="KYX101" s="52"/>
      <c r="KYY101" s="52"/>
      <c r="KYZ101" s="52"/>
      <c r="KZA101" s="52"/>
      <c r="KZB101" s="52"/>
      <c r="KZC101" s="52"/>
      <c r="KZD101" s="52"/>
      <c r="KZE101" s="52"/>
      <c r="KZF101" s="52"/>
      <c r="KZG101" s="52"/>
      <c r="KZH101" s="52"/>
      <c r="KZI101" s="52"/>
      <c r="KZJ101" s="52"/>
      <c r="KZK101" s="52"/>
      <c r="KZL101" s="52"/>
      <c r="KZM101" s="52"/>
      <c r="KZN101" s="52"/>
      <c r="KZO101" s="52"/>
      <c r="KZP101" s="52"/>
      <c r="KZQ101" s="52"/>
      <c r="KZR101" s="52"/>
      <c r="KZS101" s="52"/>
      <c r="KZT101" s="52"/>
      <c r="KZU101" s="52"/>
      <c r="KZV101" s="52"/>
      <c r="KZW101" s="52"/>
      <c r="KZX101" s="52"/>
      <c r="KZY101" s="52"/>
      <c r="KZZ101" s="52"/>
      <c r="LAA101" s="52"/>
      <c r="LAB101" s="52"/>
      <c r="LAC101" s="52"/>
      <c r="LAD101" s="52"/>
      <c r="LAE101" s="52"/>
      <c r="LAF101" s="52"/>
      <c r="LAG101" s="52"/>
      <c r="LAH101" s="52"/>
      <c r="LAI101" s="52"/>
      <c r="LAJ101" s="52"/>
      <c r="LAK101" s="52"/>
      <c r="LAL101" s="52"/>
      <c r="LAM101" s="52"/>
      <c r="LAN101" s="52"/>
      <c r="LAO101" s="52"/>
      <c r="LAP101" s="52"/>
      <c r="LAQ101" s="52"/>
      <c r="LAR101" s="52"/>
      <c r="LAS101" s="52"/>
      <c r="LAT101" s="52"/>
      <c r="LAU101" s="52"/>
      <c r="LAV101" s="52"/>
      <c r="LAW101" s="52"/>
      <c r="LAX101" s="52"/>
      <c r="LAY101" s="52"/>
      <c r="LAZ101" s="52"/>
      <c r="LBA101" s="52"/>
      <c r="LBB101" s="52"/>
      <c r="LBC101" s="52"/>
      <c r="LBD101" s="52"/>
      <c r="LBE101" s="52"/>
      <c r="LBF101" s="52"/>
      <c r="LBG101" s="52"/>
      <c r="LBH101" s="52"/>
      <c r="LBI101" s="52"/>
      <c r="LBJ101" s="52"/>
      <c r="LBK101" s="52"/>
      <c r="LBL101" s="52"/>
      <c r="LBM101" s="52"/>
      <c r="LBN101" s="52"/>
      <c r="LBO101" s="52"/>
      <c r="LBP101" s="52"/>
      <c r="LBQ101" s="52"/>
      <c r="LBR101" s="52"/>
      <c r="LBS101" s="52"/>
      <c r="LBT101" s="52"/>
      <c r="LBU101" s="52"/>
      <c r="LBV101" s="52"/>
      <c r="LBW101" s="52"/>
      <c r="LBX101" s="52"/>
      <c r="LBY101" s="52"/>
      <c r="LBZ101" s="52"/>
      <c r="LCA101" s="52"/>
      <c r="LCB101" s="52"/>
      <c r="LCC101" s="52"/>
      <c r="LCD101" s="52"/>
      <c r="LCE101" s="52"/>
      <c r="LCF101" s="52"/>
      <c r="LCG101" s="52"/>
      <c r="LCH101" s="52"/>
      <c r="LCI101" s="52"/>
      <c r="LCJ101" s="52"/>
      <c r="LCK101" s="52"/>
      <c r="LCL101" s="52"/>
      <c r="LCM101" s="52"/>
      <c r="LCN101" s="52"/>
      <c r="LCO101" s="52"/>
      <c r="LCP101" s="52"/>
      <c r="LCQ101" s="52"/>
      <c r="LCR101" s="52"/>
      <c r="LCS101" s="52"/>
      <c r="LCT101" s="52"/>
      <c r="LCU101" s="52"/>
      <c r="LCV101" s="52"/>
      <c r="LCW101" s="52"/>
      <c r="LCX101" s="52"/>
      <c r="LCY101" s="52"/>
      <c r="LCZ101" s="52"/>
      <c r="LDA101" s="52"/>
      <c r="LDB101" s="52"/>
      <c r="LDC101" s="52"/>
      <c r="LDD101" s="52"/>
      <c r="LDE101" s="52"/>
      <c r="LDF101" s="52"/>
      <c r="LDG101" s="52"/>
      <c r="LDH101" s="52"/>
      <c r="LDI101" s="52"/>
      <c r="LDJ101" s="52"/>
      <c r="LDK101" s="52"/>
      <c r="LDL101" s="52"/>
      <c r="LDM101" s="52"/>
      <c r="LDN101" s="52"/>
      <c r="LDO101" s="52"/>
      <c r="LDP101" s="52"/>
      <c r="LDQ101" s="52"/>
      <c r="LDR101" s="52"/>
      <c r="LDS101" s="52"/>
      <c r="LDT101" s="52"/>
      <c r="LDU101" s="52"/>
      <c r="LDV101" s="52"/>
      <c r="LDW101" s="52"/>
      <c r="LDX101" s="52"/>
      <c r="LDY101" s="52"/>
      <c r="LDZ101" s="52"/>
      <c r="LEA101" s="52"/>
      <c r="LEB101" s="52"/>
      <c r="LEC101" s="52"/>
      <c r="LED101" s="52"/>
      <c r="LEE101" s="52"/>
      <c r="LEF101" s="52"/>
      <c r="LEG101" s="52"/>
      <c r="LEH101" s="52"/>
      <c r="LEI101" s="52"/>
      <c r="LEJ101" s="52"/>
      <c r="LEK101" s="52"/>
      <c r="LEL101" s="52"/>
      <c r="LEM101" s="52"/>
      <c r="LEN101" s="52"/>
      <c r="LEO101" s="52"/>
      <c r="LEP101" s="52"/>
      <c r="LEQ101" s="52"/>
      <c r="LER101" s="52"/>
      <c r="LES101" s="52"/>
      <c r="LET101" s="52"/>
      <c r="LEU101" s="52"/>
      <c r="LEV101" s="52"/>
      <c r="LEW101" s="52"/>
      <c r="LEX101" s="52"/>
      <c r="LEY101" s="52"/>
      <c r="LEZ101" s="52"/>
      <c r="LFA101" s="52"/>
      <c r="LFB101" s="52"/>
      <c r="LFC101" s="52"/>
      <c r="LFD101" s="52"/>
      <c r="LFE101" s="52"/>
      <c r="LFF101" s="52"/>
      <c r="LFG101" s="52"/>
      <c r="LFH101" s="52"/>
      <c r="LFI101" s="52"/>
      <c r="LFJ101" s="52"/>
      <c r="LFK101" s="52"/>
      <c r="LFL101" s="52"/>
      <c r="LFM101" s="52"/>
      <c r="LFN101" s="52"/>
      <c r="LFO101" s="52"/>
      <c r="LFP101" s="52"/>
      <c r="LFQ101" s="52"/>
      <c r="LFR101" s="52"/>
      <c r="LFS101" s="52"/>
      <c r="LFT101" s="52"/>
      <c r="LFU101" s="52"/>
      <c r="LFV101" s="52"/>
      <c r="LFW101" s="52"/>
      <c r="LFX101" s="52"/>
      <c r="LFY101" s="52"/>
      <c r="LFZ101" s="52"/>
      <c r="LGA101" s="52"/>
      <c r="LGB101" s="52"/>
      <c r="LGC101" s="52"/>
      <c r="LGD101" s="52"/>
      <c r="LGE101" s="52"/>
      <c r="LGF101" s="52"/>
      <c r="LGG101" s="52"/>
      <c r="LGH101" s="52"/>
      <c r="LGI101" s="52"/>
      <c r="LGJ101" s="52"/>
      <c r="LGK101" s="52"/>
      <c r="LGL101" s="52"/>
      <c r="LGM101" s="52"/>
      <c r="LGN101" s="52"/>
      <c r="LGO101" s="52"/>
      <c r="LGP101" s="52"/>
      <c r="LGQ101" s="52"/>
      <c r="LGR101" s="52"/>
      <c r="LGS101" s="52"/>
      <c r="LGT101" s="52"/>
      <c r="LGU101" s="52"/>
      <c r="LGV101" s="52"/>
      <c r="LGW101" s="52"/>
      <c r="LGX101" s="52"/>
      <c r="LGY101" s="52"/>
      <c r="LGZ101" s="52"/>
      <c r="LHA101" s="52"/>
      <c r="LHB101" s="52"/>
      <c r="LHC101" s="52"/>
      <c r="LHD101" s="52"/>
      <c r="LHE101" s="52"/>
      <c r="LHF101" s="52"/>
      <c r="LHG101" s="52"/>
      <c r="LHH101" s="52"/>
      <c r="LHI101" s="52"/>
      <c r="LHJ101" s="52"/>
      <c r="LHK101" s="52"/>
      <c r="LHL101" s="52"/>
      <c r="LHM101" s="52"/>
      <c r="LHN101" s="52"/>
      <c r="LHO101" s="52"/>
      <c r="LHP101" s="52"/>
      <c r="LHQ101" s="52"/>
      <c r="LHR101" s="52"/>
      <c r="LHS101" s="52"/>
      <c r="LHT101" s="52"/>
      <c r="LHU101" s="52"/>
      <c r="LHV101" s="52"/>
      <c r="LHW101" s="52"/>
      <c r="LHX101" s="52"/>
      <c r="LHY101" s="52"/>
      <c r="LHZ101" s="52"/>
      <c r="LIA101" s="52"/>
      <c r="LIB101" s="52"/>
      <c r="LIC101" s="52"/>
      <c r="LID101" s="52"/>
      <c r="LIE101" s="52"/>
      <c r="LIF101" s="52"/>
      <c r="LIG101" s="52"/>
      <c r="LIH101" s="52"/>
      <c r="LII101" s="52"/>
      <c r="LIJ101" s="52"/>
      <c r="LIK101" s="52"/>
      <c r="LIL101" s="52"/>
      <c r="LIM101" s="52"/>
      <c r="LIN101" s="52"/>
      <c r="LIO101" s="52"/>
      <c r="LIP101" s="52"/>
      <c r="LIQ101" s="52"/>
      <c r="LIR101" s="52"/>
      <c r="LIS101" s="52"/>
      <c r="LIT101" s="52"/>
      <c r="LIU101" s="52"/>
      <c r="LIV101" s="52"/>
      <c r="LIW101" s="52"/>
      <c r="LIX101" s="52"/>
      <c r="LIY101" s="52"/>
      <c r="LIZ101" s="52"/>
      <c r="LJA101" s="52"/>
      <c r="LJB101" s="52"/>
      <c r="LJC101" s="52"/>
      <c r="LJD101" s="52"/>
      <c r="LJE101" s="52"/>
      <c r="LJF101" s="52"/>
      <c r="LJG101" s="52"/>
      <c r="LJH101" s="52"/>
      <c r="LJI101" s="52"/>
      <c r="LJJ101" s="52"/>
      <c r="LJK101" s="52"/>
      <c r="LJL101" s="52"/>
      <c r="LJM101" s="52"/>
      <c r="LJN101" s="52"/>
      <c r="LJO101" s="52"/>
      <c r="LJP101" s="52"/>
      <c r="LJQ101" s="52"/>
      <c r="LJR101" s="52"/>
      <c r="LJS101" s="52"/>
      <c r="LJT101" s="52"/>
      <c r="LJU101" s="52"/>
      <c r="LJV101" s="52"/>
      <c r="LJW101" s="52"/>
      <c r="LJX101" s="52"/>
      <c r="LJY101" s="52"/>
      <c r="LJZ101" s="52"/>
      <c r="LKA101" s="52"/>
      <c r="LKB101" s="52"/>
      <c r="LKC101" s="52"/>
      <c r="LKD101" s="52"/>
      <c r="LKE101" s="52"/>
      <c r="LKF101" s="52"/>
      <c r="LKG101" s="52"/>
      <c r="LKH101" s="52"/>
      <c r="LKI101" s="52"/>
      <c r="LKJ101" s="52"/>
      <c r="LKK101" s="52"/>
      <c r="LKL101" s="52"/>
      <c r="LKM101" s="52"/>
      <c r="LKN101" s="52"/>
      <c r="LKO101" s="52"/>
      <c r="LKP101" s="52"/>
      <c r="LKQ101" s="52"/>
      <c r="LKR101" s="52"/>
      <c r="LKS101" s="52"/>
      <c r="LKT101" s="52"/>
      <c r="LKU101" s="52"/>
      <c r="LKV101" s="52"/>
      <c r="LKW101" s="52"/>
      <c r="LKX101" s="52"/>
      <c r="LKY101" s="52"/>
      <c r="LKZ101" s="52"/>
      <c r="LLA101" s="52"/>
      <c r="LLB101" s="52"/>
      <c r="LLC101" s="52"/>
      <c r="LLD101" s="52"/>
      <c r="LLE101" s="52"/>
      <c r="LLF101" s="52"/>
      <c r="LLG101" s="52"/>
      <c r="LLH101" s="52"/>
      <c r="LLI101" s="52"/>
      <c r="LLJ101" s="52"/>
      <c r="LLK101" s="52"/>
      <c r="LLL101" s="52"/>
      <c r="LLM101" s="52"/>
      <c r="LLN101" s="52"/>
      <c r="LLO101" s="52"/>
      <c r="LLP101" s="52"/>
      <c r="LLQ101" s="52"/>
      <c r="LLR101" s="52"/>
      <c r="LLS101" s="52"/>
      <c r="LLT101" s="52"/>
      <c r="LLU101" s="52"/>
      <c r="LLV101" s="52"/>
      <c r="LLW101" s="52"/>
      <c r="LLX101" s="52"/>
      <c r="LLY101" s="52"/>
      <c r="LLZ101" s="52"/>
      <c r="LMA101" s="52"/>
      <c r="LMB101" s="52"/>
      <c r="LMC101" s="52"/>
      <c r="LMD101" s="52"/>
      <c r="LME101" s="52"/>
      <c r="LMF101" s="52"/>
      <c r="LMG101" s="52"/>
      <c r="LMH101" s="52"/>
      <c r="LMI101" s="52"/>
      <c r="LMJ101" s="52"/>
      <c r="LMK101" s="52"/>
      <c r="LML101" s="52"/>
      <c r="LMM101" s="52"/>
      <c r="LMN101" s="52"/>
      <c r="LMO101" s="52"/>
      <c r="LMP101" s="52"/>
      <c r="LMQ101" s="52"/>
      <c r="LMR101" s="52"/>
      <c r="LMS101" s="52"/>
      <c r="LMT101" s="52"/>
      <c r="LMU101" s="52"/>
      <c r="LMV101" s="52"/>
      <c r="LMW101" s="52"/>
      <c r="LMX101" s="52"/>
      <c r="LMY101" s="52"/>
      <c r="LMZ101" s="52"/>
      <c r="LNA101" s="52"/>
      <c r="LNB101" s="52"/>
      <c r="LNC101" s="52"/>
      <c r="LND101" s="52"/>
      <c r="LNE101" s="52"/>
      <c r="LNF101" s="52"/>
      <c r="LNG101" s="52"/>
      <c r="LNH101" s="52"/>
      <c r="LNI101" s="52"/>
      <c r="LNJ101" s="52"/>
      <c r="LNK101" s="52"/>
      <c r="LNL101" s="52"/>
      <c r="LNM101" s="52"/>
      <c r="LNN101" s="52"/>
      <c r="LNO101" s="52"/>
      <c r="LNP101" s="52"/>
      <c r="LNQ101" s="52"/>
      <c r="LNR101" s="52"/>
      <c r="LNS101" s="52"/>
      <c r="LNT101" s="52"/>
      <c r="LNU101" s="52"/>
      <c r="LNV101" s="52"/>
      <c r="LNW101" s="52"/>
      <c r="LNX101" s="52"/>
      <c r="LNY101" s="52"/>
      <c r="LNZ101" s="52"/>
      <c r="LOA101" s="52"/>
      <c r="LOB101" s="52"/>
      <c r="LOC101" s="52"/>
      <c r="LOD101" s="52"/>
      <c r="LOE101" s="52"/>
      <c r="LOF101" s="52"/>
      <c r="LOG101" s="52"/>
      <c r="LOH101" s="52"/>
      <c r="LOI101" s="52"/>
      <c r="LOJ101" s="52"/>
      <c r="LOK101" s="52"/>
      <c r="LOL101" s="52"/>
      <c r="LOM101" s="52"/>
      <c r="LON101" s="52"/>
      <c r="LOO101" s="52"/>
      <c r="LOP101" s="52"/>
      <c r="LOQ101" s="52"/>
      <c r="LOR101" s="52"/>
      <c r="LOS101" s="52"/>
      <c r="LOT101" s="52"/>
      <c r="LOU101" s="52"/>
      <c r="LOV101" s="52"/>
      <c r="LOW101" s="52"/>
      <c r="LOX101" s="52"/>
      <c r="LOY101" s="52"/>
      <c r="LOZ101" s="52"/>
      <c r="LPA101" s="52"/>
      <c r="LPB101" s="52"/>
      <c r="LPC101" s="52"/>
      <c r="LPD101" s="52"/>
      <c r="LPE101" s="52"/>
      <c r="LPF101" s="52"/>
      <c r="LPG101" s="52"/>
      <c r="LPH101" s="52"/>
      <c r="LPI101" s="52"/>
      <c r="LPJ101" s="52"/>
      <c r="LPK101" s="52"/>
      <c r="LPL101" s="52"/>
      <c r="LPM101" s="52"/>
      <c r="LPN101" s="52"/>
      <c r="LPO101" s="52"/>
      <c r="LPP101" s="52"/>
      <c r="LPQ101" s="52"/>
      <c r="LPR101" s="52"/>
      <c r="LPS101" s="52"/>
      <c r="LPT101" s="52"/>
      <c r="LPU101" s="52"/>
      <c r="LPV101" s="52"/>
      <c r="LPW101" s="52"/>
      <c r="LPX101" s="52"/>
      <c r="LPY101" s="52"/>
      <c r="LPZ101" s="52"/>
      <c r="LQA101" s="52"/>
      <c r="LQB101" s="52"/>
      <c r="LQC101" s="52"/>
      <c r="LQD101" s="52"/>
      <c r="LQE101" s="52"/>
      <c r="LQF101" s="52"/>
      <c r="LQG101" s="52"/>
      <c r="LQH101" s="52"/>
      <c r="LQI101" s="52"/>
      <c r="LQJ101" s="52"/>
      <c r="LQK101" s="52"/>
      <c r="LQL101" s="52"/>
      <c r="LQM101" s="52"/>
      <c r="LQN101" s="52"/>
      <c r="LQO101" s="52"/>
      <c r="LQP101" s="52"/>
      <c r="LQQ101" s="52"/>
      <c r="LQR101" s="52"/>
      <c r="LQS101" s="52"/>
      <c r="LQT101" s="52"/>
      <c r="LQU101" s="52"/>
      <c r="LQV101" s="52"/>
      <c r="LQW101" s="52"/>
      <c r="LQX101" s="52"/>
      <c r="LQY101" s="52"/>
      <c r="LQZ101" s="52"/>
      <c r="LRA101" s="52"/>
      <c r="LRB101" s="52"/>
      <c r="LRC101" s="52"/>
      <c r="LRD101" s="52"/>
      <c r="LRE101" s="52"/>
      <c r="LRF101" s="52"/>
      <c r="LRG101" s="52"/>
      <c r="LRH101" s="52"/>
      <c r="LRI101" s="52"/>
      <c r="LRJ101" s="52"/>
      <c r="LRK101" s="52"/>
      <c r="LRL101" s="52"/>
      <c r="LRM101" s="52"/>
      <c r="LRN101" s="52"/>
      <c r="LRO101" s="52"/>
      <c r="LRP101" s="52"/>
      <c r="LRQ101" s="52"/>
      <c r="LRR101" s="52"/>
      <c r="LRS101" s="52"/>
      <c r="LRT101" s="52"/>
      <c r="LRU101" s="52"/>
      <c r="LRV101" s="52"/>
      <c r="LRW101" s="52"/>
      <c r="LRX101" s="52"/>
      <c r="LRY101" s="52"/>
      <c r="LRZ101" s="52"/>
      <c r="LSA101" s="52"/>
      <c r="LSB101" s="52"/>
      <c r="LSC101" s="52"/>
      <c r="LSD101" s="52"/>
      <c r="LSE101" s="52"/>
      <c r="LSF101" s="52"/>
      <c r="LSG101" s="52"/>
      <c r="LSH101" s="52"/>
      <c r="LSI101" s="52"/>
      <c r="LSJ101" s="52"/>
      <c r="LSK101" s="52"/>
      <c r="LSL101" s="52"/>
      <c r="LSM101" s="52"/>
      <c r="LSN101" s="52"/>
      <c r="LSO101" s="52"/>
      <c r="LSP101" s="52"/>
      <c r="LSQ101" s="52"/>
      <c r="LSR101" s="52"/>
      <c r="LSS101" s="52"/>
      <c r="LST101" s="52"/>
      <c r="LSU101" s="52"/>
      <c r="LSV101" s="52"/>
      <c r="LSW101" s="52"/>
      <c r="LSX101" s="52"/>
      <c r="LSY101" s="52"/>
      <c r="LSZ101" s="52"/>
      <c r="LTA101" s="52"/>
      <c r="LTB101" s="52"/>
      <c r="LTC101" s="52"/>
      <c r="LTD101" s="52"/>
      <c r="LTE101" s="52"/>
      <c r="LTF101" s="52"/>
      <c r="LTG101" s="52"/>
      <c r="LTH101" s="52"/>
      <c r="LTI101" s="52"/>
      <c r="LTJ101" s="52"/>
      <c r="LTK101" s="52"/>
      <c r="LTL101" s="52"/>
      <c r="LTM101" s="52"/>
      <c r="LTN101" s="52"/>
      <c r="LTO101" s="52"/>
      <c r="LTP101" s="52"/>
      <c r="LTQ101" s="52"/>
      <c r="LTR101" s="52"/>
      <c r="LTS101" s="52"/>
      <c r="LTT101" s="52"/>
      <c r="LTU101" s="52"/>
      <c r="LTV101" s="52"/>
      <c r="LTW101" s="52"/>
      <c r="LTX101" s="52"/>
      <c r="LTY101" s="52"/>
      <c r="LTZ101" s="52"/>
      <c r="LUA101" s="52"/>
      <c r="LUB101" s="52"/>
      <c r="LUC101" s="52"/>
      <c r="LUD101" s="52"/>
      <c r="LUE101" s="52"/>
      <c r="LUF101" s="52"/>
      <c r="LUG101" s="52"/>
      <c r="LUH101" s="52"/>
      <c r="LUI101" s="52"/>
      <c r="LUJ101" s="52"/>
      <c r="LUK101" s="52"/>
      <c r="LUL101" s="52"/>
      <c r="LUM101" s="52"/>
      <c r="LUN101" s="52"/>
      <c r="LUO101" s="52"/>
      <c r="LUP101" s="52"/>
      <c r="LUQ101" s="52"/>
      <c r="LUR101" s="52"/>
      <c r="LUS101" s="52"/>
      <c r="LUT101" s="52"/>
      <c r="LUU101" s="52"/>
      <c r="LUV101" s="52"/>
      <c r="LUW101" s="52"/>
      <c r="LUX101" s="52"/>
      <c r="LUY101" s="52"/>
      <c r="LUZ101" s="52"/>
      <c r="LVA101" s="52"/>
      <c r="LVB101" s="52"/>
      <c r="LVC101" s="52"/>
      <c r="LVD101" s="52"/>
      <c r="LVE101" s="52"/>
      <c r="LVF101" s="52"/>
      <c r="LVG101" s="52"/>
      <c r="LVH101" s="52"/>
      <c r="LVI101" s="52"/>
      <c r="LVJ101" s="52"/>
      <c r="LVK101" s="52"/>
      <c r="LVL101" s="52"/>
      <c r="LVM101" s="52"/>
      <c r="LVN101" s="52"/>
      <c r="LVO101" s="52"/>
      <c r="LVP101" s="52"/>
      <c r="LVQ101" s="52"/>
      <c r="LVR101" s="52"/>
      <c r="LVS101" s="52"/>
      <c r="LVT101" s="52"/>
      <c r="LVU101" s="52"/>
      <c r="LVV101" s="52"/>
      <c r="LVW101" s="52"/>
      <c r="LVX101" s="52"/>
      <c r="LVY101" s="52"/>
      <c r="LVZ101" s="52"/>
      <c r="LWA101" s="52"/>
      <c r="LWB101" s="52"/>
      <c r="LWC101" s="52"/>
      <c r="LWD101" s="52"/>
      <c r="LWE101" s="52"/>
      <c r="LWF101" s="52"/>
      <c r="LWG101" s="52"/>
      <c r="LWH101" s="52"/>
      <c r="LWI101" s="52"/>
      <c r="LWJ101" s="52"/>
      <c r="LWK101" s="52"/>
      <c r="LWL101" s="52"/>
      <c r="LWM101" s="52"/>
      <c r="LWN101" s="52"/>
      <c r="LWO101" s="52"/>
      <c r="LWP101" s="52"/>
      <c r="LWQ101" s="52"/>
      <c r="LWR101" s="52"/>
      <c r="LWS101" s="52"/>
      <c r="LWT101" s="52"/>
      <c r="LWU101" s="52"/>
      <c r="LWV101" s="52"/>
      <c r="LWW101" s="52"/>
      <c r="LWX101" s="52"/>
      <c r="LWY101" s="52"/>
      <c r="LWZ101" s="52"/>
      <c r="LXA101" s="52"/>
      <c r="LXB101" s="52"/>
      <c r="LXC101" s="52"/>
      <c r="LXD101" s="52"/>
      <c r="LXE101" s="52"/>
      <c r="LXF101" s="52"/>
      <c r="LXG101" s="52"/>
      <c r="LXH101" s="52"/>
      <c r="LXI101" s="52"/>
      <c r="LXJ101" s="52"/>
      <c r="LXK101" s="52"/>
      <c r="LXL101" s="52"/>
      <c r="LXM101" s="52"/>
      <c r="LXN101" s="52"/>
      <c r="LXO101" s="52"/>
      <c r="LXP101" s="52"/>
      <c r="LXQ101" s="52"/>
      <c r="LXR101" s="52"/>
      <c r="LXS101" s="52"/>
      <c r="LXT101" s="52"/>
      <c r="LXU101" s="52"/>
      <c r="LXV101" s="52"/>
      <c r="LXW101" s="52"/>
      <c r="LXX101" s="52"/>
      <c r="LXY101" s="52"/>
      <c r="LXZ101" s="52"/>
      <c r="LYA101" s="52"/>
      <c r="LYB101" s="52"/>
      <c r="LYC101" s="52"/>
      <c r="LYD101" s="52"/>
      <c r="LYE101" s="52"/>
      <c r="LYF101" s="52"/>
      <c r="LYG101" s="52"/>
      <c r="LYH101" s="52"/>
      <c r="LYI101" s="52"/>
      <c r="LYJ101" s="52"/>
      <c r="LYK101" s="52"/>
      <c r="LYL101" s="52"/>
      <c r="LYM101" s="52"/>
      <c r="LYN101" s="52"/>
      <c r="LYO101" s="52"/>
      <c r="LYP101" s="52"/>
      <c r="LYQ101" s="52"/>
      <c r="LYR101" s="52"/>
      <c r="LYS101" s="52"/>
      <c r="LYT101" s="52"/>
      <c r="LYU101" s="52"/>
      <c r="LYV101" s="52"/>
      <c r="LYW101" s="52"/>
      <c r="LYX101" s="52"/>
      <c r="LYY101" s="52"/>
      <c r="LYZ101" s="52"/>
      <c r="LZA101" s="52"/>
      <c r="LZB101" s="52"/>
      <c r="LZC101" s="52"/>
      <c r="LZD101" s="52"/>
      <c r="LZE101" s="52"/>
      <c r="LZF101" s="52"/>
      <c r="LZG101" s="52"/>
      <c r="LZH101" s="52"/>
      <c r="LZI101" s="52"/>
      <c r="LZJ101" s="52"/>
      <c r="LZK101" s="52"/>
      <c r="LZL101" s="52"/>
      <c r="LZM101" s="52"/>
      <c r="LZN101" s="52"/>
      <c r="LZO101" s="52"/>
      <c r="LZP101" s="52"/>
      <c r="LZQ101" s="52"/>
      <c r="LZR101" s="52"/>
      <c r="LZS101" s="52"/>
      <c r="LZT101" s="52"/>
      <c r="LZU101" s="52"/>
      <c r="LZV101" s="52"/>
      <c r="LZW101" s="52"/>
      <c r="LZX101" s="52"/>
      <c r="LZY101" s="52"/>
      <c r="LZZ101" s="52"/>
      <c r="MAA101" s="52"/>
      <c r="MAB101" s="52"/>
      <c r="MAC101" s="52"/>
      <c r="MAD101" s="52"/>
      <c r="MAE101" s="52"/>
      <c r="MAF101" s="52"/>
      <c r="MAG101" s="52"/>
      <c r="MAH101" s="52"/>
      <c r="MAI101" s="52"/>
      <c r="MAJ101" s="52"/>
      <c r="MAK101" s="52"/>
      <c r="MAL101" s="52"/>
      <c r="MAM101" s="52"/>
      <c r="MAN101" s="52"/>
      <c r="MAO101" s="52"/>
      <c r="MAP101" s="52"/>
      <c r="MAQ101" s="52"/>
      <c r="MAR101" s="52"/>
      <c r="MAS101" s="52"/>
      <c r="MAT101" s="52"/>
      <c r="MAU101" s="52"/>
      <c r="MAV101" s="52"/>
      <c r="MAW101" s="52"/>
      <c r="MAX101" s="52"/>
      <c r="MAY101" s="52"/>
      <c r="MAZ101" s="52"/>
      <c r="MBA101" s="52"/>
      <c r="MBB101" s="52"/>
      <c r="MBC101" s="52"/>
      <c r="MBD101" s="52"/>
      <c r="MBE101" s="52"/>
      <c r="MBF101" s="52"/>
      <c r="MBG101" s="52"/>
      <c r="MBH101" s="52"/>
      <c r="MBI101" s="52"/>
      <c r="MBJ101" s="52"/>
      <c r="MBK101" s="52"/>
      <c r="MBL101" s="52"/>
      <c r="MBM101" s="52"/>
      <c r="MBN101" s="52"/>
      <c r="MBO101" s="52"/>
      <c r="MBP101" s="52"/>
      <c r="MBQ101" s="52"/>
      <c r="MBR101" s="52"/>
      <c r="MBS101" s="52"/>
      <c r="MBT101" s="52"/>
      <c r="MBU101" s="52"/>
      <c r="MBV101" s="52"/>
      <c r="MBW101" s="52"/>
      <c r="MBX101" s="52"/>
      <c r="MBY101" s="52"/>
      <c r="MBZ101" s="52"/>
      <c r="MCA101" s="52"/>
      <c r="MCB101" s="52"/>
      <c r="MCC101" s="52"/>
      <c r="MCD101" s="52"/>
      <c r="MCE101" s="52"/>
      <c r="MCF101" s="52"/>
      <c r="MCG101" s="52"/>
      <c r="MCH101" s="52"/>
      <c r="MCI101" s="52"/>
      <c r="MCJ101" s="52"/>
      <c r="MCK101" s="52"/>
      <c r="MCL101" s="52"/>
      <c r="MCM101" s="52"/>
      <c r="MCN101" s="52"/>
      <c r="MCO101" s="52"/>
      <c r="MCP101" s="52"/>
      <c r="MCQ101" s="52"/>
      <c r="MCR101" s="52"/>
      <c r="MCS101" s="52"/>
      <c r="MCT101" s="52"/>
      <c r="MCU101" s="52"/>
      <c r="MCV101" s="52"/>
      <c r="MCW101" s="52"/>
      <c r="MCX101" s="52"/>
      <c r="MCY101" s="52"/>
      <c r="MCZ101" s="52"/>
      <c r="MDA101" s="52"/>
      <c r="MDB101" s="52"/>
      <c r="MDC101" s="52"/>
      <c r="MDD101" s="52"/>
      <c r="MDE101" s="52"/>
      <c r="MDF101" s="52"/>
      <c r="MDG101" s="52"/>
      <c r="MDH101" s="52"/>
      <c r="MDI101" s="52"/>
      <c r="MDJ101" s="52"/>
      <c r="MDK101" s="52"/>
      <c r="MDL101" s="52"/>
      <c r="MDM101" s="52"/>
      <c r="MDN101" s="52"/>
      <c r="MDO101" s="52"/>
      <c r="MDP101" s="52"/>
      <c r="MDQ101" s="52"/>
      <c r="MDR101" s="52"/>
      <c r="MDS101" s="52"/>
      <c r="MDT101" s="52"/>
      <c r="MDU101" s="52"/>
      <c r="MDV101" s="52"/>
      <c r="MDW101" s="52"/>
      <c r="MDX101" s="52"/>
      <c r="MDY101" s="52"/>
      <c r="MDZ101" s="52"/>
      <c r="MEA101" s="52"/>
      <c r="MEB101" s="52"/>
      <c r="MEC101" s="52"/>
      <c r="MED101" s="52"/>
      <c r="MEE101" s="52"/>
      <c r="MEF101" s="52"/>
      <c r="MEG101" s="52"/>
      <c r="MEH101" s="52"/>
      <c r="MEI101" s="52"/>
      <c r="MEJ101" s="52"/>
      <c r="MEK101" s="52"/>
      <c r="MEL101" s="52"/>
      <c r="MEM101" s="52"/>
      <c r="MEN101" s="52"/>
      <c r="MEO101" s="52"/>
      <c r="MEP101" s="52"/>
      <c r="MEQ101" s="52"/>
      <c r="MER101" s="52"/>
      <c r="MES101" s="52"/>
      <c r="MET101" s="52"/>
      <c r="MEU101" s="52"/>
      <c r="MEV101" s="52"/>
      <c r="MEW101" s="52"/>
      <c r="MEX101" s="52"/>
      <c r="MEY101" s="52"/>
      <c r="MEZ101" s="52"/>
      <c r="MFA101" s="52"/>
      <c r="MFB101" s="52"/>
      <c r="MFC101" s="52"/>
      <c r="MFD101" s="52"/>
      <c r="MFE101" s="52"/>
      <c r="MFF101" s="52"/>
      <c r="MFG101" s="52"/>
      <c r="MFH101" s="52"/>
      <c r="MFI101" s="52"/>
      <c r="MFJ101" s="52"/>
      <c r="MFK101" s="52"/>
      <c r="MFL101" s="52"/>
      <c r="MFM101" s="52"/>
      <c r="MFN101" s="52"/>
      <c r="MFO101" s="52"/>
      <c r="MFP101" s="52"/>
      <c r="MFQ101" s="52"/>
      <c r="MFR101" s="52"/>
      <c r="MFS101" s="52"/>
      <c r="MFT101" s="52"/>
      <c r="MFU101" s="52"/>
      <c r="MFV101" s="52"/>
      <c r="MFW101" s="52"/>
      <c r="MFX101" s="52"/>
      <c r="MFY101" s="52"/>
      <c r="MFZ101" s="52"/>
      <c r="MGA101" s="52"/>
      <c r="MGB101" s="52"/>
      <c r="MGC101" s="52"/>
      <c r="MGD101" s="52"/>
      <c r="MGE101" s="52"/>
      <c r="MGF101" s="52"/>
      <c r="MGG101" s="52"/>
      <c r="MGH101" s="52"/>
      <c r="MGI101" s="52"/>
      <c r="MGJ101" s="52"/>
      <c r="MGK101" s="52"/>
      <c r="MGL101" s="52"/>
      <c r="MGM101" s="52"/>
      <c r="MGN101" s="52"/>
      <c r="MGO101" s="52"/>
      <c r="MGP101" s="52"/>
      <c r="MGQ101" s="52"/>
      <c r="MGR101" s="52"/>
      <c r="MGS101" s="52"/>
      <c r="MGT101" s="52"/>
      <c r="MGU101" s="52"/>
      <c r="MGV101" s="52"/>
      <c r="MGW101" s="52"/>
      <c r="MGX101" s="52"/>
      <c r="MGY101" s="52"/>
      <c r="MGZ101" s="52"/>
      <c r="MHA101" s="52"/>
      <c r="MHB101" s="52"/>
      <c r="MHC101" s="52"/>
      <c r="MHD101" s="52"/>
      <c r="MHE101" s="52"/>
      <c r="MHF101" s="52"/>
      <c r="MHG101" s="52"/>
      <c r="MHH101" s="52"/>
      <c r="MHI101" s="52"/>
      <c r="MHJ101" s="52"/>
      <c r="MHK101" s="52"/>
      <c r="MHL101" s="52"/>
      <c r="MHM101" s="52"/>
      <c r="MHN101" s="52"/>
      <c r="MHO101" s="52"/>
      <c r="MHP101" s="52"/>
      <c r="MHQ101" s="52"/>
      <c r="MHR101" s="52"/>
      <c r="MHS101" s="52"/>
      <c r="MHT101" s="52"/>
      <c r="MHU101" s="52"/>
      <c r="MHV101" s="52"/>
      <c r="MHW101" s="52"/>
      <c r="MHX101" s="52"/>
      <c r="MHY101" s="52"/>
      <c r="MHZ101" s="52"/>
      <c r="MIA101" s="52"/>
      <c r="MIB101" s="52"/>
      <c r="MIC101" s="52"/>
      <c r="MID101" s="52"/>
      <c r="MIE101" s="52"/>
      <c r="MIF101" s="52"/>
      <c r="MIG101" s="52"/>
      <c r="MIH101" s="52"/>
      <c r="MII101" s="52"/>
      <c r="MIJ101" s="52"/>
      <c r="MIK101" s="52"/>
      <c r="MIL101" s="52"/>
      <c r="MIM101" s="52"/>
      <c r="MIN101" s="52"/>
      <c r="MIO101" s="52"/>
      <c r="MIP101" s="52"/>
      <c r="MIQ101" s="52"/>
      <c r="MIR101" s="52"/>
      <c r="MIS101" s="52"/>
      <c r="MIT101" s="52"/>
      <c r="MIU101" s="52"/>
      <c r="MIV101" s="52"/>
      <c r="MIW101" s="52"/>
      <c r="MIX101" s="52"/>
      <c r="MIY101" s="52"/>
      <c r="MIZ101" s="52"/>
      <c r="MJA101" s="52"/>
      <c r="MJB101" s="52"/>
      <c r="MJC101" s="52"/>
      <c r="MJD101" s="52"/>
      <c r="MJE101" s="52"/>
      <c r="MJF101" s="52"/>
      <c r="MJG101" s="52"/>
      <c r="MJH101" s="52"/>
      <c r="MJI101" s="52"/>
      <c r="MJJ101" s="52"/>
      <c r="MJK101" s="52"/>
      <c r="MJL101" s="52"/>
      <c r="MJM101" s="52"/>
      <c r="MJN101" s="52"/>
      <c r="MJO101" s="52"/>
      <c r="MJP101" s="52"/>
      <c r="MJQ101" s="52"/>
      <c r="MJR101" s="52"/>
      <c r="MJS101" s="52"/>
      <c r="MJT101" s="52"/>
      <c r="MJU101" s="52"/>
      <c r="MJV101" s="52"/>
      <c r="MJW101" s="52"/>
      <c r="MJX101" s="52"/>
      <c r="MJY101" s="52"/>
      <c r="MJZ101" s="52"/>
      <c r="MKA101" s="52"/>
      <c r="MKB101" s="52"/>
      <c r="MKC101" s="52"/>
      <c r="MKD101" s="52"/>
      <c r="MKE101" s="52"/>
      <c r="MKF101" s="52"/>
      <c r="MKG101" s="52"/>
      <c r="MKH101" s="52"/>
      <c r="MKI101" s="52"/>
      <c r="MKJ101" s="52"/>
      <c r="MKK101" s="52"/>
      <c r="MKL101" s="52"/>
      <c r="MKM101" s="52"/>
      <c r="MKN101" s="52"/>
      <c r="MKO101" s="52"/>
      <c r="MKP101" s="52"/>
      <c r="MKQ101" s="52"/>
      <c r="MKR101" s="52"/>
      <c r="MKS101" s="52"/>
      <c r="MKT101" s="52"/>
      <c r="MKU101" s="52"/>
      <c r="MKV101" s="52"/>
      <c r="MKW101" s="52"/>
      <c r="MKX101" s="52"/>
      <c r="MKY101" s="52"/>
      <c r="MKZ101" s="52"/>
      <c r="MLA101" s="52"/>
      <c r="MLB101" s="52"/>
      <c r="MLC101" s="52"/>
      <c r="MLD101" s="52"/>
      <c r="MLE101" s="52"/>
      <c r="MLF101" s="52"/>
      <c r="MLG101" s="52"/>
      <c r="MLH101" s="52"/>
      <c r="MLI101" s="52"/>
      <c r="MLJ101" s="52"/>
      <c r="MLK101" s="52"/>
      <c r="MLL101" s="52"/>
      <c r="MLM101" s="52"/>
      <c r="MLN101" s="52"/>
      <c r="MLO101" s="52"/>
      <c r="MLP101" s="52"/>
      <c r="MLQ101" s="52"/>
      <c r="MLR101" s="52"/>
      <c r="MLS101" s="52"/>
      <c r="MLT101" s="52"/>
      <c r="MLU101" s="52"/>
      <c r="MLV101" s="52"/>
      <c r="MLW101" s="52"/>
      <c r="MLX101" s="52"/>
      <c r="MLY101" s="52"/>
      <c r="MLZ101" s="52"/>
      <c r="MMA101" s="52"/>
      <c r="MMB101" s="52"/>
      <c r="MMC101" s="52"/>
      <c r="MMD101" s="52"/>
      <c r="MME101" s="52"/>
      <c r="MMF101" s="52"/>
      <c r="MMG101" s="52"/>
      <c r="MMH101" s="52"/>
      <c r="MMI101" s="52"/>
      <c r="MMJ101" s="52"/>
      <c r="MMK101" s="52"/>
      <c r="MML101" s="52"/>
      <c r="MMM101" s="52"/>
      <c r="MMN101" s="52"/>
      <c r="MMO101" s="52"/>
      <c r="MMP101" s="52"/>
      <c r="MMQ101" s="52"/>
      <c r="MMR101" s="52"/>
      <c r="MMS101" s="52"/>
      <c r="MMT101" s="52"/>
      <c r="MMU101" s="52"/>
      <c r="MMV101" s="52"/>
      <c r="MMW101" s="52"/>
      <c r="MMX101" s="52"/>
      <c r="MMY101" s="52"/>
      <c r="MMZ101" s="52"/>
      <c r="MNA101" s="52"/>
      <c r="MNB101" s="52"/>
      <c r="MNC101" s="52"/>
      <c r="MND101" s="52"/>
      <c r="MNE101" s="52"/>
      <c r="MNF101" s="52"/>
      <c r="MNG101" s="52"/>
      <c r="MNH101" s="52"/>
      <c r="MNI101" s="52"/>
      <c r="MNJ101" s="52"/>
      <c r="MNK101" s="52"/>
      <c r="MNL101" s="52"/>
      <c r="MNM101" s="52"/>
      <c r="MNN101" s="52"/>
      <c r="MNO101" s="52"/>
      <c r="MNP101" s="52"/>
      <c r="MNQ101" s="52"/>
      <c r="MNR101" s="52"/>
      <c r="MNS101" s="52"/>
      <c r="MNT101" s="52"/>
      <c r="MNU101" s="52"/>
      <c r="MNV101" s="52"/>
      <c r="MNW101" s="52"/>
      <c r="MNX101" s="52"/>
      <c r="MNY101" s="52"/>
      <c r="MNZ101" s="52"/>
      <c r="MOA101" s="52"/>
      <c r="MOB101" s="52"/>
      <c r="MOC101" s="52"/>
      <c r="MOD101" s="52"/>
      <c r="MOE101" s="52"/>
      <c r="MOF101" s="52"/>
      <c r="MOG101" s="52"/>
      <c r="MOH101" s="52"/>
      <c r="MOI101" s="52"/>
      <c r="MOJ101" s="52"/>
      <c r="MOK101" s="52"/>
      <c r="MOL101" s="52"/>
      <c r="MOM101" s="52"/>
      <c r="MON101" s="52"/>
      <c r="MOO101" s="52"/>
      <c r="MOP101" s="52"/>
      <c r="MOQ101" s="52"/>
      <c r="MOR101" s="52"/>
      <c r="MOS101" s="52"/>
      <c r="MOT101" s="52"/>
      <c r="MOU101" s="52"/>
      <c r="MOV101" s="52"/>
      <c r="MOW101" s="52"/>
      <c r="MOX101" s="52"/>
      <c r="MOY101" s="52"/>
      <c r="MOZ101" s="52"/>
      <c r="MPA101" s="52"/>
      <c r="MPB101" s="52"/>
      <c r="MPC101" s="52"/>
      <c r="MPD101" s="52"/>
      <c r="MPE101" s="52"/>
      <c r="MPF101" s="52"/>
      <c r="MPG101" s="52"/>
      <c r="MPH101" s="52"/>
      <c r="MPI101" s="52"/>
      <c r="MPJ101" s="52"/>
      <c r="MPK101" s="52"/>
      <c r="MPL101" s="52"/>
      <c r="MPM101" s="52"/>
      <c r="MPN101" s="52"/>
      <c r="MPO101" s="52"/>
      <c r="MPP101" s="52"/>
      <c r="MPQ101" s="52"/>
      <c r="MPR101" s="52"/>
      <c r="MPS101" s="52"/>
      <c r="MPT101" s="52"/>
      <c r="MPU101" s="52"/>
      <c r="MPV101" s="52"/>
      <c r="MPW101" s="52"/>
      <c r="MPX101" s="52"/>
      <c r="MPY101" s="52"/>
      <c r="MPZ101" s="52"/>
      <c r="MQA101" s="52"/>
      <c r="MQB101" s="52"/>
      <c r="MQC101" s="52"/>
      <c r="MQD101" s="52"/>
      <c r="MQE101" s="52"/>
      <c r="MQF101" s="52"/>
      <c r="MQG101" s="52"/>
      <c r="MQH101" s="52"/>
      <c r="MQI101" s="52"/>
      <c r="MQJ101" s="52"/>
      <c r="MQK101" s="52"/>
      <c r="MQL101" s="52"/>
      <c r="MQM101" s="52"/>
      <c r="MQN101" s="52"/>
      <c r="MQO101" s="52"/>
      <c r="MQP101" s="52"/>
      <c r="MQQ101" s="52"/>
      <c r="MQR101" s="52"/>
      <c r="MQS101" s="52"/>
      <c r="MQT101" s="52"/>
      <c r="MQU101" s="52"/>
      <c r="MQV101" s="52"/>
      <c r="MQW101" s="52"/>
      <c r="MQX101" s="52"/>
      <c r="MQY101" s="52"/>
      <c r="MQZ101" s="52"/>
      <c r="MRA101" s="52"/>
      <c r="MRB101" s="52"/>
      <c r="MRC101" s="52"/>
      <c r="MRD101" s="52"/>
      <c r="MRE101" s="52"/>
      <c r="MRF101" s="52"/>
      <c r="MRG101" s="52"/>
      <c r="MRH101" s="52"/>
      <c r="MRI101" s="52"/>
      <c r="MRJ101" s="52"/>
      <c r="MRK101" s="52"/>
      <c r="MRL101" s="52"/>
      <c r="MRM101" s="52"/>
      <c r="MRN101" s="52"/>
      <c r="MRO101" s="52"/>
      <c r="MRP101" s="52"/>
      <c r="MRQ101" s="52"/>
      <c r="MRR101" s="52"/>
      <c r="MRS101" s="52"/>
      <c r="MRT101" s="52"/>
      <c r="MRU101" s="52"/>
      <c r="MRV101" s="52"/>
      <c r="MRW101" s="52"/>
      <c r="MRX101" s="52"/>
      <c r="MRY101" s="52"/>
      <c r="MRZ101" s="52"/>
      <c r="MSA101" s="52"/>
      <c r="MSB101" s="52"/>
      <c r="MSC101" s="52"/>
      <c r="MSD101" s="52"/>
      <c r="MSE101" s="52"/>
      <c r="MSF101" s="52"/>
      <c r="MSG101" s="52"/>
      <c r="MSH101" s="52"/>
      <c r="MSI101" s="52"/>
      <c r="MSJ101" s="52"/>
      <c r="MSK101" s="52"/>
      <c r="MSL101" s="52"/>
      <c r="MSM101" s="52"/>
      <c r="MSN101" s="52"/>
      <c r="MSO101" s="52"/>
      <c r="MSP101" s="52"/>
      <c r="MSQ101" s="52"/>
      <c r="MSR101" s="52"/>
      <c r="MSS101" s="52"/>
      <c r="MST101" s="52"/>
      <c r="MSU101" s="52"/>
      <c r="MSV101" s="52"/>
      <c r="MSW101" s="52"/>
      <c r="MSX101" s="52"/>
      <c r="MSY101" s="52"/>
      <c r="MSZ101" s="52"/>
      <c r="MTA101" s="52"/>
      <c r="MTB101" s="52"/>
      <c r="MTC101" s="52"/>
      <c r="MTD101" s="52"/>
      <c r="MTE101" s="52"/>
      <c r="MTF101" s="52"/>
      <c r="MTG101" s="52"/>
      <c r="MTH101" s="52"/>
      <c r="MTI101" s="52"/>
      <c r="MTJ101" s="52"/>
      <c r="MTK101" s="52"/>
      <c r="MTL101" s="52"/>
      <c r="MTM101" s="52"/>
      <c r="MTN101" s="52"/>
      <c r="MTO101" s="52"/>
      <c r="MTP101" s="52"/>
      <c r="MTQ101" s="52"/>
      <c r="MTR101" s="52"/>
      <c r="MTS101" s="52"/>
      <c r="MTT101" s="52"/>
      <c r="MTU101" s="52"/>
      <c r="MTV101" s="52"/>
      <c r="MTW101" s="52"/>
      <c r="MTX101" s="52"/>
      <c r="MTY101" s="52"/>
      <c r="MTZ101" s="52"/>
      <c r="MUA101" s="52"/>
      <c r="MUB101" s="52"/>
      <c r="MUC101" s="52"/>
      <c r="MUD101" s="52"/>
      <c r="MUE101" s="52"/>
      <c r="MUF101" s="52"/>
      <c r="MUG101" s="52"/>
      <c r="MUH101" s="52"/>
      <c r="MUI101" s="52"/>
      <c r="MUJ101" s="52"/>
      <c r="MUK101" s="52"/>
      <c r="MUL101" s="52"/>
      <c r="MUM101" s="52"/>
      <c r="MUN101" s="52"/>
      <c r="MUO101" s="52"/>
      <c r="MUP101" s="52"/>
      <c r="MUQ101" s="52"/>
      <c r="MUR101" s="52"/>
      <c r="MUS101" s="52"/>
      <c r="MUT101" s="52"/>
      <c r="MUU101" s="52"/>
      <c r="MUV101" s="52"/>
      <c r="MUW101" s="52"/>
      <c r="MUX101" s="52"/>
      <c r="MUY101" s="52"/>
      <c r="MUZ101" s="52"/>
      <c r="MVA101" s="52"/>
      <c r="MVB101" s="52"/>
      <c r="MVC101" s="52"/>
      <c r="MVD101" s="52"/>
      <c r="MVE101" s="52"/>
      <c r="MVF101" s="52"/>
      <c r="MVG101" s="52"/>
      <c r="MVH101" s="52"/>
      <c r="MVI101" s="52"/>
      <c r="MVJ101" s="52"/>
      <c r="MVK101" s="52"/>
      <c r="MVL101" s="52"/>
      <c r="MVM101" s="52"/>
      <c r="MVN101" s="52"/>
      <c r="MVO101" s="52"/>
      <c r="MVP101" s="52"/>
      <c r="MVQ101" s="52"/>
      <c r="MVR101" s="52"/>
      <c r="MVS101" s="52"/>
      <c r="MVT101" s="52"/>
      <c r="MVU101" s="52"/>
      <c r="MVV101" s="52"/>
      <c r="MVW101" s="52"/>
      <c r="MVX101" s="52"/>
      <c r="MVY101" s="52"/>
      <c r="MVZ101" s="52"/>
      <c r="MWA101" s="52"/>
      <c r="MWB101" s="52"/>
      <c r="MWC101" s="52"/>
      <c r="MWD101" s="52"/>
      <c r="MWE101" s="52"/>
      <c r="MWF101" s="52"/>
      <c r="MWG101" s="52"/>
      <c r="MWH101" s="52"/>
      <c r="MWI101" s="52"/>
      <c r="MWJ101" s="52"/>
      <c r="MWK101" s="52"/>
      <c r="MWL101" s="52"/>
      <c r="MWM101" s="52"/>
      <c r="MWN101" s="52"/>
      <c r="MWO101" s="52"/>
      <c r="MWP101" s="52"/>
      <c r="MWQ101" s="52"/>
      <c r="MWR101" s="52"/>
      <c r="MWS101" s="52"/>
      <c r="MWT101" s="52"/>
      <c r="MWU101" s="52"/>
      <c r="MWV101" s="52"/>
      <c r="MWW101" s="52"/>
      <c r="MWX101" s="52"/>
      <c r="MWY101" s="52"/>
      <c r="MWZ101" s="52"/>
      <c r="MXA101" s="52"/>
      <c r="MXB101" s="52"/>
      <c r="MXC101" s="52"/>
      <c r="MXD101" s="52"/>
      <c r="MXE101" s="52"/>
      <c r="MXF101" s="52"/>
      <c r="MXG101" s="52"/>
      <c r="MXH101" s="52"/>
      <c r="MXI101" s="52"/>
      <c r="MXJ101" s="52"/>
      <c r="MXK101" s="52"/>
      <c r="MXL101" s="52"/>
      <c r="MXM101" s="52"/>
      <c r="MXN101" s="52"/>
      <c r="MXO101" s="52"/>
      <c r="MXP101" s="52"/>
      <c r="MXQ101" s="52"/>
      <c r="MXR101" s="52"/>
      <c r="MXS101" s="52"/>
      <c r="MXT101" s="52"/>
      <c r="MXU101" s="52"/>
      <c r="MXV101" s="52"/>
      <c r="MXW101" s="52"/>
      <c r="MXX101" s="52"/>
      <c r="MXY101" s="52"/>
      <c r="MXZ101" s="52"/>
      <c r="MYA101" s="52"/>
      <c r="MYB101" s="52"/>
      <c r="MYC101" s="52"/>
      <c r="MYD101" s="52"/>
      <c r="MYE101" s="52"/>
      <c r="MYF101" s="52"/>
      <c r="MYG101" s="52"/>
      <c r="MYH101" s="52"/>
      <c r="MYI101" s="52"/>
      <c r="MYJ101" s="52"/>
      <c r="MYK101" s="52"/>
      <c r="MYL101" s="52"/>
      <c r="MYM101" s="52"/>
      <c r="MYN101" s="52"/>
      <c r="MYO101" s="52"/>
      <c r="MYP101" s="52"/>
      <c r="MYQ101" s="52"/>
      <c r="MYR101" s="52"/>
      <c r="MYS101" s="52"/>
      <c r="MYT101" s="52"/>
      <c r="MYU101" s="52"/>
      <c r="MYV101" s="52"/>
      <c r="MYW101" s="52"/>
      <c r="MYX101" s="52"/>
      <c r="MYY101" s="52"/>
      <c r="MYZ101" s="52"/>
      <c r="MZA101" s="52"/>
      <c r="MZB101" s="52"/>
      <c r="MZC101" s="52"/>
      <c r="MZD101" s="52"/>
      <c r="MZE101" s="52"/>
      <c r="MZF101" s="52"/>
      <c r="MZG101" s="52"/>
      <c r="MZH101" s="52"/>
      <c r="MZI101" s="52"/>
      <c r="MZJ101" s="52"/>
      <c r="MZK101" s="52"/>
      <c r="MZL101" s="52"/>
      <c r="MZM101" s="52"/>
      <c r="MZN101" s="52"/>
      <c r="MZO101" s="52"/>
      <c r="MZP101" s="52"/>
      <c r="MZQ101" s="52"/>
      <c r="MZR101" s="52"/>
      <c r="MZS101" s="52"/>
      <c r="MZT101" s="52"/>
      <c r="MZU101" s="52"/>
      <c r="MZV101" s="52"/>
      <c r="MZW101" s="52"/>
      <c r="MZX101" s="52"/>
      <c r="MZY101" s="52"/>
      <c r="MZZ101" s="52"/>
      <c r="NAA101" s="52"/>
      <c r="NAB101" s="52"/>
      <c r="NAC101" s="52"/>
      <c r="NAD101" s="52"/>
      <c r="NAE101" s="52"/>
      <c r="NAF101" s="52"/>
      <c r="NAG101" s="52"/>
      <c r="NAH101" s="52"/>
      <c r="NAI101" s="52"/>
      <c r="NAJ101" s="52"/>
      <c r="NAK101" s="52"/>
      <c r="NAL101" s="52"/>
      <c r="NAM101" s="52"/>
      <c r="NAN101" s="52"/>
      <c r="NAO101" s="52"/>
      <c r="NAP101" s="52"/>
      <c r="NAQ101" s="52"/>
      <c r="NAR101" s="52"/>
      <c r="NAS101" s="52"/>
      <c r="NAT101" s="52"/>
      <c r="NAU101" s="52"/>
      <c r="NAV101" s="52"/>
      <c r="NAW101" s="52"/>
      <c r="NAX101" s="52"/>
      <c r="NAY101" s="52"/>
      <c r="NAZ101" s="52"/>
      <c r="NBA101" s="52"/>
      <c r="NBB101" s="52"/>
      <c r="NBC101" s="52"/>
      <c r="NBD101" s="52"/>
      <c r="NBE101" s="52"/>
      <c r="NBF101" s="52"/>
      <c r="NBG101" s="52"/>
      <c r="NBH101" s="52"/>
      <c r="NBI101" s="52"/>
      <c r="NBJ101" s="52"/>
      <c r="NBK101" s="52"/>
      <c r="NBL101" s="52"/>
      <c r="NBM101" s="52"/>
      <c r="NBN101" s="52"/>
      <c r="NBO101" s="52"/>
      <c r="NBP101" s="52"/>
      <c r="NBQ101" s="52"/>
      <c r="NBR101" s="52"/>
      <c r="NBS101" s="52"/>
      <c r="NBT101" s="52"/>
      <c r="NBU101" s="52"/>
      <c r="NBV101" s="52"/>
      <c r="NBW101" s="52"/>
      <c r="NBX101" s="52"/>
      <c r="NBY101" s="52"/>
      <c r="NBZ101" s="52"/>
      <c r="NCA101" s="52"/>
      <c r="NCB101" s="52"/>
      <c r="NCC101" s="52"/>
      <c r="NCD101" s="52"/>
      <c r="NCE101" s="52"/>
      <c r="NCF101" s="52"/>
      <c r="NCG101" s="52"/>
      <c r="NCH101" s="52"/>
      <c r="NCI101" s="52"/>
      <c r="NCJ101" s="52"/>
      <c r="NCK101" s="52"/>
      <c r="NCL101" s="52"/>
      <c r="NCM101" s="52"/>
      <c r="NCN101" s="52"/>
      <c r="NCO101" s="52"/>
      <c r="NCP101" s="52"/>
      <c r="NCQ101" s="52"/>
      <c r="NCR101" s="52"/>
      <c r="NCS101" s="52"/>
      <c r="NCT101" s="52"/>
      <c r="NCU101" s="52"/>
      <c r="NCV101" s="52"/>
      <c r="NCW101" s="52"/>
      <c r="NCX101" s="52"/>
      <c r="NCY101" s="52"/>
      <c r="NCZ101" s="52"/>
      <c r="NDA101" s="52"/>
      <c r="NDB101" s="52"/>
      <c r="NDC101" s="52"/>
      <c r="NDD101" s="52"/>
      <c r="NDE101" s="52"/>
      <c r="NDF101" s="52"/>
      <c r="NDG101" s="52"/>
      <c r="NDH101" s="52"/>
      <c r="NDI101" s="52"/>
      <c r="NDJ101" s="52"/>
      <c r="NDK101" s="52"/>
      <c r="NDL101" s="52"/>
      <c r="NDM101" s="52"/>
      <c r="NDN101" s="52"/>
      <c r="NDO101" s="52"/>
      <c r="NDP101" s="52"/>
      <c r="NDQ101" s="52"/>
      <c r="NDR101" s="52"/>
      <c r="NDS101" s="52"/>
      <c r="NDT101" s="52"/>
      <c r="NDU101" s="52"/>
      <c r="NDV101" s="52"/>
      <c r="NDW101" s="52"/>
      <c r="NDX101" s="52"/>
      <c r="NDY101" s="52"/>
      <c r="NDZ101" s="52"/>
      <c r="NEA101" s="52"/>
      <c r="NEB101" s="52"/>
      <c r="NEC101" s="52"/>
      <c r="NED101" s="52"/>
      <c r="NEE101" s="52"/>
      <c r="NEF101" s="52"/>
      <c r="NEG101" s="52"/>
      <c r="NEH101" s="52"/>
      <c r="NEI101" s="52"/>
      <c r="NEJ101" s="52"/>
      <c r="NEK101" s="52"/>
      <c r="NEL101" s="52"/>
      <c r="NEM101" s="52"/>
      <c r="NEN101" s="52"/>
      <c r="NEO101" s="52"/>
      <c r="NEP101" s="52"/>
      <c r="NEQ101" s="52"/>
      <c r="NER101" s="52"/>
      <c r="NES101" s="52"/>
      <c r="NET101" s="52"/>
      <c r="NEU101" s="52"/>
      <c r="NEV101" s="52"/>
      <c r="NEW101" s="52"/>
      <c r="NEX101" s="52"/>
      <c r="NEY101" s="52"/>
      <c r="NEZ101" s="52"/>
      <c r="NFA101" s="52"/>
      <c r="NFB101" s="52"/>
      <c r="NFC101" s="52"/>
      <c r="NFD101" s="52"/>
      <c r="NFE101" s="52"/>
      <c r="NFF101" s="52"/>
      <c r="NFG101" s="52"/>
      <c r="NFH101" s="52"/>
      <c r="NFI101" s="52"/>
      <c r="NFJ101" s="52"/>
      <c r="NFK101" s="52"/>
      <c r="NFL101" s="52"/>
      <c r="NFM101" s="52"/>
      <c r="NFN101" s="52"/>
      <c r="NFO101" s="52"/>
      <c r="NFP101" s="52"/>
      <c r="NFQ101" s="52"/>
      <c r="NFR101" s="52"/>
      <c r="NFS101" s="52"/>
      <c r="NFT101" s="52"/>
      <c r="NFU101" s="52"/>
      <c r="NFV101" s="52"/>
      <c r="NFW101" s="52"/>
      <c r="NFX101" s="52"/>
      <c r="NFY101" s="52"/>
      <c r="NFZ101" s="52"/>
      <c r="NGA101" s="52"/>
      <c r="NGB101" s="52"/>
      <c r="NGC101" s="52"/>
      <c r="NGD101" s="52"/>
      <c r="NGE101" s="52"/>
      <c r="NGF101" s="52"/>
      <c r="NGG101" s="52"/>
      <c r="NGH101" s="52"/>
      <c r="NGI101" s="52"/>
      <c r="NGJ101" s="52"/>
      <c r="NGK101" s="52"/>
      <c r="NGL101" s="52"/>
      <c r="NGM101" s="52"/>
      <c r="NGN101" s="52"/>
      <c r="NGO101" s="52"/>
      <c r="NGP101" s="52"/>
      <c r="NGQ101" s="52"/>
      <c r="NGR101" s="52"/>
      <c r="NGS101" s="52"/>
      <c r="NGT101" s="52"/>
      <c r="NGU101" s="52"/>
      <c r="NGV101" s="52"/>
      <c r="NGW101" s="52"/>
      <c r="NGX101" s="52"/>
      <c r="NGY101" s="52"/>
      <c r="NGZ101" s="52"/>
      <c r="NHA101" s="52"/>
      <c r="NHB101" s="52"/>
      <c r="NHC101" s="52"/>
      <c r="NHD101" s="52"/>
      <c r="NHE101" s="52"/>
      <c r="NHF101" s="52"/>
      <c r="NHG101" s="52"/>
      <c r="NHH101" s="52"/>
      <c r="NHI101" s="52"/>
      <c r="NHJ101" s="52"/>
      <c r="NHK101" s="52"/>
      <c r="NHL101" s="52"/>
      <c r="NHM101" s="52"/>
      <c r="NHN101" s="52"/>
      <c r="NHO101" s="52"/>
      <c r="NHP101" s="52"/>
      <c r="NHQ101" s="52"/>
      <c r="NHR101" s="52"/>
      <c r="NHS101" s="52"/>
      <c r="NHT101" s="52"/>
      <c r="NHU101" s="52"/>
      <c r="NHV101" s="52"/>
      <c r="NHW101" s="52"/>
      <c r="NHX101" s="52"/>
      <c r="NHY101" s="52"/>
      <c r="NHZ101" s="52"/>
      <c r="NIA101" s="52"/>
      <c r="NIB101" s="52"/>
      <c r="NIC101" s="52"/>
      <c r="NID101" s="52"/>
      <c r="NIE101" s="52"/>
      <c r="NIF101" s="52"/>
      <c r="NIG101" s="52"/>
      <c r="NIH101" s="52"/>
      <c r="NII101" s="52"/>
      <c r="NIJ101" s="52"/>
      <c r="NIK101" s="52"/>
      <c r="NIL101" s="52"/>
      <c r="NIM101" s="52"/>
      <c r="NIN101" s="52"/>
      <c r="NIO101" s="52"/>
      <c r="NIP101" s="52"/>
      <c r="NIQ101" s="52"/>
      <c r="NIR101" s="52"/>
      <c r="NIS101" s="52"/>
      <c r="NIT101" s="52"/>
      <c r="NIU101" s="52"/>
      <c r="NIV101" s="52"/>
      <c r="NIW101" s="52"/>
      <c r="NIX101" s="52"/>
      <c r="NIY101" s="52"/>
      <c r="NIZ101" s="52"/>
      <c r="NJA101" s="52"/>
      <c r="NJB101" s="52"/>
      <c r="NJC101" s="52"/>
      <c r="NJD101" s="52"/>
      <c r="NJE101" s="52"/>
      <c r="NJF101" s="52"/>
      <c r="NJG101" s="52"/>
      <c r="NJH101" s="52"/>
      <c r="NJI101" s="52"/>
      <c r="NJJ101" s="52"/>
      <c r="NJK101" s="52"/>
      <c r="NJL101" s="52"/>
      <c r="NJM101" s="52"/>
      <c r="NJN101" s="52"/>
      <c r="NJO101" s="52"/>
      <c r="NJP101" s="52"/>
      <c r="NJQ101" s="52"/>
      <c r="NJR101" s="52"/>
      <c r="NJS101" s="52"/>
      <c r="NJT101" s="52"/>
      <c r="NJU101" s="52"/>
      <c r="NJV101" s="52"/>
      <c r="NJW101" s="52"/>
      <c r="NJX101" s="52"/>
      <c r="NJY101" s="52"/>
      <c r="NJZ101" s="52"/>
      <c r="NKA101" s="52"/>
      <c r="NKB101" s="52"/>
      <c r="NKC101" s="52"/>
      <c r="NKD101" s="52"/>
      <c r="NKE101" s="52"/>
      <c r="NKF101" s="52"/>
      <c r="NKG101" s="52"/>
      <c r="NKH101" s="52"/>
      <c r="NKI101" s="52"/>
      <c r="NKJ101" s="52"/>
      <c r="NKK101" s="52"/>
      <c r="NKL101" s="52"/>
      <c r="NKM101" s="52"/>
      <c r="NKN101" s="52"/>
      <c r="NKO101" s="52"/>
      <c r="NKP101" s="52"/>
      <c r="NKQ101" s="52"/>
      <c r="NKR101" s="52"/>
      <c r="NKS101" s="52"/>
      <c r="NKT101" s="52"/>
      <c r="NKU101" s="52"/>
      <c r="NKV101" s="52"/>
      <c r="NKW101" s="52"/>
      <c r="NKX101" s="52"/>
      <c r="NKY101" s="52"/>
      <c r="NKZ101" s="52"/>
      <c r="NLA101" s="52"/>
      <c r="NLB101" s="52"/>
      <c r="NLC101" s="52"/>
      <c r="NLD101" s="52"/>
      <c r="NLE101" s="52"/>
      <c r="NLF101" s="52"/>
      <c r="NLG101" s="52"/>
      <c r="NLH101" s="52"/>
      <c r="NLI101" s="52"/>
      <c r="NLJ101" s="52"/>
      <c r="NLK101" s="52"/>
      <c r="NLL101" s="52"/>
      <c r="NLM101" s="52"/>
      <c r="NLN101" s="52"/>
      <c r="NLO101" s="52"/>
      <c r="NLP101" s="52"/>
      <c r="NLQ101" s="52"/>
      <c r="NLR101" s="52"/>
      <c r="NLS101" s="52"/>
      <c r="NLT101" s="52"/>
      <c r="NLU101" s="52"/>
      <c r="NLV101" s="52"/>
      <c r="NLW101" s="52"/>
      <c r="NLX101" s="52"/>
      <c r="NLY101" s="52"/>
      <c r="NLZ101" s="52"/>
      <c r="NMA101" s="52"/>
      <c r="NMB101" s="52"/>
      <c r="NMC101" s="52"/>
      <c r="NMD101" s="52"/>
      <c r="NME101" s="52"/>
      <c r="NMF101" s="52"/>
      <c r="NMG101" s="52"/>
      <c r="NMH101" s="52"/>
      <c r="NMI101" s="52"/>
      <c r="NMJ101" s="52"/>
      <c r="NMK101" s="52"/>
      <c r="NML101" s="52"/>
      <c r="NMM101" s="52"/>
      <c r="NMN101" s="52"/>
      <c r="NMO101" s="52"/>
      <c r="NMP101" s="52"/>
      <c r="NMQ101" s="52"/>
      <c r="NMR101" s="52"/>
      <c r="NMS101" s="52"/>
      <c r="NMT101" s="52"/>
      <c r="NMU101" s="52"/>
      <c r="NMV101" s="52"/>
      <c r="NMW101" s="52"/>
      <c r="NMX101" s="52"/>
      <c r="NMY101" s="52"/>
      <c r="NMZ101" s="52"/>
      <c r="NNA101" s="52"/>
      <c r="NNB101" s="52"/>
      <c r="NNC101" s="52"/>
      <c r="NND101" s="52"/>
      <c r="NNE101" s="52"/>
      <c r="NNF101" s="52"/>
      <c r="NNG101" s="52"/>
      <c r="NNH101" s="52"/>
      <c r="NNI101" s="52"/>
      <c r="NNJ101" s="52"/>
      <c r="NNK101" s="52"/>
      <c r="NNL101" s="52"/>
      <c r="NNM101" s="52"/>
      <c r="NNN101" s="52"/>
      <c r="NNO101" s="52"/>
      <c r="NNP101" s="52"/>
      <c r="NNQ101" s="52"/>
      <c r="NNR101" s="52"/>
      <c r="NNS101" s="52"/>
      <c r="NNT101" s="52"/>
      <c r="NNU101" s="52"/>
      <c r="NNV101" s="52"/>
      <c r="NNW101" s="52"/>
      <c r="NNX101" s="52"/>
      <c r="NNY101" s="52"/>
      <c r="NNZ101" s="52"/>
      <c r="NOA101" s="52"/>
      <c r="NOB101" s="52"/>
      <c r="NOC101" s="52"/>
      <c r="NOD101" s="52"/>
      <c r="NOE101" s="52"/>
      <c r="NOF101" s="52"/>
      <c r="NOG101" s="52"/>
      <c r="NOH101" s="52"/>
      <c r="NOI101" s="52"/>
      <c r="NOJ101" s="52"/>
      <c r="NOK101" s="52"/>
      <c r="NOL101" s="52"/>
      <c r="NOM101" s="52"/>
      <c r="NON101" s="52"/>
      <c r="NOO101" s="52"/>
      <c r="NOP101" s="52"/>
      <c r="NOQ101" s="52"/>
      <c r="NOR101" s="52"/>
      <c r="NOS101" s="52"/>
      <c r="NOT101" s="52"/>
      <c r="NOU101" s="52"/>
      <c r="NOV101" s="52"/>
      <c r="NOW101" s="52"/>
      <c r="NOX101" s="52"/>
      <c r="NOY101" s="52"/>
      <c r="NOZ101" s="52"/>
      <c r="NPA101" s="52"/>
      <c r="NPB101" s="52"/>
      <c r="NPC101" s="52"/>
      <c r="NPD101" s="52"/>
      <c r="NPE101" s="52"/>
      <c r="NPF101" s="52"/>
      <c r="NPG101" s="52"/>
      <c r="NPH101" s="52"/>
      <c r="NPI101" s="52"/>
      <c r="NPJ101" s="52"/>
      <c r="NPK101" s="52"/>
      <c r="NPL101" s="52"/>
      <c r="NPM101" s="52"/>
      <c r="NPN101" s="52"/>
      <c r="NPO101" s="52"/>
      <c r="NPP101" s="52"/>
      <c r="NPQ101" s="52"/>
      <c r="NPR101" s="52"/>
      <c r="NPS101" s="52"/>
      <c r="NPT101" s="52"/>
      <c r="NPU101" s="52"/>
      <c r="NPV101" s="52"/>
      <c r="NPW101" s="52"/>
      <c r="NPX101" s="52"/>
      <c r="NPY101" s="52"/>
      <c r="NPZ101" s="52"/>
      <c r="NQA101" s="52"/>
      <c r="NQB101" s="52"/>
      <c r="NQC101" s="52"/>
      <c r="NQD101" s="52"/>
      <c r="NQE101" s="52"/>
      <c r="NQF101" s="52"/>
      <c r="NQG101" s="52"/>
      <c r="NQH101" s="52"/>
      <c r="NQI101" s="52"/>
      <c r="NQJ101" s="52"/>
      <c r="NQK101" s="52"/>
      <c r="NQL101" s="52"/>
      <c r="NQM101" s="52"/>
      <c r="NQN101" s="52"/>
      <c r="NQO101" s="52"/>
      <c r="NQP101" s="52"/>
      <c r="NQQ101" s="52"/>
      <c r="NQR101" s="52"/>
      <c r="NQS101" s="52"/>
      <c r="NQT101" s="52"/>
      <c r="NQU101" s="52"/>
      <c r="NQV101" s="52"/>
      <c r="NQW101" s="52"/>
      <c r="NQX101" s="52"/>
      <c r="NQY101" s="52"/>
      <c r="NQZ101" s="52"/>
      <c r="NRA101" s="52"/>
      <c r="NRB101" s="52"/>
      <c r="NRC101" s="52"/>
      <c r="NRD101" s="52"/>
      <c r="NRE101" s="52"/>
      <c r="NRF101" s="52"/>
      <c r="NRG101" s="52"/>
      <c r="NRH101" s="52"/>
      <c r="NRI101" s="52"/>
      <c r="NRJ101" s="52"/>
      <c r="NRK101" s="52"/>
      <c r="NRL101" s="52"/>
      <c r="NRM101" s="52"/>
      <c r="NRN101" s="52"/>
      <c r="NRO101" s="52"/>
      <c r="NRP101" s="52"/>
      <c r="NRQ101" s="52"/>
      <c r="NRR101" s="52"/>
      <c r="NRS101" s="52"/>
      <c r="NRT101" s="52"/>
      <c r="NRU101" s="52"/>
      <c r="NRV101" s="52"/>
      <c r="NRW101" s="52"/>
      <c r="NRX101" s="52"/>
      <c r="NRY101" s="52"/>
      <c r="NRZ101" s="52"/>
      <c r="NSA101" s="52"/>
      <c r="NSB101" s="52"/>
      <c r="NSC101" s="52"/>
      <c r="NSD101" s="52"/>
      <c r="NSE101" s="52"/>
      <c r="NSF101" s="52"/>
      <c r="NSG101" s="52"/>
      <c r="NSH101" s="52"/>
      <c r="NSI101" s="52"/>
      <c r="NSJ101" s="52"/>
      <c r="NSK101" s="52"/>
      <c r="NSL101" s="52"/>
      <c r="NSM101" s="52"/>
      <c r="NSN101" s="52"/>
      <c r="NSO101" s="52"/>
      <c r="NSP101" s="52"/>
      <c r="NSQ101" s="52"/>
      <c r="NSR101" s="52"/>
      <c r="NSS101" s="52"/>
      <c r="NST101" s="52"/>
      <c r="NSU101" s="52"/>
      <c r="NSV101" s="52"/>
      <c r="NSW101" s="52"/>
      <c r="NSX101" s="52"/>
      <c r="NSY101" s="52"/>
      <c r="NSZ101" s="52"/>
      <c r="NTA101" s="52"/>
      <c r="NTB101" s="52"/>
      <c r="NTC101" s="52"/>
      <c r="NTD101" s="52"/>
      <c r="NTE101" s="52"/>
      <c r="NTF101" s="52"/>
      <c r="NTG101" s="52"/>
      <c r="NTH101" s="52"/>
      <c r="NTI101" s="52"/>
      <c r="NTJ101" s="52"/>
      <c r="NTK101" s="52"/>
      <c r="NTL101" s="52"/>
      <c r="NTM101" s="52"/>
      <c r="NTN101" s="52"/>
      <c r="NTO101" s="52"/>
      <c r="NTP101" s="52"/>
      <c r="NTQ101" s="52"/>
      <c r="NTR101" s="52"/>
      <c r="NTS101" s="52"/>
      <c r="NTT101" s="52"/>
      <c r="NTU101" s="52"/>
      <c r="NTV101" s="52"/>
      <c r="NTW101" s="52"/>
      <c r="NTX101" s="52"/>
      <c r="NTY101" s="52"/>
      <c r="NTZ101" s="52"/>
      <c r="NUA101" s="52"/>
      <c r="NUB101" s="52"/>
      <c r="NUC101" s="52"/>
      <c r="NUD101" s="52"/>
      <c r="NUE101" s="52"/>
      <c r="NUF101" s="52"/>
      <c r="NUG101" s="52"/>
      <c r="NUH101" s="52"/>
      <c r="NUI101" s="52"/>
      <c r="NUJ101" s="52"/>
      <c r="NUK101" s="52"/>
      <c r="NUL101" s="52"/>
      <c r="NUM101" s="52"/>
      <c r="NUN101" s="52"/>
      <c r="NUO101" s="52"/>
      <c r="NUP101" s="52"/>
      <c r="NUQ101" s="52"/>
      <c r="NUR101" s="52"/>
      <c r="NUS101" s="52"/>
      <c r="NUT101" s="52"/>
      <c r="NUU101" s="52"/>
      <c r="NUV101" s="52"/>
      <c r="NUW101" s="52"/>
      <c r="NUX101" s="52"/>
      <c r="NUY101" s="52"/>
      <c r="NUZ101" s="52"/>
      <c r="NVA101" s="52"/>
      <c r="NVB101" s="52"/>
      <c r="NVC101" s="52"/>
      <c r="NVD101" s="52"/>
      <c r="NVE101" s="52"/>
      <c r="NVF101" s="52"/>
      <c r="NVG101" s="52"/>
      <c r="NVH101" s="52"/>
      <c r="NVI101" s="52"/>
      <c r="NVJ101" s="52"/>
      <c r="NVK101" s="52"/>
      <c r="NVL101" s="52"/>
      <c r="NVM101" s="52"/>
      <c r="NVN101" s="52"/>
      <c r="NVO101" s="52"/>
      <c r="NVP101" s="52"/>
      <c r="NVQ101" s="52"/>
      <c r="NVR101" s="52"/>
      <c r="NVS101" s="52"/>
      <c r="NVT101" s="52"/>
      <c r="NVU101" s="52"/>
      <c r="NVV101" s="52"/>
      <c r="NVW101" s="52"/>
      <c r="NVX101" s="52"/>
      <c r="NVY101" s="52"/>
      <c r="NVZ101" s="52"/>
      <c r="NWA101" s="52"/>
      <c r="NWB101" s="52"/>
      <c r="NWC101" s="52"/>
      <c r="NWD101" s="52"/>
      <c r="NWE101" s="52"/>
      <c r="NWF101" s="52"/>
      <c r="NWG101" s="52"/>
      <c r="NWH101" s="52"/>
      <c r="NWI101" s="52"/>
      <c r="NWJ101" s="52"/>
      <c r="NWK101" s="52"/>
      <c r="NWL101" s="52"/>
      <c r="NWM101" s="52"/>
      <c r="NWN101" s="52"/>
      <c r="NWO101" s="52"/>
      <c r="NWP101" s="52"/>
      <c r="NWQ101" s="52"/>
      <c r="NWR101" s="52"/>
      <c r="NWS101" s="52"/>
      <c r="NWT101" s="52"/>
      <c r="NWU101" s="52"/>
      <c r="NWV101" s="52"/>
      <c r="NWW101" s="52"/>
      <c r="NWX101" s="52"/>
      <c r="NWY101" s="52"/>
      <c r="NWZ101" s="52"/>
      <c r="NXA101" s="52"/>
      <c r="NXB101" s="52"/>
      <c r="NXC101" s="52"/>
      <c r="NXD101" s="52"/>
      <c r="NXE101" s="52"/>
      <c r="NXF101" s="52"/>
      <c r="NXG101" s="52"/>
      <c r="NXH101" s="52"/>
      <c r="NXI101" s="52"/>
      <c r="NXJ101" s="52"/>
      <c r="NXK101" s="52"/>
      <c r="NXL101" s="52"/>
      <c r="NXM101" s="52"/>
      <c r="NXN101" s="52"/>
      <c r="NXO101" s="52"/>
      <c r="NXP101" s="52"/>
      <c r="NXQ101" s="52"/>
      <c r="NXR101" s="52"/>
      <c r="NXS101" s="52"/>
      <c r="NXT101" s="52"/>
      <c r="NXU101" s="52"/>
      <c r="NXV101" s="52"/>
      <c r="NXW101" s="52"/>
      <c r="NXX101" s="52"/>
      <c r="NXY101" s="52"/>
      <c r="NXZ101" s="52"/>
      <c r="NYA101" s="52"/>
      <c r="NYB101" s="52"/>
      <c r="NYC101" s="52"/>
      <c r="NYD101" s="52"/>
      <c r="NYE101" s="52"/>
      <c r="NYF101" s="52"/>
      <c r="NYG101" s="52"/>
      <c r="NYH101" s="52"/>
      <c r="NYI101" s="52"/>
      <c r="NYJ101" s="52"/>
      <c r="NYK101" s="52"/>
      <c r="NYL101" s="52"/>
      <c r="NYM101" s="52"/>
      <c r="NYN101" s="52"/>
      <c r="NYO101" s="52"/>
      <c r="NYP101" s="52"/>
      <c r="NYQ101" s="52"/>
      <c r="NYR101" s="52"/>
      <c r="NYS101" s="52"/>
      <c r="NYT101" s="52"/>
      <c r="NYU101" s="52"/>
      <c r="NYV101" s="52"/>
      <c r="NYW101" s="52"/>
      <c r="NYX101" s="52"/>
      <c r="NYY101" s="52"/>
      <c r="NYZ101" s="52"/>
      <c r="NZA101" s="52"/>
      <c r="NZB101" s="52"/>
      <c r="NZC101" s="52"/>
      <c r="NZD101" s="52"/>
      <c r="NZE101" s="52"/>
      <c r="NZF101" s="52"/>
      <c r="NZG101" s="52"/>
      <c r="NZH101" s="52"/>
      <c r="NZI101" s="52"/>
      <c r="NZJ101" s="52"/>
      <c r="NZK101" s="52"/>
      <c r="NZL101" s="52"/>
      <c r="NZM101" s="52"/>
      <c r="NZN101" s="52"/>
      <c r="NZO101" s="52"/>
      <c r="NZP101" s="52"/>
      <c r="NZQ101" s="52"/>
      <c r="NZR101" s="52"/>
      <c r="NZS101" s="52"/>
      <c r="NZT101" s="52"/>
      <c r="NZU101" s="52"/>
      <c r="NZV101" s="52"/>
      <c r="NZW101" s="52"/>
      <c r="NZX101" s="52"/>
      <c r="NZY101" s="52"/>
      <c r="NZZ101" s="52"/>
      <c r="OAA101" s="52"/>
      <c r="OAB101" s="52"/>
      <c r="OAC101" s="52"/>
      <c r="OAD101" s="52"/>
      <c r="OAE101" s="52"/>
      <c r="OAF101" s="52"/>
      <c r="OAG101" s="52"/>
      <c r="OAH101" s="52"/>
      <c r="OAI101" s="52"/>
      <c r="OAJ101" s="52"/>
      <c r="OAK101" s="52"/>
      <c r="OAL101" s="52"/>
      <c r="OAM101" s="52"/>
      <c r="OAN101" s="52"/>
      <c r="OAO101" s="52"/>
      <c r="OAP101" s="52"/>
      <c r="OAQ101" s="52"/>
      <c r="OAR101" s="52"/>
      <c r="OAS101" s="52"/>
      <c r="OAT101" s="52"/>
      <c r="OAU101" s="52"/>
      <c r="OAV101" s="52"/>
      <c r="OAW101" s="52"/>
      <c r="OAX101" s="52"/>
      <c r="OAY101" s="52"/>
      <c r="OAZ101" s="52"/>
      <c r="OBA101" s="52"/>
      <c r="OBB101" s="52"/>
      <c r="OBC101" s="52"/>
      <c r="OBD101" s="52"/>
      <c r="OBE101" s="52"/>
      <c r="OBF101" s="52"/>
      <c r="OBG101" s="52"/>
      <c r="OBH101" s="52"/>
      <c r="OBI101" s="52"/>
      <c r="OBJ101" s="52"/>
      <c r="OBK101" s="52"/>
      <c r="OBL101" s="52"/>
      <c r="OBM101" s="52"/>
      <c r="OBN101" s="52"/>
      <c r="OBO101" s="52"/>
      <c r="OBP101" s="52"/>
      <c r="OBQ101" s="52"/>
      <c r="OBR101" s="52"/>
      <c r="OBS101" s="52"/>
      <c r="OBT101" s="52"/>
      <c r="OBU101" s="52"/>
      <c r="OBV101" s="52"/>
      <c r="OBW101" s="52"/>
      <c r="OBX101" s="52"/>
      <c r="OBY101" s="52"/>
      <c r="OBZ101" s="52"/>
      <c r="OCA101" s="52"/>
      <c r="OCB101" s="52"/>
      <c r="OCC101" s="52"/>
      <c r="OCD101" s="52"/>
      <c r="OCE101" s="52"/>
      <c r="OCF101" s="52"/>
      <c r="OCG101" s="52"/>
      <c r="OCH101" s="52"/>
      <c r="OCI101" s="52"/>
      <c r="OCJ101" s="52"/>
      <c r="OCK101" s="52"/>
      <c r="OCL101" s="52"/>
      <c r="OCM101" s="52"/>
      <c r="OCN101" s="52"/>
      <c r="OCO101" s="52"/>
      <c r="OCP101" s="52"/>
      <c r="OCQ101" s="52"/>
      <c r="OCR101" s="52"/>
      <c r="OCS101" s="52"/>
      <c r="OCT101" s="52"/>
      <c r="OCU101" s="52"/>
      <c r="OCV101" s="52"/>
      <c r="OCW101" s="52"/>
      <c r="OCX101" s="52"/>
      <c r="OCY101" s="52"/>
      <c r="OCZ101" s="52"/>
      <c r="ODA101" s="52"/>
      <c r="ODB101" s="52"/>
      <c r="ODC101" s="52"/>
      <c r="ODD101" s="52"/>
      <c r="ODE101" s="52"/>
      <c r="ODF101" s="52"/>
      <c r="ODG101" s="52"/>
      <c r="ODH101" s="52"/>
      <c r="ODI101" s="52"/>
      <c r="ODJ101" s="52"/>
      <c r="ODK101" s="52"/>
      <c r="ODL101" s="52"/>
      <c r="ODM101" s="52"/>
      <c r="ODN101" s="52"/>
      <c r="ODO101" s="52"/>
      <c r="ODP101" s="52"/>
      <c r="ODQ101" s="52"/>
      <c r="ODR101" s="52"/>
      <c r="ODS101" s="52"/>
      <c r="ODT101" s="52"/>
      <c r="ODU101" s="52"/>
      <c r="ODV101" s="52"/>
      <c r="ODW101" s="52"/>
      <c r="ODX101" s="52"/>
      <c r="ODY101" s="52"/>
      <c r="ODZ101" s="52"/>
      <c r="OEA101" s="52"/>
      <c r="OEB101" s="52"/>
      <c r="OEC101" s="52"/>
      <c r="OED101" s="52"/>
      <c r="OEE101" s="52"/>
      <c r="OEF101" s="52"/>
      <c r="OEG101" s="52"/>
      <c r="OEH101" s="52"/>
      <c r="OEI101" s="52"/>
      <c r="OEJ101" s="52"/>
      <c r="OEK101" s="52"/>
      <c r="OEL101" s="52"/>
      <c r="OEM101" s="52"/>
      <c r="OEN101" s="52"/>
      <c r="OEO101" s="52"/>
      <c r="OEP101" s="52"/>
      <c r="OEQ101" s="52"/>
      <c r="OER101" s="52"/>
      <c r="OES101" s="52"/>
      <c r="OET101" s="52"/>
      <c r="OEU101" s="52"/>
      <c r="OEV101" s="52"/>
      <c r="OEW101" s="52"/>
      <c r="OEX101" s="52"/>
      <c r="OEY101" s="52"/>
      <c r="OEZ101" s="52"/>
      <c r="OFA101" s="52"/>
      <c r="OFB101" s="52"/>
      <c r="OFC101" s="52"/>
      <c r="OFD101" s="52"/>
      <c r="OFE101" s="52"/>
      <c r="OFF101" s="52"/>
      <c r="OFG101" s="52"/>
      <c r="OFH101" s="52"/>
      <c r="OFI101" s="52"/>
      <c r="OFJ101" s="52"/>
      <c r="OFK101" s="52"/>
      <c r="OFL101" s="52"/>
      <c r="OFM101" s="52"/>
      <c r="OFN101" s="52"/>
      <c r="OFO101" s="52"/>
      <c r="OFP101" s="52"/>
      <c r="OFQ101" s="52"/>
      <c r="OFR101" s="52"/>
      <c r="OFS101" s="52"/>
      <c r="OFT101" s="52"/>
      <c r="OFU101" s="52"/>
      <c r="OFV101" s="52"/>
      <c r="OFW101" s="52"/>
      <c r="OFX101" s="52"/>
      <c r="OFY101" s="52"/>
      <c r="OFZ101" s="52"/>
      <c r="OGA101" s="52"/>
      <c r="OGB101" s="52"/>
      <c r="OGC101" s="52"/>
      <c r="OGD101" s="52"/>
      <c r="OGE101" s="52"/>
      <c r="OGF101" s="52"/>
      <c r="OGG101" s="52"/>
      <c r="OGH101" s="52"/>
      <c r="OGI101" s="52"/>
      <c r="OGJ101" s="52"/>
      <c r="OGK101" s="52"/>
      <c r="OGL101" s="52"/>
      <c r="OGM101" s="52"/>
      <c r="OGN101" s="52"/>
      <c r="OGO101" s="52"/>
      <c r="OGP101" s="52"/>
      <c r="OGQ101" s="52"/>
      <c r="OGR101" s="52"/>
      <c r="OGS101" s="52"/>
      <c r="OGT101" s="52"/>
      <c r="OGU101" s="52"/>
      <c r="OGV101" s="52"/>
      <c r="OGW101" s="52"/>
      <c r="OGX101" s="52"/>
      <c r="OGY101" s="52"/>
      <c r="OGZ101" s="52"/>
      <c r="OHA101" s="52"/>
      <c r="OHB101" s="52"/>
      <c r="OHC101" s="52"/>
      <c r="OHD101" s="52"/>
      <c r="OHE101" s="52"/>
      <c r="OHF101" s="52"/>
      <c r="OHG101" s="52"/>
      <c r="OHH101" s="52"/>
      <c r="OHI101" s="52"/>
      <c r="OHJ101" s="52"/>
      <c r="OHK101" s="52"/>
      <c r="OHL101" s="52"/>
      <c r="OHM101" s="52"/>
      <c r="OHN101" s="52"/>
      <c r="OHO101" s="52"/>
      <c r="OHP101" s="52"/>
      <c r="OHQ101" s="52"/>
      <c r="OHR101" s="52"/>
      <c r="OHS101" s="52"/>
      <c r="OHT101" s="52"/>
      <c r="OHU101" s="52"/>
      <c r="OHV101" s="52"/>
      <c r="OHW101" s="52"/>
      <c r="OHX101" s="52"/>
      <c r="OHY101" s="52"/>
      <c r="OHZ101" s="52"/>
      <c r="OIA101" s="52"/>
      <c r="OIB101" s="52"/>
      <c r="OIC101" s="52"/>
      <c r="OID101" s="52"/>
      <c r="OIE101" s="52"/>
      <c r="OIF101" s="52"/>
      <c r="OIG101" s="52"/>
      <c r="OIH101" s="52"/>
      <c r="OII101" s="52"/>
      <c r="OIJ101" s="52"/>
      <c r="OIK101" s="52"/>
      <c r="OIL101" s="52"/>
      <c r="OIM101" s="52"/>
      <c r="OIN101" s="52"/>
      <c r="OIO101" s="52"/>
      <c r="OIP101" s="52"/>
      <c r="OIQ101" s="52"/>
      <c r="OIR101" s="52"/>
      <c r="OIS101" s="52"/>
      <c r="OIT101" s="52"/>
      <c r="OIU101" s="52"/>
      <c r="OIV101" s="52"/>
      <c r="OIW101" s="52"/>
      <c r="OIX101" s="52"/>
      <c r="OIY101" s="52"/>
      <c r="OIZ101" s="52"/>
      <c r="OJA101" s="52"/>
      <c r="OJB101" s="52"/>
      <c r="OJC101" s="52"/>
      <c r="OJD101" s="52"/>
      <c r="OJE101" s="52"/>
      <c r="OJF101" s="52"/>
      <c r="OJG101" s="52"/>
      <c r="OJH101" s="52"/>
      <c r="OJI101" s="52"/>
      <c r="OJJ101" s="52"/>
      <c r="OJK101" s="52"/>
      <c r="OJL101" s="52"/>
      <c r="OJM101" s="52"/>
      <c r="OJN101" s="52"/>
      <c r="OJO101" s="52"/>
      <c r="OJP101" s="52"/>
      <c r="OJQ101" s="52"/>
      <c r="OJR101" s="52"/>
      <c r="OJS101" s="52"/>
      <c r="OJT101" s="52"/>
      <c r="OJU101" s="52"/>
      <c r="OJV101" s="52"/>
      <c r="OJW101" s="52"/>
      <c r="OJX101" s="52"/>
      <c r="OJY101" s="52"/>
      <c r="OJZ101" s="52"/>
      <c r="OKA101" s="52"/>
      <c r="OKB101" s="52"/>
      <c r="OKC101" s="52"/>
      <c r="OKD101" s="52"/>
      <c r="OKE101" s="52"/>
      <c r="OKF101" s="52"/>
      <c r="OKG101" s="52"/>
      <c r="OKH101" s="52"/>
      <c r="OKI101" s="52"/>
      <c r="OKJ101" s="52"/>
      <c r="OKK101" s="52"/>
      <c r="OKL101" s="52"/>
      <c r="OKM101" s="52"/>
      <c r="OKN101" s="52"/>
      <c r="OKO101" s="52"/>
      <c r="OKP101" s="52"/>
      <c r="OKQ101" s="52"/>
      <c r="OKR101" s="52"/>
      <c r="OKS101" s="52"/>
      <c r="OKT101" s="52"/>
      <c r="OKU101" s="52"/>
      <c r="OKV101" s="52"/>
      <c r="OKW101" s="52"/>
      <c r="OKX101" s="52"/>
      <c r="OKY101" s="52"/>
      <c r="OKZ101" s="52"/>
      <c r="OLA101" s="52"/>
      <c r="OLB101" s="52"/>
      <c r="OLC101" s="52"/>
      <c r="OLD101" s="52"/>
      <c r="OLE101" s="52"/>
      <c r="OLF101" s="52"/>
      <c r="OLG101" s="52"/>
      <c r="OLH101" s="52"/>
      <c r="OLI101" s="52"/>
      <c r="OLJ101" s="52"/>
      <c r="OLK101" s="52"/>
      <c r="OLL101" s="52"/>
      <c r="OLM101" s="52"/>
      <c r="OLN101" s="52"/>
      <c r="OLO101" s="52"/>
      <c r="OLP101" s="52"/>
      <c r="OLQ101" s="52"/>
      <c r="OLR101" s="52"/>
      <c r="OLS101" s="52"/>
      <c r="OLT101" s="52"/>
      <c r="OLU101" s="52"/>
      <c r="OLV101" s="52"/>
      <c r="OLW101" s="52"/>
      <c r="OLX101" s="52"/>
      <c r="OLY101" s="52"/>
      <c r="OLZ101" s="52"/>
      <c r="OMA101" s="52"/>
      <c r="OMB101" s="52"/>
      <c r="OMC101" s="52"/>
      <c r="OMD101" s="52"/>
      <c r="OME101" s="52"/>
      <c r="OMF101" s="52"/>
      <c r="OMG101" s="52"/>
      <c r="OMH101" s="52"/>
      <c r="OMI101" s="52"/>
      <c r="OMJ101" s="52"/>
      <c r="OMK101" s="52"/>
      <c r="OML101" s="52"/>
      <c r="OMM101" s="52"/>
      <c r="OMN101" s="52"/>
      <c r="OMO101" s="52"/>
      <c r="OMP101" s="52"/>
      <c r="OMQ101" s="52"/>
      <c r="OMR101" s="52"/>
      <c r="OMS101" s="52"/>
      <c r="OMT101" s="52"/>
      <c r="OMU101" s="52"/>
      <c r="OMV101" s="52"/>
      <c r="OMW101" s="52"/>
      <c r="OMX101" s="52"/>
      <c r="OMY101" s="52"/>
      <c r="OMZ101" s="52"/>
      <c r="ONA101" s="52"/>
      <c r="ONB101" s="52"/>
      <c r="ONC101" s="52"/>
      <c r="OND101" s="52"/>
      <c r="ONE101" s="52"/>
      <c r="ONF101" s="52"/>
      <c r="ONG101" s="52"/>
      <c r="ONH101" s="52"/>
      <c r="ONI101" s="52"/>
      <c r="ONJ101" s="52"/>
      <c r="ONK101" s="52"/>
      <c r="ONL101" s="52"/>
      <c r="ONM101" s="52"/>
      <c r="ONN101" s="52"/>
      <c r="ONO101" s="52"/>
      <c r="ONP101" s="52"/>
      <c r="ONQ101" s="52"/>
      <c r="ONR101" s="52"/>
      <c r="ONS101" s="52"/>
      <c r="ONT101" s="52"/>
      <c r="ONU101" s="52"/>
      <c r="ONV101" s="52"/>
      <c r="ONW101" s="52"/>
      <c r="ONX101" s="52"/>
      <c r="ONY101" s="52"/>
      <c r="ONZ101" s="52"/>
      <c r="OOA101" s="52"/>
      <c r="OOB101" s="52"/>
      <c r="OOC101" s="52"/>
      <c r="OOD101" s="52"/>
      <c r="OOE101" s="52"/>
      <c r="OOF101" s="52"/>
      <c r="OOG101" s="52"/>
      <c r="OOH101" s="52"/>
      <c r="OOI101" s="52"/>
      <c r="OOJ101" s="52"/>
      <c r="OOK101" s="52"/>
      <c r="OOL101" s="52"/>
      <c r="OOM101" s="52"/>
      <c r="OON101" s="52"/>
      <c r="OOO101" s="52"/>
      <c r="OOP101" s="52"/>
      <c r="OOQ101" s="52"/>
      <c r="OOR101" s="52"/>
      <c r="OOS101" s="52"/>
      <c r="OOT101" s="52"/>
      <c r="OOU101" s="52"/>
      <c r="OOV101" s="52"/>
      <c r="OOW101" s="52"/>
      <c r="OOX101" s="52"/>
      <c r="OOY101" s="52"/>
      <c r="OOZ101" s="52"/>
      <c r="OPA101" s="52"/>
      <c r="OPB101" s="52"/>
      <c r="OPC101" s="52"/>
      <c r="OPD101" s="52"/>
      <c r="OPE101" s="52"/>
      <c r="OPF101" s="52"/>
      <c r="OPG101" s="52"/>
      <c r="OPH101" s="52"/>
      <c r="OPI101" s="52"/>
      <c r="OPJ101" s="52"/>
      <c r="OPK101" s="52"/>
      <c r="OPL101" s="52"/>
      <c r="OPM101" s="52"/>
      <c r="OPN101" s="52"/>
      <c r="OPO101" s="52"/>
      <c r="OPP101" s="52"/>
      <c r="OPQ101" s="52"/>
      <c r="OPR101" s="52"/>
      <c r="OPS101" s="52"/>
      <c r="OPT101" s="52"/>
      <c r="OPU101" s="52"/>
      <c r="OPV101" s="52"/>
      <c r="OPW101" s="52"/>
      <c r="OPX101" s="52"/>
      <c r="OPY101" s="52"/>
      <c r="OPZ101" s="52"/>
      <c r="OQA101" s="52"/>
      <c r="OQB101" s="52"/>
      <c r="OQC101" s="52"/>
      <c r="OQD101" s="52"/>
      <c r="OQE101" s="52"/>
      <c r="OQF101" s="52"/>
      <c r="OQG101" s="52"/>
      <c r="OQH101" s="52"/>
      <c r="OQI101" s="52"/>
      <c r="OQJ101" s="52"/>
      <c r="OQK101" s="52"/>
      <c r="OQL101" s="52"/>
      <c r="OQM101" s="52"/>
      <c r="OQN101" s="52"/>
      <c r="OQO101" s="52"/>
      <c r="OQP101" s="52"/>
      <c r="OQQ101" s="52"/>
      <c r="OQR101" s="52"/>
      <c r="OQS101" s="52"/>
      <c r="OQT101" s="52"/>
      <c r="OQU101" s="52"/>
      <c r="OQV101" s="52"/>
      <c r="OQW101" s="52"/>
      <c r="OQX101" s="52"/>
      <c r="OQY101" s="52"/>
      <c r="OQZ101" s="52"/>
      <c r="ORA101" s="52"/>
      <c r="ORB101" s="52"/>
      <c r="ORC101" s="52"/>
      <c r="ORD101" s="52"/>
      <c r="ORE101" s="52"/>
      <c r="ORF101" s="52"/>
      <c r="ORG101" s="52"/>
      <c r="ORH101" s="52"/>
      <c r="ORI101" s="52"/>
      <c r="ORJ101" s="52"/>
      <c r="ORK101" s="52"/>
      <c r="ORL101" s="52"/>
      <c r="ORM101" s="52"/>
      <c r="ORN101" s="52"/>
      <c r="ORO101" s="52"/>
      <c r="ORP101" s="52"/>
      <c r="ORQ101" s="52"/>
      <c r="ORR101" s="52"/>
      <c r="ORS101" s="52"/>
      <c r="ORT101" s="52"/>
      <c r="ORU101" s="52"/>
      <c r="ORV101" s="52"/>
      <c r="ORW101" s="52"/>
      <c r="ORX101" s="52"/>
      <c r="ORY101" s="52"/>
      <c r="ORZ101" s="52"/>
      <c r="OSA101" s="52"/>
      <c r="OSB101" s="52"/>
      <c r="OSC101" s="52"/>
      <c r="OSD101" s="52"/>
      <c r="OSE101" s="52"/>
      <c r="OSF101" s="52"/>
      <c r="OSG101" s="52"/>
      <c r="OSH101" s="52"/>
      <c r="OSI101" s="52"/>
      <c r="OSJ101" s="52"/>
      <c r="OSK101" s="52"/>
      <c r="OSL101" s="52"/>
      <c r="OSM101" s="52"/>
      <c r="OSN101" s="52"/>
      <c r="OSO101" s="52"/>
      <c r="OSP101" s="52"/>
      <c r="OSQ101" s="52"/>
      <c r="OSR101" s="52"/>
      <c r="OSS101" s="52"/>
      <c r="OST101" s="52"/>
      <c r="OSU101" s="52"/>
      <c r="OSV101" s="52"/>
      <c r="OSW101" s="52"/>
      <c r="OSX101" s="52"/>
      <c r="OSY101" s="52"/>
      <c r="OSZ101" s="52"/>
      <c r="OTA101" s="52"/>
      <c r="OTB101" s="52"/>
      <c r="OTC101" s="52"/>
      <c r="OTD101" s="52"/>
      <c r="OTE101" s="52"/>
      <c r="OTF101" s="52"/>
      <c r="OTG101" s="52"/>
      <c r="OTH101" s="52"/>
      <c r="OTI101" s="52"/>
      <c r="OTJ101" s="52"/>
      <c r="OTK101" s="52"/>
      <c r="OTL101" s="52"/>
      <c r="OTM101" s="52"/>
      <c r="OTN101" s="52"/>
      <c r="OTO101" s="52"/>
      <c r="OTP101" s="52"/>
      <c r="OTQ101" s="52"/>
      <c r="OTR101" s="52"/>
      <c r="OTS101" s="52"/>
      <c r="OTT101" s="52"/>
      <c r="OTU101" s="52"/>
      <c r="OTV101" s="52"/>
      <c r="OTW101" s="52"/>
      <c r="OTX101" s="52"/>
      <c r="OTY101" s="52"/>
      <c r="OTZ101" s="52"/>
      <c r="OUA101" s="52"/>
      <c r="OUB101" s="52"/>
      <c r="OUC101" s="52"/>
      <c r="OUD101" s="52"/>
      <c r="OUE101" s="52"/>
      <c r="OUF101" s="52"/>
      <c r="OUG101" s="52"/>
      <c r="OUH101" s="52"/>
      <c r="OUI101" s="52"/>
      <c r="OUJ101" s="52"/>
      <c r="OUK101" s="52"/>
      <c r="OUL101" s="52"/>
      <c r="OUM101" s="52"/>
      <c r="OUN101" s="52"/>
      <c r="OUO101" s="52"/>
      <c r="OUP101" s="52"/>
      <c r="OUQ101" s="52"/>
      <c r="OUR101" s="52"/>
      <c r="OUS101" s="52"/>
      <c r="OUT101" s="52"/>
      <c r="OUU101" s="52"/>
      <c r="OUV101" s="52"/>
      <c r="OUW101" s="52"/>
      <c r="OUX101" s="52"/>
      <c r="OUY101" s="52"/>
      <c r="OUZ101" s="52"/>
      <c r="OVA101" s="52"/>
      <c r="OVB101" s="52"/>
      <c r="OVC101" s="52"/>
      <c r="OVD101" s="52"/>
      <c r="OVE101" s="52"/>
      <c r="OVF101" s="52"/>
      <c r="OVG101" s="52"/>
      <c r="OVH101" s="52"/>
      <c r="OVI101" s="52"/>
      <c r="OVJ101" s="52"/>
      <c r="OVK101" s="52"/>
      <c r="OVL101" s="52"/>
      <c r="OVM101" s="52"/>
      <c r="OVN101" s="52"/>
      <c r="OVO101" s="52"/>
      <c r="OVP101" s="52"/>
      <c r="OVQ101" s="52"/>
      <c r="OVR101" s="52"/>
      <c r="OVS101" s="52"/>
      <c r="OVT101" s="52"/>
      <c r="OVU101" s="52"/>
      <c r="OVV101" s="52"/>
      <c r="OVW101" s="52"/>
      <c r="OVX101" s="52"/>
      <c r="OVY101" s="52"/>
      <c r="OVZ101" s="52"/>
      <c r="OWA101" s="52"/>
      <c r="OWB101" s="52"/>
      <c r="OWC101" s="52"/>
      <c r="OWD101" s="52"/>
      <c r="OWE101" s="52"/>
      <c r="OWF101" s="52"/>
      <c r="OWG101" s="52"/>
      <c r="OWH101" s="52"/>
      <c r="OWI101" s="52"/>
      <c r="OWJ101" s="52"/>
      <c r="OWK101" s="52"/>
      <c r="OWL101" s="52"/>
      <c r="OWM101" s="52"/>
      <c r="OWN101" s="52"/>
      <c r="OWO101" s="52"/>
      <c r="OWP101" s="52"/>
      <c r="OWQ101" s="52"/>
      <c r="OWR101" s="52"/>
      <c r="OWS101" s="52"/>
      <c r="OWT101" s="52"/>
      <c r="OWU101" s="52"/>
      <c r="OWV101" s="52"/>
      <c r="OWW101" s="52"/>
      <c r="OWX101" s="52"/>
      <c r="OWY101" s="52"/>
      <c r="OWZ101" s="52"/>
      <c r="OXA101" s="52"/>
      <c r="OXB101" s="52"/>
      <c r="OXC101" s="52"/>
      <c r="OXD101" s="52"/>
      <c r="OXE101" s="52"/>
      <c r="OXF101" s="52"/>
      <c r="OXG101" s="52"/>
      <c r="OXH101" s="52"/>
      <c r="OXI101" s="52"/>
      <c r="OXJ101" s="52"/>
      <c r="OXK101" s="52"/>
      <c r="OXL101" s="52"/>
      <c r="OXM101" s="52"/>
      <c r="OXN101" s="52"/>
      <c r="OXO101" s="52"/>
      <c r="OXP101" s="52"/>
      <c r="OXQ101" s="52"/>
      <c r="OXR101" s="52"/>
      <c r="OXS101" s="52"/>
      <c r="OXT101" s="52"/>
      <c r="OXU101" s="52"/>
      <c r="OXV101" s="52"/>
      <c r="OXW101" s="52"/>
      <c r="OXX101" s="52"/>
      <c r="OXY101" s="52"/>
      <c r="OXZ101" s="52"/>
      <c r="OYA101" s="52"/>
      <c r="OYB101" s="52"/>
      <c r="OYC101" s="52"/>
      <c r="OYD101" s="52"/>
      <c r="OYE101" s="52"/>
      <c r="OYF101" s="52"/>
      <c r="OYG101" s="52"/>
      <c r="OYH101" s="52"/>
      <c r="OYI101" s="52"/>
      <c r="OYJ101" s="52"/>
      <c r="OYK101" s="52"/>
      <c r="OYL101" s="52"/>
      <c r="OYM101" s="52"/>
      <c r="OYN101" s="52"/>
      <c r="OYO101" s="52"/>
      <c r="OYP101" s="52"/>
      <c r="OYQ101" s="52"/>
      <c r="OYR101" s="52"/>
      <c r="OYS101" s="52"/>
      <c r="OYT101" s="52"/>
      <c r="OYU101" s="52"/>
      <c r="OYV101" s="52"/>
      <c r="OYW101" s="52"/>
      <c r="OYX101" s="52"/>
      <c r="OYY101" s="52"/>
      <c r="OYZ101" s="52"/>
      <c r="OZA101" s="52"/>
      <c r="OZB101" s="52"/>
      <c r="OZC101" s="52"/>
      <c r="OZD101" s="52"/>
      <c r="OZE101" s="52"/>
      <c r="OZF101" s="52"/>
      <c r="OZG101" s="52"/>
      <c r="OZH101" s="52"/>
      <c r="OZI101" s="52"/>
      <c r="OZJ101" s="52"/>
      <c r="OZK101" s="52"/>
      <c r="OZL101" s="52"/>
      <c r="OZM101" s="52"/>
      <c r="OZN101" s="52"/>
      <c r="OZO101" s="52"/>
      <c r="OZP101" s="52"/>
      <c r="OZQ101" s="52"/>
      <c r="OZR101" s="52"/>
      <c r="OZS101" s="52"/>
      <c r="OZT101" s="52"/>
      <c r="OZU101" s="52"/>
      <c r="OZV101" s="52"/>
      <c r="OZW101" s="52"/>
      <c r="OZX101" s="52"/>
      <c r="OZY101" s="52"/>
      <c r="OZZ101" s="52"/>
      <c r="PAA101" s="52"/>
      <c r="PAB101" s="52"/>
      <c r="PAC101" s="52"/>
      <c r="PAD101" s="52"/>
      <c r="PAE101" s="52"/>
      <c r="PAF101" s="52"/>
      <c r="PAG101" s="52"/>
      <c r="PAH101" s="52"/>
      <c r="PAI101" s="52"/>
      <c r="PAJ101" s="52"/>
      <c r="PAK101" s="52"/>
      <c r="PAL101" s="52"/>
      <c r="PAM101" s="52"/>
      <c r="PAN101" s="52"/>
      <c r="PAO101" s="52"/>
      <c r="PAP101" s="52"/>
      <c r="PAQ101" s="52"/>
      <c r="PAR101" s="52"/>
      <c r="PAS101" s="52"/>
      <c r="PAT101" s="52"/>
      <c r="PAU101" s="52"/>
      <c r="PAV101" s="52"/>
      <c r="PAW101" s="52"/>
      <c r="PAX101" s="52"/>
      <c r="PAY101" s="52"/>
      <c r="PAZ101" s="52"/>
      <c r="PBA101" s="52"/>
      <c r="PBB101" s="52"/>
      <c r="PBC101" s="52"/>
      <c r="PBD101" s="52"/>
      <c r="PBE101" s="52"/>
      <c r="PBF101" s="52"/>
      <c r="PBG101" s="52"/>
      <c r="PBH101" s="52"/>
      <c r="PBI101" s="52"/>
      <c r="PBJ101" s="52"/>
      <c r="PBK101" s="52"/>
      <c r="PBL101" s="52"/>
      <c r="PBM101" s="52"/>
      <c r="PBN101" s="52"/>
      <c r="PBO101" s="52"/>
      <c r="PBP101" s="52"/>
      <c r="PBQ101" s="52"/>
      <c r="PBR101" s="52"/>
      <c r="PBS101" s="52"/>
      <c r="PBT101" s="52"/>
      <c r="PBU101" s="52"/>
      <c r="PBV101" s="52"/>
      <c r="PBW101" s="52"/>
      <c r="PBX101" s="52"/>
      <c r="PBY101" s="52"/>
      <c r="PBZ101" s="52"/>
      <c r="PCA101" s="52"/>
      <c r="PCB101" s="52"/>
      <c r="PCC101" s="52"/>
      <c r="PCD101" s="52"/>
      <c r="PCE101" s="52"/>
      <c r="PCF101" s="52"/>
      <c r="PCG101" s="52"/>
      <c r="PCH101" s="52"/>
      <c r="PCI101" s="52"/>
      <c r="PCJ101" s="52"/>
      <c r="PCK101" s="52"/>
      <c r="PCL101" s="52"/>
      <c r="PCM101" s="52"/>
      <c r="PCN101" s="52"/>
      <c r="PCO101" s="52"/>
      <c r="PCP101" s="52"/>
      <c r="PCQ101" s="52"/>
      <c r="PCR101" s="52"/>
      <c r="PCS101" s="52"/>
      <c r="PCT101" s="52"/>
      <c r="PCU101" s="52"/>
      <c r="PCV101" s="52"/>
      <c r="PCW101" s="52"/>
      <c r="PCX101" s="52"/>
      <c r="PCY101" s="52"/>
      <c r="PCZ101" s="52"/>
      <c r="PDA101" s="52"/>
      <c r="PDB101" s="52"/>
      <c r="PDC101" s="52"/>
      <c r="PDD101" s="52"/>
      <c r="PDE101" s="52"/>
      <c r="PDF101" s="52"/>
      <c r="PDG101" s="52"/>
      <c r="PDH101" s="52"/>
      <c r="PDI101" s="52"/>
      <c r="PDJ101" s="52"/>
      <c r="PDK101" s="52"/>
      <c r="PDL101" s="52"/>
      <c r="PDM101" s="52"/>
      <c r="PDN101" s="52"/>
      <c r="PDO101" s="52"/>
      <c r="PDP101" s="52"/>
      <c r="PDQ101" s="52"/>
      <c r="PDR101" s="52"/>
      <c r="PDS101" s="52"/>
      <c r="PDT101" s="52"/>
      <c r="PDU101" s="52"/>
      <c r="PDV101" s="52"/>
      <c r="PDW101" s="52"/>
      <c r="PDX101" s="52"/>
      <c r="PDY101" s="52"/>
      <c r="PDZ101" s="52"/>
      <c r="PEA101" s="52"/>
      <c r="PEB101" s="52"/>
      <c r="PEC101" s="52"/>
      <c r="PED101" s="52"/>
      <c r="PEE101" s="52"/>
      <c r="PEF101" s="52"/>
      <c r="PEG101" s="52"/>
      <c r="PEH101" s="52"/>
      <c r="PEI101" s="52"/>
      <c r="PEJ101" s="52"/>
      <c r="PEK101" s="52"/>
      <c r="PEL101" s="52"/>
      <c r="PEM101" s="52"/>
      <c r="PEN101" s="52"/>
      <c r="PEO101" s="52"/>
      <c r="PEP101" s="52"/>
      <c r="PEQ101" s="52"/>
      <c r="PER101" s="52"/>
      <c r="PES101" s="52"/>
      <c r="PET101" s="52"/>
      <c r="PEU101" s="52"/>
      <c r="PEV101" s="52"/>
      <c r="PEW101" s="52"/>
      <c r="PEX101" s="52"/>
      <c r="PEY101" s="52"/>
      <c r="PEZ101" s="52"/>
      <c r="PFA101" s="52"/>
      <c r="PFB101" s="52"/>
      <c r="PFC101" s="52"/>
      <c r="PFD101" s="52"/>
      <c r="PFE101" s="52"/>
      <c r="PFF101" s="52"/>
      <c r="PFG101" s="52"/>
      <c r="PFH101" s="52"/>
      <c r="PFI101" s="52"/>
      <c r="PFJ101" s="52"/>
      <c r="PFK101" s="52"/>
      <c r="PFL101" s="52"/>
      <c r="PFM101" s="52"/>
      <c r="PFN101" s="52"/>
      <c r="PFO101" s="52"/>
      <c r="PFP101" s="52"/>
      <c r="PFQ101" s="52"/>
      <c r="PFR101" s="52"/>
      <c r="PFS101" s="52"/>
      <c r="PFT101" s="52"/>
      <c r="PFU101" s="52"/>
      <c r="PFV101" s="52"/>
      <c r="PFW101" s="52"/>
      <c r="PFX101" s="52"/>
      <c r="PFY101" s="52"/>
      <c r="PFZ101" s="52"/>
      <c r="PGA101" s="52"/>
      <c r="PGB101" s="52"/>
      <c r="PGC101" s="52"/>
      <c r="PGD101" s="52"/>
      <c r="PGE101" s="52"/>
      <c r="PGF101" s="52"/>
      <c r="PGG101" s="52"/>
      <c r="PGH101" s="52"/>
      <c r="PGI101" s="52"/>
      <c r="PGJ101" s="52"/>
      <c r="PGK101" s="52"/>
      <c r="PGL101" s="52"/>
      <c r="PGM101" s="52"/>
      <c r="PGN101" s="52"/>
      <c r="PGO101" s="52"/>
      <c r="PGP101" s="52"/>
      <c r="PGQ101" s="52"/>
      <c r="PGR101" s="52"/>
      <c r="PGS101" s="52"/>
      <c r="PGT101" s="52"/>
      <c r="PGU101" s="52"/>
      <c r="PGV101" s="52"/>
      <c r="PGW101" s="52"/>
      <c r="PGX101" s="52"/>
      <c r="PGY101" s="52"/>
      <c r="PGZ101" s="52"/>
      <c r="PHA101" s="52"/>
      <c r="PHB101" s="52"/>
      <c r="PHC101" s="52"/>
      <c r="PHD101" s="52"/>
      <c r="PHE101" s="52"/>
      <c r="PHF101" s="52"/>
      <c r="PHG101" s="52"/>
      <c r="PHH101" s="52"/>
      <c r="PHI101" s="52"/>
      <c r="PHJ101" s="52"/>
      <c r="PHK101" s="52"/>
      <c r="PHL101" s="52"/>
      <c r="PHM101" s="52"/>
      <c r="PHN101" s="52"/>
      <c r="PHO101" s="52"/>
      <c r="PHP101" s="52"/>
      <c r="PHQ101" s="52"/>
      <c r="PHR101" s="52"/>
      <c r="PHS101" s="52"/>
      <c r="PHT101" s="52"/>
      <c r="PHU101" s="52"/>
      <c r="PHV101" s="52"/>
      <c r="PHW101" s="52"/>
      <c r="PHX101" s="52"/>
      <c r="PHY101" s="52"/>
      <c r="PHZ101" s="52"/>
      <c r="PIA101" s="52"/>
      <c r="PIB101" s="52"/>
      <c r="PIC101" s="52"/>
      <c r="PID101" s="52"/>
      <c r="PIE101" s="52"/>
      <c r="PIF101" s="52"/>
      <c r="PIG101" s="52"/>
      <c r="PIH101" s="52"/>
      <c r="PII101" s="52"/>
      <c r="PIJ101" s="52"/>
      <c r="PIK101" s="52"/>
      <c r="PIL101" s="52"/>
      <c r="PIM101" s="52"/>
      <c r="PIN101" s="52"/>
      <c r="PIO101" s="52"/>
      <c r="PIP101" s="52"/>
      <c r="PIQ101" s="52"/>
      <c r="PIR101" s="52"/>
      <c r="PIS101" s="52"/>
      <c r="PIT101" s="52"/>
      <c r="PIU101" s="52"/>
      <c r="PIV101" s="52"/>
      <c r="PIW101" s="52"/>
      <c r="PIX101" s="52"/>
      <c r="PIY101" s="52"/>
      <c r="PIZ101" s="52"/>
      <c r="PJA101" s="52"/>
      <c r="PJB101" s="52"/>
      <c r="PJC101" s="52"/>
      <c r="PJD101" s="52"/>
      <c r="PJE101" s="52"/>
      <c r="PJF101" s="52"/>
      <c r="PJG101" s="52"/>
      <c r="PJH101" s="52"/>
      <c r="PJI101" s="52"/>
      <c r="PJJ101" s="52"/>
      <c r="PJK101" s="52"/>
      <c r="PJL101" s="52"/>
      <c r="PJM101" s="52"/>
      <c r="PJN101" s="52"/>
      <c r="PJO101" s="52"/>
      <c r="PJP101" s="52"/>
      <c r="PJQ101" s="52"/>
      <c r="PJR101" s="52"/>
      <c r="PJS101" s="52"/>
      <c r="PJT101" s="52"/>
      <c r="PJU101" s="52"/>
      <c r="PJV101" s="52"/>
      <c r="PJW101" s="52"/>
      <c r="PJX101" s="52"/>
      <c r="PJY101" s="52"/>
      <c r="PJZ101" s="52"/>
      <c r="PKA101" s="52"/>
      <c r="PKB101" s="52"/>
      <c r="PKC101" s="52"/>
      <c r="PKD101" s="52"/>
      <c r="PKE101" s="52"/>
      <c r="PKF101" s="52"/>
      <c r="PKG101" s="52"/>
      <c r="PKH101" s="52"/>
      <c r="PKI101" s="52"/>
      <c r="PKJ101" s="52"/>
      <c r="PKK101" s="52"/>
      <c r="PKL101" s="52"/>
      <c r="PKM101" s="52"/>
      <c r="PKN101" s="52"/>
      <c r="PKO101" s="52"/>
      <c r="PKP101" s="52"/>
      <c r="PKQ101" s="52"/>
      <c r="PKR101" s="52"/>
      <c r="PKS101" s="52"/>
      <c r="PKT101" s="52"/>
      <c r="PKU101" s="52"/>
      <c r="PKV101" s="52"/>
      <c r="PKW101" s="52"/>
      <c r="PKX101" s="52"/>
      <c r="PKY101" s="52"/>
      <c r="PKZ101" s="52"/>
      <c r="PLA101" s="52"/>
      <c r="PLB101" s="52"/>
      <c r="PLC101" s="52"/>
      <c r="PLD101" s="52"/>
      <c r="PLE101" s="52"/>
      <c r="PLF101" s="52"/>
      <c r="PLG101" s="52"/>
      <c r="PLH101" s="52"/>
      <c r="PLI101" s="52"/>
      <c r="PLJ101" s="52"/>
      <c r="PLK101" s="52"/>
      <c r="PLL101" s="52"/>
      <c r="PLM101" s="52"/>
      <c r="PLN101" s="52"/>
      <c r="PLO101" s="52"/>
      <c r="PLP101" s="52"/>
      <c r="PLQ101" s="52"/>
      <c r="PLR101" s="52"/>
      <c r="PLS101" s="52"/>
      <c r="PLT101" s="52"/>
      <c r="PLU101" s="52"/>
      <c r="PLV101" s="52"/>
      <c r="PLW101" s="52"/>
      <c r="PLX101" s="52"/>
      <c r="PLY101" s="52"/>
      <c r="PLZ101" s="52"/>
      <c r="PMA101" s="52"/>
      <c r="PMB101" s="52"/>
      <c r="PMC101" s="52"/>
      <c r="PMD101" s="52"/>
      <c r="PME101" s="52"/>
      <c r="PMF101" s="52"/>
      <c r="PMG101" s="52"/>
      <c r="PMH101" s="52"/>
      <c r="PMI101" s="52"/>
      <c r="PMJ101" s="52"/>
      <c r="PMK101" s="52"/>
      <c r="PML101" s="52"/>
      <c r="PMM101" s="52"/>
      <c r="PMN101" s="52"/>
      <c r="PMO101" s="52"/>
      <c r="PMP101" s="52"/>
      <c r="PMQ101" s="52"/>
      <c r="PMR101" s="52"/>
      <c r="PMS101" s="52"/>
      <c r="PMT101" s="52"/>
      <c r="PMU101" s="52"/>
      <c r="PMV101" s="52"/>
      <c r="PMW101" s="52"/>
      <c r="PMX101" s="52"/>
      <c r="PMY101" s="52"/>
      <c r="PMZ101" s="52"/>
      <c r="PNA101" s="52"/>
      <c r="PNB101" s="52"/>
      <c r="PNC101" s="52"/>
      <c r="PND101" s="52"/>
      <c r="PNE101" s="52"/>
      <c r="PNF101" s="52"/>
      <c r="PNG101" s="52"/>
      <c r="PNH101" s="52"/>
      <c r="PNI101" s="52"/>
      <c r="PNJ101" s="52"/>
      <c r="PNK101" s="52"/>
      <c r="PNL101" s="52"/>
      <c r="PNM101" s="52"/>
      <c r="PNN101" s="52"/>
      <c r="PNO101" s="52"/>
      <c r="PNP101" s="52"/>
      <c r="PNQ101" s="52"/>
      <c r="PNR101" s="52"/>
      <c r="PNS101" s="52"/>
      <c r="PNT101" s="52"/>
      <c r="PNU101" s="52"/>
      <c r="PNV101" s="52"/>
      <c r="PNW101" s="52"/>
      <c r="PNX101" s="52"/>
      <c r="PNY101" s="52"/>
      <c r="PNZ101" s="52"/>
      <c r="POA101" s="52"/>
      <c r="POB101" s="52"/>
      <c r="POC101" s="52"/>
      <c r="POD101" s="52"/>
      <c r="POE101" s="52"/>
      <c r="POF101" s="52"/>
      <c r="POG101" s="52"/>
      <c r="POH101" s="52"/>
      <c r="POI101" s="52"/>
      <c r="POJ101" s="52"/>
      <c r="POK101" s="52"/>
      <c r="POL101" s="52"/>
      <c r="POM101" s="52"/>
      <c r="PON101" s="52"/>
      <c r="POO101" s="52"/>
      <c r="POP101" s="52"/>
      <c r="POQ101" s="52"/>
      <c r="POR101" s="52"/>
      <c r="POS101" s="52"/>
      <c r="POT101" s="52"/>
      <c r="POU101" s="52"/>
      <c r="POV101" s="52"/>
      <c r="POW101" s="52"/>
      <c r="POX101" s="52"/>
      <c r="POY101" s="52"/>
      <c r="POZ101" s="52"/>
      <c r="PPA101" s="52"/>
      <c r="PPB101" s="52"/>
      <c r="PPC101" s="52"/>
      <c r="PPD101" s="52"/>
      <c r="PPE101" s="52"/>
      <c r="PPF101" s="52"/>
      <c r="PPG101" s="52"/>
      <c r="PPH101" s="52"/>
      <c r="PPI101" s="52"/>
      <c r="PPJ101" s="52"/>
      <c r="PPK101" s="52"/>
      <c r="PPL101" s="52"/>
      <c r="PPM101" s="52"/>
      <c r="PPN101" s="52"/>
      <c r="PPO101" s="52"/>
      <c r="PPP101" s="52"/>
      <c r="PPQ101" s="52"/>
      <c r="PPR101" s="52"/>
      <c r="PPS101" s="52"/>
      <c r="PPT101" s="52"/>
      <c r="PPU101" s="52"/>
      <c r="PPV101" s="52"/>
      <c r="PPW101" s="52"/>
      <c r="PPX101" s="52"/>
      <c r="PPY101" s="52"/>
      <c r="PPZ101" s="52"/>
      <c r="PQA101" s="52"/>
      <c r="PQB101" s="52"/>
      <c r="PQC101" s="52"/>
      <c r="PQD101" s="52"/>
      <c r="PQE101" s="52"/>
      <c r="PQF101" s="52"/>
      <c r="PQG101" s="52"/>
      <c r="PQH101" s="52"/>
      <c r="PQI101" s="52"/>
      <c r="PQJ101" s="52"/>
      <c r="PQK101" s="52"/>
      <c r="PQL101" s="52"/>
      <c r="PQM101" s="52"/>
      <c r="PQN101" s="52"/>
      <c r="PQO101" s="52"/>
      <c r="PQP101" s="52"/>
      <c r="PQQ101" s="52"/>
      <c r="PQR101" s="52"/>
      <c r="PQS101" s="52"/>
      <c r="PQT101" s="52"/>
      <c r="PQU101" s="52"/>
      <c r="PQV101" s="52"/>
      <c r="PQW101" s="52"/>
      <c r="PQX101" s="52"/>
      <c r="PQY101" s="52"/>
      <c r="PQZ101" s="52"/>
      <c r="PRA101" s="52"/>
      <c r="PRB101" s="52"/>
      <c r="PRC101" s="52"/>
      <c r="PRD101" s="52"/>
      <c r="PRE101" s="52"/>
      <c r="PRF101" s="52"/>
      <c r="PRG101" s="52"/>
      <c r="PRH101" s="52"/>
      <c r="PRI101" s="52"/>
      <c r="PRJ101" s="52"/>
      <c r="PRK101" s="52"/>
      <c r="PRL101" s="52"/>
      <c r="PRM101" s="52"/>
      <c r="PRN101" s="52"/>
      <c r="PRO101" s="52"/>
      <c r="PRP101" s="52"/>
      <c r="PRQ101" s="52"/>
      <c r="PRR101" s="52"/>
      <c r="PRS101" s="52"/>
      <c r="PRT101" s="52"/>
      <c r="PRU101" s="52"/>
      <c r="PRV101" s="52"/>
      <c r="PRW101" s="52"/>
      <c r="PRX101" s="52"/>
      <c r="PRY101" s="52"/>
      <c r="PRZ101" s="52"/>
      <c r="PSA101" s="52"/>
      <c r="PSB101" s="52"/>
      <c r="PSC101" s="52"/>
      <c r="PSD101" s="52"/>
      <c r="PSE101" s="52"/>
      <c r="PSF101" s="52"/>
      <c r="PSG101" s="52"/>
      <c r="PSH101" s="52"/>
      <c r="PSI101" s="52"/>
      <c r="PSJ101" s="52"/>
      <c r="PSK101" s="52"/>
      <c r="PSL101" s="52"/>
      <c r="PSM101" s="52"/>
      <c r="PSN101" s="52"/>
      <c r="PSO101" s="52"/>
      <c r="PSP101" s="52"/>
      <c r="PSQ101" s="52"/>
      <c r="PSR101" s="52"/>
      <c r="PSS101" s="52"/>
      <c r="PST101" s="52"/>
      <c r="PSU101" s="52"/>
      <c r="PSV101" s="52"/>
      <c r="PSW101" s="52"/>
      <c r="PSX101" s="52"/>
      <c r="PSY101" s="52"/>
      <c r="PSZ101" s="52"/>
      <c r="PTA101" s="52"/>
      <c r="PTB101" s="52"/>
      <c r="PTC101" s="52"/>
      <c r="PTD101" s="52"/>
      <c r="PTE101" s="52"/>
      <c r="PTF101" s="52"/>
      <c r="PTG101" s="52"/>
      <c r="PTH101" s="52"/>
      <c r="PTI101" s="52"/>
      <c r="PTJ101" s="52"/>
      <c r="PTK101" s="52"/>
      <c r="PTL101" s="52"/>
      <c r="PTM101" s="52"/>
      <c r="PTN101" s="52"/>
      <c r="PTO101" s="52"/>
      <c r="PTP101" s="52"/>
      <c r="PTQ101" s="52"/>
      <c r="PTR101" s="52"/>
      <c r="PTS101" s="52"/>
      <c r="PTT101" s="52"/>
      <c r="PTU101" s="52"/>
      <c r="PTV101" s="52"/>
      <c r="PTW101" s="52"/>
      <c r="PTX101" s="52"/>
      <c r="PTY101" s="52"/>
      <c r="PTZ101" s="52"/>
      <c r="PUA101" s="52"/>
      <c r="PUB101" s="52"/>
      <c r="PUC101" s="52"/>
      <c r="PUD101" s="52"/>
      <c r="PUE101" s="52"/>
      <c r="PUF101" s="52"/>
      <c r="PUG101" s="52"/>
      <c r="PUH101" s="52"/>
      <c r="PUI101" s="52"/>
      <c r="PUJ101" s="52"/>
      <c r="PUK101" s="52"/>
      <c r="PUL101" s="52"/>
      <c r="PUM101" s="52"/>
      <c r="PUN101" s="52"/>
      <c r="PUO101" s="52"/>
      <c r="PUP101" s="52"/>
      <c r="PUQ101" s="52"/>
      <c r="PUR101" s="52"/>
      <c r="PUS101" s="52"/>
      <c r="PUT101" s="52"/>
      <c r="PUU101" s="52"/>
      <c r="PUV101" s="52"/>
      <c r="PUW101" s="52"/>
      <c r="PUX101" s="52"/>
      <c r="PUY101" s="52"/>
      <c r="PUZ101" s="52"/>
      <c r="PVA101" s="52"/>
      <c r="PVB101" s="52"/>
      <c r="PVC101" s="52"/>
      <c r="PVD101" s="52"/>
      <c r="PVE101" s="52"/>
      <c r="PVF101" s="52"/>
      <c r="PVG101" s="52"/>
      <c r="PVH101" s="52"/>
      <c r="PVI101" s="52"/>
      <c r="PVJ101" s="52"/>
      <c r="PVK101" s="52"/>
      <c r="PVL101" s="52"/>
      <c r="PVM101" s="52"/>
      <c r="PVN101" s="52"/>
      <c r="PVO101" s="52"/>
      <c r="PVP101" s="52"/>
      <c r="PVQ101" s="52"/>
      <c r="PVR101" s="52"/>
      <c r="PVS101" s="52"/>
      <c r="PVT101" s="52"/>
      <c r="PVU101" s="52"/>
      <c r="PVV101" s="52"/>
      <c r="PVW101" s="52"/>
      <c r="PVX101" s="52"/>
      <c r="PVY101" s="52"/>
      <c r="PVZ101" s="52"/>
      <c r="PWA101" s="52"/>
      <c r="PWB101" s="52"/>
      <c r="PWC101" s="52"/>
      <c r="PWD101" s="52"/>
      <c r="PWE101" s="52"/>
      <c r="PWF101" s="52"/>
      <c r="PWG101" s="52"/>
      <c r="PWH101" s="52"/>
      <c r="PWI101" s="52"/>
      <c r="PWJ101" s="52"/>
      <c r="PWK101" s="52"/>
      <c r="PWL101" s="52"/>
      <c r="PWM101" s="52"/>
      <c r="PWN101" s="52"/>
      <c r="PWO101" s="52"/>
      <c r="PWP101" s="52"/>
      <c r="PWQ101" s="52"/>
      <c r="PWR101" s="52"/>
      <c r="PWS101" s="52"/>
      <c r="PWT101" s="52"/>
      <c r="PWU101" s="52"/>
      <c r="PWV101" s="52"/>
      <c r="PWW101" s="52"/>
      <c r="PWX101" s="52"/>
      <c r="PWY101" s="52"/>
      <c r="PWZ101" s="52"/>
      <c r="PXA101" s="52"/>
      <c r="PXB101" s="52"/>
      <c r="PXC101" s="52"/>
      <c r="PXD101" s="52"/>
      <c r="PXE101" s="52"/>
      <c r="PXF101" s="52"/>
      <c r="PXG101" s="52"/>
      <c r="PXH101" s="52"/>
      <c r="PXI101" s="52"/>
      <c r="PXJ101" s="52"/>
      <c r="PXK101" s="52"/>
      <c r="PXL101" s="52"/>
      <c r="PXM101" s="52"/>
      <c r="PXN101" s="52"/>
      <c r="PXO101" s="52"/>
      <c r="PXP101" s="52"/>
      <c r="PXQ101" s="52"/>
      <c r="PXR101" s="52"/>
      <c r="PXS101" s="52"/>
      <c r="PXT101" s="52"/>
      <c r="PXU101" s="52"/>
      <c r="PXV101" s="52"/>
      <c r="PXW101" s="52"/>
      <c r="PXX101" s="52"/>
      <c r="PXY101" s="52"/>
      <c r="PXZ101" s="52"/>
      <c r="PYA101" s="52"/>
      <c r="PYB101" s="52"/>
      <c r="PYC101" s="52"/>
      <c r="PYD101" s="52"/>
      <c r="PYE101" s="52"/>
      <c r="PYF101" s="52"/>
      <c r="PYG101" s="52"/>
      <c r="PYH101" s="52"/>
      <c r="PYI101" s="52"/>
      <c r="PYJ101" s="52"/>
      <c r="PYK101" s="52"/>
      <c r="PYL101" s="52"/>
      <c r="PYM101" s="52"/>
      <c r="PYN101" s="52"/>
      <c r="PYO101" s="52"/>
      <c r="PYP101" s="52"/>
      <c r="PYQ101" s="52"/>
      <c r="PYR101" s="52"/>
      <c r="PYS101" s="52"/>
      <c r="PYT101" s="52"/>
      <c r="PYU101" s="52"/>
      <c r="PYV101" s="52"/>
      <c r="PYW101" s="52"/>
      <c r="PYX101" s="52"/>
      <c r="PYY101" s="52"/>
      <c r="PYZ101" s="52"/>
      <c r="PZA101" s="52"/>
      <c r="PZB101" s="52"/>
      <c r="PZC101" s="52"/>
      <c r="PZD101" s="52"/>
      <c r="PZE101" s="52"/>
      <c r="PZF101" s="52"/>
      <c r="PZG101" s="52"/>
      <c r="PZH101" s="52"/>
      <c r="PZI101" s="52"/>
      <c r="PZJ101" s="52"/>
      <c r="PZK101" s="52"/>
      <c r="PZL101" s="52"/>
      <c r="PZM101" s="52"/>
      <c r="PZN101" s="52"/>
      <c r="PZO101" s="52"/>
      <c r="PZP101" s="52"/>
      <c r="PZQ101" s="52"/>
      <c r="PZR101" s="52"/>
      <c r="PZS101" s="52"/>
      <c r="PZT101" s="52"/>
      <c r="PZU101" s="52"/>
      <c r="PZV101" s="52"/>
      <c r="PZW101" s="52"/>
      <c r="PZX101" s="52"/>
      <c r="PZY101" s="52"/>
      <c r="PZZ101" s="52"/>
      <c r="QAA101" s="52"/>
      <c r="QAB101" s="52"/>
      <c r="QAC101" s="52"/>
      <c r="QAD101" s="52"/>
      <c r="QAE101" s="52"/>
      <c r="QAF101" s="52"/>
      <c r="QAG101" s="52"/>
      <c r="QAH101" s="52"/>
      <c r="QAI101" s="52"/>
      <c r="QAJ101" s="52"/>
      <c r="QAK101" s="52"/>
      <c r="QAL101" s="52"/>
      <c r="QAM101" s="52"/>
      <c r="QAN101" s="52"/>
      <c r="QAO101" s="52"/>
      <c r="QAP101" s="52"/>
      <c r="QAQ101" s="52"/>
      <c r="QAR101" s="52"/>
      <c r="QAS101" s="52"/>
      <c r="QAT101" s="52"/>
      <c r="QAU101" s="52"/>
      <c r="QAV101" s="52"/>
      <c r="QAW101" s="52"/>
      <c r="QAX101" s="52"/>
      <c r="QAY101" s="52"/>
      <c r="QAZ101" s="52"/>
      <c r="QBA101" s="52"/>
      <c r="QBB101" s="52"/>
      <c r="QBC101" s="52"/>
      <c r="QBD101" s="52"/>
      <c r="QBE101" s="52"/>
      <c r="QBF101" s="52"/>
      <c r="QBG101" s="52"/>
      <c r="QBH101" s="52"/>
      <c r="QBI101" s="52"/>
      <c r="QBJ101" s="52"/>
      <c r="QBK101" s="52"/>
      <c r="QBL101" s="52"/>
      <c r="QBM101" s="52"/>
      <c r="QBN101" s="52"/>
      <c r="QBO101" s="52"/>
      <c r="QBP101" s="52"/>
      <c r="QBQ101" s="52"/>
      <c r="QBR101" s="52"/>
      <c r="QBS101" s="52"/>
      <c r="QBT101" s="52"/>
      <c r="QBU101" s="52"/>
      <c r="QBV101" s="52"/>
      <c r="QBW101" s="52"/>
      <c r="QBX101" s="52"/>
      <c r="QBY101" s="52"/>
      <c r="QBZ101" s="52"/>
      <c r="QCA101" s="52"/>
      <c r="QCB101" s="52"/>
      <c r="QCC101" s="52"/>
      <c r="QCD101" s="52"/>
      <c r="QCE101" s="52"/>
      <c r="QCF101" s="52"/>
      <c r="QCG101" s="52"/>
      <c r="QCH101" s="52"/>
      <c r="QCI101" s="52"/>
      <c r="QCJ101" s="52"/>
      <c r="QCK101" s="52"/>
      <c r="QCL101" s="52"/>
      <c r="QCM101" s="52"/>
      <c r="QCN101" s="52"/>
      <c r="QCO101" s="52"/>
      <c r="QCP101" s="52"/>
      <c r="QCQ101" s="52"/>
      <c r="QCR101" s="52"/>
      <c r="QCS101" s="52"/>
      <c r="QCT101" s="52"/>
      <c r="QCU101" s="52"/>
      <c r="QCV101" s="52"/>
      <c r="QCW101" s="52"/>
      <c r="QCX101" s="52"/>
      <c r="QCY101" s="52"/>
      <c r="QCZ101" s="52"/>
      <c r="QDA101" s="52"/>
      <c r="QDB101" s="52"/>
      <c r="QDC101" s="52"/>
      <c r="QDD101" s="52"/>
      <c r="QDE101" s="52"/>
      <c r="QDF101" s="52"/>
      <c r="QDG101" s="52"/>
      <c r="QDH101" s="52"/>
      <c r="QDI101" s="52"/>
      <c r="QDJ101" s="52"/>
      <c r="QDK101" s="52"/>
      <c r="QDL101" s="52"/>
      <c r="QDM101" s="52"/>
      <c r="QDN101" s="52"/>
      <c r="QDO101" s="52"/>
      <c r="QDP101" s="52"/>
      <c r="QDQ101" s="52"/>
      <c r="QDR101" s="52"/>
      <c r="QDS101" s="52"/>
      <c r="QDT101" s="52"/>
      <c r="QDU101" s="52"/>
      <c r="QDV101" s="52"/>
      <c r="QDW101" s="52"/>
      <c r="QDX101" s="52"/>
      <c r="QDY101" s="52"/>
      <c r="QDZ101" s="52"/>
      <c r="QEA101" s="52"/>
      <c r="QEB101" s="52"/>
      <c r="QEC101" s="52"/>
      <c r="QED101" s="52"/>
      <c r="QEE101" s="52"/>
      <c r="QEF101" s="52"/>
      <c r="QEG101" s="52"/>
      <c r="QEH101" s="52"/>
      <c r="QEI101" s="52"/>
      <c r="QEJ101" s="52"/>
      <c r="QEK101" s="52"/>
      <c r="QEL101" s="52"/>
      <c r="QEM101" s="52"/>
      <c r="QEN101" s="52"/>
      <c r="QEO101" s="52"/>
      <c r="QEP101" s="52"/>
      <c r="QEQ101" s="52"/>
      <c r="QER101" s="52"/>
      <c r="QES101" s="52"/>
      <c r="QET101" s="52"/>
      <c r="QEU101" s="52"/>
      <c r="QEV101" s="52"/>
      <c r="QEW101" s="52"/>
      <c r="QEX101" s="52"/>
      <c r="QEY101" s="52"/>
      <c r="QEZ101" s="52"/>
      <c r="QFA101" s="52"/>
      <c r="QFB101" s="52"/>
      <c r="QFC101" s="52"/>
      <c r="QFD101" s="52"/>
      <c r="QFE101" s="52"/>
      <c r="QFF101" s="52"/>
      <c r="QFG101" s="52"/>
      <c r="QFH101" s="52"/>
      <c r="QFI101" s="52"/>
      <c r="QFJ101" s="52"/>
      <c r="QFK101" s="52"/>
      <c r="QFL101" s="52"/>
      <c r="QFM101" s="52"/>
      <c r="QFN101" s="52"/>
      <c r="QFO101" s="52"/>
      <c r="QFP101" s="52"/>
      <c r="QFQ101" s="52"/>
      <c r="QFR101" s="52"/>
      <c r="QFS101" s="52"/>
      <c r="QFT101" s="52"/>
      <c r="QFU101" s="52"/>
      <c r="QFV101" s="52"/>
      <c r="QFW101" s="52"/>
      <c r="QFX101" s="52"/>
      <c r="QFY101" s="52"/>
      <c r="QFZ101" s="52"/>
      <c r="QGA101" s="52"/>
      <c r="QGB101" s="52"/>
      <c r="QGC101" s="52"/>
      <c r="QGD101" s="52"/>
      <c r="QGE101" s="52"/>
      <c r="QGF101" s="52"/>
      <c r="QGG101" s="52"/>
      <c r="QGH101" s="52"/>
      <c r="QGI101" s="52"/>
      <c r="QGJ101" s="52"/>
      <c r="QGK101" s="52"/>
      <c r="QGL101" s="52"/>
      <c r="QGM101" s="52"/>
      <c r="QGN101" s="52"/>
      <c r="QGO101" s="52"/>
      <c r="QGP101" s="52"/>
      <c r="QGQ101" s="52"/>
      <c r="QGR101" s="52"/>
      <c r="QGS101" s="52"/>
      <c r="QGT101" s="52"/>
      <c r="QGU101" s="52"/>
      <c r="QGV101" s="52"/>
      <c r="QGW101" s="52"/>
      <c r="QGX101" s="52"/>
      <c r="QGY101" s="52"/>
      <c r="QGZ101" s="52"/>
      <c r="QHA101" s="52"/>
      <c r="QHB101" s="52"/>
      <c r="QHC101" s="52"/>
      <c r="QHD101" s="52"/>
      <c r="QHE101" s="52"/>
      <c r="QHF101" s="52"/>
      <c r="QHG101" s="52"/>
      <c r="QHH101" s="52"/>
      <c r="QHI101" s="52"/>
      <c r="QHJ101" s="52"/>
      <c r="QHK101" s="52"/>
      <c r="QHL101" s="52"/>
      <c r="QHM101" s="52"/>
      <c r="QHN101" s="52"/>
      <c r="QHO101" s="52"/>
      <c r="QHP101" s="52"/>
      <c r="QHQ101" s="52"/>
      <c r="QHR101" s="52"/>
      <c r="QHS101" s="52"/>
      <c r="QHT101" s="52"/>
      <c r="QHU101" s="52"/>
      <c r="QHV101" s="52"/>
      <c r="QHW101" s="52"/>
      <c r="QHX101" s="52"/>
      <c r="QHY101" s="52"/>
      <c r="QHZ101" s="52"/>
      <c r="QIA101" s="52"/>
      <c r="QIB101" s="52"/>
      <c r="QIC101" s="52"/>
      <c r="QID101" s="52"/>
      <c r="QIE101" s="52"/>
      <c r="QIF101" s="52"/>
      <c r="QIG101" s="52"/>
      <c r="QIH101" s="52"/>
      <c r="QII101" s="52"/>
      <c r="QIJ101" s="52"/>
      <c r="QIK101" s="52"/>
      <c r="QIL101" s="52"/>
      <c r="QIM101" s="52"/>
      <c r="QIN101" s="52"/>
      <c r="QIO101" s="52"/>
      <c r="QIP101" s="52"/>
      <c r="QIQ101" s="52"/>
      <c r="QIR101" s="52"/>
      <c r="QIS101" s="52"/>
      <c r="QIT101" s="52"/>
      <c r="QIU101" s="52"/>
      <c r="QIV101" s="52"/>
      <c r="QIW101" s="52"/>
      <c r="QIX101" s="52"/>
      <c r="QIY101" s="52"/>
      <c r="QIZ101" s="52"/>
      <c r="QJA101" s="52"/>
      <c r="QJB101" s="52"/>
      <c r="QJC101" s="52"/>
      <c r="QJD101" s="52"/>
      <c r="QJE101" s="52"/>
      <c r="QJF101" s="52"/>
      <c r="QJG101" s="52"/>
      <c r="QJH101" s="52"/>
      <c r="QJI101" s="52"/>
      <c r="QJJ101" s="52"/>
      <c r="QJK101" s="52"/>
      <c r="QJL101" s="52"/>
      <c r="QJM101" s="52"/>
      <c r="QJN101" s="52"/>
      <c r="QJO101" s="52"/>
      <c r="QJP101" s="52"/>
      <c r="QJQ101" s="52"/>
      <c r="QJR101" s="52"/>
      <c r="QJS101" s="52"/>
      <c r="QJT101" s="52"/>
      <c r="QJU101" s="52"/>
      <c r="QJV101" s="52"/>
      <c r="QJW101" s="52"/>
      <c r="QJX101" s="52"/>
      <c r="QJY101" s="52"/>
      <c r="QJZ101" s="52"/>
      <c r="QKA101" s="52"/>
      <c r="QKB101" s="52"/>
      <c r="QKC101" s="52"/>
      <c r="QKD101" s="52"/>
      <c r="QKE101" s="52"/>
      <c r="QKF101" s="52"/>
      <c r="QKG101" s="52"/>
      <c r="QKH101" s="52"/>
      <c r="QKI101" s="52"/>
      <c r="QKJ101" s="52"/>
      <c r="QKK101" s="52"/>
      <c r="QKL101" s="52"/>
      <c r="QKM101" s="52"/>
      <c r="QKN101" s="52"/>
      <c r="QKO101" s="52"/>
      <c r="QKP101" s="52"/>
      <c r="QKQ101" s="52"/>
      <c r="QKR101" s="52"/>
      <c r="QKS101" s="52"/>
      <c r="QKT101" s="52"/>
      <c r="QKU101" s="52"/>
      <c r="QKV101" s="52"/>
      <c r="QKW101" s="52"/>
      <c r="QKX101" s="52"/>
      <c r="QKY101" s="52"/>
      <c r="QKZ101" s="52"/>
      <c r="QLA101" s="52"/>
      <c r="QLB101" s="52"/>
      <c r="QLC101" s="52"/>
      <c r="QLD101" s="52"/>
      <c r="QLE101" s="52"/>
      <c r="QLF101" s="52"/>
      <c r="QLG101" s="52"/>
      <c r="QLH101" s="52"/>
      <c r="QLI101" s="52"/>
      <c r="QLJ101" s="52"/>
      <c r="QLK101" s="52"/>
      <c r="QLL101" s="52"/>
      <c r="QLM101" s="52"/>
      <c r="QLN101" s="52"/>
      <c r="QLO101" s="52"/>
      <c r="QLP101" s="52"/>
      <c r="QLQ101" s="52"/>
      <c r="QLR101" s="52"/>
      <c r="QLS101" s="52"/>
      <c r="QLT101" s="52"/>
      <c r="QLU101" s="52"/>
      <c r="QLV101" s="52"/>
      <c r="QLW101" s="52"/>
      <c r="QLX101" s="52"/>
      <c r="QLY101" s="52"/>
      <c r="QLZ101" s="52"/>
      <c r="QMA101" s="52"/>
      <c r="QMB101" s="52"/>
      <c r="QMC101" s="52"/>
      <c r="QMD101" s="52"/>
      <c r="QME101" s="52"/>
      <c r="QMF101" s="52"/>
      <c r="QMG101" s="52"/>
      <c r="QMH101" s="52"/>
      <c r="QMI101" s="52"/>
      <c r="QMJ101" s="52"/>
      <c r="QMK101" s="52"/>
      <c r="QML101" s="52"/>
      <c r="QMM101" s="52"/>
      <c r="QMN101" s="52"/>
      <c r="QMO101" s="52"/>
      <c r="QMP101" s="52"/>
      <c r="QMQ101" s="52"/>
      <c r="QMR101" s="52"/>
      <c r="QMS101" s="52"/>
      <c r="QMT101" s="52"/>
      <c r="QMU101" s="52"/>
      <c r="QMV101" s="52"/>
      <c r="QMW101" s="52"/>
      <c r="QMX101" s="52"/>
      <c r="QMY101" s="52"/>
      <c r="QMZ101" s="52"/>
      <c r="QNA101" s="52"/>
      <c r="QNB101" s="52"/>
      <c r="QNC101" s="52"/>
      <c r="QND101" s="52"/>
      <c r="QNE101" s="52"/>
      <c r="QNF101" s="52"/>
      <c r="QNG101" s="52"/>
      <c r="QNH101" s="52"/>
      <c r="QNI101" s="52"/>
      <c r="QNJ101" s="52"/>
      <c r="QNK101" s="52"/>
      <c r="QNL101" s="52"/>
      <c r="QNM101" s="52"/>
      <c r="QNN101" s="52"/>
      <c r="QNO101" s="52"/>
      <c r="QNP101" s="52"/>
      <c r="QNQ101" s="52"/>
      <c r="QNR101" s="52"/>
      <c r="QNS101" s="52"/>
      <c r="QNT101" s="52"/>
      <c r="QNU101" s="52"/>
      <c r="QNV101" s="52"/>
      <c r="QNW101" s="52"/>
      <c r="QNX101" s="52"/>
      <c r="QNY101" s="52"/>
      <c r="QNZ101" s="52"/>
      <c r="QOA101" s="52"/>
      <c r="QOB101" s="52"/>
      <c r="QOC101" s="52"/>
      <c r="QOD101" s="52"/>
      <c r="QOE101" s="52"/>
      <c r="QOF101" s="52"/>
      <c r="QOG101" s="52"/>
      <c r="QOH101" s="52"/>
      <c r="QOI101" s="52"/>
      <c r="QOJ101" s="52"/>
      <c r="QOK101" s="52"/>
      <c r="QOL101" s="52"/>
      <c r="QOM101" s="52"/>
      <c r="QON101" s="52"/>
      <c r="QOO101" s="52"/>
      <c r="QOP101" s="52"/>
      <c r="QOQ101" s="52"/>
      <c r="QOR101" s="52"/>
      <c r="QOS101" s="52"/>
      <c r="QOT101" s="52"/>
      <c r="QOU101" s="52"/>
      <c r="QOV101" s="52"/>
      <c r="QOW101" s="52"/>
      <c r="QOX101" s="52"/>
      <c r="QOY101" s="52"/>
      <c r="QOZ101" s="52"/>
      <c r="QPA101" s="52"/>
      <c r="QPB101" s="52"/>
      <c r="QPC101" s="52"/>
      <c r="QPD101" s="52"/>
      <c r="QPE101" s="52"/>
      <c r="QPF101" s="52"/>
      <c r="QPG101" s="52"/>
      <c r="QPH101" s="52"/>
      <c r="QPI101" s="52"/>
      <c r="QPJ101" s="52"/>
      <c r="QPK101" s="52"/>
      <c r="QPL101" s="52"/>
      <c r="QPM101" s="52"/>
      <c r="QPN101" s="52"/>
      <c r="QPO101" s="52"/>
      <c r="QPP101" s="52"/>
      <c r="QPQ101" s="52"/>
      <c r="QPR101" s="52"/>
      <c r="QPS101" s="52"/>
      <c r="QPT101" s="52"/>
      <c r="QPU101" s="52"/>
      <c r="QPV101" s="52"/>
      <c r="QPW101" s="52"/>
      <c r="QPX101" s="52"/>
      <c r="QPY101" s="52"/>
      <c r="QPZ101" s="52"/>
      <c r="QQA101" s="52"/>
      <c r="QQB101" s="52"/>
      <c r="QQC101" s="52"/>
      <c r="QQD101" s="52"/>
      <c r="QQE101" s="52"/>
      <c r="QQF101" s="52"/>
      <c r="QQG101" s="52"/>
      <c r="QQH101" s="52"/>
      <c r="QQI101" s="52"/>
      <c r="QQJ101" s="52"/>
      <c r="QQK101" s="52"/>
      <c r="QQL101" s="52"/>
      <c r="QQM101" s="52"/>
      <c r="QQN101" s="52"/>
      <c r="QQO101" s="52"/>
      <c r="QQP101" s="52"/>
      <c r="QQQ101" s="52"/>
      <c r="QQR101" s="52"/>
      <c r="QQS101" s="52"/>
      <c r="QQT101" s="52"/>
      <c r="QQU101" s="52"/>
      <c r="QQV101" s="52"/>
      <c r="QQW101" s="52"/>
      <c r="QQX101" s="52"/>
      <c r="QQY101" s="52"/>
      <c r="QQZ101" s="52"/>
      <c r="QRA101" s="52"/>
      <c r="QRB101" s="52"/>
      <c r="QRC101" s="52"/>
      <c r="QRD101" s="52"/>
      <c r="QRE101" s="52"/>
      <c r="QRF101" s="52"/>
      <c r="QRG101" s="52"/>
      <c r="QRH101" s="52"/>
      <c r="QRI101" s="52"/>
      <c r="QRJ101" s="52"/>
      <c r="QRK101" s="52"/>
      <c r="QRL101" s="52"/>
      <c r="QRM101" s="52"/>
      <c r="QRN101" s="52"/>
      <c r="QRO101" s="52"/>
      <c r="QRP101" s="52"/>
      <c r="QRQ101" s="52"/>
      <c r="QRR101" s="52"/>
      <c r="QRS101" s="52"/>
      <c r="QRT101" s="52"/>
      <c r="QRU101" s="52"/>
      <c r="QRV101" s="52"/>
      <c r="QRW101" s="52"/>
      <c r="QRX101" s="52"/>
      <c r="QRY101" s="52"/>
      <c r="QRZ101" s="52"/>
      <c r="QSA101" s="52"/>
      <c r="QSB101" s="52"/>
      <c r="QSC101" s="52"/>
      <c r="QSD101" s="52"/>
      <c r="QSE101" s="52"/>
      <c r="QSF101" s="52"/>
      <c r="QSG101" s="52"/>
      <c r="QSH101" s="52"/>
      <c r="QSI101" s="52"/>
      <c r="QSJ101" s="52"/>
      <c r="QSK101" s="52"/>
      <c r="QSL101" s="52"/>
      <c r="QSM101" s="52"/>
      <c r="QSN101" s="52"/>
      <c r="QSO101" s="52"/>
      <c r="QSP101" s="52"/>
      <c r="QSQ101" s="52"/>
      <c r="QSR101" s="52"/>
      <c r="QSS101" s="52"/>
      <c r="QST101" s="52"/>
      <c r="QSU101" s="52"/>
      <c r="QSV101" s="52"/>
      <c r="QSW101" s="52"/>
      <c r="QSX101" s="52"/>
      <c r="QSY101" s="52"/>
      <c r="QSZ101" s="52"/>
      <c r="QTA101" s="52"/>
      <c r="QTB101" s="52"/>
      <c r="QTC101" s="52"/>
      <c r="QTD101" s="52"/>
      <c r="QTE101" s="52"/>
      <c r="QTF101" s="52"/>
      <c r="QTG101" s="52"/>
      <c r="QTH101" s="52"/>
      <c r="QTI101" s="52"/>
      <c r="QTJ101" s="52"/>
      <c r="QTK101" s="52"/>
      <c r="QTL101" s="52"/>
      <c r="QTM101" s="52"/>
      <c r="QTN101" s="52"/>
      <c r="QTO101" s="52"/>
      <c r="QTP101" s="52"/>
      <c r="QTQ101" s="52"/>
      <c r="QTR101" s="52"/>
      <c r="QTS101" s="52"/>
      <c r="QTT101" s="52"/>
      <c r="QTU101" s="52"/>
      <c r="QTV101" s="52"/>
      <c r="QTW101" s="52"/>
      <c r="QTX101" s="52"/>
      <c r="QTY101" s="52"/>
      <c r="QTZ101" s="52"/>
      <c r="QUA101" s="52"/>
      <c r="QUB101" s="52"/>
      <c r="QUC101" s="52"/>
      <c r="QUD101" s="52"/>
      <c r="QUE101" s="52"/>
      <c r="QUF101" s="52"/>
      <c r="QUG101" s="52"/>
      <c r="QUH101" s="52"/>
      <c r="QUI101" s="52"/>
      <c r="QUJ101" s="52"/>
      <c r="QUK101" s="52"/>
      <c r="QUL101" s="52"/>
      <c r="QUM101" s="52"/>
      <c r="QUN101" s="52"/>
      <c r="QUO101" s="52"/>
      <c r="QUP101" s="52"/>
      <c r="QUQ101" s="52"/>
      <c r="QUR101" s="52"/>
      <c r="QUS101" s="52"/>
      <c r="QUT101" s="52"/>
      <c r="QUU101" s="52"/>
      <c r="QUV101" s="52"/>
      <c r="QUW101" s="52"/>
      <c r="QUX101" s="52"/>
      <c r="QUY101" s="52"/>
      <c r="QUZ101" s="52"/>
      <c r="QVA101" s="52"/>
      <c r="QVB101" s="52"/>
      <c r="QVC101" s="52"/>
      <c r="QVD101" s="52"/>
      <c r="QVE101" s="52"/>
      <c r="QVF101" s="52"/>
      <c r="QVG101" s="52"/>
      <c r="QVH101" s="52"/>
      <c r="QVI101" s="52"/>
      <c r="QVJ101" s="52"/>
      <c r="QVK101" s="52"/>
      <c r="QVL101" s="52"/>
      <c r="QVM101" s="52"/>
      <c r="QVN101" s="52"/>
      <c r="QVO101" s="52"/>
      <c r="QVP101" s="52"/>
      <c r="QVQ101" s="52"/>
      <c r="QVR101" s="52"/>
      <c r="QVS101" s="52"/>
      <c r="QVT101" s="52"/>
      <c r="QVU101" s="52"/>
      <c r="QVV101" s="52"/>
      <c r="QVW101" s="52"/>
      <c r="QVX101" s="52"/>
      <c r="QVY101" s="52"/>
      <c r="QVZ101" s="52"/>
      <c r="QWA101" s="52"/>
      <c r="QWB101" s="52"/>
      <c r="QWC101" s="52"/>
      <c r="QWD101" s="52"/>
      <c r="QWE101" s="52"/>
      <c r="QWF101" s="52"/>
      <c r="QWG101" s="52"/>
      <c r="QWH101" s="52"/>
      <c r="QWI101" s="52"/>
      <c r="QWJ101" s="52"/>
      <c r="QWK101" s="52"/>
      <c r="QWL101" s="52"/>
      <c r="QWM101" s="52"/>
      <c r="QWN101" s="52"/>
      <c r="QWO101" s="52"/>
      <c r="QWP101" s="52"/>
      <c r="QWQ101" s="52"/>
      <c r="QWR101" s="52"/>
      <c r="QWS101" s="52"/>
      <c r="QWT101" s="52"/>
      <c r="QWU101" s="52"/>
      <c r="QWV101" s="52"/>
      <c r="QWW101" s="52"/>
      <c r="QWX101" s="52"/>
      <c r="QWY101" s="52"/>
      <c r="QWZ101" s="52"/>
      <c r="QXA101" s="52"/>
      <c r="QXB101" s="52"/>
      <c r="QXC101" s="52"/>
      <c r="QXD101" s="52"/>
      <c r="QXE101" s="52"/>
      <c r="QXF101" s="52"/>
      <c r="QXG101" s="52"/>
      <c r="QXH101" s="52"/>
      <c r="QXI101" s="52"/>
      <c r="QXJ101" s="52"/>
      <c r="QXK101" s="52"/>
      <c r="QXL101" s="52"/>
      <c r="QXM101" s="52"/>
      <c r="QXN101" s="52"/>
      <c r="QXO101" s="52"/>
      <c r="QXP101" s="52"/>
      <c r="QXQ101" s="52"/>
      <c r="QXR101" s="52"/>
      <c r="QXS101" s="52"/>
      <c r="QXT101" s="52"/>
      <c r="QXU101" s="52"/>
      <c r="QXV101" s="52"/>
      <c r="QXW101" s="52"/>
      <c r="QXX101" s="52"/>
      <c r="QXY101" s="52"/>
      <c r="QXZ101" s="52"/>
      <c r="QYA101" s="52"/>
      <c r="QYB101" s="52"/>
      <c r="QYC101" s="52"/>
      <c r="QYD101" s="52"/>
      <c r="QYE101" s="52"/>
      <c r="QYF101" s="52"/>
      <c r="QYG101" s="52"/>
      <c r="QYH101" s="52"/>
      <c r="QYI101" s="52"/>
      <c r="QYJ101" s="52"/>
      <c r="QYK101" s="52"/>
      <c r="QYL101" s="52"/>
      <c r="QYM101" s="52"/>
      <c r="QYN101" s="52"/>
      <c r="QYO101" s="52"/>
      <c r="QYP101" s="52"/>
      <c r="QYQ101" s="52"/>
      <c r="QYR101" s="52"/>
      <c r="QYS101" s="52"/>
      <c r="QYT101" s="52"/>
      <c r="QYU101" s="52"/>
      <c r="QYV101" s="52"/>
      <c r="QYW101" s="52"/>
      <c r="QYX101" s="52"/>
      <c r="QYY101" s="52"/>
      <c r="QYZ101" s="52"/>
      <c r="QZA101" s="52"/>
      <c r="QZB101" s="52"/>
      <c r="QZC101" s="52"/>
      <c r="QZD101" s="52"/>
      <c r="QZE101" s="52"/>
      <c r="QZF101" s="52"/>
      <c r="QZG101" s="52"/>
      <c r="QZH101" s="52"/>
      <c r="QZI101" s="52"/>
      <c r="QZJ101" s="52"/>
      <c r="QZK101" s="52"/>
      <c r="QZL101" s="52"/>
      <c r="QZM101" s="52"/>
      <c r="QZN101" s="52"/>
      <c r="QZO101" s="52"/>
      <c r="QZP101" s="52"/>
      <c r="QZQ101" s="52"/>
      <c r="QZR101" s="52"/>
      <c r="QZS101" s="52"/>
      <c r="QZT101" s="52"/>
      <c r="QZU101" s="52"/>
      <c r="QZV101" s="52"/>
      <c r="QZW101" s="52"/>
      <c r="QZX101" s="52"/>
      <c r="QZY101" s="52"/>
      <c r="QZZ101" s="52"/>
      <c r="RAA101" s="52"/>
      <c r="RAB101" s="52"/>
      <c r="RAC101" s="52"/>
      <c r="RAD101" s="52"/>
      <c r="RAE101" s="52"/>
      <c r="RAF101" s="52"/>
      <c r="RAG101" s="52"/>
      <c r="RAH101" s="52"/>
      <c r="RAI101" s="52"/>
      <c r="RAJ101" s="52"/>
      <c r="RAK101" s="52"/>
      <c r="RAL101" s="52"/>
      <c r="RAM101" s="52"/>
      <c r="RAN101" s="52"/>
      <c r="RAO101" s="52"/>
      <c r="RAP101" s="52"/>
      <c r="RAQ101" s="52"/>
      <c r="RAR101" s="52"/>
      <c r="RAS101" s="52"/>
      <c r="RAT101" s="52"/>
      <c r="RAU101" s="52"/>
      <c r="RAV101" s="52"/>
      <c r="RAW101" s="52"/>
      <c r="RAX101" s="52"/>
      <c r="RAY101" s="52"/>
      <c r="RAZ101" s="52"/>
      <c r="RBA101" s="52"/>
      <c r="RBB101" s="52"/>
      <c r="RBC101" s="52"/>
      <c r="RBD101" s="52"/>
      <c r="RBE101" s="52"/>
      <c r="RBF101" s="52"/>
      <c r="RBG101" s="52"/>
      <c r="RBH101" s="52"/>
      <c r="RBI101" s="52"/>
      <c r="RBJ101" s="52"/>
      <c r="RBK101" s="52"/>
      <c r="RBL101" s="52"/>
      <c r="RBM101" s="52"/>
      <c r="RBN101" s="52"/>
      <c r="RBO101" s="52"/>
      <c r="RBP101" s="52"/>
      <c r="RBQ101" s="52"/>
      <c r="RBR101" s="52"/>
      <c r="RBS101" s="52"/>
      <c r="RBT101" s="52"/>
      <c r="RBU101" s="52"/>
      <c r="RBV101" s="52"/>
      <c r="RBW101" s="52"/>
      <c r="RBX101" s="52"/>
      <c r="RBY101" s="52"/>
      <c r="RBZ101" s="52"/>
      <c r="RCA101" s="52"/>
      <c r="RCB101" s="52"/>
      <c r="RCC101" s="52"/>
      <c r="RCD101" s="52"/>
      <c r="RCE101" s="52"/>
      <c r="RCF101" s="52"/>
      <c r="RCG101" s="52"/>
      <c r="RCH101" s="52"/>
      <c r="RCI101" s="52"/>
      <c r="RCJ101" s="52"/>
      <c r="RCK101" s="52"/>
      <c r="RCL101" s="52"/>
      <c r="RCM101" s="52"/>
      <c r="RCN101" s="52"/>
      <c r="RCO101" s="52"/>
      <c r="RCP101" s="52"/>
      <c r="RCQ101" s="52"/>
      <c r="RCR101" s="52"/>
      <c r="RCS101" s="52"/>
      <c r="RCT101" s="52"/>
      <c r="RCU101" s="52"/>
      <c r="RCV101" s="52"/>
      <c r="RCW101" s="52"/>
      <c r="RCX101" s="52"/>
      <c r="RCY101" s="52"/>
      <c r="RCZ101" s="52"/>
      <c r="RDA101" s="52"/>
      <c r="RDB101" s="52"/>
      <c r="RDC101" s="52"/>
      <c r="RDD101" s="52"/>
      <c r="RDE101" s="52"/>
      <c r="RDF101" s="52"/>
      <c r="RDG101" s="52"/>
      <c r="RDH101" s="52"/>
      <c r="RDI101" s="52"/>
      <c r="RDJ101" s="52"/>
      <c r="RDK101" s="52"/>
      <c r="RDL101" s="52"/>
      <c r="RDM101" s="52"/>
      <c r="RDN101" s="52"/>
      <c r="RDO101" s="52"/>
      <c r="RDP101" s="52"/>
      <c r="RDQ101" s="52"/>
      <c r="RDR101" s="52"/>
      <c r="RDS101" s="52"/>
      <c r="RDT101" s="52"/>
      <c r="RDU101" s="52"/>
      <c r="RDV101" s="52"/>
      <c r="RDW101" s="52"/>
      <c r="RDX101" s="52"/>
      <c r="RDY101" s="52"/>
      <c r="RDZ101" s="52"/>
      <c r="REA101" s="52"/>
      <c r="REB101" s="52"/>
      <c r="REC101" s="52"/>
      <c r="RED101" s="52"/>
      <c r="REE101" s="52"/>
      <c r="REF101" s="52"/>
      <c r="REG101" s="52"/>
      <c r="REH101" s="52"/>
      <c r="REI101" s="52"/>
      <c r="REJ101" s="52"/>
      <c r="REK101" s="52"/>
      <c r="REL101" s="52"/>
      <c r="REM101" s="52"/>
      <c r="REN101" s="52"/>
      <c r="REO101" s="52"/>
      <c r="REP101" s="52"/>
      <c r="REQ101" s="52"/>
      <c r="RER101" s="52"/>
      <c r="RES101" s="52"/>
      <c r="RET101" s="52"/>
      <c r="REU101" s="52"/>
      <c r="REV101" s="52"/>
      <c r="REW101" s="52"/>
      <c r="REX101" s="52"/>
      <c r="REY101" s="52"/>
      <c r="REZ101" s="52"/>
      <c r="RFA101" s="52"/>
      <c r="RFB101" s="52"/>
      <c r="RFC101" s="52"/>
      <c r="RFD101" s="52"/>
      <c r="RFE101" s="52"/>
      <c r="RFF101" s="52"/>
      <c r="RFG101" s="52"/>
      <c r="RFH101" s="52"/>
      <c r="RFI101" s="52"/>
      <c r="RFJ101" s="52"/>
      <c r="RFK101" s="52"/>
      <c r="RFL101" s="52"/>
      <c r="RFM101" s="52"/>
      <c r="RFN101" s="52"/>
      <c r="RFO101" s="52"/>
      <c r="RFP101" s="52"/>
      <c r="RFQ101" s="52"/>
      <c r="RFR101" s="52"/>
      <c r="RFS101" s="52"/>
      <c r="RFT101" s="52"/>
      <c r="RFU101" s="52"/>
      <c r="RFV101" s="52"/>
      <c r="RFW101" s="52"/>
      <c r="RFX101" s="52"/>
      <c r="RFY101" s="52"/>
      <c r="RFZ101" s="52"/>
      <c r="RGA101" s="52"/>
      <c r="RGB101" s="52"/>
      <c r="RGC101" s="52"/>
      <c r="RGD101" s="52"/>
      <c r="RGE101" s="52"/>
      <c r="RGF101" s="52"/>
      <c r="RGG101" s="52"/>
      <c r="RGH101" s="52"/>
      <c r="RGI101" s="52"/>
      <c r="RGJ101" s="52"/>
      <c r="RGK101" s="52"/>
      <c r="RGL101" s="52"/>
      <c r="RGM101" s="52"/>
      <c r="RGN101" s="52"/>
      <c r="RGO101" s="52"/>
      <c r="RGP101" s="52"/>
      <c r="RGQ101" s="52"/>
      <c r="RGR101" s="52"/>
      <c r="RGS101" s="52"/>
      <c r="RGT101" s="52"/>
      <c r="RGU101" s="52"/>
      <c r="RGV101" s="52"/>
      <c r="RGW101" s="52"/>
      <c r="RGX101" s="52"/>
      <c r="RGY101" s="52"/>
      <c r="RGZ101" s="52"/>
      <c r="RHA101" s="52"/>
      <c r="RHB101" s="52"/>
      <c r="RHC101" s="52"/>
      <c r="RHD101" s="52"/>
      <c r="RHE101" s="52"/>
      <c r="RHF101" s="52"/>
      <c r="RHG101" s="52"/>
      <c r="RHH101" s="52"/>
      <c r="RHI101" s="52"/>
      <c r="RHJ101" s="52"/>
      <c r="RHK101" s="52"/>
      <c r="RHL101" s="52"/>
      <c r="RHM101" s="52"/>
      <c r="RHN101" s="52"/>
      <c r="RHO101" s="52"/>
      <c r="RHP101" s="52"/>
      <c r="RHQ101" s="52"/>
      <c r="RHR101" s="52"/>
      <c r="RHS101" s="52"/>
      <c r="RHT101" s="52"/>
      <c r="RHU101" s="52"/>
      <c r="RHV101" s="52"/>
      <c r="RHW101" s="52"/>
      <c r="RHX101" s="52"/>
      <c r="RHY101" s="52"/>
      <c r="RHZ101" s="52"/>
      <c r="RIA101" s="52"/>
      <c r="RIB101" s="52"/>
      <c r="RIC101" s="52"/>
      <c r="RID101" s="52"/>
      <c r="RIE101" s="52"/>
      <c r="RIF101" s="52"/>
      <c r="RIG101" s="52"/>
      <c r="RIH101" s="52"/>
      <c r="RII101" s="52"/>
      <c r="RIJ101" s="52"/>
      <c r="RIK101" s="52"/>
      <c r="RIL101" s="52"/>
      <c r="RIM101" s="52"/>
      <c r="RIN101" s="52"/>
      <c r="RIO101" s="52"/>
      <c r="RIP101" s="52"/>
      <c r="RIQ101" s="52"/>
      <c r="RIR101" s="52"/>
      <c r="RIS101" s="52"/>
      <c r="RIT101" s="52"/>
      <c r="RIU101" s="52"/>
      <c r="RIV101" s="52"/>
      <c r="RIW101" s="52"/>
      <c r="RIX101" s="52"/>
      <c r="RIY101" s="52"/>
      <c r="RIZ101" s="52"/>
      <c r="RJA101" s="52"/>
      <c r="RJB101" s="52"/>
      <c r="RJC101" s="52"/>
      <c r="RJD101" s="52"/>
      <c r="RJE101" s="52"/>
      <c r="RJF101" s="52"/>
      <c r="RJG101" s="52"/>
      <c r="RJH101" s="52"/>
      <c r="RJI101" s="52"/>
      <c r="RJJ101" s="52"/>
      <c r="RJK101" s="52"/>
      <c r="RJL101" s="52"/>
      <c r="RJM101" s="52"/>
      <c r="RJN101" s="52"/>
      <c r="RJO101" s="52"/>
      <c r="RJP101" s="52"/>
      <c r="RJQ101" s="52"/>
      <c r="RJR101" s="52"/>
      <c r="RJS101" s="52"/>
      <c r="RJT101" s="52"/>
      <c r="RJU101" s="52"/>
      <c r="RJV101" s="52"/>
      <c r="RJW101" s="52"/>
      <c r="RJX101" s="52"/>
      <c r="RJY101" s="52"/>
      <c r="RJZ101" s="52"/>
      <c r="RKA101" s="52"/>
      <c r="RKB101" s="52"/>
      <c r="RKC101" s="52"/>
      <c r="RKD101" s="52"/>
      <c r="RKE101" s="52"/>
      <c r="RKF101" s="52"/>
      <c r="RKG101" s="52"/>
      <c r="RKH101" s="52"/>
      <c r="RKI101" s="52"/>
      <c r="RKJ101" s="52"/>
      <c r="RKK101" s="52"/>
      <c r="RKL101" s="52"/>
      <c r="RKM101" s="52"/>
      <c r="RKN101" s="52"/>
      <c r="RKO101" s="52"/>
      <c r="RKP101" s="52"/>
      <c r="RKQ101" s="52"/>
      <c r="RKR101" s="52"/>
      <c r="RKS101" s="52"/>
      <c r="RKT101" s="52"/>
      <c r="RKU101" s="52"/>
      <c r="RKV101" s="52"/>
      <c r="RKW101" s="52"/>
      <c r="RKX101" s="52"/>
      <c r="RKY101" s="52"/>
      <c r="RKZ101" s="52"/>
      <c r="RLA101" s="52"/>
      <c r="RLB101" s="52"/>
      <c r="RLC101" s="52"/>
      <c r="RLD101" s="52"/>
      <c r="RLE101" s="52"/>
      <c r="RLF101" s="52"/>
      <c r="RLG101" s="52"/>
      <c r="RLH101" s="52"/>
      <c r="RLI101" s="52"/>
      <c r="RLJ101" s="52"/>
      <c r="RLK101" s="52"/>
      <c r="RLL101" s="52"/>
      <c r="RLM101" s="52"/>
      <c r="RLN101" s="52"/>
      <c r="RLO101" s="52"/>
      <c r="RLP101" s="52"/>
      <c r="RLQ101" s="52"/>
      <c r="RLR101" s="52"/>
      <c r="RLS101" s="52"/>
      <c r="RLT101" s="52"/>
      <c r="RLU101" s="52"/>
      <c r="RLV101" s="52"/>
      <c r="RLW101" s="52"/>
      <c r="RLX101" s="52"/>
      <c r="RLY101" s="52"/>
      <c r="RLZ101" s="52"/>
      <c r="RMA101" s="52"/>
      <c r="RMB101" s="52"/>
      <c r="RMC101" s="52"/>
      <c r="RMD101" s="52"/>
      <c r="RME101" s="52"/>
      <c r="RMF101" s="52"/>
      <c r="RMG101" s="52"/>
      <c r="RMH101" s="52"/>
      <c r="RMI101" s="52"/>
      <c r="RMJ101" s="52"/>
      <c r="RMK101" s="52"/>
      <c r="RML101" s="52"/>
      <c r="RMM101" s="52"/>
      <c r="RMN101" s="52"/>
      <c r="RMO101" s="52"/>
      <c r="RMP101" s="52"/>
      <c r="RMQ101" s="52"/>
      <c r="RMR101" s="52"/>
      <c r="RMS101" s="52"/>
      <c r="RMT101" s="52"/>
      <c r="RMU101" s="52"/>
      <c r="RMV101" s="52"/>
      <c r="RMW101" s="52"/>
      <c r="RMX101" s="52"/>
      <c r="RMY101" s="52"/>
      <c r="RMZ101" s="52"/>
      <c r="RNA101" s="52"/>
      <c r="RNB101" s="52"/>
      <c r="RNC101" s="52"/>
      <c r="RND101" s="52"/>
      <c r="RNE101" s="52"/>
      <c r="RNF101" s="52"/>
      <c r="RNG101" s="52"/>
      <c r="RNH101" s="52"/>
      <c r="RNI101" s="52"/>
      <c r="RNJ101" s="52"/>
      <c r="RNK101" s="52"/>
      <c r="RNL101" s="52"/>
      <c r="RNM101" s="52"/>
      <c r="RNN101" s="52"/>
      <c r="RNO101" s="52"/>
      <c r="RNP101" s="52"/>
      <c r="RNQ101" s="52"/>
      <c r="RNR101" s="52"/>
      <c r="RNS101" s="52"/>
      <c r="RNT101" s="52"/>
      <c r="RNU101" s="52"/>
      <c r="RNV101" s="52"/>
      <c r="RNW101" s="52"/>
      <c r="RNX101" s="52"/>
      <c r="RNY101" s="52"/>
      <c r="RNZ101" s="52"/>
      <c r="ROA101" s="52"/>
      <c r="ROB101" s="52"/>
      <c r="ROC101" s="52"/>
      <c r="ROD101" s="52"/>
      <c r="ROE101" s="52"/>
      <c r="ROF101" s="52"/>
      <c r="ROG101" s="52"/>
      <c r="ROH101" s="52"/>
      <c r="ROI101" s="52"/>
      <c r="ROJ101" s="52"/>
      <c r="ROK101" s="52"/>
      <c r="ROL101" s="52"/>
      <c r="ROM101" s="52"/>
      <c r="RON101" s="52"/>
      <c r="ROO101" s="52"/>
      <c r="ROP101" s="52"/>
      <c r="ROQ101" s="52"/>
      <c r="ROR101" s="52"/>
      <c r="ROS101" s="52"/>
      <c r="ROT101" s="52"/>
      <c r="ROU101" s="52"/>
      <c r="ROV101" s="52"/>
      <c r="ROW101" s="52"/>
      <c r="ROX101" s="52"/>
      <c r="ROY101" s="52"/>
      <c r="ROZ101" s="52"/>
      <c r="RPA101" s="52"/>
      <c r="RPB101" s="52"/>
      <c r="RPC101" s="52"/>
      <c r="RPD101" s="52"/>
      <c r="RPE101" s="52"/>
      <c r="RPF101" s="52"/>
      <c r="RPG101" s="52"/>
      <c r="RPH101" s="52"/>
      <c r="RPI101" s="52"/>
      <c r="RPJ101" s="52"/>
      <c r="RPK101" s="52"/>
      <c r="RPL101" s="52"/>
      <c r="RPM101" s="52"/>
      <c r="RPN101" s="52"/>
      <c r="RPO101" s="52"/>
      <c r="RPP101" s="52"/>
      <c r="RPQ101" s="52"/>
      <c r="RPR101" s="52"/>
      <c r="RPS101" s="52"/>
      <c r="RPT101" s="52"/>
      <c r="RPU101" s="52"/>
      <c r="RPV101" s="52"/>
      <c r="RPW101" s="52"/>
      <c r="RPX101" s="52"/>
      <c r="RPY101" s="52"/>
      <c r="RPZ101" s="52"/>
      <c r="RQA101" s="52"/>
      <c r="RQB101" s="52"/>
      <c r="RQC101" s="52"/>
      <c r="RQD101" s="52"/>
      <c r="RQE101" s="52"/>
      <c r="RQF101" s="52"/>
      <c r="RQG101" s="52"/>
      <c r="RQH101" s="52"/>
      <c r="RQI101" s="52"/>
      <c r="RQJ101" s="52"/>
      <c r="RQK101" s="52"/>
      <c r="RQL101" s="52"/>
      <c r="RQM101" s="52"/>
      <c r="RQN101" s="52"/>
      <c r="RQO101" s="52"/>
      <c r="RQP101" s="52"/>
      <c r="RQQ101" s="52"/>
      <c r="RQR101" s="52"/>
      <c r="RQS101" s="52"/>
      <c r="RQT101" s="52"/>
      <c r="RQU101" s="52"/>
      <c r="RQV101" s="52"/>
      <c r="RQW101" s="52"/>
      <c r="RQX101" s="52"/>
      <c r="RQY101" s="52"/>
      <c r="RQZ101" s="52"/>
      <c r="RRA101" s="52"/>
      <c r="RRB101" s="52"/>
      <c r="RRC101" s="52"/>
      <c r="RRD101" s="52"/>
      <c r="RRE101" s="52"/>
      <c r="RRF101" s="52"/>
      <c r="RRG101" s="52"/>
      <c r="RRH101" s="52"/>
      <c r="RRI101" s="52"/>
      <c r="RRJ101" s="52"/>
      <c r="RRK101" s="52"/>
      <c r="RRL101" s="52"/>
      <c r="RRM101" s="52"/>
      <c r="RRN101" s="52"/>
      <c r="RRO101" s="52"/>
      <c r="RRP101" s="52"/>
      <c r="RRQ101" s="52"/>
      <c r="RRR101" s="52"/>
      <c r="RRS101" s="52"/>
      <c r="RRT101" s="52"/>
      <c r="RRU101" s="52"/>
      <c r="RRV101" s="52"/>
      <c r="RRW101" s="52"/>
      <c r="RRX101" s="52"/>
      <c r="RRY101" s="52"/>
      <c r="RRZ101" s="52"/>
      <c r="RSA101" s="52"/>
      <c r="RSB101" s="52"/>
      <c r="RSC101" s="52"/>
      <c r="RSD101" s="52"/>
      <c r="RSE101" s="52"/>
      <c r="RSF101" s="52"/>
      <c r="RSG101" s="52"/>
      <c r="RSH101" s="52"/>
      <c r="RSI101" s="52"/>
      <c r="RSJ101" s="52"/>
      <c r="RSK101" s="52"/>
      <c r="RSL101" s="52"/>
      <c r="RSM101" s="52"/>
      <c r="RSN101" s="52"/>
      <c r="RSO101" s="52"/>
      <c r="RSP101" s="52"/>
      <c r="RSQ101" s="52"/>
      <c r="RSR101" s="52"/>
      <c r="RSS101" s="52"/>
      <c r="RST101" s="52"/>
      <c r="RSU101" s="52"/>
      <c r="RSV101" s="52"/>
      <c r="RSW101" s="52"/>
      <c r="RSX101" s="52"/>
      <c r="RSY101" s="52"/>
      <c r="RSZ101" s="52"/>
      <c r="RTA101" s="52"/>
      <c r="RTB101" s="52"/>
      <c r="RTC101" s="52"/>
      <c r="RTD101" s="52"/>
      <c r="RTE101" s="52"/>
      <c r="RTF101" s="52"/>
      <c r="RTG101" s="52"/>
      <c r="RTH101" s="52"/>
      <c r="RTI101" s="52"/>
      <c r="RTJ101" s="52"/>
      <c r="RTK101" s="52"/>
      <c r="RTL101" s="52"/>
      <c r="RTM101" s="52"/>
      <c r="RTN101" s="52"/>
      <c r="RTO101" s="52"/>
      <c r="RTP101" s="52"/>
      <c r="RTQ101" s="52"/>
      <c r="RTR101" s="52"/>
      <c r="RTS101" s="52"/>
      <c r="RTT101" s="52"/>
      <c r="RTU101" s="52"/>
      <c r="RTV101" s="52"/>
      <c r="RTW101" s="52"/>
      <c r="RTX101" s="52"/>
      <c r="RTY101" s="52"/>
      <c r="RTZ101" s="52"/>
      <c r="RUA101" s="52"/>
      <c r="RUB101" s="52"/>
      <c r="RUC101" s="52"/>
      <c r="RUD101" s="52"/>
      <c r="RUE101" s="52"/>
      <c r="RUF101" s="52"/>
      <c r="RUG101" s="52"/>
      <c r="RUH101" s="52"/>
      <c r="RUI101" s="52"/>
      <c r="RUJ101" s="52"/>
      <c r="RUK101" s="52"/>
      <c r="RUL101" s="52"/>
      <c r="RUM101" s="52"/>
      <c r="RUN101" s="52"/>
      <c r="RUO101" s="52"/>
      <c r="RUP101" s="52"/>
      <c r="RUQ101" s="52"/>
      <c r="RUR101" s="52"/>
      <c r="RUS101" s="52"/>
      <c r="RUT101" s="52"/>
      <c r="RUU101" s="52"/>
      <c r="RUV101" s="52"/>
      <c r="RUW101" s="52"/>
      <c r="RUX101" s="52"/>
      <c r="RUY101" s="52"/>
      <c r="RUZ101" s="52"/>
      <c r="RVA101" s="52"/>
      <c r="RVB101" s="52"/>
      <c r="RVC101" s="52"/>
      <c r="RVD101" s="52"/>
      <c r="RVE101" s="52"/>
      <c r="RVF101" s="52"/>
      <c r="RVG101" s="52"/>
      <c r="RVH101" s="52"/>
      <c r="RVI101" s="52"/>
      <c r="RVJ101" s="52"/>
      <c r="RVK101" s="52"/>
      <c r="RVL101" s="52"/>
      <c r="RVM101" s="52"/>
      <c r="RVN101" s="52"/>
      <c r="RVO101" s="52"/>
      <c r="RVP101" s="52"/>
      <c r="RVQ101" s="52"/>
      <c r="RVR101" s="52"/>
      <c r="RVS101" s="52"/>
      <c r="RVT101" s="52"/>
      <c r="RVU101" s="52"/>
      <c r="RVV101" s="52"/>
      <c r="RVW101" s="52"/>
      <c r="RVX101" s="52"/>
      <c r="RVY101" s="52"/>
      <c r="RVZ101" s="52"/>
      <c r="RWA101" s="52"/>
      <c r="RWB101" s="52"/>
      <c r="RWC101" s="52"/>
      <c r="RWD101" s="52"/>
      <c r="RWE101" s="52"/>
      <c r="RWF101" s="52"/>
      <c r="RWG101" s="52"/>
      <c r="RWH101" s="52"/>
      <c r="RWI101" s="52"/>
      <c r="RWJ101" s="52"/>
      <c r="RWK101" s="52"/>
      <c r="RWL101" s="52"/>
      <c r="RWM101" s="52"/>
      <c r="RWN101" s="52"/>
      <c r="RWO101" s="52"/>
      <c r="RWP101" s="52"/>
      <c r="RWQ101" s="52"/>
      <c r="RWR101" s="52"/>
      <c r="RWS101" s="52"/>
      <c r="RWT101" s="52"/>
      <c r="RWU101" s="52"/>
      <c r="RWV101" s="52"/>
      <c r="RWW101" s="52"/>
      <c r="RWX101" s="52"/>
      <c r="RWY101" s="52"/>
      <c r="RWZ101" s="52"/>
      <c r="RXA101" s="52"/>
      <c r="RXB101" s="52"/>
      <c r="RXC101" s="52"/>
      <c r="RXD101" s="52"/>
      <c r="RXE101" s="52"/>
      <c r="RXF101" s="52"/>
      <c r="RXG101" s="52"/>
      <c r="RXH101" s="52"/>
      <c r="RXI101" s="52"/>
      <c r="RXJ101" s="52"/>
      <c r="RXK101" s="52"/>
      <c r="RXL101" s="52"/>
      <c r="RXM101" s="52"/>
      <c r="RXN101" s="52"/>
      <c r="RXO101" s="52"/>
      <c r="RXP101" s="52"/>
      <c r="RXQ101" s="52"/>
      <c r="RXR101" s="52"/>
      <c r="RXS101" s="52"/>
      <c r="RXT101" s="52"/>
      <c r="RXU101" s="52"/>
      <c r="RXV101" s="52"/>
      <c r="RXW101" s="52"/>
      <c r="RXX101" s="52"/>
      <c r="RXY101" s="52"/>
      <c r="RXZ101" s="52"/>
      <c r="RYA101" s="52"/>
      <c r="RYB101" s="52"/>
      <c r="RYC101" s="52"/>
      <c r="RYD101" s="52"/>
      <c r="RYE101" s="52"/>
      <c r="RYF101" s="52"/>
      <c r="RYG101" s="52"/>
      <c r="RYH101" s="52"/>
      <c r="RYI101" s="52"/>
      <c r="RYJ101" s="52"/>
      <c r="RYK101" s="52"/>
      <c r="RYL101" s="52"/>
      <c r="RYM101" s="52"/>
      <c r="RYN101" s="52"/>
      <c r="RYO101" s="52"/>
      <c r="RYP101" s="52"/>
      <c r="RYQ101" s="52"/>
      <c r="RYR101" s="52"/>
      <c r="RYS101" s="52"/>
      <c r="RYT101" s="52"/>
      <c r="RYU101" s="52"/>
      <c r="RYV101" s="52"/>
      <c r="RYW101" s="52"/>
      <c r="RYX101" s="52"/>
      <c r="RYY101" s="52"/>
      <c r="RYZ101" s="52"/>
      <c r="RZA101" s="52"/>
      <c r="RZB101" s="52"/>
      <c r="RZC101" s="52"/>
      <c r="RZD101" s="52"/>
      <c r="RZE101" s="52"/>
      <c r="RZF101" s="52"/>
      <c r="RZG101" s="52"/>
      <c r="RZH101" s="52"/>
      <c r="RZI101" s="52"/>
      <c r="RZJ101" s="52"/>
      <c r="RZK101" s="52"/>
      <c r="RZL101" s="52"/>
      <c r="RZM101" s="52"/>
      <c r="RZN101" s="52"/>
      <c r="RZO101" s="52"/>
      <c r="RZP101" s="52"/>
      <c r="RZQ101" s="52"/>
      <c r="RZR101" s="52"/>
      <c r="RZS101" s="52"/>
      <c r="RZT101" s="52"/>
      <c r="RZU101" s="52"/>
      <c r="RZV101" s="52"/>
      <c r="RZW101" s="52"/>
      <c r="RZX101" s="52"/>
      <c r="RZY101" s="52"/>
      <c r="RZZ101" s="52"/>
      <c r="SAA101" s="52"/>
      <c r="SAB101" s="52"/>
      <c r="SAC101" s="52"/>
      <c r="SAD101" s="52"/>
      <c r="SAE101" s="52"/>
      <c r="SAF101" s="52"/>
      <c r="SAG101" s="52"/>
      <c r="SAH101" s="52"/>
      <c r="SAI101" s="52"/>
      <c r="SAJ101" s="52"/>
      <c r="SAK101" s="52"/>
      <c r="SAL101" s="52"/>
      <c r="SAM101" s="52"/>
      <c r="SAN101" s="52"/>
      <c r="SAO101" s="52"/>
      <c r="SAP101" s="52"/>
      <c r="SAQ101" s="52"/>
      <c r="SAR101" s="52"/>
      <c r="SAS101" s="52"/>
      <c r="SAT101" s="52"/>
      <c r="SAU101" s="52"/>
      <c r="SAV101" s="52"/>
      <c r="SAW101" s="52"/>
      <c r="SAX101" s="52"/>
      <c r="SAY101" s="52"/>
      <c r="SAZ101" s="52"/>
      <c r="SBA101" s="52"/>
      <c r="SBB101" s="52"/>
      <c r="SBC101" s="52"/>
      <c r="SBD101" s="52"/>
      <c r="SBE101" s="52"/>
      <c r="SBF101" s="52"/>
      <c r="SBG101" s="52"/>
      <c r="SBH101" s="52"/>
      <c r="SBI101" s="52"/>
      <c r="SBJ101" s="52"/>
      <c r="SBK101" s="52"/>
      <c r="SBL101" s="52"/>
      <c r="SBM101" s="52"/>
      <c r="SBN101" s="52"/>
      <c r="SBO101" s="52"/>
      <c r="SBP101" s="52"/>
      <c r="SBQ101" s="52"/>
      <c r="SBR101" s="52"/>
      <c r="SBS101" s="52"/>
      <c r="SBT101" s="52"/>
      <c r="SBU101" s="52"/>
      <c r="SBV101" s="52"/>
      <c r="SBW101" s="52"/>
      <c r="SBX101" s="52"/>
      <c r="SBY101" s="52"/>
      <c r="SBZ101" s="52"/>
      <c r="SCA101" s="52"/>
      <c r="SCB101" s="52"/>
      <c r="SCC101" s="52"/>
      <c r="SCD101" s="52"/>
      <c r="SCE101" s="52"/>
      <c r="SCF101" s="52"/>
      <c r="SCG101" s="52"/>
      <c r="SCH101" s="52"/>
      <c r="SCI101" s="52"/>
      <c r="SCJ101" s="52"/>
      <c r="SCK101" s="52"/>
      <c r="SCL101" s="52"/>
      <c r="SCM101" s="52"/>
      <c r="SCN101" s="52"/>
      <c r="SCO101" s="52"/>
      <c r="SCP101" s="52"/>
      <c r="SCQ101" s="52"/>
      <c r="SCR101" s="52"/>
      <c r="SCS101" s="52"/>
      <c r="SCT101" s="52"/>
      <c r="SCU101" s="52"/>
      <c r="SCV101" s="52"/>
      <c r="SCW101" s="52"/>
      <c r="SCX101" s="52"/>
      <c r="SCY101" s="52"/>
      <c r="SCZ101" s="52"/>
      <c r="SDA101" s="52"/>
      <c r="SDB101" s="52"/>
      <c r="SDC101" s="52"/>
      <c r="SDD101" s="52"/>
      <c r="SDE101" s="52"/>
      <c r="SDF101" s="52"/>
      <c r="SDG101" s="52"/>
      <c r="SDH101" s="52"/>
      <c r="SDI101" s="52"/>
      <c r="SDJ101" s="52"/>
      <c r="SDK101" s="52"/>
      <c r="SDL101" s="52"/>
      <c r="SDM101" s="52"/>
      <c r="SDN101" s="52"/>
      <c r="SDO101" s="52"/>
      <c r="SDP101" s="52"/>
      <c r="SDQ101" s="52"/>
      <c r="SDR101" s="52"/>
      <c r="SDS101" s="52"/>
      <c r="SDT101" s="52"/>
      <c r="SDU101" s="52"/>
      <c r="SDV101" s="52"/>
      <c r="SDW101" s="52"/>
      <c r="SDX101" s="52"/>
      <c r="SDY101" s="52"/>
      <c r="SDZ101" s="52"/>
      <c r="SEA101" s="52"/>
      <c r="SEB101" s="52"/>
      <c r="SEC101" s="52"/>
      <c r="SED101" s="52"/>
      <c r="SEE101" s="52"/>
      <c r="SEF101" s="52"/>
      <c r="SEG101" s="52"/>
      <c r="SEH101" s="52"/>
      <c r="SEI101" s="52"/>
      <c r="SEJ101" s="52"/>
      <c r="SEK101" s="52"/>
      <c r="SEL101" s="52"/>
      <c r="SEM101" s="52"/>
      <c r="SEN101" s="52"/>
      <c r="SEO101" s="52"/>
      <c r="SEP101" s="52"/>
      <c r="SEQ101" s="52"/>
      <c r="SER101" s="52"/>
      <c r="SES101" s="52"/>
      <c r="SET101" s="52"/>
      <c r="SEU101" s="52"/>
      <c r="SEV101" s="52"/>
      <c r="SEW101" s="52"/>
      <c r="SEX101" s="52"/>
      <c r="SEY101" s="52"/>
      <c r="SEZ101" s="52"/>
      <c r="SFA101" s="52"/>
      <c r="SFB101" s="52"/>
      <c r="SFC101" s="52"/>
      <c r="SFD101" s="52"/>
      <c r="SFE101" s="52"/>
      <c r="SFF101" s="52"/>
      <c r="SFG101" s="52"/>
      <c r="SFH101" s="52"/>
      <c r="SFI101" s="52"/>
      <c r="SFJ101" s="52"/>
      <c r="SFK101" s="52"/>
      <c r="SFL101" s="52"/>
      <c r="SFM101" s="52"/>
      <c r="SFN101" s="52"/>
      <c r="SFO101" s="52"/>
      <c r="SFP101" s="52"/>
      <c r="SFQ101" s="52"/>
      <c r="SFR101" s="52"/>
      <c r="SFS101" s="52"/>
      <c r="SFT101" s="52"/>
      <c r="SFU101" s="52"/>
      <c r="SFV101" s="52"/>
      <c r="SFW101" s="52"/>
      <c r="SFX101" s="52"/>
      <c r="SFY101" s="52"/>
      <c r="SFZ101" s="52"/>
      <c r="SGA101" s="52"/>
      <c r="SGB101" s="52"/>
      <c r="SGC101" s="52"/>
      <c r="SGD101" s="52"/>
      <c r="SGE101" s="52"/>
      <c r="SGF101" s="52"/>
      <c r="SGG101" s="52"/>
      <c r="SGH101" s="52"/>
      <c r="SGI101" s="52"/>
      <c r="SGJ101" s="52"/>
      <c r="SGK101" s="52"/>
      <c r="SGL101" s="52"/>
      <c r="SGM101" s="52"/>
      <c r="SGN101" s="52"/>
      <c r="SGO101" s="52"/>
      <c r="SGP101" s="52"/>
      <c r="SGQ101" s="52"/>
      <c r="SGR101" s="52"/>
      <c r="SGS101" s="52"/>
      <c r="SGT101" s="52"/>
      <c r="SGU101" s="52"/>
      <c r="SGV101" s="52"/>
      <c r="SGW101" s="52"/>
      <c r="SGX101" s="52"/>
      <c r="SGY101" s="52"/>
      <c r="SGZ101" s="52"/>
      <c r="SHA101" s="52"/>
      <c r="SHB101" s="52"/>
      <c r="SHC101" s="52"/>
      <c r="SHD101" s="52"/>
      <c r="SHE101" s="52"/>
      <c r="SHF101" s="52"/>
      <c r="SHG101" s="52"/>
      <c r="SHH101" s="52"/>
      <c r="SHI101" s="52"/>
      <c r="SHJ101" s="52"/>
      <c r="SHK101" s="52"/>
      <c r="SHL101" s="52"/>
      <c r="SHM101" s="52"/>
      <c r="SHN101" s="52"/>
      <c r="SHO101" s="52"/>
      <c r="SHP101" s="52"/>
      <c r="SHQ101" s="52"/>
      <c r="SHR101" s="52"/>
      <c r="SHS101" s="52"/>
      <c r="SHT101" s="52"/>
      <c r="SHU101" s="52"/>
      <c r="SHV101" s="52"/>
      <c r="SHW101" s="52"/>
      <c r="SHX101" s="52"/>
      <c r="SHY101" s="52"/>
      <c r="SHZ101" s="52"/>
      <c r="SIA101" s="52"/>
      <c r="SIB101" s="52"/>
      <c r="SIC101" s="52"/>
      <c r="SID101" s="52"/>
      <c r="SIE101" s="52"/>
      <c r="SIF101" s="52"/>
      <c r="SIG101" s="52"/>
      <c r="SIH101" s="52"/>
      <c r="SII101" s="52"/>
      <c r="SIJ101" s="52"/>
      <c r="SIK101" s="52"/>
      <c r="SIL101" s="52"/>
      <c r="SIM101" s="52"/>
      <c r="SIN101" s="52"/>
      <c r="SIO101" s="52"/>
      <c r="SIP101" s="52"/>
      <c r="SIQ101" s="52"/>
      <c r="SIR101" s="52"/>
      <c r="SIS101" s="52"/>
      <c r="SIT101" s="52"/>
      <c r="SIU101" s="52"/>
      <c r="SIV101" s="52"/>
      <c r="SIW101" s="52"/>
      <c r="SIX101" s="52"/>
      <c r="SIY101" s="52"/>
      <c r="SIZ101" s="52"/>
      <c r="SJA101" s="52"/>
      <c r="SJB101" s="52"/>
      <c r="SJC101" s="52"/>
      <c r="SJD101" s="52"/>
      <c r="SJE101" s="52"/>
      <c r="SJF101" s="52"/>
      <c r="SJG101" s="52"/>
      <c r="SJH101" s="52"/>
      <c r="SJI101" s="52"/>
      <c r="SJJ101" s="52"/>
      <c r="SJK101" s="52"/>
      <c r="SJL101" s="52"/>
      <c r="SJM101" s="52"/>
      <c r="SJN101" s="52"/>
      <c r="SJO101" s="52"/>
      <c r="SJP101" s="52"/>
      <c r="SJQ101" s="52"/>
      <c r="SJR101" s="52"/>
      <c r="SJS101" s="52"/>
      <c r="SJT101" s="52"/>
      <c r="SJU101" s="52"/>
      <c r="SJV101" s="52"/>
      <c r="SJW101" s="52"/>
      <c r="SJX101" s="52"/>
      <c r="SJY101" s="52"/>
      <c r="SJZ101" s="52"/>
      <c r="SKA101" s="52"/>
      <c r="SKB101" s="52"/>
      <c r="SKC101" s="52"/>
      <c r="SKD101" s="52"/>
      <c r="SKE101" s="52"/>
      <c r="SKF101" s="52"/>
      <c r="SKG101" s="52"/>
      <c r="SKH101" s="52"/>
      <c r="SKI101" s="52"/>
      <c r="SKJ101" s="52"/>
      <c r="SKK101" s="52"/>
      <c r="SKL101" s="52"/>
      <c r="SKM101" s="52"/>
      <c r="SKN101" s="52"/>
      <c r="SKO101" s="52"/>
      <c r="SKP101" s="52"/>
      <c r="SKQ101" s="52"/>
      <c r="SKR101" s="52"/>
      <c r="SKS101" s="52"/>
      <c r="SKT101" s="52"/>
      <c r="SKU101" s="52"/>
      <c r="SKV101" s="52"/>
      <c r="SKW101" s="52"/>
      <c r="SKX101" s="52"/>
      <c r="SKY101" s="52"/>
      <c r="SKZ101" s="52"/>
      <c r="SLA101" s="52"/>
      <c r="SLB101" s="52"/>
      <c r="SLC101" s="52"/>
      <c r="SLD101" s="52"/>
      <c r="SLE101" s="52"/>
      <c r="SLF101" s="52"/>
      <c r="SLG101" s="52"/>
      <c r="SLH101" s="52"/>
      <c r="SLI101" s="52"/>
      <c r="SLJ101" s="52"/>
      <c r="SLK101" s="52"/>
      <c r="SLL101" s="52"/>
      <c r="SLM101" s="52"/>
      <c r="SLN101" s="52"/>
      <c r="SLO101" s="52"/>
      <c r="SLP101" s="52"/>
      <c r="SLQ101" s="52"/>
      <c r="SLR101" s="52"/>
      <c r="SLS101" s="52"/>
      <c r="SLT101" s="52"/>
      <c r="SLU101" s="52"/>
      <c r="SLV101" s="52"/>
      <c r="SLW101" s="52"/>
      <c r="SLX101" s="52"/>
      <c r="SLY101" s="52"/>
      <c r="SLZ101" s="52"/>
      <c r="SMA101" s="52"/>
      <c r="SMB101" s="52"/>
      <c r="SMC101" s="52"/>
      <c r="SMD101" s="52"/>
      <c r="SME101" s="52"/>
      <c r="SMF101" s="52"/>
      <c r="SMG101" s="52"/>
      <c r="SMH101" s="52"/>
      <c r="SMI101" s="52"/>
      <c r="SMJ101" s="52"/>
      <c r="SMK101" s="52"/>
      <c r="SML101" s="52"/>
      <c r="SMM101" s="52"/>
      <c r="SMN101" s="52"/>
      <c r="SMO101" s="52"/>
      <c r="SMP101" s="52"/>
      <c r="SMQ101" s="52"/>
      <c r="SMR101" s="52"/>
      <c r="SMS101" s="52"/>
      <c r="SMT101" s="52"/>
      <c r="SMU101" s="52"/>
      <c r="SMV101" s="52"/>
      <c r="SMW101" s="52"/>
      <c r="SMX101" s="52"/>
      <c r="SMY101" s="52"/>
      <c r="SMZ101" s="52"/>
      <c r="SNA101" s="52"/>
      <c r="SNB101" s="52"/>
      <c r="SNC101" s="52"/>
      <c r="SND101" s="52"/>
      <c r="SNE101" s="52"/>
      <c r="SNF101" s="52"/>
      <c r="SNG101" s="52"/>
      <c r="SNH101" s="52"/>
      <c r="SNI101" s="52"/>
      <c r="SNJ101" s="52"/>
      <c r="SNK101" s="52"/>
      <c r="SNL101" s="52"/>
      <c r="SNM101" s="52"/>
      <c r="SNN101" s="52"/>
      <c r="SNO101" s="52"/>
      <c r="SNP101" s="52"/>
      <c r="SNQ101" s="52"/>
      <c r="SNR101" s="52"/>
      <c r="SNS101" s="52"/>
      <c r="SNT101" s="52"/>
      <c r="SNU101" s="52"/>
      <c r="SNV101" s="52"/>
      <c r="SNW101" s="52"/>
      <c r="SNX101" s="52"/>
      <c r="SNY101" s="52"/>
      <c r="SNZ101" s="52"/>
      <c r="SOA101" s="52"/>
      <c r="SOB101" s="52"/>
      <c r="SOC101" s="52"/>
      <c r="SOD101" s="52"/>
      <c r="SOE101" s="52"/>
      <c r="SOF101" s="52"/>
      <c r="SOG101" s="52"/>
      <c r="SOH101" s="52"/>
      <c r="SOI101" s="52"/>
      <c r="SOJ101" s="52"/>
      <c r="SOK101" s="52"/>
      <c r="SOL101" s="52"/>
      <c r="SOM101" s="52"/>
      <c r="SON101" s="52"/>
      <c r="SOO101" s="52"/>
      <c r="SOP101" s="52"/>
      <c r="SOQ101" s="52"/>
      <c r="SOR101" s="52"/>
      <c r="SOS101" s="52"/>
      <c r="SOT101" s="52"/>
      <c r="SOU101" s="52"/>
      <c r="SOV101" s="52"/>
      <c r="SOW101" s="52"/>
      <c r="SOX101" s="52"/>
      <c r="SOY101" s="52"/>
      <c r="SOZ101" s="52"/>
      <c r="SPA101" s="52"/>
      <c r="SPB101" s="52"/>
      <c r="SPC101" s="52"/>
      <c r="SPD101" s="52"/>
      <c r="SPE101" s="52"/>
      <c r="SPF101" s="52"/>
      <c r="SPG101" s="52"/>
      <c r="SPH101" s="52"/>
      <c r="SPI101" s="52"/>
      <c r="SPJ101" s="52"/>
      <c r="SPK101" s="52"/>
      <c r="SPL101" s="52"/>
      <c r="SPM101" s="52"/>
      <c r="SPN101" s="52"/>
      <c r="SPO101" s="52"/>
      <c r="SPP101" s="52"/>
      <c r="SPQ101" s="52"/>
      <c r="SPR101" s="52"/>
      <c r="SPS101" s="52"/>
      <c r="SPT101" s="52"/>
      <c r="SPU101" s="52"/>
      <c r="SPV101" s="52"/>
      <c r="SPW101" s="52"/>
      <c r="SPX101" s="52"/>
      <c r="SPY101" s="52"/>
      <c r="SPZ101" s="52"/>
      <c r="SQA101" s="52"/>
      <c r="SQB101" s="52"/>
      <c r="SQC101" s="52"/>
      <c r="SQD101" s="52"/>
      <c r="SQE101" s="52"/>
      <c r="SQF101" s="52"/>
      <c r="SQG101" s="52"/>
      <c r="SQH101" s="52"/>
      <c r="SQI101" s="52"/>
      <c r="SQJ101" s="52"/>
      <c r="SQK101" s="52"/>
      <c r="SQL101" s="52"/>
      <c r="SQM101" s="52"/>
      <c r="SQN101" s="52"/>
      <c r="SQO101" s="52"/>
      <c r="SQP101" s="52"/>
      <c r="SQQ101" s="52"/>
      <c r="SQR101" s="52"/>
      <c r="SQS101" s="52"/>
      <c r="SQT101" s="52"/>
      <c r="SQU101" s="52"/>
      <c r="SQV101" s="52"/>
      <c r="SQW101" s="52"/>
      <c r="SQX101" s="52"/>
      <c r="SQY101" s="52"/>
      <c r="SQZ101" s="52"/>
      <c r="SRA101" s="52"/>
      <c r="SRB101" s="52"/>
      <c r="SRC101" s="52"/>
      <c r="SRD101" s="52"/>
      <c r="SRE101" s="52"/>
      <c r="SRF101" s="52"/>
      <c r="SRG101" s="52"/>
      <c r="SRH101" s="52"/>
      <c r="SRI101" s="52"/>
      <c r="SRJ101" s="52"/>
      <c r="SRK101" s="52"/>
      <c r="SRL101" s="52"/>
      <c r="SRM101" s="52"/>
      <c r="SRN101" s="52"/>
      <c r="SRO101" s="52"/>
      <c r="SRP101" s="52"/>
      <c r="SRQ101" s="52"/>
      <c r="SRR101" s="52"/>
      <c r="SRS101" s="52"/>
      <c r="SRT101" s="52"/>
      <c r="SRU101" s="52"/>
      <c r="SRV101" s="52"/>
      <c r="SRW101" s="52"/>
      <c r="SRX101" s="52"/>
      <c r="SRY101" s="52"/>
      <c r="SRZ101" s="52"/>
      <c r="SSA101" s="52"/>
      <c r="SSB101" s="52"/>
      <c r="SSC101" s="52"/>
      <c r="SSD101" s="52"/>
      <c r="SSE101" s="52"/>
      <c r="SSF101" s="52"/>
      <c r="SSG101" s="52"/>
      <c r="SSH101" s="52"/>
      <c r="SSI101" s="52"/>
      <c r="SSJ101" s="52"/>
      <c r="SSK101" s="52"/>
      <c r="SSL101" s="52"/>
      <c r="SSM101" s="52"/>
      <c r="SSN101" s="52"/>
      <c r="SSO101" s="52"/>
      <c r="SSP101" s="52"/>
      <c r="SSQ101" s="52"/>
      <c r="SSR101" s="52"/>
      <c r="SSS101" s="52"/>
      <c r="SST101" s="52"/>
      <c r="SSU101" s="52"/>
      <c r="SSV101" s="52"/>
      <c r="SSW101" s="52"/>
      <c r="SSX101" s="52"/>
      <c r="SSY101" s="52"/>
      <c r="SSZ101" s="52"/>
      <c r="STA101" s="52"/>
      <c r="STB101" s="52"/>
      <c r="STC101" s="52"/>
      <c r="STD101" s="52"/>
      <c r="STE101" s="52"/>
      <c r="STF101" s="52"/>
      <c r="STG101" s="52"/>
      <c r="STH101" s="52"/>
      <c r="STI101" s="52"/>
      <c r="STJ101" s="52"/>
      <c r="STK101" s="52"/>
      <c r="STL101" s="52"/>
      <c r="STM101" s="52"/>
      <c r="STN101" s="52"/>
      <c r="STO101" s="52"/>
      <c r="STP101" s="52"/>
      <c r="STQ101" s="52"/>
      <c r="STR101" s="52"/>
      <c r="STS101" s="52"/>
      <c r="STT101" s="52"/>
      <c r="STU101" s="52"/>
      <c r="STV101" s="52"/>
      <c r="STW101" s="52"/>
      <c r="STX101" s="52"/>
      <c r="STY101" s="52"/>
      <c r="STZ101" s="52"/>
      <c r="SUA101" s="52"/>
      <c r="SUB101" s="52"/>
      <c r="SUC101" s="52"/>
      <c r="SUD101" s="52"/>
      <c r="SUE101" s="52"/>
      <c r="SUF101" s="52"/>
      <c r="SUG101" s="52"/>
      <c r="SUH101" s="52"/>
      <c r="SUI101" s="52"/>
      <c r="SUJ101" s="52"/>
      <c r="SUK101" s="52"/>
      <c r="SUL101" s="52"/>
      <c r="SUM101" s="52"/>
      <c r="SUN101" s="52"/>
      <c r="SUO101" s="52"/>
      <c r="SUP101" s="52"/>
      <c r="SUQ101" s="52"/>
      <c r="SUR101" s="52"/>
      <c r="SUS101" s="52"/>
      <c r="SUT101" s="52"/>
      <c r="SUU101" s="52"/>
      <c r="SUV101" s="52"/>
      <c r="SUW101" s="52"/>
      <c r="SUX101" s="52"/>
      <c r="SUY101" s="52"/>
      <c r="SUZ101" s="52"/>
      <c r="SVA101" s="52"/>
      <c r="SVB101" s="52"/>
      <c r="SVC101" s="52"/>
      <c r="SVD101" s="52"/>
      <c r="SVE101" s="52"/>
      <c r="SVF101" s="52"/>
      <c r="SVG101" s="52"/>
      <c r="SVH101" s="52"/>
      <c r="SVI101" s="52"/>
      <c r="SVJ101" s="52"/>
      <c r="SVK101" s="52"/>
      <c r="SVL101" s="52"/>
      <c r="SVM101" s="52"/>
      <c r="SVN101" s="52"/>
      <c r="SVO101" s="52"/>
      <c r="SVP101" s="52"/>
      <c r="SVQ101" s="52"/>
      <c r="SVR101" s="52"/>
      <c r="SVS101" s="52"/>
      <c r="SVT101" s="52"/>
      <c r="SVU101" s="52"/>
      <c r="SVV101" s="52"/>
      <c r="SVW101" s="52"/>
      <c r="SVX101" s="52"/>
      <c r="SVY101" s="52"/>
      <c r="SVZ101" s="52"/>
      <c r="SWA101" s="52"/>
      <c r="SWB101" s="52"/>
      <c r="SWC101" s="52"/>
      <c r="SWD101" s="52"/>
      <c r="SWE101" s="52"/>
      <c r="SWF101" s="52"/>
      <c r="SWG101" s="52"/>
      <c r="SWH101" s="52"/>
      <c r="SWI101" s="52"/>
      <c r="SWJ101" s="52"/>
      <c r="SWK101" s="52"/>
      <c r="SWL101" s="52"/>
      <c r="SWM101" s="52"/>
      <c r="SWN101" s="52"/>
      <c r="SWO101" s="52"/>
      <c r="SWP101" s="52"/>
      <c r="SWQ101" s="52"/>
      <c r="SWR101" s="52"/>
      <c r="SWS101" s="52"/>
      <c r="SWT101" s="52"/>
      <c r="SWU101" s="52"/>
      <c r="SWV101" s="52"/>
      <c r="SWW101" s="52"/>
      <c r="SWX101" s="52"/>
      <c r="SWY101" s="52"/>
      <c r="SWZ101" s="52"/>
      <c r="SXA101" s="52"/>
      <c r="SXB101" s="52"/>
      <c r="SXC101" s="52"/>
      <c r="SXD101" s="52"/>
      <c r="SXE101" s="52"/>
      <c r="SXF101" s="52"/>
      <c r="SXG101" s="52"/>
      <c r="SXH101" s="52"/>
      <c r="SXI101" s="52"/>
      <c r="SXJ101" s="52"/>
      <c r="SXK101" s="52"/>
      <c r="SXL101" s="52"/>
      <c r="SXM101" s="52"/>
      <c r="SXN101" s="52"/>
      <c r="SXO101" s="52"/>
      <c r="SXP101" s="52"/>
      <c r="SXQ101" s="52"/>
      <c r="SXR101" s="52"/>
      <c r="SXS101" s="52"/>
      <c r="SXT101" s="52"/>
      <c r="SXU101" s="52"/>
      <c r="SXV101" s="52"/>
      <c r="SXW101" s="52"/>
      <c r="SXX101" s="52"/>
      <c r="SXY101" s="52"/>
      <c r="SXZ101" s="52"/>
      <c r="SYA101" s="52"/>
      <c r="SYB101" s="52"/>
      <c r="SYC101" s="52"/>
      <c r="SYD101" s="52"/>
      <c r="SYE101" s="52"/>
      <c r="SYF101" s="52"/>
      <c r="SYG101" s="52"/>
      <c r="SYH101" s="52"/>
      <c r="SYI101" s="52"/>
      <c r="SYJ101" s="52"/>
      <c r="SYK101" s="52"/>
      <c r="SYL101" s="52"/>
      <c r="SYM101" s="52"/>
      <c r="SYN101" s="52"/>
      <c r="SYO101" s="52"/>
      <c r="SYP101" s="52"/>
      <c r="SYQ101" s="52"/>
      <c r="SYR101" s="52"/>
      <c r="SYS101" s="52"/>
      <c r="SYT101" s="52"/>
      <c r="SYU101" s="52"/>
      <c r="SYV101" s="52"/>
      <c r="SYW101" s="52"/>
      <c r="SYX101" s="52"/>
      <c r="SYY101" s="52"/>
      <c r="SYZ101" s="52"/>
      <c r="SZA101" s="52"/>
      <c r="SZB101" s="52"/>
      <c r="SZC101" s="52"/>
      <c r="SZD101" s="52"/>
      <c r="SZE101" s="52"/>
      <c r="SZF101" s="52"/>
      <c r="SZG101" s="52"/>
      <c r="SZH101" s="52"/>
      <c r="SZI101" s="52"/>
      <c r="SZJ101" s="52"/>
      <c r="SZK101" s="52"/>
      <c r="SZL101" s="52"/>
      <c r="SZM101" s="52"/>
      <c r="SZN101" s="52"/>
      <c r="SZO101" s="52"/>
      <c r="SZP101" s="52"/>
      <c r="SZQ101" s="52"/>
      <c r="SZR101" s="52"/>
      <c r="SZS101" s="52"/>
      <c r="SZT101" s="52"/>
      <c r="SZU101" s="52"/>
      <c r="SZV101" s="52"/>
      <c r="SZW101" s="52"/>
      <c r="SZX101" s="52"/>
      <c r="SZY101" s="52"/>
      <c r="SZZ101" s="52"/>
      <c r="TAA101" s="52"/>
      <c r="TAB101" s="52"/>
      <c r="TAC101" s="52"/>
      <c r="TAD101" s="52"/>
      <c r="TAE101" s="52"/>
      <c r="TAF101" s="52"/>
      <c r="TAG101" s="52"/>
      <c r="TAH101" s="52"/>
      <c r="TAI101" s="52"/>
      <c r="TAJ101" s="52"/>
      <c r="TAK101" s="52"/>
      <c r="TAL101" s="52"/>
      <c r="TAM101" s="52"/>
      <c r="TAN101" s="52"/>
      <c r="TAO101" s="52"/>
      <c r="TAP101" s="52"/>
      <c r="TAQ101" s="52"/>
      <c r="TAR101" s="52"/>
      <c r="TAS101" s="52"/>
      <c r="TAT101" s="52"/>
      <c r="TAU101" s="52"/>
      <c r="TAV101" s="52"/>
      <c r="TAW101" s="52"/>
      <c r="TAX101" s="52"/>
      <c r="TAY101" s="52"/>
      <c r="TAZ101" s="52"/>
      <c r="TBA101" s="52"/>
      <c r="TBB101" s="52"/>
      <c r="TBC101" s="52"/>
      <c r="TBD101" s="52"/>
      <c r="TBE101" s="52"/>
      <c r="TBF101" s="52"/>
      <c r="TBG101" s="52"/>
      <c r="TBH101" s="52"/>
      <c r="TBI101" s="52"/>
      <c r="TBJ101" s="52"/>
      <c r="TBK101" s="52"/>
      <c r="TBL101" s="52"/>
      <c r="TBM101" s="52"/>
      <c r="TBN101" s="52"/>
      <c r="TBO101" s="52"/>
      <c r="TBP101" s="52"/>
      <c r="TBQ101" s="52"/>
      <c r="TBR101" s="52"/>
      <c r="TBS101" s="52"/>
      <c r="TBT101" s="52"/>
      <c r="TBU101" s="52"/>
      <c r="TBV101" s="52"/>
      <c r="TBW101" s="52"/>
      <c r="TBX101" s="52"/>
      <c r="TBY101" s="52"/>
      <c r="TBZ101" s="52"/>
      <c r="TCA101" s="52"/>
      <c r="TCB101" s="52"/>
      <c r="TCC101" s="52"/>
      <c r="TCD101" s="52"/>
      <c r="TCE101" s="52"/>
      <c r="TCF101" s="52"/>
      <c r="TCG101" s="52"/>
      <c r="TCH101" s="52"/>
      <c r="TCI101" s="52"/>
      <c r="TCJ101" s="52"/>
      <c r="TCK101" s="52"/>
      <c r="TCL101" s="52"/>
      <c r="TCM101" s="52"/>
      <c r="TCN101" s="52"/>
      <c r="TCO101" s="52"/>
      <c r="TCP101" s="52"/>
      <c r="TCQ101" s="52"/>
      <c r="TCR101" s="52"/>
      <c r="TCS101" s="52"/>
      <c r="TCT101" s="52"/>
      <c r="TCU101" s="52"/>
      <c r="TCV101" s="52"/>
      <c r="TCW101" s="52"/>
      <c r="TCX101" s="52"/>
      <c r="TCY101" s="52"/>
      <c r="TCZ101" s="52"/>
      <c r="TDA101" s="52"/>
      <c r="TDB101" s="52"/>
      <c r="TDC101" s="52"/>
      <c r="TDD101" s="52"/>
      <c r="TDE101" s="52"/>
      <c r="TDF101" s="52"/>
      <c r="TDG101" s="52"/>
      <c r="TDH101" s="52"/>
      <c r="TDI101" s="52"/>
      <c r="TDJ101" s="52"/>
      <c r="TDK101" s="52"/>
      <c r="TDL101" s="52"/>
      <c r="TDM101" s="52"/>
      <c r="TDN101" s="52"/>
      <c r="TDO101" s="52"/>
      <c r="TDP101" s="52"/>
      <c r="TDQ101" s="52"/>
      <c r="TDR101" s="52"/>
      <c r="TDS101" s="52"/>
      <c r="TDT101" s="52"/>
      <c r="TDU101" s="52"/>
      <c r="TDV101" s="52"/>
      <c r="TDW101" s="52"/>
      <c r="TDX101" s="52"/>
      <c r="TDY101" s="52"/>
      <c r="TDZ101" s="52"/>
      <c r="TEA101" s="52"/>
      <c r="TEB101" s="52"/>
      <c r="TEC101" s="52"/>
      <c r="TED101" s="52"/>
      <c r="TEE101" s="52"/>
      <c r="TEF101" s="52"/>
      <c r="TEG101" s="52"/>
      <c r="TEH101" s="52"/>
      <c r="TEI101" s="52"/>
      <c r="TEJ101" s="52"/>
      <c r="TEK101" s="52"/>
      <c r="TEL101" s="52"/>
      <c r="TEM101" s="52"/>
      <c r="TEN101" s="52"/>
      <c r="TEO101" s="52"/>
      <c r="TEP101" s="52"/>
      <c r="TEQ101" s="52"/>
      <c r="TER101" s="52"/>
      <c r="TES101" s="52"/>
      <c r="TET101" s="52"/>
      <c r="TEU101" s="52"/>
      <c r="TEV101" s="52"/>
      <c r="TEW101" s="52"/>
      <c r="TEX101" s="52"/>
      <c r="TEY101" s="52"/>
      <c r="TEZ101" s="52"/>
      <c r="TFA101" s="52"/>
      <c r="TFB101" s="52"/>
      <c r="TFC101" s="52"/>
      <c r="TFD101" s="52"/>
      <c r="TFE101" s="52"/>
      <c r="TFF101" s="52"/>
      <c r="TFG101" s="52"/>
      <c r="TFH101" s="52"/>
      <c r="TFI101" s="52"/>
      <c r="TFJ101" s="52"/>
      <c r="TFK101" s="52"/>
      <c r="TFL101" s="52"/>
      <c r="TFM101" s="52"/>
      <c r="TFN101" s="52"/>
      <c r="TFO101" s="52"/>
      <c r="TFP101" s="52"/>
      <c r="TFQ101" s="52"/>
      <c r="TFR101" s="52"/>
      <c r="TFS101" s="52"/>
      <c r="TFT101" s="52"/>
      <c r="TFU101" s="52"/>
      <c r="TFV101" s="52"/>
      <c r="TFW101" s="52"/>
      <c r="TFX101" s="52"/>
      <c r="TFY101" s="52"/>
      <c r="TFZ101" s="52"/>
      <c r="TGA101" s="52"/>
      <c r="TGB101" s="52"/>
      <c r="TGC101" s="52"/>
      <c r="TGD101" s="52"/>
      <c r="TGE101" s="52"/>
      <c r="TGF101" s="52"/>
      <c r="TGG101" s="52"/>
      <c r="TGH101" s="52"/>
      <c r="TGI101" s="52"/>
      <c r="TGJ101" s="52"/>
      <c r="TGK101" s="52"/>
      <c r="TGL101" s="52"/>
      <c r="TGM101" s="52"/>
      <c r="TGN101" s="52"/>
      <c r="TGO101" s="52"/>
      <c r="TGP101" s="52"/>
      <c r="TGQ101" s="52"/>
      <c r="TGR101" s="52"/>
      <c r="TGS101" s="52"/>
      <c r="TGT101" s="52"/>
      <c r="TGU101" s="52"/>
      <c r="TGV101" s="52"/>
      <c r="TGW101" s="52"/>
      <c r="TGX101" s="52"/>
      <c r="TGY101" s="52"/>
      <c r="TGZ101" s="52"/>
      <c r="THA101" s="52"/>
      <c r="THB101" s="52"/>
      <c r="THC101" s="52"/>
      <c r="THD101" s="52"/>
      <c r="THE101" s="52"/>
      <c r="THF101" s="52"/>
      <c r="THG101" s="52"/>
      <c r="THH101" s="52"/>
      <c r="THI101" s="52"/>
      <c r="THJ101" s="52"/>
      <c r="THK101" s="52"/>
      <c r="THL101" s="52"/>
      <c r="THM101" s="52"/>
      <c r="THN101" s="52"/>
      <c r="THO101" s="52"/>
      <c r="THP101" s="52"/>
      <c r="THQ101" s="52"/>
      <c r="THR101" s="52"/>
      <c r="THS101" s="52"/>
      <c r="THT101" s="52"/>
      <c r="THU101" s="52"/>
      <c r="THV101" s="52"/>
      <c r="THW101" s="52"/>
      <c r="THX101" s="52"/>
      <c r="THY101" s="52"/>
      <c r="THZ101" s="52"/>
      <c r="TIA101" s="52"/>
      <c r="TIB101" s="52"/>
      <c r="TIC101" s="52"/>
      <c r="TID101" s="52"/>
      <c r="TIE101" s="52"/>
      <c r="TIF101" s="52"/>
      <c r="TIG101" s="52"/>
      <c r="TIH101" s="52"/>
      <c r="TII101" s="52"/>
      <c r="TIJ101" s="52"/>
      <c r="TIK101" s="52"/>
      <c r="TIL101" s="52"/>
      <c r="TIM101" s="52"/>
      <c r="TIN101" s="52"/>
      <c r="TIO101" s="52"/>
      <c r="TIP101" s="52"/>
      <c r="TIQ101" s="52"/>
      <c r="TIR101" s="52"/>
      <c r="TIS101" s="52"/>
      <c r="TIT101" s="52"/>
      <c r="TIU101" s="52"/>
      <c r="TIV101" s="52"/>
      <c r="TIW101" s="52"/>
      <c r="TIX101" s="52"/>
      <c r="TIY101" s="52"/>
      <c r="TIZ101" s="52"/>
      <c r="TJA101" s="52"/>
      <c r="TJB101" s="52"/>
      <c r="TJC101" s="52"/>
      <c r="TJD101" s="52"/>
      <c r="TJE101" s="52"/>
      <c r="TJF101" s="52"/>
      <c r="TJG101" s="52"/>
      <c r="TJH101" s="52"/>
      <c r="TJI101" s="52"/>
      <c r="TJJ101" s="52"/>
      <c r="TJK101" s="52"/>
      <c r="TJL101" s="52"/>
      <c r="TJM101" s="52"/>
      <c r="TJN101" s="52"/>
      <c r="TJO101" s="52"/>
      <c r="TJP101" s="52"/>
      <c r="TJQ101" s="52"/>
      <c r="TJR101" s="52"/>
      <c r="TJS101" s="52"/>
      <c r="TJT101" s="52"/>
      <c r="TJU101" s="52"/>
      <c r="TJV101" s="52"/>
      <c r="TJW101" s="52"/>
      <c r="TJX101" s="52"/>
      <c r="TJY101" s="52"/>
      <c r="TJZ101" s="52"/>
      <c r="TKA101" s="52"/>
      <c r="TKB101" s="52"/>
      <c r="TKC101" s="52"/>
      <c r="TKD101" s="52"/>
      <c r="TKE101" s="52"/>
      <c r="TKF101" s="52"/>
      <c r="TKG101" s="52"/>
      <c r="TKH101" s="52"/>
      <c r="TKI101" s="52"/>
      <c r="TKJ101" s="52"/>
      <c r="TKK101" s="52"/>
      <c r="TKL101" s="52"/>
      <c r="TKM101" s="52"/>
      <c r="TKN101" s="52"/>
      <c r="TKO101" s="52"/>
      <c r="TKP101" s="52"/>
      <c r="TKQ101" s="52"/>
      <c r="TKR101" s="52"/>
      <c r="TKS101" s="52"/>
      <c r="TKT101" s="52"/>
      <c r="TKU101" s="52"/>
      <c r="TKV101" s="52"/>
      <c r="TKW101" s="52"/>
      <c r="TKX101" s="52"/>
      <c r="TKY101" s="52"/>
      <c r="TKZ101" s="52"/>
      <c r="TLA101" s="52"/>
      <c r="TLB101" s="52"/>
      <c r="TLC101" s="52"/>
      <c r="TLD101" s="52"/>
      <c r="TLE101" s="52"/>
      <c r="TLF101" s="52"/>
      <c r="TLG101" s="52"/>
      <c r="TLH101" s="52"/>
      <c r="TLI101" s="52"/>
      <c r="TLJ101" s="52"/>
      <c r="TLK101" s="52"/>
      <c r="TLL101" s="52"/>
      <c r="TLM101" s="52"/>
      <c r="TLN101" s="52"/>
      <c r="TLO101" s="52"/>
      <c r="TLP101" s="52"/>
      <c r="TLQ101" s="52"/>
      <c r="TLR101" s="52"/>
      <c r="TLS101" s="52"/>
      <c r="TLT101" s="52"/>
      <c r="TLU101" s="52"/>
      <c r="TLV101" s="52"/>
      <c r="TLW101" s="52"/>
      <c r="TLX101" s="52"/>
      <c r="TLY101" s="52"/>
      <c r="TLZ101" s="52"/>
      <c r="TMA101" s="52"/>
      <c r="TMB101" s="52"/>
      <c r="TMC101" s="52"/>
      <c r="TMD101" s="52"/>
      <c r="TME101" s="52"/>
      <c r="TMF101" s="52"/>
      <c r="TMG101" s="52"/>
      <c r="TMH101" s="52"/>
      <c r="TMI101" s="52"/>
      <c r="TMJ101" s="52"/>
      <c r="TMK101" s="52"/>
      <c r="TML101" s="52"/>
      <c r="TMM101" s="52"/>
      <c r="TMN101" s="52"/>
      <c r="TMO101" s="52"/>
      <c r="TMP101" s="52"/>
      <c r="TMQ101" s="52"/>
      <c r="TMR101" s="52"/>
      <c r="TMS101" s="52"/>
      <c r="TMT101" s="52"/>
      <c r="TMU101" s="52"/>
      <c r="TMV101" s="52"/>
      <c r="TMW101" s="52"/>
      <c r="TMX101" s="52"/>
      <c r="TMY101" s="52"/>
      <c r="TMZ101" s="52"/>
      <c r="TNA101" s="52"/>
      <c r="TNB101" s="52"/>
      <c r="TNC101" s="52"/>
      <c r="TND101" s="52"/>
      <c r="TNE101" s="52"/>
      <c r="TNF101" s="52"/>
      <c r="TNG101" s="52"/>
      <c r="TNH101" s="52"/>
      <c r="TNI101" s="52"/>
      <c r="TNJ101" s="52"/>
      <c r="TNK101" s="52"/>
      <c r="TNL101" s="52"/>
      <c r="TNM101" s="52"/>
      <c r="TNN101" s="52"/>
      <c r="TNO101" s="52"/>
      <c r="TNP101" s="52"/>
      <c r="TNQ101" s="52"/>
      <c r="TNR101" s="52"/>
      <c r="TNS101" s="52"/>
      <c r="TNT101" s="52"/>
      <c r="TNU101" s="52"/>
      <c r="TNV101" s="52"/>
      <c r="TNW101" s="52"/>
      <c r="TNX101" s="52"/>
      <c r="TNY101" s="52"/>
      <c r="TNZ101" s="52"/>
      <c r="TOA101" s="52"/>
      <c r="TOB101" s="52"/>
      <c r="TOC101" s="52"/>
      <c r="TOD101" s="52"/>
      <c r="TOE101" s="52"/>
      <c r="TOF101" s="52"/>
      <c r="TOG101" s="52"/>
      <c r="TOH101" s="52"/>
      <c r="TOI101" s="52"/>
      <c r="TOJ101" s="52"/>
      <c r="TOK101" s="52"/>
      <c r="TOL101" s="52"/>
      <c r="TOM101" s="52"/>
      <c r="TON101" s="52"/>
      <c r="TOO101" s="52"/>
      <c r="TOP101" s="52"/>
      <c r="TOQ101" s="52"/>
      <c r="TOR101" s="52"/>
      <c r="TOS101" s="52"/>
      <c r="TOT101" s="52"/>
      <c r="TOU101" s="52"/>
      <c r="TOV101" s="52"/>
      <c r="TOW101" s="52"/>
      <c r="TOX101" s="52"/>
      <c r="TOY101" s="52"/>
      <c r="TOZ101" s="52"/>
      <c r="TPA101" s="52"/>
      <c r="TPB101" s="52"/>
      <c r="TPC101" s="52"/>
      <c r="TPD101" s="52"/>
      <c r="TPE101" s="52"/>
      <c r="TPF101" s="52"/>
      <c r="TPG101" s="52"/>
      <c r="TPH101" s="52"/>
      <c r="TPI101" s="52"/>
      <c r="TPJ101" s="52"/>
      <c r="TPK101" s="52"/>
      <c r="TPL101" s="52"/>
      <c r="TPM101" s="52"/>
      <c r="TPN101" s="52"/>
      <c r="TPO101" s="52"/>
      <c r="TPP101" s="52"/>
      <c r="TPQ101" s="52"/>
      <c r="TPR101" s="52"/>
      <c r="TPS101" s="52"/>
      <c r="TPT101" s="52"/>
      <c r="TPU101" s="52"/>
      <c r="TPV101" s="52"/>
      <c r="TPW101" s="52"/>
      <c r="TPX101" s="52"/>
      <c r="TPY101" s="52"/>
      <c r="TPZ101" s="52"/>
      <c r="TQA101" s="52"/>
      <c r="TQB101" s="52"/>
      <c r="TQC101" s="52"/>
      <c r="TQD101" s="52"/>
      <c r="TQE101" s="52"/>
      <c r="TQF101" s="52"/>
      <c r="TQG101" s="52"/>
      <c r="TQH101" s="52"/>
      <c r="TQI101" s="52"/>
      <c r="TQJ101" s="52"/>
      <c r="TQK101" s="52"/>
      <c r="TQL101" s="52"/>
      <c r="TQM101" s="52"/>
      <c r="TQN101" s="52"/>
      <c r="TQO101" s="52"/>
      <c r="TQP101" s="52"/>
      <c r="TQQ101" s="52"/>
      <c r="TQR101" s="52"/>
      <c r="TQS101" s="52"/>
      <c r="TQT101" s="52"/>
      <c r="TQU101" s="52"/>
      <c r="TQV101" s="52"/>
      <c r="TQW101" s="52"/>
      <c r="TQX101" s="52"/>
      <c r="TQY101" s="52"/>
      <c r="TQZ101" s="52"/>
      <c r="TRA101" s="52"/>
      <c r="TRB101" s="52"/>
      <c r="TRC101" s="52"/>
      <c r="TRD101" s="52"/>
      <c r="TRE101" s="52"/>
      <c r="TRF101" s="52"/>
      <c r="TRG101" s="52"/>
      <c r="TRH101" s="52"/>
      <c r="TRI101" s="52"/>
      <c r="TRJ101" s="52"/>
      <c r="TRK101" s="52"/>
      <c r="TRL101" s="52"/>
      <c r="TRM101" s="52"/>
      <c r="TRN101" s="52"/>
      <c r="TRO101" s="52"/>
      <c r="TRP101" s="52"/>
      <c r="TRQ101" s="52"/>
      <c r="TRR101" s="52"/>
      <c r="TRS101" s="52"/>
      <c r="TRT101" s="52"/>
      <c r="TRU101" s="52"/>
      <c r="TRV101" s="52"/>
      <c r="TRW101" s="52"/>
      <c r="TRX101" s="52"/>
      <c r="TRY101" s="52"/>
      <c r="TRZ101" s="52"/>
      <c r="TSA101" s="52"/>
      <c r="TSB101" s="52"/>
      <c r="TSC101" s="52"/>
      <c r="TSD101" s="52"/>
      <c r="TSE101" s="52"/>
      <c r="TSF101" s="52"/>
      <c r="TSG101" s="52"/>
      <c r="TSH101" s="52"/>
      <c r="TSI101" s="52"/>
      <c r="TSJ101" s="52"/>
      <c r="TSK101" s="52"/>
      <c r="TSL101" s="52"/>
      <c r="TSM101" s="52"/>
      <c r="TSN101" s="52"/>
      <c r="TSO101" s="52"/>
      <c r="TSP101" s="52"/>
      <c r="TSQ101" s="52"/>
      <c r="TSR101" s="52"/>
      <c r="TSS101" s="52"/>
      <c r="TST101" s="52"/>
      <c r="TSU101" s="52"/>
      <c r="TSV101" s="52"/>
      <c r="TSW101" s="52"/>
      <c r="TSX101" s="52"/>
      <c r="TSY101" s="52"/>
      <c r="TSZ101" s="52"/>
      <c r="TTA101" s="52"/>
      <c r="TTB101" s="52"/>
      <c r="TTC101" s="52"/>
      <c r="TTD101" s="52"/>
      <c r="TTE101" s="52"/>
      <c r="TTF101" s="52"/>
      <c r="TTG101" s="52"/>
      <c r="TTH101" s="52"/>
      <c r="TTI101" s="52"/>
      <c r="TTJ101" s="52"/>
      <c r="TTK101" s="52"/>
      <c r="TTL101" s="52"/>
      <c r="TTM101" s="52"/>
      <c r="TTN101" s="52"/>
      <c r="TTO101" s="52"/>
      <c r="TTP101" s="52"/>
      <c r="TTQ101" s="52"/>
      <c r="TTR101" s="52"/>
      <c r="TTS101" s="52"/>
      <c r="TTT101" s="52"/>
      <c r="TTU101" s="52"/>
      <c r="TTV101" s="52"/>
      <c r="TTW101" s="52"/>
      <c r="TTX101" s="52"/>
      <c r="TTY101" s="52"/>
      <c r="TTZ101" s="52"/>
      <c r="TUA101" s="52"/>
      <c r="TUB101" s="52"/>
      <c r="TUC101" s="52"/>
      <c r="TUD101" s="52"/>
      <c r="TUE101" s="52"/>
      <c r="TUF101" s="52"/>
      <c r="TUG101" s="52"/>
      <c r="TUH101" s="52"/>
      <c r="TUI101" s="52"/>
      <c r="TUJ101" s="52"/>
      <c r="TUK101" s="52"/>
      <c r="TUL101" s="52"/>
      <c r="TUM101" s="52"/>
      <c r="TUN101" s="52"/>
      <c r="TUO101" s="52"/>
      <c r="TUP101" s="52"/>
      <c r="TUQ101" s="52"/>
      <c r="TUR101" s="52"/>
      <c r="TUS101" s="52"/>
      <c r="TUT101" s="52"/>
      <c r="TUU101" s="52"/>
      <c r="TUV101" s="52"/>
      <c r="TUW101" s="52"/>
      <c r="TUX101" s="52"/>
      <c r="TUY101" s="52"/>
      <c r="TUZ101" s="52"/>
      <c r="TVA101" s="52"/>
      <c r="TVB101" s="52"/>
      <c r="TVC101" s="52"/>
      <c r="TVD101" s="52"/>
      <c r="TVE101" s="52"/>
      <c r="TVF101" s="52"/>
      <c r="TVG101" s="52"/>
      <c r="TVH101" s="52"/>
      <c r="TVI101" s="52"/>
      <c r="TVJ101" s="52"/>
      <c r="TVK101" s="52"/>
      <c r="TVL101" s="52"/>
      <c r="TVM101" s="52"/>
      <c r="TVN101" s="52"/>
      <c r="TVO101" s="52"/>
      <c r="TVP101" s="52"/>
      <c r="TVQ101" s="52"/>
      <c r="TVR101" s="52"/>
      <c r="TVS101" s="52"/>
      <c r="TVT101" s="52"/>
      <c r="TVU101" s="52"/>
      <c r="TVV101" s="52"/>
      <c r="TVW101" s="52"/>
      <c r="TVX101" s="52"/>
      <c r="TVY101" s="52"/>
      <c r="TVZ101" s="52"/>
      <c r="TWA101" s="52"/>
      <c r="TWB101" s="52"/>
      <c r="TWC101" s="52"/>
      <c r="TWD101" s="52"/>
      <c r="TWE101" s="52"/>
      <c r="TWF101" s="52"/>
      <c r="TWG101" s="52"/>
      <c r="TWH101" s="52"/>
      <c r="TWI101" s="52"/>
      <c r="TWJ101" s="52"/>
      <c r="TWK101" s="52"/>
      <c r="TWL101" s="52"/>
      <c r="TWM101" s="52"/>
      <c r="TWN101" s="52"/>
      <c r="TWO101" s="52"/>
      <c r="TWP101" s="52"/>
      <c r="TWQ101" s="52"/>
      <c r="TWR101" s="52"/>
      <c r="TWS101" s="52"/>
      <c r="TWT101" s="52"/>
      <c r="TWU101" s="52"/>
      <c r="TWV101" s="52"/>
      <c r="TWW101" s="52"/>
      <c r="TWX101" s="52"/>
      <c r="TWY101" s="52"/>
      <c r="TWZ101" s="52"/>
      <c r="TXA101" s="52"/>
      <c r="TXB101" s="52"/>
      <c r="TXC101" s="52"/>
      <c r="TXD101" s="52"/>
      <c r="TXE101" s="52"/>
      <c r="TXF101" s="52"/>
      <c r="TXG101" s="52"/>
      <c r="TXH101" s="52"/>
      <c r="TXI101" s="52"/>
      <c r="TXJ101" s="52"/>
      <c r="TXK101" s="52"/>
      <c r="TXL101" s="52"/>
      <c r="TXM101" s="52"/>
      <c r="TXN101" s="52"/>
      <c r="TXO101" s="52"/>
      <c r="TXP101" s="52"/>
      <c r="TXQ101" s="52"/>
      <c r="TXR101" s="52"/>
      <c r="TXS101" s="52"/>
      <c r="TXT101" s="52"/>
      <c r="TXU101" s="52"/>
      <c r="TXV101" s="52"/>
      <c r="TXW101" s="52"/>
      <c r="TXX101" s="52"/>
      <c r="TXY101" s="52"/>
      <c r="TXZ101" s="52"/>
      <c r="TYA101" s="52"/>
      <c r="TYB101" s="52"/>
      <c r="TYC101" s="52"/>
      <c r="TYD101" s="52"/>
      <c r="TYE101" s="52"/>
      <c r="TYF101" s="52"/>
      <c r="TYG101" s="52"/>
      <c r="TYH101" s="52"/>
      <c r="TYI101" s="52"/>
      <c r="TYJ101" s="52"/>
      <c r="TYK101" s="52"/>
      <c r="TYL101" s="52"/>
      <c r="TYM101" s="52"/>
      <c r="TYN101" s="52"/>
      <c r="TYO101" s="52"/>
      <c r="TYP101" s="52"/>
      <c r="TYQ101" s="52"/>
      <c r="TYR101" s="52"/>
      <c r="TYS101" s="52"/>
      <c r="TYT101" s="52"/>
      <c r="TYU101" s="52"/>
      <c r="TYV101" s="52"/>
      <c r="TYW101" s="52"/>
      <c r="TYX101" s="52"/>
      <c r="TYY101" s="52"/>
      <c r="TYZ101" s="52"/>
      <c r="TZA101" s="52"/>
      <c r="TZB101" s="52"/>
      <c r="TZC101" s="52"/>
      <c r="TZD101" s="52"/>
      <c r="TZE101" s="52"/>
      <c r="TZF101" s="52"/>
      <c r="TZG101" s="52"/>
      <c r="TZH101" s="52"/>
      <c r="TZI101" s="52"/>
      <c r="TZJ101" s="52"/>
      <c r="TZK101" s="52"/>
      <c r="TZL101" s="52"/>
      <c r="TZM101" s="52"/>
      <c r="TZN101" s="52"/>
      <c r="TZO101" s="52"/>
      <c r="TZP101" s="52"/>
      <c r="TZQ101" s="52"/>
      <c r="TZR101" s="52"/>
      <c r="TZS101" s="52"/>
      <c r="TZT101" s="52"/>
      <c r="TZU101" s="52"/>
      <c r="TZV101" s="52"/>
      <c r="TZW101" s="52"/>
      <c r="TZX101" s="52"/>
      <c r="TZY101" s="52"/>
      <c r="TZZ101" s="52"/>
      <c r="UAA101" s="52"/>
      <c r="UAB101" s="52"/>
      <c r="UAC101" s="52"/>
      <c r="UAD101" s="52"/>
      <c r="UAE101" s="52"/>
      <c r="UAF101" s="52"/>
      <c r="UAG101" s="52"/>
      <c r="UAH101" s="52"/>
      <c r="UAI101" s="52"/>
      <c r="UAJ101" s="52"/>
      <c r="UAK101" s="52"/>
      <c r="UAL101" s="52"/>
      <c r="UAM101" s="52"/>
      <c r="UAN101" s="52"/>
      <c r="UAO101" s="52"/>
      <c r="UAP101" s="52"/>
      <c r="UAQ101" s="52"/>
      <c r="UAR101" s="52"/>
      <c r="UAS101" s="52"/>
      <c r="UAT101" s="52"/>
      <c r="UAU101" s="52"/>
      <c r="UAV101" s="52"/>
      <c r="UAW101" s="52"/>
      <c r="UAX101" s="52"/>
      <c r="UAY101" s="52"/>
      <c r="UAZ101" s="52"/>
      <c r="UBA101" s="52"/>
      <c r="UBB101" s="52"/>
      <c r="UBC101" s="52"/>
      <c r="UBD101" s="52"/>
      <c r="UBE101" s="52"/>
      <c r="UBF101" s="52"/>
      <c r="UBG101" s="52"/>
      <c r="UBH101" s="52"/>
      <c r="UBI101" s="52"/>
      <c r="UBJ101" s="52"/>
      <c r="UBK101" s="52"/>
      <c r="UBL101" s="52"/>
      <c r="UBM101" s="52"/>
      <c r="UBN101" s="52"/>
      <c r="UBO101" s="52"/>
      <c r="UBP101" s="52"/>
      <c r="UBQ101" s="52"/>
      <c r="UBR101" s="52"/>
      <c r="UBS101" s="52"/>
      <c r="UBT101" s="52"/>
      <c r="UBU101" s="52"/>
      <c r="UBV101" s="52"/>
      <c r="UBW101" s="52"/>
      <c r="UBX101" s="52"/>
      <c r="UBY101" s="52"/>
      <c r="UBZ101" s="52"/>
      <c r="UCA101" s="52"/>
      <c r="UCB101" s="52"/>
      <c r="UCC101" s="52"/>
      <c r="UCD101" s="52"/>
      <c r="UCE101" s="52"/>
      <c r="UCF101" s="52"/>
      <c r="UCG101" s="52"/>
      <c r="UCH101" s="52"/>
      <c r="UCI101" s="52"/>
      <c r="UCJ101" s="52"/>
      <c r="UCK101" s="52"/>
      <c r="UCL101" s="52"/>
      <c r="UCM101" s="52"/>
      <c r="UCN101" s="52"/>
      <c r="UCO101" s="52"/>
      <c r="UCP101" s="52"/>
      <c r="UCQ101" s="52"/>
      <c r="UCR101" s="52"/>
      <c r="UCS101" s="52"/>
      <c r="UCT101" s="52"/>
      <c r="UCU101" s="52"/>
      <c r="UCV101" s="52"/>
      <c r="UCW101" s="52"/>
      <c r="UCX101" s="52"/>
      <c r="UCY101" s="52"/>
      <c r="UCZ101" s="52"/>
      <c r="UDA101" s="52"/>
      <c r="UDB101" s="52"/>
      <c r="UDC101" s="52"/>
      <c r="UDD101" s="52"/>
      <c r="UDE101" s="52"/>
      <c r="UDF101" s="52"/>
      <c r="UDG101" s="52"/>
      <c r="UDH101" s="52"/>
      <c r="UDI101" s="52"/>
      <c r="UDJ101" s="52"/>
      <c r="UDK101" s="52"/>
      <c r="UDL101" s="52"/>
      <c r="UDM101" s="52"/>
      <c r="UDN101" s="52"/>
      <c r="UDO101" s="52"/>
      <c r="UDP101" s="52"/>
      <c r="UDQ101" s="52"/>
      <c r="UDR101" s="52"/>
      <c r="UDS101" s="52"/>
      <c r="UDT101" s="52"/>
      <c r="UDU101" s="52"/>
      <c r="UDV101" s="52"/>
      <c r="UDW101" s="52"/>
      <c r="UDX101" s="52"/>
      <c r="UDY101" s="52"/>
      <c r="UDZ101" s="52"/>
      <c r="UEA101" s="52"/>
      <c r="UEB101" s="52"/>
      <c r="UEC101" s="52"/>
      <c r="UED101" s="52"/>
      <c r="UEE101" s="52"/>
      <c r="UEF101" s="52"/>
      <c r="UEG101" s="52"/>
      <c r="UEH101" s="52"/>
      <c r="UEI101" s="52"/>
      <c r="UEJ101" s="52"/>
      <c r="UEK101" s="52"/>
      <c r="UEL101" s="52"/>
      <c r="UEM101" s="52"/>
      <c r="UEN101" s="52"/>
      <c r="UEO101" s="52"/>
      <c r="UEP101" s="52"/>
      <c r="UEQ101" s="52"/>
      <c r="UER101" s="52"/>
      <c r="UES101" s="52"/>
      <c r="UET101" s="52"/>
      <c r="UEU101" s="52"/>
      <c r="UEV101" s="52"/>
      <c r="UEW101" s="52"/>
      <c r="UEX101" s="52"/>
      <c r="UEY101" s="52"/>
      <c r="UEZ101" s="52"/>
      <c r="UFA101" s="52"/>
      <c r="UFB101" s="52"/>
      <c r="UFC101" s="52"/>
      <c r="UFD101" s="52"/>
      <c r="UFE101" s="52"/>
      <c r="UFF101" s="52"/>
      <c r="UFG101" s="52"/>
      <c r="UFH101" s="52"/>
      <c r="UFI101" s="52"/>
      <c r="UFJ101" s="52"/>
      <c r="UFK101" s="52"/>
      <c r="UFL101" s="52"/>
      <c r="UFM101" s="52"/>
      <c r="UFN101" s="52"/>
      <c r="UFO101" s="52"/>
      <c r="UFP101" s="52"/>
      <c r="UFQ101" s="52"/>
      <c r="UFR101" s="52"/>
      <c r="UFS101" s="52"/>
      <c r="UFT101" s="52"/>
      <c r="UFU101" s="52"/>
      <c r="UFV101" s="52"/>
      <c r="UFW101" s="52"/>
      <c r="UFX101" s="52"/>
      <c r="UFY101" s="52"/>
      <c r="UFZ101" s="52"/>
      <c r="UGA101" s="52"/>
      <c r="UGB101" s="52"/>
      <c r="UGC101" s="52"/>
      <c r="UGD101" s="52"/>
      <c r="UGE101" s="52"/>
      <c r="UGF101" s="52"/>
      <c r="UGG101" s="52"/>
      <c r="UGH101" s="52"/>
      <c r="UGI101" s="52"/>
      <c r="UGJ101" s="52"/>
      <c r="UGK101" s="52"/>
      <c r="UGL101" s="52"/>
      <c r="UGM101" s="52"/>
      <c r="UGN101" s="52"/>
      <c r="UGO101" s="52"/>
      <c r="UGP101" s="52"/>
      <c r="UGQ101" s="52"/>
      <c r="UGR101" s="52"/>
      <c r="UGS101" s="52"/>
      <c r="UGT101" s="52"/>
      <c r="UGU101" s="52"/>
      <c r="UGV101" s="52"/>
      <c r="UGW101" s="52"/>
      <c r="UGX101" s="52"/>
      <c r="UGY101" s="52"/>
      <c r="UGZ101" s="52"/>
      <c r="UHA101" s="52"/>
      <c r="UHB101" s="52"/>
      <c r="UHC101" s="52"/>
      <c r="UHD101" s="52"/>
      <c r="UHE101" s="52"/>
      <c r="UHF101" s="52"/>
      <c r="UHG101" s="52"/>
      <c r="UHH101" s="52"/>
      <c r="UHI101" s="52"/>
      <c r="UHJ101" s="52"/>
      <c r="UHK101" s="52"/>
      <c r="UHL101" s="52"/>
      <c r="UHM101" s="52"/>
      <c r="UHN101" s="52"/>
      <c r="UHO101" s="52"/>
      <c r="UHP101" s="52"/>
      <c r="UHQ101" s="52"/>
      <c r="UHR101" s="52"/>
      <c r="UHS101" s="52"/>
      <c r="UHT101" s="52"/>
      <c r="UHU101" s="52"/>
      <c r="UHV101" s="52"/>
      <c r="UHW101" s="52"/>
      <c r="UHX101" s="52"/>
      <c r="UHY101" s="52"/>
      <c r="UHZ101" s="52"/>
      <c r="UIA101" s="52"/>
      <c r="UIB101" s="52"/>
      <c r="UIC101" s="52"/>
      <c r="UID101" s="52"/>
      <c r="UIE101" s="52"/>
      <c r="UIF101" s="52"/>
      <c r="UIG101" s="52"/>
      <c r="UIH101" s="52"/>
      <c r="UII101" s="52"/>
      <c r="UIJ101" s="52"/>
      <c r="UIK101" s="52"/>
      <c r="UIL101" s="52"/>
      <c r="UIM101" s="52"/>
      <c r="UIN101" s="52"/>
      <c r="UIO101" s="52"/>
      <c r="UIP101" s="52"/>
      <c r="UIQ101" s="52"/>
      <c r="UIR101" s="52"/>
      <c r="UIS101" s="52"/>
      <c r="UIT101" s="52"/>
      <c r="UIU101" s="52"/>
      <c r="UIV101" s="52"/>
      <c r="UIW101" s="52"/>
      <c r="UIX101" s="52"/>
      <c r="UIY101" s="52"/>
      <c r="UIZ101" s="52"/>
      <c r="UJA101" s="52"/>
      <c r="UJB101" s="52"/>
      <c r="UJC101" s="52"/>
      <c r="UJD101" s="52"/>
      <c r="UJE101" s="52"/>
      <c r="UJF101" s="52"/>
      <c r="UJG101" s="52"/>
      <c r="UJH101" s="52"/>
      <c r="UJI101" s="52"/>
      <c r="UJJ101" s="52"/>
      <c r="UJK101" s="52"/>
      <c r="UJL101" s="52"/>
      <c r="UJM101" s="52"/>
      <c r="UJN101" s="52"/>
      <c r="UJO101" s="52"/>
      <c r="UJP101" s="52"/>
      <c r="UJQ101" s="52"/>
      <c r="UJR101" s="52"/>
      <c r="UJS101" s="52"/>
      <c r="UJT101" s="52"/>
      <c r="UJU101" s="52"/>
      <c r="UJV101" s="52"/>
      <c r="UJW101" s="52"/>
      <c r="UJX101" s="52"/>
      <c r="UJY101" s="52"/>
      <c r="UJZ101" s="52"/>
      <c r="UKA101" s="52"/>
      <c r="UKB101" s="52"/>
      <c r="UKC101" s="52"/>
      <c r="UKD101" s="52"/>
      <c r="UKE101" s="52"/>
      <c r="UKF101" s="52"/>
      <c r="UKG101" s="52"/>
      <c r="UKH101" s="52"/>
      <c r="UKI101" s="52"/>
      <c r="UKJ101" s="52"/>
      <c r="UKK101" s="52"/>
      <c r="UKL101" s="52"/>
      <c r="UKM101" s="52"/>
      <c r="UKN101" s="52"/>
      <c r="UKO101" s="52"/>
      <c r="UKP101" s="52"/>
      <c r="UKQ101" s="52"/>
      <c r="UKR101" s="52"/>
      <c r="UKS101" s="52"/>
      <c r="UKT101" s="52"/>
      <c r="UKU101" s="52"/>
      <c r="UKV101" s="52"/>
      <c r="UKW101" s="52"/>
      <c r="UKX101" s="52"/>
      <c r="UKY101" s="52"/>
      <c r="UKZ101" s="52"/>
      <c r="ULA101" s="52"/>
      <c r="ULB101" s="52"/>
      <c r="ULC101" s="52"/>
      <c r="ULD101" s="52"/>
      <c r="ULE101" s="52"/>
      <c r="ULF101" s="52"/>
      <c r="ULG101" s="52"/>
      <c r="ULH101" s="52"/>
      <c r="ULI101" s="52"/>
      <c r="ULJ101" s="52"/>
      <c r="ULK101" s="52"/>
      <c r="ULL101" s="52"/>
      <c r="ULM101" s="52"/>
      <c r="ULN101" s="52"/>
      <c r="ULO101" s="52"/>
      <c r="ULP101" s="52"/>
      <c r="ULQ101" s="52"/>
      <c r="ULR101" s="52"/>
      <c r="ULS101" s="52"/>
      <c r="ULT101" s="52"/>
      <c r="ULU101" s="52"/>
      <c r="ULV101" s="52"/>
      <c r="ULW101" s="52"/>
      <c r="ULX101" s="52"/>
      <c r="ULY101" s="52"/>
      <c r="ULZ101" s="52"/>
      <c r="UMA101" s="52"/>
      <c r="UMB101" s="52"/>
      <c r="UMC101" s="52"/>
      <c r="UMD101" s="52"/>
      <c r="UME101" s="52"/>
      <c r="UMF101" s="52"/>
      <c r="UMG101" s="52"/>
      <c r="UMH101" s="52"/>
      <c r="UMI101" s="52"/>
      <c r="UMJ101" s="52"/>
      <c r="UMK101" s="52"/>
      <c r="UML101" s="52"/>
      <c r="UMM101" s="52"/>
      <c r="UMN101" s="52"/>
      <c r="UMO101" s="52"/>
      <c r="UMP101" s="52"/>
      <c r="UMQ101" s="52"/>
      <c r="UMR101" s="52"/>
      <c r="UMS101" s="52"/>
      <c r="UMT101" s="52"/>
      <c r="UMU101" s="52"/>
      <c r="UMV101" s="52"/>
      <c r="UMW101" s="52"/>
      <c r="UMX101" s="52"/>
      <c r="UMY101" s="52"/>
      <c r="UMZ101" s="52"/>
      <c r="UNA101" s="52"/>
      <c r="UNB101" s="52"/>
      <c r="UNC101" s="52"/>
      <c r="UND101" s="52"/>
      <c r="UNE101" s="52"/>
      <c r="UNF101" s="52"/>
      <c r="UNG101" s="52"/>
      <c r="UNH101" s="52"/>
      <c r="UNI101" s="52"/>
      <c r="UNJ101" s="52"/>
      <c r="UNK101" s="52"/>
      <c r="UNL101" s="52"/>
      <c r="UNM101" s="52"/>
      <c r="UNN101" s="52"/>
      <c r="UNO101" s="52"/>
      <c r="UNP101" s="52"/>
      <c r="UNQ101" s="52"/>
      <c r="UNR101" s="52"/>
      <c r="UNS101" s="52"/>
      <c r="UNT101" s="52"/>
      <c r="UNU101" s="52"/>
      <c r="UNV101" s="52"/>
      <c r="UNW101" s="52"/>
      <c r="UNX101" s="52"/>
      <c r="UNY101" s="52"/>
      <c r="UNZ101" s="52"/>
      <c r="UOA101" s="52"/>
      <c r="UOB101" s="52"/>
      <c r="UOC101" s="52"/>
      <c r="UOD101" s="52"/>
      <c r="UOE101" s="52"/>
      <c r="UOF101" s="52"/>
      <c r="UOG101" s="52"/>
      <c r="UOH101" s="52"/>
      <c r="UOI101" s="52"/>
      <c r="UOJ101" s="52"/>
      <c r="UOK101" s="52"/>
      <c r="UOL101" s="52"/>
      <c r="UOM101" s="52"/>
      <c r="UON101" s="52"/>
      <c r="UOO101" s="52"/>
      <c r="UOP101" s="52"/>
      <c r="UOQ101" s="52"/>
      <c r="UOR101" s="52"/>
      <c r="UOS101" s="52"/>
      <c r="UOT101" s="52"/>
      <c r="UOU101" s="52"/>
      <c r="UOV101" s="52"/>
      <c r="UOW101" s="52"/>
      <c r="UOX101" s="52"/>
      <c r="UOY101" s="52"/>
      <c r="UOZ101" s="52"/>
      <c r="UPA101" s="52"/>
      <c r="UPB101" s="52"/>
      <c r="UPC101" s="52"/>
      <c r="UPD101" s="52"/>
      <c r="UPE101" s="52"/>
      <c r="UPF101" s="52"/>
      <c r="UPG101" s="52"/>
      <c r="UPH101" s="52"/>
      <c r="UPI101" s="52"/>
      <c r="UPJ101" s="52"/>
      <c r="UPK101" s="52"/>
      <c r="UPL101" s="52"/>
      <c r="UPM101" s="52"/>
      <c r="UPN101" s="52"/>
      <c r="UPO101" s="52"/>
      <c r="UPP101" s="52"/>
      <c r="UPQ101" s="52"/>
      <c r="UPR101" s="52"/>
      <c r="UPS101" s="52"/>
      <c r="UPT101" s="52"/>
      <c r="UPU101" s="52"/>
      <c r="UPV101" s="52"/>
      <c r="UPW101" s="52"/>
      <c r="UPX101" s="52"/>
      <c r="UPY101" s="52"/>
      <c r="UPZ101" s="52"/>
      <c r="UQA101" s="52"/>
      <c r="UQB101" s="52"/>
      <c r="UQC101" s="52"/>
      <c r="UQD101" s="52"/>
      <c r="UQE101" s="52"/>
      <c r="UQF101" s="52"/>
      <c r="UQG101" s="52"/>
      <c r="UQH101" s="52"/>
      <c r="UQI101" s="52"/>
      <c r="UQJ101" s="52"/>
      <c r="UQK101" s="52"/>
      <c r="UQL101" s="52"/>
      <c r="UQM101" s="52"/>
      <c r="UQN101" s="52"/>
      <c r="UQO101" s="52"/>
      <c r="UQP101" s="52"/>
      <c r="UQQ101" s="52"/>
      <c r="UQR101" s="52"/>
      <c r="UQS101" s="52"/>
      <c r="UQT101" s="52"/>
      <c r="UQU101" s="52"/>
      <c r="UQV101" s="52"/>
      <c r="UQW101" s="52"/>
      <c r="UQX101" s="52"/>
      <c r="UQY101" s="52"/>
      <c r="UQZ101" s="52"/>
      <c r="URA101" s="52"/>
      <c r="URB101" s="52"/>
      <c r="URC101" s="52"/>
      <c r="URD101" s="52"/>
      <c r="URE101" s="52"/>
      <c r="URF101" s="52"/>
      <c r="URG101" s="52"/>
      <c r="URH101" s="52"/>
      <c r="URI101" s="52"/>
      <c r="URJ101" s="52"/>
      <c r="URK101" s="52"/>
      <c r="URL101" s="52"/>
      <c r="URM101" s="52"/>
      <c r="URN101" s="52"/>
      <c r="URO101" s="52"/>
      <c r="URP101" s="52"/>
      <c r="URQ101" s="52"/>
      <c r="URR101" s="52"/>
      <c r="URS101" s="52"/>
      <c r="URT101" s="52"/>
      <c r="URU101" s="52"/>
      <c r="URV101" s="52"/>
      <c r="URW101" s="52"/>
      <c r="URX101" s="52"/>
      <c r="URY101" s="52"/>
      <c r="URZ101" s="52"/>
      <c r="USA101" s="52"/>
      <c r="USB101" s="52"/>
      <c r="USC101" s="52"/>
      <c r="USD101" s="52"/>
      <c r="USE101" s="52"/>
      <c r="USF101" s="52"/>
      <c r="USG101" s="52"/>
      <c r="USH101" s="52"/>
      <c r="USI101" s="52"/>
      <c r="USJ101" s="52"/>
      <c r="USK101" s="52"/>
      <c r="USL101" s="52"/>
      <c r="USM101" s="52"/>
      <c r="USN101" s="52"/>
      <c r="USO101" s="52"/>
      <c r="USP101" s="52"/>
      <c r="USQ101" s="52"/>
      <c r="USR101" s="52"/>
      <c r="USS101" s="52"/>
      <c r="UST101" s="52"/>
      <c r="USU101" s="52"/>
      <c r="USV101" s="52"/>
      <c r="USW101" s="52"/>
      <c r="USX101" s="52"/>
      <c r="USY101" s="52"/>
      <c r="USZ101" s="52"/>
      <c r="UTA101" s="52"/>
      <c r="UTB101" s="52"/>
      <c r="UTC101" s="52"/>
      <c r="UTD101" s="52"/>
      <c r="UTE101" s="52"/>
      <c r="UTF101" s="52"/>
      <c r="UTG101" s="52"/>
      <c r="UTH101" s="52"/>
      <c r="UTI101" s="52"/>
      <c r="UTJ101" s="52"/>
      <c r="UTK101" s="52"/>
      <c r="UTL101" s="52"/>
      <c r="UTM101" s="52"/>
      <c r="UTN101" s="52"/>
      <c r="UTO101" s="52"/>
      <c r="UTP101" s="52"/>
      <c r="UTQ101" s="52"/>
      <c r="UTR101" s="52"/>
      <c r="UTS101" s="52"/>
      <c r="UTT101" s="52"/>
      <c r="UTU101" s="52"/>
      <c r="UTV101" s="52"/>
      <c r="UTW101" s="52"/>
      <c r="UTX101" s="52"/>
      <c r="UTY101" s="52"/>
      <c r="UTZ101" s="52"/>
      <c r="UUA101" s="52"/>
      <c r="UUB101" s="52"/>
      <c r="UUC101" s="52"/>
      <c r="UUD101" s="52"/>
      <c r="UUE101" s="52"/>
      <c r="UUF101" s="52"/>
      <c r="UUG101" s="52"/>
      <c r="UUH101" s="52"/>
      <c r="UUI101" s="52"/>
      <c r="UUJ101" s="52"/>
      <c r="UUK101" s="52"/>
      <c r="UUL101" s="52"/>
      <c r="UUM101" s="52"/>
      <c r="UUN101" s="52"/>
      <c r="UUO101" s="52"/>
      <c r="UUP101" s="52"/>
      <c r="UUQ101" s="52"/>
      <c r="UUR101" s="52"/>
      <c r="UUS101" s="52"/>
      <c r="UUT101" s="52"/>
      <c r="UUU101" s="52"/>
      <c r="UUV101" s="52"/>
      <c r="UUW101" s="52"/>
      <c r="UUX101" s="52"/>
      <c r="UUY101" s="52"/>
      <c r="UUZ101" s="52"/>
      <c r="UVA101" s="52"/>
      <c r="UVB101" s="52"/>
      <c r="UVC101" s="52"/>
      <c r="UVD101" s="52"/>
      <c r="UVE101" s="52"/>
      <c r="UVF101" s="52"/>
      <c r="UVG101" s="52"/>
      <c r="UVH101" s="52"/>
      <c r="UVI101" s="52"/>
      <c r="UVJ101" s="52"/>
      <c r="UVK101" s="52"/>
      <c r="UVL101" s="52"/>
      <c r="UVM101" s="52"/>
      <c r="UVN101" s="52"/>
      <c r="UVO101" s="52"/>
      <c r="UVP101" s="52"/>
      <c r="UVQ101" s="52"/>
      <c r="UVR101" s="52"/>
      <c r="UVS101" s="52"/>
      <c r="UVT101" s="52"/>
      <c r="UVU101" s="52"/>
      <c r="UVV101" s="52"/>
      <c r="UVW101" s="52"/>
      <c r="UVX101" s="52"/>
      <c r="UVY101" s="52"/>
      <c r="UVZ101" s="52"/>
      <c r="UWA101" s="52"/>
      <c r="UWB101" s="52"/>
      <c r="UWC101" s="52"/>
      <c r="UWD101" s="52"/>
      <c r="UWE101" s="52"/>
      <c r="UWF101" s="52"/>
      <c r="UWG101" s="52"/>
      <c r="UWH101" s="52"/>
      <c r="UWI101" s="52"/>
      <c r="UWJ101" s="52"/>
      <c r="UWK101" s="52"/>
      <c r="UWL101" s="52"/>
      <c r="UWM101" s="52"/>
      <c r="UWN101" s="52"/>
      <c r="UWO101" s="52"/>
      <c r="UWP101" s="52"/>
      <c r="UWQ101" s="52"/>
      <c r="UWR101" s="52"/>
      <c r="UWS101" s="52"/>
      <c r="UWT101" s="52"/>
      <c r="UWU101" s="52"/>
      <c r="UWV101" s="52"/>
      <c r="UWW101" s="52"/>
      <c r="UWX101" s="52"/>
      <c r="UWY101" s="52"/>
      <c r="UWZ101" s="52"/>
      <c r="UXA101" s="52"/>
      <c r="UXB101" s="52"/>
      <c r="UXC101" s="52"/>
      <c r="UXD101" s="52"/>
      <c r="UXE101" s="52"/>
      <c r="UXF101" s="52"/>
      <c r="UXG101" s="52"/>
      <c r="UXH101" s="52"/>
      <c r="UXI101" s="52"/>
      <c r="UXJ101" s="52"/>
      <c r="UXK101" s="52"/>
      <c r="UXL101" s="52"/>
      <c r="UXM101" s="52"/>
      <c r="UXN101" s="52"/>
      <c r="UXO101" s="52"/>
      <c r="UXP101" s="52"/>
      <c r="UXQ101" s="52"/>
      <c r="UXR101" s="52"/>
      <c r="UXS101" s="52"/>
      <c r="UXT101" s="52"/>
      <c r="UXU101" s="52"/>
      <c r="UXV101" s="52"/>
      <c r="UXW101" s="52"/>
      <c r="UXX101" s="52"/>
      <c r="UXY101" s="52"/>
      <c r="UXZ101" s="52"/>
      <c r="UYA101" s="52"/>
      <c r="UYB101" s="52"/>
      <c r="UYC101" s="52"/>
      <c r="UYD101" s="52"/>
      <c r="UYE101" s="52"/>
      <c r="UYF101" s="52"/>
      <c r="UYG101" s="52"/>
      <c r="UYH101" s="52"/>
      <c r="UYI101" s="52"/>
      <c r="UYJ101" s="52"/>
      <c r="UYK101" s="52"/>
      <c r="UYL101" s="52"/>
      <c r="UYM101" s="52"/>
      <c r="UYN101" s="52"/>
      <c r="UYO101" s="52"/>
      <c r="UYP101" s="52"/>
      <c r="UYQ101" s="52"/>
      <c r="UYR101" s="52"/>
      <c r="UYS101" s="52"/>
      <c r="UYT101" s="52"/>
      <c r="UYU101" s="52"/>
      <c r="UYV101" s="52"/>
      <c r="UYW101" s="52"/>
      <c r="UYX101" s="52"/>
      <c r="UYY101" s="52"/>
      <c r="UYZ101" s="52"/>
      <c r="UZA101" s="52"/>
      <c r="UZB101" s="52"/>
      <c r="UZC101" s="52"/>
      <c r="UZD101" s="52"/>
      <c r="UZE101" s="52"/>
      <c r="UZF101" s="52"/>
      <c r="UZG101" s="52"/>
      <c r="UZH101" s="52"/>
      <c r="UZI101" s="52"/>
      <c r="UZJ101" s="52"/>
      <c r="UZK101" s="52"/>
      <c r="UZL101" s="52"/>
      <c r="UZM101" s="52"/>
      <c r="UZN101" s="52"/>
      <c r="UZO101" s="52"/>
      <c r="UZP101" s="52"/>
      <c r="UZQ101" s="52"/>
      <c r="UZR101" s="52"/>
      <c r="UZS101" s="52"/>
      <c r="UZT101" s="52"/>
      <c r="UZU101" s="52"/>
      <c r="UZV101" s="52"/>
      <c r="UZW101" s="52"/>
      <c r="UZX101" s="52"/>
      <c r="UZY101" s="52"/>
      <c r="UZZ101" s="52"/>
      <c r="VAA101" s="52"/>
      <c r="VAB101" s="52"/>
      <c r="VAC101" s="52"/>
      <c r="VAD101" s="52"/>
      <c r="VAE101" s="52"/>
      <c r="VAF101" s="52"/>
      <c r="VAG101" s="52"/>
      <c r="VAH101" s="52"/>
      <c r="VAI101" s="52"/>
      <c r="VAJ101" s="52"/>
      <c r="VAK101" s="52"/>
      <c r="VAL101" s="52"/>
      <c r="VAM101" s="52"/>
      <c r="VAN101" s="52"/>
      <c r="VAO101" s="52"/>
      <c r="VAP101" s="52"/>
      <c r="VAQ101" s="52"/>
      <c r="VAR101" s="52"/>
      <c r="VAS101" s="52"/>
      <c r="VAT101" s="52"/>
      <c r="VAU101" s="52"/>
      <c r="VAV101" s="52"/>
      <c r="VAW101" s="52"/>
      <c r="VAX101" s="52"/>
      <c r="VAY101" s="52"/>
      <c r="VAZ101" s="52"/>
      <c r="VBA101" s="52"/>
      <c r="VBB101" s="52"/>
      <c r="VBC101" s="52"/>
      <c r="VBD101" s="52"/>
      <c r="VBE101" s="52"/>
      <c r="VBF101" s="52"/>
      <c r="VBG101" s="52"/>
      <c r="VBH101" s="52"/>
      <c r="VBI101" s="52"/>
      <c r="VBJ101" s="52"/>
      <c r="VBK101" s="52"/>
      <c r="VBL101" s="52"/>
      <c r="VBM101" s="52"/>
      <c r="VBN101" s="52"/>
      <c r="VBO101" s="52"/>
      <c r="VBP101" s="52"/>
      <c r="VBQ101" s="52"/>
      <c r="VBR101" s="52"/>
      <c r="VBS101" s="52"/>
      <c r="VBT101" s="52"/>
      <c r="VBU101" s="52"/>
      <c r="VBV101" s="52"/>
      <c r="VBW101" s="52"/>
      <c r="VBX101" s="52"/>
      <c r="VBY101" s="52"/>
      <c r="VBZ101" s="52"/>
      <c r="VCA101" s="52"/>
      <c r="VCB101" s="52"/>
      <c r="VCC101" s="52"/>
      <c r="VCD101" s="52"/>
      <c r="VCE101" s="52"/>
      <c r="VCF101" s="52"/>
      <c r="VCG101" s="52"/>
      <c r="VCH101" s="52"/>
      <c r="VCI101" s="52"/>
      <c r="VCJ101" s="52"/>
      <c r="VCK101" s="52"/>
      <c r="VCL101" s="52"/>
      <c r="VCM101" s="52"/>
      <c r="VCN101" s="52"/>
      <c r="VCO101" s="52"/>
      <c r="VCP101" s="52"/>
      <c r="VCQ101" s="52"/>
      <c r="VCR101" s="52"/>
      <c r="VCS101" s="52"/>
      <c r="VCT101" s="52"/>
      <c r="VCU101" s="52"/>
      <c r="VCV101" s="52"/>
      <c r="VCW101" s="52"/>
      <c r="VCX101" s="52"/>
      <c r="VCY101" s="52"/>
      <c r="VCZ101" s="52"/>
      <c r="VDA101" s="52"/>
      <c r="VDB101" s="52"/>
      <c r="VDC101" s="52"/>
      <c r="VDD101" s="52"/>
      <c r="VDE101" s="52"/>
      <c r="VDF101" s="52"/>
      <c r="VDG101" s="52"/>
      <c r="VDH101" s="52"/>
      <c r="VDI101" s="52"/>
      <c r="VDJ101" s="52"/>
      <c r="VDK101" s="52"/>
      <c r="VDL101" s="52"/>
      <c r="VDM101" s="52"/>
      <c r="VDN101" s="52"/>
      <c r="VDO101" s="52"/>
      <c r="VDP101" s="52"/>
      <c r="VDQ101" s="52"/>
      <c r="VDR101" s="52"/>
      <c r="VDS101" s="52"/>
      <c r="VDT101" s="52"/>
      <c r="VDU101" s="52"/>
      <c r="VDV101" s="52"/>
      <c r="VDW101" s="52"/>
      <c r="VDX101" s="52"/>
      <c r="VDY101" s="52"/>
      <c r="VDZ101" s="52"/>
      <c r="VEA101" s="52"/>
      <c r="VEB101" s="52"/>
      <c r="VEC101" s="52"/>
      <c r="VED101" s="52"/>
      <c r="VEE101" s="52"/>
      <c r="VEF101" s="52"/>
      <c r="VEG101" s="52"/>
      <c r="VEH101" s="52"/>
      <c r="VEI101" s="52"/>
      <c r="VEJ101" s="52"/>
      <c r="VEK101" s="52"/>
      <c r="VEL101" s="52"/>
      <c r="VEM101" s="52"/>
      <c r="VEN101" s="52"/>
      <c r="VEO101" s="52"/>
      <c r="VEP101" s="52"/>
      <c r="VEQ101" s="52"/>
      <c r="VER101" s="52"/>
      <c r="VES101" s="52"/>
      <c r="VET101" s="52"/>
      <c r="VEU101" s="52"/>
      <c r="VEV101" s="52"/>
      <c r="VEW101" s="52"/>
      <c r="VEX101" s="52"/>
      <c r="VEY101" s="52"/>
      <c r="VEZ101" s="52"/>
      <c r="VFA101" s="52"/>
      <c r="VFB101" s="52"/>
      <c r="VFC101" s="52"/>
      <c r="VFD101" s="52"/>
      <c r="VFE101" s="52"/>
      <c r="VFF101" s="52"/>
      <c r="VFG101" s="52"/>
      <c r="VFH101" s="52"/>
      <c r="VFI101" s="52"/>
      <c r="VFJ101" s="52"/>
      <c r="VFK101" s="52"/>
      <c r="VFL101" s="52"/>
      <c r="VFM101" s="52"/>
      <c r="VFN101" s="52"/>
      <c r="VFO101" s="52"/>
      <c r="VFP101" s="52"/>
      <c r="VFQ101" s="52"/>
      <c r="VFR101" s="52"/>
      <c r="VFS101" s="52"/>
      <c r="VFT101" s="52"/>
      <c r="VFU101" s="52"/>
      <c r="VFV101" s="52"/>
      <c r="VFW101" s="52"/>
      <c r="VFX101" s="52"/>
      <c r="VFY101" s="52"/>
      <c r="VFZ101" s="52"/>
      <c r="VGA101" s="52"/>
      <c r="VGB101" s="52"/>
      <c r="VGC101" s="52"/>
      <c r="VGD101" s="52"/>
      <c r="VGE101" s="52"/>
      <c r="VGF101" s="52"/>
      <c r="VGG101" s="52"/>
      <c r="VGH101" s="52"/>
      <c r="VGI101" s="52"/>
      <c r="VGJ101" s="52"/>
      <c r="VGK101" s="52"/>
      <c r="VGL101" s="52"/>
      <c r="VGM101" s="52"/>
      <c r="VGN101" s="52"/>
      <c r="VGO101" s="52"/>
      <c r="VGP101" s="52"/>
      <c r="VGQ101" s="52"/>
      <c r="VGR101" s="52"/>
      <c r="VGS101" s="52"/>
      <c r="VGT101" s="52"/>
      <c r="VGU101" s="52"/>
      <c r="VGV101" s="52"/>
      <c r="VGW101" s="52"/>
      <c r="VGX101" s="52"/>
      <c r="VGY101" s="52"/>
      <c r="VGZ101" s="52"/>
      <c r="VHA101" s="52"/>
      <c r="VHB101" s="52"/>
      <c r="VHC101" s="52"/>
      <c r="VHD101" s="52"/>
      <c r="VHE101" s="52"/>
      <c r="VHF101" s="52"/>
      <c r="VHG101" s="52"/>
      <c r="VHH101" s="52"/>
      <c r="VHI101" s="52"/>
      <c r="VHJ101" s="52"/>
      <c r="VHK101" s="52"/>
      <c r="VHL101" s="52"/>
      <c r="VHM101" s="52"/>
      <c r="VHN101" s="52"/>
      <c r="VHO101" s="52"/>
      <c r="VHP101" s="52"/>
      <c r="VHQ101" s="52"/>
      <c r="VHR101" s="52"/>
      <c r="VHS101" s="52"/>
      <c r="VHT101" s="52"/>
      <c r="VHU101" s="52"/>
      <c r="VHV101" s="52"/>
      <c r="VHW101" s="52"/>
      <c r="VHX101" s="52"/>
      <c r="VHY101" s="52"/>
      <c r="VHZ101" s="52"/>
      <c r="VIA101" s="52"/>
      <c r="VIB101" s="52"/>
      <c r="VIC101" s="52"/>
      <c r="VID101" s="52"/>
      <c r="VIE101" s="52"/>
      <c r="VIF101" s="52"/>
      <c r="VIG101" s="52"/>
      <c r="VIH101" s="52"/>
      <c r="VII101" s="52"/>
      <c r="VIJ101" s="52"/>
      <c r="VIK101" s="52"/>
      <c r="VIL101" s="52"/>
      <c r="VIM101" s="52"/>
      <c r="VIN101" s="52"/>
      <c r="VIO101" s="52"/>
      <c r="VIP101" s="52"/>
      <c r="VIQ101" s="52"/>
      <c r="VIR101" s="52"/>
      <c r="VIS101" s="52"/>
      <c r="VIT101" s="52"/>
      <c r="VIU101" s="52"/>
      <c r="VIV101" s="52"/>
      <c r="VIW101" s="52"/>
      <c r="VIX101" s="52"/>
      <c r="VIY101" s="52"/>
      <c r="VIZ101" s="52"/>
      <c r="VJA101" s="52"/>
      <c r="VJB101" s="52"/>
      <c r="VJC101" s="52"/>
      <c r="VJD101" s="52"/>
      <c r="VJE101" s="52"/>
      <c r="VJF101" s="52"/>
      <c r="VJG101" s="52"/>
      <c r="VJH101" s="52"/>
      <c r="VJI101" s="52"/>
      <c r="VJJ101" s="52"/>
      <c r="VJK101" s="52"/>
      <c r="VJL101" s="52"/>
      <c r="VJM101" s="52"/>
      <c r="VJN101" s="52"/>
      <c r="VJO101" s="52"/>
      <c r="VJP101" s="52"/>
      <c r="VJQ101" s="52"/>
      <c r="VJR101" s="52"/>
      <c r="VJS101" s="52"/>
      <c r="VJT101" s="52"/>
      <c r="VJU101" s="52"/>
      <c r="VJV101" s="52"/>
      <c r="VJW101" s="52"/>
      <c r="VJX101" s="52"/>
      <c r="VJY101" s="52"/>
      <c r="VJZ101" s="52"/>
      <c r="VKA101" s="52"/>
      <c r="VKB101" s="52"/>
      <c r="VKC101" s="52"/>
      <c r="VKD101" s="52"/>
      <c r="VKE101" s="52"/>
      <c r="VKF101" s="52"/>
      <c r="VKG101" s="52"/>
      <c r="VKH101" s="52"/>
      <c r="VKI101" s="52"/>
      <c r="VKJ101" s="52"/>
      <c r="VKK101" s="52"/>
      <c r="VKL101" s="52"/>
      <c r="VKM101" s="52"/>
      <c r="VKN101" s="52"/>
      <c r="VKO101" s="52"/>
      <c r="VKP101" s="52"/>
      <c r="VKQ101" s="52"/>
      <c r="VKR101" s="52"/>
      <c r="VKS101" s="52"/>
      <c r="VKT101" s="52"/>
      <c r="VKU101" s="52"/>
      <c r="VKV101" s="52"/>
      <c r="VKW101" s="52"/>
      <c r="VKX101" s="52"/>
      <c r="VKY101" s="52"/>
      <c r="VKZ101" s="52"/>
      <c r="VLA101" s="52"/>
      <c r="VLB101" s="52"/>
      <c r="VLC101" s="52"/>
      <c r="VLD101" s="52"/>
      <c r="VLE101" s="52"/>
      <c r="VLF101" s="52"/>
      <c r="VLG101" s="52"/>
      <c r="VLH101" s="52"/>
      <c r="VLI101" s="52"/>
      <c r="VLJ101" s="52"/>
      <c r="VLK101" s="52"/>
      <c r="VLL101" s="52"/>
      <c r="VLM101" s="52"/>
      <c r="VLN101" s="52"/>
      <c r="VLO101" s="52"/>
      <c r="VLP101" s="52"/>
      <c r="VLQ101" s="52"/>
      <c r="VLR101" s="52"/>
      <c r="VLS101" s="52"/>
      <c r="VLT101" s="52"/>
      <c r="VLU101" s="52"/>
      <c r="VLV101" s="52"/>
      <c r="VLW101" s="52"/>
      <c r="VLX101" s="52"/>
      <c r="VLY101" s="52"/>
      <c r="VLZ101" s="52"/>
      <c r="VMA101" s="52"/>
      <c r="VMB101" s="52"/>
      <c r="VMC101" s="52"/>
      <c r="VMD101" s="52"/>
      <c r="VME101" s="52"/>
      <c r="VMF101" s="52"/>
      <c r="VMG101" s="52"/>
      <c r="VMH101" s="52"/>
      <c r="VMI101" s="52"/>
      <c r="VMJ101" s="52"/>
      <c r="VMK101" s="52"/>
      <c r="VML101" s="52"/>
      <c r="VMM101" s="52"/>
      <c r="VMN101" s="52"/>
      <c r="VMO101" s="52"/>
      <c r="VMP101" s="52"/>
      <c r="VMQ101" s="52"/>
      <c r="VMR101" s="52"/>
      <c r="VMS101" s="52"/>
      <c r="VMT101" s="52"/>
      <c r="VMU101" s="52"/>
      <c r="VMV101" s="52"/>
      <c r="VMW101" s="52"/>
      <c r="VMX101" s="52"/>
      <c r="VMY101" s="52"/>
      <c r="VMZ101" s="52"/>
      <c r="VNA101" s="52"/>
      <c r="VNB101" s="52"/>
      <c r="VNC101" s="52"/>
      <c r="VND101" s="52"/>
      <c r="VNE101" s="52"/>
      <c r="VNF101" s="52"/>
      <c r="VNG101" s="52"/>
      <c r="VNH101" s="52"/>
      <c r="VNI101" s="52"/>
      <c r="VNJ101" s="52"/>
      <c r="VNK101" s="52"/>
      <c r="VNL101" s="52"/>
      <c r="VNM101" s="52"/>
      <c r="VNN101" s="52"/>
      <c r="VNO101" s="52"/>
      <c r="VNP101" s="52"/>
      <c r="VNQ101" s="52"/>
      <c r="VNR101" s="52"/>
      <c r="VNS101" s="52"/>
      <c r="VNT101" s="52"/>
      <c r="VNU101" s="52"/>
      <c r="VNV101" s="52"/>
      <c r="VNW101" s="52"/>
      <c r="VNX101" s="52"/>
      <c r="VNY101" s="52"/>
      <c r="VNZ101" s="52"/>
      <c r="VOA101" s="52"/>
      <c r="VOB101" s="52"/>
      <c r="VOC101" s="52"/>
      <c r="VOD101" s="52"/>
      <c r="VOE101" s="52"/>
      <c r="VOF101" s="52"/>
      <c r="VOG101" s="52"/>
      <c r="VOH101" s="52"/>
      <c r="VOI101" s="52"/>
      <c r="VOJ101" s="52"/>
      <c r="VOK101" s="52"/>
      <c r="VOL101" s="52"/>
      <c r="VOM101" s="52"/>
      <c r="VON101" s="52"/>
      <c r="VOO101" s="52"/>
      <c r="VOP101" s="52"/>
      <c r="VOQ101" s="52"/>
      <c r="VOR101" s="52"/>
      <c r="VOS101" s="52"/>
      <c r="VOT101" s="52"/>
      <c r="VOU101" s="52"/>
      <c r="VOV101" s="52"/>
      <c r="VOW101" s="52"/>
      <c r="VOX101" s="52"/>
      <c r="VOY101" s="52"/>
      <c r="VOZ101" s="52"/>
      <c r="VPA101" s="52"/>
      <c r="VPB101" s="52"/>
      <c r="VPC101" s="52"/>
      <c r="VPD101" s="52"/>
      <c r="VPE101" s="52"/>
      <c r="VPF101" s="52"/>
      <c r="VPG101" s="52"/>
      <c r="VPH101" s="52"/>
      <c r="VPI101" s="52"/>
      <c r="VPJ101" s="52"/>
      <c r="VPK101" s="52"/>
      <c r="VPL101" s="52"/>
      <c r="VPM101" s="52"/>
      <c r="VPN101" s="52"/>
      <c r="VPO101" s="52"/>
      <c r="VPP101" s="52"/>
      <c r="VPQ101" s="52"/>
      <c r="VPR101" s="52"/>
      <c r="VPS101" s="52"/>
      <c r="VPT101" s="52"/>
      <c r="VPU101" s="52"/>
      <c r="VPV101" s="52"/>
      <c r="VPW101" s="52"/>
      <c r="VPX101" s="52"/>
      <c r="VPY101" s="52"/>
      <c r="VPZ101" s="52"/>
      <c r="VQA101" s="52"/>
      <c r="VQB101" s="52"/>
      <c r="VQC101" s="52"/>
      <c r="VQD101" s="52"/>
      <c r="VQE101" s="52"/>
      <c r="VQF101" s="52"/>
      <c r="VQG101" s="52"/>
      <c r="VQH101" s="52"/>
      <c r="VQI101" s="52"/>
      <c r="VQJ101" s="52"/>
      <c r="VQK101" s="52"/>
      <c r="VQL101" s="52"/>
      <c r="VQM101" s="52"/>
      <c r="VQN101" s="52"/>
      <c r="VQO101" s="52"/>
      <c r="VQP101" s="52"/>
      <c r="VQQ101" s="52"/>
      <c r="VQR101" s="52"/>
      <c r="VQS101" s="52"/>
      <c r="VQT101" s="52"/>
      <c r="VQU101" s="52"/>
      <c r="VQV101" s="52"/>
      <c r="VQW101" s="52"/>
      <c r="VQX101" s="52"/>
      <c r="VQY101" s="52"/>
      <c r="VQZ101" s="52"/>
      <c r="VRA101" s="52"/>
      <c r="VRB101" s="52"/>
      <c r="VRC101" s="52"/>
      <c r="VRD101" s="52"/>
      <c r="VRE101" s="52"/>
      <c r="VRF101" s="52"/>
      <c r="VRG101" s="52"/>
      <c r="VRH101" s="52"/>
      <c r="VRI101" s="52"/>
      <c r="VRJ101" s="52"/>
      <c r="VRK101" s="52"/>
      <c r="VRL101" s="52"/>
      <c r="VRM101" s="52"/>
      <c r="VRN101" s="52"/>
      <c r="VRO101" s="52"/>
      <c r="VRP101" s="52"/>
      <c r="VRQ101" s="52"/>
      <c r="VRR101" s="52"/>
      <c r="VRS101" s="52"/>
      <c r="VRT101" s="52"/>
      <c r="VRU101" s="52"/>
      <c r="VRV101" s="52"/>
      <c r="VRW101" s="52"/>
      <c r="VRX101" s="52"/>
      <c r="VRY101" s="52"/>
      <c r="VRZ101" s="52"/>
      <c r="VSA101" s="52"/>
      <c r="VSB101" s="52"/>
      <c r="VSC101" s="52"/>
      <c r="VSD101" s="52"/>
      <c r="VSE101" s="52"/>
      <c r="VSF101" s="52"/>
      <c r="VSG101" s="52"/>
      <c r="VSH101" s="52"/>
      <c r="VSI101" s="52"/>
      <c r="VSJ101" s="52"/>
      <c r="VSK101" s="52"/>
      <c r="VSL101" s="52"/>
      <c r="VSM101" s="52"/>
      <c r="VSN101" s="52"/>
      <c r="VSO101" s="52"/>
      <c r="VSP101" s="52"/>
      <c r="VSQ101" s="52"/>
      <c r="VSR101" s="52"/>
      <c r="VSS101" s="52"/>
      <c r="VST101" s="52"/>
      <c r="VSU101" s="52"/>
      <c r="VSV101" s="52"/>
      <c r="VSW101" s="52"/>
      <c r="VSX101" s="52"/>
      <c r="VSY101" s="52"/>
      <c r="VSZ101" s="52"/>
      <c r="VTA101" s="52"/>
      <c r="VTB101" s="52"/>
      <c r="VTC101" s="52"/>
      <c r="VTD101" s="52"/>
      <c r="VTE101" s="52"/>
      <c r="VTF101" s="52"/>
      <c r="VTG101" s="52"/>
      <c r="VTH101" s="52"/>
      <c r="VTI101" s="52"/>
      <c r="VTJ101" s="52"/>
      <c r="VTK101" s="52"/>
      <c r="VTL101" s="52"/>
      <c r="VTM101" s="52"/>
      <c r="VTN101" s="52"/>
      <c r="VTO101" s="52"/>
      <c r="VTP101" s="52"/>
      <c r="VTQ101" s="52"/>
      <c r="VTR101" s="52"/>
      <c r="VTS101" s="52"/>
      <c r="VTT101" s="52"/>
      <c r="VTU101" s="52"/>
      <c r="VTV101" s="52"/>
      <c r="VTW101" s="52"/>
      <c r="VTX101" s="52"/>
      <c r="VTY101" s="52"/>
      <c r="VTZ101" s="52"/>
      <c r="VUA101" s="52"/>
      <c r="VUB101" s="52"/>
      <c r="VUC101" s="52"/>
      <c r="VUD101" s="52"/>
      <c r="VUE101" s="52"/>
      <c r="VUF101" s="52"/>
      <c r="VUG101" s="52"/>
      <c r="VUH101" s="52"/>
      <c r="VUI101" s="52"/>
      <c r="VUJ101" s="52"/>
      <c r="VUK101" s="52"/>
      <c r="VUL101" s="52"/>
      <c r="VUM101" s="52"/>
      <c r="VUN101" s="52"/>
      <c r="VUO101" s="52"/>
      <c r="VUP101" s="52"/>
      <c r="VUQ101" s="52"/>
      <c r="VUR101" s="52"/>
      <c r="VUS101" s="52"/>
      <c r="VUT101" s="52"/>
      <c r="VUU101" s="52"/>
      <c r="VUV101" s="52"/>
      <c r="VUW101" s="52"/>
      <c r="VUX101" s="52"/>
      <c r="VUY101" s="52"/>
      <c r="VUZ101" s="52"/>
      <c r="VVA101" s="52"/>
      <c r="VVB101" s="52"/>
      <c r="VVC101" s="52"/>
      <c r="VVD101" s="52"/>
      <c r="VVE101" s="52"/>
      <c r="VVF101" s="52"/>
      <c r="VVG101" s="52"/>
      <c r="VVH101" s="52"/>
      <c r="VVI101" s="52"/>
      <c r="VVJ101" s="52"/>
      <c r="VVK101" s="52"/>
      <c r="VVL101" s="52"/>
      <c r="VVM101" s="52"/>
      <c r="VVN101" s="52"/>
      <c r="VVO101" s="52"/>
      <c r="VVP101" s="52"/>
      <c r="VVQ101" s="52"/>
      <c r="VVR101" s="52"/>
      <c r="VVS101" s="52"/>
      <c r="VVT101" s="52"/>
      <c r="VVU101" s="52"/>
      <c r="VVV101" s="52"/>
      <c r="VVW101" s="52"/>
      <c r="VVX101" s="52"/>
      <c r="VVY101" s="52"/>
      <c r="VVZ101" s="52"/>
      <c r="VWA101" s="52"/>
      <c r="VWB101" s="52"/>
      <c r="VWC101" s="52"/>
      <c r="VWD101" s="52"/>
      <c r="VWE101" s="52"/>
      <c r="VWF101" s="52"/>
      <c r="VWG101" s="52"/>
      <c r="VWH101" s="52"/>
      <c r="VWI101" s="52"/>
      <c r="VWJ101" s="52"/>
      <c r="VWK101" s="52"/>
      <c r="VWL101" s="52"/>
      <c r="VWM101" s="52"/>
      <c r="VWN101" s="52"/>
      <c r="VWO101" s="52"/>
      <c r="VWP101" s="52"/>
      <c r="VWQ101" s="52"/>
      <c r="VWR101" s="52"/>
      <c r="VWS101" s="52"/>
      <c r="VWT101" s="52"/>
      <c r="VWU101" s="52"/>
      <c r="VWV101" s="52"/>
      <c r="VWW101" s="52"/>
      <c r="VWX101" s="52"/>
      <c r="VWY101" s="52"/>
      <c r="VWZ101" s="52"/>
      <c r="VXA101" s="52"/>
      <c r="VXB101" s="52"/>
      <c r="VXC101" s="52"/>
      <c r="VXD101" s="52"/>
      <c r="VXE101" s="52"/>
      <c r="VXF101" s="52"/>
      <c r="VXG101" s="52"/>
      <c r="VXH101" s="52"/>
      <c r="VXI101" s="52"/>
      <c r="VXJ101" s="52"/>
      <c r="VXK101" s="52"/>
      <c r="VXL101" s="52"/>
      <c r="VXM101" s="52"/>
      <c r="VXN101" s="52"/>
      <c r="VXO101" s="52"/>
      <c r="VXP101" s="52"/>
      <c r="VXQ101" s="52"/>
      <c r="VXR101" s="52"/>
      <c r="VXS101" s="52"/>
      <c r="VXT101" s="52"/>
      <c r="VXU101" s="52"/>
      <c r="VXV101" s="52"/>
      <c r="VXW101" s="52"/>
      <c r="VXX101" s="52"/>
      <c r="VXY101" s="52"/>
      <c r="VXZ101" s="52"/>
      <c r="VYA101" s="52"/>
      <c r="VYB101" s="52"/>
      <c r="VYC101" s="52"/>
      <c r="VYD101" s="52"/>
      <c r="VYE101" s="52"/>
      <c r="VYF101" s="52"/>
      <c r="VYG101" s="52"/>
      <c r="VYH101" s="52"/>
      <c r="VYI101" s="52"/>
      <c r="VYJ101" s="52"/>
      <c r="VYK101" s="52"/>
      <c r="VYL101" s="52"/>
      <c r="VYM101" s="52"/>
      <c r="VYN101" s="52"/>
      <c r="VYO101" s="52"/>
      <c r="VYP101" s="52"/>
      <c r="VYQ101" s="52"/>
      <c r="VYR101" s="52"/>
      <c r="VYS101" s="52"/>
      <c r="VYT101" s="52"/>
      <c r="VYU101" s="52"/>
      <c r="VYV101" s="52"/>
      <c r="VYW101" s="52"/>
      <c r="VYX101" s="52"/>
      <c r="VYY101" s="52"/>
      <c r="VYZ101" s="52"/>
      <c r="VZA101" s="52"/>
      <c r="VZB101" s="52"/>
      <c r="VZC101" s="52"/>
      <c r="VZD101" s="52"/>
      <c r="VZE101" s="52"/>
      <c r="VZF101" s="52"/>
      <c r="VZG101" s="52"/>
      <c r="VZH101" s="52"/>
      <c r="VZI101" s="52"/>
      <c r="VZJ101" s="52"/>
      <c r="VZK101" s="52"/>
      <c r="VZL101" s="52"/>
      <c r="VZM101" s="52"/>
      <c r="VZN101" s="52"/>
      <c r="VZO101" s="52"/>
      <c r="VZP101" s="52"/>
      <c r="VZQ101" s="52"/>
      <c r="VZR101" s="52"/>
      <c r="VZS101" s="52"/>
      <c r="VZT101" s="52"/>
      <c r="VZU101" s="52"/>
      <c r="VZV101" s="52"/>
      <c r="VZW101" s="52"/>
      <c r="VZX101" s="52"/>
      <c r="VZY101" s="52"/>
      <c r="VZZ101" s="52"/>
      <c r="WAA101" s="52"/>
      <c r="WAB101" s="52"/>
      <c r="WAC101" s="52"/>
      <c r="WAD101" s="52"/>
      <c r="WAE101" s="52"/>
      <c r="WAF101" s="52"/>
      <c r="WAG101" s="52"/>
      <c r="WAH101" s="52"/>
      <c r="WAI101" s="52"/>
      <c r="WAJ101" s="52"/>
      <c r="WAK101" s="52"/>
      <c r="WAL101" s="52"/>
      <c r="WAM101" s="52"/>
      <c r="WAN101" s="52"/>
      <c r="WAO101" s="52"/>
      <c r="WAP101" s="52"/>
      <c r="WAQ101" s="52"/>
      <c r="WAR101" s="52"/>
      <c r="WAS101" s="52"/>
      <c r="WAT101" s="52"/>
      <c r="WAU101" s="52"/>
      <c r="WAV101" s="52"/>
      <c r="WAW101" s="52"/>
      <c r="WAX101" s="52"/>
      <c r="WAY101" s="52"/>
      <c r="WAZ101" s="52"/>
      <c r="WBA101" s="52"/>
      <c r="WBB101" s="52"/>
      <c r="WBC101" s="52"/>
      <c r="WBD101" s="52"/>
      <c r="WBE101" s="52"/>
      <c r="WBF101" s="52"/>
      <c r="WBG101" s="52"/>
      <c r="WBH101" s="52"/>
      <c r="WBI101" s="52"/>
      <c r="WBJ101" s="52"/>
      <c r="WBK101" s="52"/>
      <c r="WBL101" s="52"/>
      <c r="WBM101" s="52"/>
      <c r="WBN101" s="52"/>
      <c r="WBO101" s="52"/>
      <c r="WBP101" s="52"/>
      <c r="WBQ101" s="52"/>
      <c r="WBR101" s="52"/>
      <c r="WBS101" s="52"/>
      <c r="WBT101" s="52"/>
      <c r="WBU101" s="52"/>
      <c r="WBV101" s="52"/>
      <c r="WBW101" s="52"/>
      <c r="WBX101" s="52"/>
      <c r="WBY101" s="52"/>
      <c r="WBZ101" s="52"/>
      <c r="WCA101" s="52"/>
      <c r="WCB101" s="52"/>
      <c r="WCC101" s="52"/>
      <c r="WCD101" s="52"/>
      <c r="WCE101" s="52"/>
      <c r="WCF101" s="52"/>
      <c r="WCG101" s="52"/>
      <c r="WCH101" s="52"/>
      <c r="WCI101" s="52"/>
      <c r="WCJ101" s="52"/>
      <c r="WCK101" s="52"/>
      <c r="WCL101" s="52"/>
      <c r="WCM101" s="52"/>
      <c r="WCN101" s="52"/>
      <c r="WCO101" s="52"/>
      <c r="WCP101" s="52"/>
      <c r="WCQ101" s="52"/>
      <c r="WCR101" s="52"/>
      <c r="WCS101" s="52"/>
      <c r="WCT101" s="52"/>
      <c r="WCU101" s="52"/>
      <c r="WCV101" s="52"/>
      <c r="WCW101" s="52"/>
      <c r="WCX101" s="52"/>
      <c r="WCY101" s="52"/>
      <c r="WCZ101" s="52"/>
      <c r="WDA101" s="52"/>
      <c r="WDB101" s="52"/>
      <c r="WDC101" s="52"/>
      <c r="WDD101" s="52"/>
      <c r="WDE101" s="52"/>
      <c r="WDF101" s="52"/>
      <c r="WDG101" s="52"/>
      <c r="WDH101" s="52"/>
      <c r="WDI101" s="52"/>
      <c r="WDJ101" s="52"/>
      <c r="WDK101" s="52"/>
      <c r="WDL101" s="52"/>
      <c r="WDM101" s="52"/>
      <c r="WDN101" s="52"/>
      <c r="WDO101" s="52"/>
      <c r="WDP101" s="52"/>
      <c r="WDQ101" s="52"/>
      <c r="WDR101" s="52"/>
      <c r="WDS101" s="52"/>
      <c r="WDT101" s="52"/>
      <c r="WDU101" s="52"/>
      <c r="WDV101" s="52"/>
      <c r="WDW101" s="52"/>
      <c r="WDX101" s="52"/>
      <c r="WDY101" s="52"/>
      <c r="WDZ101" s="52"/>
      <c r="WEA101" s="52"/>
      <c r="WEB101" s="52"/>
      <c r="WEC101" s="52"/>
      <c r="WED101" s="52"/>
      <c r="WEE101" s="52"/>
      <c r="WEF101" s="52"/>
      <c r="WEG101" s="52"/>
      <c r="WEH101" s="52"/>
      <c r="WEI101" s="52"/>
      <c r="WEJ101" s="52"/>
      <c r="WEK101" s="52"/>
      <c r="WEL101" s="52"/>
      <c r="WEM101" s="52"/>
      <c r="WEN101" s="52"/>
      <c r="WEO101" s="52"/>
      <c r="WEP101" s="52"/>
      <c r="WEQ101" s="52"/>
      <c r="WER101" s="52"/>
      <c r="WES101" s="52"/>
      <c r="WET101" s="52"/>
      <c r="WEU101" s="52"/>
      <c r="WEV101" s="52"/>
      <c r="WEW101" s="52"/>
      <c r="WEX101" s="52"/>
      <c r="WEY101" s="52"/>
      <c r="WEZ101" s="52"/>
      <c r="WFA101" s="52"/>
      <c r="WFB101" s="52"/>
      <c r="WFC101" s="52"/>
      <c r="WFD101" s="52"/>
      <c r="WFE101" s="52"/>
      <c r="WFF101" s="52"/>
      <c r="WFG101" s="52"/>
      <c r="WFH101" s="52"/>
      <c r="WFI101" s="52"/>
      <c r="WFJ101" s="52"/>
      <c r="WFK101" s="52"/>
      <c r="WFL101" s="52"/>
      <c r="WFM101" s="52"/>
      <c r="WFN101" s="52"/>
      <c r="WFO101" s="52"/>
      <c r="WFP101" s="52"/>
      <c r="WFQ101" s="52"/>
      <c r="WFR101" s="52"/>
      <c r="WFS101" s="52"/>
      <c r="WFT101" s="52"/>
      <c r="WFU101" s="52"/>
      <c r="WFV101" s="52"/>
      <c r="WFW101" s="52"/>
      <c r="WFX101" s="52"/>
      <c r="WFY101" s="52"/>
      <c r="WFZ101" s="52"/>
      <c r="WGA101" s="52"/>
      <c r="WGB101" s="52"/>
      <c r="WGC101" s="52"/>
      <c r="WGD101" s="52"/>
      <c r="WGE101" s="52"/>
      <c r="WGF101" s="52"/>
      <c r="WGG101" s="52"/>
      <c r="WGH101" s="52"/>
      <c r="WGI101" s="52"/>
      <c r="WGJ101" s="52"/>
      <c r="WGK101" s="52"/>
      <c r="WGL101" s="52"/>
      <c r="WGM101" s="52"/>
      <c r="WGN101" s="52"/>
      <c r="WGO101" s="52"/>
      <c r="WGP101" s="52"/>
      <c r="WGQ101" s="52"/>
      <c r="WGR101" s="52"/>
      <c r="WGS101" s="52"/>
      <c r="WGT101" s="52"/>
      <c r="WGU101" s="52"/>
      <c r="WGV101" s="52"/>
      <c r="WGW101" s="52"/>
      <c r="WGX101" s="52"/>
      <c r="WGY101" s="52"/>
      <c r="WGZ101" s="52"/>
      <c r="WHA101" s="52"/>
      <c r="WHB101" s="52"/>
      <c r="WHC101" s="52"/>
      <c r="WHD101" s="52"/>
      <c r="WHE101" s="52"/>
      <c r="WHF101" s="52"/>
      <c r="WHG101" s="52"/>
      <c r="WHH101" s="52"/>
      <c r="WHI101" s="52"/>
      <c r="WHJ101" s="52"/>
      <c r="WHK101" s="52"/>
      <c r="WHL101" s="52"/>
      <c r="WHM101" s="52"/>
      <c r="WHN101" s="52"/>
      <c r="WHO101" s="52"/>
      <c r="WHP101" s="52"/>
      <c r="WHQ101" s="52"/>
      <c r="WHR101" s="52"/>
      <c r="WHS101" s="52"/>
      <c r="WHT101" s="52"/>
      <c r="WHU101" s="52"/>
      <c r="WHV101" s="52"/>
      <c r="WHW101" s="52"/>
      <c r="WHX101" s="52"/>
      <c r="WHY101" s="52"/>
      <c r="WHZ101" s="52"/>
      <c r="WIA101" s="52"/>
      <c r="WIB101" s="52"/>
      <c r="WIC101" s="52"/>
      <c r="WID101" s="52"/>
      <c r="WIE101" s="52"/>
      <c r="WIF101" s="52"/>
      <c r="WIG101" s="52"/>
      <c r="WIH101" s="52"/>
      <c r="WII101" s="52"/>
      <c r="WIJ101" s="52"/>
      <c r="WIK101" s="52"/>
      <c r="WIL101" s="52"/>
      <c r="WIM101" s="52"/>
      <c r="WIN101" s="52"/>
      <c r="WIO101" s="52"/>
      <c r="WIP101" s="52"/>
      <c r="WIQ101" s="52"/>
      <c r="WIR101" s="52"/>
      <c r="WIS101" s="52"/>
      <c r="WIT101" s="52"/>
      <c r="WIU101" s="52"/>
      <c r="WIV101" s="52"/>
      <c r="WIW101" s="52"/>
      <c r="WIX101" s="52"/>
      <c r="WIY101" s="52"/>
      <c r="WIZ101" s="52"/>
      <c r="WJA101" s="52"/>
      <c r="WJB101" s="52"/>
      <c r="WJC101" s="52"/>
      <c r="WJD101" s="52"/>
      <c r="WJE101" s="52"/>
      <c r="WJF101" s="52"/>
      <c r="WJG101" s="52"/>
      <c r="WJH101" s="52"/>
      <c r="WJI101" s="52"/>
      <c r="WJJ101" s="52"/>
      <c r="WJK101" s="52"/>
      <c r="WJL101" s="52"/>
      <c r="WJM101" s="52"/>
      <c r="WJN101" s="52"/>
      <c r="WJO101" s="52"/>
      <c r="WJP101" s="52"/>
      <c r="WJQ101" s="52"/>
      <c r="WJR101" s="52"/>
      <c r="WJS101" s="52"/>
      <c r="WJT101" s="52"/>
      <c r="WJU101" s="52"/>
      <c r="WJV101" s="52"/>
      <c r="WJW101" s="52"/>
      <c r="WJX101" s="52"/>
      <c r="WJY101" s="52"/>
      <c r="WJZ101" s="52"/>
      <c r="WKA101" s="52"/>
      <c r="WKB101" s="52"/>
      <c r="WKC101" s="52"/>
      <c r="WKD101" s="52"/>
      <c r="WKE101" s="52"/>
      <c r="WKF101" s="52"/>
      <c r="WKG101" s="52"/>
      <c r="WKH101" s="52"/>
      <c r="WKI101" s="52"/>
      <c r="WKJ101" s="52"/>
      <c r="WKK101" s="52"/>
      <c r="WKL101" s="52"/>
      <c r="WKM101" s="52"/>
      <c r="WKN101" s="52"/>
      <c r="WKO101" s="52"/>
      <c r="WKP101" s="52"/>
      <c r="WKQ101" s="52"/>
      <c r="WKR101" s="52"/>
      <c r="WKS101" s="52"/>
      <c r="WKT101" s="52"/>
      <c r="WKU101" s="52"/>
      <c r="WKV101" s="52"/>
      <c r="WKW101" s="52"/>
      <c r="WKX101" s="52"/>
      <c r="WKY101" s="52"/>
      <c r="WKZ101" s="52"/>
      <c r="WLA101" s="52"/>
      <c r="WLB101" s="52"/>
      <c r="WLC101" s="52"/>
      <c r="WLD101" s="52"/>
      <c r="WLE101" s="52"/>
      <c r="WLF101" s="52"/>
      <c r="WLG101" s="52"/>
      <c r="WLH101" s="52"/>
      <c r="WLI101" s="52"/>
      <c r="WLJ101" s="52"/>
      <c r="WLK101" s="52"/>
      <c r="WLL101" s="52"/>
      <c r="WLM101" s="52"/>
      <c r="WLN101" s="52"/>
      <c r="WLO101" s="52"/>
      <c r="WLP101" s="52"/>
      <c r="WLQ101" s="52"/>
      <c r="WLR101" s="52"/>
      <c r="WLS101" s="52"/>
      <c r="WLT101" s="52"/>
      <c r="WLU101" s="52"/>
      <c r="WLV101" s="52"/>
      <c r="WLW101" s="52"/>
      <c r="WLX101" s="52"/>
      <c r="WLY101" s="52"/>
      <c r="WLZ101" s="52"/>
      <c r="WMA101" s="52"/>
      <c r="WMB101" s="52"/>
      <c r="WMC101" s="52"/>
      <c r="WMD101" s="52"/>
      <c r="WME101" s="52"/>
      <c r="WMF101" s="52"/>
      <c r="WMG101" s="52"/>
      <c r="WMH101" s="52"/>
      <c r="WMI101" s="52"/>
      <c r="WMJ101" s="52"/>
      <c r="WMK101" s="52"/>
      <c r="WML101" s="52"/>
      <c r="WMM101" s="52"/>
      <c r="WMN101" s="52"/>
      <c r="WMO101" s="52"/>
      <c r="WMP101" s="52"/>
      <c r="WMQ101" s="52"/>
      <c r="WMR101" s="52"/>
      <c r="WMS101" s="52"/>
      <c r="WMT101" s="52"/>
      <c r="WMU101" s="52"/>
      <c r="WMV101" s="52"/>
      <c r="WMW101" s="52"/>
      <c r="WMX101" s="52"/>
      <c r="WMY101" s="52"/>
      <c r="WMZ101" s="52"/>
      <c r="WNA101" s="52"/>
      <c r="WNB101" s="52"/>
      <c r="WNC101" s="52"/>
      <c r="WND101" s="52"/>
      <c r="WNE101" s="52"/>
      <c r="WNF101" s="52"/>
      <c r="WNG101" s="52"/>
      <c r="WNH101" s="52"/>
      <c r="WNI101" s="52"/>
      <c r="WNJ101" s="52"/>
      <c r="WNK101" s="52"/>
      <c r="WNL101" s="52"/>
      <c r="WNM101" s="52"/>
      <c r="WNN101" s="52"/>
      <c r="WNO101" s="52"/>
      <c r="WNP101" s="52"/>
      <c r="WNQ101" s="52"/>
      <c r="WNR101" s="52"/>
      <c r="WNS101" s="52"/>
      <c r="WNT101" s="52"/>
      <c r="WNU101" s="52"/>
      <c r="WNV101" s="52"/>
      <c r="WNW101" s="52"/>
      <c r="WNX101" s="52"/>
      <c r="WNY101" s="52"/>
      <c r="WNZ101" s="52"/>
      <c r="WOA101" s="52"/>
      <c r="WOB101" s="52"/>
      <c r="WOC101" s="52"/>
      <c r="WOD101" s="52"/>
      <c r="WOE101" s="52"/>
      <c r="WOF101" s="52"/>
      <c r="WOG101" s="52"/>
      <c r="WOH101" s="52"/>
      <c r="WOI101" s="52"/>
      <c r="WOJ101" s="52"/>
      <c r="WOK101" s="52"/>
      <c r="WOL101" s="52"/>
      <c r="WOM101" s="52"/>
      <c r="WON101" s="52"/>
      <c r="WOO101" s="52"/>
      <c r="WOP101" s="52"/>
      <c r="WOQ101" s="52"/>
      <c r="WOR101" s="52"/>
      <c r="WOS101" s="52"/>
      <c r="WOT101" s="52"/>
      <c r="WOU101" s="52"/>
      <c r="WOV101" s="52"/>
      <c r="WOW101" s="52"/>
      <c r="WOX101" s="52"/>
      <c r="WOY101" s="52"/>
      <c r="WOZ101" s="52"/>
      <c r="WPA101" s="52"/>
      <c r="WPB101" s="52"/>
      <c r="WPC101" s="52"/>
      <c r="WPD101" s="52"/>
      <c r="WPE101" s="52"/>
      <c r="WPF101" s="52"/>
      <c r="WPG101" s="52"/>
      <c r="WPH101" s="52"/>
      <c r="WPI101" s="52"/>
      <c r="WPJ101" s="52"/>
      <c r="WPK101" s="52"/>
      <c r="WPL101" s="52"/>
      <c r="WPM101" s="52"/>
      <c r="WPN101" s="52"/>
      <c r="WPO101" s="52"/>
      <c r="WPP101" s="52"/>
      <c r="WPQ101" s="52"/>
      <c r="WPR101" s="52"/>
      <c r="WPS101" s="52"/>
      <c r="WPT101" s="52"/>
      <c r="WPU101" s="52"/>
      <c r="WPV101" s="52"/>
      <c r="WPW101" s="52"/>
      <c r="WPX101" s="52"/>
      <c r="WPY101" s="52"/>
      <c r="WPZ101" s="52"/>
      <c r="WQA101" s="52"/>
      <c r="WQB101" s="52"/>
      <c r="WQC101" s="52"/>
      <c r="WQD101" s="52"/>
      <c r="WQE101" s="52"/>
      <c r="WQF101" s="52"/>
      <c r="WQG101" s="52"/>
      <c r="WQH101" s="52"/>
      <c r="WQI101" s="52"/>
      <c r="WQJ101" s="52"/>
      <c r="WQK101" s="52"/>
      <c r="WQL101" s="52"/>
      <c r="WQM101" s="52"/>
      <c r="WQN101" s="52"/>
      <c r="WQO101" s="52"/>
      <c r="WQP101" s="52"/>
      <c r="WQQ101" s="52"/>
      <c r="WQR101" s="52"/>
      <c r="WQS101" s="52"/>
      <c r="WQT101" s="52"/>
      <c r="WQU101" s="52"/>
      <c r="WQV101" s="52"/>
      <c r="WQW101" s="52"/>
      <c r="WQX101" s="52"/>
      <c r="WQY101" s="52"/>
      <c r="WQZ101" s="52"/>
      <c r="WRA101" s="52"/>
      <c r="WRB101" s="52"/>
      <c r="WRC101" s="52"/>
      <c r="WRD101" s="52"/>
      <c r="WRE101" s="52"/>
      <c r="WRF101" s="52"/>
      <c r="WRG101" s="52"/>
      <c r="WRH101" s="52"/>
      <c r="WRI101" s="52"/>
      <c r="WRJ101" s="52"/>
      <c r="WRK101" s="52"/>
      <c r="WRL101" s="52"/>
      <c r="WRM101" s="52"/>
      <c r="WRN101" s="52"/>
      <c r="WRO101" s="52"/>
      <c r="WRP101" s="52"/>
      <c r="WRQ101" s="52"/>
      <c r="WRR101" s="52"/>
      <c r="WRS101" s="52"/>
      <c r="WRT101" s="52"/>
      <c r="WRU101" s="52"/>
      <c r="WRV101" s="52"/>
      <c r="WRW101" s="52"/>
      <c r="WRX101" s="52"/>
      <c r="WRY101" s="52"/>
      <c r="WRZ101" s="52"/>
      <c r="WSA101" s="52"/>
      <c r="WSB101" s="52"/>
      <c r="WSC101" s="52"/>
      <c r="WSD101" s="52"/>
      <c r="WSE101" s="52"/>
      <c r="WSF101" s="52"/>
      <c r="WSG101" s="52"/>
      <c r="WSH101" s="52"/>
      <c r="WSI101" s="52"/>
      <c r="WSJ101" s="52"/>
      <c r="WSK101" s="52"/>
      <c r="WSL101" s="52"/>
      <c r="WSM101" s="52"/>
      <c r="WSN101" s="52"/>
      <c r="WSO101" s="52"/>
      <c r="WSP101" s="52"/>
      <c r="WSQ101" s="52"/>
      <c r="WSR101" s="52"/>
      <c r="WSS101" s="52"/>
      <c r="WST101" s="52"/>
      <c r="WSU101" s="52"/>
      <c r="WSV101" s="52"/>
      <c r="WSW101" s="52"/>
      <c r="WSX101" s="52"/>
      <c r="WSY101" s="52"/>
      <c r="WSZ101" s="52"/>
      <c r="WTA101" s="52"/>
      <c r="WTB101" s="52"/>
      <c r="WTC101" s="52"/>
      <c r="WTD101" s="52"/>
      <c r="WTE101" s="52"/>
      <c r="WTF101" s="52"/>
      <c r="WTG101" s="52"/>
      <c r="WTH101" s="52"/>
      <c r="WTI101" s="52"/>
      <c r="WTJ101" s="52"/>
      <c r="WTK101" s="52"/>
      <c r="WTL101" s="52"/>
      <c r="WTM101" s="52"/>
      <c r="WTN101" s="52"/>
      <c r="WTO101" s="52"/>
      <c r="WTP101" s="52"/>
      <c r="WTQ101" s="52"/>
      <c r="WTR101" s="52"/>
      <c r="WTS101" s="52"/>
      <c r="WTT101" s="52"/>
      <c r="WTU101" s="52"/>
      <c r="WTV101" s="52"/>
      <c r="WTW101" s="52"/>
      <c r="WTX101" s="52"/>
      <c r="WTY101" s="52"/>
      <c r="WTZ101" s="52"/>
      <c r="WUA101" s="52"/>
      <c r="WUB101" s="52"/>
      <c r="WUC101" s="52"/>
      <c r="WUD101" s="52"/>
      <c r="WUE101" s="52"/>
      <c r="WUF101" s="52"/>
      <c r="WUG101" s="52"/>
      <c r="WUH101" s="52"/>
      <c r="WUI101" s="52"/>
      <c r="WUJ101" s="52"/>
      <c r="WUK101" s="52"/>
      <c r="WUL101" s="52"/>
      <c r="WUM101" s="52"/>
      <c r="WUN101" s="52"/>
      <c r="WUO101" s="52"/>
      <c r="WUP101" s="52"/>
      <c r="WUQ101" s="52"/>
      <c r="WUR101" s="52"/>
      <c r="WUS101" s="52"/>
      <c r="WUT101" s="52"/>
      <c r="WUU101" s="52"/>
      <c r="WUV101" s="52"/>
      <c r="WUW101" s="52"/>
      <c r="WUX101" s="52"/>
      <c r="WUY101" s="52"/>
      <c r="WUZ101" s="52"/>
      <c r="WVA101" s="52"/>
      <c r="WVB101" s="52"/>
      <c r="WVC101" s="52"/>
      <c r="WVD101" s="52"/>
      <c r="WVE101" s="52"/>
      <c r="WVF101" s="52"/>
      <c r="WVG101" s="52"/>
      <c r="WVH101" s="52"/>
      <c r="WVI101" s="52"/>
      <c r="WVJ101" s="52"/>
      <c r="WVK101" s="52"/>
      <c r="WVL101" s="52"/>
      <c r="WVM101" s="52"/>
      <c r="WVN101" s="52"/>
      <c r="WVO101" s="52"/>
      <c r="WVP101" s="52"/>
      <c r="WVQ101" s="52"/>
      <c r="WVR101" s="52"/>
      <c r="WVS101" s="52"/>
      <c r="WVT101" s="52"/>
      <c r="WVU101" s="52"/>
      <c r="WVV101" s="52"/>
      <c r="WVW101" s="52"/>
      <c r="WVX101" s="52"/>
      <c r="WVY101" s="52"/>
      <c r="WVZ101" s="52"/>
      <c r="WWA101" s="52"/>
      <c r="WWB101" s="52"/>
      <c r="WWC101" s="52"/>
      <c r="WWD101" s="52"/>
      <c r="WWE101" s="52"/>
      <c r="WWF101" s="52"/>
      <c r="WWG101" s="52"/>
      <c r="WWH101" s="52"/>
      <c r="WWI101" s="52"/>
      <c r="WWJ101" s="52"/>
      <c r="WWK101" s="52"/>
      <c r="WWL101" s="52"/>
      <c r="WWM101" s="52"/>
      <c r="WWN101" s="52"/>
      <c r="WWO101" s="52"/>
      <c r="WWP101" s="52"/>
      <c r="WWQ101" s="52"/>
      <c r="WWR101" s="52"/>
      <c r="WWS101" s="52"/>
      <c r="WWT101" s="52"/>
      <c r="WWU101" s="52"/>
      <c r="WWV101" s="52"/>
      <c r="WWW101" s="52"/>
      <c r="WWX101" s="52"/>
      <c r="WWY101" s="52"/>
      <c r="WWZ101" s="52"/>
      <c r="WXA101" s="52"/>
      <c r="WXB101" s="52"/>
      <c r="WXC101" s="52"/>
      <c r="WXD101" s="52"/>
      <c r="WXE101" s="52"/>
      <c r="WXF101" s="52"/>
      <c r="WXG101" s="52"/>
      <c r="WXH101" s="52"/>
      <c r="WXI101" s="52"/>
      <c r="WXJ101" s="52"/>
      <c r="WXK101" s="52"/>
      <c r="WXL101" s="52"/>
      <c r="WXM101" s="52"/>
      <c r="WXN101" s="52"/>
      <c r="WXO101" s="52"/>
      <c r="WXP101" s="52"/>
      <c r="WXQ101" s="52"/>
      <c r="WXR101" s="52"/>
      <c r="WXS101" s="52"/>
      <c r="WXT101" s="52"/>
      <c r="WXU101" s="52"/>
      <c r="WXV101" s="52"/>
      <c r="WXW101" s="52"/>
      <c r="WXX101" s="52"/>
      <c r="WXY101" s="52"/>
      <c r="WXZ101" s="52"/>
      <c r="WYA101" s="52"/>
      <c r="WYB101" s="52"/>
      <c r="WYC101" s="52"/>
      <c r="WYD101" s="52"/>
      <c r="WYE101" s="52"/>
      <c r="WYF101" s="52"/>
      <c r="WYG101" s="52"/>
      <c r="WYH101" s="52"/>
      <c r="WYI101" s="52"/>
      <c r="WYJ101" s="52"/>
      <c r="WYK101" s="52"/>
      <c r="WYL101" s="52"/>
      <c r="WYM101" s="52"/>
      <c r="WYN101" s="52"/>
      <c r="WYO101" s="52"/>
      <c r="WYP101" s="52"/>
      <c r="WYQ101" s="52"/>
      <c r="WYR101" s="52"/>
      <c r="WYS101" s="52"/>
      <c r="WYT101" s="52"/>
      <c r="WYU101" s="52"/>
      <c r="WYV101" s="52"/>
      <c r="WYW101" s="52"/>
      <c r="WYX101" s="52"/>
      <c r="WYY101" s="52"/>
      <c r="WYZ101" s="52"/>
      <c r="WZA101" s="52"/>
      <c r="WZB101" s="52"/>
      <c r="WZC101" s="52"/>
      <c r="WZD101" s="52"/>
      <c r="WZE101" s="52"/>
      <c r="WZF101" s="52"/>
      <c r="WZG101" s="52"/>
      <c r="WZH101" s="52"/>
      <c r="WZI101" s="52"/>
      <c r="WZJ101" s="52"/>
      <c r="WZK101" s="52"/>
      <c r="WZL101" s="52"/>
      <c r="WZM101" s="52"/>
      <c r="WZN101" s="52"/>
      <c r="WZO101" s="52"/>
      <c r="WZP101" s="52"/>
      <c r="WZQ101" s="52"/>
      <c r="WZR101" s="52"/>
      <c r="WZS101" s="52"/>
      <c r="WZT101" s="52"/>
      <c r="WZU101" s="52"/>
      <c r="WZV101" s="52"/>
      <c r="WZW101" s="52"/>
      <c r="WZX101" s="52"/>
      <c r="WZY101" s="52"/>
      <c r="WZZ101" s="52"/>
      <c r="XAA101" s="52"/>
      <c r="XAB101" s="52"/>
      <c r="XAC101" s="52"/>
      <c r="XAD101" s="52"/>
      <c r="XAE101" s="52"/>
      <c r="XAF101" s="52"/>
      <c r="XAG101" s="52"/>
      <c r="XAH101" s="52"/>
      <c r="XAI101" s="52"/>
      <c r="XAJ101" s="52"/>
      <c r="XAK101" s="52"/>
      <c r="XAL101" s="52"/>
      <c r="XAM101" s="52"/>
      <c r="XAN101" s="52"/>
      <c r="XAO101" s="52"/>
      <c r="XAP101" s="52"/>
      <c r="XAQ101" s="52"/>
      <c r="XAR101" s="52"/>
      <c r="XAS101" s="52"/>
      <c r="XAT101" s="52"/>
      <c r="XAU101" s="52"/>
      <c r="XAV101" s="52"/>
      <c r="XAW101" s="52"/>
      <c r="XAX101" s="52"/>
      <c r="XAY101" s="52"/>
      <c r="XAZ101" s="52"/>
      <c r="XBA101" s="52"/>
      <c r="XBB101" s="52"/>
      <c r="XBC101" s="52"/>
      <c r="XBD101" s="52"/>
      <c r="XBE101" s="52"/>
      <c r="XBF101" s="52"/>
      <c r="XBG101" s="52"/>
      <c r="XBH101" s="52"/>
      <c r="XBI101" s="52"/>
      <c r="XBJ101" s="52"/>
      <c r="XBK101" s="52"/>
      <c r="XBL101" s="52"/>
      <c r="XBM101" s="52"/>
      <c r="XBN101" s="52"/>
      <c r="XBO101" s="52"/>
      <c r="XBP101" s="52"/>
      <c r="XBQ101" s="52"/>
      <c r="XBR101" s="52"/>
      <c r="XBS101" s="52"/>
      <c r="XBT101" s="52"/>
      <c r="XBU101" s="52"/>
      <c r="XBV101" s="52"/>
      <c r="XBW101" s="52"/>
      <c r="XBX101" s="52"/>
      <c r="XBY101" s="52"/>
      <c r="XBZ101" s="52"/>
      <c r="XCA101" s="52"/>
      <c r="XCB101" s="52"/>
      <c r="XCC101" s="52"/>
      <c r="XCD101" s="52"/>
      <c r="XCE101" s="52"/>
      <c r="XCF101" s="52"/>
      <c r="XCG101" s="52"/>
      <c r="XCH101" s="52"/>
      <c r="XCI101" s="52"/>
      <c r="XCJ101" s="52"/>
      <c r="XCK101" s="52"/>
      <c r="XCL101" s="52"/>
      <c r="XCM101" s="52"/>
      <c r="XCN101" s="52"/>
      <c r="XCO101" s="52"/>
      <c r="XCP101" s="52"/>
      <c r="XCQ101" s="52"/>
      <c r="XCR101" s="52"/>
      <c r="XCS101" s="52"/>
      <c r="XCT101" s="52"/>
      <c r="XCU101" s="52"/>
      <c r="XCV101" s="52"/>
      <c r="XCW101" s="52"/>
      <c r="XCX101" s="52"/>
      <c r="XCY101" s="52"/>
      <c r="XCZ101" s="52"/>
      <c r="XDA101" s="52"/>
      <c r="XDB101" s="52"/>
      <c r="XDC101" s="52"/>
      <c r="XDD101" s="52"/>
      <c r="XDE101" s="52"/>
      <c r="XDF101" s="52"/>
      <c r="XDG101" s="52"/>
      <c r="XDH101" s="52"/>
      <c r="XDI101" s="52"/>
      <c r="XDJ101" s="52"/>
      <c r="XDK101" s="52"/>
      <c r="XDL101" s="52"/>
      <c r="XDM101" s="52"/>
      <c r="XDN101" s="52"/>
      <c r="XDO101" s="52"/>
      <c r="XDP101" s="52"/>
      <c r="XDQ101" s="52"/>
      <c r="XDR101" s="52"/>
      <c r="XDS101" s="52"/>
      <c r="XDT101" s="52"/>
      <c r="XDU101" s="52"/>
      <c r="XDV101" s="52"/>
      <c r="XDW101" s="52"/>
      <c r="XDX101" s="52"/>
      <c r="XDY101" s="52"/>
      <c r="XDZ101" s="52"/>
      <c r="XEA101" s="52"/>
      <c r="XEB101" s="52"/>
      <c r="XEC101" s="52"/>
      <c r="XED101" s="52"/>
      <c r="XEE101" s="52"/>
      <c r="XEF101" s="52"/>
      <c r="XEG101" s="52"/>
      <c r="XEH101" s="52"/>
      <c r="XEI101" s="52"/>
      <c r="XEJ101" s="52"/>
      <c r="XEK101" s="52"/>
      <c r="XEL101" s="52"/>
      <c r="XEM101" s="52"/>
      <c r="XEN101" s="52"/>
      <c r="XEO101" s="52"/>
      <c r="XEP101" s="52"/>
      <c r="XEQ101" s="52"/>
      <c r="XER101" s="52"/>
      <c r="XES101" s="52"/>
      <c r="XET101" s="52"/>
      <c r="XEU101" s="52"/>
      <c r="XEV101" s="52"/>
      <c r="XEW101" s="52"/>
      <c r="XEX101" s="52"/>
      <c r="XEY101" s="52"/>
    </row>
    <row r="102" s="36" customFormat="1" ht="16" customHeight="1" spans="1:1024 1025:16379">
      <c r="A102" s="51" t="s">
        <v>48</v>
      </c>
      <c r="B102" s="51" t="s">
        <v>8356</v>
      </c>
      <c r="C102" s="51" t="s">
        <v>8438</v>
      </c>
      <c r="D102" s="51" t="s">
        <v>5285</v>
      </c>
      <c r="E102" s="51" t="s">
        <v>4962</v>
      </c>
      <c r="F102" s="51" t="s">
        <v>8372</v>
      </c>
      <c r="G102" s="51" t="s">
        <v>46</v>
      </c>
      <c r="H102" s="51" t="s">
        <v>8512</v>
      </c>
      <c r="I102" s="51" t="s">
        <v>9194</v>
      </c>
      <c r="J102" s="51" t="s">
        <v>8357</v>
      </c>
      <c r="K102" s="51" t="s">
        <v>8358</v>
      </c>
      <c r="L102" s="51" t="s">
        <v>8357</v>
      </c>
      <c r="M102" s="51" t="s">
        <v>7058</v>
      </c>
      <c r="N102" s="51" t="s">
        <v>665</v>
      </c>
      <c r="O102" s="51" t="s">
        <v>7059</v>
      </c>
      <c r="P102" s="51" t="s">
        <v>1151</v>
      </c>
      <c r="Q102" s="51" t="s">
        <v>1337</v>
      </c>
      <c r="R102" s="51" t="s">
        <v>1181</v>
      </c>
      <c r="S102" s="51" t="s">
        <v>7060</v>
      </c>
      <c r="T102" s="51" t="s">
        <v>7061</v>
      </c>
      <c r="U102" s="51" t="s">
        <v>8359</v>
      </c>
      <c r="V102" s="51" t="s">
        <v>1181</v>
      </c>
      <c r="W102" s="51" t="s">
        <v>8360</v>
      </c>
      <c r="X102" s="51" t="s">
        <v>8361</v>
      </c>
      <c r="Y102" s="51" t="s">
        <v>8362</v>
      </c>
      <c r="Z102" s="51" t="s">
        <v>8363</v>
      </c>
      <c r="AA102" s="51" t="s">
        <v>1181</v>
      </c>
      <c r="AB102" s="51" t="s">
        <v>8512</v>
      </c>
      <c r="AC102" s="51" t="s">
        <v>8344</v>
      </c>
      <c r="AD102" s="51" t="s">
        <v>1181</v>
      </c>
      <c r="AE102" s="51" t="s">
        <v>8364</v>
      </c>
      <c r="AF102" s="51" t="s">
        <v>8513</v>
      </c>
      <c r="AG102" s="51" t="s">
        <v>7249</v>
      </c>
      <c r="AH102" s="51" t="s">
        <v>1181</v>
      </c>
      <c r="AI102" s="51" t="s">
        <v>8514</v>
      </c>
      <c r="AJ102" s="51" t="s">
        <v>8515</v>
      </c>
      <c r="AK102" s="51" t="s">
        <v>8365</v>
      </c>
      <c r="AL102" s="51"/>
      <c r="AM102" s="51" t="s">
        <v>8366</v>
      </c>
      <c r="AN102" s="51" t="s">
        <v>7069</v>
      </c>
      <c r="AO102" s="51" t="s">
        <v>8367</v>
      </c>
      <c r="AP102" s="51" t="s">
        <v>7093</v>
      </c>
      <c r="AQ102" s="51" t="s">
        <v>9195</v>
      </c>
      <c r="AR102" s="51" t="s">
        <v>7501</v>
      </c>
      <c r="AS102" s="51" t="s">
        <v>8370</v>
      </c>
      <c r="AT102" s="51" t="s">
        <v>7073</v>
      </c>
      <c r="AU102" s="51" t="s">
        <v>7094</v>
      </c>
      <c r="AV102" s="51" t="s">
        <v>37</v>
      </c>
      <c r="AW102" s="51" t="s">
        <v>7095</v>
      </c>
      <c r="AX102" s="51" t="s">
        <v>1181</v>
      </c>
      <c r="AY102" s="51" t="s">
        <v>1181</v>
      </c>
      <c r="AZ102" s="51"/>
      <c r="BA102" s="51" t="s">
        <v>7073</v>
      </c>
      <c r="BB102" s="51" t="s">
        <v>1181</v>
      </c>
      <c r="BC102" s="51" t="s">
        <v>7073</v>
      </c>
      <c r="BD102" s="51"/>
      <c r="BE102" s="51" t="s">
        <v>8368</v>
      </c>
      <c r="BF102" s="51" t="s">
        <v>1810</v>
      </c>
      <c r="BG102" s="51" t="s">
        <v>8369</v>
      </c>
      <c r="BH102" s="51" t="s">
        <v>7116</v>
      </c>
      <c r="BI102" s="51" t="s">
        <v>1181</v>
      </c>
      <c r="BJ102" s="51" t="s">
        <v>8368</v>
      </c>
      <c r="BK102" s="51"/>
      <c r="BL102" s="51" t="s">
        <v>7093</v>
      </c>
      <c r="BM102" s="51" t="s">
        <v>8370</v>
      </c>
      <c r="BN102" s="51" t="s">
        <v>8364</v>
      </c>
      <c r="BO102" s="51" t="s">
        <v>8371</v>
      </c>
      <c r="BP102" s="51" t="s">
        <v>8365</v>
      </c>
      <c r="BQ102" s="51" t="s">
        <v>8372</v>
      </c>
      <c r="BR102" s="51" t="s">
        <v>1181</v>
      </c>
      <c r="BS102" s="51" t="s">
        <v>1181</v>
      </c>
      <c r="BT102" s="51" t="s">
        <v>1181</v>
      </c>
      <c r="BU102" s="51" t="s">
        <v>7069</v>
      </c>
      <c r="BV102" s="51" t="s">
        <v>8373</v>
      </c>
      <c r="BW102" s="51" t="s">
        <v>7121</v>
      </c>
      <c r="BX102" s="51" t="s">
        <v>8374</v>
      </c>
      <c r="BY102" s="51" t="s">
        <v>8375</v>
      </c>
      <c r="BZ102" s="51" t="s">
        <v>7073</v>
      </c>
      <c r="CA102" s="51" t="s">
        <v>1181</v>
      </c>
      <c r="CB102" s="51" t="s">
        <v>1181</v>
      </c>
      <c r="CC102" s="51" t="s">
        <v>3712</v>
      </c>
      <c r="CD102" s="51" t="s">
        <v>8368</v>
      </c>
      <c r="CE102" s="51"/>
      <c r="CF102" s="51" t="s">
        <v>9196</v>
      </c>
      <c r="CG102" s="51" t="s">
        <v>8368</v>
      </c>
      <c r="CH102" s="51" t="s">
        <v>9197</v>
      </c>
      <c r="CI102" s="51" t="s">
        <v>1181</v>
      </c>
      <c r="CJ102" s="51" t="s">
        <v>1348</v>
      </c>
      <c r="CK102" s="51" t="s">
        <v>7105</v>
      </c>
      <c r="CL102" s="51" t="s">
        <v>7085</v>
      </c>
      <c r="CM102" s="51" t="s">
        <v>1181</v>
      </c>
      <c r="CN102" s="51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52"/>
      <c r="GZ102" s="52"/>
      <c r="HA102" s="52"/>
      <c r="HB102" s="52"/>
      <c r="HC102" s="52"/>
      <c r="HD102" s="52"/>
      <c r="HE102" s="52"/>
      <c r="HF102" s="52"/>
      <c r="HG102" s="52"/>
      <c r="HH102" s="52"/>
      <c r="HI102" s="52"/>
      <c r="HJ102" s="52"/>
      <c r="HK102" s="52"/>
      <c r="HL102" s="52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2"/>
      <c r="II102" s="52"/>
      <c r="IJ102" s="52"/>
      <c r="IK102" s="52"/>
      <c r="IL102" s="52"/>
      <c r="IM102" s="52"/>
      <c r="IN102" s="52"/>
      <c r="IO102" s="52"/>
      <c r="IP102" s="52"/>
      <c r="IQ102" s="52"/>
      <c r="IR102" s="52"/>
      <c r="IS102" s="52"/>
      <c r="IT102" s="52"/>
      <c r="IU102" s="52"/>
      <c r="IV102" s="52"/>
      <c r="IW102" s="52"/>
      <c r="IX102" s="52"/>
      <c r="IY102" s="52"/>
      <c r="IZ102" s="52"/>
      <c r="JA102" s="52"/>
      <c r="JB102" s="52"/>
      <c r="JC102" s="52"/>
      <c r="JD102" s="52"/>
      <c r="JE102" s="52"/>
      <c r="JF102" s="52"/>
      <c r="JG102" s="52"/>
      <c r="JH102" s="52"/>
      <c r="JI102" s="52"/>
      <c r="JJ102" s="52"/>
      <c r="JK102" s="52"/>
      <c r="JL102" s="52"/>
      <c r="JM102" s="52"/>
      <c r="JN102" s="52"/>
      <c r="JO102" s="52"/>
      <c r="JP102" s="52"/>
      <c r="JQ102" s="52"/>
      <c r="JR102" s="52"/>
      <c r="JS102" s="52"/>
      <c r="JT102" s="52"/>
      <c r="JU102" s="52"/>
      <c r="JV102" s="52"/>
      <c r="JW102" s="52"/>
      <c r="JX102" s="52"/>
      <c r="JY102" s="52"/>
      <c r="JZ102" s="52"/>
      <c r="KA102" s="52"/>
      <c r="KB102" s="52"/>
      <c r="KC102" s="52"/>
      <c r="KD102" s="52"/>
      <c r="KE102" s="52"/>
      <c r="KF102" s="52"/>
      <c r="KG102" s="52"/>
      <c r="KH102" s="52"/>
      <c r="KI102" s="52"/>
      <c r="KJ102" s="52"/>
      <c r="KK102" s="52"/>
      <c r="KL102" s="52"/>
      <c r="KM102" s="52"/>
      <c r="KN102" s="52"/>
      <c r="KO102" s="52"/>
      <c r="KP102" s="52"/>
      <c r="KQ102" s="52"/>
      <c r="KR102" s="52"/>
      <c r="KS102" s="52"/>
      <c r="KT102" s="52"/>
      <c r="KU102" s="52"/>
      <c r="KV102" s="52"/>
      <c r="KW102" s="52"/>
      <c r="KX102" s="52"/>
      <c r="KY102" s="52"/>
      <c r="KZ102" s="52"/>
      <c r="LA102" s="52"/>
      <c r="LB102" s="52"/>
      <c r="LC102" s="52"/>
      <c r="LD102" s="52"/>
      <c r="LE102" s="52"/>
      <c r="LF102" s="52"/>
      <c r="LG102" s="52"/>
      <c r="LH102" s="52"/>
      <c r="LI102" s="52"/>
      <c r="LJ102" s="52"/>
      <c r="LK102" s="52"/>
      <c r="LL102" s="52"/>
      <c r="LM102" s="52"/>
      <c r="LN102" s="52"/>
      <c r="LO102" s="52"/>
      <c r="LP102" s="52"/>
      <c r="LQ102" s="52"/>
      <c r="LR102" s="52"/>
      <c r="LS102" s="52"/>
      <c r="LT102" s="52"/>
      <c r="LU102" s="52"/>
      <c r="LV102" s="52"/>
      <c r="LW102" s="52"/>
      <c r="LX102" s="52"/>
      <c r="LY102" s="52"/>
      <c r="LZ102" s="52"/>
      <c r="MA102" s="52"/>
      <c r="MB102" s="52"/>
      <c r="MC102" s="52"/>
      <c r="MD102" s="52"/>
      <c r="ME102" s="52"/>
      <c r="MF102" s="52"/>
      <c r="MG102" s="52"/>
      <c r="MH102" s="52"/>
      <c r="MI102" s="52"/>
      <c r="MJ102" s="52"/>
      <c r="MK102" s="52"/>
      <c r="ML102" s="52"/>
      <c r="MM102" s="52"/>
      <c r="MN102" s="52"/>
      <c r="MO102" s="52"/>
      <c r="MP102" s="52"/>
      <c r="MQ102" s="52"/>
      <c r="MR102" s="52"/>
      <c r="MS102" s="52"/>
      <c r="MT102" s="52"/>
      <c r="MU102" s="52"/>
      <c r="MV102" s="52"/>
      <c r="MW102" s="52"/>
      <c r="MX102" s="52"/>
      <c r="MY102" s="52"/>
      <c r="MZ102" s="52"/>
      <c r="NA102" s="52"/>
      <c r="NB102" s="52"/>
      <c r="NC102" s="52"/>
      <c r="ND102" s="52"/>
      <c r="NE102" s="52"/>
      <c r="NF102" s="52"/>
      <c r="NG102" s="52"/>
      <c r="NH102" s="52"/>
      <c r="NI102" s="52"/>
      <c r="NJ102" s="52"/>
      <c r="NK102" s="52"/>
      <c r="NL102" s="52"/>
      <c r="NM102" s="52"/>
      <c r="NN102" s="52"/>
      <c r="NO102" s="52"/>
      <c r="NP102" s="52"/>
      <c r="NQ102" s="52"/>
      <c r="NR102" s="52"/>
      <c r="NS102" s="52"/>
      <c r="NT102" s="52"/>
      <c r="NU102" s="52"/>
      <c r="NV102" s="52"/>
      <c r="NW102" s="52"/>
      <c r="NX102" s="52"/>
      <c r="NY102" s="52"/>
      <c r="NZ102" s="52"/>
      <c r="OA102" s="52"/>
      <c r="OB102" s="52"/>
      <c r="OC102" s="52"/>
      <c r="OD102" s="52"/>
      <c r="OE102" s="52"/>
      <c r="OF102" s="52"/>
      <c r="OG102" s="52"/>
      <c r="OH102" s="52"/>
      <c r="OI102" s="52"/>
      <c r="OJ102" s="52"/>
      <c r="OK102" s="52"/>
      <c r="OL102" s="52"/>
      <c r="OM102" s="52"/>
      <c r="ON102" s="52"/>
      <c r="OO102" s="52"/>
      <c r="OP102" s="52"/>
      <c r="OQ102" s="52"/>
      <c r="OR102" s="52"/>
      <c r="OS102" s="52"/>
      <c r="OT102" s="52"/>
      <c r="OU102" s="52"/>
      <c r="OV102" s="52"/>
      <c r="OW102" s="52"/>
      <c r="OX102" s="52"/>
      <c r="OY102" s="52"/>
      <c r="OZ102" s="52"/>
      <c r="PA102" s="52"/>
      <c r="PB102" s="52"/>
      <c r="PC102" s="52"/>
      <c r="PD102" s="52"/>
      <c r="PE102" s="52"/>
      <c r="PF102" s="52"/>
      <c r="PG102" s="52"/>
      <c r="PH102" s="52"/>
      <c r="PI102" s="52"/>
      <c r="PJ102" s="52"/>
      <c r="PK102" s="52"/>
      <c r="PL102" s="52"/>
      <c r="PM102" s="52"/>
      <c r="PN102" s="52"/>
      <c r="PO102" s="52"/>
      <c r="PP102" s="52"/>
      <c r="PQ102" s="52"/>
      <c r="PR102" s="52"/>
      <c r="PS102" s="52"/>
      <c r="PT102" s="52"/>
      <c r="PU102" s="52"/>
      <c r="PV102" s="52"/>
      <c r="PW102" s="52"/>
      <c r="PX102" s="52"/>
      <c r="PY102" s="52"/>
      <c r="PZ102" s="52"/>
      <c r="QA102" s="52"/>
      <c r="QB102" s="52"/>
      <c r="QC102" s="52"/>
      <c r="QD102" s="52"/>
      <c r="QE102" s="52"/>
      <c r="QF102" s="52"/>
      <c r="QG102" s="52"/>
      <c r="QH102" s="52"/>
      <c r="QI102" s="52"/>
      <c r="QJ102" s="52"/>
      <c r="QK102" s="52"/>
      <c r="QL102" s="52"/>
      <c r="QM102" s="52"/>
      <c r="QN102" s="52"/>
      <c r="QO102" s="52"/>
      <c r="QP102" s="52"/>
      <c r="QQ102" s="52"/>
      <c r="QR102" s="52"/>
      <c r="QS102" s="52"/>
      <c r="QT102" s="52"/>
      <c r="QU102" s="52"/>
      <c r="QV102" s="52"/>
      <c r="QW102" s="52"/>
      <c r="QX102" s="52"/>
      <c r="QY102" s="52"/>
      <c r="QZ102" s="52"/>
      <c r="RA102" s="52"/>
      <c r="RB102" s="52"/>
      <c r="RC102" s="52"/>
      <c r="RD102" s="52"/>
      <c r="RE102" s="52"/>
      <c r="RF102" s="52"/>
      <c r="RG102" s="52"/>
      <c r="RH102" s="52"/>
      <c r="RI102" s="52"/>
      <c r="RJ102" s="52"/>
      <c r="RK102" s="52"/>
      <c r="RL102" s="52"/>
      <c r="RM102" s="52"/>
      <c r="RN102" s="52"/>
      <c r="RO102" s="52"/>
      <c r="RP102" s="52"/>
      <c r="RQ102" s="52"/>
      <c r="RR102" s="52"/>
      <c r="RS102" s="52"/>
      <c r="RT102" s="52"/>
      <c r="RU102" s="52"/>
      <c r="RV102" s="52"/>
      <c r="RW102" s="52"/>
      <c r="RX102" s="52"/>
      <c r="RY102" s="52"/>
      <c r="RZ102" s="52"/>
      <c r="SA102" s="52"/>
      <c r="SB102" s="52"/>
      <c r="SC102" s="52"/>
      <c r="SD102" s="52"/>
      <c r="SE102" s="52"/>
      <c r="SF102" s="52"/>
      <c r="SG102" s="52"/>
      <c r="SH102" s="52"/>
      <c r="SI102" s="52"/>
      <c r="SJ102" s="52"/>
      <c r="SK102" s="52"/>
      <c r="SL102" s="52"/>
      <c r="SM102" s="52"/>
      <c r="SN102" s="52"/>
      <c r="SO102" s="52"/>
      <c r="SP102" s="52"/>
      <c r="SQ102" s="52"/>
      <c r="SR102" s="52"/>
      <c r="SS102" s="52"/>
      <c r="ST102" s="52"/>
      <c r="SU102" s="52"/>
      <c r="SV102" s="52"/>
      <c r="SW102" s="52"/>
      <c r="SX102" s="52"/>
      <c r="SY102" s="52"/>
      <c r="SZ102" s="52"/>
      <c r="TA102" s="52"/>
      <c r="TB102" s="52"/>
      <c r="TC102" s="52"/>
      <c r="TD102" s="52"/>
      <c r="TE102" s="52"/>
      <c r="TF102" s="52"/>
      <c r="TG102" s="52"/>
      <c r="TH102" s="52"/>
      <c r="TI102" s="52"/>
      <c r="TJ102" s="52"/>
      <c r="TK102" s="52"/>
      <c r="TL102" s="52"/>
      <c r="TM102" s="52"/>
      <c r="TN102" s="52"/>
      <c r="TO102" s="52"/>
      <c r="TP102" s="52"/>
      <c r="TQ102" s="52"/>
      <c r="TR102" s="52"/>
      <c r="TS102" s="52"/>
      <c r="TT102" s="52"/>
      <c r="TU102" s="52"/>
      <c r="TV102" s="52"/>
      <c r="TW102" s="52"/>
      <c r="TX102" s="52"/>
      <c r="TY102" s="52"/>
      <c r="TZ102" s="52"/>
      <c r="UA102" s="52"/>
      <c r="UB102" s="52"/>
      <c r="UC102" s="52"/>
      <c r="UD102" s="52"/>
      <c r="UE102" s="52"/>
      <c r="UF102" s="52"/>
      <c r="UG102" s="52"/>
      <c r="UH102" s="52"/>
      <c r="UI102" s="52"/>
      <c r="UJ102" s="52"/>
      <c r="UK102" s="52"/>
      <c r="UL102" s="52"/>
      <c r="UM102" s="52"/>
      <c r="UN102" s="52"/>
      <c r="UO102" s="52"/>
      <c r="UP102" s="52"/>
      <c r="UQ102" s="52"/>
      <c r="UR102" s="52"/>
      <c r="US102" s="52"/>
      <c r="UT102" s="52"/>
      <c r="UU102" s="52"/>
      <c r="UV102" s="52"/>
      <c r="UW102" s="52"/>
      <c r="UX102" s="52"/>
      <c r="UY102" s="52"/>
      <c r="UZ102" s="52"/>
      <c r="VA102" s="52"/>
      <c r="VB102" s="52"/>
      <c r="VC102" s="52"/>
      <c r="VD102" s="52"/>
      <c r="VE102" s="52"/>
      <c r="VF102" s="52"/>
      <c r="VG102" s="52"/>
      <c r="VH102" s="52"/>
      <c r="VI102" s="52"/>
      <c r="VJ102" s="52"/>
      <c r="VK102" s="52"/>
      <c r="VL102" s="52"/>
      <c r="VM102" s="52"/>
      <c r="VN102" s="52"/>
      <c r="VO102" s="52"/>
      <c r="VP102" s="52"/>
      <c r="VQ102" s="52"/>
      <c r="VR102" s="52"/>
      <c r="VS102" s="52"/>
      <c r="VT102" s="52"/>
      <c r="VU102" s="52"/>
      <c r="VV102" s="52"/>
      <c r="VW102" s="52"/>
      <c r="VX102" s="52"/>
      <c r="VY102" s="52"/>
      <c r="VZ102" s="52"/>
      <c r="WA102" s="52"/>
      <c r="WB102" s="52"/>
      <c r="WC102" s="52"/>
      <c r="WD102" s="52"/>
      <c r="WE102" s="52"/>
      <c r="WF102" s="52"/>
      <c r="WG102" s="52"/>
      <c r="WH102" s="52"/>
      <c r="WI102" s="52"/>
      <c r="WJ102" s="52"/>
      <c r="WK102" s="52"/>
      <c r="WL102" s="52"/>
      <c r="WM102" s="52"/>
      <c r="WN102" s="52"/>
      <c r="WO102" s="52"/>
      <c r="WP102" s="52"/>
      <c r="WQ102" s="52"/>
      <c r="WR102" s="52"/>
      <c r="WS102" s="52"/>
      <c r="WT102" s="52"/>
      <c r="WU102" s="52"/>
      <c r="WV102" s="52"/>
      <c r="WW102" s="52"/>
      <c r="WX102" s="52"/>
      <c r="WY102" s="52"/>
      <c r="WZ102" s="52"/>
      <c r="XA102" s="52"/>
      <c r="XB102" s="52"/>
      <c r="XC102" s="52"/>
      <c r="XD102" s="52"/>
      <c r="XE102" s="52"/>
      <c r="XF102" s="52"/>
      <c r="XG102" s="52"/>
      <c r="XH102" s="52"/>
      <c r="XI102" s="52"/>
      <c r="XJ102" s="52"/>
      <c r="XK102" s="52"/>
      <c r="XL102" s="52"/>
      <c r="XM102" s="52"/>
      <c r="XN102" s="52"/>
      <c r="XO102" s="52"/>
      <c r="XP102" s="52"/>
      <c r="XQ102" s="52"/>
      <c r="XR102" s="52"/>
      <c r="XS102" s="52"/>
      <c r="XT102" s="52"/>
      <c r="XU102" s="52"/>
      <c r="XV102" s="52"/>
      <c r="XW102" s="52"/>
      <c r="XX102" s="52"/>
      <c r="XY102" s="52"/>
      <c r="XZ102" s="52"/>
      <c r="YA102" s="52"/>
      <c r="YB102" s="52"/>
      <c r="YC102" s="52"/>
      <c r="YD102" s="52"/>
      <c r="YE102" s="52"/>
      <c r="YF102" s="52"/>
      <c r="YG102" s="52"/>
      <c r="YH102" s="52"/>
      <c r="YI102" s="52"/>
      <c r="YJ102" s="52"/>
      <c r="YK102" s="52"/>
      <c r="YL102" s="52"/>
      <c r="YM102" s="52"/>
      <c r="YN102" s="52"/>
      <c r="YO102" s="52"/>
      <c r="YP102" s="52"/>
      <c r="YQ102" s="52"/>
      <c r="YR102" s="52"/>
      <c r="YS102" s="52"/>
      <c r="YT102" s="52"/>
      <c r="YU102" s="52"/>
      <c r="YV102" s="52"/>
      <c r="YW102" s="52"/>
      <c r="YX102" s="52"/>
      <c r="YY102" s="52"/>
      <c r="YZ102" s="52"/>
      <c r="ZA102" s="52"/>
      <c r="ZB102" s="52"/>
      <c r="ZC102" s="52"/>
      <c r="ZD102" s="52"/>
      <c r="ZE102" s="52"/>
      <c r="ZF102" s="52"/>
      <c r="ZG102" s="52"/>
      <c r="ZH102" s="52"/>
      <c r="ZI102" s="52"/>
      <c r="ZJ102" s="52"/>
      <c r="ZK102" s="52"/>
      <c r="ZL102" s="52"/>
      <c r="ZM102" s="52"/>
      <c r="ZN102" s="52"/>
      <c r="ZO102" s="52"/>
      <c r="ZP102" s="52"/>
      <c r="ZQ102" s="52"/>
      <c r="ZR102" s="52"/>
      <c r="ZS102" s="52"/>
      <c r="ZT102" s="52"/>
      <c r="ZU102" s="52"/>
      <c r="ZV102" s="52"/>
      <c r="ZW102" s="52"/>
      <c r="ZX102" s="52"/>
      <c r="ZY102" s="52"/>
      <c r="ZZ102" s="52"/>
      <c r="AAA102" s="52"/>
      <c r="AAB102" s="52"/>
      <c r="AAC102" s="52"/>
      <c r="AAD102" s="52"/>
      <c r="AAE102" s="52"/>
      <c r="AAF102" s="52"/>
      <c r="AAG102" s="52"/>
      <c r="AAH102" s="52"/>
      <c r="AAI102" s="52"/>
      <c r="AAJ102" s="52"/>
      <c r="AAK102" s="52"/>
      <c r="AAL102" s="52"/>
      <c r="AAM102" s="52"/>
      <c r="AAN102" s="52"/>
      <c r="AAO102" s="52"/>
      <c r="AAP102" s="52"/>
      <c r="AAQ102" s="52"/>
      <c r="AAR102" s="52"/>
      <c r="AAS102" s="52"/>
      <c r="AAT102" s="52"/>
      <c r="AAU102" s="52"/>
      <c r="AAV102" s="52"/>
      <c r="AAW102" s="52"/>
      <c r="AAX102" s="52"/>
      <c r="AAY102" s="52"/>
      <c r="AAZ102" s="52"/>
      <c r="ABA102" s="52"/>
      <c r="ABB102" s="52"/>
      <c r="ABC102" s="52"/>
      <c r="ABD102" s="52"/>
      <c r="ABE102" s="52"/>
      <c r="ABF102" s="52"/>
      <c r="ABG102" s="52"/>
      <c r="ABH102" s="52"/>
      <c r="ABI102" s="52"/>
      <c r="ABJ102" s="52"/>
      <c r="ABK102" s="52"/>
      <c r="ABL102" s="52"/>
      <c r="ABM102" s="52"/>
      <c r="ABN102" s="52"/>
      <c r="ABO102" s="52"/>
      <c r="ABP102" s="52"/>
      <c r="ABQ102" s="52"/>
      <c r="ABR102" s="52"/>
      <c r="ABS102" s="52"/>
      <c r="ABT102" s="52"/>
      <c r="ABU102" s="52"/>
      <c r="ABV102" s="52"/>
      <c r="ABW102" s="52"/>
      <c r="ABX102" s="52"/>
      <c r="ABY102" s="52"/>
      <c r="ABZ102" s="52"/>
      <c r="ACA102" s="52"/>
      <c r="ACB102" s="52"/>
      <c r="ACC102" s="52"/>
      <c r="ACD102" s="52"/>
      <c r="ACE102" s="52"/>
      <c r="ACF102" s="52"/>
      <c r="ACG102" s="52"/>
      <c r="ACH102" s="52"/>
      <c r="ACI102" s="52"/>
      <c r="ACJ102" s="52"/>
      <c r="ACK102" s="52"/>
      <c r="ACL102" s="52"/>
      <c r="ACM102" s="52"/>
      <c r="ACN102" s="52"/>
      <c r="ACO102" s="52"/>
      <c r="ACP102" s="52"/>
      <c r="ACQ102" s="52"/>
      <c r="ACR102" s="52"/>
      <c r="ACS102" s="52"/>
      <c r="ACT102" s="52"/>
      <c r="ACU102" s="52"/>
      <c r="ACV102" s="52"/>
      <c r="ACW102" s="52"/>
      <c r="ACX102" s="52"/>
      <c r="ACY102" s="52"/>
      <c r="ACZ102" s="52"/>
      <c r="ADA102" s="52"/>
      <c r="ADB102" s="52"/>
      <c r="ADC102" s="52"/>
      <c r="ADD102" s="52"/>
      <c r="ADE102" s="52"/>
      <c r="ADF102" s="52"/>
      <c r="ADG102" s="52"/>
      <c r="ADH102" s="52"/>
      <c r="ADI102" s="52"/>
      <c r="ADJ102" s="52"/>
      <c r="ADK102" s="52"/>
      <c r="ADL102" s="52"/>
      <c r="ADM102" s="52"/>
      <c r="ADN102" s="52"/>
      <c r="ADO102" s="52"/>
      <c r="ADP102" s="52"/>
      <c r="ADQ102" s="52"/>
      <c r="ADR102" s="52"/>
      <c r="ADS102" s="52"/>
      <c r="ADT102" s="52"/>
      <c r="ADU102" s="52"/>
      <c r="ADV102" s="52"/>
      <c r="ADW102" s="52"/>
      <c r="ADX102" s="52"/>
      <c r="ADY102" s="52"/>
      <c r="ADZ102" s="52"/>
      <c r="AEA102" s="52"/>
      <c r="AEB102" s="52"/>
      <c r="AEC102" s="52"/>
      <c r="AED102" s="52"/>
      <c r="AEE102" s="52"/>
      <c r="AEF102" s="52"/>
      <c r="AEG102" s="52"/>
      <c r="AEH102" s="52"/>
      <c r="AEI102" s="52"/>
      <c r="AEJ102" s="52"/>
      <c r="AEK102" s="52"/>
      <c r="AEL102" s="52"/>
      <c r="AEM102" s="52"/>
      <c r="AEN102" s="52"/>
      <c r="AEO102" s="52"/>
      <c r="AEP102" s="52"/>
      <c r="AEQ102" s="52"/>
      <c r="AER102" s="52"/>
      <c r="AES102" s="52"/>
      <c r="AET102" s="52"/>
      <c r="AEU102" s="52"/>
      <c r="AEV102" s="52"/>
      <c r="AEW102" s="52"/>
      <c r="AEX102" s="52"/>
      <c r="AEY102" s="52"/>
      <c r="AEZ102" s="52"/>
      <c r="AFA102" s="52"/>
      <c r="AFB102" s="52"/>
      <c r="AFC102" s="52"/>
      <c r="AFD102" s="52"/>
      <c r="AFE102" s="52"/>
      <c r="AFF102" s="52"/>
      <c r="AFG102" s="52"/>
      <c r="AFH102" s="52"/>
      <c r="AFI102" s="52"/>
      <c r="AFJ102" s="52"/>
      <c r="AFK102" s="52"/>
      <c r="AFL102" s="52"/>
      <c r="AFM102" s="52"/>
      <c r="AFN102" s="52"/>
      <c r="AFO102" s="52"/>
      <c r="AFP102" s="52"/>
      <c r="AFQ102" s="52"/>
      <c r="AFR102" s="52"/>
      <c r="AFS102" s="52"/>
      <c r="AFT102" s="52"/>
      <c r="AFU102" s="52"/>
      <c r="AFV102" s="52"/>
      <c r="AFW102" s="52"/>
      <c r="AFX102" s="52"/>
      <c r="AFY102" s="52"/>
      <c r="AFZ102" s="52"/>
      <c r="AGA102" s="52"/>
      <c r="AGB102" s="52"/>
      <c r="AGC102" s="52"/>
      <c r="AGD102" s="52"/>
      <c r="AGE102" s="52"/>
      <c r="AGF102" s="52"/>
      <c r="AGG102" s="52"/>
      <c r="AGH102" s="52"/>
      <c r="AGI102" s="52"/>
      <c r="AGJ102" s="52"/>
      <c r="AGK102" s="52"/>
      <c r="AGL102" s="52"/>
      <c r="AGM102" s="52"/>
      <c r="AGN102" s="52"/>
      <c r="AGO102" s="52"/>
      <c r="AGP102" s="52"/>
      <c r="AGQ102" s="52"/>
      <c r="AGR102" s="52"/>
      <c r="AGS102" s="52"/>
      <c r="AGT102" s="52"/>
      <c r="AGU102" s="52"/>
      <c r="AGV102" s="52"/>
      <c r="AGW102" s="52"/>
      <c r="AGX102" s="52"/>
      <c r="AGY102" s="52"/>
      <c r="AGZ102" s="52"/>
      <c r="AHA102" s="52"/>
      <c r="AHB102" s="52"/>
      <c r="AHC102" s="52"/>
      <c r="AHD102" s="52"/>
      <c r="AHE102" s="52"/>
      <c r="AHF102" s="52"/>
      <c r="AHG102" s="52"/>
      <c r="AHH102" s="52"/>
      <c r="AHI102" s="52"/>
      <c r="AHJ102" s="52"/>
      <c r="AHK102" s="52"/>
      <c r="AHL102" s="52"/>
      <c r="AHM102" s="52"/>
      <c r="AHN102" s="52"/>
      <c r="AHO102" s="52"/>
      <c r="AHP102" s="52"/>
      <c r="AHQ102" s="52"/>
      <c r="AHR102" s="52"/>
      <c r="AHS102" s="52"/>
      <c r="AHT102" s="52"/>
      <c r="AHU102" s="52"/>
      <c r="AHV102" s="52"/>
      <c r="AHW102" s="52"/>
      <c r="AHX102" s="52"/>
      <c r="AHY102" s="52"/>
      <c r="AHZ102" s="52"/>
      <c r="AIA102" s="52"/>
      <c r="AIB102" s="52"/>
      <c r="AIC102" s="52"/>
      <c r="AID102" s="52"/>
      <c r="AIE102" s="52"/>
      <c r="AIF102" s="52"/>
      <c r="AIG102" s="52"/>
      <c r="AIH102" s="52"/>
      <c r="AII102" s="52"/>
      <c r="AIJ102" s="52"/>
      <c r="AIK102" s="52"/>
      <c r="AIL102" s="52"/>
      <c r="AIM102" s="52"/>
      <c r="AIN102" s="52"/>
      <c r="AIO102" s="52"/>
      <c r="AIP102" s="52"/>
      <c r="AIQ102" s="52"/>
      <c r="AIR102" s="52"/>
      <c r="AIS102" s="52"/>
      <c r="AIT102" s="52"/>
      <c r="AIU102" s="52"/>
      <c r="AIV102" s="52"/>
      <c r="AIW102" s="52"/>
      <c r="AIX102" s="52"/>
      <c r="AIY102" s="52"/>
      <c r="AIZ102" s="52"/>
      <c r="AJA102" s="52"/>
      <c r="AJB102" s="52"/>
      <c r="AJC102" s="52"/>
      <c r="AJD102" s="52"/>
      <c r="AJE102" s="52"/>
      <c r="AJF102" s="52"/>
      <c r="AJG102" s="52"/>
      <c r="AJH102" s="52"/>
      <c r="AJI102" s="52"/>
      <c r="AJJ102" s="52"/>
      <c r="AJK102" s="52"/>
      <c r="AJL102" s="52"/>
      <c r="AJM102" s="52"/>
      <c r="AJN102" s="52"/>
      <c r="AJO102" s="52"/>
      <c r="AJP102" s="52"/>
      <c r="AJQ102" s="52"/>
      <c r="AJR102" s="52"/>
      <c r="AJS102" s="52"/>
      <c r="AJT102" s="52"/>
      <c r="AJU102" s="52"/>
      <c r="AJV102" s="52"/>
      <c r="AJW102" s="52"/>
      <c r="AJX102" s="52"/>
      <c r="AJY102" s="52"/>
      <c r="AJZ102" s="52"/>
      <c r="AKA102" s="52"/>
      <c r="AKB102" s="52"/>
      <c r="AKC102" s="52"/>
      <c r="AKD102" s="52"/>
      <c r="AKE102" s="52"/>
      <c r="AKF102" s="52"/>
      <c r="AKG102" s="52"/>
      <c r="AKH102" s="52"/>
      <c r="AKI102" s="52"/>
      <c r="AKJ102" s="52"/>
      <c r="AKK102" s="52"/>
      <c r="AKL102" s="52"/>
      <c r="AKM102" s="52"/>
      <c r="AKN102" s="52"/>
      <c r="AKO102" s="52"/>
      <c r="AKP102" s="52"/>
      <c r="AKQ102" s="52"/>
      <c r="AKR102" s="52"/>
      <c r="AKS102" s="52"/>
      <c r="AKT102" s="52"/>
      <c r="AKU102" s="52"/>
      <c r="AKV102" s="52"/>
      <c r="AKW102" s="52"/>
      <c r="AKX102" s="52"/>
      <c r="AKY102" s="52"/>
      <c r="AKZ102" s="52"/>
      <c r="ALA102" s="52"/>
      <c r="ALB102" s="52"/>
      <c r="ALC102" s="52"/>
      <c r="ALD102" s="52"/>
      <c r="ALE102" s="52"/>
      <c r="ALF102" s="52"/>
      <c r="ALG102" s="52"/>
      <c r="ALH102" s="52"/>
      <c r="ALI102" s="52"/>
      <c r="ALJ102" s="52"/>
      <c r="ALK102" s="52"/>
      <c r="ALL102" s="52"/>
      <c r="ALM102" s="52"/>
      <c r="ALN102" s="52"/>
      <c r="ALO102" s="52"/>
      <c r="ALP102" s="52"/>
      <c r="ALQ102" s="52"/>
      <c r="ALR102" s="52"/>
      <c r="ALS102" s="52"/>
      <c r="ALT102" s="52"/>
      <c r="ALU102" s="52"/>
      <c r="ALV102" s="52"/>
      <c r="ALW102" s="52"/>
      <c r="ALX102" s="52"/>
      <c r="ALY102" s="52"/>
      <c r="ALZ102" s="52"/>
      <c r="AMA102" s="52"/>
      <c r="AMB102" s="52"/>
      <c r="AMC102" s="52"/>
      <c r="AMD102" s="52"/>
      <c r="AME102" s="52"/>
      <c r="AMF102" s="52"/>
      <c r="AMG102" s="52"/>
      <c r="AMH102" s="52"/>
      <c r="AMI102" s="52"/>
      <c r="AMJ102" s="52"/>
      <c r="AMK102" s="52"/>
      <c r="AML102" s="52"/>
      <c r="AMM102" s="52"/>
      <c r="AMN102" s="52"/>
      <c r="AMO102" s="52"/>
      <c r="AMP102" s="52"/>
      <c r="AMQ102" s="52"/>
      <c r="AMR102" s="52"/>
      <c r="AMS102" s="52"/>
      <c r="AMT102" s="52"/>
      <c r="AMU102" s="52"/>
      <c r="AMV102" s="52"/>
      <c r="AMW102" s="52"/>
      <c r="AMX102" s="52"/>
      <c r="AMY102" s="52"/>
      <c r="AMZ102" s="52"/>
      <c r="ANA102" s="52"/>
      <c r="ANB102" s="52"/>
      <c r="ANC102" s="52"/>
      <c r="AND102" s="52"/>
      <c r="ANE102" s="52"/>
      <c r="ANF102" s="52"/>
      <c r="ANG102" s="52"/>
      <c r="ANH102" s="52"/>
      <c r="ANI102" s="52"/>
      <c r="ANJ102" s="52"/>
      <c r="ANK102" s="52"/>
      <c r="ANL102" s="52"/>
      <c r="ANM102" s="52"/>
      <c r="ANN102" s="52"/>
      <c r="ANO102" s="52"/>
      <c r="ANP102" s="52"/>
      <c r="ANQ102" s="52"/>
      <c r="ANR102" s="52"/>
      <c r="ANS102" s="52"/>
      <c r="ANT102" s="52"/>
      <c r="ANU102" s="52"/>
      <c r="ANV102" s="52"/>
      <c r="ANW102" s="52"/>
      <c r="ANX102" s="52"/>
      <c r="ANY102" s="52"/>
      <c r="ANZ102" s="52"/>
      <c r="AOA102" s="52"/>
      <c r="AOB102" s="52"/>
      <c r="AOC102" s="52"/>
      <c r="AOD102" s="52"/>
      <c r="AOE102" s="52"/>
      <c r="AOF102" s="52"/>
      <c r="AOG102" s="52"/>
      <c r="AOH102" s="52"/>
      <c r="AOI102" s="52"/>
      <c r="AOJ102" s="52"/>
      <c r="AOK102" s="52"/>
      <c r="AOL102" s="52"/>
      <c r="AOM102" s="52"/>
      <c r="AON102" s="52"/>
      <c r="AOO102" s="52"/>
      <c r="AOP102" s="52"/>
      <c r="AOQ102" s="52"/>
      <c r="AOR102" s="52"/>
      <c r="AOS102" s="52"/>
      <c r="AOT102" s="52"/>
      <c r="AOU102" s="52"/>
      <c r="AOV102" s="52"/>
      <c r="AOW102" s="52"/>
      <c r="AOX102" s="52"/>
      <c r="AOY102" s="52"/>
      <c r="AOZ102" s="52"/>
      <c r="APA102" s="52"/>
      <c r="APB102" s="52"/>
      <c r="APC102" s="52"/>
      <c r="APD102" s="52"/>
      <c r="APE102" s="52"/>
      <c r="APF102" s="52"/>
      <c r="APG102" s="52"/>
      <c r="APH102" s="52"/>
      <c r="API102" s="52"/>
      <c r="APJ102" s="52"/>
      <c r="APK102" s="52"/>
      <c r="APL102" s="52"/>
      <c r="APM102" s="52"/>
      <c r="APN102" s="52"/>
      <c r="APO102" s="52"/>
      <c r="APP102" s="52"/>
      <c r="APQ102" s="52"/>
      <c r="APR102" s="52"/>
      <c r="APS102" s="52"/>
      <c r="APT102" s="52"/>
      <c r="APU102" s="52"/>
      <c r="APV102" s="52"/>
      <c r="APW102" s="52"/>
      <c r="APX102" s="52"/>
      <c r="APY102" s="52"/>
      <c r="APZ102" s="52"/>
      <c r="AQA102" s="52"/>
      <c r="AQB102" s="52"/>
      <c r="AQC102" s="52"/>
      <c r="AQD102" s="52"/>
      <c r="AQE102" s="52"/>
      <c r="AQF102" s="52"/>
      <c r="AQG102" s="52"/>
      <c r="AQH102" s="52"/>
      <c r="AQI102" s="52"/>
      <c r="AQJ102" s="52"/>
      <c r="AQK102" s="52"/>
      <c r="AQL102" s="52"/>
      <c r="AQM102" s="52"/>
      <c r="AQN102" s="52"/>
      <c r="AQO102" s="52"/>
      <c r="AQP102" s="52"/>
      <c r="AQQ102" s="52"/>
      <c r="AQR102" s="52"/>
      <c r="AQS102" s="52"/>
      <c r="AQT102" s="52"/>
      <c r="AQU102" s="52"/>
      <c r="AQV102" s="52"/>
      <c r="AQW102" s="52"/>
      <c r="AQX102" s="52"/>
      <c r="AQY102" s="52"/>
      <c r="AQZ102" s="52"/>
      <c r="ARA102" s="52"/>
      <c r="ARB102" s="52"/>
      <c r="ARC102" s="52"/>
      <c r="ARD102" s="52"/>
      <c r="ARE102" s="52"/>
      <c r="ARF102" s="52"/>
      <c r="ARG102" s="52"/>
      <c r="ARH102" s="52"/>
      <c r="ARI102" s="52"/>
      <c r="ARJ102" s="52"/>
      <c r="ARK102" s="52"/>
      <c r="ARL102" s="52"/>
      <c r="ARM102" s="52"/>
      <c r="ARN102" s="52"/>
      <c r="ARO102" s="52"/>
      <c r="ARP102" s="52"/>
      <c r="ARQ102" s="52"/>
      <c r="ARR102" s="52"/>
      <c r="ARS102" s="52"/>
      <c r="ART102" s="52"/>
      <c r="ARU102" s="52"/>
      <c r="ARV102" s="52"/>
      <c r="ARW102" s="52"/>
      <c r="ARX102" s="52"/>
      <c r="ARY102" s="52"/>
      <c r="ARZ102" s="52"/>
      <c r="ASA102" s="52"/>
      <c r="ASB102" s="52"/>
      <c r="ASC102" s="52"/>
      <c r="ASD102" s="52"/>
      <c r="ASE102" s="52"/>
      <c r="ASF102" s="52"/>
      <c r="ASG102" s="52"/>
      <c r="ASH102" s="52"/>
      <c r="ASI102" s="52"/>
      <c r="ASJ102" s="52"/>
      <c r="ASK102" s="52"/>
      <c r="ASL102" s="52"/>
      <c r="ASM102" s="52"/>
      <c r="ASN102" s="52"/>
      <c r="ASO102" s="52"/>
      <c r="ASP102" s="52"/>
      <c r="ASQ102" s="52"/>
      <c r="ASR102" s="52"/>
      <c r="ASS102" s="52"/>
      <c r="AST102" s="52"/>
      <c r="ASU102" s="52"/>
      <c r="ASV102" s="52"/>
      <c r="ASW102" s="52"/>
      <c r="ASX102" s="52"/>
      <c r="ASY102" s="52"/>
      <c r="ASZ102" s="52"/>
      <c r="ATA102" s="52"/>
      <c r="ATB102" s="52"/>
      <c r="ATC102" s="52"/>
      <c r="ATD102" s="52"/>
      <c r="ATE102" s="52"/>
      <c r="ATF102" s="52"/>
      <c r="ATG102" s="52"/>
      <c r="ATH102" s="52"/>
      <c r="ATI102" s="52"/>
      <c r="ATJ102" s="52"/>
      <c r="ATK102" s="52"/>
      <c r="ATL102" s="52"/>
      <c r="ATM102" s="52"/>
      <c r="ATN102" s="52"/>
      <c r="ATO102" s="52"/>
      <c r="ATP102" s="52"/>
      <c r="ATQ102" s="52"/>
      <c r="ATR102" s="52"/>
      <c r="ATS102" s="52"/>
      <c r="ATT102" s="52"/>
      <c r="ATU102" s="52"/>
      <c r="ATV102" s="52"/>
      <c r="ATW102" s="52"/>
      <c r="ATX102" s="52"/>
      <c r="ATY102" s="52"/>
      <c r="ATZ102" s="52"/>
      <c r="AUA102" s="52"/>
      <c r="AUB102" s="52"/>
      <c r="AUC102" s="52"/>
      <c r="AUD102" s="52"/>
      <c r="AUE102" s="52"/>
      <c r="AUF102" s="52"/>
      <c r="AUG102" s="52"/>
      <c r="AUH102" s="52"/>
      <c r="AUI102" s="52"/>
      <c r="AUJ102" s="52"/>
      <c r="AUK102" s="52"/>
      <c r="AUL102" s="52"/>
      <c r="AUM102" s="52"/>
      <c r="AUN102" s="52"/>
      <c r="AUO102" s="52"/>
      <c r="AUP102" s="52"/>
      <c r="AUQ102" s="52"/>
      <c r="AUR102" s="52"/>
      <c r="AUS102" s="52"/>
      <c r="AUT102" s="52"/>
      <c r="AUU102" s="52"/>
      <c r="AUV102" s="52"/>
      <c r="AUW102" s="52"/>
      <c r="AUX102" s="52"/>
      <c r="AUY102" s="52"/>
      <c r="AUZ102" s="52"/>
      <c r="AVA102" s="52"/>
      <c r="AVB102" s="52"/>
      <c r="AVC102" s="52"/>
      <c r="AVD102" s="52"/>
      <c r="AVE102" s="52"/>
      <c r="AVF102" s="52"/>
      <c r="AVG102" s="52"/>
      <c r="AVH102" s="52"/>
      <c r="AVI102" s="52"/>
      <c r="AVJ102" s="52"/>
      <c r="AVK102" s="52"/>
      <c r="AVL102" s="52"/>
      <c r="AVM102" s="52"/>
      <c r="AVN102" s="52"/>
      <c r="AVO102" s="52"/>
      <c r="AVP102" s="52"/>
      <c r="AVQ102" s="52"/>
      <c r="AVR102" s="52"/>
      <c r="AVS102" s="52"/>
      <c r="AVT102" s="52"/>
      <c r="AVU102" s="52"/>
      <c r="AVV102" s="52"/>
      <c r="AVW102" s="52"/>
      <c r="AVX102" s="52"/>
      <c r="AVY102" s="52"/>
      <c r="AVZ102" s="52"/>
      <c r="AWA102" s="52"/>
      <c r="AWB102" s="52"/>
      <c r="AWC102" s="52"/>
      <c r="AWD102" s="52"/>
      <c r="AWE102" s="52"/>
      <c r="AWF102" s="52"/>
      <c r="AWG102" s="52"/>
      <c r="AWH102" s="52"/>
      <c r="AWI102" s="52"/>
      <c r="AWJ102" s="52"/>
      <c r="AWK102" s="52"/>
      <c r="AWL102" s="52"/>
      <c r="AWM102" s="52"/>
      <c r="AWN102" s="52"/>
      <c r="AWO102" s="52"/>
      <c r="AWP102" s="52"/>
      <c r="AWQ102" s="52"/>
      <c r="AWR102" s="52"/>
      <c r="AWS102" s="52"/>
      <c r="AWT102" s="52"/>
      <c r="AWU102" s="52"/>
      <c r="AWV102" s="52"/>
      <c r="AWW102" s="52"/>
      <c r="AWX102" s="52"/>
      <c r="AWY102" s="52"/>
      <c r="AWZ102" s="52"/>
      <c r="AXA102" s="52"/>
      <c r="AXB102" s="52"/>
      <c r="AXC102" s="52"/>
      <c r="AXD102" s="52"/>
      <c r="AXE102" s="52"/>
      <c r="AXF102" s="52"/>
      <c r="AXG102" s="52"/>
      <c r="AXH102" s="52"/>
      <c r="AXI102" s="52"/>
      <c r="AXJ102" s="52"/>
      <c r="AXK102" s="52"/>
      <c r="AXL102" s="52"/>
      <c r="AXM102" s="52"/>
      <c r="AXN102" s="52"/>
      <c r="AXO102" s="52"/>
      <c r="AXP102" s="52"/>
      <c r="AXQ102" s="52"/>
      <c r="AXR102" s="52"/>
      <c r="AXS102" s="52"/>
      <c r="AXT102" s="52"/>
      <c r="AXU102" s="52"/>
      <c r="AXV102" s="52"/>
      <c r="AXW102" s="52"/>
      <c r="AXX102" s="52"/>
      <c r="AXY102" s="52"/>
      <c r="AXZ102" s="52"/>
      <c r="AYA102" s="52"/>
      <c r="AYB102" s="52"/>
      <c r="AYC102" s="52"/>
      <c r="AYD102" s="52"/>
      <c r="AYE102" s="52"/>
      <c r="AYF102" s="52"/>
      <c r="AYG102" s="52"/>
      <c r="AYH102" s="52"/>
      <c r="AYI102" s="52"/>
      <c r="AYJ102" s="52"/>
      <c r="AYK102" s="52"/>
      <c r="AYL102" s="52"/>
      <c r="AYM102" s="52"/>
      <c r="AYN102" s="52"/>
      <c r="AYO102" s="52"/>
      <c r="AYP102" s="52"/>
      <c r="AYQ102" s="52"/>
      <c r="AYR102" s="52"/>
      <c r="AYS102" s="52"/>
      <c r="AYT102" s="52"/>
      <c r="AYU102" s="52"/>
      <c r="AYV102" s="52"/>
      <c r="AYW102" s="52"/>
      <c r="AYX102" s="52"/>
      <c r="AYY102" s="52"/>
      <c r="AYZ102" s="52"/>
      <c r="AZA102" s="52"/>
      <c r="AZB102" s="52"/>
      <c r="AZC102" s="52"/>
      <c r="AZD102" s="52"/>
      <c r="AZE102" s="52"/>
      <c r="AZF102" s="52"/>
      <c r="AZG102" s="52"/>
      <c r="AZH102" s="52"/>
      <c r="AZI102" s="52"/>
      <c r="AZJ102" s="52"/>
      <c r="AZK102" s="52"/>
      <c r="AZL102" s="52"/>
      <c r="AZM102" s="52"/>
      <c r="AZN102" s="52"/>
      <c r="AZO102" s="52"/>
      <c r="AZP102" s="52"/>
      <c r="AZQ102" s="52"/>
      <c r="AZR102" s="52"/>
      <c r="AZS102" s="52"/>
      <c r="AZT102" s="52"/>
      <c r="AZU102" s="52"/>
      <c r="AZV102" s="52"/>
      <c r="AZW102" s="52"/>
      <c r="AZX102" s="52"/>
      <c r="AZY102" s="52"/>
      <c r="AZZ102" s="52"/>
      <c r="BAA102" s="52"/>
      <c r="BAB102" s="52"/>
      <c r="BAC102" s="52"/>
      <c r="BAD102" s="52"/>
      <c r="BAE102" s="52"/>
      <c r="BAF102" s="52"/>
      <c r="BAG102" s="52"/>
      <c r="BAH102" s="52"/>
      <c r="BAI102" s="52"/>
      <c r="BAJ102" s="52"/>
      <c r="BAK102" s="52"/>
      <c r="BAL102" s="52"/>
      <c r="BAM102" s="52"/>
      <c r="BAN102" s="52"/>
      <c r="BAO102" s="52"/>
      <c r="BAP102" s="52"/>
      <c r="BAQ102" s="52"/>
      <c r="BAR102" s="52"/>
      <c r="BAS102" s="52"/>
      <c r="BAT102" s="52"/>
      <c r="BAU102" s="52"/>
      <c r="BAV102" s="52"/>
      <c r="BAW102" s="52"/>
      <c r="BAX102" s="52"/>
      <c r="BAY102" s="52"/>
      <c r="BAZ102" s="52"/>
      <c r="BBA102" s="52"/>
      <c r="BBB102" s="52"/>
      <c r="BBC102" s="52"/>
      <c r="BBD102" s="52"/>
      <c r="BBE102" s="52"/>
      <c r="BBF102" s="52"/>
      <c r="BBG102" s="52"/>
      <c r="BBH102" s="52"/>
      <c r="BBI102" s="52"/>
      <c r="BBJ102" s="52"/>
      <c r="BBK102" s="52"/>
      <c r="BBL102" s="52"/>
      <c r="BBM102" s="52"/>
      <c r="BBN102" s="52"/>
      <c r="BBO102" s="52"/>
      <c r="BBP102" s="52"/>
      <c r="BBQ102" s="52"/>
      <c r="BBR102" s="52"/>
      <c r="BBS102" s="52"/>
      <c r="BBT102" s="52"/>
      <c r="BBU102" s="52"/>
      <c r="BBV102" s="52"/>
      <c r="BBW102" s="52"/>
      <c r="BBX102" s="52"/>
      <c r="BBY102" s="52"/>
      <c r="BBZ102" s="52"/>
      <c r="BCA102" s="52"/>
      <c r="BCB102" s="52"/>
      <c r="BCC102" s="52"/>
      <c r="BCD102" s="52"/>
      <c r="BCE102" s="52"/>
      <c r="BCF102" s="52"/>
      <c r="BCG102" s="52"/>
      <c r="BCH102" s="52"/>
      <c r="BCI102" s="52"/>
      <c r="BCJ102" s="52"/>
      <c r="BCK102" s="52"/>
      <c r="BCL102" s="52"/>
      <c r="BCM102" s="52"/>
      <c r="BCN102" s="52"/>
      <c r="BCO102" s="52"/>
      <c r="BCP102" s="52"/>
      <c r="BCQ102" s="52"/>
      <c r="BCR102" s="52"/>
      <c r="BCS102" s="52"/>
      <c r="BCT102" s="52"/>
      <c r="BCU102" s="52"/>
      <c r="BCV102" s="52"/>
      <c r="BCW102" s="52"/>
      <c r="BCX102" s="52"/>
      <c r="BCY102" s="52"/>
      <c r="BCZ102" s="52"/>
      <c r="BDA102" s="52"/>
      <c r="BDB102" s="52"/>
      <c r="BDC102" s="52"/>
      <c r="BDD102" s="52"/>
      <c r="BDE102" s="52"/>
      <c r="BDF102" s="52"/>
      <c r="BDG102" s="52"/>
      <c r="BDH102" s="52"/>
      <c r="BDI102" s="52"/>
      <c r="BDJ102" s="52"/>
      <c r="BDK102" s="52"/>
      <c r="BDL102" s="52"/>
      <c r="BDM102" s="52"/>
      <c r="BDN102" s="52"/>
      <c r="BDO102" s="52"/>
      <c r="BDP102" s="52"/>
      <c r="BDQ102" s="52"/>
      <c r="BDR102" s="52"/>
      <c r="BDS102" s="52"/>
      <c r="BDT102" s="52"/>
      <c r="BDU102" s="52"/>
      <c r="BDV102" s="52"/>
      <c r="BDW102" s="52"/>
      <c r="BDX102" s="52"/>
      <c r="BDY102" s="52"/>
      <c r="BDZ102" s="52"/>
      <c r="BEA102" s="52"/>
      <c r="BEB102" s="52"/>
      <c r="BEC102" s="52"/>
      <c r="BED102" s="52"/>
      <c r="BEE102" s="52"/>
      <c r="BEF102" s="52"/>
      <c r="BEG102" s="52"/>
      <c r="BEH102" s="52"/>
      <c r="BEI102" s="52"/>
      <c r="BEJ102" s="52"/>
      <c r="BEK102" s="52"/>
      <c r="BEL102" s="52"/>
      <c r="BEM102" s="52"/>
      <c r="BEN102" s="52"/>
      <c r="BEO102" s="52"/>
      <c r="BEP102" s="52"/>
      <c r="BEQ102" s="52"/>
      <c r="BER102" s="52"/>
      <c r="BES102" s="52"/>
      <c r="BET102" s="52"/>
      <c r="BEU102" s="52"/>
      <c r="BEV102" s="52"/>
      <c r="BEW102" s="52"/>
      <c r="BEX102" s="52"/>
      <c r="BEY102" s="52"/>
      <c r="BEZ102" s="52"/>
      <c r="BFA102" s="52"/>
      <c r="BFB102" s="52"/>
      <c r="BFC102" s="52"/>
      <c r="BFD102" s="52"/>
      <c r="BFE102" s="52"/>
      <c r="BFF102" s="52"/>
      <c r="BFG102" s="52"/>
      <c r="BFH102" s="52"/>
      <c r="BFI102" s="52"/>
      <c r="BFJ102" s="52"/>
      <c r="BFK102" s="52"/>
      <c r="BFL102" s="52"/>
      <c r="BFM102" s="52"/>
      <c r="BFN102" s="52"/>
      <c r="BFO102" s="52"/>
      <c r="BFP102" s="52"/>
      <c r="BFQ102" s="52"/>
      <c r="BFR102" s="52"/>
      <c r="BFS102" s="52"/>
      <c r="BFT102" s="52"/>
      <c r="BFU102" s="52"/>
      <c r="BFV102" s="52"/>
      <c r="BFW102" s="52"/>
      <c r="BFX102" s="52"/>
      <c r="BFY102" s="52"/>
      <c r="BFZ102" s="52"/>
      <c r="BGA102" s="52"/>
      <c r="BGB102" s="52"/>
      <c r="BGC102" s="52"/>
      <c r="BGD102" s="52"/>
      <c r="BGE102" s="52"/>
      <c r="BGF102" s="52"/>
      <c r="BGG102" s="52"/>
      <c r="BGH102" s="52"/>
      <c r="BGI102" s="52"/>
      <c r="BGJ102" s="52"/>
      <c r="BGK102" s="52"/>
      <c r="BGL102" s="52"/>
      <c r="BGM102" s="52"/>
      <c r="BGN102" s="52"/>
      <c r="BGO102" s="52"/>
      <c r="BGP102" s="52"/>
      <c r="BGQ102" s="52"/>
      <c r="BGR102" s="52"/>
      <c r="BGS102" s="52"/>
      <c r="BGT102" s="52"/>
      <c r="BGU102" s="52"/>
      <c r="BGV102" s="52"/>
      <c r="BGW102" s="52"/>
      <c r="BGX102" s="52"/>
      <c r="BGY102" s="52"/>
      <c r="BGZ102" s="52"/>
      <c r="BHA102" s="52"/>
      <c r="BHB102" s="52"/>
      <c r="BHC102" s="52"/>
      <c r="BHD102" s="52"/>
      <c r="BHE102" s="52"/>
      <c r="BHF102" s="52"/>
      <c r="BHG102" s="52"/>
      <c r="BHH102" s="52"/>
      <c r="BHI102" s="52"/>
      <c r="BHJ102" s="52"/>
      <c r="BHK102" s="52"/>
      <c r="BHL102" s="52"/>
      <c r="BHM102" s="52"/>
      <c r="BHN102" s="52"/>
      <c r="BHO102" s="52"/>
      <c r="BHP102" s="52"/>
      <c r="BHQ102" s="52"/>
      <c r="BHR102" s="52"/>
      <c r="BHS102" s="52"/>
      <c r="BHT102" s="52"/>
      <c r="BHU102" s="52"/>
      <c r="BHV102" s="52"/>
      <c r="BHW102" s="52"/>
      <c r="BHX102" s="52"/>
      <c r="BHY102" s="52"/>
      <c r="BHZ102" s="52"/>
      <c r="BIA102" s="52"/>
      <c r="BIB102" s="52"/>
      <c r="BIC102" s="52"/>
      <c r="BID102" s="52"/>
      <c r="BIE102" s="52"/>
      <c r="BIF102" s="52"/>
      <c r="BIG102" s="52"/>
      <c r="BIH102" s="52"/>
      <c r="BII102" s="52"/>
      <c r="BIJ102" s="52"/>
      <c r="BIK102" s="52"/>
      <c r="BIL102" s="52"/>
      <c r="BIM102" s="52"/>
      <c r="BIN102" s="52"/>
      <c r="BIO102" s="52"/>
      <c r="BIP102" s="52"/>
      <c r="BIQ102" s="52"/>
      <c r="BIR102" s="52"/>
      <c r="BIS102" s="52"/>
      <c r="BIT102" s="52"/>
      <c r="BIU102" s="52"/>
      <c r="BIV102" s="52"/>
      <c r="BIW102" s="52"/>
      <c r="BIX102" s="52"/>
      <c r="BIY102" s="52"/>
      <c r="BIZ102" s="52"/>
      <c r="BJA102" s="52"/>
      <c r="BJB102" s="52"/>
      <c r="BJC102" s="52"/>
      <c r="BJD102" s="52"/>
      <c r="BJE102" s="52"/>
      <c r="BJF102" s="52"/>
      <c r="BJG102" s="52"/>
      <c r="BJH102" s="52"/>
      <c r="BJI102" s="52"/>
      <c r="BJJ102" s="52"/>
      <c r="BJK102" s="52"/>
      <c r="BJL102" s="52"/>
      <c r="BJM102" s="52"/>
      <c r="BJN102" s="52"/>
      <c r="BJO102" s="52"/>
      <c r="BJP102" s="52"/>
      <c r="BJQ102" s="52"/>
      <c r="BJR102" s="52"/>
      <c r="BJS102" s="52"/>
      <c r="BJT102" s="52"/>
      <c r="BJU102" s="52"/>
      <c r="BJV102" s="52"/>
      <c r="BJW102" s="52"/>
      <c r="BJX102" s="52"/>
      <c r="BJY102" s="52"/>
      <c r="BJZ102" s="52"/>
      <c r="BKA102" s="52"/>
      <c r="BKB102" s="52"/>
      <c r="BKC102" s="52"/>
      <c r="BKD102" s="52"/>
      <c r="BKE102" s="52"/>
      <c r="BKF102" s="52"/>
      <c r="BKG102" s="52"/>
      <c r="BKH102" s="52"/>
      <c r="BKI102" s="52"/>
      <c r="BKJ102" s="52"/>
      <c r="BKK102" s="52"/>
      <c r="BKL102" s="52"/>
      <c r="BKM102" s="52"/>
      <c r="BKN102" s="52"/>
      <c r="BKO102" s="52"/>
      <c r="BKP102" s="52"/>
      <c r="BKQ102" s="52"/>
      <c r="BKR102" s="52"/>
      <c r="BKS102" s="52"/>
      <c r="BKT102" s="52"/>
      <c r="BKU102" s="52"/>
      <c r="BKV102" s="52"/>
      <c r="BKW102" s="52"/>
      <c r="BKX102" s="52"/>
      <c r="BKY102" s="52"/>
      <c r="BKZ102" s="52"/>
      <c r="BLA102" s="52"/>
      <c r="BLB102" s="52"/>
      <c r="BLC102" s="52"/>
      <c r="BLD102" s="52"/>
      <c r="BLE102" s="52"/>
      <c r="BLF102" s="52"/>
      <c r="BLG102" s="52"/>
      <c r="BLH102" s="52"/>
      <c r="BLI102" s="52"/>
      <c r="BLJ102" s="52"/>
      <c r="BLK102" s="52"/>
      <c r="BLL102" s="52"/>
      <c r="BLM102" s="52"/>
      <c r="BLN102" s="52"/>
      <c r="BLO102" s="52"/>
      <c r="BLP102" s="52"/>
      <c r="BLQ102" s="52"/>
      <c r="BLR102" s="52"/>
      <c r="BLS102" s="52"/>
      <c r="BLT102" s="52"/>
      <c r="BLU102" s="52"/>
      <c r="BLV102" s="52"/>
      <c r="BLW102" s="52"/>
      <c r="BLX102" s="52"/>
      <c r="BLY102" s="52"/>
      <c r="BLZ102" s="52"/>
      <c r="BMA102" s="52"/>
      <c r="BMB102" s="52"/>
      <c r="BMC102" s="52"/>
      <c r="BMD102" s="52"/>
      <c r="BME102" s="52"/>
      <c r="BMF102" s="52"/>
      <c r="BMG102" s="52"/>
      <c r="BMH102" s="52"/>
      <c r="BMI102" s="52"/>
      <c r="BMJ102" s="52"/>
      <c r="BMK102" s="52"/>
      <c r="BML102" s="52"/>
      <c r="BMM102" s="52"/>
      <c r="BMN102" s="52"/>
      <c r="BMO102" s="52"/>
      <c r="BMP102" s="52"/>
      <c r="BMQ102" s="52"/>
      <c r="BMR102" s="52"/>
      <c r="BMS102" s="52"/>
      <c r="BMT102" s="52"/>
      <c r="BMU102" s="52"/>
      <c r="BMV102" s="52"/>
      <c r="BMW102" s="52"/>
      <c r="BMX102" s="52"/>
      <c r="BMY102" s="52"/>
      <c r="BMZ102" s="52"/>
      <c r="BNA102" s="52"/>
      <c r="BNB102" s="52"/>
      <c r="BNC102" s="52"/>
      <c r="BND102" s="52"/>
      <c r="BNE102" s="52"/>
      <c r="BNF102" s="52"/>
      <c r="BNG102" s="52"/>
      <c r="BNH102" s="52"/>
      <c r="BNI102" s="52"/>
      <c r="BNJ102" s="52"/>
      <c r="BNK102" s="52"/>
      <c r="BNL102" s="52"/>
      <c r="BNM102" s="52"/>
      <c r="BNN102" s="52"/>
      <c r="BNO102" s="52"/>
      <c r="BNP102" s="52"/>
      <c r="BNQ102" s="52"/>
      <c r="BNR102" s="52"/>
      <c r="BNS102" s="52"/>
      <c r="BNT102" s="52"/>
      <c r="BNU102" s="52"/>
      <c r="BNV102" s="52"/>
      <c r="BNW102" s="52"/>
      <c r="BNX102" s="52"/>
      <c r="BNY102" s="52"/>
      <c r="BNZ102" s="52"/>
      <c r="BOA102" s="52"/>
      <c r="BOB102" s="52"/>
      <c r="BOC102" s="52"/>
      <c r="BOD102" s="52"/>
      <c r="BOE102" s="52"/>
      <c r="BOF102" s="52"/>
      <c r="BOG102" s="52"/>
      <c r="BOH102" s="52"/>
      <c r="BOI102" s="52"/>
      <c r="BOJ102" s="52"/>
      <c r="BOK102" s="52"/>
      <c r="BOL102" s="52"/>
      <c r="BOM102" s="52"/>
      <c r="BON102" s="52"/>
      <c r="BOO102" s="52"/>
      <c r="BOP102" s="52"/>
      <c r="BOQ102" s="52"/>
      <c r="BOR102" s="52"/>
      <c r="BOS102" s="52"/>
      <c r="BOT102" s="52"/>
      <c r="BOU102" s="52"/>
      <c r="BOV102" s="52"/>
      <c r="BOW102" s="52"/>
      <c r="BOX102" s="52"/>
      <c r="BOY102" s="52"/>
      <c r="BOZ102" s="52"/>
      <c r="BPA102" s="52"/>
      <c r="BPB102" s="52"/>
      <c r="BPC102" s="52"/>
      <c r="BPD102" s="52"/>
      <c r="BPE102" s="52"/>
      <c r="BPF102" s="52"/>
      <c r="BPG102" s="52"/>
      <c r="BPH102" s="52"/>
      <c r="BPI102" s="52"/>
      <c r="BPJ102" s="52"/>
      <c r="BPK102" s="52"/>
      <c r="BPL102" s="52"/>
      <c r="BPM102" s="52"/>
      <c r="BPN102" s="52"/>
      <c r="BPO102" s="52"/>
      <c r="BPP102" s="52"/>
      <c r="BPQ102" s="52"/>
      <c r="BPR102" s="52"/>
      <c r="BPS102" s="52"/>
      <c r="BPT102" s="52"/>
      <c r="BPU102" s="52"/>
      <c r="BPV102" s="52"/>
      <c r="BPW102" s="52"/>
      <c r="BPX102" s="52"/>
      <c r="BPY102" s="52"/>
      <c r="BPZ102" s="52"/>
      <c r="BQA102" s="52"/>
      <c r="BQB102" s="52"/>
      <c r="BQC102" s="52"/>
      <c r="BQD102" s="52"/>
      <c r="BQE102" s="52"/>
      <c r="BQF102" s="52"/>
      <c r="BQG102" s="52"/>
      <c r="BQH102" s="52"/>
      <c r="BQI102" s="52"/>
      <c r="BQJ102" s="52"/>
      <c r="BQK102" s="52"/>
      <c r="BQL102" s="52"/>
      <c r="BQM102" s="52"/>
      <c r="BQN102" s="52"/>
      <c r="BQO102" s="52"/>
      <c r="BQP102" s="52"/>
      <c r="BQQ102" s="52"/>
      <c r="BQR102" s="52"/>
      <c r="BQS102" s="52"/>
      <c r="BQT102" s="52"/>
      <c r="BQU102" s="52"/>
      <c r="BQV102" s="52"/>
      <c r="BQW102" s="52"/>
      <c r="BQX102" s="52"/>
      <c r="BQY102" s="52"/>
      <c r="BQZ102" s="52"/>
      <c r="BRA102" s="52"/>
      <c r="BRB102" s="52"/>
      <c r="BRC102" s="52"/>
      <c r="BRD102" s="52"/>
      <c r="BRE102" s="52"/>
      <c r="BRF102" s="52"/>
      <c r="BRG102" s="52"/>
      <c r="BRH102" s="52"/>
      <c r="BRI102" s="52"/>
      <c r="BRJ102" s="52"/>
      <c r="BRK102" s="52"/>
      <c r="BRL102" s="52"/>
      <c r="BRM102" s="52"/>
      <c r="BRN102" s="52"/>
      <c r="BRO102" s="52"/>
      <c r="BRP102" s="52"/>
      <c r="BRQ102" s="52"/>
      <c r="BRR102" s="52"/>
      <c r="BRS102" s="52"/>
      <c r="BRT102" s="52"/>
      <c r="BRU102" s="52"/>
      <c r="BRV102" s="52"/>
      <c r="BRW102" s="52"/>
      <c r="BRX102" s="52"/>
      <c r="BRY102" s="52"/>
      <c r="BRZ102" s="52"/>
      <c r="BSA102" s="52"/>
      <c r="BSB102" s="52"/>
      <c r="BSC102" s="52"/>
      <c r="BSD102" s="52"/>
      <c r="BSE102" s="52"/>
      <c r="BSF102" s="52"/>
      <c r="BSG102" s="52"/>
      <c r="BSH102" s="52"/>
      <c r="BSI102" s="52"/>
      <c r="BSJ102" s="52"/>
      <c r="BSK102" s="52"/>
      <c r="BSL102" s="52"/>
      <c r="BSM102" s="52"/>
      <c r="BSN102" s="52"/>
      <c r="BSO102" s="52"/>
      <c r="BSP102" s="52"/>
      <c r="BSQ102" s="52"/>
      <c r="BSR102" s="52"/>
      <c r="BSS102" s="52"/>
      <c r="BST102" s="52"/>
      <c r="BSU102" s="52"/>
      <c r="BSV102" s="52"/>
      <c r="BSW102" s="52"/>
      <c r="BSX102" s="52"/>
      <c r="BSY102" s="52"/>
      <c r="BSZ102" s="52"/>
      <c r="BTA102" s="52"/>
      <c r="BTB102" s="52"/>
      <c r="BTC102" s="52"/>
      <c r="BTD102" s="52"/>
      <c r="BTE102" s="52"/>
      <c r="BTF102" s="52"/>
      <c r="BTG102" s="52"/>
      <c r="BTH102" s="52"/>
      <c r="BTI102" s="52"/>
      <c r="BTJ102" s="52"/>
      <c r="BTK102" s="52"/>
      <c r="BTL102" s="52"/>
      <c r="BTM102" s="52"/>
      <c r="BTN102" s="52"/>
      <c r="BTO102" s="52"/>
      <c r="BTP102" s="52"/>
      <c r="BTQ102" s="52"/>
      <c r="BTR102" s="52"/>
      <c r="BTS102" s="52"/>
      <c r="BTT102" s="52"/>
      <c r="BTU102" s="52"/>
      <c r="BTV102" s="52"/>
      <c r="BTW102" s="52"/>
      <c r="BTX102" s="52"/>
      <c r="BTY102" s="52"/>
      <c r="BTZ102" s="52"/>
      <c r="BUA102" s="52"/>
      <c r="BUB102" s="52"/>
      <c r="BUC102" s="52"/>
      <c r="BUD102" s="52"/>
      <c r="BUE102" s="52"/>
      <c r="BUF102" s="52"/>
      <c r="BUG102" s="52"/>
      <c r="BUH102" s="52"/>
      <c r="BUI102" s="52"/>
      <c r="BUJ102" s="52"/>
      <c r="BUK102" s="52"/>
      <c r="BUL102" s="52"/>
      <c r="BUM102" s="52"/>
      <c r="BUN102" s="52"/>
      <c r="BUO102" s="52"/>
      <c r="BUP102" s="52"/>
      <c r="BUQ102" s="52"/>
      <c r="BUR102" s="52"/>
      <c r="BUS102" s="52"/>
      <c r="BUT102" s="52"/>
      <c r="BUU102" s="52"/>
      <c r="BUV102" s="52"/>
      <c r="BUW102" s="52"/>
      <c r="BUX102" s="52"/>
      <c r="BUY102" s="52"/>
      <c r="BUZ102" s="52"/>
      <c r="BVA102" s="52"/>
      <c r="BVB102" s="52"/>
      <c r="BVC102" s="52"/>
      <c r="BVD102" s="52"/>
      <c r="BVE102" s="52"/>
      <c r="BVF102" s="52"/>
      <c r="BVG102" s="52"/>
      <c r="BVH102" s="52"/>
      <c r="BVI102" s="52"/>
      <c r="BVJ102" s="52"/>
      <c r="BVK102" s="52"/>
      <c r="BVL102" s="52"/>
      <c r="BVM102" s="52"/>
      <c r="BVN102" s="52"/>
      <c r="BVO102" s="52"/>
      <c r="BVP102" s="52"/>
      <c r="BVQ102" s="52"/>
      <c r="BVR102" s="52"/>
      <c r="BVS102" s="52"/>
      <c r="BVT102" s="52"/>
      <c r="BVU102" s="52"/>
      <c r="BVV102" s="52"/>
      <c r="BVW102" s="52"/>
      <c r="BVX102" s="52"/>
      <c r="BVY102" s="52"/>
      <c r="BVZ102" s="52"/>
      <c r="BWA102" s="52"/>
      <c r="BWB102" s="52"/>
      <c r="BWC102" s="52"/>
      <c r="BWD102" s="52"/>
      <c r="BWE102" s="52"/>
      <c r="BWF102" s="52"/>
      <c r="BWG102" s="52"/>
      <c r="BWH102" s="52"/>
      <c r="BWI102" s="52"/>
      <c r="BWJ102" s="52"/>
      <c r="BWK102" s="52"/>
      <c r="BWL102" s="52"/>
      <c r="BWM102" s="52"/>
      <c r="BWN102" s="52"/>
      <c r="BWO102" s="52"/>
      <c r="BWP102" s="52"/>
      <c r="BWQ102" s="52"/>
      <c r="BWR102" s="52"/>
      <c r="BWS102" s="52"/>
      <c r="BWT102" s="52"/>
      <c r="BWU102" s="52"/>
      <c r="BWV102" s="52"/>
      <c r="BWW102" s="52"/>
      <c r="BWX102" s="52"/>
      <c r="BWY102" s="52"/>
      <c r="BWZ102" s="52"/>
      <c r="BXA102" s="52"/>
      <c r="BXB102" s="52"/>
      <c r="BXC102" s="52"/>
      <c r="BXD102" s="52"/>
      <c r="BXE102" s="52"/>
      <c r="BXF102" s="52"/>
      <c r="BXG102" s="52"/>
      <c r="BXH102" s="52"/>
      <c r="BXI102" s="52"/>
      <c r="BXJ102" s="52"/>
      <c r="BXK102" s="52"/>
      <c r="BXL102" s="52"/>
      <c r="BXM102" s="52"/>
      <c r="BXN102" s="52"/>
      <c r="BXO102" s="52"/>
      <c r="BXP102" s="52"/>
      <c r="BXQ102" s="52"/>
      <c r="BXR102" s="52"/>
      <c r="BXS102" s="52"/>
      <c r="BXT102" s="52"/>
      <c r="BXU102" s="52"/>
      <c r="BXV102" s="52"/>
      <c r="BXW102" s="52"/>
      <c r="BXX102" s="52"/>
      <c r="BXY102" s="52"/>
      <c r="BXZ102" s="52"/>
      <c r="BYA102" s="52"/>
      <c r="BYB102" s="52"/>
      <c r="BYC102" s="52"/>
      <c r="BYD102" s="52"/>
      <c r="BYE102" s="52"/>
      <c r="BYF102" s="52"/>
      <c r="BYG102" s="52"/>
      <c r="BYH102" s="52"/>
      <c r="BYI102" s="52"/>
      <c r="BYJ102" s="52"/>
      <c r="BYK102" s="52"/>
      <c r="BYL102" s="52"/>
      <c r="BYM102" s="52"/>
      <c r="BYN102" s="52"/>
      <c r="BYO102" s="52"/>
      <c r="BYP102" s="52"/>
      <c r="BYQ102" s="52"/>
      <c r="BYR102" s="52"/>
      <c r="BYS102" s="52"/>
      <c r="BYT102" s="52"/>
      <c r="BYU102" s="52"/>
      <c r="BYV102" s="52"/>
      <c r="BYW102" s="52"/>
      <c r="BYX102" s="52"/>
      <c r="BYY102" s="52"/>
      <c r="BYZ102" s="52"/>
      <c r="BZA102" s="52"/>
      <c r="BZB102" s="52"/>
      <c r="BZC102" s="52"/>
      <c r="BZD102" s="52"/>
      <c r="BZE102" s="52"/>
      <c r="BZF102" s="52"/>
      <c r="BZG102" s="52"/>
      <c r="BZH102" s="52"/>
      <c r="BZI102" s="52"/>
      <c r="BZJ102" s="52"/>
      <c r="BZK102" s="52"/>
      <c r="BZL102" s="52"/>
      <c r="BZM102" s="52"/>
      <c r="BZN102" s="52"/>
      <c r="BZO102" s="52"/>
      <c r="BZP102" s="52"/>
      <c r="BZQ102" s="52"/>
      <c r="BZR102" s="52"/>
      <c r="BZS102" s="52"/>
      <c r="BZT102" s="52"/>
      <c r="BZU102" s="52"/>
      <c r="BZV102" s="52"/>
      <c r="BZW102" s="52"/>
      <c r="BZX102" s="52"/>
      <c r="BZY102" s="52"/>
      <c r="BZZ102" s="52"/>
      <c r="CAA102" s="52"/>
      <c r="CAB102" s="52"/>
      <c r="CAC102" s="52"/>
      <c r="CAD102" s="52"/>
      <c r="CAE102" s="52"/>
      <c r="CAF102" s="52"/>
      <c r="CAG102" s="52"/>
      <c r="CAH102" s="52"/>
      <c r="CAI102" s="52"/>
      <c r="CAJ102" s="52"/>
      <c r="CAK102" s="52"/>
      <c r="CAL102" s="52"/>
      <c r="CAM102" s="52"/>
      <c r="CAN102" s="52"/>
      <c r="CAO102" s="52"/>
      <c r="CAP102" s="52"/>
      <c r="CAQ102" s="52"/>
      <c r="CAR102" s="52"/>
      <c r="CAS102" s="52"/>
      <c r="CAT102" s="52"/>
      <c r="CAU102" s="52"/>
      <c r="CAV102" s="52"/>
      <c r="CAW102" s="52"/>
      <c r="CAX102" s="52"/>
      <c r="CAY102" s="52"/>
      <c r="CAZ102" s="52"/>
      <c r="CBA102" s="52"/>
      <c r="CBB102" s="52"/>
      <c r="CBC102" s="52"/>
      <c r="CBD102" s="52"/>
      <c r="CBE102" s="52"/>
      <c r="CBF102" s="52"/>
      <c r="CBG102" s="52"/>
      <c r="CBH102" s="52"/>
      <c r="CBI102" s="52"/>
      <c r="CBJ102" s="52"/>
      <c r="CBK102" s="52"/>
      <c r="CBL102" s="52"/>
      <c r="CBM102" s="52"/>
      <c r="CBN102" s="52"/>
      <c r="CBO102" s="52"/>
      <c r="CBP102" s="52"/>
      <c r="CBQ102" s="52"/>
      <c r="CBR102" s="52"/>
      <c r="CBS102" s="52"/>
      <c r="CBT102" s="52"/>
      <c r="CBU102" s="52"/>
      <c r="CBV102" s="52"/>
      <c r="CBW102" s="52"/>
      <c r="CBX102" s="52"/>
      <c r="CBY102" s="52"/>
      <c r="CBZ102" s="52"/>
      <c r="CCA102" s="52"/>
      <c r="CCB102" s="52"/>
      <c r="CCC102" s="52"/>
      <c r="CCD102" s="52"/>
      <c r="CCE102" s="52"/>
      <c r="CCF102" s="52"/>
      <c r="CCG102" s="52"/>
      <c r="CCH102" s="52"/>
      <c r="CCI102" s="52"/>
      <c r="CCJ102" s="52"/>
      <c r="CCK102" s="52"/>
      <c r="CCL102" s="52"/>
      <c r="CCM102" s="52"/>
      <c r="CCN102" s="52"/>
      <c r="CCO102" s="52"/>
      <c r="CCP102" s="52"/>
      <c r="CCQ102" s="52"/>
      <c r="CCR102" s="52"/>
      <c r="CCS102" s="52"/>
      <c r="CCT102" s="52"/>
      <c r="CCU102" s="52"/>
      <c r="CCV102" s="52"/>
      <c r="CCW102" s="52"/>
      <c r="CCX102" s="52"/>
      <c r="CCY102" s="52"/>
      <c r="CCZ102" s="52"/>
      <c r="CDA102" s="52"/>
      <c r="CDB102" s="52"/>
      <c r="CDC102" s="52"/>
      <c r="CDD102" s="52"/>
      <c r="CDE102" s="52"/>
      <c r="CDF102" s="52"/>
      <c r="CDG102" s="52"/>
      <c r="CDH102" s="52"/>
      <c r="CDI102" s="52"/>
      <c r="CDJ102" s="52"/>
      <c r="CDK102" s="52"/>
      <c r="CDL102" s="52"/>
      <c r="CDM102" s="52"/>
      <c r="CDN102" s="52"/>
      <c r="CDO102" s="52"/>
      <c r="CDP102" s="52"/>
      <c r="CDQ102" s="52"/>
      <c r="CDR102" s="52"/>
      <c r="CDS102" s="52"/>
      <c r="CDT102" s="52"/>
      <c r="CDU102" s="52"/>
      <c r="CDV102" s="52"/>
      <c r="CDW102" s="52"/>
      <c r="CDX102" s="52"/>
      <c r="CDY102" s="52"/>
      <c r="CDZ102" s="52"/>
      <c r="CEA102" s="52"/>
      <c r="CEB102" s="52"/>
      <c r="CEC102" s="52"/>
      <c r="CED102" s="52"/>
      <c r="CEE102" s="52"/>
      <c r="CEF102" s="52"/>
      <c r="CEG102" s="52"/>
      <c r="CEH102" s="52"/>
      <c r="CEI102" s="52"/>
      <c r="CEJ102" s="52"/>
      <c r="CEK102" s="52"/>
      <c r="CEL102" s="52"/>
      <c r="CEM102" s="52"/>
      <c r="CEN102" s="52"/>
      <c r="CEO102" s="52"/>
      <c r="CEP102" s="52"/>
      <c r="CEQ102" s="52"/>
      <c r="CER102" s="52"/>
      <c r="CES102" s="52"/>
      <c r="CET102" s="52"/>
      <c r="CEU102" s="52"/>
      <c r="CEV102" s="52"/>
      <c r="CEW102" s="52"/>
      <c r="CEX102" s="52"/>
      <c r="CEY102" s="52"/>
      <c r="CEZ102" s="52"/>
      <c r="CFA102" s="52"/>
      <c r="CFB102" s="52"/>
      <c r="CFC102" s="52"/>
      <c r="CFD102" s="52"/>
      <c r="CFE102" s="52"/>
      <c r="CFF102" s="52"/>
      <c r="CFG102" s="52"/>
      <c r="CFH102" s="52"/>
      <c r="CFI102" s="52"/>
      <c r="CFJ102" s="52"/>
      <c r="CFK102" s="52"/>
      <c r="CFL102" s="52"/>
      <c r="CFM102" s="52"/>
      <c r="CFN102" s="52"/>
      <c r="CFO102" s="52"/>
      <c r="CFP102" s="52"/>
      <c r="CFQ102" s="52"/>
      <c r="CFR102" s="52"/>
      <c r="CFS102" s="52"/>
      <c r="CFT102" s="52"/>
      <c r="CFU102" s="52"/>
      <c r="CFV102" s="52"/>
      <c r="CFW102" s="52"/>
      <c r="CFX102" s="52"/>
      <c r="CFY102" s="52"/>
      <c r="CFZ102" s="52"/>
      <c r="CGA102" s="52"/>
      <c r="CGB102" s="52"/>
      <c r="CGC102" s="52"/>
      <c r="CGD102" s="52"/>
      <c r="CGE102" s="52"/>
      <c r="CGF102" s="52"/>
      <c r="CGG102" s="52"/>
      <c r="CGH102" s="52"/>
      <c r="CGI102" s="52"/>
      <c r="CGJ102" s="52"/>
      <c r="CGK102" s="52"/>
      <c r="CGL102" s="52"/>
      <c r="CGM102" s="52"/>
      <c r="CGN102" s="52"/>
      <c r="CGO102" s="52"/>
      <c r="CGP102" s="52"/>
      <c r="CGQ102" s="52"/>
      <c r="CGR102" s="52"/>
      <c r="CGS102" s="52"/>
      <c r="CGT102" s="52"/>
      <c r="CGU102" s="52"/>
      <c r="CGV102" s="52"/>
      <c r="CGW102" s="52"/>
      <c r="CGX102" s="52"/>
      <c r="CGY102" s="52"/>
      <c r="CGZ102" s="52"/>
      <c r="CHA102" s="52"/>
      <c r="CHB102" s="52"/>
      <c r="CHC102" s="52"/>
      <c r="CHD102" s="52"/>
      <c r="CHE102" s="52"/>
      <c r="CHF102" s="52"/>
      <c r="CHG102" s="52"/>
      <c r="CHH102" s="52"/>
      <c r="CHI102" s="52"/>
      <c r="CHJ102" s="52"/>
      <c r="CHK102" s="52"/>
      <c r="CHL102" s="52"/>
      <c r="CHM102" s="52"/>
      <c r="CHN102" s="52"/>
      <c r="CHO102" s="52"/>
      <c r="CHP102" s="52"/>
      <c r="CHQ102" s="52"/>
      <c r="CHR102" s="52"/>
      <c r="CHS102" s="52"/>
      <c r="CHT102" s="52"/>
      <c r="CHU102" s="52"/>
      <c r="CHV102" s="52"/>
      <c r="CHW102" s="52"/>
      <c r="CHX102" s="52"/>
      <c r="CHY102" s="52"/>
      <c r="CHZ102" s="52"/>
      <c r="CIA102" s="52"/>
      <c r="CIB102" s="52"/>
      <c r="CIC102" s="52"/>
      <c r="CID102" s="52"/>
      <c r="CIE102" s="52"/>
      <c r="CIF102" s="52"/>
      <c r="CIG102" s="52"/>
      <c r="CIH102" s="52"/>
      <c r="CII102" s="52"/>
      <c r="CIJ102" s="52"/>
      <c r="CIK102" s="52"/>
      <c r="CIL102" s="52"/>
      <c r="CIM102" s="52"/>
      <c r="CIN102" s="52"/>
      <c r="CIO102" s="52"/>
      <c r="CIP102" s="52"/>
      <c r="CIQ102" s="52"/>
      <c r="CIR102" s="52"/>
      <c r="CIS102" s="52"/>
      <c r="CIT102" s="52"/>
      <c r="CIU102" s="52"/>
      <c r="CIV102" s="52"/>
      <c r="CIW102" s="52"/>
      <c r="CIX102" s="52"/>
      <c r="CIY102" s="52"/>
      <c r="CIZ102" s="52"/>
      <c r="CJA102" s="52"/>
      <c r="CJB102" s="52"/>
      <c r="CJC102" s="52"/>
      <c r="CJD102" s="52"/>
      <c r="CJE102" s="52"/>
      <c r="CJF102" s="52"/>
      <c r="CJG102" s="52"/>
      <c r="CJH102" s="52"/>
      <c r="CJI102" s="52"/>
      <c r="CJJ102" s="52"/>
      <c r="CJK102" s="52"/>
      <c r="CJL102" s="52"/>
      <c r="CJM102" s="52"/>
      <c r="CJN102" s="52"/>
      <c r="CJO102" s="52"/>
      <c r="CJP102" s="52"/>
      <c r="CJQ102" s="52"/>
      <c r="CJR102" s="52"/>
      <c r="CJS102" s="52"/>
      <c r="CJT102" s="52"/>
      <c r="CJU102" s="52"/>
      <c r="CJV102" s="52"/>
      <c r="CJW102" s="52"/>
      <c r="CJX102" s="52"/>
      <c r="CJY102" s="52"/>
      <c r="CJZ102" s="52"/>
      <c r="CKA102" s="52"/>
      <c r="CKB102" s="52"/>
      <c r="CKC102" s="52"/>
      <c r="CKD102" s="52"/>
      <c r="CKE102" s="52"/>
      <c r="CKF102" s="52"/>
      <c r="CKG102" s="52"/>
      <c r="CKH102" s="52"/>
      <c r="CKI102" s="52"/>
      <c r="CKJ102" s="52"/>
      <c r="CKK102" s="52"/>
      <c r="CKL102" s="52"/>
      <c r="CKM102" s="52"/>
      <c r="CKN102" s="52"/>
      <c r="CKO102" s="52"/>
      <c r="CKP102" s="52"/>
      <c r="CKQ102" s="52"/>
      <c r="CKR102" s="52"/>
      <c r="CKS102" s="52"/>
      <c r="CKT102" s="52"/>
      <c r="CKU102" s="52"/>
      <c r="CKV102" s="52"/>
      <c r="CKW102" s="52"/>
      <c r="CKX102" s="52"/>
      <c r="CKY102" s="52"/>
      <c r="CKZ102" s="52"/>
      <c r="CLA102" s="52"/>
      <c r="CLB102" s="52"/>
      <c r="CLC102" s="52"/>
      <c r="CLD102" s="52"/>
      <c r="CLE102" s="52"/>
      <c r="CLF102" s="52"/>
      <c r="CLG102" s="52"/>
      <c r="CLH102" s="52"/>
      <c r="CLI102" s="52"/>
      <c r="CLJ102" s="52"/>
      <c r="CLK102" s="52"/>
      <c r="CLL102" s="52"/>
      <c r="CLM102" s="52"/>
      <c r="CLN102" s="52"/>
      <c r="CLO102" s="52"/>
      <c r="CLP102" s="52"/>
      <c r="CLQ102" s="52"/>
      <c r="CLR102" s="52"/>
      <c r="CLS102" s="52"/>
      <c r="CLT102" s="52"/>
      <c r="CLU102" s="52"/>
      <c r="CLV102" s="52"/>
      <c r="CLW102" s="52"/>
      <c r="CLX102" s="52"/>
      <c r="CLY102" s="52"/>
      <c r="CLZ102" s="52"/>
      <c r="CMA102" s="52"/>
      <c r="CMB102" s="52"/>
      <c r="CMC102" s="52"/>
      <c r="CMD102" s="52"/>
      <c r="CME102" s="52"/>
      <c r="CMF102" s="52"/>
      <c r="CMG102" s="52"/>
      <c r="CMH102" s="52"/>
      <c r="CMI102" s="52"/>
      <c r="CMJ102" s="52"/>
      <c r="CMK102" s="52"/>
      <c r="CML102" s="52"/>
      <c r="CMM102" s="52"/>
      <c r="CMN102" s="52"/>
      <c r="CMO102" s="52"/>
      <c r="CMP102" s="52"/>
      <c r="CMQ102" s="52"/>
      <c r="CMR102" s="52"/>
      <c r="CMS102" s="52"/>
      <c r="CMT102" s="52"/>
      <c r="CMU102" s="52"/>
      <c r="CMV102" s="52"/>
      <c r="CMW102" s="52"/>
      <c r="CMX102" s="52"/>
      <c r="CMY102" s="52"/>
      <c r="CMZ102" s="52"/>
      <c r="CNA102" s="52"/>
      <c r="CNB102" s="52"/>
      <c r="CNC102" s="52"/>
      <c r="CND102" s="52"/>
      <c r="CNE102" s="52"/>
      <c r="CNF102" s="52"/>
      <c r="CNG102" s="52"/>
      <c r="CNH102" s="52"/>
      <c r="CNI102" s="52"/>
      <c r="CNJ102" s="52"/>
      <c r="CNK102" s="52"/>
      <c r="CNL102" s="52"/>
      <c r="CNM102" s="52"/>
      <c r="CNN102" s="52"/>
      <c r="CNO102" s="52"/>
      <c r="CNP102" s="52"/>
      <c r="CNQ102" s="52"/>
      <c r="CNR102" s="52"/>
      <c r="CNS102" s="52"/>
      <c r="CNT102" s="52"/>
      <c r="CNU102" s="52"/>
      <c r="CNV102" s="52"/>
      <c r="CNW102" s="52"/>
      <c r="CNX102" s="52"/>
      <c r="CNY102" s="52"/>
      <c r="CNZ102" s="52"/>
      <c r="COA102" s="52"/>
      <c r="COB102" s="52"/>
      <c r="COC102" s="52"/>
      <c r="COD102" s="52"/>
      <c r="COE102" s="52"/>
      <c r="COF102" s="52"/>
      <c r="COG102" s="52"/>
      <c r="COH102" s="52"/>
      <c r="COI102" s="52"/>
      <c r="COJ102" s="52"/>
      <c r="COK102" s="52"/>
      <c r="COL102" s="52"/>
      <c r="COM102" s="52"/>
      <c r="CON102" s="52"/>
      <c r="COO102" s="52"/>
      <c r="COP102" s="52"/>
      <c r="COQ102" s="52"/>
      <c r="COR102" s="52"/>
      <c r="COS102" s="52"/>
      <c r="COT102" s="52"/>
      <c r="COU102" s="52"/>
      <c r="COV102" s="52"/>
      <c r="COW102" s="52"/>
      <c r="COX102" s="52"/>
      <c r="COY102" s="52"/>
      <c r="COZ102" s="52"/>
      <c r="CPA102" s="52"/>
      <c r="CPB102" s="52"/>
      <c r="CPC102" s="52"/>
      <c r="CPD102" s="52"/>
      <c r="CPE102" s="52"/>
      <c r="CPF102" s="52"/>
      <c r="CPG102" s="52"/>
      <c r="CPH102" s="52"/>
      <c r="CPI102" s="52"/>
      <c r="CPJ102" s="52"/>
      <c r="CPK102" s="52"/>
      <c r="CPL102" s="52"/>
      <c r="CPM102" s="52"/>
      <c r="CPN102" s="52"/>
      <c r="CPO102" s="52"/>
      <c r="CPP102" s="52"/>
      <c r="CPQ102" s="52"/>
      <c r="CPR102" s="52"/>
      <c r="CPS102" s="52"/>
      <c r="CPT102" s="52"/>
      <c r="CPU102" s="52"/>
      <c r="CPV102" s="52"/>
      <c r="CPW102" s="52"/>
      <c r="CPX102" s="52"/>
      <c r="CPY102" s="52"/>
      <c r="CPZ102" s="52"/>
      <c r="CQA102" s="52"/>
      <c r="CQB102" s="52"/>
      <c r="CQC102" s="52"/>
      <c r="CQD102" s="52"/>
      <c r="CQE102" s="52"/>
      <c r="CQF102" s="52"/>
      <c r="CQG102" s="52"/>
      <c r="CQH102" s="52"/>
      <c r="CQI102" s="52"/>
      <c r="CQJ102" s="52"/>
      <c r="CQK102" s="52"/>
      <c r="CQL102" s="52"/>
      <c r="CQM102" s="52"/>
      <c r="CQN102" s="52"/>
      <c r="CQO102" s="52"/>
      <c r="CQP102" s="52"/>
      <c r="CQQ102" s="52"/>
      <c r="CQR102" s="52"/>
      <c r="CQS102" s="52"/>
      <c r="CQT102" s="52"/>
      <c r="CQU102" s="52"/>
      <c r="CQV102" s="52"/>
      <c r="CQW102" s="52"/>
      <c r="CQX102" s="52"/>
      <c r="CQY102" s="52"/>
      <c r="CQZ102" s="52"/>
      <c r="CRA102" s="52"/>
      <c r="CRB102" s="52"/>
      <c r="CRC102" s="52"/>
      <c r="CRD102" s="52"/>
      <c r="CRE102" s="52"/>
      <c r="CRF102" s="52"/>
      <c r="CRG102" s="52"/>
      <c r="CRH102" s="52"/>
      <c r="CRI102" s="52"/>
      <c r="CRJ102" s="52"/>
      <c r="CRK102" s="52"/>
      <c r="CRL102" s="52"/>
      <c r="CRM102" s="52"/>
      <c r="CRN102" s="52"/>
      <c r="CRO102" s="52"/>
      <c r="CRP102" s="52"/>
      <c r="CRQ102" s="52"/>
      <c r="CRR102" s="52"/>
      <c r="CRS102" s="52"/>
      <c r="CRT102" s="52"/>
      <c r="CRU102" s="52"/>
      <c r="CRV102" s="52"/>
      <c r="CRW102" s="52"/>
      <c r="CRX102" s="52"/>
      <c r="CRY102" s="52"/>
      <c r="CRZ102" s="52"/>
      <c r="CSA102" s="52"/>
      <c r="CSB102" s="52"/>
      <c r="CSC102" s="52"/>
      <c r="CSD102" s="52"/>
      <c r="CSE102" s="52"/>
      <c r="CSF102" s="52"/>
      <c r="CSG102" s="52"/>
      <c r="CSH102" s="52"/>
      <c r="CSI102" s="52"/>
      <c r="CSJ102" s="52"/>
      <c r="CSK102" s="52"/>
      <c r="CSL102" s="52"/>
      <c r="CSM102" s="52"/>
      <c r="CSN102" s="52"/>
      <c r="CSO102" s="52"/>
      <c r="CSP102" s="52"/>
      <c r="CSQ102" s="52"/>
      <c r="CSR102" s="52"/>
      <c r="CSS102" s="52"/>
      <c r="CST102" s="52"/>
      <c r="CSU102" s="52"/>
      <c r="CSV102" s="52"/>
      <c r="CSW102" s="52"/>
      <c r="CSX102" s="52"/>
      <c r="CSY102" s="52"/>
      <c r="CSZ102" s="52"/>
      <c r="CTA102" s="52"/>
      <c r="CTB102" s="52"/>
      <c r="CTC102" s="52"/>
      <c r="CTD102" s="52"/>
      <c r="CTE102" s="52"/>
      <c r="CTF102" s="52"/>
      <c r="CTG102" s="52"/>
      <c r="CTH102" s="52"/>
      <c r="CTI102" s="52"/>
      <c r="CTJ102" s="52"/>
      <c r="CTK102" s="52"/>
      <c r="CTL102" s="52"/>
      <c r="CTM102" s="52"/>
      <c r="CTN102" s="52"/>
      <c r="CTO102" s="52"/>
      <c r="CTP102" s="52"/>
      <c r="CTQ102" s="52"/>
      <c r="CTR102" s="52"/>
      <c r="CTS102" s="52"/>
      <c r="CTT102" s="52"/>
      <c r="CTU102" s="52"/>
      <c r="CTV102" s="52"/>
      <c r="CTW102" s="52"/>
      <c r="CTX102" s="52"/>
      <c r="CTY102" s="52"/>
      <c r="CTZ102" s="52"/>
      <c r="CUA102" s="52"/>
      <c r="CUB102" s="52"/>
      <c r="CUC102" s="52"/>
      <c r="CUD102" s="52"/>
      <c r="CUE102" s="52"/>
      <c r="CUF102" s="52"/>
      <c r="CUG102" s="52"/>
      <c r="CUH102" s="52"/>
      <c r="CUI102" s="52"/>
      <c r="CUJ102" s="52"/>
      <c r="CUK102" s="52"/>
      <c r="CUL102" s="52"/>
      <c r="CUM102" s="52"/>
      <c r="CUN102" s="52"/>
      <c r="CUO102" s="52"/>
      <c r="CUP102" s="52"/>
      <c r="CUQ102" s="52"/>
      <c r="CUR102" s="52"/>
      <c r="CUS102" s="52"/>
      <c r="CUT102" s="52"/>
      <c r="CUU102" s="52"/>
      <c r="CUV102" s="52"/>
      <c r="CUW102" s="52"/>
      <c r="CUX102" s="52"/>
      <c r="CUY102" s="52"/>
      <c r="CUZ102" s="52"/>
      <c r="CVA102" s="52"/>
      <c r="CVB102" s="52"/>
      <c r="CVC102" s="52"/>
      <c r="CVD102" s="52"/>
      <c r="CVE102" s="52"/>
      <c r="CVF102" s="52"/>
      <c r="CVG102" s="52"/>
      <c r="CVH102" s="52"/>
      <c r="CVI102" s="52"/>
      <c r="CVJ102" s="52"/>
      <c r="CVK102" s="52"/>
      <c r="CVL102" s="52"/>
      <c r="CVM102" s="52"/>
      <c r="CVN102" s="52"/>
      <c r="CVO102" s="52"/>
      <c r="CVP102" s="52"/>
      <c r="CVQ102" s="52"/>
      <c r="CVR102" s="52"/>
      <c r="CVS102" s="52"/>
      <c r="CVT102" s="52"/>
      <c r="CVU102" s="52"/>
      <c r="CVV102" s="52"/>
      <c r="CVW102" s="52"/>
      <c r="CVX102" s="52"/>
      <c r="CVY102" s="52"/>
      <c r="CVZ102" s="52"/>
      <c r="CWA102" s="52"/>
      <c r="CWB102" s="52"/>
      <c r="CWC102" s="52"/>
      <c r="CWD102" s="52"/>
      <c r="CWE102" s="52"/>
      <c r="CWF102" s="52"/>
      <c r="CWG102" s="52"/>
      <c r="CWH102" s="52"/>
      <c r="CWI102" s="52"/>
      <c r="CWJ102" s="52"/>
      <c r="CWK102" s="52"/>
      <c r="CWL102" s="52"/>
      <c r="CWM102" s="52"/>
      <c r="CWN102" s="52"/>
      <c r="CWO102" s="52"/>
      <c r="CWP102" s="52"/>
      <c r="CWQ102" s="52"/>
      <c r="CWR102" s="52"/>
      <c r="CWS102" s="52"/>
      <c r="CWT102" s="52"/>
      <c r="CWU102" s="52"/>
      <c r="CWV102" s="52"/>
      <c r="CWW102" s="52"/>
      <c r="CWX102" s="52"/>
      <c r="CWY102" s="52"/>
      <c r="CWZ102" s="52"/>
      <c r="CXA102" s="52"/>
      <c r="CXB102" s="52"/>
      <c r="CXC102" s="52"/>
      <c r="CXD102" s="52"/>
      <c r="CXE102" s="52"/>
      <c r="CXF102" s="52"/>
      <c r="CXG102" s="52"/>
      <c r="CXH102" s="52"/>
      <c r="CXI102" s="52"/>
      <c r="CXJ102" s="52"/>
      <c r="CXK102" s="52"/>
      <c r="CXL102" s="52"/>
      <c r="CXM102" s="52"/>
      <c r="CXN102" s="52"/>
      <c r="CXO102" s="52"/>
      <c r="CXP102" s="52"/>
      <c r="CXQ102" s="52"/>
      <c r="CXR102" s="52"/>
      <c r="CXS102" s="52"/>
      <c r="CXT102" s="52"/>
      <c r="CXU102" s="52"/>
      <c r="CXV102" s="52"/>
      <c r="CXW102" s="52"/>
      <c r="CXX102" s="52"/>
      <c r="CXY102" s="52"/>
      <c r="CXZ102" s="52"/>
      <c r="CYA102" s="52"/>
      <c r="CYB102" s="52"/>
      <c r="CYC102" s="52"/>
      <c r="CYD102" s="52"/>
      <c r="CYE102" s="52"/>
      <c r="CYF102" s="52"/>
      <c r="CYG102" s="52"/>
      <c r="CYH102" s="52"/>
      <c r="CYI102" s="52"/>
      <c r="CYJ102" s="52"/>
      <c r="CYK102" s="52"/>
      <c r="CYL102" s="52"/>
      <c r="CYM102" s="52"/>
      <c r="CYN102" s="52"/>
      <c r="CYO102" s="52"/>
      <c r="CYP102" s="52"/>
      <c r="CYQ102" s="52"/>
      <c r="CYR102" s="52"/>
      <c r="CYS102" s="52"/>
      <c r="CYT102" s="52"/>
      <c r="CYU102" s="52"/>
      <c r="CYV102" s="52"/>
      <c r="CYW102" s="52"/>
      <c r="CYX102" s="52"/>
      <c r="CYY102" s="52"/>
      <c r="CYZ102" s="52"/>
      <c r="CZA102" s="52"/>
      <c r="CZB102" s="52"/>
      <c r="CZC102" s="52"/>
      <c r="CZD102" s="52"/>
      <c r="CZE102" s="52"/>
      <c r="CZF102" s="52"/>
      <c r="CZG102" s="52"/>
      <c r="CZH102" s="52"/>
      <c r="CZI102" s="52"/>
      <c r="CZJ102" s="52"/>
      <c r="CZK102" s="52"/>
      <c r="CZL102" s="52"/>
      <c r="CZM102" s="52"/>
      <c r="CZN102" s="52"/>
      <c r="CZO102" s="52"/>
      <c r="CZP102" s="52"/>
      <c r="CZQ102" s="52"/>
      <c r="CZR102" s="52"/>
      <c r="CZS102" s="52"/>
      <c r="CZT102" s="52"/>
      <c r="CZU102" s="52"/>
      <c r="CZV102" s="52"/>
      <c r="CZW102" s="52"/>
      <c r="CZX102" s="52"/>
      <c r="CZY102" s="52"/>
      <c r="CZZ102" s="52"/>
      <c r="DAA102" s="52"/>
      <c r="DAB102" s="52"/>
      <c r="DAC102" s="52"/>
      <c r="DAD102" s="52"/>
      <c r="DAE102" s="52"/>
      <c r="DAF102" s="52"/>
      <c r="DAG102" s="52"/>
      <c r="DAH102" s="52"/>
      <c r="DAI102" s="52"/>
      <c r="DAJ102" s="52"/>
      <c r="DAK102" s="52"/>
      <c r="DAL102" s="52"/>
      <c r="DAM102" s="52"/>
      <c r="DAN102" s="52"/>
      <c r="DAO102" s="52"/>
      <c r="DAP102" s="52"/>
      <c r="DAQ102" s="52"/>
      <c r="DAR102" s="52"/>
      <c r="DAS102" s="52"/>
      <c r="DAT102" s="52"/>
      <c r="DAU102" s="52"/>
      <c r="DAV102" s="52"/>
      <c r="DAW102" s="52"/>
      <c r="DAX102" s="52"/>
      <c r="DAY102" s="52"/>
      <c r="DAZ102" s="52"/>
      <c r="DBA102" s="52"/>
      <c r="DBB102" s="52"/>
      <c r="DBC102" s="52"/>
      <c r="DBD102" s="52"/>
      <c r="DBE102" s="52"/>
      <c r="DBF102" s="52"/>
      <c r="DBG102" s="52"/>
      <c r="DBH102" s="52"/>
      <c r="DBI102" s="52"/>
      <c r="DBJ102" s="52"/>
      <c r="DBK102" s="52"/>
      <c r="DBL102" s="52"/>
      <c r="DBM102" s="52"/>
      <c r="DBN102" s="52"/>
      <c r="DBO102" s="52"/>
      <c r="DBP102" s="52"/>
      <c r="DBQ102" s="52"/>
      <c r="DBR102" s="52"/>
      <c r="DBS102" s="52"/>
      <c r="DBT102" s="52"/>
      <c r="DBU102" s="52"/>
      <c r="DBV102" s="52"/>
      <c r="DBW102" s="52"/>
      <c r="DBX102" s="52"/>
      <c r="DBY102" s="52"/>
      <c r="DBZ102" s="52"/>
      <c r="DCA102" s="52"/>
      <c r="DCB102" s="52"/>
      <c r="DCC102" s="52"/>
      <c r="DCD102" s="52"/>
      <c r="DCE102" s="52"/>
      <c r="DCF102" s="52"/>
      <c r="DCG102" s="52"/>
      <c r="DCH102" s="52"/>
      <c r="DCI102" s="52"/>
      <c r="DCJ102" s="52"/>
      <c r="DCK102" s="52"/>
      <c r="DCL102" s="52"/>
      <c r="DCM102" s="52"/>
      <c r="DCN102" s="52"/>
      <c r="DCO102" s="52"/>
      <c r="DCP102" s="52"/>
      <c r="DCQ102" s="52"/>
      <c r="DCR102" s="52"/>
      <c r="DCS102" s="52"/>
      <c r="DCT102" s="52"/>
      <c r="DCU102" s="52"/>
      <c r="DCV102" s="52"/>
      <c r="DCW102" s="52"/>
      <c r="DCX102" s="52"/>
      <c r="DCY102" s="52"/>
      <c r="DCZ102" s="52"/>
      <c r="DDA102" s="52"/>
      <c r="DDB102" s="52"/>
      <c r="DDC102" s="52"/>
      <c r="DDD102" s="52"/>
      <c r="DDE102" s="52"/>
      <c r="DDF102" s="52"/>
      <c r="DDG102" s="52"/>
      <c r="DDH102" s="52"/>
      <c r="DDI102" s="52"/>
      <c r="DDJ102" s="52"/>
      <c r="DDK102" s="52"/>
      <c r="DDL102" s="52"/>
      <c r="DDM102" s="52"/>
      <c r="DDN102" s="52"/>
      <c r="DDO102" s="52"/>
      <c r="DDP102" s="52"/>
      <c r="DDQ102" s="52"/>
      <c r="DDR102" s="52"/>
      <c r="DDS102" s="52"/>
      <c r="DDT102" s="52"/>
      <c r="DDU102" s="52"/>
      <c r="DDV102" s="52"/>
      <c r="DDW102" s="52"/>
      <c r="DDX102" s="52"/>
      <c r="DDY102" s="52"/>
      <c r="DDZ102" s="52"/>
      <c r="DEA102" s="52"/>
      <c r="DEB102" s="52"/>
      <c r="DEC102" s="52"/>
      <c r="DED102" s="52"/>
      <c r="DEE102" s="52"/>
      <c r="DEF102" s="52"/>
      <c r="DEG102" s="52"/>
      <c r="DEH102" s="52"/>
      <c r="DEI102" s="52"/>
      <c r="DEJ102" s="52"/>
      <c r="DEK102" s="52"/>
      <c r="DEL102" s="52"/>
      <c r="DEM102" s="52"/>
      <c r="DEN102" s="52"/>
      <c r="DEO102" s="52"/>
      <c r="DEP102" s="52"/>
      <c r="DEQ102" s="52"/>
      <c r="DER102" s="52"/>
      <c r="DES102" s="52"/>
      <c r="DET102" s="52"/>
      <c r="DEU102" s="52"/>
      <c r="DEV102" s="52"/>
      <c r="DEW102" s="52"/>
      <c r="DEX102" s="52"/>
      <c r="DEY102" s="52"/>
      <c r="DEZ102" s="52"/>
      <c r="DFA102" s="52"/>
      <c r="DFB102" s="52"/>
      <c r="DFC102" s="52"/>
      <c r="DFD102" s="52"/>
      <c r="DFE102" s="52"/>
      <c r="DFF102" s="52"/>
      <c r="DFG102" s="52"/>
      <c r="DFH102" s="52"/>
      <c r="DFI102" s="52"/>
      <c r="DFJ102" s="52"/>
      <c r="DFK102" s="52"/>
      <c r="DFL102" s="52"/>
      <c r="DFM102" s="52"/>
      <c r="DFN102" s="52"/>
      <c r="DFO102" s="52"/>
      <c r="DFP102" s="52"/>
      <c r="DFQ102" s="52"/>
      <c r="DFR102" s="52"/>
      <c r="DFS102" s="52"/>
      <c r="DFT102" s="52"/>
      <c r="DFU102" s="52"/>
      <c r="DFV102" s="52"/>
      <c r="DFW102" s="52"/>
      <c r="DFX102" s="52"/>
      <c r="DFY102" s="52"/>
      <c r="DFZ102" s="52"/>
      <c r="DGA102" s="52"/>
      <c r="DGB102" s="52"/>
      <c r="DGC102" s="52"/>
      <c r="DGD102" s="52"/>
      <c r="DGE102" s="52"/>
      <c r="DGF102" s="52"/>
      <c r="DGG102" s="52"/>
      <c r="DGH102" s="52"/>
      <c r="DGI102" s="52"/>
      <c r="DGJ102" s="52"/>
      <c r="DGK102" s="52"/>
      <c r="DGL102" s="52"/>
      <c r="DGM102" s="52"/>
      <c r="DGN102" s="52"/>
      <c r="DGO102" s="52"/>
      <c r="DGP102" s="52"/>
      <c r="DGQ102" s="52"/>
      <c r="DGR102" s="52"/>
      <c r="DGS102" s="52"/>
      <c r="DGT102" s="52"/>
      <c r="DGU102" s="52"/>
      <c r="DGV102" s="52"/>
      <c r="DGW102" s="52"/>
      <c r="DGX102" s="52"/>
      <c r="DGY102" s="52"/>
      <c r="DGZ102" s="52"/>
      <c r="DHA102" s="52"/>
      <c r="DHB102" s="52"/>
      <c r="DHC102" s="52"/>
      <c r="DHD102" s="52"/>
      <c r="DHE102" s="52"/>
      <c r="DHF102" s="52"/>
      <c r="DHG102" s="52"/>
      <c r="DHH102" s="52"/>
      <c r="DHI102" s="52"/>
      <c r="DHJ102" s="52"/>
      <c r="DHK102" s="52"/>
      <c r="DHL102" s="52"/>
      <c r="DHM102" s="52"/>
      <c r="DHN102" s="52"/>
      <c r="DHO102" s="52"/>
      <c r="DHP102" s="52"/>
      <c r="DHQ102" s="52"/>
      <c r="DHR102" s="52"/>
      <c r="DHS102" s="52"/>
      <c r="DHT102" s="52"/>
      <c r="DHU102" s="52"/>
      <c r="DHV102" s="52"/>
      <c r="DHW102" s="52"/>
      <c r="DHX102" s="52"/>
      <c r="DHY102" s="52"/>
      <c r="DHZ102" s="52"/>
      <c r="DIA102" s="52"/>
      <c r="DIB102" s="52"/>
      <c r="DIC102" s="52"/>
      <c r="DID102" s="52"/>
      <c r="DIE102" s="52"/>
      <c r="DIF102" s="52"/>
      <c r="DIG102" s="52"/>
      <c r="DIH102" s="52"/>
      <c r="DII102" s="52"/>
      <c r="DIJ102" s="52"/>
      <c r="DIK102" s="52"/>
      <c r="DIL102" s="52"/>
      <c r="DIM102" s="52"/>
      <c r="DIN102" s="52"/>
      <c r="DIO102" s="52"/>
      <c r="DIP102" s="52"/>
      <c r="DIQ102" s="52"/>
      <c r="DIR102" s="52"/>
      <c r="DIS102" s="52"/>
      <c r="DIT102" s="52"/>
      <c r="DIU102" s="52"/>
      <c r="DIV102" s="52"/>
      <c r="DIW102" s="52"/>
      <c r="DIX102" s="52"/>
      <c r="DIY102" s="52"/>
      <c r="DIZ102" s="52"/>
      <c r="DJA102" s="52"/>
      <c r="DJB102" s="52"/>
      <c r="DJC102" s="52"/>
      <c r="DJD102" s="52"/>
      <c r="DJE102" s="52"/>
      <c r="DJF102" s="52"/>
      <c r="DJG102" s="52"/>
      <c r="DJH102" s="52"/>
      <c r="DJI102" s="52"/>
      <c r="DJJ102" s="52"/>
      <c r="DJK102" s="52"/>
      <c r="DJL102" s="52"/>
      <c r="DJM102" s="52"/>
      <c r="DJN102" s="52"/>
      <c r="DJO102" s="52"/>
      <c r="DJP102" s="52"/>
      <c r="DJQ102" s="52"/>
      <c r="DJR102" s="52"/>
      <c r="DJS102" s="52"/>
      <c r="DJT102" s="52"/>
      <c r="DJU102" s="52"/>
      <c r="DJV102" s="52"/>
      <c r="DJW102" s="52"/>
      <c r="DJX102" s="52"/>
      <c r="DJY102" s="52"/>
      <c r="DJZ102" s="52"/>
      <c r="DKA102" s="52"/>
      <c r="DKB102" s="52"/>
      <c r="DKC102" s="52"/>
      <c r="DKD102" s="52"/>
      <c r="DKE102" s="52"/>
      <c r="DKF102" s="52"/>
      <c r="DKG102" s="52"/>
      <c r="DKH102" s="52"/>
      <c r="DKI102" s="52"/>
      <c r="DKJ102" s="52"/>
      <c r="DKK102" s="52"/>
      <c r="DKL102" s="52"/>
      <c r="DKM102" s="52"/>
      <c r="DKN102" s="52"/>
      <c r="DKO102" s="52"/>
      <c r="DKP102" s="52"/>
      <c r="DKQ102" s="52"/>
      <c r="DKR102" s="52"/>
      <c r="DKS102" s="52"/>
      <c r="DKT102" s="52"/>
      <c r="DKU102" s="52"/>
      <c r="DKV102" s="52"/>
      <c r="DKW102" s="52"/>
      <c r="DKX102" s="52"/>
      <c r="DKY102" s="52"/>
      <c r="DKZ102" s="52"/>
      <c r="DLA102" s="52"/>
      <c r="DLB102" s="52"/>
      <c r="DLC102" s="52"/>
      <c r="DLD102" s="52"/>
      <c r="DLE102" s="52"/>
      <c r="DLF102" s="52"/>
      <c r="DLG102" s="52"/>
      <c r="DLH102" s="52"/>
      <c r="DLI102" s="52"/>
      <c r="DLJ102" s="52"/>
      <c r="DLK102" s="52"/>
      <c r="DLL102" s="52"/>
      <c r="DLM102" s="52"/>
      <c r="DLN102" s="52"/>
      <c r="DLO102" s="52"/>
      <c r="DLP102" s="52"/>
      <c r="DLQ102" s="52"/>
      <c r="DLR102" s="52"/>
      <c r="DLS102" s="52"/>
      <c r="DLT102" s="52"/>
      <c r="DLU102" s="52"/>
      <c r="DLV102" s="52"/>
      <c r="DLW102" s="52"/>
      <c r="DLX102" s="52"/>
      <c r="DLY102" s="52"/>
      <c r="DLZ102" s="52"/>
      <c r="DMA102" s="52"/>
      <c r="DMB102" s="52"/>
      <c r="DMC102" s="52"/>
      <c r="DMD102" s="52"/>
      <c r="DME102" s="52"/>
      <c r="DMF102" s="52"/>
      <c r="DMG102" s="52"/>
      <c r="DMH102" s="52"/>
      <c r="DMI102" s="52"/>
      <c r="DMJ102" s="52"/>
      <c r="DMK102" s="52"/>
      <c r="DML102" s="52"/>
      <c r="DMM102" s="52"/>
      <c r="DMN102" s="52"/>
      <c r="DMO102" s="52"/>
      <c r="DMP102" s="52"/>
      <c r="DMQ102" s="52"/>
      <c r="DMR102" s="52"/>
      <c r="DMS102" s="52"/>
      <c r="DMT102" s="52"/>
      <c r="DMU102" s="52"/>
      <c r="DMV102" s="52"/>
      <c r="DMW102" s="52"/>
      <c r="DMX102" s="52"/>
      <c r="DMY102" s="52"/>
      <c r="DMZ102" s="52"/>
      <c r="DNA102" s="52"/>
      <c r="DNB102" s="52"/>
      <c r="DNC102" s="52"/>
      <c r="DND102" s="52"/>
      <c r="DNE102" s="52"/>
      <c r="DNF102" s="52"/>
      <c r="DNG102" s="52"/>
      <c r="DNH102" s="52"/>
      <c r="DNI102" s="52"/>
      <c r="DNJ102" s="52"/>
      <c r="DNK102" s="52"/>
      <c r="DNL102" s="52"/>
      <c r="DNM102" s="52"/>
      <c r="DNN102" s="52"/>
      <c r="DNO102" s="52"/>
      <c r="DNP102" s="52"/>
      <c r="DNQ102" s="52"/>
      <c r="DNR102" s="52"/>
      <c r="DNS102" s="52"/>
      <c r="DNT102" s="52"/>
      <c r="DNU102" s="52"/>
      <c r="DNV102" s="52"/>
      <c r="DNW102" s="52"/>
      <c r="DNX102" s="52"/>
      <c r="DNY102" s="52"/>
      <c r="DNZ102" s="52"/>
      <c r="DOA102" s="52"/>
      <c r="DOB102" s="52"/>
      <c r="DOC102" s="52"/>
      <c r="DOD102" s="52"/>
      <c r="DOE102" s="52"/>
      <c r="DOF102" s="52"/>
      <c r="DOG102" s="52"/>
      <c r="DOH102" s="52"/>
      <c r="DOI102" s="52"/>
      <c r="DOJ102" s="52"/>
      <c r="DOK102" s="52"/>
      <c r="DOL102" s="52"/>
      <c r="DOM102" s="52"/>
      <c r="DON102" s="52"/>
      <c r="DOO102" s="52"/>
      <c r="DOP102" s="52"/>
      <c r="DOQ102" s="52"/>
      <c r="DOR102" s="52"/>
      <c r="DOS102" s="52"/>
      <c r="DOT102" s="52"/>
      <c r="DOU102" s="52"/>
      <c r="DOV102" s="52"/>
      <c r="DOW102" s="52"/>
      <c r="DOX102" s="52"/>
      <c r="DOY102" s="52"/>
      <c r="DOZ102" s="52"/>
      <c r="DPA102" s="52"/>
      <c r="DPB102" s="52"/>
      <c r="DPC102" s="52"/>
      <c r="DPD102" s="52"/>
      <c r="DPE102" s="52"/>
      <c r="DPF102" s="52"/>
      <c r="DPG102" s="52"/>
      <c r="DPH102" s="52"/>
      <c r="DPI102" s="52"/>
      <c r="DPJ102" s="52"/>
      <c r="DPK102" s="52"/>
      <c r="DPL102" s="52"/>
      <c r="DPM102" s="52"/>
      <c r="DPN102" s="52"/>
      <c r="DPO102" s="52"/>
      <c r="DPP102" s="52"/>
      <c r="DPQ102" s="52"/>
      <c r="DPR102" s="52"/>
      <c r="DPS102" s="52"/>
      <c r="DPT102" s="52"/>
      <c r="DPU102" s="52"/>
      <c r="DPV102" s="52"/>
      <c r="DPW102" s="52"/>
      <c r="DPX102" s="52"/>
      <c r="DPY102" s="52"/>
      <c r="DPZ102" s="52"/>
      <c r="DQA102" s="52"/>
      <c r="DQB102" s="52"/>
      <c r="DQC102" s="52"/>
      <c r="DQD102" s="52"/>
      <c r="DQE102" s="52"/>
      <c r="DQF102" s="52"/>
      <c r="DQG102" s="52"/>
      <c r="DQH102" s="52"/>
      <c r="DQI102" s="52"/>
      <c r="DQJ102" s="52"/>
      <c r="DQK102" s="52"/>
      <c r="DQL102" s="52"/>
      <c r="DQM102" s="52"/>
      <c r="DQN102" s="52"/>
      <c r="DQO102" s="52"/>
      <c r="DQP102" s="52"/>
      <c r="DQQ102" s="52"/>
      <c r="DQR102" s="52"/>
      <c r="DQS102" s="52"/>
      <c r="DQT102" s="52"/>
      <c r="DQU102" s="52"/>
      <c r="DQV102" s="52"/>
      <c r="DQW102" s="52"/>
      <c r="DQX102" s="52"/>
      <c r="DQY102" s="52"/>
      <c r="DQZ102" s="52"/>
      <c r="DRA102" s="52"/>
      <c r="DRB102" s="52"/>
      <c r="DRC102" s="52"/>
      <c r="DRD102" s="52"/>
      <c r="DRE102" s="52"/>
      <c r="DRF102" s="52"/>
      <c r="DRG102" s="52"/>
      <c r="DRH102" s="52"/>
      <c r="DRI102" s="52"/>
      <c r="DRJ102" s="52"/>
      <c r="DRK102" s="52"/>
      <c r="DRL102" s="52"/>
      <c r="DRM102" s="52"/>
      <c r="DRN102" s="52"/>
      <c r="DRO102" s="52"/>
      <c r="DRP102" s="52"/>
      <c r="DRQ102" s="52"/>
      <c r="DRR102" s="52"/>
      <c r="DRS102" s="52"/>
      <c r="DRT102" s="52"/>
      <c r="DRU102" s="52"/>
      <c r="DRV102" s="52"/>
      <c r="DRW102" s="52"/>
      <c r="DRX102" s="52"/>
      <c r="DRY102" s="52"/>
      <c r="DRZ102" s="52"/>
      <c r="DSA102" s="52"/>
      <c r="DSB102" s="52"/>
      <c r="DSC102" s="52"/>
      <c r="DSD102" s="52"/>
      <c r="DSE102" s="52"/>
      <c r="DSF102" s="52"/>
      <c r="DSG102" s="52"/>
      <c r="DSH102" s="52"/>
      <c r="DSI102" s="52"/>
      <c r="DSJ102" s="52"/>
      <c r="DSK102" s="52"/>
      <c r="DSL102" s="52"/>
      <c r="DSM102" s="52"/>
      <c r="DSN102" s="52"/>
      <c r="DSO102" s="52"/>
      <c r="DSP102" s="52"/>
      <c r="DSQ102" s="52"/>
      <c r="DSR102" s="52"/>
      <c r="DSS102" s="52"/>
      <c r="DST102" s="52"/>
      <c r="DSU102" s="52"/>
      <c r="DSV102" s="52"/>
      <c r="DSW102" s="52"/>
      <c r="DSX102" s="52"/>
      <c r="DSY102" s="52"/>
      <c r="DSZ102" s="52"/>
      <c r="DTA102" s="52"/>
      <c r="DTB102" s="52"/>
      <c r="DTC102" s="52"/>
      <c r="DTD102" s="52"/>
      <c r="DTE102" s="52"/>
      <c r="DTF102" s="52"/>
      <c r="DTG102" s="52"/>
      <c r="DTH102" s="52"/>
      <c r="DTI102" s="52"/>
      <c r="DTJ102" s="52"/>
      <c r="DTK102" s="52"/>
      <c r="DTL102" s="52"/>
      <c r="DTM102" s="52"/>
      <c r="DTN102" s="52"/>
      <c r="DTO102" s="52"/>
      <c r="DTP102" s="52"/>
      <c r="DTQ102" s="52"/>
      <c r="DTR102" s="52"/>
      <c r="DTS102" s="52"/>
      <c r="DTT102" s="52"/>
      <c r="DTU102" s="52"/>
      <c r="DTV102" s="52"/>
      <c r="DTW102" s="52"/>
      <c r="DTX102" s="52"/>
      <c r="DTY102" s="52"/>
      <c r="DTZ102" s="52"/>
      <c r="DUA102" s="52"/>
      <c r="DUB102" s="52"/>
      <c r="DUC102" s="52"/>
      <c r="DUD102" s="52"/>
      <c r="DUE102" s="52"/>
      <c r="DUF102" s="52"/>
      <c r="DUG102" s="52"/>
      <c r="DUH102" s="52"/>
      <c r="DUI102" s="52"/>
      <c r="DUJ102" s="52"/>
      <c r="DUK102" s="52"/>
      <c r="DUL102" s="52"/>
      <c r="DUM102" s="52"/>
      <c r="DUN102" s="52"/>
      <c r="DUO102" s="52"/>
      <c r="DUP102" s="52"/>
      <c r="DUQ102" s="52"/>
      <c r="DUR102" s="52"/>
      <c r="DUS102" s="52"/>
      <c r="DUT102" s="52"/>
      <c r="DUU102" s="52"/>
      <c r="DUV102" s="52"/>
      <c r="DUW102" s="52"/>
      <c r="DUX102" s="52"/>
      <c r="DUY102" s="52"/>
      <c r="DUZ102" s="52"/>
      <c r="DVA102" s="52"/>
      <c r="DVB102" s="52"/>
      <c r="DVC102" s="52"/>
      <c r="DVD102" s="52"/>
      <c r="DVE102" s="52"/>
      <c r="DVF102" s="52"/>
      <c r="DVG102" s="52"/>
      <c r="DVH102" s="52"/>
      <c r="DVI102" s="52"/>
      <c r="DVJ102" s="52"/>
      <c r="DVK102" s="52"/>
      <c r="DVL102" s="52"/>
      <c r="DVM102" s="52"/>
      <c r="DVN102" s="52"/>
      <c r="DVO102" s="52"/>
      <c r="DVP102" s="52"/>
      <c r="DVQ102" s="52"/>
      <c r="DVR102" s="52"/>
      <c r="DVS102" s="52"/>
      <c r="DVT102" s="52"/>
      <c r="DVU102" s="52"/>
      <c r="DVV102" s="52"/>
      <c r="DVW102" s="52"/>
      <c r="DVX102" s="52"/>
      <c r="DVY102" s="52"/>
      <c r="DVZ102" s="52"/>
      <c r="DWA102" s="52"/>
      <c r="DWB102" s="52"/>
      <c r="DWC102" s="52"/>
      <c r="DWD102" s="52"/>
      <c r="DWE102" s="52"/>
      <c r="DWF102" s="52"/>
      <c r="DWG102" s="52"/>
      <c r="DWH102" s="52"/>
      <c r="DWI102" s="52"/>
      <c r="DWJ102" s="52"/>
      <c r="DWK102" s="52"/>
      <c r="DWL102" s="52"/>
      <c r="DWM102" s="52"/>
      <c r="DWN102" s="52"/>
      <c r="DWO102" s="52"/>
      <c r="DWP102" s="52"/>
      <c r="DWQ102" s="52"/>
      <c r="DWR102" s="52"/>
      <c r="DWS102" s="52"/>
      <c r="DWT102" s="52"/>
      <c r="DWU102" s="52"/>
      <c r="DWV102" s="52"/>
      <c r="DWW102" s="52"/>
      <c r="DWX102" s="52"/>
      <c r="DWY102" s="52"/>
      <c r="DWZ102" s="52"/>
      <c r="DXA102" s="52"/>
      <c r="DXB102" s="52"/>
      <c r="DXC102" s="52"/>
      <c r="DXD102" s="52"/>
      <c r="DXE102" s="52"/>
      <c r="DXF102" s="52"/>
      <c r="DXG102" s="52"/>
      <c r="DXH102" s="52"/>
      <c r="DXI102" s="52"/>
      <c r="DXJ102" s="52"/>
      <c r="DXK102" s="52"/>
      <c r="DXL102" s="52"/>
      <c r="DXM102" s="52"/>
      <c r="DXN102" s="52"/>
      <c r="DXO102" s="52"/>
      <c r="DXP102" s="52"/>
      <c r="DXQ102" s="52"/>
      <c r="DXR102" s="52"/>
      <c r="DXS102" s="52"/>
      <c r="DXT102" s="52"/>
      <c r="DXU102" s="52"/>
      <c r="DXV102" s="52"/>
      <c r="DXW102" s="52"/>
      <c r="DXX102" s="52"/>
      <c r="DXY102" s="52"/>
      <c r="DXZ102" s="52"/>
      <c r="DYA102" s="52"/>
      <c r="DYB102" s="52"/>
      <c r="DYC102" s="52"/>
      <c r="DYD102" s="52"/>
      <c r="DYE102" s="52"/>
      <c r="DYF102" s="52"/>
      <c r="DYG102" s="52"/>
      <c r="DYH102" s="52"/>
      <c r="DYI102" s="52"/>
      <c r="DYJ102" s="52"/>
      <c r="DYK102" s="52"/>
      <c r="DYL102" s="52"/>
      <c r="DYM102" s="52"/>
      <c r="DYN102" s="52"/>
      <c r="DYO102" s="52"/>
      <c r="DYP102" s="52"/>
      <c r="DYQ102" s="52"/>
      <c r="DYR102" s="52"/>
      <c r="DYS102" s="52"/>
      <c r="DYT102" s="52"/>
      <c r="DYU102" s="52"/>
      <c r="DYV102" s="52"/>
      <c r="DYW102" s="52"/>
      <c r="DYX102" s="52"/>
      <c r="DYY102" s="52"/>
      <c r="DYZ102" s="52"/>
      <c r="DZA102" s="52"/>
      <c r="DZB102" s="52"/>
      <c r="DZC102" s="52"/>
      <c r="DZD102" s="52"/>
      <c r="DZE102" s="52"/>
      <c r="DZF102" s="52"/>
      <c r="DZG102" s="52"/>
      <c r="DZH102" s="52"/>
      <c r="DZI102" s="52"/>
      <c r="DZJ102" s="52"/>
      <c r="DZK102" s="52"/>
      <c r="DZL102" s="52"/>
      <c r="DZM102" s="52"/>
      <c r="DZN102" s="52"/>
      <c r="DZO102" s="52"/>
      <c r="DZP102" s="52"/>
      <c r="DZQ102" s="52"/>
      <c r="DZR102" s="52"/>
      <c r="DZS102" s="52"/>
      <c r="DZT102" s="52"/>
      <c r="DZU102" s="52"/>
      <c r="DZV102" s="52"/>
      <c r="DZW102" s="52"/>
      <c r="DZX102" s="52"/>
      <c r="DZY102" s="52"/>
      <c r="DZZ102" s="52"/>
      <c r="EAA102" s="52"/>
      <c r="EAB102" s="52"/>
      <c r="EAC102" s="52"/>
      <c r="EAD102" s="52"/>
      <c r="EAE102" s="52"/>
      <c r="EAF102" s="52"/>
      <c r="EAG102" s="52"/>
      <c r="EAH102" s="52"/>
      <c r="EAI102" s="52"/>
      <c r="EAJ102" s="52"/>
      <c r="EAK102" s="52"/>
      <c r="EAL102" s="52"/>
      <c r="EAM102" s="52"/>
      <c r="EAN102" s="52"/>
      <c r="EAO102" s="52"/>
      <c r="EAP102" s="52"/>
      <c r="EAQ102" s="52"/>
      <c r="EAR102" s="52"/>
      <c r="EAS102" s="52"/>
      <c r="EAT102" s="52"/>
      <c r="EAU102" s="52"/>
      <c r="EAV102" s="52"/>
      <c r="EAW102" s="52"/>
      <c r="EAX102" s="52"/>
      <c r="EAY102" s="52"/>
      <c r="EAZ102" s="52"/>
      <c r="EBA102" s="52"/>
      <c r="EBB102" s="52"/>
      <c r="EBC102" s="52"/>
      <c r="EBD102" s="52"/>
      <c r="EBE102" s="52"/>
      <c r="EBF102" s="52"/>
      <c r="EBG102" s="52"/>
      <c r="EBH102" s="52"/>
      <c r="EBI102" s="52"/>
      <c r="EBJ102" s="52"/>
      <c r="EBK102" s="52"/>
      <c r="EBL102" s="52"/>
      <c r="EBM102" s="52"/>
      <c r="EBN102" s="52"/>
      <c r="EBO102" s="52"/>
      <c r="EBP102" s="52"/>
      <c r="EBQ102" s="52"/>
      <c r="EBR102" s="52"/>
      <c r="EBS102" s="52"/>
      <c r="EBT102" s="52"/>
      <c r="EBU102" s="52"/>
      <c r="EBV102" s="52"/>
      <c r="EBW102" s="52"/>
      <c r="EBX102" s="52"/>
      <c r="EBY102" s="52"/>
      <c r="EBZ102" s="52"/>
      <c r="ECA102" s="52"/>
      <c r="ECB102" s="52"/>
      <c r="ECC102" s="52"/>
      <c r="ECD102" s="52"/>
      <c r="ECE102" s="52"/>
      <c r="ECF102" s="52"/>
      <c r="ECG102" s="52"/>
      <c r="ECH102" s="52"/>
      <c r="ECI102" s="52"/>
      <c r="ECJ102" s="52"/>
      <c r="ECK102" s="52"/>
      <c r="ECL102" s="52"/>
      <c r="ECM102" s="52"/>
      <c r="ECN102" s="52"/>
      <c r="ECO102" s="52"/>
      <c r="ECP102" s="52"/>
      <c r="ECQ102" s="52"/>
      <c r="ECR102" s="52"/>
      <c r="ECS102" s="52"/>
      <c r="ECT102" s="52"/>
      <c r="ECU102" s="52"/>
      <c r="ECV102" s="52"/>
      <c r="ECW102" s="52"/>
      <c r="ECX102" s="52"/>
      <c r="ECY102" s="52"/>
      <c r="ECZ102" s="52"/>
      <c r="EDA102" s="52"/>
      <c r="EDB102" s="52"/>
      <c r="EDC102" s="52"/>
      <c r="EDD102" s="52"/>
      <c r="EDE102" s="52"/>
      <c r="EDF102" s="52"/>
      <c r="EDG102" s="52"/>
      <c r="EDH102" s="52"/>
      <c r="EDI102" s="52"/>
      <c r="EDJ102" s="52"/>
      <c r="EDK102" s="52"/>
      <c r="EDL102" s="52"/>
      <c r="EDM102" s="52"/>
      <c r="EDN102" s="52"/>
      <c r="EDO102" s="52"/>
      <c r="EDP102" s="52"/>
      <c r="EDQ102" s="52"/>
      <c r="EDR102" s="52"/>
      <c r="EDS102" s="52"/>
      <c r="EDT102" s="52"/>
      <c r="EDU102" s="52"/>
      <c r="EDV102" s="52"/>
      <c r="EDW102" s="52"/>
      <c r="EDX102" s="52"/>
      <c r="EDY102" s="52"/>
      <c r="EDZ102" s="52"/>
      <c r="EEA102" s="52"/>
      <c r="EEB102" s="52"/>
      <c r="EEC102" s="52"/>
      <c r="EED102" s="52"/>
      <c r="EEE102" s="52"/>
      <c r="EEF102" s="52"/>
      <c r="EEG102" s="52"/>
      <c r="EEH102" s="52"/>
      <c r="EEI102" s="52"/>
      <c r="EEJ102" s="52"/>
      <c r="EEK102" s="52"/>
      <c r="EEL102" s="52"/>
      <c r="EEM102" s="52"/>
      <c r="EEN102" s="52"/>
      <c r="EEO102" s="52"/>
      <c r="EEP102" s="52"/>
      <c r="EEQ102" s="52"/>
      <c r="EER102" s="52"/>
      <c r="EES102" s="52"/>
      <c r="EET102" s="52"/>
      <c r="EEU102" s="52"/>
      <c r="EEV102" s="52"/>
      <c r="EEW102" s="52"/>
      <c r="EEX102" s="52"/>
      <c r="EEY102" s="52"/>
      <c r="EEZ102" s="52"/>
      <c r="EFA102" s="52"/>
      <c r="EFB102" s="52"/>
      <c r="EFC102" s="52"/>
      <c r="EFD102" s="52"/>
      <c r="EFE102" s="52"/>
      <c r="EFF102" s="52"/>
      <c r="EFG102" s="52"/>
      <c r="EFH102" s="52"/>
      <c r="EFI102" s="52"/>
      <c r="EFJ102" s="52"/>
      <c r="EFK102" s="52"/>
      <c r="EFL102" s="52"/>
      <c r="EFM102" s="52"/>
      <c r="EFN102" s="52"/>
      <c r="EFO102" s="52"/>
      <c r="EFP102" s="52"/>
      <c r="EFQ102" s="52"/>
      <c r="EFR102" s="52"/>
      <c r="EFS102" s="52"/>
      <c r="EFT102" s="52"/>
      <c r="EFU102" s="52"/>
      <c r="EFV102" s="52"/>
      <c r="EFW102" s="52"/>
      <c r="EFX102" s="52"/>
      <c r="EFY102" s="52"/>
      <c r="EFZ102" s="52"/>
      <c r="EGA102" s="52"/>
      <c r="EGB102" s="52"/>
      <c r="EGC102" s="52"/>
      <c r="EGD102" s="52"/>
      <c r="EGE102" s="52"/>
      <c r="EGF102" s="52"/>
      <c r="EGG102" s="52"/>
      <c r="EGH102" s="52"/>
      <c r="EGI102" s="52"/>
      <c r="EGJ102" s="52"/>
      <c r="EGK102" s="52"/>
      <c r="EGL102" s="52"/>
      <c r="EGM102" s="52"/>
      <c r="EGN102" s="52"/>
      <c r="EGO102" s="52"/>
      <c r="EGP102" s="52"/>
      <c r="EGQ102" s="52"/>
      <c r="EGR102" s="52"/>
      <c r="EGS102" s="52"/>
      <c r="EGT102" s="52"/>
      <c r="EGU102" s="52"/>
      <c r="EGV102" s="52"/>
      <c r="EGW102" s="52"/>
      <c r="EGX102" s="52"/>
      <c r="EGY102" s="52"/>
      <c r="EGZ102" s="52"/>
      <c r="EHA102" s="52"/>
      <c r="EHB102" s="52"/>
      <c r="EHC102" s="52"/>
      <c r="EHD102" s="52"/>
      <c r="EHE102" s="52"/>
      <c r="EHF102" s="52"/>
      <c r="EHG102" s="52"/>
      <c r="EHH102" s="52"/>
      <c r="EHI102" s="52"/>
      <c r="EHJ102" s="52"/>
      <c r="EHK102" s="52"/>
      <c r="EHL102" s="52"/>
      <c r="EHM102" s="52"/>
      <c r="EHN102" s="52"/>
      <c r="EHO102" s="52"/>
      <c r="EHP102" s="52"/>
      <c r="EHQ102" s="52"/>
      <c r="EHR102" s="52"/>
      <c r="EHS102" s="52"/>
      <c r="EHT102" s="52"/>
      <c r="EHU102" s="52"/>
      <c r="EHV102" s="52"/>
      <c r="EHW102" s="52"/>
      <c r="EHX102" s="52"/>
      <c r="EHY102" s="52"/>
      <c r="EHZ102" s="52"/>
      <c r="EIA102" s="52"/>
      <c r="EIB102" s="52"/>
      <c r="EIC102" s="52"/>
      <c r="EID102" s="52"/>
      <c r="EIE102" s="52"/>
      <c r="EIF102" s="52"/>
      <c r="EIG102" s="52"/>
      <c r="EIH102" s="52"/>
      <c r="EII102" s="52"/>
      <c r="EIJ102" s="52"/>
      <c r="EIK102" s="52"/>
      <c r="EIL102" s="52"/>
      <c r="EIM102" s="52"/>
      <c r="EIN102" s="52"/>
      <c r="EIO102" s="52"/>
      <c r="EIP102" s="52"/>
      <c r="EIQ102" s="52"/>
      <c r="EIR102" s="52"/>
      <c r="EIS102" s="52"/>
      <c r="EIT102" s="52"/>
      <c r="EIU102" s="52"/>
      <c r="EIV102" s="52"/>
      <c r="EIW102" s="52"/>
      <c r="EIX102" s="52"/>
      <c r="EIY102" s="52"/>
      <c r="EIZ102" s="52"/>
      <c r="EJA102" s="52"/>
      <c r="EJB102" s="52"/>
      <c r="EJC102" s="52"/>
      <c r="EJD102" s="52"/>
      <c r="EJE102" s="52"/>
      <c r="EJF102" s="52"/>
      <c r="EJG102" s="52"/>
      <c r="EJH102" s="52"/>
      <c r="EJI102" s="52"/>
      <c r="EJJ102" s="52"/>
      <c r="EJK102" s="52"/>
      <c r="EJL102" s="52"/>
      <c r="EJM102" s="52"/>
      <c r="EJN102" s="52"/>
      <c r="EJO102" s="52"/>
      <c r="EJP102" s="52"/>
      <c r="EJQ102" s="52"/>
      <c r="EJR102" s="52"/>
      <c r="EJS102" s="52"/>
      <c r="EJT102" s="52"/>
      <c r="EJU102" s="52"/>
      <c r="EJV102" s="52"/>
      <c r="EJW102" s="52"/>
      <c r="EJX102" s="52"/>
      <c r="EJY102" s="52"/>
      <c r="EJZ102" s="52"/>
      <c r="EKA102" s="52"/>
      <c r="EKB102" s="52"/>
      <c r="EKC102" s="52"/>
      <c r="EKD102" s="52"/>
      <c r="EKE102" s="52"/>
      <c r="EKF102" s="52"/>
      <c r="EKG102" s="52"/>
      <c r="EKH102" s="52"/>
      <c r="EKI102" s="52"/>
      <c r="EKJ102" s="52"/>
      <c r="EKK102" s="52"/>
      <c r="EKL102" s="52"/>
      <c r="EKM102" s="52"/>
      <c r="EKN102" s="52"/>
      <c r="EKO102" s="52"/>
      <c r="EKP102" s="52"/>
      <c r="EKQ102" s="52"/>
      <c r="EKR102" s="52"/>
      <c r="EKS102" s="52"/>
      <c r="EKT102" s="52"/>
      <c r="EKU102" s="52"/>
      <c r="EKV102" s="52"/>
      <c r="EKW102" s="52"/>
      <c r="EKX102" s="52"/>
      <c r="EKY102" s="52"/>
      <c r="EKZ102" s="52"/>
      <c r="ELA102" s="52"/>
      <c r="ELB102" s="52"/>
      <c r="ELC102" s="52"/>
      <c r="ELD102" s="52"/>
      <c r="ELE102" s="52"/>
      <c r="ELF102" s="52"/>
      <c r="ELG102" s="52"/>
      <c r="ELH102" s="52"/>
      <c r="ELI102" s="52"/>
      <c r="ELJ102" s="52"/>
      <c r="ELK102" s="52"/>
      <c r="ELL102" s="52"/>
      <c r="ELM102" s="52"/>
      <c r="ELN102" s="52"/>
      <c r="ELO102" s="52"/>
      <c r="ELP102" s="52"/>
      <c r="ELQ102" s="52"/>
      <c r="ELR102" s="52"/>
      <c r="ELS102" s="52"/>
      <c r="ELT102" s="52"/>
      <c r="ELU102" s="52"/>
      <c r="ELV102" s="52"/>
      <c r="ELW102" s="52"/>
      <c r="ELX102" s="52"/>
      <c r="ELY102" s="52"/>
      <c r="ELZ102" s="52"/>
      <c r="EMA102" s="52"/>
      <c r="EMB102" s="52"/>
      <c r="EMC102" s="52"/>
      <c r="EMD102" s="52"/>
      <c r="EME102" s="52"/>
      <c r="EMF102" s="52"/>
      <c r="EMG102" s="52"/>
      <c r="EMH102" s="52"/>
      <c r="EMI102" s="52"/>
      <c r="EMJ102" s="52"/>
      <c r="EMK102" s="52"/>
      <c r="EML102" s="52"/>
      <c r="EMM102" s="52"/>
      <c r="EMN102" s="52"/>
      <c r="EMO102" s="52"/>
      <c r="EMP102" s="52"/>
      <c r="EMQ102" s="52"/>
      <c r="EMR102" s="52"/>
      <c r="EMS102" s="52"/>
      <c r="EMT102" s="52"/>
      <c r="EMU102" s="52"/>
      <c r="EMV102" s="52"/>
      <c r="EMW102" s="52"/>
      <c r="EMX102" s="52"/>
      <c r="EMY102" s="52"/>
      <c r="EMZ102" s="52"/>
      <c r="ENA102" s="52"/>
      <c r="ENB102" s="52"/>
      <c r="ENC102" s="52"/>
      <c r="END102" s="52"/>
      <c r="ENE102" s="52"/>
      <c r="ENF102" s="52"/>
      <c r="ENG102" s="52"/>
      <c r="ENH102" s="52"/>
      <c r="ENI102" s="52"/>
      <c r="ENJ102" s="52"/>
      <c r="ENK102" s="52"/>
      <c r="ENL102" s="52"/>
      <c r="ENM102" s="52"/>
      <c r="ENN102" s="52"/>
      <c r="ENO102" s="52"/>
      <c r="ENP102" s="52"/>
      <c r="ENQ102" s="52"/>
      <c r="ENR102" s="52"/>
      <c r="ENS102" s="52"/>
      <c r="ENT102" s="52"/>
      <c r="ENU102" s="52"/>
      <c r="ENV102" s="52"/>
      <c r="ENW102" s="52"/>
      <c r="ENX102" s="52"/>
      <c r="ENY102" s="52"/>
      <c r="ENZ102" s="52"/>
      <c r="EOA102" s="52"/>
      <c r="EOB102" s="52"/>
      <c r="EOC102" s="52"/>
      <c r="EOD102" s="52"/>
      <c r="EOE102" s="52"/>
      <c r="EOF102" s="52"/>
      <c r="EOG102" s="52"/>
      <c r="EOH102" s="52"/>
      <c r="EOI102" s="52"/>
      <c r="EOJ102" s="52"/>
      <c r="EOK102" s="52"/>
      <c r="EOL102" s="52"/>
      <c r="EOM102" s="52"/>
      <c r="EON102" s="52"/>
      <c r="EOO102" s="52"/>
      <c r="EOP102" s="52"/>
      <c r="EOQ102" s="52"/>
      <c r="EOR102" s="52"/>
      <c r="EOS102" s="52"/>
      <c r="EOT102" s="52"/>
      <c r="EOU102" s="52"/>
      <c r="EOV102" s="52"/>
      <c r="EOW102" s="52"/>
      <c r="EOX102" s="52"/>
      <c r="EOY102" s="52"/>
      <c r="EOZ102" s="52"/>
      <c r="EPA102" s="52"/>
      <c r="EPB102" s="52"/>
      <c r="EPC102" s="52"/>
      <c r="EPD102" s="52"/>
      <c r="EPE102" s="52"/>
      <c r="EPF102" s="52"/>
      <c r="EPG102" s="52"/>
      <c r="EPH102" s="52"/>
      <c r="EPI102" s="52"/>
      <c r="EPJ102" s="52"/>
      <c r="EPK102" s="52"/>
      <c r="EPL102" s="52"/>
      <c r="EPM102" s="52"/>
      <c r="EPN102" s="52"/>
      <c r="EPO102" s="52"/>
      <c r="EPP102" s="52"/>
      <c r="EPQ102" s="52"/>
      <c r="EPR102" s="52"/>
      <c r="EPS102" s="52"/>
      <c r="EPT102" s="52"/>
      <c r="EPU102" s="52"/>
      <c r="EPV102" s="52"/>
      <c r="EPW102" s="52"/>
      <c r="EPX102" s="52"/>
      <c r="EPY102" s="52"/>
      <c r="EPZ102" s="52"/>
      <c r="EQA102" s="52"/>
      <c r="EQB102" s="52"/>
      <c r="EQC102" s="52"/>
      <c r="EQD102" s="52"/>
      <c r="EQE102" s="52"/>
      <c r="EQF102" s="52"/>
      <c r="EQG102" s="52"/>
      <c r="EQH102" s="52"/>
      <c r="EQI102" s="52"/>
      <c r="EQJ102" s="52"/>
      <c r="EQK102" s="52"/>
      <c r="EQL102" s="52"/>
      <c r="EQM102" s="52"/>
      <c r="EQN102" s="52"/>
      <c r="EQO102" s="52"/>
      <c r="EQP102" s="52"/>
      <c r="EQQ102" s="52"/>
      <c r="EQR102" s="52"/>
      <c r="EQS102" s="52"/>
      <c r="EQT102" s="52"/>
      <c r="EQU102" s="52"/>
      <c r="EQV102" s="52"/>
      <c r="EQW102" s="52"/>
      <c r="EQX102" s="52"/>
      <c r="EQY102" s="52"/>
      <c r="EQZ102" s="52"/>
      <c r="ERA102" s="52"/>
      <c r="ERB102" s="52"/>
      <c r="ERC102" s="52"/>
      <c r="ERD102" s="52"/>
      <c r="ERE102" s="52"/>
      <c r="ERF102" s="52"/>
      <c r="ERG102" s="52"/>
      <c r="ERH102" s="52"/>
      <c r="ERI102" s="52"/>
      <c r="ERJ102" s="52"/>
      <c r="ERK102" s="52"/>
      <c r="ERL102" s="52"/>
      <c r="ERM102" s="52"/>
      <c r="ERN102" s="52"/>
      <c r="ERO102" s="52"/>
      <c r="ERP102" s="52"/>
      <c r="ERQ102" s="52"/>
      <c r="ERR102" s="52"/>
      <c r="ERS102" s="52"/>
      <c r="ERT102" s="52"/>
      <c r="ERU102" s="52"/>
      <c r="ERV102" s="52"/>
      <c r="ERW102" s="52"/>
      <c r="ERX102" s="52"/>
      <c r="ERY102" s="52"/>
      <c r="ERZ102" s="52"/>
      <c r="ESA102" s="52"/>
      <c r="ESB102" s="52"/>
      <c r="ESC102" s="52"/>
      <c r="ESD102" s="52"/>
      <c r="ESE102" s="52"/>
      <c r="ESF102" s="52"/>
      <c r="ESG102" s="52"/>
      <c r="ESH102" s="52"/>
      <c r="ESI102" s="52"/>
      <c r="ESJ102" s="52"/>
      <c r="ESK102" s="52"/>
      <c r="ESL102" s="52"/>
      <c r="ESM102" s="52"/>
      <c r="ESN102" s="52"/>
      <c r="ESO102" s="52"/>
      <c r="ESP102" s="52"/>
      <c r="ESQ102" s="52"/>
      <c r="ESR102" s="52"/>
      <c r="ESS102" s="52"/>
      <c r="EST102" s="52"/>
      <c r="ESU102" s="52"/>
      <c r="ESV102" s="52"/>
      <c r="ESW102" s="52"/>
      <c r="ESX102" s="52"/>
      <c r="ESY102" s="52"/>
      <c r="ESZ102" s="52"/>
      <c r="ETA102" s="52"/>
      <c r="ETB102" s="52"/>
      <c r="ETC102" s="52"/>
      <c r="ETD102" s="52"/>
      <c r="ETE102" s="52"/>
      <c r="ETF102" s="52"/>
      <c r="ETG102" s="52"/>
      <c r="ETH102" s="52"/>
      <c r="ETI102" s="52"/>
      <c r="ETJ102" s="52"/>
      <c r="ETK102" s="52"/>
      <c r="ETL102" s="52"/>
      <c r="ETM102" s="52"/>
      <c r="ETN102" s="52"/>
      <c r="ETO102" s="52"/>
      <c r="ETP102" s="52"/>
      <c r="ETQ102" s="52"/>
      <c r="ETR102" s="52"/>
      <c r="ETS102" s="52"/>
      <c r="ETT102" s="52"/>
      <c r="ETU102" s="52"/>
      <c r="ETV102" s="52"/>
      <c r="ETW102" s="52"/>
      <c r="ETX102" s="52"/>
      <c r="ETY102" s="52"/>
      <c r="ETZ102" s="52"/>
      <c r="EUA102" s="52"/>
      <c r="EUB102" s="52"/>
      <c r="EUC102" s="52"/>
      <c r="EUD102" s="52"/>
      <c r="EUE102" s="52"/>
      <c r="EUF102" s="52"/>
      <c r="EUG102" s="52"/>
      <c r="EUH102" s="52"/>
      <c r="EUI102" s="52"/>
      <c r="EUJ102" s="52"/>
      <c r="EUK102" s="52"/>
      <c r="EUL102" s="52"/>
      <c r="EUM102" s="52"/>
      <c r="EUN102" s="52"/>
      <c r="EUO102" s="52"/>
      <c r="EUP102" s="52"/>
      <c r="EUQ102" s="52"/>
      <c r="EUR102" s="52"/>
      <c r="EUS102" s="52"/>
      <c r="EUT102" s="52"/>
      <c r="EUU102" s="52"/>
      <c r="EUV102" s="52"/>
      <c r="EUW102" s="52"/>
      <c r="EUX102" s="52"/>
      <c r="EUY102" s="52"/>
      <c r="EUZ102" s="52"/>
      <c r="EVA102" s="52"/>
      <c r="EVB102" s="52"/>
      <c r="EVC102" s="52"/>
      <c r="EVD102" s="52"/>
      <c r="EVE102" s="52"/>
      <c r="EVF102" s="52"/>
      <c r="EVG102" s="52"/>
      <c r="EVH102" s="52"/>
      <c r="EVI102" s="52"/>
      <c r="EVJ102" s="52"/>
      <c r="EVK102" s="52"/>
      <c r="EVL102" s="52"/>
      <c r="EVM102" s="52"/>
      <c r="EVN102" s="52"/>
      <c r="EVO102" s="52"/>
      <c r="EVP102" s="52"/>
      <c r="EVQ102" s="52"/>
      <c r="EVR102" s="52"/>
      <c r="EVS102" s="52"/>
      <c r="EVT102" s="52"/>
      <c r="EVU102" s="52"/>
      <c r="EVV102" s="52"/>
      <c r="EVW102" s="52"/>
      <c r="EVX102" s="52"/>
      <c r="EVY102" s="52"/>
      <c r="EVZ102" s="52"/>
      <c r="EWA102" s="52"/>
      <c r="EWB102" s="52"/>
      <c r="EWC102" s="52"/>
      <c r="EWD102" s="52"/>
      <c r="EWE102" s="52"/>
      <c r="EWF102" s="52"/>
      <c r="EWG102" s="52"/>
      <c r="EWH102" s="52"/>
      <c r="EWI102" s="52"/>
      <c r="EWJ102" s="52"/>
      <c r="EWK102" s="52"/>
      <c r="EWL102" s="52"/>
      <c r="EWM102" s="52"/>
      <c r="EWN102" s="52"/>
      <c r="EWO102" s="52"/>
      <c r="EWP102" s="52"/>
      <c r="EWQ102" s="52"/>
      <c r="EWR102" s="52"/>
      <c r="EWS102" s="52"/>
      <c r="EWT102" s="52"/>
      <c r="EWU102" s="52"/>
      <c r="EWV102" s="52"/>
      <c r="EWW102" s="52"/>
      <c r="EWX102" s="52"/>
      <c r="EWY102" s="52"/>
      <c r="EWZ102" s="52"/>
      <c r="EXA102" s="52"/>
      <c r="EXB102" s="52"/>
      <c r="EXC102" s="52"/>
      <c r="EXD102" s="52"/>
      <c r="EXE102" s="52"/>
      <c r="EXF102" s="52"/>
      <c r="EXG102" s="52"/>
      <c r="EXH102" s="52"/>
      <c r="EXI102" s="52"/>
      <c r="EXJ102" s="52"/>
      <c r="EXK102" s="52"/>
      <c r="EXL102" s="52"/>
      <c r="EXM102" s="52"/>
      <c r="EXN102" s="52"/>
      <c r="EXO102" s="52"/>
      <c r="EXP102" s="52"/>
      <c r="EXQ102" s="52"/>
      <c r="EXR102" s="52"/>
      <c r="EXS102" s="52"/>
      <c r="EXT102" s="52"/>
      <c r="EXU102" s="52"/>
      <c r="EXV102" s="52"/>
      <c r="EXW102" s="52"/>
      <c r="EXX102" s="52"/>
      <c r="EXY102" s="52"/>
      <c r="EXZ102" s="52"/>
      <c r="EYA102" s="52"/>
      <c r="EYB102" s="52"/>
      <c r="EYC102" s="52"/>
      <c r="EYD102" s="52"/>
      <c r="EYE102" s="52"/>
      <c r="EYF102" s="52"/>
      <c r="EYG102" s="52"/>
      <c r="EYH102" s="52"/>
      <c r="EYI102" s="52"/>
      <c r="EYJ102" s="52"/>
      <c r="EYK102" s="52"/>
      <c r="EYL102" s="52"/>
      <c r="EYM102" s="52"/>
      <c r="EYN102" s="52"/>
      <c r="EYO102" s="52"/>
      <c r="EYP102" s="52"/>
      <c r="EYQ102" s="52"/>
      <c r="EYR102" s="52"/>
      <c r="EYS102" s="52"/>
      <c r="EYT102" s="52"/>
      <c r="EYU102" s="52"/>
      <c r="EYV102" s="52"/>
      <c r="EYW102" s="52"/>
      <c r="EYX102" s="52"/>
      <c r="EYY102" s="52"/>
      <c r="EYZ102" s="52"/>
      <c r="EZA102" s="52"/>
      <c r="EZB102" s="52"/>
      <c r="EZC102" s="52"/>
      <c r="EZD102" s="52"/>
      <c r="EZE102" s="52"/>
      <c r="EZF102" s="52"/>
      <c r="EZG102" s="52"/>
      <c r="EZH102" s="52"/>
      <c r="EZI102" s="52"/>
      <c r="EZJ102" s="52"/>
      <c r="EZK102" s="52"/>
      <c r="EZL102" s="52"/>
      <c r="EZM102" s="52"/>
      <c r="EZN102" s="52"/>
      <c r="EZO102" s="52"/>
      <c r="EZP102" s="52"/>
      <c r="EZQ102" s="52"/>
      <c r="EZR102" s="52"/>
      <c r="EZS102" s="52"/>
      <c r="EZT102" s="52"/>
      <c r="EZU102" s="52"/>
      <c r="EZV102" s="52"/>
      <c r="EZW102" s="52"/>
      <c r="EZX102" s="52"/>
      <c r="EZY102" s="52"/>
      <c r="EZZ102" s="52"/>
      <c r="FAA102" s="52"/>
      <c r="FAB102" s="52"/>
      <c r="FAC102" s="52"/>
      <c r="FAD102" s="52"/>
      <c r="FAE102" s="52"/>
      <c r="FAF102" s="52"/>
      <c r="FAG102" s="52"/>
      <c r="FAH102" s="52"/>
      <c r="FAI102" s="52"/>
      <c r="FAJ102" s="52"/>
      <c r="FAK102" s="52"/>
      <c r="FAL102" s="52"/>
      <c r="FAM102" s="52"/>
      <c r="FAN102" s="52"/>
      <c r="FAO102" s="52"/>
      <c r="FAP102" s="52"/>
      <c r="FAQ102" s="52"/>
      <c r="FAR102" s="52"/>
      <c r="FAS102" s="52"/>
      <c r="FAT102" s="52"/>
      <c r="FAU102" s="52"/>
      <c r="FAV102" s="52"/>
      <c r="FAW102" s="52"/>
      <c r="FAX102" s="52"/>
      <c r="FAY102" s="52"/>
      <c r="FAZ102" s="52"/>
      <c r="FBA102" s="52"/>
      <c r="FBB102" s="52"/>
      <c r="FBC102" s="52"/>
      <c r="FBD102" s="52"/>
      <c r="FBE102" s="52"/>
      <c r="FBF102" s="52"/>
      <c r="FBG102" s="52"/>
      <c r="FBH102" s="52"/>
      <c r="FBI102" s="52"/>
      <c r="FBJ102" s="52"/>
      <c r="FBK102" s="52"/>
      <c r="FBL102" s="52"/>
      <c r="FBM102" s="52"/>
      <c r="FBN102" s="52"/>
      <c r="FBO102" s="52"/>
      <c r="FBP102" s="52"/>
      <c r="FBQ102" s="52"/>
      <c r="FBR102" s="52"/>
      <c r="FBS102" s="52"/>
      <c r="FBT102" s="52"/>
      <c r="FBU102" s="52"/>
      <c r="FBV102" s="52"/>
      <c r="FBW102" s="52"/>
      <c r="FBX102" s="52"/>
      <c r="FBY102" s="52"/>
      <c r="FBZ102" s="52"/>
      <c r="FCA102" s="52"/>
      <c r="FCB102" s="52"/>
      <c r="FCC102" s="52"/>
      <c r="FCD102" s="52"/>
      <c r="FCE102" s="52"/>
      <c r="FCF102" s="52"/>
      <c r="FCG102" s="52"/>
      <c r="FCH102" s="52"/>
      <c r="FCI102" s="52"/>
      <c r="FCJ102" s="52"/>
      <c r="FCK102" s="52"/>
      <c r="FCL102" s="52"/>
      <c r="FCM102" s="52"/>
      <c r="FCN102" s="52"/>
      <c r="FCO102" s="52"/>
      <c r="FCP102" s="52"/>
      <c r="FCQ102" s="52"/>
      <c r="FCR102" s="52"/>
      <c r="FCS102" s="52"/>
      <c r="FCT102" s="52"/>
      <c r="FCU102" s="52"/>
      <c r="FCV102" s="52"/>
      <c r="FCW102" s="52"/>
      <c r="FCX102" s="52"/>
      <c r="FCY102" s="52"/>
      <c r="FCZ102" s="52"/>
      <c r="FDA102" s="52"/>
      <c r="FDB102" s="52"/>
      <c r="FDC102" s="52"/>
      <c r="FDD102" s="52"/>
      <c r="FDE102" s="52"/>
      <c r="FDF102" s="52"/>
      <c r="FDG102" s="52"/>
      <c r="FDH102" s="52"/>
      <c r="FDI102" s="52"/>
      <c r="FDJ102" s="52"/>
      <c r="FDK102" s="52"/>
      <c r="FDL102" s="52"/>
      <c r="FDM102" s="52"/>
      <c r="FDN102" s="52"/>
      <c r="FDO102" s="52"/>
      <c r="FDP102" s="52"/>
      <c r="FDQ102" s="52"/>
      <c r="FDR102" s="52"/>
      <c r="FDS102" s="52"/>
      <c r="FDT102" s="52"/>
      <c r="FDU102" s="52"/>
      <c r="FDV102" s="52"/>
      <c r="FDW102" s="52"/>
      <c r="FDX102" s="52"/>
      <c r="FDY102" s="52"/>
      <c r="FDZ102" s="52"/>
      <c r="FEA102" s="52"/>
      <c r="FEB102" s="52"/>
      <c r="FEC102" s="52"/>
      <c r="FED102" s="52"/>
      <c r="FEE102" s="52"/>
      <c r="FEF102" s="52"/>
      <c r="FEG102" s="52"/>
      <c r="FEH102" s="52"/>
      <c r="FEI102" s="52"/>
      <c r="FEJ102" s="52"/>
      <c r="FEK102" s="52"/>
      <c r="FEL102" s="52"/>
      <c r="FEM102" s="52"/>
      <c r="FEN102" s="52"/>
      <c r="FEO102" s="52"/>
      <c r="FEP102" s="52"/>
      <c r="FEQ102" s="52"/>
      <c r="FER102" s="52"/>
      <c r="FES102" s="52"/>
      <c r="FET102" s="52"/>
      <c r="FEU102" s="52"/>
      <c r="FEV102" s="52"/>
      <c r="FEW102" s="52"/>
      <c r="FEX102" s="52"/>
      <c r="FEY102" s="52"/>
      <c r="FEZ102" s="52"/>
      <c r="FFA102" s="52"/>
      <c r="FFB102" s="52"/>
      <c r="FFC102" s="52"/>
      <c r="FFD102" s="52"/>
      <c r="FFE102" s="52"/>
      <c r="FFF102" s="52"/>
      <c r="FFG102" s="52"/>
      <c r="FFH102" s="52"/>
      <c r="FFI102" s="52"/>
      <c r="FFJ102" s="52"/>
      <c r="FFK102" s="52"/>
      <c r="FFL102" s="52"/>
      <c r="FFM102" s="52"/>
      <c r="FFN102" s="52"/>
      <c r="FFO102" s="52"/>
      <c r="FFP102" s="52"/>
      <c r="FFQ102" s="52"/>
      <c r="FFR102" s="52"/>
      <c r="FFS102" s="52"/>
      <c r="FFT102" s="52"/>
      <c r="FFU102" s="52"/>
      <c r="FFV102" s="52"/>
      <c r="FFW102" s="52"/>
      <c r="FFX102" s="52"/>
      <c r="FFY102" s="52"/>
      <c r="FFZ102" s="52"/>
      <c r="FGA102" s="52"/>
      <c r="FGB102" s="52"/>
      <c r="FGC102" s="52"/>
      <c r="FGD102" s="52"/>
      <c r="FGE102" s="52"/>
      <c r="FGF102" s="52"/>
      <c r="FGG102" s="52"/>
      <c r="FGH102" s="52"/>
      <c r="FGI102" s="52"/>
      <c r="FGJ102" s="52"/>
      <c r="FGK102" s="52"/>
      <c r="FGL102" s="52"/>
      <c r="FGM102" s="52"/>
      <c r="FGN102" s="52"/>
      <c r="FGO102" s="52"/>
      <c r="FGP102" s="52"/>
      <c r="FGQ102" s="52"/>
      <c r="FGR102" s="52"/>
      <c r="FGS102" s="52"/>
      <c r="FGT102" s="52"/>
      <c r="FGU102" s="52"/>
      <c r="FGV102" s="52"/>
      <c r="FGW102" s="52"/>
      <c r="FGX102" s="52"/>
      <c r="FGY102" s="52"/>
      <c r="FGZ102" s="52"/>
      <c r="FHA102" s="52"/>
      <c r="FHB102" s="52"/>
      <c r="FHC102" s="52"/>
      <c r="FHD102" s="52"/>
      <c r="FHE102" s="52"/>
      <c r="FHF102" s="52"/>
      <c r="FHG102" s="52"/>
      <c r="FHH102" s="52"/>
      <c r="FHI102" s="52"/>
      <c r="FHJ102" s="52"/>
      <c r="FHK102" s="52"/>
      <c r="FHL102" s="52"/>
      <c r="FHM102" s="52"/>
      <c r="FHN102" s="52"/>
      <c r="FHO102" s="52"/>
      <c r="FHP102" s="52"/>
      <c r="FHQ102" s="52"/>
      <c r="FHR102" s="52"/>
      <c r="FHS102" s="52"/>
      <c r="FHT102" s="52"/>
      <c r="FHU102" s="52"/>
      <c r="FHV102" s="52"/>
      <c r="FHW102" s="52"/>
      <c r="FHX102" s="52"/>
      <c r="FHY102" s="52"/>
      <c r="FHZ102" s="52"/>
      <c r="FIA102" s="52"/>
      <c r="FIB102" s="52"/>
      <c r="FIC102" s="52"/>
      <c r="FID102" s="52"/>
      <c r="FIE102" s="52"/>
      <c r="FIF102" s="52"/>
      <c r="FIG102" s="52"/>
      <c r="FIH102" s="52"/>
      <c r="FII102" s="52"/>
      <c r="FIJ102" s="52"/>
      <c r="FIK102" s="52"/>
      <c r="FIL102" s="52"/>
      <c r="FIM102" s="52"/>
      <c r="FIN102" s="52"/>
      <c r="FIO102" s="52"/>
      <c r="FIP102" s="52"/>
      <c r="FIQ102" s="52"/>
      <c r="FIR102" s="52"/>
      <c r="FIS102" s="52"/>
      <c r="FIT102" s="52"/>
      <c r="FIU102" s="52"/>
      <c r="FIV102" s="52"/>
      <c r="FIW102" s="52"/>
      <c r="FIX102" s="52"/>
      <c r="FIY102" s="52"/>
      <c r="FIZ102" s="52"/>
      <c r="FJA102" s="52"/>
      <c r="FJB102" s="52"/>
      <c r="FJC102" s="52"/>
      <c r="FJD102" s="52"/>
      <c r="FJE102" s="52"/>
      <c r="FJF102" s="52"/>
      <c r="FJG102" s="52"/>
      <c r="FJH102" s="52"/>
      <c r="FJI102" s="52"/>
      <c r="FJJ102" s="52"/>
      <c r="FJK102" s="52"/>
      <c r="FJL102" s="52"/>
      <c r="FJM102" s="52"/>
      <c r="FJN102" s="52"/>
      <c r="FJO102" s="52"/>
      <c r="FJP102" s="52"/>
      <c r="FJQ102" s="52"/>
      <c r="FJR102" s="52"/>
      <c r="FJS102" s="52"/>
      <c r="FJT102" s="52"/>
      <c r="FJU102" s="52"/>
      <c r="FJV102" s="52"/>
      <c r="FJW102" s="52"/>
      <c r="FJX102" s="52"/>
      <c r="FJY102" s="52"/>
      <c r="FJZ102" s="52"/>
      <c r="FKA102" s="52"/>
      <c r="FKB102" s="52"/>
      <c r="FKC102" s="52"/>
      <c r="FKD102" s="52"/>
      <c r="FKE102" s="52"/>
      <c r="FKF102" s="52"/>
      <c r="FKG102" s="52"/>
      <c r="FKH102" s="52"/>
      <c r="FKI102" s="52"/>
      <c r="FKJ102" s="52"/>
      <c r="FKK102" s="52"/>
      <c r="FKL102" s="52"/>
      <c r="FKM102" s="52"/>
      <c r="FKN102" s="52"/>
      <c r="FKO102" s="52"/>
      <c r="FKP102" s="52"/>
      <c r="FKQ102" s="52"/>
      <c r="FKR102" s="52"/>
      <c r="FKS102" s="52"/>
      <c r="FKT102" s="52"/>
      <c r="FKU102" s="52"/>
      <c r="FKV102" s="52"/>
      <c r="FKW102" s="52"/>
      <c r="FKX102" s="52"/>
      <c r="FKY102" s="52"/>
      <c r="FKZ102" s="52"/>
      <c r="FLA102" s="52"/>
      <c r="FLB102" s="52"/>
      <c r="FLC102" s="52"/>
      <c r="FLD102" s="52"/>
      <c r="FLE102" s="52"/>
      <c r="FLF102" s="52"/>
      <c r="FLG102" s="52"/>
      <c r="FLH102" s="52"/>
      <c r="FLI102" s="52"/>
      <c r="FLJ102" s="52"/>
      <c r="FLK102" s="52"/>
      <c r="FLL102" s="52"/>
      <c r="FLM102" s="52"/>
      <c r="FLN102" s="52"/>
      <c r="FLO102" s="52"/>
      <c r="FLP102" s="52"/>
      <c r="FLQ102" s="52"/>
      <c r="FLR102" s="52"/>
      <c r="FLS102" s="52"/>
      <c r="FLT102" s="52"/>
      <c r="FLU102" s="52"/>
      <c r="FLV102" s="52"/>
      <c r="FLW102" s="52"/>
      <c r="FLX102" s="52"/>
      <c r="FLY102" s="52"/>
      <c r="FLZ102" s="52"/>
      <c r="FMA102" s="52"/>
      <c r="FMB102" s="52"/>
      <c r="FMC102" s="52"/>
      <c r="FMD102" s="52"/>
      <c r="FME102" s="52"/>
      <c r="FMF102" s="52"/>
      <c r="FMG102" s="52"/>
      <c r="FMH102" s="52"/>
      <c r="FMI102" s="52"/>
      <c r="FMJ102" s="52"/>
      <c r="FMK102" s="52"/>
      <c r="FML102" s="52"/>
      <c r="FMM102" s="52"/>
      <c r="FMN102" s="52"/>
      <c r="FMO102" s="52"/>
      <c r="FMP102" s="52"/>
      <c r="FMQ102" s="52"/>
      <c r="FMR102" s="52"/>
      <c r="FMS102" s="52"/>
      <c r="FMT102" s="52"/>
      <c r="FMU102" s="52"/>
      <c r="FMV102" s="52"/>
      <c r="FMW102" s="52"/>
      <c r="FMX102" s="52"/>
      <c r="FMY102" s="52"/>
      <c r="FMZ102" s="52"/>
      <c r="FNA102" s="52"/>
      <c r="FNB102" s="52"/>
      <c r="FNC102" s="52"/>
      <c r="FND102" s="52"/>
      <c r="FNE102" s="52"/>
      <c r="FNF102" s="52"/>
      <c r="FNG102" s="52"/>
      <c r="FNH102" s="52"/>
      <c r="FNI102" s="52"/>
      <c r="FNJ102" s="52"/>
      <c r="FNK102" s="52"/>
      <c r="FNL102" s="52"/>
      <c r="FNM102" s="52"/>
      <c r="FNN102" s="52"/>
      <c r="FNO102" s="52"/>
      <c r="FNP102" s="52"/>
      <c r="FNQ102" s="52"/>
      <c r="FNR102" s="52"/>
      <c r="FNS102" s="52"/>
      <c r="FNT102" s="52"/>
      <c r="FNU102" s="52"/>
      <c r="FNV102" s="52"/>
      <c r="FNW102" s="52"/>
      <c r="FNX102" s="52"/>
      <c r="FNY102" s="52"/>
      <c r="FNZ102" s="52"/>
      <c r="FOA102" s="52"/>
      <c r="FOB102" s="52"/>
      <c r="FOC102" s="52"/>
      <c r="FOD102" s="52"/>
      <c r="FOE102" s="52"/>
      <c r="FOF102" s="52"/>
      <c r="FOG102" s="52"/>
      <c r="FOH102" s="52"/>
      <c r="FOI102" s="52"/>
      <c r="FOJ102" s="52"/>
      <c r="FOK102" s="52"/>
      <c r="FOL102" s="52"/>
      <c r="FOM102" s="52"/>
      <c r="FON102" s="52"/>
      <c r="FOO102" s="52"/>
      <c r="FOP102" s="52"/>
      <c r="FOQ102" s="52"/>
      <c r="FOR102" s="52"/>
      <c r="FOS102" s="52"/>
      <c r="FOT102" s="52"/>
      <c r="FOU102" s="52"/>
      <c r="FOV102" s="52"/>
      <c r="FOW102" s="52"/>
      <c r="FOX102" s="52"/>
      <c r="FOY102" s="52"/>
      <c r="FOZ102" s="52"/>
      <c r="FPA102" s="52"/>
      <c r="FPB102" s="52"/>
      <c r="FPC102" s="52"/>
      <c r="FPD102" s="52"/>
      <c r="FPE102" s="52"/>
      <c r="FPF102" s="52"/>
      <c r="FPG102" s="52"/>
      <c r="FPH102" s="52"/>
      <c r="FPI102" s="52"/>
      <c r="FPJ102" s="52"/>
      <c r="FPK102" s="52"/>
      <c r="FPL102" s="52"/>
      <c r="FPM102" s="52"/>
      <c r="FPN102" s="52"/>
      <c r="FPO102" s="52"/>
      <c r="FPP102" s="52"/>
      <c r="FPQ102" s="52"/>
      <c r="FPR102" s="52"/>
      <c r="FPS102" s="52"/>
      <c r="FPT102" s="52"/>
      <c r="FPU102" s="52"/>
      <c r="FPV102" s="52"/>
      <c r="FPW102" s="52"/>
      <c r="FPX102" s="52"/>
      <c r="FPY102" s="52"/>
      <c r="FPZ102" s="52"/>
      <c r="FQA102" s="52"/>
      <c r="FQB102" s="52"/>
      <c r="FQC102" s="52"/>
      <c r="FQD102" s="52"/>
      <c r="FQE102" s="52"/>
      <c r="FQF102" s="52"/>
      <c r="FQG102" s="52"/>
      <c r="FQH102" s="52"/>
      <c r="FQI102" s="52"/>
      <c r="FQJ102" s="52"/>
      <c r="FQK102" s="52"/>
      <c r="FQL102" s="52"/>
      <c r="FQM102" s="52"/>
      <c r="FQN102" s="52"/>
      <c r="FQO102" s="52"/>
      <c r="FQP102" s="52"/>
      <c r="FQQ102" s="52"/>
      <c r="FQR102" s="52"/>
      <c r="FQS102" s="52"/>
      <c r="FQT102" s="52"/>
      <c r="FQU102" s="52"/>
      <c r="FQV102" s="52"/>
      <c r="FQW102" s="52"/>
      <c r="FQX102" s="52"/>
      <c r="FQY102" s="52"/>
      <c r="FQZ102" s="52"/>
      <c r="FRA102" s="52"/>
      <c r="FRB102" s="52"/>
      <c r="FRC102" s="52"/>
      <c r="FRD102" s="52"/>
      <c r="FRE102" s="52"/>
      <c r="FRF102" s="52"/>
      <c r="FRG102" s="52"/>
      <c r="FRH102" s="52"/>
      <c r="FRI102" s="52"/>
      <c r="FRJ102" s="52"/>
      <c r="FRK102" s="52"/>
      <c r="FRL102" s="52"/>
      <c r="FRM102" s="52"/>
      <c r="FRN102" s="52"/>
      <c r="FRO102" s="52"/>
      <c r="FRP102" s="52"/>
      <c r="FRQ102" s="52"/>
      <c r="FRR102" s="52"/>
      <c r="FRS102" s="52"/>
      <c r="FRT102" s="52"/>
      <c r="FRU102" s="52"/>
      <c r="FRV102" s="52"/>
      <c r="FRW102" s="52"/>
      <c r="FRX102" s="52"/>
      <c r="FRY102" s="52"/>
      <c r="FRZ102" s="52"/>
      <c r="FSA102" s="52"/>
      <c r="FSB102" s="52"/>
      <c r="FSC102" s="52"/>
      <c r="FSD102" s="52"/>
      <c r="FSE102" s="52"/>
      <c r="FSF102" s="52"/>
      <c r="FSG102" s="52"/>
      <c r="FSH102" s="52"/>
      <c r="FSI102" s="52"/>
      <c r="FSJ102" s="52"/>
      <c r="FSK102" s="52"/>
      <c r="FSL102" s="52"/>
      <c r="FSM102" s="52"/>
      <c r="FSN102" s="52"/>
      <c r="FSO102" s="52"/>
      <c r="FSP102" s="52"/>
      <c r="FSQ102" s="52"/>
      <c r="FSR102" s="52"/>
      <c r="FSS102" s="52"/>
      <c r="FST102" s="52"/>
      <c r="FSU102" s="52"/>
      <c r="FSV102" s="52"/>
      <c r="FSW102" s="52"/>
      <c r="FSX102" s="52"/>
      <c r="FSY102" s="52"/>
      <c r="FSZ102" s="52"/>
      <c r="FTA102" s="52"/>
      <c r="FTB102" s="52"/>
      <c r="FTC102" s="52"/>
      <c r="FTD102" s="52"/>
      <c r="FTE102" s="52"/>
      <c r="FTF102" s="52"/>
      <c r="FTG102" s="52"/>
      <c r="FTH102" s="52"/>
      <c r="FTI102" s="52"/>
      <c r="FTJ102" s="52"/>
      <c r="FTK102" s="52"/>
      <c r="FTL102" s="52"/>
      <c r="FTM102" s="52"/>
      <c r="FTN102" s="52"/>
      <c r="FTO102" s="52"/>
      <c r="FTP102" s="52"/>
      <c r="FTQ102" s="52"/>
      <c r="FTR102" s="52"/>
      <c r="FTS102" s="52"/>
      <c r="FTT102" s="52"/>
      <c r="FTU102" s="52"/>
      <c r="FTV102" s="52"/>
      <c r="FTW102" s="52"/>
      <c r="FTX102" s="52"/>
      <c r="FTY102" s="52"/>
      <c r="FTZ102" s="52"/>
      <c r="FUA102" s="52"/>
      <c r="FUB102" s="52"/>
      <c r="FUC102" s="52"/>
      <c r="FUD102" s="52"/>
      <c r="FUE102" s="52"/>
      <c r="FUF102" s="52"/>
      <c r="FUG102" s="52"/>
      <c r="FUH102" s="52"/>
      <c r="FUI102" s="52"/>
      <c r="FUJ102" s="52"/>
      <c r="FUK102" s="52"/>
      <c r="FUL102" s="52"/>
      <c r="FUM102" s="52"/>
      <c r="FUN102" s="52"/>
      <c r="FUO102" s="52"/>
      <c r="FUP102" s="52"/>
      <c r="FUQ102" s="52"/>
      <c r="FUR102" s="52"/>
      <c r="FUS102" s="52"/>
      <c r="FUT102" s="52"/>
      <c r="FUU102" s="52"/>
      <c r="FUV102" s="52"/>
      <c r="FUW102" s="52"/>
      <c r="FUX102" s="52"/>
      <c r="FUY102" s="52"/>
      <c r="FUZ102" s="52"/>
      <c r="FVA102" s="52"/>
      <c r="FVB102" s="52"/>
      <c r="FVC102" s="52"/>
      <c r="FVD102" s="52"/>
      <c r="FVE102" s="52"/>
      <c r="FVF102" s="52"/>
      <c r="FVG102" s="52"/>
      <c r="FVH102" s="52"/>
      <c r="FVI102" s="52"/>
      <c r="FVJ102" s="52"/>
      <c r="FVK102" s="52"/>
      <c r="FVL102" s="52"/>
      <c r="FVM102" s="52"/>
      <c r="FVN102" s="52"/>
      <c r="FVO102" s="52"/>
      <c r="FVP102" s="52"/>
      <c r="FVQ102" s="52"/>
      <c r="FVR102" s="52"/>
      <c r="FVS102" s="52"/>
      <c r="FVT102" s="52"/>
      <c r="FVU102" s="52"/>
      <c r="FVV102" s="52"/>
      <c r="FVW102" s="52"/>
      <c r="FVX102" s="52"/>
      <c r="FVY102" s="52"/>
      <c r="FVZ102" s="52"/>
      <c r="FWA102" s="52"/>
      <c r="FWB102" s="52"/>
      <c r="FWC102" s="52"/>
      <c r="FWD102" s="52"/>
      <c r="FWE102" s="52"/>
      <c r="FWF102" s="52"/>
      <c r="FWG102" s="52"/>
      <c r="FWH102" s="52"/>
      <c r="FWI102" s="52"/>
      <c r="FWJ102" s="52"/>
      <c r="FWK102" s="52"/>
      <c r="FWL102" s="52"/>
      <c r="FWM102" s="52"/>
      <c r="FWN102" s="52"/>
      <c r="FWO102" s="52"/>
      <c r="FWP102" s="52"/>
      <c r="FWQ102" s="52"/>
      <c r="FWR102" s="52"/>
      <c r="FWS102" s="52"/>
      <c r="FWT102" s="52"/>
      <c r="FWU102" s="52"/>
      <c r="FWV102" s="52"/>
      <c r="FWW102" s="52"/>
      <c r="FWX102" s="52"/>
      <c r="FWY102" s="52"/>
      <c r="FWZ102" s="52"/>
      <c r="FXA102" s="52"/>
      <c r="FXB102" s="52"/>
      <c r="FXC102" s="52"/>
      <c r="FXD102" s="52"/>
      <c r="FXE102" s="52"/>
      <c r="FXF102" s="52"/>
      <c r="FXG102" s="52"/>
      <c r="FXH102" s="52"/>
      <c r="FXI102" s="52"/>
      <c r="FXJ102" s="52"/>
      <c r="FXK102" s="52"/>
      <c r="FXL102" s="52"/>
      <c r="FXM102" s="52"/>
      <c r="FXN102" s="52"/>
      <c r="FXO102" s="52"/>
      <c r="FXP102" s="52"/>
      <c r="FXQ102" s="52"/>
      <c r="FXR102" s="52"/>
      <c r="FXS102" s="52"/>
      <c r="FXT102" s="52"/>
      <c r="FXU102" s="52"/>
      <c r="FXV102" s="52"/>
      <c r="FXW102" s="52"/>
      <c r="FXX102" s="52"/>
      <c r="FXY102" s="52"/>
      <c r="FXZ102" s="52"/>
      <c r="FYA102" s="52"/>
      <c r="FYB102" s="52"/>
      <c r="FYC102" s="52"/>
      <c r="FYD102" s="52"/>
      <c r="FYE102" s="52"/>
      <c r="FYF102" s="52"/>
      <c r="FYG102" s="52"/>
      <c r="FYH102" s="52"/>
      <c r="FYI102" s="52"/>
      <c r="FYJ102" s="52"/>
      <c r="FYK102" s="52"/>
      <c r="FYL102" s="52"/>
      <c r="FYM102" s="52"/>
      <c r="FYN102" s="52"/>
      <c r="FYO102" s="52"/>
      <c r="FYP102" s="52"/>
      <c r="FYQ102" s="52"/>
      <c r="FYR102" s="52"/>
      <c r="FYS102" s="52"/>
      <c r="FYT102" s="52"/>
      <c r="FYU102" s="52"/>
      <c r="FYV102" s="52"/>
      <c r="FYW102" s="52"/>
      <c r="FYX102" s="52"/>
      <c r="FYY102" s="52"/>
      <c r="FYZ102" s="52"/>
      <c r="FZA102" s="52"/>
      <c r="FZB102" s="52"/>
      <c r="FZC102" s="52"/>
      <c r="FZD102" s="52"/>
      <c r="FZE102" s="52"/>
      <c r="FZF102" s="52"/>
      <c r="FZG102" s="52"/>
      <c r="FZH102" s="52"/>
      <c r="FZI102" s="52"/>
      <c r="FZJ102" s="52"/>
      <c r="FZK102" s="52"/>
      <c r="FZL102" s="52"/>
      <c r="FZM102" s="52"/>
      <c r="FZN102" s="52"/>
      <c r="FZO102" s="52"/>
      <c r="FZP102" s="52"/>
      <c r="FZQ102" s="52"/>
      <c r="FZR102" s="52"/>
      <c r="FZS102" s="52"/>
      <c r="FZT102" s="52"/>
      <c r="FZU102" s="52"/>
      <c r="FZV102" s="52"/>
      <c r="FZW102" s="52"/>
      <c r="FZX102" s="52"/>
      <c r="FZY102" s="52"/>
      <c r="FZZ102" s="52"/>
      <c r="GAA102" s="52"/>
      <c r="GAB102" s="52"/>
      <c r="GAC102" s="52"/>
      <c r="GAD102" s="52"/>
      <c r="GAE102" s="52"/>
      <c r="GAF102" s="52"/>
      <c r="GAG102" s="52"/>
      <c r="GAH102" s="52"/>
      <c r="GAI102" s="52"/>
      <c r="GAJ102" s="52"/>
      <c r="GAK102" s="52"/>
      <c r="GAL102" s="52"/>
      <c r="GAM102" s="52"/>
      <c r="GAN102" s="52"/>
      <c r="GAO102" s="52"/>
      <c r="GAP102" s="52"/>
      <c r="GAQ102" s="52"/>
      <c r="GAR102" s="52"/>
      <c r="GAS102" s="52"/>
      <c r="GAT102" s="52"/>
      <c r="GAU102" s="52"/>
      <c r="GAV102" s="52"/>
      <c r="GAW102" s="52"/>
      <c r="GAX102" s="52"/>
      <c r="GAY102" s="52"/>
      <c r="GAZ102" s="52"/>
      <c r="GBA102" s="52"/>
      <c r="GBB102" s="52"/>
      <c r="GBC102" s="52"/>
      <c r="GBD102" s="52"/>
      <c r="GBE102" s="52"/>
      <c r="GBF102" s="52"/>
      <c r="GBG102" s="52"/>
      <c r="GBH102" s="52"/>
      <c r="GBI102" s="52"/>
      <c r="GBJ102" s="52"/>
      <c r="GBK102" s="52"/>
      <c r="GBL102" s="52"/>
      <c r="GBM102" s="52"/>
      <c r="GBN102" s="52"/>
      <c r="GBO102" s="52"/>
      <c r="GBP102" s="52"/>
      <c r="GBQ102" s="52"/>
      <c r="GBR102" s="52"/>
      <c r="GBS102" s="52"/>
      <c r="GBT102" s="52"/>
      <c r="GBU102" s="52"/>
      <c r="GBV102" s="52"/>
      <c r="GBW102" s="52"/>
      <c r="GBX102" s="52"/>
      <c r="GBY102" s="52"/>
      <c r="GBZ102" s="52"/>
      <c r="GCA102" s="52"/>
      <c r="GCB102" s="52"/>
      <c r="GCC102" s="52"/>
      <c r="GCD102" s="52"/>
      <c r="GCE102" s="52"/>
      <c r="GCF102" s="52"/>
      <c r="GCG102" s="52"/>
      <c r="GCH102" s="52"/>
      <c r="GCI102" s="52"/>
      <c r="GCJ102" s="52"/>
      <c r="GCK102" s="52"/>
      <c r="GCL102" s="52"/>
      <c r="GCM102" s="52"/>
      <c r="GCN102" s="52"/>
      <c r="GCO102" s="52"/>
      <c r="GCP102" s="52"/>
      <c r="GCQ102" s="52"/>
      <c r="GCR102" s="52"/>
      <c r="GCS102" s="52"/>
      <c r="GCT102" s="52"/>
      <c r="GCU102" s="52"/>
      <c r="GCV102" s="52"/>
      <c r="GCW102" s="52"/>
      <c r="GCX102" s="52"/>
      <c r="GCY102" s="52"/>
      <c r="GCZ102" s="52"/>
      <c r="GDA102" s="52"/>
      <c r="GDB102" s="52"/>
      <c r="GDC102" s="52"/>
      <c r="GDD102" s="52"/>
      <c r="GDE102" s="52"/>
      <c r="GDF102" s="52"/>
      <c r="GDG102" s="52"/>
      <c r="GDH102" s="52"/>
      <c r="GDI102" s="52"/>
      <c r="GDJ102" s="52"/>
      <c r="GDK102" s="52"/>
      <c r="GDL102" s="52"/>
      <c r="GDM102" s="52"/>
      <c r="GDN102" s="52"/>
      <c r="GDO102" s="52"/>
      <c r="GDP102" s="52"/>
      <c r="GDQ102" s="52"/>
      <c r="GDR102" s="52"/>
      <c r="GDS102" s="52"/>
      <c r="GDT102" s="52"/>
      <c r="GDU102" s="52"/>
      <c r="GDV102" s="52"/>
      <c r="GDW102" s="52"/>
      <c r="GDX102" s="52"/>
      <c r="GDY102" s="52"/>
      <c r="GDZ102" s="52"/>
      <c r="GEA102" s="52"/>
      <c r="GEB102" s="52"/>
      <c r="GEC102" s="52"/>
      <c r="GED102" s="52"/>
      <c r="GEE102" s="52"/>
      <c r="GEF102" s="52"/>
      <c r="GEG102" s="52"/>
      <c r="GEH102" s="52"/>
      <c r="GEI102" s="52"/>
      <c r="GEJ102" s="52"/>
      <c r="GEK102" s="52"/>
      <c r="GEL102" s="52"/>
      <c r="GEM102" s="52"/>
      <c r="GEN102" s="52"/>
      <c r="GEO102" s="52"/>
      <c r="GEP102" s="52"/>
      <c r="GEQ102" s="52"/>
      <c r="GER102" s="52"/>
      <c r="GES102" s="52"/>
      <c r="GET102" s="52"/>
      <c r="GEU102" s="52"/>
      <c r="GEV102" s="52"/>
      <c r="GEW102" s="52"/>
      <c r="GEX102" s="52"/>
      <c r="GEY102" s="52"/>
      <c r="GEZ102" s="52"/>
      <c r="GFA102" s="52"/>
      <c r="GFB102" s="52"/>
      <c r="GFC102" s="52"/>
      <c r="GFD102" s="52"/>
      <c r="GFE102" s="52"/>
      <c r="GFF102" s="52"/>
      <c r="GFG102" s="52"/>
      <c r="GFH102" s="52"/>
      <c r="GFI102" s="52"/>
      <c r="GFJ102" s="52"/>
      <c r="GFK102" s="52"/>
      <c r="GFL102" s="52"/>
      <c r="GFM102" s="52"/>
      <c r="GFN102" s="52"/>
      <c r="GFO102" s="52"/>
      <c r="GFP102" s="52"/>
      <c r="GFQ102" s="52"/>
      <c r="GFR102" s="52"/>
      <c r="GFS102" s="52"/>
      <c r="GFT102" s="52"/>
      <c r="GFU102" s="52"/>
      <c r="GFV102" s="52"/>
      <c r="GFW102" s="52"/>
      <c r="GFX102" s="52"/>
      <c r="GFY102" s="52"/>
      <c r="GFZ102" s="52"/>
      <c r="GGA102" s="52"/>
      <c r="GGB102" s="52"/>
      <c r="GGC102" s="52"/>
      <c r="GGD102" s="52"/>
      <c r="GGE102" s="52"/>
      <c r="GGF102" s="52"/>
      <c r="GGG102" s="52"/>
      <c r="GGH102" s="52"/>
      <c r="GGI102" s="52"/>
      <c r="GGJ102" s="52"/>
      <c r="GGK102" s="52"/>
      <c r="GGL102" s="52"/>
      <c r="GGM102" s="52"/>
      <c r="GGN102" s="52"/>
      <c r="GGO102" s="52"/>
      <c r="GGP102" s="52"/>
      <c r="GGQ102" s="52"/>
      <c r="GGR102" s="52"/>
      <c r="GGS102" s="52"/>
      <c r="GGT102" s="52"/>
      <c r="GGU102" s="52"/>
      <c r="GGV102" s="52"/>
      <c r="GGW102" s="52"/>
      <c r="GGX102" s="52"/>
      <c r="GGY102" s="52"/>
      <c r="GGZ102" s="52"/>
      <c r="GHA102" s="52"/>
      <c r="GHB102" s="52"/>
      <c r="GHC102" s="52"/>
      <c r="GHD102" s="52"/>
      <c r="GHE102" s="52"/>
      <c r="GHF102" s="52"/>
      <c r="GHG102" s="52"/>
      <c r="GHH102" s="52"/>
      <c r="GHI102" s="52"/>
      <c r="GHJ102" s="52"/>
      <c r="GHK102" s="52"/>
      <c r="GHL102" s="52"/>
      <c r="GHM102" s="52"/>
      <c r="GHN102" s="52"/>
      <c r="GHO102" s="52"/>
      <c r="GHP102" s="52"/>
      <c r="GHQ102" s="52"/>
      <c r="GHR102" s="52"/>
      <c r="GHS102" s="52"/>
      <c r="GHT102" s="52"/>
      <c r="GHU102" s="52"/>
      <c r="GHV102" s="52"/>
      <c r="GHW102" s="52"/>
      <c r="GHX102" s="52"/>
      <c r="GHY102" s="52"/>
      <c r="GHZ102" s="52"/>
      <c r="GIA102" s="52"/>
      <c r="GIB102" s="52"/>
      <c r="GIC102" s="52"/>
      <c r="GID102" s="52"/>
      <c r="GIE102" s="52"/>
      <c r="GIF102" s="52"/>
      <c r="GIG102" s="52"/>
      <c r="GIH102" s="52"/>
      <c r="GII102" s="52"/>
      <c r="GIJ102" s="52"/>
      <c r="GIK102" s="52"/>
      <c r="GIL102" s="52"/>
      <c r="GIM102" s="52"/>
      <c r="GIN102" s="52"/>
      <c r="GIO102" s="52"/>
      <c r="GIP102" s="52"/>
      <c r="GIQ102" s="52"/>
      <c r="GIR102" s="52"/>
      <c r="GIS102" s="52"/>
      <c r="GIT102" s="52"/>
      <c r="GIU102" s="52"/>
      <c r="GIV102" s="52"/>
      <c r="GIW102" s="52"/>
      <c r="GIX102" s="52"/>
      <c r="GIY102" s="52"/>
      <c r="GIZ102" s="52"/>
      <c r="GJA102" s="52"/>
      <c r="GJB102" s="52"/>
      <c r="GJC102" s="52"/>
      <c r="GJD102" s="52"/>
      <c r="GJE102" s="52"/>
      <c r="GJF102" s="52"/>
      <c r="GJG102" s="52"/>
      <c r="GJH102" s="52"/>
      <c r="GJI102" s="52"/>
      <c r="GJJ102" s="52"/>
      <c r="GJK102" s="52"/>
      <c r="GJL102" s="52"/>
      <c r="GJM102" s="52"/>
      <c r="GJN102" s="52"/>
      <c r="GJO102" s="52"/>
      <c r="GJP102" s="52"/>
      <c r="GJQ102" s="52"/>
      <c r="GJR102" s="52"/>
      <c r="GJS102" s="52"/>
      <c r="GJT102" s="52"/>
      <c r="GJU102" s="52"/>
      <c r="GJV102" s="52"/>
      <c r="GJW102" s="52"/>
      <c r="GJX102" s="52"/>
      <c r="GJY102" s="52"/>
      <c r="GJZ102" s="52"/>
      <c r="GKA102" s="52"/>
      <c r="GKB102" s="52"/>
      <c r="GKC102" s="52"/>
      <c r="GKD102" s="52"/>
      <c r="GKE102" s="52"/>
      <c r="GKF102" s="52"/>
      <c r="GKG102" s="52"/>
      <c r="GKH102" s="52"/>
      <c r="GKI102" s="52"/>
      <c r="GKJ102" s="52"/>
      <c r="GKK102" s="52"/>
      <c r="GKL102" s="52"/>
      <c r="GKM102" s="52"/>
      <c r="GKN102" s="52"/>
      <c r="GKO102" s="52"/>
      <c r="GKP102" s="52"/>
      <c r="GKQ102" s="52"/>
      <c r="GKR102" s="52"/>
      <c r="GKS102" s="52"/>
      <c r="GKT102" s="52"/>
      <c r="GKU102" s="52"/>
      <c r="GKV102" s="52"/>
      <c r="GKW102" s="52"/>
      <c r="GKX102" s="52"/>
      <c r="GKY102" s="52"/>
      <c r="GKZ102" s="52"/>
      <c r="GLA102" s="52"/>
      <c r="GLB102" s="52"/>
      <c r="GLC102" s="52"/>
      <c r="GLD102" s="52"/>
      <c r="GLE102" s="52"/>
      <c r="GLF102" s="52"/>
      <c r="GLG102" s="52"/>
      <c r="GLH102" s="52"/>
      <c r="GLI102" s="52"/>
      <c r="GLJ102" s="52"/>
      <c r="GLK102" s="52"/>
      <c r="GLL102" s="52"/>
      <c r="GLM102" s="52"/>
      <c r="GLN102" s="52"/>
      <c r="GLO102" s="52"/>
      <c r="GLP102" s="52"/>
      <c r="GLQ102" s="52"/>
      <c r="GLR102" s="52"/>
      <c r="GLS102" s="52"/>
      <c r="GLT102" s="52"/>
      <c r="GLU102" s="52"/>
      <c r="GLV102" s="52"/>
      <c r="GLW102" s="52"/>
      <c r="GLX102" s="52"/>
      <c r="GLY102" s="52"/>
      <c r="GLZ102" s="52"/>
      <c r="GMA102" s="52"/>
      <c r="GMB102" s="52"/>
      <c r="GMC102" s="52"/>
      <c r="GMD102" s="52"/>
      <c r="GME102" s="52"/>
      <c r="GMF102" s="52"/>
      <c r="GMG102" s="52"/>
      <c r="GMH102" s="52"/>
      <c r="GMI102" s="52"/>
      <c r="GMJ102" s="52"/>
      <c r="GMK102" s="52"/>
      <c r="GML102" s="52"/>
      <c r="GMM102" s="52"/>
      <c r="GMN102" s="52"/>
      <c r="GMO102" s="52"/>
      <c r="GMP102" s="52"/>
      <c r="GMQ102" s="52"/>
      <c r="GMR102" s="52"/>
      <c r="GMS102" s="52"/>
      <c r="GMT102" s="52"/>
      <c r="GMU102" s="52"/>
      <c r="GMV102" s="52"/>
      <c r="GMW102" s="52"/>
      <c r="GMX102" s="52"/>
      <c r="GMY102" s="52"/>
      <c r="GMZ102" s="52"/>
      <c r="GNA102" s="52"/>
      <c r="GNB102" s="52"/>
      <c r="GNC102" s="52"/>
      <c r="GND102" s="52"/>
      <c r="GNE102" s="52"/>
      <c r="GNF102" s="52"/>
      <c r="GNG102" s="52"/>
      <c r="GNH102" s="52"/>
      <c r="GNI102" s="52"/>
      <c r="GNJ102" s="52"/>
      <c r="GNK102" s="52"/>
      <c r="GNL102" s="52"/>
      <c r="GNM102" s="52"/>
      <c r="GNN102" s="52"/>
      <c r="GNO102" s="52"/>
      <c r="GNP102" s="52"/>
      <c r="GNQ102" s="52"/>
      <c r="GNR102" s="52"/>
      <c r="GNS102" s="52"/>
      <c r="GNT102" s="52"/>
      <c r="GNU102" s="52"/>
      <c r="GNV102" s="52"/>
      <c r="GNW102" s="52"/>
      <c r="GNX102" s="52"/>
      <c r="GNY102" s="52"/>
      <c r="GNZ102" s="52"/>
      <c r="GOA102" s="52"/>
      <c r="GOB102" s="52"/>
      <c r="GOC102" s="52"/>
      <c r="GOD102" s="52"/>
      <c r="GOE102" s="52"/>
      <c r="GOF102" s="52"/>
      <c r="GOG102" s="52"/>
      <c r="GOH102" s="52"/>
      <c r="GOI102" s="52"/>
      <c r="GOJ102" s="52"/>
      <c r="GOK102" s="52"/>
      <c r="GOL102" s="52"/>
      <c r="GOM102" s="52"/>
      <c r="GON102" s="52"/>
      <c r="GOO102" s="52"/>
      <c r="GOP102" s="52"/>
      <c r="GOQ102" s="52"/>
      <c r="GOR102" s="52"/>
      <c r="GOS102" s="52"/>
      <c r="GOT102" s="52"/>
      <c r="GOU102" s="52"/>
      <c r="GOV102" s="52"/>
      <c r="GOW102" s="52"/>
      <c r="GOX102" s="52"/>
      <c r="GOY102" s="52"/>
      <c r="GOZ102" s="52"/>
      <c r="GPA102" s="52"/>
      <c r="GPB102" s="52"/>
      <c r="GPC102" s="52"/>
      <c r="GPD102" s="52"/>
      <c r="GPE102" s="52"/>
      <c r="GPF102" s="52"/>
      <c r="GPG102" s="52"/>
      <c r="GPH102" s="52"/>
      <c r="GPI102" s="52"/>
      <c r="GPJ102" s="52"/>
      <c r="GPK102" s="52"/>
      <c r="GPL102" s="52"/>
      <c r="GPM102" s="52"/>
      <c r="GPN102" s="52"/>
      <c r="GPO102" s="52"/>
      <c r="GPP102" s="52"/>
      <c r="GPQ102" s="52"/>
      <c r="GPR102" s="52"/>
      <c r="GPS102" s="52"/>
      <c r="GPT102" s="52"/>
      <c r="GPU102" s="52"/>
      <c r="GPV102" s="52"/>
      <c r="GPW102" s="52"/>
      <c r="GPX102" s="52"/>
      <c r="GPY102" s="52"/>
      <c r="GPZ102" s="52"/>
      <c r="GQA102" s="52"/>
      <c r="GQB102" s="52"/>
      <c r="GQC102" s="52"/>
      <c r="GQD102" s="52"/>
      <c r="GQE102" s="52"/>
      <c r="GQF102" s="52"/>
      <c r="GQG102" s="52"/>
      <c r="GQH102" s="52"/>
      <c r="GQI102" s="52"/>
      <c r="GQJ102" s="52"/>
      <c r="GQK102" s="52"/>
      <c r="GQL102" s="52"/>
      <c r="GQM102" s="52"/>
      <c r="GQN102" s="52"/>
      <c r="GQO102" s="52"/>
      <c r="GQP102" s="52"/>
      <c r="GQQ102" s="52"/>
      <c r="GQR102" s="52"/>
      <c r="GQS102" s="52"/>
      <c r="GQT102" s="52"/>
      <c r="GQU102" s="52"/>
      <c r="GQV102" s="52"/>
      <c r="GQW102" s="52"/>
      <c r="GQX102" s="52"/>
      <c r="GQY102" s="52"/>
      <c r="GQZ102" s="52"/>
      <c r="GRA102" s="52"/>
      <c r="GRB102" s="52"/>
      <c r="GRC102" s="52"/>
      <c r="GRD102" s="52"/>
      <c r="GRE102" s="52"/>
      <c r="GRF102" s="52"/>
      <c r="GRG102" s="52"/>
      <c r="GRH102" s="52"/>
      <c r="GRI102" s="52"/>
      <c r="GRJ102" s="52"/>
      <c r="GRK102" s="52"/>
      <c r="GRL102" s="52"/>
      <c r="GRM102" s="52"/>
      <c r="GRN102" s="52"/>
      <c r="GRO102" s="52"/>
      <c r="GRP102" s="52"/>
      <c r="GRQ102" s="52"/>
      <c r="GRR102" s="52"/>
      <c r="GRS102" s="52"/>
      <c r="GRT102" s="52"/>
      <c r="GRU102" s="52"/>
      <c r="GRV102" s="52"/>
      <c r="GRW102" s="52"/>
      <c r="GRX102" s="52"/>
      <c r="GRY102" s="52"/>
      <c r="GRZ102" s="52"/>
      <c r="GSA102" s="52"/>
      <c r="GSB102" s="52"/>
      <c r="GSC102" s="52"/>
      <c r="GSD102" s="52"/>
      <c r="GSE102" s="52"/>
      <c r="GSF102" s="52"/>
      <c r="GSG102" s="52"/>
      <c r="GSH102" s="52"/>
      <c r="GSI102" s="52"/>
      <c r="GSJ102" s="52"/>
      <c r="GSK102" s="52"/>
      <c r="GSL102" s="52"/>
      <c r="GSM102" s="52"/>
      <c r="GSN102" s="52"/>
      <c r="GSO102" s="52"/>
      <c r="GSP102" s="52"/>
      <c r="GSQ102" s="52"/>
      <c r="GSR102" s="52"/>
      <c r="GSS102" s="52"/>
      <c r="GST102" s="52"/>
      <c r="GSU102" s="52"/>
      <c r="GSV102" s="52"/>
      <c r="GSW102" s="52"/>
      <c r="GSX102" s="52"/>
      <c r="GSY102" s="52"/>
      <c r="GSZ102" s="52"/>
      <c r="GTA102" s="52"/>
      <c r="GTB102" s="52"/>
      <c r="GTC102" s="52"/>
      <c r="GTD102" s="52"/>
      <c r="GTE102" s="52"/>
      <c r="GTF102" s="52"/>
      <c r="GTG102" s="52"/>
      <c r="GTH102" s="52"/>
      <c r="GTI102" s="52"/>
      <c r="GTJ102" s="52"/>
      <c r="GTK102" s="52"/>
      <c r="GTL102" s="52"/>
      <c r="GTM102" s="52"/>
      <c r="GTN102" s="52"/>
      <c r="GTO102" s="52"/>
      <c r="GTP102" s="52"/>
      <c r="GTQ102" s="52"/>
      <c r="GTR102" s="52"/>
      <c r="GTS102" s="52"/>
      <c r="GTT102" s="52"/>
      <c r="GTU102" s="52"/>
      <c r="GTV102" s="52"/>
      <c r="GTW102" s="52"/>
      <c r="GTX102" s="52"/>
      <c r="GTY102" s="52"/>
      <c r="GTZ102" s="52"/>
      <c r="GUA102" s="52"/>
      <c r="GUB102" s="52"/>
      <c r="GUC102" s="52"/>
      <c r="GUD102" s="52"/>
      <c r="GUE102" s="52"/>
      <c r="GUF102" s="52"/>
      <c r="GUG102" s="52"/>
      <c r="GUH102" s="52"/>
      <c r="GUI102" s="52"/>
      <c r="GUJ102" s="52"/>
      <c r="GUK102" s="52"/>
      <c r="GUL102" s="52"/>
      <c r="GUM102" s="52"/>
      <c r="GUN102" s="52"/>
      <c r="GUO102" s="52"/>
      <c r="GUP102" s="52"/>
      <c r="GUQ102" s="52"/>
      <c r="GUR102" s="52"/>
      <c r="GUS102" s="52"/>
      <c r="GUT102" s="52"/>
      <c r="GUU102" s="52"/>
      <c r="GUV102" s="52"/>
      <c r="GUW102" s="52"/>
      <c r="GUX102" s="52"/>
      <c r="GUY102" s="52"/>
      <c r="GUZ102" s="52"/>
      <c r="GVA102" s="52"/>
      <c r="GVB102" s="52"/>
      <c r="GVC102" s="52"/>
      <c r="GVD102" s="52"/>
      <c r="GVE102" s="52"/>
      <c r="GVF102" s="52"/>
      <c r="GVG102" s="52"/>
      <c r="GVH102" s="52"/>
      <c r="GVI102" s="52"/>
      <c r="GVJ102" s="52"/>
      <c r="GVK102" s="52"/>
      <c r="GVL102" s="52"/>
      <c r="GVM102" s="52"/>
      <c r="GVN102" s="52"/>
      <c r="GVO102" s="52"/>
      <c r="GVP102" s="52"/>
      <c r="GVQ102" s="52"/>
      <c r="GVR102" s="52"/>
      <c r="GVS102" s="52"/>
      <c r="GVT102" s="52"/>
      <c r="GVU102" s="52"/>
      <c r="GVV102" s="52"/>
      <c r="GVW102" s="52"/>
      <c r="GVX102" s="52"/>
      <c r="GVY102" s="52"/>
      <c r="GVZ102" s="52"/>
      <c r="GWA102" s="52"/>
      <c r="GWB102" s="52"/>
      <c r="GWC102" s="52"/>
      <c r="GWD102" s="52"/>
      <c r="GWE102" s="52"/>
      <c r="GWF102" s="52"/>
      <c r="GWG102" s="52"/>
      <c r="GWH102" s="52"/>
      <c r="GWI102" s="52"/>
      <c r="GWJ102" s="52"/>
      <c r="GWK102" s="52"/>
      <c r="GWL102" s="52"/>
      <c r="GWM102" s="52"/>
      <c r="GWN102" s="52"/>
      <c r="GWO102" s="52"/>
      <c r="GWP102" s="52"/>
      <c r="GWQ102" s="52"/>
      <c r="GWR102" s="52"/>
      <c r="GWS102" s="52"/>
      <c r="GWT102" s="52"/>
      <c r="GWU102" s="52"/>
      <c r="GWV102" s="52"/>
      <c r="GWW102" s="52"/>
      <c r="GWX102" s="52"/>
      <c r="GWY102" s="52"/>
      <c r="GWZ102" s="52"/>
      <c r="GXA102" s="52"/>
      <c r="GXB102" s="52"/>
      <c r="GXC102" s="52"/>
      <c r="GXD102" s="52"/>
      <c r="GXE102" s="52"/>
      <c r="GXF102" s="52"/>
      <c r="GXG102" s="52"/>
      <c r="GXH102" s="52"/>
      <c r="GXI102" s="52"/>
      <c r="GXJ102" s="52"/>
      <c r="GXK102" s="52"/>
      <c r="GXL102" s="52"/>
      <c r="GXM102" s="52"/>
      <c r="GXN102" s="52"/>
      <c r="GXO102" s="52"/>
      <c r="GXP102" s="52"/>
      <c r="GXQ102" s="52"/>
      <c r="GXR102" s="52"/>
      <c r="GXS102" s="52"/>
      <c r="GXT102" s="52"/>
      <c r="GXU102" s="52"/>
      <c r="GXV102" s="52"/>
      <c r="GXW102" s="52"/>
      <c r="GXX102" s="52"/>
      <c r="GXY102" s="52"/>
      <c r="GXZ102" s="52"/>
      <c r="GYA102" s="52"/>
      <c r="GYB102" s="52"/>
      <c r="GYC102" s="52"/>
      <c r="GYD102" s="52"/>
      <c r="GYE102" s="52"/>
      <c r="GYF102" s="52"/>
      <c r="GYG102" s="52"/>
      <c r="GYH102" s="52"/>
      <c r="GYI102" s="52"/>
      <c r="GYJ102" s="52"/>
      <c r="GYK102" s="52"/>
      <c r="GYL102" s="52"/>
      <c r="GYM102" s="52"/>
      <c r="GYN102" s="52"/>
      <c r="GYO102" s="52"/>
      <c r="GYP102" s="52"/>
      <c r="GYQ102" s="52"/>
      <c r="GYR102" s="52"/>
      <c r="GYS102" s="52"/>
      <c r="GYT102" s="52"/>
      <c r="GYU102" s="52"/>
      <c r="GYV102" s="52"/>
      <c r="GYW102" s="52"/>
      <c r="GYX102" s="52"/>
      <c r="GYY102" s="52"/>
      <c r="GYZ102" s="52"/>
      <c r="GZA102" s="52"/>
      <c r="GZB102" s="52"/>
      <c r="GZC102" s="52"/>
      <c r="GZD102" s="52"/>
      <c r="GZE102" s="52"/>
      <c r="GZF102" s="52"/>
      <c r="GZG102" s="52"/>
      <c r="GZH102" s="52"/>
      <c r="GZI102" s="52"/>
      <c r="GZJ102" s="52"/>
      <c r="GZK102" s="52"/>
      <c r="GZL102" s="52"/>
      <c r="GZM102" s="52"/>
      <c r="GZN102" s="52"/>
      <c r="GZO102" s="52"/>
      <c r="GZP102" s="52"/>
      <c r="GZQ102" s="52"/>
      <c r="GZR102" s="52"/>
      <c r="GZS102" s="52"/>
      <c r="GZT102" s="52"/>
      <c r="GZU102" s="52"/>
      <c r="GZV102" s="52"/>
      <c r="GZW102" s="52"/>
      <c r="GZX102" s="52"/>
      <c r="GZY102" s="52"/>
      <c r="GZZ102" s="52"/>
      <c r="HAA102" s="52"/>
      <c r="HAB102" s="52"/>
      <c r="HAC102" s="52"/>
      <c r="HAD102" s="52"/>
      <c r="HAE102" s="52"/>
      <c r="HAF102" s="52"/>
      <c r="HAG102" s="52"/>
      <c r="HAH102" s="52"/>
      <c r="HAI102" s="52"/>
      <c r="HAJ102" s="52"/>
      <c r="HAK102" s="52"/>
      <c r="HAL102" s="52"/>
      <c r="HAM102" s="52"/>
      <c r="HAN102" s="52"/>
      <c r="HAO102" s="52"/>
      <c r="HAP102" s="52"/>
      <c r="HAQ102" s="52"/>
      <c r="HAR102" s="52"/>
      <c r="HAS102" s="52"/>
      <c r="HAT102" s="52"/>
      <c r="HAU102" s="52"/>
      <c r="HAV102" s="52"/>
      <c r="HAW102" s="52"/>
      <c r="HAX102" s="52"/>
      <c r="HAY102" s="52"/>
      <c r="HAZ102" s="52"/>
      <c r="HBA102" s="52"/>
      <c r="HBB102" s="52"/>
      <c r="HBC102" s="52"/>
      <c r="HBD102" s="52"/>
      <c r="HBE102" s="52"/>
      <c r="HBF102" s="52"/>
      <c r="HBG102" s="52"/>
      <c r="HBH102" s="52"/>
      <c r="HBI102" s="52"/>
      <c r="HBJ102" s="52"/>
      <c r="HBK102" s="52"/>
      <c r="HBL102" s="52"/>
      <c r="HBM102" s="52"/>
      <c r="HBN102" s="52"/>
      <c r="HBO102" s="52"/>
      <c r="HBP102" s="52"/>
      <c r="HBQ102" s="52"/>
      <c r="HBR102" s="52"/>
      <c r="HBS102" s="52"/>
      <c r="HBT102" s="52"/>
      <c r="HBU102" s="52"/>
      <c r="HBV102" s="52"/>
      <c r="HBW102" s="52"/>
      <c r="HBX102" s="52"/>
      <c r="HBY102" s="52"/>
      <c r="HBZ102" s="52"/>
      <c r="HCA102" s="52"/>
      <c r="HCB102" s="52"/>
      <c r="HCC102" s="52"/>
      <c r="HCD102" s="52"/>
      <c r="HCE102" s="52"/>
      <c r="HCF102" s="52"/>
      <c r="HCG102" s="52"/>
      <c r="HCH102" s="52"/>
      <c r="HCI102" s="52"/>
      <c r="HCJ102" s="52"/>
      <c r="HCK102" s="52"/>
      <c r="HCL102" s="52"/>
      <c r="HCM102" s="52"/>
      <c r="HCN102" s="52"/>
      <c r="HCO102" s="52"/>
      <c r="HCP102" s="52"/>
      <c r="HCQ102" s="52"/>
      <c r="HCR102" s="52"/>
      <c r="HCS102" s="52"/>
      <c r="HCT102" s="52"/>
      <c r="HCU102" s="52"/>
      <c r="HCV102" s="52"/>
      <c r="HCW102" s="52"/>
      <c r="HCX102" s="52"/>
      <c r="HCY102" s="52"/>
      <c r="HCZ102" s="52"/>
      <c r="HDA102" s="52"/>
      <c r="HDB102" s="52"/>
      <c r="HDC102" s="52"/>
      <c r="HDD102" s="52"/>
      <c r="HDE102" s="52"/>
      <c r="HDF102" s="52"/>
      <c r="HDG102" s="52"/>
      <c r="HDH102" s="52"/>
      <c r="HDI102" s="52"/>
      <c r="HDJ102" s="52"/>
      <c r="HDK102" s="52"/>
      <c r="HDL102" s="52"/>
      <c r="HDM102" s="52"/>
      <c r="HDN102" s="52"/>
      <c r="HDO102" s="52"/>
      <c r="HDP102" s="52"/>
      <c r="HDQ102" s="52"/>
      <c r="HDR102" s="52"/>
      <c r="HDS102" s="52"/>
      <c r="HDT102" s="52"/>
      <c r="HDU102" s="52"/>
      <c r="HDV102" s="52"/>
      <c r="HDW102" s="52"/>
      <c r="HDX102" s="52"/>
      <c r="HDY102" s="52"/>
      <c r="HDZ102" s="52"/>
      <c r="HEA102" s="52"/>
      <c r="HEB102" s="52"/>
      <c r="HEC102" s="52"/>
      <c r="HED102" s="52"/>
      <c r="HEE102" s="52"/>
      <c r="HEF102" s="52"/>
      <c r="HEG102" s="52"/>
      <c r="HEH102" s="52"/>
      <c r="HEI102" s="52"/>
      <c r="HEJ102" s="52"/>
      <c r="HEK102" s="52"/>
      <c r="HEL102" s="52"/>
      <c r="HEM102" s="52"/>
      <c r="HEN102" s="52"/>
      <c r="HEO102" s="52"/>
      <c r="HEP102" s="52"/>
      <c r="HEQ102" s="52"/>
      <c r="HER102" s="52"/>
      <c r="HES102" s="52"/>
      <c r="HET102" s="52"/>
      <c r="HEU102" s="52"/>
      <c r="HEV102" s="52"/>
      <c r="HEW102" s="52"/>
      <c r="HEX102" s="52"/>
      <c r="HEY102" s="52"/>
      <c r="HEZ102" s="52"/>
      <c r="HFA102" s="52"/>
      <c r="HFB102" s="52"/>
      <c r="HFC102" s="52"/>
      <c r="HFD102" s="52"/>
      <c r="HFE102" s="52"/>
      <c r="HFF102" s="52"/>
      <c r="HFG102" s="52"/>
      <c r="HFH102" s="52"/>
      <c r="HFI102" s="52"/>
      <c r="HFJ102" s="52"/>
      <c r="HFK102" s="52"/>
      <c r="HFL102" s="52"/>
      <c r="HFM102" s="52"/>
      <c r="HFN102" s="52"/>
      <c r="HFO102" s="52"/>
      <c r="HFP102" s="52"/>
      <c r="HFQ102" s="52"/>
      <c r="HFR102" s="52"/>
      <c r="HFS102" s="52"/>
      <c r="HFT102" s="52"/>
      <c r="HFU102" s="52"/>
      <c r="HFV102" s="52"/>
      <c r="HFW102" s="52"/>
      <c r="HFX102" s="52"/>
      <c r="HFY102" s="52"/>
      <c r="HFZ102" s="52"/>
      <c r="HGA102" s="52"/>
      <c r="HGB102" s="52"/>
      <c r="HGC102" s="52"/>
      <c r="HGD102" s="52"/>
      <c r="HGE102" s="52"/>
      <c r="HGF102" s="52"/>
      <c r="HGG102" s="52"/>
      <c r="HGH102" s="52"/>
      <c r="HGI102" s="52"/>
      <c r="HGJ102" s="52"/>
      <c r="HGK102" s="52"/>
      <c r="HGL102" s="52"/>
      <c r="HGM102" s="52"/>
      <c r="HGN102" s="52"/>
      <c r="HGO102" s="52"/>
      <c r="HGP102" s="52"/>
      <c r="HGQ102" s="52"/>
      <c r="HGR102" s="52"/>
      <c r="HGS102" s="52"/>
      <c r="HGT102" s="52"/>
      <c r="HGU102" s="52"/>
      <c r="HGV102" s="52"/>
      <c r="HGW102" s="52"/>
      <c r="HGX102" s="52"/>
      <c r="HGY102" s="52"/>
      <c r="HGZ102" s="52"/>
      <c r="HHA102" s="52"/>
      <c r="HHB102" s="52"/>
      <c r="HHC102" s="52"/>
      <c r="HHD102" s="52"/>
      <c r="HHE102" s="52"/>
      <c r="HHF102" s="52"/>
      <c r="HHG102" s="52"/>
      <c r="HHH102" s="52"/>
      <c r="HHI102" s="52"/>
      <c r="HHJ102" s="52"/>
      <c r="HHK102" s="52"/>
      <c r="HHL102" s="52"/>
      <c r="HHM102" s="52"/>
      <c r="HHN102" s="52"/>
      <c r="HHO102" s="52"/>
      <c r="HHP102" s="52"/>
      <c r="HHQ102" s="52"/>
      <c r="HHR102" s="52"/>
      <c r="HHS102" s="52"/>
      <c r="HHT102" s="52"/>
      <c r="HHU102" s="52"/>
      <c r="HHV102" s="52"/>
      <c r="HHW102" s="52"/>
      <c r="HHX102" s="52"/>
      <c r="HHY102" s="52"/>
      <c r="HHZ102" s="52"/>
      <c r="HIA102" s="52"/>
      <c r="HIB102" s="52"/>
      <c r="HIC102" s="52"/>
      <c r="HID102" s="52"/>
      <c r="HIE102" s="52"/>
      <c r="HIF102" s="52"/>
      <c r="HIG102" s="52"/>
      <c r="HIH102" s="52"/>
      <c r="HII102" s="52"/>
      <c r="HIJ102" s="52"/>
      <c r="HIK102" s="52"/>
      <c r="HIL102" s="52"/>
      <c r="HIM102" s="52"/>
      <c r="HIN102" s="52"/>
      <c r="HIO102" s="52"/>
      <c r="HIP102" s="52"/>
      <c r="HIQ102" s="52"/>
      <c r="HIR102" s="52"/>
      <c r="HIS102" s="52"/>
      <c r="HIT102" s="52"/>
      <c r="HIU102" s="52"/>
      <c r="HIV102" s="52"/>
      <c r="HIW102" s="52"/>
      <c r="HIX102" s="52"/>
      <c r="HIY102" s="52"/>
      <c r="HIZ102" s="52"/>
      <c r="HJA102" s="52"/>
      <c r="HJB102" s="52"/>
      <c r="HJC102" s="52"/>
      <c r="HJD102" s="52"/>
      <c r="HJE102" s="52"/>
      <c r="HJF102" s="52"/>
      <c r="HJG102" s="52"/>
      <c r="HJH102" s="52"/>
      <c r="HJI102" s="52"/>
      <c r="HJJ102" s="52"/>
      <c r="HJK102" s="52"/>
      <c r="HJL102" s="52"/>
      <c r="HJM102" s="52"/>
      <c r="HJN102" s="52"/>
      <c r="HJO102" s="52"/>
      <c r="HJP102" s="52"/>
      <c r="HJQ102" s="52"/>
      <c r="HJR102" s="52"/>
      <c r="HJS102" s="52"/>
      <c r="HJT102" s="52"/>
      <c r="HJU102" s="52"/>
      <c r="HJV102" s="52"/>
      <c r="HJW102" s="52"/>
      <c r="HJX102" s="52"/>
      <c r="HJY102" s="52"/>
      <c r="HJZ102" s="52"/>
      <c r="HKA102" s="52"/>
      <c r="HKB102" s="52"/>
      <c r="HKC102" s="52"/>
      <c r="HKD102" s="52"/>
      <c r="HKE102" s="52"/>
      <c r="HKF102" s="52"/>
      <c r="HKG102" s="52"/>
      <c r="HKH102" s="52"/>
      <c r="HKI102" s="52"/>
      <c r="HKJ102" s="52"/>
      <c r="HKK102" s="52"/>
      <c r="HKL102" s="52"/>
      <c r="HKM102" s="52"/>
      <c r="HKN102" s="52"/>
      <c r="HKO102" s="52"/>
      <c r="HKP102" s="52"/>
      <c r="HKQ102" s="52"/>
      <c r="HKR102" s="52"/>
      <c r="HKS102" s="52"/>
      <c r="HKT102" s="52"/>
      <c r="HKU102" s="52"/>
      <c r="HKV102" s="52"/>
      <c r="HKW102" s="52"/>
      <c r="HKX102" s="52"/>
      <c r="HKY102" s="52"/>
      <c r="HKZ102" s="52"/>
      <c r="HLA102" s="52"/>
      <c r="HLB102" s="52"/>
      <c r="HLC102" s="52"/>
      <c r="HLD102" s="52"/>
      <c r="HLE102" s="52"/>
      <c r="HLF102" s="52"/>
      <c r="HLG102" s="52"/>
      <c r="HLH102" s="52"/>
      <c r="HLI102" s="52"/>
      <c r="HLJ102" s="52"/>
      <c r="HLK102" s="52"/>
      <c r="HLL102" s="52"/>
      <c r="HLM102" s="52"/>
      <c r="HLN102" s="52"/>
      <c r="HLO102" s="52"/>
      <c r="HLP102" s="52"/>
      <c r="HLQ102" s="52"/>
      <c r="HLR102" s="52"/>
      <c r="HLS102" s="52"/>
      <c r="HLT102" s="52"/>
      <c r="HLU102" s="52"/>
      <c r="HLV102" s="52"/>
      <c r="HLW102" s="52"/>
      <c r="HLX102" s="52"/>
      <c r="HLY102" s="52"/>
      <c r="HLZ102" s="52"/>
      <c r="HMA102" s="52"/>
      <c r="HMB102" s="52"/>
      <c r="HMC102" s="52"/>
      <c r="HMD102" s="52"/>
      <c r="HME102" s="52"/>
      <c r="HMF102" s="52"/>
      <c r="HMG102" s="52"/>
      <c r="HMH102" s="52"/>
      <c r="HMI102" s="52"/>
      <c r="HMJ102" s="52"/>
      <c r="HMK102" s="52"/>
      <c r="HML102" s="52"/>
      <c r="HMM102" s="52"/>
      <c r="HMN102" s="52"/>
      <c r="HMO102" s="52"/>
      <c r="HMP102" s="52"/>
      <c r="HMQ102" s="52"/>
      <c r="HMR102" s="52"/>
      <c r="HMS102" s="52"/>
      <c r="HMT102" s="52"/>
      <c r="HMU102" s="52"/>
      <c r="HMV102" s="52"/>
      <c r="HMW102" s="52"/>
      <c r="HMX102" s="52"/>
      <c r="HMY102" s="52"/>
      <c r="HMZ102" s="52"/>
      <c r="HNA102" s="52"/>
      <c r="HNB102" s="52"/>
      <c r="HNC102" s="52"/>
      <c r="HND102" s="52"/>
      <c r="HNE102" s="52"/>
      <c r="HNF102" s="52"/>
      <c r="HNG102" s="52"/>
      <c r="HNH102" s="52"/>
      <c r="HNI102" s="52"/>
      <c r="HNJ102" s="52"/>
      <c r="HNK102" s="52"/>
      <c r="HNL102" s="52"/>
      <c r="HNM102" s="52"/>
      <c r="HNN102" s="52"/>
      <c r="HNO102" s="52"/>
      <c r="HNP102" s="52"/>
      <c r="HNQ102" s="52"/>
      <c r="HNR102" s="52"/>
      <c r="HNS102" s="52"/>
      <c r="HNT102" s="52"/>
      <c r="HNU102" s="52"/>
      <c r="HNV102" s="52"/>
      <c r="HNW102" s="52"/>
      <c r="HNX102" s="52"/>
      <c r="HNY102" s="52"/>
      <c r="HNZ102" s="52"/>
      <c r="HOA102" s="52"/>
      <c r="HOB102" s="52"/>
      <c r="HOC102" s="52"/>
      <c r="HOD102" s="52"/>
      <c r="HOE102" s="52"/>
      <c r="HOF102" s="52"/>
      <c r="HOG102" s="52"/>
      <c r="HOH102" s="52"/>
      <c r="HOI102" s="52"/>
      <c r="HOJ102" s="52"/>
      <c r="HOK102" s="52"/>
      <c r="HOL102" s="52"/>
      <c r="HOM102" s="52"/>
      <c r="HON102" s="52"/>
      <c r="HOO102" s="52"/>
      <c r="HOP102" s="52"/>
      <c r="HOQ102" s="52"/>
      <c r="HOR102" s="52"/>
      <c r="HOS102" s="52"/>
      <c r="HOT102" s="52"/>
      <c r="HOU102" s="52"/>
      <c r="HOV102" s="52"/>
      <c r="HOW102" s="52"/>
      <c r="HOX102" s="52"/>
      <c r="HOY102" s="52"/>
      <c r="HOZ102" s="52"/>
      <c r="HPA102" s="52"/>
      <c r="HPB102" s="52"/>
      <c r="HPC102" s="52"/>
      <c r="HPD102" s="52"/>
      <c r="HPE102" s="52"/>
      <c r="HPF102" s="52"/>
      <c r="HPG102" s="52"/>
      <c r="HPH102" s="52"/>
      <c r="HPI102" s="52"/>
      <c r="HPJ102" s="52"/>
      <c r="HPK102" s="52"/>
      <c r="HPL102" s="52"/>
      <c r="HPM102" s="52"/>
      <c r="HPN102" s="52"/>
      <c r="HPO102" s="52"/>
      <c r="HPP102" s="52"/>
      <c r="HPQ102" s="52"/>
      <c r="HPR102" s="52"/>
      <c r="HPS102" s="52"/>
      <c r="HPT102" s="52"/>
      <c r="HPU102" s="52"/>
      <c r="HPV102" s="52"/>
      <c r="HPW102" s="52"/>
      <c r="HPX102" s="52"/>
      <c r="HPY102" s="52"/>
      <c r="HPZ102" s="52"/>
      <c r="HQA102" s="52"/>
      <c r="HQB102" s="52"/>
      <c r="HQC102" s="52"/>
      <c r="HQD102" s="52"/>
      <c r="HQE102" s="52"/>
      <c r="HQF102" s="52"/>
      <c r="HQG102" s="52"/>
      <c r="HQH102" s="52"/>
      <c r="HQI102" s="52"/>
      <c r="HQJ102" s="52"/>
      <c r="HQK102" s="52"/>
      <c r="HQL102" s="52"/>
      <c r="HQM102" s="52"/>
      <c r="HQN102" s="52"/>
      <c r="HQO102" s="52"/>
      <c r="HQP102" s="52"/>
      <c r="HQQ102" s="52"/>
      <c r="HQR102" s="52"/>
      <c r="HQS102" s="52"/>
      <c r="HQT102" s="52"/>
      <c r="HQU102" s="52"/>
      <c r="HQV102" s="52"/>
      <c r="HQW102" s="52"/>
      <c r="HQX102" s="52"/>
      <c r="HQY102" s="52"/>
      <c r="HQZ102" s="52"/>
      <c r="HRA102" s="52"/>
      <c r="HRB102" s="52"/>
      <c r="HRC102" s="52"/>
      <c r="HRD102" s="52"/>
      <c r="HRE102" s="52"/>
      <c r="HRF102" s="52"/>
      <c r="HRG102" s="52"/>
      <c r="HRH102" s="52"/>
      <c r="HRI102" s="52"/>
      <c r="HRJ102" s="52"/>
      <c r="HRK102" s="52"/>
      <c r="HRL102" s="52"/>
      <c r="HRM102" s="52"/>
      <c r="HRN102" s="52"/>
      <c r="HRO102" s="52"/>
      <c r="HRP102" s="52"/>
      <c r="HRQ102" s="52"/>
      <c r="HRR102" s="52"/>
      <c r="HRS102" s="52"/>
      <c r="HRT102" s="52"/>
      <c r="HRU102" s="52"/>
      <c r="HRV102" s="52"/>
      <c r="HRW102" s="52"/>
      <c r="HRX102" s="52"/>
      <c r="HRY102" s="52"/>
      <c r="HRZ102" s="52"/>
      <c r="HSA102" s="52"/>
      <c r="HSB102" s="52"/>
      <c r="HSC102" s="52"/>
      <c r="HSD102" s="52"/>
      <c r="HSE102" s="52"/>
      <c r="HSF102" s="52"/>
      <c r="HSG102" s="52"/>
      <c r="HSH102" s="52"/>
      <c r="HSI102" s="52"/>
      <c r="HSJ102" s="52"/>
      <c r="HSK102" s="52"/>
      <c r="HSL102" s="52"/>
      <c r="HSM102" s="52"/>
      <c r="HSN102" s="52"/>
      <c r="HSO102" s="52"/>
      <c r="HSP102" s="52"/>
      <c r="HSQ102" s="52"/>
      <c r="HSR102" s="52"/>
      <c r="HSS102" s="52"/>
      <c r="HST102" s="52"/>
      <c r="HSU102" s="52"/>
      <c r="HSV102" s="52"/>
      <c r="HSW102" s="52"/>
      <c r="HSX102" s="52"/>
      <c r="HSY102" s="52"/>
      <c r="HSZ102" s="52"/>
      <c r="HTA102" s="52"/>
      <c r="HTB102" s="52"/>
      <c r="HTC102" s="52"/>
      <c r="HTD102" s="52"/>
      <c r="HTE102" s="52"/>
      <c r="HTF102" s="52"/>
      <c r="HTG102" s="52"/>
      <c r="HTH102" s="52"/>
      <c r="HTI102" s="52"/>
      <c r="HTJ102" s="52"/>
      <c r="HTK102" s="52"/>
      <c r="HTL102" s="52"/>
      <c r="HTM102" s="52"/>
      <c r="HTN102" s="52"/>
      <c r="HTO102" s="52"/>
      <c r="HTP102" s="52"/>
      <c r="HTQ102" s="52"/>
      <c r="HTR102" s="52"/>
      <c r="HTS102" s="52"/>
      <c r="HTT102" s="52"/>
      <c r="HTU102" s="52"/>
      <c r="HTV102" s="52"/>
      <c r="HTW102" s="52"/>
      <c r="HTX102" s="52"/>
      <c r="HTY102" s="52"/>
      <c r="HTZ102" s="52"/>
      <c r="HUA102" s="52"/>
      <c r="HUB102" s="52"/>
      <c r="HUC102" s="52"/>
      <c r="HUD102" s="52"/>
      <c r="HUE102" s="52"/>
      <c r="HUF102" s="52"/>
      <c r="HUG102" s="52"/>
      <c r="HUH102" s="52"/>
      <c r="HUI102" s="52"/>
      <c r="HUJ102" s="52"/>
      <c r="HUK102" s="52"/>
      <c r="HUL102" s="52"/>
      <c r="HUM102" s="52"/>
      <c r="HUN102" s="52"/>
      <c r="HUO102" s="52"/>
      <c r="HUP102" s="52"/>
      <c r="HUQ102" s="52"/>
      <c r="HUR102" s="52"/>
      <c r="HUS102" s="52"/>
      <c r="HUT102" s="52"/>
      <c r="HUU102" s="52"/>
      <c r="HUV102" s="52"/>
      <c r="HUW102" s="52"/>
      <c r="HUX102" s="52"/>
      <c r="HUY102" s="52"/>
      <c r="HUZ102" s="52"/>
      <c r="HVA102" s="52"/>
      <c r="HVB102" s="52"/>
      <c r="HVC102" s="52"/>
      <c r="HVD102" s="52"/>
      <c r="HVE102" s="52"/>
      <c r="HVF102" s="52"/>
      <c r="HVG102" s="52"/>
      <c r="HVH102" s="52"/>
      <c r="HVI102" s="52"/>
      <c r="HVJ102" s="52"/>
      <c r="HVK102" s="52"/>
      <c r="HVL102" s="52"/>
      <c r="HVM102" s="52"/>
      <c r="HVN102" s="52"/>
      <c r="HVO102" s="52"/>
      <c r="HVP102" s="52"/>
      <c r="HVQ102" s="52"/>
      <c r="HVR102" s="52"/>
      <c r="HVS102" s="52"/>
      <c r="HVT102" s="52"/>
      <c r="HVU102" s="52"/>
      <c r="HVV102" s="52"/>
      <c r="HVW102" s="52"/>
      <c r="HVX102" s="52"/>
      <c r="HVY102" s="52"/>
      <c r="HVZ102" s="52"/>
      <c r="HWA102" s="52"/>
      <c r="HWB102" s="52"/>
      <c r="HWC102" s="52"/>
      <c r="HWD102" s="52"/>
      <c r="HWE102" s="52"/>
      <c r="HWF102" s="52"/>
      <c r="HWG102" s="52"/>
      <c r="HWH102" s="52"/>
      <c r="HWI102" s="52"/>
      <c r="HWJ102" s="52"/>
      <c r="HWK102" s="52"/>
      <c r="HWL102" s="52"/>
      <c r="HWM102" s="52"/>
      <c r="HWN102" s="52"/>
      <c r="HWO102" s="52"/>
      <c r="HWP102" s="52"/>
      <c r="HWQ102" s="52"/>
      <c r="HWR102" s="52"/>
      <c r="HWS102" s="52"/>
      <c r="HWT102" s="52"/>
      <c r="HWU102" s="52"/>
      <c r="HWV102" s="52"/>
      <c r="HWW102" s="52"/>
      <c r="HWX102" s="52"/>
      <c r="HWY102" s="52"/>
      <c r="HWZ102" s="52"/>
      <c r="HXA102" s="52"/>
      <c r="HXB102" s="52"/>
      <c r="HXC102" s="52"/>
      <c r="HXD102" s="52"/>
      <c r="HXE102" s="52"/>
      <c r="HXF102" s="52"/>
      <c r="HXG102" s="52"/>
      <c r="HXH102" s="52"/>
      <c r="HXI102" s="52"/>
      <c r="HXJ102" s="52"/>
      <c r="HXK102" s="52"/>
      <c r="HXL102" s="52"/>
      <c r="HXM102" s="52"/>
      <c r="HXN102" s="52"/>
      <c r="HXO102" s="52"/>
      <c r="HXP102" s="52"/>
      <c r="HXQ102" s="52"/>
      <c r="HXR102" s="52"/>
      <c r="HXS102" s="52"/>
      <c r="HXT102" s="52"/>
      <c r="HXU102" s="52"/>
      <c r="HXV102" s="52"/>
      <c r="HXW102" s="52"/>
      <c r="HXX102" s="52"/>
      <c r="HXY102" s="52"/>
      <c r="HXZ102" s="52"/>
      <c r="HYA102" s="52"/>
      <c r="HYB102" s="52"/>
      <c r="HYC102" s="52"/>
      <c r="HYD102" s="52"/>
      <c r="HYE102" s="52"/>
      <c r="HYF102" s="52"/>
      <c r="HYG102" s="52"/>
      <c r="HYH102" s="52"/>
      <c r="HYI102" s="52"/>
      <c r="HYJ102" s="52"/>
      <c r="HYK102" s="52"/>
      <c r="HYL102" s="52"/>
      <c r="HYM102" s="52"/>
      <c r="HYN102" s="52"/>
      <c r="HYO102" s="52"/>
      <c r="HYP102" s="52"/>
      <c r="HYQ102" s="52"/>
      <c r="HYR102" s="52"/>
      <c r="HYS102" s="52"/>
      <c r="HYT102" s="52"/>
      <c r="HYU102" s="52"/>
      <c r="HYV102" s="52"/>
      <c r="HYW102" s="52"/>
      <c r="HYX102" s="52"/>
      <c r="HYY102" s="52"/>
      <c r="HYZ102" s="52"/>
      <c r="HZA102" s="52"/>
      <c r="HZB102" s="52"/>
      <c r="HZC102" s="52"/>
      <c r="HZD102" s="52"/>
      <c r="HZE102" s="52"/>
      <c r="HZF102" s="52"/>
      <c r="HZG102" s="52"/>
      <c r="HZH102" s="52"/>
      <c r="HZI102" s="52"/>
      <c r="HZJ102" s="52"/>
      <c r="HZK102" s="52"/>
      <c r="HZL102" s="52"/>
      <c r="HZM102" s="52"/>
      <c r="HZN102" s="52"/>
      <c r="HZO102" s="52"/>
      <c r="HZP102" s="52"/>
      <c r="HZQ102" s="52"/>
      <c r="HZR102" s="52"/>
      <c r="HZS102" s="52"/>
      <c r="HZT102" s="52"/>
      <c r="HZU102" s="52"/>
      <c r="HZV102" s="52"/>
      <c r="HZW102" s="52"/>
      <c r="HZX102" s="52"/>
      <c r="HZY102" s="52"/>
      <c r="HZZ102" s="52"/>
      <c r="IAA102" s="52"/>
      <c r="IAB102" s="52"/>
      <c r="IAC102" s="52"/>
      <c r="IAD102" s="52"/>
      <c r="IAE102" s="52"/>
      <c r="IAF102" s="52"/>
      <c r="IAG102" s="52"/>
      <c r="IAH102" s="52"/>
      <c r="IAI102" s="52"/>
      <c r="IAJ102" s="52"/>
      <c r="IAK102" s="52"/>
      <c r="IAL102" s="52"/>
      <c r="IAM102" s="52"/>
      <c r="IAN102" s="52"/>
      <c r="IAO102" s="52"/>
      <c r="IAP102" s="52"/>
      <c r="IAQ102" s="52"/>
      <c r="IAR102" s="52"/>
      <c r="IAS102" s="52"/>
      <c r="IAT102" s="52"/>
      <c r="IAU102" s="52"/>
      <c r="IAV102" s="52"/>
      <c r="IAW102" s="52"/>
      <c r="IAX102" s="52"/>
      <c r="IAY102" s="52"/>
      <c r="IAZ102" s="52"/>
      <c r="IBA102" s="52"/>
      <c r="IBB102" s="52"/>
      <c r="IBC102" s="52"/>
      <c r="IBD102" s="52"/>
      <c r="IBE102" s="52"/>
      <c r="IBF102" s="52"/>
      <c r="IBG102" s="52"/>
      <c r="IBH102" s="52"/>
      <c r="IBI102" s="52"/>
      <c r="IBJ102" s="52"/>
      <c r="IBK102" s="52"/>
      <c r="IBL102" s="52"/>
      <c r="IBM102" s="52"/>
      <c r="IBN102" s="52"/>
      <c r="IBO102" s="52"/>
      <c r="IBP102" s="52"/>
      <c r="IBQ102" s="52"/>
      <c r="IBR102" s="52"/>
      <c r="IBS102" s="52"/>
      <c r="IBT102" s="52"/>
      <c r="IBU102" s="52"/>
      <c r="IBV102" s="52"/>
      <c r="IBW102" s="52"/>
      <c r="IBX102" s="52"/>
      <c r="IBY102" s="52"/>
      <c r="IBZ102" s="52"/>
      <c r="ICA102" s="52"/>
      <c r="ICB102" s="52"/>
      <c r="ICC102" s="52"/>
      <c r="ICD102" s="52"/>
      <c r="ICE102" s="52"/>
      <c r="ICF102" s="52"/>
      <c r="ICG102" s="52"/>
      <c r="ICH102" s="52"/>
      <c r="ICI102" s="52"/>
      <c r="ICJ102" s="52"/>
      <c r="ICK102" s="52"/>
      <c r="ICL102" s="52"/>
      <c r="ICM102" s="52"/>
      <c r="ICN102" s="52"/>
      <c r="ICO102" s="52"/>
      <c r="ICP102" s="52"/>
      <c r="ICQ102" s="52"/>
      <c r="ICR102" s="52"/>
      <c r="ICS102" s="52"/>
      <c r="ICT102" s="52"/>
      <c r="ICU102" s="52"/>
      <c r="ICV102" s="52"/>
      <c r="ICW102" s="52"/>
      <c r="ICX102" s="52"/>
      <c r="ICY102" s="52"/>
      <c r="ICZ102" s="52"/>
      <c r="IDA102" s="52"/>
      <c r="IDB102" s="52"/>
      <c r="IDC102" s="52"/>
      <c r="IDD102" s="52"/>
      <c r="IDE102" s="52"/>
      <c r="IDF102" s="52"/>
      <c r="IDG102" s="52"/>
      <c r="IDH102" s="52"/>
      <c r="IDI102" s="52"/>
      <c r="IDJ102" s="52"/>
      <c r="IDK102" s="52"/>
      <c r="IDL102" s="52"/>
      <c r="IDM102" s="52"/>
      <c r="IDN102" s="52"/>
      <c r="IDO102" s="52"/>
      <c r="IDP102" s="52"/>
      <c r="IDQ102" s="52"/>
      <c r="IDR102" s="52"/>
      <c r="IDS102" s="52"/>
      <c r="IDT102" s="52"/>
      <c r="IDU102" s="52"/>
      <c r="IDV102" s="52"/>
      <c r="IDW102" s="52"/>
      <c r="IDX102" s="52"/>
      <c r="IDY102" s="52"/>
      <c r="IDZ102" s="52"/>
      <c r="IEA102" s="52"/>
      <c r="IEB102" s="52"/>
      <c r="IEC102" s="52"/>
      <c r="IED102" s="52"/>
      <c r="IEE102" s="52"/>
      <c r="IEF102" s="52"/>
      <c r="IEG102" s="52"/>
      <c r="IEH102" s="52"/>
      <c r="IEI102" s="52"/>
      <c r="IEJ102" s="52"/>
      <c r="IEK102" s="52"/>
      <c r="IEL102" s="52"/>
      <c r="IEM102" s="52"/>
      <c r="IEN102" s="52"/>
      <c r="IEO102" s="52"/>
      <c r="IEP102" s="52"/>
      <c r="IEQ102" s="52"/>
      <c r="IER102" s="52"/>
      <c r="IES102" s="52"/>
      <c r="IET102" s="52"/>
      <c r="IEU102" s="52"/>
      <c r="IEV102" s="52"/>
      <c r="IEW102" s="52"/>
      <c r="IEX102" s="52"/>
      <c r="IEY102" s="52"/>
      <c r="IEZ102" s="52"/>
      <c r="IFA102" s="52"/>
      <c r="IFB102" s="52"/>
      <c r="IFC102" s="52"/>
      <c r="IFD102" s="52"/>
      <c r="IFE102" s="52"/>
      <c r="IFF102" s="52"/>
      <c r="IFG102" s="52"/>
      <c r="IFH102" s="52"/>
      <c r="IFI102" s="52"/>
      <c r="IFJ102" s="52"/>
      <c r="IFK102" s="52"/>
      <c r="IFL102" s="52"/>
      <c r="IFM102" s="52"/>
      <c r="IFN102" s="52"/>
      <c r="IFO102" s="52"/>
      <c r="IFP102" s="52"/>
      <c r="IFQ102" s="52"/>
      <c r="IFR102" s="52"/>
      <c r="IFS102" s="52"/>
      <c r="IFT102" s="52"/>
      <c r="IFU102" s="52"/>
      <c r="IFV102" s="52"/>
      <c r="IFW102" s="52"/>
      <c r="IFX102" s="52"/>
      <c r="IFY102" s="52"/>
      <c r="IFZ102" s="52"/>
      <c r="IGA102" s="52"/>
      <c r="IGB102" s="52"/>
      <c r="IGC102" s="52"/>
      <c r="IGD102" s="52"/>
      <c r="IGE102" s="52"/>
      <c r="IGF102" s="52"/>
      <c r="IGG102" s="52"/>
      <c r="IGH102" s="52"/>
      <c r="IGI102" s="52"/>
      <c r="IGJ102" s="52"/>
      <c r="IGK102" s="52"/>
      <c r="IGL102" s="52"/>
      <c r="IGM102" s="52"/>
      <c r="IGN102" s="52"/>
      <c r="IGO102" s="52"/>
      <c r="IGP102" s="52"/>
      <c r="IGQ102" s="52"/>
      <c r="IGR102" s="52"/>
      <c r="IGS102" s="52"/>
      <c r="IGT102" s="52"/>
      <c r="IGU102" s="52"/>
      <c r="IGV102" s="52"/>
      <c r="IGW102" s="52"/>
      <c r="IGX102" s="52"/>
      <c r="IGY102" s="52"/>
      <c r="IGZ102" s="52"/>
      <c r="IHA102" s="52"/>
      <c r="IHB102" s="52"/>
      <c r="IHC102" s="52"/>
      <c r="IHD102" s="52"/>
      <c r="IHE102" s="52"/>
      <c r="IHF102" s="52"/>
      <c r="IHG102" s="52"/>
      <c r="IHH102" s="52"/>
      <c r="IHI102" s="52"/>
      <c r="IHJ102" s="52"/>
      <c r="IHK102" s="52"/>
      <c r="IHL102" s="52"/>
      <c r="IHM102" s="52"/>
      <c r="IHN102" s="52"/>
      <c r="IHO102" s="52"/>
      <c r="IHP102" s="52"/>
      <c r="IHQ102" s="52"/>
      <c r="IHR102" s="52"/>
      <c r="IHS102" s="52"/>
      <c r="IHT102" s="52"/>
      <c r="IHU102" s="52"/>
      <c r="IHV102" s="52"/>
      <c r="IHW102" s="52"/>
      <c r="IHX102" s="52"/>
      <c r="IHY102" s="52"/>
      <c r="IHZ102" s="52"/>
      <c r="IIA102" s="52"/>
      <c r="IIB102" s="52"/>
      <c r="IIC102" s="52"/>
      <c r="IID102" s="52"/>
      <c r="IIE102" s="52"/>
      <c r="IIF102" s="52"/>
      <c r="IIG102" s="52"/>
      <c r="IIH102" s="52"/>
      <c r="III102" s="52"/>
      <c r="IIJ102" s="52"/>
      <c r="IIK102" s="52"/>
      <c r="IIL102" s="52"/>
      <c r="IIM102" s="52"/>
      <c r="IIN102" s="52"/>
      <c r="IIO102" s="52"/>
      <c r="IIP102" s="52"/>
      <c r="IIQ102" s="52"/>
      <c r="IIR102" s="52"/>
      <c r="IIS102" s="52"/>
      <c r="IIT102" s="52"/>
      <c r="IIU102" s="52"/>
      <c r="IIV102" s="52"/>
      <c r="IIW102" s="52"/>
      <c r="IIX102" s="52"/>
      <c r="IIY102" s="52"/>
      <c r="IIZ102" s="52"/>
      <c r="IJA102" s="52"/>
      <c r="IJB102" s="52"/>
      <c r="IJC102" s="52"/>
      <c r="IJD102" s="52"/>
      <c r="IJE102" s="52"/>
      <c r="IJF102" s="52"/>
      <c r="IJG102" s="52"/>
      <c r="IJH102" s="52"/>
      <c r="IJI102" s="52"/>
      <c r="IJJ102" s="52"/>
      <c r="IJK102" s="52"/>
      <c r="IJL102" s="52"/>
      <c r="IJM102" s="52"/>
      <c r="IJN102" s="52"/>
      <c r="IJO102" s="52"/>
      <c r="IJP102" s="52"/>
      <c r="IJQ102" s="52"/>
      <c r="IJR102" s="52"/>
      <c r="IJS102" s="52"/>
      <c r="IJT102" s="52"/>
      <c r="IJU102" s="52"/>
      <c r="IJV102" s="52"/>
      <c r="IJW102" s="52"/>
      <c r="IJX102" s="52"/>
      <c r="IJY102" s="52"/>
      <c r="IJZ102" s="52"/>
      <c r="IKA102" s="52"/>
      <c r="IKB102" s="52"/>
      <c r="IKC102" s="52"/>
      <c r="IKD102" s="52"/>
      <c r="IKE102" s="52"/>
      <c r="IKF102" s="52"/>
      <c r="IKG102" s="52"/>
      <c r="IKH102" s="52"/>
      <c r="IKI102" s="52"/>
      <c r="IKJ102" s="52"/>
      <c r="IKK102" s="52"/>
      <c r="IKL102" s="52"/>
      <c r="IKM102" s="52"/>
      <c r="IKN102" s="52"/>
      <c r="IKO102" s="52"/>
      <c r="IKP102" s="52"/>
      <c r="IKQ102" s="52"/>
      <c r="IKR102" s="52"/>
      <c r="IKS102" s="52"/>
      <c r="IKT102" s="52"/>
      <c r="IKU102" s="52"/>
      <c r="IKV102" s="52"/>
      <c r="IKW102" s="52"/>
      <c r="IKX102" s="52"/>
      <c r="IKY102" s="52"/>
      <c r="IKZ102" s="52"/>
      <c r="ILA102" s="52"/>
      <c r="ILB102" s="52"/>
      <c r="ILC102" s="52"/>
      <c r="ILD102" s="52"/>
      <c r="ILE102" s="52"/>
      <c r="ILF102" s="52"/>
      <c r="ILG102" s="52"/>
      <c r="ILH102" s="52"/>
      <c r="ILI102" s="52"/>
      <c r="ILJ102" s="52"/>
      <c r="ILK102" s="52"/>
      <c r="ILL102" s="52"/>
      <c r="ILM102" s="52"/>
      <c r="ILN102" s="52"/>
      <c r="ILO102" s="52"/>
      <c r="ILP102" s="52"/>
      <c r="ILQ102" s="52"/>
      <c r="ILR102" s="52"/>
      <c r="ILS102" s="52"/>
      <c r="ILT102" s="52"/>
      <c r="ILU102" s="52"/>
      <c r="ILV102" s="52"/>
      <c r="ILW102" s="52"/>
      <c r="ILX102" s="52"/>
      <c r="ILY102" s="52"/>
      <c r="ILZ102" s="52"/>
      <c r="IMA102" s="52"/>
      <c r="IMB102" s="52"/>
      <c r="IMC102" s="52"/>
      <c r="IMD102" s="52"/>
      <c r="IME102" s="52"/>
      <c r="IMF102" s="52"/>
      <c r="IMG102" s="52"/>
      <c r="IMH102" s="52"/>
      <c r="IMI102" s="52"/>
      <c r="IMJ102" s="52"/>
      <c r="IMK102" s="52"/>
      <c r="IML102" s="52"/>
      <c r="IMM102" s="52"/>
      <c r="IMN102" s="52"/>
      <c r="IMO102" s="52"/>
      <c r="IMP102" s="52"/>
      <c r="IMQ102" s="52"/>
      <c r="IMR102" s="52"/>
      <c r="IMS102" s="52"/>
      <c r="IMT102" s="52"/>
      <c r="IMU102" s="52"/>
      <c r="IMV102" s="52"/>
      <c r="IMW102" s="52"/>
      <c r="IMX102" s="52"/>
      <c r="IMY102" s="52"/>
      <c r="IMZ102" s="52"/>
      <c r="INA102" s="52"/>
      <c r="INB102" s="52"/>
      <c r="INC102" s="52"/>
      <c r="IND102" s="52"/>
      <c r="INE102" s="52"/>
      <c r="INF102" s="52"/>
      <c r="ING102" s="52"/>
      <c r="INH102" s="52"/>
      <c r="INI102" s="52"/>
      <c r="INJ102" s="52"/>
      <c r="INK102" s="52"/>
      <c r="INL102" s="52"/>
      <c r="INM102" s="52"/>
      <c r="INN102" s="52"/>
      <c r="INO102" s="52"/>
      <c r="INP102" s="52"/>
      <c r="INQ102" s="52"/>
      <c r="INR102" s="52"/>
      <c r="INS102" s="52"/>
      <c r="INT102" s="52"/>
      <c r="INU102" s="52"/>
      <c r="INV102" s="52"/>
      <c r="INW102" s="52"/>
      <c r="INX102" s="52"/>
      <c r="INY102" s="52"/>
      <c r="INZ102" s="52"/>
      <c r="IOA102" s="52"/>
      <c r="IOB102" s="52"/>
      <c r="IOC102" s="52"/>
      <c r="IOD102" s="52"/>
      <c r="IOE102" s="52"/>
      <c r="IOF102" s="52"/>
      <c r="IOG102" s="52"/>
      <c r="IOH102" s="52"/>
      <c r="IOI102" s="52"/>
      <c r="IOJ102" s="52"/>
      <c r="IOK102" s="52"/>
      <c r="IOL102" s="52"/>
      <c r="IOM102" s="52"/>
      <c r="ION102" s="52"/>
      <c r="IOO102" s="52"/>
      <c r="IOP102" s="52"/>
      <c r="IOQ102" s="52"/>
      <c r="IOR102" s="52"/>
      <c r="IOS102" s="52"/>
      <c r="IOT102" s="52"/>
      <c r="IOU102" s="52"/>
      <c r="IOV102" s="52"/>
      <c r="IOW102" s="52"/>
      <c r="IOX102" s="52"/>
      <c r="IOY102" s="52"/>
      <c r="IOZ102" s="52"/>
      <c r="IPA102" s="52"/>
      <c r="IPB102" s="52"/>
      <c r="IPC102" s="52"/>
      <c r="IPD102" s="52"/>
      <c r="IPE102" s="52"/>
      <c r="IPF102" s="52"/>
      <c r="IPG102" s="52"/>
      <c r="IPH102" s="52"/>
      <c r="IPI102" s="52"/>
      <c r="IPJ102" s="52"/>
      <c r="IPK102" s="52"/>
      <c r="IPL102" s="52"/>
      <c r="IPM102" s="52"/>
      <c r="IPN102" s="52"/>
      <c r="IPO102" s="52"/>
      <c r="IPP102" s="52"/>
      <c r="IPQ102" s="52"/>
      <c r="IPR102" s="52"/>
      <c r="IPS102" s="52"/>
      <c r="IPT102" s="52"/>
      <c r="IPU102" s="52"/>
      <c r="IPV102" s="52"/>
      <c r="IPW102" s="52"/>
      <c r="IPX102" s="52"/>
      <c r="IPY102" s="52"/>
      <c r="IPZ102" s="52"/>
      <c r="IQA102" s="52"/>
      <c r="IQB102" s="52"/>
      <c r="IQC102" s="52"/>
      <c r="IQD102" s="52"/>
      <c r="IQE102" s="52"/>
      <c r="IQF102" s="52"/>
      <c r="IQG102" s="52"/>
      <c r="IQH102" s="52"/>
      <c r="IQI102" s="52"/>
      <c r="IQJ102" s="52"/>
      <c r="IQK102" s="52"/>
      <c r="IQL102" s="52"/>
      <c r="IQM102" s="52"/>
      <c r="IQN102" s="52"/>
      <c r="IQO102" s="52"/>
      <c r="IQP102" s="52"/>
      <c r="IQQ102" s="52"/>
      <c r="IQR102" s="52"/>
      <c r="IQS102" s="52"/>
      <c r="IQT102" s="52"/>
      <c r="IQU102" s="52"/>
      <c r="IQV102" s="52"/>
      <c r="IQW102" s="52"/>
      <c r="IQX102" s="52"/>
      <c r="IQY102" s="52"/>
      <c r="IQZ102" s="52"/>
      <c r="IRA102" s="52"/>
      <c r="IRB102" s="52"/>
      <c r="IRC102" s="52"/>
      <c r="IRD102" s="52"/>
      <c r="IRE102" s="52"/>
      <c r="IRF102" s="52"/>
      <c r="IRG102" s="52"/>
      <c r="IRH102" s="52"/>
      <c r="IRI102" s="52"/>
      <c r="IRJ102" s="52"/>
      <c r="IRK102" s="52"/>
      <c r="IRL102" s="52"/>
      <c r="IRM102" s="52"/>
      <c r="IRN102" s="52"/>
      <c r="IRO102" s="52"/>
      <c r="IRP102" s="52"/>
      <c r="IRQ102" s="52"/>
      <c r="IRR102" s="52"/>
      <c r="IRS102" s="52"/>
      <c r="IRT102" s="52"/>
      <c r="IRU102" s="52"/>
      <c r="IRV102" s="52"/>
      <c r="IRW102" s="52"/>
      <c r="IRX102" s="52"/>
      <c r="IRY102" s="52"/>
      <c r="IRZ102" s="52"/>
      <c r="ISA102" s="52"/>
      <c r="ISB102" s="52"/>
      <c r="ISC102" s="52"/>
      <c r="ISD102" s="52"/>
      <c r="ISE102" s="52"/>
      <c r="ISF102" s="52"/>
      <c r="ISG102" s="52"/>
      <c r="ISH102" s="52"/>
      <c r="ISI102" s="52"/>
      <c r="ISJ102" s="52"/>
      <c r="ISK102" s="52"/>
      <c r="ISL102" s="52"/>
      <c r="ISM102" s="52"/>
      <c r="ISN102" s="52"/>
      <c r="ISO102" s="52"/>
      <c r="ISP102" s="52"/>
      <c r="ISQ102" s="52"/>
      <c r="ISR102" s="52"/>
      <c r="ISS102" s="52"/>
      <c r="IST102" s="52"/>
      <c r="ISU102" s="52"/>
      <c r="ISV102" s="52"/>
      <c r="ISW102" s="52"/>
      <c r="ISX102" s="52"/>
      <c r="ISY102" s="52"/>
      <c r="ISZ102" s="52"/>
      <c r="ITA102" s="52"/>
      <c r="ITB102" s="52"/>
      <c r="ITC102" s="52"/>
      <c r="ITD102" s="52"/>
      <c r="ITE102" s="52"/>
      <c r="ITF102" s="52"/>
      <c r="ITG102" s="52"/>
      <c r="ITH102" s="52"/>
      <c r="ITI102" s="52"/>
      <c r="ITJ102" s="52"/>
      <c r="ITK102" s="52"/>
      <c r="ITL102" s="52"/>
      <c r="ITM102" s="52"/>
      <c r="ITN102" s="52"/>
      <c r="ITO102" s="52"/>
      <c r="ITP102" s="52"/>
      <c r="ITQ102" s="52"/>
      <c r="ITR102" s="52"/>
      <c r="ITS102" s="52"/>
      <c r="ITT102" s="52"/>
      <c r="ITU102" s="52"/>
      <c r="ITV102" s="52"/>
      <c r="ITW102" s="52"/>
      <c r="ITX102" s="52"/>
      <c r="ITY102" s="52"/>
      <c r="ITZ102" s="52"/>
      <c r="IUA102" s="52"/>
      <c r="IUB102" s="52"/>
      <c r="IUC102" s="52"/>
      <c r="IUD102" s="52"/>
      <c r="IUE102" s="52"/>
      <c r="IUF102" s="52"/>
      <c r="IUG102" s="52"/>
      <c r="IUH102" s="52"/>
      <c r="IUI102" s="52"/>
      <c r="IUJ102" s="52"/>
      <c r="IUK102" s="52"/>
      <c r="IUL102" s="52"/>
      <c r="IUM102" s="52"/>
      <c r="IUN102" s="52"/>
      <c r="IUO102" s="52"/>
      <c r="IUP102" s="52"/>
      <c r="IUQ102" s="52"/>
      <c r="IUR102" s="52"/>
      <c r="IUS102" s="52"/>
      <c r="IUT102" s="52"/>
      <c r="IUU102" s="52"/>
      <c r="IUV102" s="52"/>
      <c r="IUW102" s="52"/>
      <c r="IUX102" s="52"/>
      <c r="IUY102" s="52"/>
      <c r="IUZ102" s="52"/>
      <c r="IVA102" s="52"/>
      <c r="IVB102" s="52"/>
      <c r="IVC102" s="52"/>
      <c r="IVD102" s="52"/>
      <c r="IVE102" s="52"/>
      <c r="IVF102" s="52"/>
      <c r="IVG102" s="52"/>
      <c r="IVH102" s="52"/>
      <c r="IVI102" s="52"/>
      <c r="IVJ102" s="52"/>
      <c r="IVK102" s="52"/>
      <c r="IVL102" s="52"/>
      <c r="IVM102" s="52"/>
      <c r="IVN102" s="52"/>
      <c r="IVO102" s="52"/>
      <c r="IVP102" s="52"/>
      <c r="IVQ102" s="52"/>
      <c r="IVR102" s="52"/>
      <c r="IVS102" s="52"/>
      <c r="IVT102" s="52"/>
      <c r="IVU102" s="52"/>
      <c r="IVV102" s="52"/>
      <c r="IVW102" s="52"/>
      <c r="IVX102" s="52"/>
      <c r="IVY102" s="52"/>
      <c r="IVZ102" s="52"/>
      <c r="IWA102" s="52"/>
      <c r="IWB102" s="52"/>
      <c r="IWC102" s="52"/>
      <c r="IWD102" s="52"/>
      <c r="IWE102" s="52"/>
      <c r="IWF102" s="52"/>
      <c r="IWG102" s="52"/>
      <c r="IWH102" s="52"/>
      <c r="IWI102" s="52"/>
      <c r="IWJ102" s="52"/>
      <c r="IWK102" s="52"/>
      <c r="IWL102" s="52"/>
      <c r="IWM102" s="52"/>
      <c r="IWN102" s="52"/>
      <c r="IWO102" s="52"/>
      <c r="IWP102" s="52"/>
      <c r="IWQ102" s="52"/>
      <c r="IWR102" s="52"/>
      <c r="IWS102" s="52"/>
      <c r="IWT102" s="52"/>
      <c r="IWU102" s="52"/>
      <c r="IWV102" s="52"/>
      <c r="IWW102" s="52"/>
      <c r="IWX102" s="52"/>
      <c r="IWY102" s="52"/>
      <c r="IWZ102" s="52"/>
      <c r="IXA102" s="52"/>
      <c r="IXB102" s="52"/>
      <c r="IXC102" s="52"/>
      <c r="IXD102" s="52"/>
      <c r="IXE102" s="52"/>
      <c r="IXF102" s="52"/>
      <c r="IXG102" s="52"/>
      <c r="IXH102" s="52"/>
      <c r="IXI102" s="52"/>
      <c r="IXJ102" s="52"/>
      <c r="IXK102" s="52"/>
      <c r="IXL102" s="52"/>
      <c r="IXM102" s="52"/>
      <c r="IXN102" s="52"/>
      <c r="IXO102" s="52"/>
      <c r="IXP102" s="52"/>
      <c r="IXQ102" s="52"/>
      <c r="IXR102" s="52"/>
      <c r="IXS102" s="52"/>
      <c r="IXT102" s="52"/>
      <c r="IXU102" s="52"/>
      <c r="IXV102" s="52"/>
      <c r="IXW102" s="52"/>
      <c r="IXX102" s="52"/>
      <c r="IXY102" s="52"/>
      <c r="IXZ102" s="52"/>
      <c r="IYA102" s="52"/>
      <c r="IYB102" s="52"/>
      <c r="IYC102" s="52"/>
      <c r="IYD102" s="52"/>
      <c r="IYE102" s="52"/>
      <c r="IYF102" s="52"/>
      <c r="IYG102" s="52"/>
      <c r="IYH102" s="52"/>
      <c r="IYI102" s="52"/>
      <c r="IYJ102" s="52"/>
      <c r="IYK102" s="52"/>
      <c r="IYL102" s="52"/>
      <c r="IYM102" s="52"/>
      <c r="IYN102" s="52"/>
      <c r="IYO102" s="52"/>
      <c r="IYP102" s="52"/>
      <c r="IYQ102" s="52"/>
      <c r="IYR102" s="52"/>
      <c r="IYS102" s="52"/>
      <c r="IYT102" s="52"/>
      <c r="IYU102" s="52"/>
      <c r="IYV102" s="52"/>
      <c r="IYW102" s="52"/>
      <c r="IYX102" s="52"/>
      <c r="IYY102" s="52"/>
      <c r="IYZ102" s="52"/>
      <c r="IZA102" s="52"/>
      <c r="IZB102" s="52"/>
      <c r="IZC102" s="52"/>
      <c r="IZD102" s="52"/>
      <c r="IZE102" s="52"/>
      <c r="IZF102" s="52"/>
      <c r="IZG102" s="52"/>
      <c r="IZH102" s="52"/>
      <c r="IZI102" s="52"/>
      <c r="IZJ102" s="52"/>
      <c r="IZK102" s="52"/>
      <c r="IZL102" s="52"/>
      <c r="IZM102" s="52"/>
      <c r="IZN102" s="52"/>
      <c r="IZO102" s="52"/>
      <c r="IZP102" s="52"/>
      <c r="IZQ102" s="52"/>
      <c r="IZR102" s="52"/>
      <c r="IZS102" s="52"/>
      <c r="IZT102" s="52"/>
      <c r="IZU102" s="52"/>
      <c r="IZV102" s="52"/>
      <c r="IZW102" s="52"/>
      <c r="IZX102" s="52"/>
      <c r="IZY102" s="52"/>
      <c r="IZZ102" s="52"/>
      <c r="JAA102" s="52"/>
      <c r="JAB102" s="52"/>
      <c r="JAC102" s="52"/>
      <c r="JAD102" s="52"/>
      <c r="JAE102" s="52"/>
      <c r="JAF102" s="52"/>
      <c r="JAG102" s="52"/>
      <c r="JAH102" s="52"/>
      <c r="JAI102" s="52"/>
      <c r="JAJ102" s="52"/>
      <c r="JAK102" s="52"/>
      <c r="JAL102" s="52"/>
      <c r="JAM102" s="52"/>
      <c r="JAN102" s="52"/>
      <c r="JAO102" s="52"/>
      <c r="JAP102" s="52"/>
      <c r="JAQ102" s="52"/>
      <c r="JAR102" s="52"/>
      <c r="JAS102" s="52"/>
      <c r="JAT102" s="52"/>
      <c r="JAU102" s="52"/>
      <c r="JAV102" s="52"/>
      <c r="JAW102" s="52"/>
      <c r="JAX102" s="52"/>
      <c r="JAY102" s="52"/>
      <c r="JAZ102" s="52"/>
      <c r="JBA102" s="52"/>
      <c r="JBB102" s="52"/>
      <c r="JBC102" s="52"/>
      <c r="JBD102" s="52"/>
      <c r="JBE102" s="52"/>
      <c r="JBF102" s="52"/>
      <c r="JBG102" s="52"/>
      <c r="JBH102" s="52"/>
      <c r="JBI102" s="52"/>
      <c r="JBJ102" s="52"/>
      <c r="JBK102" s="52"/>
      <c r="JBL102" s="52"/>
      <c r="JBM102" s="52"/>
      <c r="JBN102" s="52"/>
      <c r="JBO102" s="52"/>
      <c r="JBP102" s="52"/>
      <c r="JBQ102" s="52"/>
      <c r="JBR102" s="52"/>
      <c r="JBS102" s="52"/>
      <c r="JBT102" s="52"/>
      <c r="JBU102" s="52"/>
      <c r="JBV102" s="52"/>
      <c r="JBW102" s="52"/>
      <c r="JBX102" s="52"/>
      <c r="JBY102" s="52"/>
      <c r="JBZ102" s="52"/>
      <c r="JCA102" s="52"/>
      <c r="JCB102" s="52"/>
      <c r="JCC102" s="52"/>
      <c r="JCD102" s="52"/>
      <c r="JCE102" s="52"/>
      <c r="JCF102" s="52"/>
      <c r="JCG102" s="52"/>
      <c r="JCH102" s="52"/>
      <c r="JCI102" s="52"/>
      <c r="JCJ102" s="52"/>
      <c r="JCK102" s="52"/>
      <c r="JCL102" s="52"/>
      <c r="JCM102" s="52"/>
      <c r="JCN102" s="52"/>
      <c r="JCO102" s="52"/>
      <c r="JCP102" s="52"/>
      <c r="JCQ102" s="52"/>
      <c r="JCR102" s="52"/>
      <c r="JCS102" s="52"/>
      <c r="JCT102" s="52"/>
      <c r="JCU102" s="52"/>
      <c r="JCV102" s="52"/>
      <c r="JCW102" s="52"/>
      <c r="JCX102" s="52"/>
      <c r="JCY102" s="52"/>
      <c r="JCZ102" s="52"/>
      <c r="JDA102" s="52"/>
      <c r="JDB102" s="52"/>
      <c r="JDC102" s="52"/>
      <c r="JDD102" s="52"/>
      <c r="JDE102" s="52"/>
      <c r="JDF102" s="52"/>
      <c r="JDG102" s="52"/>
      <c r="JDH102" s="52"/>
      <c r="JDI102" s="52"/>
      <c r="JDJ102" s="52"/>
      <c r="JDK102" s="52"/>
      <c r="JDL102" s="52"/>
      <c r="JDM102" s="52"/>
      <c r="JDN102" s="52"/>
      <c r="JDO102" s="52"/>
      <c r="JDP102" s="52"/>
      <c r="JDQ102" s="52"/>
      <c r="JDR102" s="52"/>
      <c r="JDS102" s="52"/>
      <c r="JDT102" s="52"/>
      <c r="JDU102" s="52"/>
      <c r="JDV102" s="52"/>
      <c r="JDW102" s="52"/>
      <c r="JDX102" s="52"/>
      <c r="JDY102" s="52"/>
      <c r="JDZ102" s="52"/>
      <c r="JEA102" s="52"/>
      <c r="JEB102" s="52"/>
      <c r="JEC102" s="52"/>
      <c r="JED102" s="52"/>
      <c r="JEE102" s="52"/>
      <c r="JEF102" s="52"/>
      <c r="JEG102" s="52"/>
      <c r="JEH102" s="52"/>
      <c r="JEI102" s="52"/>
      <c r="JEJ102" s="52"/>
      <c r="JEK102" s="52"/>
      <c r="JEL102" s="52"/>
      <c r="JEM102" s="52"/>
      <c r="JEN102" s="52"/>
      <c r="JEO102" s="52"/>
      <c r="JEP102" s="52"/>
      <c r="JEQ102" s="52"/>
      <c r="JER102" s="52"/>
      <c r="JES102" s="52"/>
      <c r="JET102" s="52"/>
      <c r="JEU102" s="52"/>
      <c r="JEV102" s="52"/>
      <c r="JEW102" s="52"/>
      <c r="JEX102" s="52"/>
      <c r="JEY102" s="52"/>
      <c r="JEZ102" s="52"/>
      <c r="JFA102" s="52"/>
      <c r="JFB102" s="52"/>
      <c r="JFC102" s="52"/>
      <c r="JFD102" s="52"/>
      <c r="JFE102" s="52"/>
      <c r="JFF102" s="52"/>
      <c r="JFG102" s="52"/>
      <c r="JFH102" s="52"/>
      <c r="JFI102" s="52"/>
      <c r="JFJ102" s="52"/>
      <c r="JFK102" s="52"/>
      <c r="JFL102" s="52"/>
      <c r="JFM102" s="52"/>
      <c r="JFN102" s="52"/>
      <c r="JFO102" s="52"/>
      <c r="JFP102" s="52"/>
      <c r="JFQ102" s="52"/>
      <c r="JFR102" s="52"/>
      <c r="JFS102" s="52"/>
      <c r="JFT102" s="52"/>
      <c r="JFU102" s="52"/>
      <c r="JFV102" s="52"/>
      <c r="JFW102" s="52"/>
      <c r="JFX102" s="52"/>
      <c r="JFY102" s="52"/>
      <c r="JFZ102" s="52"/>
      <c r="JGA102" s="52"/>
      <c r="JGB102" s="52"/>
      <c r="JGC102" s="52"/>
      <c r="JGD102" s="52"/>
      <c r="JGE102" s="52"/>
      <c r="JGF102" s="52"/>
      <c r="JGG102" s="52"/>
      <c r="JGH102" s="52"/>
      <c r="JGI102" s="52"/>
      <c r="JGJ102" s="52"/>
      <c r="JGK102" s="52"/>
      <c r="JGL102" s="52"/>
      <c r="JGM102" s="52"/>
      <c r="JGN102" s="52"/>
      <c r="JGO102" s="52"/>
      <c r="JGP102" s="52"/>
      <c r="JGQ102" s="52"/>
      <c r="JGR102" s="52"/>
      <c r="JGS102" s="52"/>
      <c r="JGT102" s="52"/>
      <c r="JGU102" s="52"/>
      <c r="JGV102" s="52"/>
      <c r="JGW102" s="52"/>
      <c r="JGX102" s="52"/>
      <c r="JGY102" s="52"/>
      <c r="JGZ102" s="52"/>
      <c r="JHA102" s="52"/>
      <c r="JHB102" s="52"/>
      <c r="JHC102" s="52"/>
      <c r="JHD102" s="52"/>
      <c r="JHE102" s="52"/>
      <c r="JHF102" s="52"/>
      <c r="JHG102" s="52"/>
      <c r="JHH102" s="52"/>
      <c r="JHI102" s="52"/>
      <c r="JHJ102" s="52"/>
      <c r="JHK102" s="52"/>
      <c r="JHL102" s="52"/>
      <c r="JHM102" s="52"/>
      <c r="JHN102" s="52"/>
      <c r="JHO102" s="52"/>
      <c r="JHP102" s="52"/>
      <c r="JHQ102" s="52"/>
      <c r="JHR102" s="52"/>
      <c r="JHS102" s="52"/>
      <c r="JHT102" s="52"/>
      <c r="JHU102" s="52"/>
      <c r="JHV102" s="52"/>
      <c r="JHW102" s="52"/>
      <c r="JHX102" s="52"/>
      <c r="JHY102" s="52"/>
      <c r="JHZ102" s="52"/>
      <c r="JIA102" s="52"/>
      <c r="JIB102" s="52"/>
      <c r="JIC102" s="52"/>
      <c r="JID102" s="52"/>
      <c r="JIE102" s="52"/>
      <c r="JIF102" s="52"/>
      <c r="JIG102" s="52"/>
      <c r="JIH102" s="52"/>
      <c r="JII102" s="52"/>
      <c r="JIJ102" s="52"/>
      <c r="JIK102" s="52"/>
      <c r="JIL102" s="52"/>
      <c r="JIM102" s="52"/>
      <c r="JIN102" s="52"/>
      <c r="JIO102" s="52"/>
      <c r="JIP102" s="52"/>
      <c r="JIQ102" s="52"/>
      <c r="JIR102" s="52"/>
      <c r="JIS102" s="52"/>
      <c r="JIT102" s="52"/>
      <c r="JIU102" s="52"/>
      <c r="JIV102" s="52"/>
      <c r="JIW102" s="52"/>
      <c r="JIX102" s="52"/>
      <c r="JIY102" s="52"/>
      <c r="JIZ102" s="52"/>
      <c r="JJA102" s="52"/>
      <c r="JJB102" s="52"/>
      <c r="JJC102" s="52"/>
      <c r="JJD102" s="52"/>
      <c r="JJE102" s="52"/>
      <c r="JJF102" s="52"/>
      <c r="JJG102" s="52"/>
      <c r="JJH102" s="52"/>
      <c r="JJI102" s="52"/>
      <c r="JJJ102" s="52"/>
      <c r="JJK102" s="52"/>
      <c r="JJL102" s="52"/>
      <c r="JJM102" s="52"/>
      <c r="JJN102" s="52"/>
      <c r="JJO102" s="52"/>
      <c r="JJP102" s="52"/>
      <c r="JJQ102" s="52"/>
      <c r="JJR102" s="52"/>
      <c r="JJS102" s="52"/>
      <c r="JJT102" s="52"/>
      <c r="JJU102" s="52"/>
      <c r="JJV102" s="52"/>
      <c r="JJW102" s="52"/>
      <c r="JJX102" s="52"/>
      <c r="JJY102" s="52"/>
      <c r="JJZ102" s="52"/>
      <c r="JKA102" s="52"/>
      <c r="JKB102" s="52"/>
      <c r="JKC102" s="52"/>
      <c r="JKD102" s="52"/>
      <c r="JKE102" s="52"/>
      <c r="JKF102" s="52"/>
      <c r="JKG102" s="52"/>
      <c r="JKH102" s="52"/>
      <c r="JKI102" s="52"/>
      <c r="JKJ102" s="52"/>
      <c r="JKK102" s="52"/>
      <c r="JKL102" s="52"/>
      <c r="JKM102" s="52"/>
      <c r="JKN102" s="52"/>
      <c r="JKO102" s="52"/>
      <c r="JKP102" s="52"/>
      <c r="JKQ102" s="52"/>
      <c r="JKR102" s="52"/>
      <c r="JKS102" s="52"/>
      <c r="JKT102" s="52"/>
      <c r="JKU102" s="52"/>
      <c r="JKV102" s="52"/>
      <c r="JKW102" s="52"/>
      <c r="JKX102" s="52"/>
      <c r="JKY102" s="52"/>
      <c r="JKZ102" s="52"/>
      <c r="JLA102" s="52"/>
      <c r="JLB102" s="52"/>
      <c r="JLC102" s="52"/>
      <c r="JLD102" s="52"/>
      <c r="JLE102" s="52"/>
      <c r="JLF102" s="52"/>
      <c r="JLG102" s="52"/>
      <c r="JLH102" s="52"/>
      <c r="JLI102" s="52"/>
      <c r="JLJ102" s="52"/>
      <c r="JLK102" s="52"/>
      <c r="JLL102" s="52"/>
      <c r="JLM102" s="52"/>
      <c r="JLN102" s="52"/>
      <c r="JLO102" s="52"/>
      <c r="JLP102" s="52"/>
      <c r="JLQ102" s="52"/>
      <c r="JLR102" s="52"/>
      <c r="JLS102" s="52"/>
      <c r="JLT102" s="52"/>
      <c r="JLU102" s="52"/>
      <c r="JLV102" s="52"/>
      <c r="JLW102" s="52"/>
      <c r="JLX102" s="52"/>
      <c r="JLY102" s="52"/>
      <c r="JLZ102" s="52"/>
      <c r="JMA102" s="52"/>
      <c r="JMB102" s="52"/>
      <c r="JMC102" s="52"/>
      <c r="JMD102" s="52"/>
      <c r="JME102" s="52"/>
      <c r="JMF102" s="52"/>
      <c r="JMG102" s="52"/>
      <c r="JMH102" s="52"/>
      <c r="JMI102" s="52"/>
      <c r="JMJ102" s="52"/>
      <c r="JMK102" s="52"/>
      <c r="JML102" s="52"/>
      <c r="JMM102" s="52"/>
      <c r="JMN102" s="52"/>
      <c r="JMO102" s="52"/>
      <c r="JMP102" s="52"/>
      <c r="JMQ102" s="52"/>
      <c r="JMR102" s="52"/>
      <c r="JMS102" s="52"/>
      <c r="JMT102" s="52"/>
      <c r="JMU102" s="52"/>
      <c r="JMV102" s="52"/>
      <c r="JMW102" s="52"/>
      <c r="JMX102" s="52"/>
      <c r="JMY102" s="52"/>
      <c r="JMZ102" s="52"/>
      <c r="JNA102" s="52"/>
      <c r="JNB102" s="52"/>
      <c r="JNC102" s="52"/>
      <c r="JND102" s="52"/>
      <c r="JNE102" s="52"/>
      <c r="JNF102" s="52"/>
      <c r="JNG102" s="52"/>
      <c r="JNH102" s="52"/>
      <c r="JNI102" s="52"/>
      <c r="JNJ102" s="52"/>
      <c r="JNK102" s="52"/>
      <c r="JNL102" s="52"/>
      <c r="JNM102" s="52"/>
      <c r="JNN102" s="52"/>
      <c r="JNO102" s="52"/>
      <c r="JNP102" s="52"/>
      <c r="JNQ102" s="52"/>
      <c r="JNR102" s="52"/>
      <c r="JNS102" s="52"/>
      <c r="JNT102" s="52"/>
      <c r="JNU102" s="52"/>
      <c r="JNV102" s="52"/>
      <c r="JNW102" s="52"/>
      <c r="JNX102" s="52"/>
      <c r="JNY102" s="52"/>
      <c r="JNZ102" s="52"/>
      <c r="JOA102" s="52"/>
      <c r="JOB102" s="52"/>
      <c r="JOC102" s="52"/>
      <c r="JOD102" s="52"/>
      <c r="JOE102" s="52"/>
      <c r="JOF102" s="52"/>
      <c r="JOG102" s="52"/>
      <c r="JOH102" s="52"/>
      <c r="JOI102" s="52"/>
      <c r="JOJ102" s="52"/>
      <c r="JOK102" s="52"/>
      <c r="JOL102" s="52"/>
      <c r="JOM102" s="52"/>
      <c r="JON102" s="52"/>
      <c r="JOO102" s="52"/>
      <c r="JOP102" s="52"/>
      <c r="JOQ102" s="52"/>
      <c r="JOR102" s="52"/>
      <c r="JOS102" s="52"/>
      <c r="JOT102" s="52"/>
      <c r="JOU102" s="52"/>
      <c r="JOV102" s="52"/>
      <c r="JOW102" s="52"/>
      <c r="JOX102" s="52"/>
      <c r="JOY102" s="52"/>
      <c r="JOZ102" s="52"/>
      <c r="JPA102" s="52"/>
      <c r="JPB102" s="52"/>
      <c r="JPC102" s="52"/>
      <c r="JPD102" s="52"/>
      <c r="JPE102" s="52"/>
      <c r="JPF102" s="52"/>
      <c r="JPG102" s="52"/>
      <c r="JPH102" s="52"/>
      <c r="JPI102" s="52"/>
      <c r="JPJ102" s="52"/>
      <c r="JPK102" s="52"/>
      <c r="JPL102" s="52"/>
      <c r="JPM102" s="52"/>
      <c r="JPN102" s="52"/>
      <c r="JPO102" s="52"/>
      <c r="JPP102" s="52"/>
      <c r="JPQ102" s="52"/>
      <c r="JPR102" s="52"/>
      <c r="JPS102" s="52"/>
      <c r="JPT102" s="52"/>
      <c r="JPU102" s="52"/>
      <c r="JPV102" s="52"/>
      <c r="JPW102" s="52"/>
      <c r="JPX102" s="52"/>
      <c r="JPY102" s="52"/>
      <c r="JPZ102" s="52"/>
      <c r="JQA102" s="52"/>
      <c r="JQB102" s="52"/>
      <c r="JQC102" s="52"/>
      <c r="JQD102" s="52"/>
      <c r="JQE102" s="52"/>
      <c r="JQF102" s="52"/>
      <c r="JQG102" s="52"/>
      <c r="JQH102" s="52"/>
      <c r="JQI102" s="52"/>
      <c r="JQJ102" s="52"/>
      <c r="JQK102" s="52"/>
      <c r="JQL102" s="52"/>
      <c r="JQM102" s="52"/>
      <c r="JQN102" s="52"/>
      <c r="JQO102" s="52"/>
      <c r="JQP102" s="52"/>
      <c r="JQQ102" s="52"/>
      <c r="JQR102" s="52"/>
      <c r="JQS102" s="52"/>
      <c r="JQT102" s="52"/>
      <c r="JQU102" s="52"/>
      <c r="JQV102" s="52"/>
      <c r="JQW102" s="52"/>
      <c r="JQX102" s="52"/>
      <c r="JQY102" s="52"/>
      <c r="JQZ102" s="52"/>
      <c r="JRA102" s="52"/>
      <c r="JRB102" s="52"/>
      <c r="JRC102" s="52"/>
      <c r="JRD102" s="52"/>
      <c r="JRE102" s="52"/>
      <c r="JRF102" s="52"/>
      <c r="JRG102" s="52"/>
      <c r="JRH102" s="52"/>
      <c r="JRI102" s="52"/>
      <c r="JRJ102" s="52"/>
      <c r="JRK102" s="52"/>
      <c r="JRL102" s="52"/>
      <c r="JRM102" s="52"/>
      <c r="JRN102" s="52"/>
      <c r="JRO102" s="52"/>
      <c r="JRP102" s="52"/>
      <c r="JRQ102" s="52"/>
      <c r="JRR102" s="52"/>
      <c r="JRS102" s="52"/>
      <c r="JRT102" s="52"/>
      <c r="JRU102" s="52"/>
      <c r="JRV102" s="52"/>
      <c r="JRW102" s="52"/>
      <c r="JRX102" s="52"/>
      <c r="JRY102" s="52"/>
      <c r="JRZ102" s="52"/>
      <c r="JSA102" s="52"/>
      <c r="JSB102" s="52"/>
      <c r="JSC102" s="52"/>
      <c r="JSD102" s="52"/>
      <c r="JSE102" s="52"/>
      <c r="JSF102" s="52"/>
      <c r="JSG102" s="52"/>
      <c r="JSH102" s="52"/>
      <c r="JSI102" s="52"/>
      <c r="JSJ102" s="52"/>
      <c r="JSK102" s="52"/>
      <c r="JSL102" s="52"/>
      <c r="JSM102" s="52"/>
      <c r="JSN102" s="52"/>
      <c r="JSO102" s="52"/>
      <c r="JSP102" s="52"/>
      <c r="JSQ102" s="52"/>
      <c r="JSR102" s="52"/>
      <c r="JSS102" s="52"/>
      <c r="JST102" s="52"/>
      <c r="JSU102" s="52"/>
      <c r="JSV102" s="52"/>
      <c r="JSW102" s="52"/>
      <c r="JSX102" s="52"/>
      <c r="JSY102" s="52"/>
      <c r="JSZ102" s="52"/>
      <c r="JTA102" s="52"/>
      <c r="JTB102" s="52"/>
      <c r="JTC102" s="52"/>
      <c r="JTD102" s="52"/>
      <c r="JTE102" s="52"/>
      <c r="JTF102" s="52"/>
      <c r="JTG102" s="52"/>
      <c r="JTH102" s="52"/>
      <c r="JTI102" s="52"/>
      <c r="JTJ102" s="52"/>
      <c r="JTK102" s="52"/>
      <c r="JTL102" s="52"/>
      <c r="JTM102" s="52"/>
      <c r="JTN102" s="52"/>
      <c r="JTO102" s="52"/>
      <c r="JTP102" s="52"/>
      <c r="JTQ102" s="52"/>
      <c r="JTR102" s="52"/>
      <c r="JTS102" s="52"/>
      <c r="JTT102" s="52"/>
      <c r="JTU102" s="52"/>
      <c r="JTV102" s="52"/>
      <c r="JTW102" s="52"/>
      <c r="JTX102" s="52"/>
      <c r="JTY102" s="52"/>
      <c r="JTZ102" s="52"/>
      <c r="JUA102" s="52"/>
      <c r="JUB102" s="52"/>
      <c r="JUC102" s="52"/>
      <c r="JUD102" s="52"/>
      <c r="JUE102" s="52"/>
      <c r="JUF102" s="52"/>
      <c r="JUG102" s="52"/>
      <c r="JUH102" s="52"/>
      <c r="JUI102" s="52"/>
      <c r="JUJ102" s="52"/>
      <c r="JUK102" s="52"/>
      <c r="JUL102" s="52"/>
      <c r="JUM102" s="52"/>
      <c r="JUN102" s="52"/>
      <c r="JUO102" s="52"/>
      <c r="JUP102" s="52"/>
      <c r="JUQ102" s="52"/>
      <c r="JUR102" s="52"/>
      <c r="JUS102" s="52"/>
      <c r="JUT102" s="52"/>
      <c r="JUU102" s="52"/>
      <c r="JUV102" s="52"/>
      <c r="JUW102" s="52"/>
      <c r="JUX102" s="52"/>
      <c r="JUY102" s="52"/>
      <c r="JUZ102" s="52"/>
      <c r="JVA102" s="52"/>
      <c r="JVB102" s="52"/>
      <c r="JVC102" s="52"/>
      <c r="JVD102" s="52"/>
      <c r="JVE102" s="52"/>
      <c r="JVF102" s="52"/>
      <c r="JVG102" s="52"/>
      <c r="JVH102" s="52"/>
      <c r="JVI102" s="52"/>
      <c r="JVJ102" s="52"/>
      <c r="JVK102" s="52"/>
      <c r="JVL102" s="52"/>
      <c r="JVM102" s="52"/>
      <c r="JVN102" s="52"/>
      <c r="JVO102" s="52"/>
      <c r="JVP102" s="52"/>
      <c r="JVQ102" s="52"/>
      <c r="JVR102" s="52"/>
      <c r="JVS102" s="52"/>
      <c r="JVT102" s="52"/>
      <c r="JVU102" s="52"/>
      <c r="JVV102" s="52"/>
      <c r="JVW102" s="52"/>
      <c r="JVX102" s="52"/>
      <c r="JVY102" s="52"/>
      <c r="JVZ102" s="52"/>
      <c r="JWA102" s="52"/>
      <c r="JWB102" s="52"/>
      <c r="JWC102" s="52"/>
      <c r="JWD102" s="52"/>
      <c r="JWE102" s="52"/>
      <c r="JWF102" s="52"/>
      <c r="JWG102" s="52"/>
      <c r="JWH102" s="52"/>
      <c r="JWI102" s="52"/>
      <c r="JWJ102" s="52"/>
      <c r="JWK102" s="52"/>
      <c r="JWL102" s="52"/>
      <c r="JWM102" s="52"/>
      <c r="JWN102" s="52"/>
      <c r="JWO102" s="52"/>
      <c r="JWP102" s="52"/>
      <c r="JWQ102" s="52"/>
      <c r="JWR102" s="52"/>
      <c r="JWS102" s="52"/>
      <c r="JWT102" s="52"/>
      <c r="JWU102" s="52"/>
      <c r="JWV102" s="52"/>
      <c r="JWW102" s="52"/>
      <c r="JWX102" s="52"/>
      <c r="JWY102" s="52"/>
      <c r="JWZ102" s="52"/>
      <c r="JXA102" s="52"/>
      <c r="JXB102" s="52"/>
      <c r="JXC102" s="52"/>
      <c r="JXD102" s="52"/>
      <c r="JXE102" s="52"/>
      <c r="JXF102" s="52"/>
      <c r="JXG102" s="52"/>
      <c r="JXH102" s="52"/>
      <c r="JXI102" s="52"/>
      <c r="JXJ102" s="52"/>
      <c r="JXK102" s="52"/>
      <c r="JXL102" s="52"/>
      <c r="JXM102" s="52"/>
      <c r="JXN102" s="52"/>
      <c r="JXO102" s="52"/>
      <c r="JXP102" s="52"/>
      <c r="JXQ102" s="52"/>
      <c r="JXR102" s="52"/>
      <c r="JXS102" s="52"/>
      <c r="JXT102" s="52"/>
      <c r="JXU102" s="52"/>
      <c r="JXV102" s="52"/>
      <c r="JXW102" s="52"/>
      <c r="JXX102" s="52"/>
      <c r="JXY102" s="52"/>
      <c r="JXZ102" s="52"/>
      <c r="JYA102" s="52"/>
      <c r="JYB102" s="52"/>
      <c r="JYC102" s="52"/>
      <c r="JYD102" s="52"/>
      <c r="JYE102" s="52"/>
      <c r="JYF102" s="52"/>
      <c r="JYG102" s="52"/>
      <c r="JYH102" s="52"/>
      <c r="JYI102" s="52"/>
      <c r="JYJ102" s="52"/>
      <c r="JYK102" s="52"/>
      <c r="JYL102" s="52"/>
      <c r="JYM102" s="52"/>
      <c r="JYN102" s="52"/>
      <c r="JYO102" s="52"/>
      <c r="JYP102" s="52"/>
      <c r="JYQ102" s="52"/>
      <c r="JYR102" s="52"/>
      <c r="JYS102" s="52"/>
      <c r="JYT102" s="52"/>
      <c r="JYU102" s="52"/>
      <c r="JYV102" s="52"/>
      <c r="JYW102" s="52"/>
      <c r="JYX102" s="52"/>
      <c r="JYY102" s="52"/>
      <c r="JYZ102" s="52"/>
      <c r="JZA102" s="52"/>
      <c r="JZB102" s="52"/>
      <c r="JZC102" s="52"/>
      <c r="JZD102" s="52"/>
      <c r="JZE102" s="52"/>
      <c r="JZF102" s="52"/>
      <c r="JZG102" s="52"/>
      <c r="JZH102" s="52"/>
      <c r="JZI102" s="52"/>
      <c r="JZJ102" s="52"/>
      <c r="JZK102" s="52"/>
      <c r="JZL102" s="52"/>
      <c r="JZM102" s="52"/>
      <c r="JZN102" s="52"/>
      <c r="JZO102" s="52"/>
      <c r="JZP102" s="52"/>
      <c r="JZQ102" s="52"/>
      <c r="JZR102" s="52"/>
      <c r="JZS102" s="52"/>
      <c r="JZT102" s="52"/>
      <c r="JZU102" s="52"/>
      <c r="JZV102" s="52"/>
      <c r="JZW102" s="52"/>
      <c r="JZX102" s="52"/>
      <c r="JZY102" s="52"/>
      <c r="JZZ102" s="52"/>
      <c r="KAA102" s="52"/>
      <c r="KAB102" s="52"/>
      <c r="KAC102" s="52"/>
      <c r="KAD102" s="52"/>
      <c r="KAE102" s="52"/>
      <c r="KAF102" s="52"/>
      <c r="KAG102" s="52"/>
      <c r="KAH102" s="52"/>
      <c r="KAI102" s="52"/>
      <c r="KAJ102" s="52"/>
      <c r="KAK102" s="52"/>
      <c r="KAL102" s="52"/>
      <c r="KAM102" s="52"/>
      <c r="KAN102" s="52"/>
      <c r="KAO102" s="52"/>
      <c r="KAP102" s="52"/>
      <c r="KAQ102" s="52"/>
      <c r="KAR102" s="52"/>
      <c r="KAS102" s="52"/>
      <c r="KAT102" s="52"/>
      <c r="KAU102" s="52"/>
      <c r="KAV102" s="52"/>
      <c r="KAW102" s="52"/>
      <c r="KAX102" s="52"/>
      <c r="KAY102" s="52"/>
      <c r="KAZ102" s="52"/>
      <c r="KBA102" s="52"/>
      <c r="KBB102" s="52"/>
      <c r="KBC102" s="52"/>
      <c r="KBD102" s="52"/>
      <c r="KBE102" s="52"/>
      <c r="KBF102" s="52"/>
      <c r="KBG102" s="52"/>
      <c r="KBH102" s="52"/>
      <c r="KBI102" s="52"/>
      <c r="KBJ102" s="52"/>
      <c r="KBK102" s="52"/>
      <c r="KBL102" s="52"/>
      <c r="KBM102" s="52"/>
      <c r="KBN102" s="52"/>
      <c r="KBO102" s="52"/>
      <c r="KBP102" s="52"/>
      <c r="KBQ102" s="52"/>
      <c r="KBR102" s="52"/>
      <c r="KBS102" s="52"/>
      <c r="KBT102" s="52"/>
      <c r="KBU102" s="52"/>
      <c r="KBV102" s="52"/>
      <c r="KBW102" s="52"/>
      <c r="KBX102" s="52"/>
      <c r="KBY102" s="52"/>
      <c r="KBZ102" s="52"/>
      <c r="KCA102" s="52"/>
      <c r="KCB102" s="52"/>
      <c r="KCC102" s="52"/>
      <c r="KCD102" s="52"/>
      <c r="KCE102" s="52"/>
      <c r="KCF102" s="52"/>
      <c r="KCG102" s="52"/>
      <c r="KCH102" s="52"/>
      <c r="KCI102" s="52"/>
      <c r="KCJ102" s="52"/>
      <c r="KCK102" s="52"/>
      <c r="KCL102" s="52"/>
      <c r="KCM102" s="52"/>
      <c r="KCN102" s="52"/>
      <c r="KCO102" s="52"/>
      <c r="KCP102" s="52"/>
      <c r="KCQ102" s="52"/>
      <c r="KCR102" s="52"/>
      <c r="KCS102" s="52"/>
      <c r="KCT102" s="52"/>
      <c r="KCU102" s="52"/>
      <c r="KCV102" s="52"/>
      <c r="KCW102" s="52"/>
      <c r="KCX102" s="52"/>
      <c r="KCY102" s="52"/>
      <c r="KCZ102" s="52"/>
      <c r="KDA102" s="52"/>
      <c r="KDB102" s="52"/>
      <c r="KDC102" s="52"/>
      <c r="KDD102" s="52"/>
      <c r="KDE102" s="52"/>
      <c r="KDF102" s="52"/>
      <c r="KDG102" s="52"/>
      <c r="KDH102" s="52"/>
      <c r="KDI102" s="52"/>
      <c r="KDJ102" s="52"/>
      <c r="KDK102" s="52"/>
      <c r="KDL102" s="52"/>
      <c r="KDM102" s="52"/>
      <c r="KDN102" s="52"/>
      <c r="KDO102" s="52"/>
      <c r="KDP102" s="52"/>
      <c r="KDQ102" s="52"/>
      <c r="KDR102" s="52"/>
      <c r="KDS102" s="52"/>
      <c r="KDT102" s="52"/>
      <c r="KDU102" s="52"/>
      <c r="KDV102" s="52"/>
      <c r="KDW102" s="52"/>
      <c r="KDX102" s="52"/>
      <c r="KDY102" s="52"/>
      <c r="KDZ102" s="52"/>
      <c r="KEA102" s="52"/>
      <c r="KEB102" s="52"/>
      <c r="KEC102" s="52"/>
      <c r="KED102" s="52"/>
      <c r="KEE102" s="52"/>
      <c r="KEF102" s="52"/>
      <c r="KEG102" s="52"/>
      <c r="KEH102" s="52"/>
      <c r="KEI102" s="52"/>
      <c r="KEJ102" s="52"/>
      <c r="KEK102" s="52"/>
      <c r="KEL102" s="52"/>
      <c r="KEM102" s="52"/>
      <c r="KEN102" s="52"/>
      <c r="KEO102" s="52"/>
      <c r="KEP102" s="52"/>
      <c r="KEQ102" s="52"/>
      <c r="KER102" s="52"/>
      <c r="KES102" s="52"/>
      <c r="KET102" s="52"/>
      <c r="KEU102" s="52"/>
      <c r="KEV102" s="52"/>
      <c r="KEW102" s="52"/>
      <c r="KEX102" s="52"/>
      <c r="KEY102" s="52"/>
      <c r="KEZ102" s="52"/>
      <c r="KFA102" s="52"/>
      <c r="KFB102" s="52"/>
      <c r="KFC102" s="52"/>
      <c r="KFD102" s="52"/>
      <c r="KFE102" s="52"/>
      <c r="KFF102" s="52"/>
      <c r="KFG102" s="52"/>
      <c r="KFH102" s="52"/>
      <c r="KFI102" s="52"/>
      <c r="KFJ102" s="52"/>
      <c r="KFK102" s="52"/>
      <c r="KFL102" s="52"/>
      <c r="KFM102" s="52"/>
      <c r="KFN102" s="52"/>
      <c r="KFO102" s="52"/>
      <c r="KFP102" s="52"/>
      <c r="KFQ102" s="52"/>
      <c r="KFR102" s="52"/>
      <c r="KFS102" s="52"/>
      <c r="KFT102" s="52"/>
      <c r="KFU102" s="52"/>
      <c r="KFV102" s="52"/>
      <c r="KFW102" s="52"/>
      <c r="KFX102" s="52"/>
      <c r="KFY102" s="52"/>
      <c r="KFZ102" s="52"/>
      <c r="KGA102" s="52"/>
      <c r="KGB102" s="52"/>
      <c r="KGC102" s="52"/>
      <c r="KGD102" s="52"/>
      <c r="KGE102" s="52"/>
      <c r="KGF102" s="52"/>
      <c r="KGG102" s="52"/>
      <c r="KGH102" s="52"/>
      <c r="KGI102" s="52"/>
      <c r="KGJ102" s="52"/>
      <c r="KGK102" s="52"/>
      <c r="KGL102" s="52"/>
      <c r="KGM102" s="52"/>
      <c r="KGN102" s="52"/>
      <c r="KGO102" s="52"/>
      <c r="KGP102" s="52"/>
      <c r="KGQ102" s="52"/>
      <c r="KGR102" s="52"/>
      <c r="KGS102" s="52"/>
      <c r="KGT102" s="52"/>
      <c r="KGU102" s="52"/>
      <c r="KGV102" s="52"/>
      <c r="KGW102" s="52"/>
      <c r="KGX102" s="52"/>
      <c r="KGY102" s="52"/>
      <c r="KGZ102" s="52"/>
      <c r="KHA102" s="52"/>
      <c r="KHB102" s="52"/>
      <c r="KHC102" s="52"/>
      <c r="KHD102" s="52"/>
      <c r="KHE102" s="52"/>
      <c r="KHF102" s="52"/>
      <c r="KHG102" s="52"/>
      <c r="KHH102" s="52"/>
      <c r="KHI102" s="52"/>
      <c r="KHJ102" s="52"/>
      <c r="KHK102" s="52"/>
      <c r="KHL102" s="52"/>
      <c r="KHM102" s="52"/>
      <c r="KHN102" s="52"/>
      <c r="KHO102" s="52"/>
      <c r="KHP102" s="52"/>
      <c r="KHQ102" s="52"/>
      <c r="KHR102" s="52"/>
      <c r="KHS102" s="52"/>
      <c r="KHT102" s="52"/>
      <c r="KHU102" s="52"/>
      <c r="KHV102" s="52"/>
      <c r="KHW102" s="52"/>
      <c r="KHX102" s="52"/>
      <c r="KHY102" s="52"/>
      <c r="KHZ102" s="52"/>
      <c r="KIA102" s="52"/>
      <c r="KIB102" s="52"/>
      <c r="KIC102" s="52"/>
      <c r="KID102" s="52"/>
      <c r="KIE102" s="52"/>
      <c r="KIF102" s="52"/>
      <c r="KIG102" s="52"/>
      <c r="KIH102" s="52"/>
      <c r="KII102" s="52"/>
      <c r="KIJ102" s="52"/>
      <c r="KIK102" s="52"/>
      <c r="KIL102" s="52"/>
      <c r="KIM102" s="52"/>
      <c r="KIN102" s="52"/>
      <c r="KIO102" s="52"/>
      <c r="KIP102" s="52"/>
      <c r="KIQ102" s="52"/>
      <c r="KIR102" s="52"/>
      <c r="KIS102" s="52"/>
      <c r="KIT102" s="52"/>
      <c r="KIU102" s="52"/>
      <c r="KIV102" s="52"/>
      <c r="KIW102" s="52"/>
      <c r="KIX102" s="52"/>
      <c r="KIY102" s="52"/>
      <c r="KIZ102" s="52"/>
      <c r="KJA102" s="52"/>
      <c r="KJB102" s="52"/>
      <c r="KJC102" s="52"/>
      <c r="KJD102" s="52"/>
      <c r="KJE102" s="52"/>
      <c r="KJF102" s="52"/>
      <c r="KJG102" s="52"/>
      <c r="KJH102" s="52"/>
      <c r="KJI102" s="52"/>
      <c r="KJJ102" s="52"/>
      <c r="KJK102" s="52"/>
      <c r="KJL102" s="52"/>
      <c r="KJM102" s="52"/>
      <c r="KJN102" s="52"/>
      <c r="KJO102" s="52"/>
      <c r="KJP102" s="52"/>
      <c r="KJQ102" s="52"/>
      <c r="KJR102" s="52"/>
      <c r="KJS102" s="52"/>
      <c r="KJT102" s="52"/>
      <c r="KJU102" s="52"/>
      <c r="KJV102" s="52"/>
      <c r="KJW102" s="52"/>
      <c r="KJX102" s="52"/>
      <c r="KJY102" s="52"/>
      <c r="KJZ102" s="52"/>
      <c r="KKA102" s="52"/>
      <c r="KKB102" s="52"/>
      <c r="KKC102" s="52"/>
      <c r="KKD102" s="52"/>
      <c r="KKE102" s="52"/>
      <c r="KKF102" s="52"/>
      <c r="KKG102" s="52"/>
      <c r="KKH102" s="52"/>
      <c r="KKI102" s="52"/>
      <c r="KKJ102" s="52"/>
      <c r="KKK102" s="52"/>
      <c r="KKL102" s="52"/>
      <c r="KKM102" s="52"/>
      <c r="KKN102" s="52"/>
      <c r="KKO102" s="52"/>
      <c r="KKP102" s="52"/>
      <c r="KKQ102" s="52"/>
      <c r="KKR102" s="52"/>
      <c r="KKS102" s="52"/>
      <c r="KKT102" s="52"/>
      <c r="KKU102" s="52"/>
      <c r="KKV102" s="52"/>
      <c r="KKW102" s="52"/>
      <c r="KKX102" s="52"/>
      <c r="KKY102" s="52"/>
      <c r="KKZ102" s="52"/>
      <c r="KLA102" s="52"/>
      <c r="KLB102" s="52"/>
      <c r="KLC102" s="52"/>
      <c r="KLD102" s="52"/>
      <c r="KLE102" s="52"/>
      <c r="KLF102" s="52"/>
      <c r="KLG102" s="52"/>
      <c r="KLH102" s="52"/>
      <c r="KLI102" s="52"/>
      <c r="KLJ102" s="52"/>
      <c r="KLK102" s="52"/>
      <c r="KLL102" s="52"/>
      <c r="KLM102" s="52"/>
      <c r="KLN102" s="52"/>
      <c r="KLO102" s="52"/>
      <c r="KLP102" s="52"/>
      <c r="KLQ102" s="52"/>
      <c r="KLR102" s="52"/>
      <c r="KLS102" s="52"/>
      <c r="KLT102" s="52"/>
      <c r="KLU102" s="52"/>
      <c r="KLV102" s="52"/>
      <c r="KLW102" s="52"/>
      <c r="KLX102" s="52"/>
      <c r="KLY102" s="52"/>
      <c r="KLZ102" s="52"/>
      <c r="KMA102" s="52"/>
      <c r="KMB102" s="52"/>
      <c r="KMC102" s="52"/>
      <c r="KMD102" s="52"/>
      <c r="KME102" s="52"/>
      <c r="KMF102" s="52"/>
      <c r="KMG102" s="52"/>
      <c r="KMH102" s="52"/>
      <c r="KMI102" s="52"/>
      <c r="KMJ102" s="52"/>
      <c r="KMK102" s="52"/>
      <c r="KML102" s="52"/>
      <c r="KMM102" s="52"/>
      <c r="KMN102" s="52"/>
      <c r="KMO102" s="52"/>
      <c r="KMP102" s="52"/>
      <c r="KMQ102" s="52"/>
      <c r="KMR102" s="52"/>
      <c r="KMS102" s="52"/>
      <c r="KMT102" s="52"/>
      <c r="KMU102" s="52"/>
      <c r="KMV102" s="52"/>
      <c r="KMW102" s="52"/>
      <c r="KMX102" s="52"/>
      <c r="KMY102" s="52"/>
      <c r="KMZ102" s="52"/>
      <c r="KNA102" s="52"/>
      <c r="KNB102" s="52"/>
      <c r="KNC102" s="52"/>
      <c r="KND102" s="52"/>
      <c r="KNE102" s="52"/>
      <c r="KNF102" s="52"/>
      <c r="KNG102" s="52"/>
      <c r="KNH102" s="52"/>
      <c r="KNI102" s="52"/>
      <c r="KNJ102" s="52"/>
      <c r="KNK102" s="52"/>
      <c r="KNL102" s="52"/>
      <c r="KNM102" s="52"/>
      <c r="KNN102" s="52"/>
      <c r="KNO102" s="52"/>
      <c r="KNP102" s="52"/>
      <c r="KNQ102" s="52"/>
      <c r="KNR102" s="52"/>
      <c r="KNS102" s="52"/>
      <c r="KNT102" s="52"/>
      <c r="KNU102" s="52"/>
      <c r="KNV102" s="52"/>
      <c r="KNW102" s="52"/>
      <c r="KNX102" s="52"/>
      <c r="KNY102" s="52"/>
      <c r="KNZ102" s="52"/>
      <c r="KOA102" s="52"/>
      <c r="KOB102" s="52"/>
      <c r="KOC102" s="52"/>
      <c r="KOD102" s="52"/>
      <c r="KOE102" s="52"/>
      <c r="KOF102" s="52"/>
      <c r="KOG102" s="52"/>
      <c r="KOH102" s="52"/>
      <c r="KOI102" s="52"/>
      <c r="KOJ102" s="52"/>
      <c r="KOK102" s="52"/>
      <c r="KOL102" s="52"/>
      <c r="KOM102" s="52"/>
      <c r="KON102" s="52"/>
      <c r="KOO102" s="52"/>
      <c r="KOP102" s="52"/>
      <c r="KOQ102" s="52"/>
      <c r="KOR102" s="52"/>
      <c r="KOS102" s="52"/>
      <c r="KOT102" s="52"/>
      <c r="KOU102" s="52"/>
      <c r="KOV102" s="52"/>
      <c r="KOW102" s="52"/>
      <c r="KOX102" s="52"/>
      <c r="KOY102" s="52"/>
      <c r="KOZ102" s="52"/>
      <c r="KPA102" s="52"/>
      <c r="KPB102" s="52"/>
      <c r="KPC102" s="52"/>
      <c r="KPD102" s="52"/>
      <c r="KPE102" s="52"/>
      <c r="KPF102" s="52"/>
      <c r="KPG102" s="52"/>
      <c r="KPH102" s="52"/>
      <c r="KPI102" s="52"/>
      <c r="KPJ102" s="52"/>
      <c r="KPK102" s="52"/>
      <c r="KPL102" s="52"/>
      <c r="KPM102" s="52"/>
      <c r="KPN102" s="52"/>
      <c r="KPO102" s="52"/>
      <c r="KPP102" s="52"/>
      <c r="KPQ102" s="52"/>
      <c r="KPR102" s="52"/>
      <c r="KPS102" s="52"/>
      <c r="KPT102" s="52"/>
      <c r="KPU102" s="52"/>
      <c r="KPV102" s="52"/>
      <c r="KPW102" s="52"/>
      <c r="KPX102" s="52"/>
      <c r="KPY102" s="52"/>
      <c r="KPZ102" s="52"/>
      <c r="KQA102" s="52"/>
      <c r="KQB102" s="52"/>
      <c r="KQC102" s="52"/>
      <c r="KQD102" s="52"/>
      <c r="KQE102" s="52"/>
      <c r="KQF102" s="52"/>
      <c r="KQG102" s="52"/>
      <c r="KQH102" s="52"/>
      <c r="KQI102" s="52"/>
      <c r="KQJ102" s="52"/>
      <c r="KQK102" s="52"/>
      <c r="KQL102" s="52"/>
      <c r="KQM102" s="52"/>
      <c r="KQN102" s="52"/>
      <c r="KQO102" s="52"/>
      <c r="KQP102" s="52"/>
      <c r="KQQ102" s="52"/>
      <c r="KQR102" s="52"/>
      <c r="KQS102" s="52"/>
      <c r="KQT102" s="52"/>
      <c r="KQU102" s="52"/>
      <c r="KQV102" s="52"/>
      <c r="KQW102" s="52"/>
      <c r="KQX102" s="52"/>
      <c r="KQY102" s="52"/>
      <c r="KQZ102" s="52"/>
      <c r="KRA102" s="52"/>
      <c r="KRB102" s="52"/>
      <c r="KRC102" s="52"/>
      <c r="KRD102" s="52"/>
      <c r="KRE102" s="52"/>
      <c r="KRF102" s="52"/>
      <c r="KRG102" s="52"/>
      <c r="KRH102" s="52"/>
      <c r="KRI102" s="52"/>
      <c r="KRJ102" s="52"/>
      <c r="KRK102" s="52"/>
      <c r="KRL102" s="52"/>
      <c r="KRM102" s="52"/>
      <c r="KRN102" s="52"/>
      <c r="KRO102" s="52"/>
      <c r="KRP102" s="52"/>
      <c r="KRQ102" s="52"/>
      <c r="KRR102" s="52"/>
      <c r="KRS102" s="52"/>
      <c r="KRT102" s="52"/>
      <c r="KRU102" s="52"/>
      <c r="KRV102" s="52"/>
      <c r="KRW102" s="52"/>
      <c r="KRX102" s="52"/>
      <c r="KRY102" s="52"/>
      <c r="KRZ102" s="52"/>
      <c r="KSA102" s="52"/>
      <c r="KSB102" s="52"/>
      <c r="KSC102" s="52"/>
      <c r="KSD102" s="52"/>
      <c r="KSE102" s="52"/>
      <c r="KSF102" s="52"/>
      <c r="KSG102" s="52"/>
      <c r="KSH102" s="52"/>
      <c r="KSI102" s="52"/>
      <c r="KSJ102" s="52"/>
      <c r="KSK102" s="52"/>
      <c r="KSL102" s="52"/>
      <c r="KSM102" s="52"/>
      <c r="KSN102" s="52"/>
      <c r="KSO102" s="52"/>
      <c r="KSP102" s="52"/>
      <c r="KSQ102" s="52"/>
      <c r="KSR102" s="52"/>
      <c r="KSS102" s="52"/>
      <c r="KST102" s="52"/>
      <c r="KSU102" s="52"/>
      <c r="KSV102" s="52"/>
      <c r="KSW102" s="52"/>
      <c r="KSX102" s="52"/>
      <c r="KSY102" s="52"/>
      <c r="KSZ102" s="52"/>
      <c r="KTA102" s="52"/>
      <c r="KTB102" s="52"/>
      <c r="KTC102" s="52"/>
      <c r="KTD102" s="52"/>
      <c r="KTE102" s="52"/>
      <c r="KTF102" s="52"/>
      <c r="KTG102" s="52"/>
      <c r="KTH102" s="52"/>
      <c r="KTI102" s="52"/>
      <c r="KTJ102" s="52"/>
      <c r="KTK102" s="52"/>
      <c r="KTL102" s="52"/>
      <c r="KTM102" s="52"/>
      <c r="KTN102" s="52"/>
      <c r="KTO102" s="52"/>
      <c r="KTP102" s="52"/>
      <c r="KTQ102" s="52"/>
      <c r="KTR102" s="52"/>
      <c r="KTS102" s="52"/>
      <c r="KTT102" s="52"/>
      <c r="KTU102" s="52"/>
      <c r="KTV102" s="52"/>
      <c r="KTW102" s="52"/>
      <c r="KTX102" s="52"/>
      <c r="KTY102" s="52"/>
      <c r="KTZ102" s="52"/>
      <c r="KUA102" s="52"/>
      <c r="KUB102" s="52"/>
      <c r="KUC102" s="52"/>
      <c r="KUD102" s="52"/>
      <c r="KUE102" s="52"/>
      <c r="KUF102" s="52"/>
      <c r="KUG102" s="52"/>
      <c r="KUH102" s="52"/>
      <c r="KUI102" s="52"/>
      <c r="KUJ102" s="52"/>
      <c r="KUK102" s="52"/>
      <c r="KUL102" s="52"/>
      <c r="KUM102" s="52"/>
      <c r="KUN102" s="52"/>
      <c r="KUO102" s="52"/>
      <c r="KUP102" s="52"/>
      <c r="KUQ102" s="52"/>
      <c r="KUR102" s="52"/>
      <c r="KUS102" s="52"/>
      <c r="KUT102" s="52"/>
      <c r="KUU102" s="52"/>
      <c r="KUV102" s="52"/>
      <c r="KUW102" s="52"/>
      <c r="KUX102" s="52"/>
      <c r="KUY102" s="52"/>
      <c r="KUZ102" s="52"/>
      <c r="KVA102" s="52"/>
      <c r="KVB102" s="52"/>
      <c r="KVC102" s="52"/>
      <c r="KVD102" s="52"/>
      <c r="KVE102" s="52"/>
      <c r="KVF102" s="52"/>
      <c r="KVG102" s="52"/>
      <c r="KVH102" s="52"/>
      <c r="KVI102" s="52"/>
      <c r="KVJ102" s="52"/>
      <c r="KVK102" s="52"/>
      <c r="KVL102" s="52"/>
      <c r="KVM102" s="52"/>
      <c r="KVN102" s="52"/>
      <c r="KVO102" s="52"/>
      <c r="KVP102" s="52"/>
      <c r="KVQ102" s="52"/>
      <c r="KVR102" s="52"/>
      <c r="KVS102" s="52"/>
      <c r="KVT102" s="52"/>
      <c r="KVU102" s="52"/>
      <c r="KVV102" s="52"/>
      <c r="KVW102" s="52"/>
      <c r="KVX102" s="52"/>
      <c r="KVY102" s="52"/>
      <c r="KVZ102" s="52"/>
      <c r="KWA102" s="52"/>
      <c r="KWB102" s="52"/>
      <c r="KWC102" s="52"/>
      <c r="KWD102" s="52"/>
      <c r="KWE102" s="52"/>
      <c r="KWF102" s="52"/>
      <c r="KWG102" s="52"/>
      <c r="KWH102" s="52"/>
      <c r="KWI102" s="52"/>
      <c r="KWJ102" s="52"/>
      <c r="KWK102" s="52"/>
      <c r="KWL102" s="52"/>
      <c r="KWM102" s="52"/>
      <c r="KWN102" s="52"/>
      <c r="KWO102" s="52"/>
      <c r="KWP102" s="52"/>
      <c r="KWQ102" s="52"/>
      <c r="KWR102" s="52"/>
      <c r="KWS102" s="52"/>
      <c r="KWT102" s="52"/>
      <c r="KWU102" s="52"/>
      <c r="KWV102" s="52"/>
      <c r="KWW102" s="52"/>
      <c r="KWX102" s="52"/>
      <c r="KWY102" s="52"/>
      <c r="KWZ102" s="52"/>
      <c r="KXA102" s="52"/>
      <c r="KXB102" s="52"/>
      <c r="KXC102" s="52"/>
      <c r="KXD102" s="52"/>
      <c r="KXE102" s="52"/>
      <c r="KXF102" s="52"/>
      <c r="KXG102" s="52"/>
      <c r="KXH102" s="52"/>
      <c r="KXI102" s="52"/>
      <c r="KXJ102" s="52"/>
      <c r="KXK102" s="52"/>
      <c r="KXL102" s="52"/>
      <c r="KXM102" s="52"/>
      <c r="KXN102" s="52"/>
      <c r="KXO102" s="52"/>
      <c r="KXP102" s="52"/>
      <c r="KXQ102" s="52"/>
      <c r="KXR102" s="52"/>
      <c r="KXS102" s="52"/>
      <c r="KXT102" s="52"/>
      <c r="KXU102" s="52"/>
      <c r="KXV102" s="52"/>
      <c r="KXW102" s="52"/>
      <c r="KXX102" s="52"/>
      <c r="KXY102" s="52"/>
      <c r="KXZ102" s="52"/>
      <c r="KYA102" s="52"/>
      <c r="KYB102" s="52"/>
      <c r="KYC102" s="52"/>
      <c r="KYD102" s="52"/>
      <c r="KYE102" s="52"/>
      <c r="KYF102" s="52"/>
      <c r="KYG102" s="52"/>
      <c r="KYH102" s="52"/>
      <c r="KYI102" s="52"/>
      <c r="KYJ102" s="52"/>
      <c r="KYK102" s="52"/>
      <c r="KYL102" s="52"/>
      <c r="KYM102" s="52"/>
      <c r="KYN102" s="52"/>
      <c r="KYO102" s="52"/>
      <c r="KYP102" s="52"/>
      <c r="KYQ102" s="52"/>
      <c r="KYR102" s="52"/>
      <c r="KYS102" s="52"/>
      <c r="KYT102" s="52"/>
      <c r="KYU102" s="52"/>
      <c r="KYV102" s="52"/>
      <c r="KYW102" s="52"/>
      <c r="KYX102" s="52"/>
      <c r="KYY102" s="52"/>
      <c r="KYZ102" s="52"/>
      <c r="KZA102" s="52"/>
      <c r="KZB102" s="52"/>
      <c r="KZC102" s="52"/>
      <c r="KZD102" s="52"/>
      <c r="KZE102" s="52"/>
      <c r="KZF102" s="52"/>
      <c r="KZG102" s="52"/>
      <c r="KZH102" s="52"/>
      <c r="KZI102" s="52"/>
      <c r="KZJ102" s="52"/>
      <c r="KZK102" s="52"/>
      <c r="KZL102" s="52"/>
      <c r="KZM102" s="52"/>
      <c r="KZN102" s="52"/>
      <c r="KZO102" s="52"/>
      <c r="KZP102" s="52"/>
      <c r="KZQ102" s="52"/>
      <c r="KZR102" s="52"/>
      <c r="KZS102" s="52"/>
      <c r="KZT102" s="52"/>
      <c r="KZU102" s="52"/>
      <c r="KZV102" s="52"/>
      <c r="KZW102" s="52"/>
      <c r="KZX102" s="52"/>
      <c r="KZY102" s="52"/>
      <c r="KZZ102" s="52"/>
      <c r="LAA102" s="52"/>
      <c r="LAB102" s="52"/>
      <c r="LAC102" s="52"/>
      <c r="LAD102" s="52"/>
      <c r="LAE102" s="52"/>
      <c r="LAF102" s="52"/>
      <c r="LAG102" s="52"/>
      <c r="LAH102" s="52"/>
      <c r="LAI102" s="52"/>
      <c r="LAJ102" s="52"/>
      <c r="LAK102" s="52"/>
      <c r="LAL102" s="52"/>
      <c r="LAM102" s="52"/>
      <c r="LAN102" s="52"/>
      <c r="LAO102" s="52"/>
      <c r="LAP102" s="52"/>
      <c r="LAQ102" s="52"/>
      <c r="LAR102" s="52"/>
      <c r="LAS102" s="52"/>
      <c r="LAT102" s="52"/>
      <c r="LAU102" s="52"/>
      <c r="LAV102" s="52"/>
      <c r="LAW102" s="52"/>
      <c r="LAX102" s="52"/>
      <c r="LAY102" s="52"/>
      <c r="LAZ102" s="52"/>
      <c r="LBA102" s="52"/>
      <c r="LBB102" s="52"/>
      <c r="LBC102" s="52"/>
      <c r="LBD102" s="52"/>
      <c r="LBE102" s="52"/>
      <c r="LBF102" s="52"/>
      <c r="LBG102" s="52"/>
      <c r="LBH102" s="52"/>
      <c r="LBI102" s="52"/>
      <c r="LBJ102" s="52"/>
      <c r="LBK102" s="52"/>
      <c r="LBL102" s="52"/>
      <c r="LBM102" s="52"/>
      <c r="LBN102" s="52"/>
      <c r="LBO102" s="52"/>
      <c r="LBP102" s="52"/>
      <c r="LBQ102" s="52"/>
      <c r="LBR102" s="52"/>
      <c r="LBS102" s="52"/>
      <c r="LBT102" s="52"/>
      <c r="LBU102" s="52"/>
      <c r="LBV102" s="52"/>
      <c r="LBW102" s="52"/>
      <c r="LBX102" s="52"/>
      <c r="LBY102" s="52"/>
      <c r="LBZ102" s="52"/>
      <c r="LCA102" s="52"/>
      <c r="LCB102" s="52"/>
      <c r="LCC102" s="52"/>
      <c r="LCD102" s="52"/>
      <c r="LCE102" s="52"/>
      <c r="LCF102" s="52"/>
      <c r="LCG102" s="52"/>
      <c r="LCH102" s="52"/>
      <c r="LCI102" s="52"/>
      <c r="LCJ102" s="52"/>
      <c r="LCK102" s="52"/>
      <c r="LCL102" s="52"/>
      <c r="LCM102" s="52"/>
      <c r="LCN102" s="52"/>
      <c r="LCO102" s="52"/>
      <c r="LCP102" s="52"/>
      <c r="LCQ102" s="52"/>
      <c r="LCR102" s="52"/>
      <c r="LCS102" s="52"/>
      <c r="LCT102" s="52"/>
      <c r="LCU102" s="52"/>
      <c r="LCV102" s="52"/>
      <c r="LCW102" s="52"/>
      <c r="LCX102" s="52"/>
      <c r="LCY102" s="52"/>
      <c r="LCZ102" s="52"/>
      <c r="LDA102" s="52"/>
      <c r="LDB102" s="52"/>
      <c r="LDC102" s="52"/>
      <c r="LDD102" s="52"/>
      <c r="LDE102" s="52"/>
      <c r="LDF102" s="52"/>
      <c r="LDG102" s="52"/>
      <c r="LDH102" s="52"/>
      <c r="LDI102" s="52"/>
      <c r="LDJ102" s="52"/>
      <c r="LDK102" s="52"/>
      <c r="LDL102" s="52"/>
      <c r="LDM102" s="52"/>
      <c r="LDN102" s="52"/>
      <c r="LDO102" s="52"/>
      <c r="LDP102" s="52"/>
      <c r="LDQ102" s="52"/>
      <c r="LDR102" s="52"/>
      <c r="LDS102" s="52"/>
      <c r="LDT102" s="52"/>
      <c r="LDU102" s="52"/>
      <c r="LDV102" s="52"/>
      <c r="LDW102" s="52"/>
      <c r="LDX102" s="52"/>
      <c r="LDY102" s="52"/>
      <c r="LDZ102" s="52"/>
      <c r="LEA102" s="52"/>
      <c r="LEB102" s="52"/>
      <c r="LEC102" s="52"/>
      <c r="LED102" s="52"/>
      <c r="LEE102" s="52"/>
      <c r="LEF102" s="52"/>
      <c r="LEG102" s="52"/>
      <c r="LEH102" s="52"/>
      <c r="LEI102" s="52"/>
      <c r="LEJ102" s="52"/>
      <c r="LEK102" s="52"/>
      <c r="LEL102" s="52"/>
      <c r="LEM102" s="52"/>
      <c r="LEN102" s="52"/>
      <c r="LEO102" s="52"/>
      <c r="LEP102" s="52"/>
      <c r="LEQ102" s="52"/>
      <c r="LER102" s="52"/>
      <c r="LES102" s="52"/>
      <c r="LET102" s="52"/>
      <c r="LEU102" s="52"/>
      <c r="LEV102" s="52"/>
      <c r="LEW102" s="52"/>
      <c r="LEX102" s="52"/>
      <c r="LEY102" s="52"/>
      <c r="LEZ102" s="52"/>
      <c r="LFA102" s="52"/>
      <c r="LFB102" s="52"/>
      <c r="LFC102" s="52"/>
      <c r="LFD102" s="52"/>
      <c r="LFE102" s="52"/>
      <c r="LFF102" s="52"/>
      <c r="LFG102" s="52"/>
      <c r="LFH102" s="52"/>
      <c r="LFI102" s="52"/>
      <c r="LFJ102" s="52"/>
      <c r="LFK102" s="52"/>
      <c r="LFL102" s="52"/>
      <c r="LFM102" s="52"/>
      <c r="LFN102" s="52"/>
      <c r="LFO102" s="52"/>
      <c r="LFP102" s="52"/>
      <c r="LFQ102" s="52"/>
      <c r="LFR102" s="52"/>
      <c r="LFS102" s="52"/>
      <c r="LFT102" s="52"/>
      <c r="LFU102" s="52"/>
      <c r="LFV102" s="52"/>
      <c r="LFW102" s="52"/>
      <c r="LFX102" s="52"/>
      <c r="LFY102" s="52"/>
      <c r="LFZ102" s="52"/>
      <c r="LGA102" s="52"/>
      <c r="LGB102" s="52"/>
      <c r="LGC102" s="52"/>
      <c r="LGD102" s="52"/>
      <c r="LGE102" s="52"/>
      <c r="LGF102" s="52"/>
      <c r="LGG102" s="52"/>
      <c r="LGH102" s="52"/>
      <c r="LGI102" s="52"/>
      <c r="LGJ102" s="52"/>
      <c r="LGK102" s="52"/>
      <c r="LGL102" s="52"/>
      <c r="LGM102" s="52"/>
      <c r="LGN102" s="52"/>
      <c r="LGO102" s="52"/>
      <c r="LGP102" s="52"/>
      <c r="LGQ102" s="52"/>
      <c r="LGR102" s="52"/>
      <c r="LGS102" s="52"/>
      <c r="LGT102" s="52"/>
      <c r="LGU102" s="52"/>
      <c r="LGV102" s="52"/>
      <c r="LGW102" s="52"/>
      <c r="LGX102" s="52"/>
      <c r="LGY102" s="52"/>
      <c r="LGZ102" s="52"/>
      <c r="LHA102" s="52"/>
      <c r="LHB102" s="52"/>
      <c r="LHC102" s="52"/>
      <c r="LHD102" s="52"/>
      <c r="LHE102" s="52"/>
      <c r="LHF102" s="52"/>
      <c r="LHG102" s="52"/>
      <c r="LHH102" s="52"/>
      <c r="LHI102" s="52"/>
      <c r="LHJ102" s="52"/>
      <c r="LHK102" s="52"/>
      <c r="LHL102" s="52"/>
      <c r="LHM102" s="52"/>
      <c r="LHN102" s="52"/>
      <c r="LHO102" s="52"/>
      <c r="LHP102" s="52"/>
      <c r="LHQ102" s="52"/>
      <c r="LHR102" s="52"/>
      <c r="LHS102" s="52"/>
      <c r="LHT102" s="52"/>
      <c r="LHU102" s="52"/>
      <c r="LHV102" s="52"/>
      <c r="LHW102" s="52"/>
      <c r="LHX102" s="52"/>
      <c r="LHY102" s="52"/>
      <c r="LHZ102" s="52"/>
      <c r="LIA102" s="52"/>
      <c r="LIB102" s="52"/>
      <c r="LIC102" s="52"/>
      <c r="LID102" s="52"/>
      <c r="LIE102" s="52"/>
      <c r="LIF102" s="52"/>
      <c r="LIG102" s="52"/>
      <c r="LIH102" s="52"/>
      <c r="LII102" s="52"/>
      <c r="LIJ102" s="52"/>
      <c r="LIK102" s="52"/>
      <c r="LIL102" s="52"/>
      <c r="LIM102" s="52"/>
      <c r="LIN102" s="52"/>
      <c r="LIO102" s="52"/>
      <c r="LIP102" s="52"/>
      <c r="LIQ102" s="52"/>
      <c r="LIR102" s="52"/>
      <c r="LIS102" s="52"/>
      <c r="LIT102" s="52"/>
      <c r="LIU102" s="52"/>
      <c r="LIV102" s="52"/>
      <c r="LIW102" s="52"/>
      <c r="LIX102" s="52"/>
      <c r="LIY102" s="52"/>
      <c r="LIZ102" s="52"/>
      <c r="LJA102" s="52"/>
      <c r="LJB102" s="52"/>
      <c r="LJC102" s="52"/>
      <c r="LJD102" s="52"/>
      <c r="LJE102" s="52"/>
      <c r="LJF102" s="52"/>
      <c r="LJG102" s="52"/>
      <c r="LJH102" s="52"/>
      <c r="LJI102" s="52"/>
      <c r="LJJ102" s="52"/>
      <c r="LJK102" s="52"/>
      <c r="LJL102" s="52"/>
      <c r="LJM102" s="52"/>
      <c r="LJN102" s="52"/>
      <c r="LJO102" s="52"/>
      <c r="LJP102" s="52"/>
      <c r="LJQ102" s="52"/>
      <c r="LJR102" s="52"/>
      <c r="LJS102" s="52"/>
      <c r="LJT102" s="52"/>
      <c r="LJU102" s="52"/>
      <c r="LJV102" s="52"/>
      <c r="LJW102" s="52"/>
      <c r="LJX102" s="52"/>
      <c r="LJY102" s="52"/>
      <c r="LJZ102" s="52"/>
      <c r="LKA102" s="52"/>
      <c r="LKB102" s="52"/>
      <c r="LKC102" s="52"/>
      <c r="LKD102" s="52"/>
      <c r="LKE102" s="52"/>
      <c r="LKF102" s="52"/>
      <c r="LKG102" s="52"/>
      <c r="LKH102" s="52"/>
      <c r="LKI102" s="52"/>
      <c r="LKJ102" s="52"/>
      <c r="LKK102" s="52"/>
      <c r="LKL102" s="52"/>
      <c r="LKM102" s="52"/>
      <c r="LKN102" s="52"/>
      <c r="LKO102" s="52"/>
      <c r="LKP102" s="52"/>
      <c r="LKQ102" s="52"/>
      <c r="LKR102" s="52"/>
      <c r="LKS102" s="52"/>
      <c r="LKT102" s="52"/>
      <c r="LKU102" s="52"/>
      <c r="LKV102" s="52"/>
      <c r="LKW102" s="52"/>
      <c r="LKX102" s="52"/>
      <c r="LKY102" s="52"/>
      <c r="LKZ102" s="52"/>
      <c r="LLA102" s="52"/>
      <c r="LLB102" s="52"/>
      <c r="LLC102" s="52"/>
      <c r="LLD102" s="52"/>
      <c r="LLE102" s="52"/>
      <c r="LLF102" s="52"/>
      <c r="LLG102" s="52"/>
      <c r="LLH102" s="52"/>
      <c r="LLI102" s="52"/>
      <c r="LLJ102" s="52"/>
      <c r="LLK102" s="52"/>
      <c r="LLL102" s="52"/>
      <c r="LLM102" s="52"/>
      <c r="LLN102" s="52"/>
      <c r="LLO102" s="52"/>
      <c r="LLP102" s="52"/>
      <c r="LLQ102" s="52"/>
      <c r="LLR102" s="52"/>
      <c r="LLS102" s="52"/>
      <c r="LLT102" s="52"/>
      <c r="LLU102" s="52"/>
      <c r="LLV102" s="52"/>
      <c r="LLW102" s="52"/>
      <c r="LLX102" s="52"/>
      <c r="LLY102" s="52"/>
      <c r="LLZ102" s="52"/>
      <c r="LMA102" s="52"/>
      <c r="LMB102" s="52"/>
      <c r="LMC102" s="52"/>
      <c r="LMD102" s="52"/>
      <c r="LME102" s="52"/>
      <c r="LMF102" s="52"/>
      <c r="LMG102" s="52"/>
      <c r="LMH102" s="52"/>
      <c r="LMI102" s="52"/>
      <c r="LMJ102" s="52"/>
      <c r="LMK102" s="52"/>
      <c r="LML102" s="52"/>
      <c r="LMM102" s="52"/>
      <c r="LMN102" s="52"/>
      <c r="LMO102" s="52"/>
      <c r="LMP102" s="52"/>
      <c r="LMQ102" s="52"/>
      <c r="LMR102" s="52"/>
      <c r="LMS102" s="52"/>
      <c r="LMT102" s="52"/>
      <c r="LMU102" s="52"/>
      <c r="LMV102" s="52"/>
      <c r="LMW102" s="52"/>
      <c r="LMX102" s="52"/>
      <c r="LMY102" s="52"/>
      <c r="LMZ102" s="52"/>
      <c r="LNA102" s="52"/>
      <c r="LNB102" s="52"/>
      <c r="LNC102" s="52"/>
      <c r="LND102" s="52"/>
      <c r="LNE102" s="52"/>
      <c r="LNF102" s="52"/>
      <c r="LNG102" s="52"/>
      <c r="LNH102" s="52"/>
      <c r="LNI102" s="52"/>
      <c r="LNJ102" s="52"/>
      <c r="LNK102" s="52"/>
      <c r="LNL102" s="52"/>
      <c r="LNM102" s="52"/>
      <c r="LNN102" s="52"/>
      <c r="LNO102" s="52"/>
      <c r="LNP102" s="52"/>
      <c r="LNQ102" s="52"/>
      <c r="LNR102" s="52"/>
      <c r="LNS102" s="52"/>
      <c r="LNT102" s="52"/>
      <c r="LNU102" s="52"/>
      <c r="LNV102" s="52"/>
      <c r="LNW102" s="52"/>
      <c r="LNX102" s="52"/>
      <c r="LNY102" s="52"/>
      <c r="LNZ102" s="52"/>
      <c r="LOA102" s="52"/>
      <c r="LOB102" s="52"/>
      <c r="LOC102" s="52"/>
      <c r="LOD102" s="52"/>
      <c r="LOE102" s="52"/>
      <c r="LOF102" s="52"/>
      <c r="LOG102" s="52"/>
      <c r="LOH102" s="52"/>
      <c r="LOI102" s="52"/>
      <c r="LOJ102" s="52"/>
      <c r="LOK102" s="52"/>
      <c r="LOL102" s="52"/>
      <c r="LOM102" s="52"/>
      <c r="LON102" s="52"/>
      <c r="LOO102" s="52"/>
      <c r="LOP102" s="52"/>
      <c r="LOQ102" s="52"/>
      <c r="LOR102" s="52"/>
      <c r="LOS102" s="52"/>
      <c r="LOT102" s="52"/>
      <c r="LOU102" s="52"/>
      <c r="LOV102" s="52"/>
      <c r="LOW102" s="52"/>
      <c r="LOX102" s="52"/>
      <c r="LOY102" s="52"/>
      <c r="LOZ102" s="52"/>
      <c r="LPA102" s="52"/>
      <c r="LPB102" s="52"/>
      <c r="LPC102" s="52"/>
      <c r="LPD102" s="52"/>
      <c r="LPE102" s="52"/>
      <c r="LPF102" s="52"/>
      <c r="LPG102" s="52"/>
      <c r="LPH102" s="52"/>
      <c r="LPI102" s="52"/>
      <c r="LPJ102" s="52"/>
      <c r="LPK102" s="52"/>
      <c r="LPL102" s="52"/>
      <c r="LPM102" s="52"/>
      <c r="LPN102" s="52"/>
      <c r="LPO102" s="52"/>
      <c r="LPP102" s="52"/>
      <c r="LPQ102" s="52"/>
      <c r="LPR102" s="52"/>
      <c r="LPS102" s="52"/>
      <c r="LPT102" s="52"/>
      <c r="LPU102" s="52"/>
      <c r="LPV102" s="52"/>
      <c r="LPW102" s="52"/>
      <c r="LPX102" s="52"/>
      <c r="LPY102" s="52"/>
      <c r="LPZ102" s="52"/>
      <c r="LQA102" s="52"/>
      <c r="LQB102" s="52"/>
      <c r="LQC102" s="52"/>
      <c r="LQD102" s="52"/>
      <c r="LQE102" s="52"/>
      <c r="LQF102" s="52"/>
      <c r="LQG102" s="52"/>
      <c r="LQH102" s="52"/>
      <c r="LQI102" s="52"/>
      <c r="LQJ102" s="52"/>
      <c r="LQK102" s="52"/>
      <c r="LQL102" s="52"/>
      <c r="LQM102" s="52"/>
      <c r="LQN102" s="52"/>
      <c r="LQO102" s="52"/>
      <c r="LQP102" s="52"/>
      <c r="LQQ102" s="52"/>
      <c r="LQR102" s="52"/>
      <c r="LQS102" s="52"/>
      <c r="LQT102" s="52"/>
      <c r="LQU102" s="52"/>
      <c r="LQV102" s="52"/>
      <c r="LQW102" s="52"/>
      <c r="LQX102" s="52"/>
      <c r="LQY102" s="52"/>
      <c r="LQZ102" s="52"/>
      <c r="LRA102" s="52"/>
      <c r="LRB102" s="52"/>
      <c r="LRC102" s="52"/>
      <c r="LRD102" s="52"/>
      <c r="LRE102" s="52"/>
      <c r="LRF102" s="52"/>
      <c r="LRG102" s="52"/>
      <c r="LRH102" s="52"/>
      <c r="LRI102" s="52"/>
      <c r="LRJ102" s="52"/>
      <c r="LRK102" s="52"/>
      <c r="LRL102" s="52"/>
      <c r="LRM102" s="52"/>
      <c r="LRN102" s="52"/>
      <c r="LRO102" s="52"/>
      <c r="LRP102" s="52"/>
      <c r="LRQ102" s="52"/>
      <c r="LRR102" s="52"/>
      <c r="LRS102" s="52"/>
      <c r="LRT102" s="52"/>
      <c r="LRU102" s="52"/>
      <c r="LRV102" s="52"/>
      <c r="LRW102" s="52"/>
      <c r="LRX102" s="52"/>
      <c r="LRY102" s="52"/>
      <c r="LRZ102" s="52"/>
      <c r="LSA102" s="52"/>
      <c r="LSB102" s="52"/>
      <c r="LSC102" s="52"/>
      <c r="LSD102" s="52"/>
      <c r="LSE102" s="52"/>
      <c r="LSF102" s="52"/>
      <c r="LSG102" s="52"/>
      <c r="LSH102" s="52"/>
      <c r="LSI102" s="52"/>
      <c r="LSJ102" s="52"/>
      <c r="LSK102" s="52"/>
      <c r="LSL102" s="52"/>
      <c r="LSM102" s="52"/>
      <c r="LSN102" s="52"/>
      <c r="LSO102" s="52"/>
      <c r="LSP102" s="52"/>
      <c r="LSQ102" s="52"/>
      <c r="LSR102" s="52"/>
      <c r="LSS102" s="52"/>
      <c r="LST102" s="52"/>
      <c r="LSU102" s="52"/>
      <c r="LSV102" s="52"/>
      <c r="LSW102" s="52"/>
      <c r="LSX102" s="52"/>
      <c r="LSY102" s="52"/>
      <c r="LSZ102" s="52"/>
      <c r="LTA102" s="52"/>
      <c r="LTB102" s="52"/>
      <c r="LTC102" s="52"/>
      <c r="LTD102" s="52"/>
      <c r="LTE102" s="52"/>
      <c r="LTF102" s="52"/>
      <c r="LTG102" s="52"/>
      <c r="LTH102" s="52"/>
      <c r="LTI102" s="52"/>
      <c r="LTJ102" s="52"/>
      <c r="LTK102" s="52"/>
      <c r="LTL102" s="52"/>
      <c r="LTM102" s="52"/>
      <c r="LTN102" s="52"/>
      <c r="LTO102" s="52"/>
      <c r="LTP102" s="52"/>
      <c r="LTQ102" s="52"/>
      <c r="LTR102" s="52"/>
      <c r="LTS102" s="52"/>
      <c r="LTT102" s="52"/>
      <c r="LTU102" s="52"/>
      <c r="LTV102" s="52"/>
      <c r="LTW102" s="52"/>
      <c r="LTX102" s="52"/>
      <c r="LTY102" s="52"/>
      <c r="LTZ102" s="52"/>
      <c r="LUA102" s="52"/>
      <c r="LUB102" s="52"/>
      <c r="LUC102" s="52"/>
      <c r="LUD102" s="52"/>
      <c r="LUE102" s="52"/>
      <c r="LUF102" s="52"/>
      <c r="LUG102" s="52"/>
      <c r="LUH102" s="52"/>
      <c r="LUI102" s="52"/>
      <c r="LUJ102" s="52"/>
      <c r="LUK102" s="52"/>
      <c r="LUL102" s="52"/>
      <c r="LUM102" s="52"/>
      <c r="LUN102" s="52"/>
      <c r="LUO102" s="52"/>
      <c r="LUP102" s="52"/>
      <c r="LUQ102" s="52"/>
      <c r="LUR102" s="52"/>
      <c r="LUS102" s="52"/>
      <c r="LUT102" s="52"/>
      <c r="LUU102" s="52"/>
      <c r="LUV102" s="52"/>
      <c r="LUW102" s="52"/>
      <c r="LUX102" s="52"/>
      <c r="LUY102" s="52"/>
      <c r="LUZ102" s="52"/>
      <c r="LVA102" s="52"/>
      <c r="LVB102" s="52"/>
      <c r="LVC102" s="52"/>
      <c r="LVD102" s="52"/>
      <c r="LVE102" s="52"/>
      <c r="LVF102" s="52"/>
      <c r="LVG102" s="52"/>
      <c r="LVH102" s="52"/>
      <c r="LVI102" s="52"/>
      <c r="LVJ102" s="52"/>
      <c r="LVK102" s="52"/>
      <c r="LVL102" s="52"/>
      <c r="LVM102" s="52"/>
      <c r="LVN102" s="52"/>
      <c r="LVO102" s="52"/>
      <c r="LVP102" s="52"/>
      <c r="LVQ102" s="52"/>
      <c r="LVR102" s="52"/>
      <c r="LVS102" s="52"/>
      <c r="LVT102" s="52"/>
      <c r="LVU102" s="52"/>
      <c r="LVV102" s="52"/>
      <c r="LVW102" s="52"/>
      <c r="LVX102" s="52"/>
      <c r="LVY102" s="52"/>
      <c r="LVZ102" s="52"/>
      <c r="LWA102" s="52"/>
      <c r="LWB102" s="52"/>
      <c r="LWC102" s="52"/>
      <c r="LWD102" s="52"/>
      <c r="LWE102" s="52"/>
      <c r="LWF102" s="52"/>
      <c r="LWG102" s="52"/>
      <c r="LWH102" s="52"/>
      <c r="LWI102" s="52"/>
      <c r="LWJ102" s="52"/>
      <c r="LWK102" s="52"/>
      <c r="LWL102" s="52"/>
      <c r="LWM102" s="52"/>
      <c r="LWN102" s="52"/>
      <c r="LWO102" s="52"/>
      <c r="LWP102" s="52"/>
      <c r="LWQ102" s="52"/>
      <c r="LWR102" s="52"/>
      <c r="LWS102" s="52"/>
      <c r="LWT102" s="52"/>
      <c r="LWU102" s="52"/>
      <c r="LWV102" s="52"/>
      <c r="LWW102" s="52"/>
      <c r="LWX102" s="52"/>
      <c r="LWY102" s="52"/>
      <c r="LWZ102" s="52"/>
      <c r="LXA102" s="52"/>
      <c r="LXB102" s="52"/>
      <c r="LXC102" s="52"/>
      <c r="LXD102" s="52"/>
      <c r="LXE102" s="52"/>
      <c r="LXF102" s="52"/>
      <c r="LXG102" s="52"/>
      <c r="LXH102" s="52"/>
      <c r="LXI102" s="52"/>
      <c r="LXJ102" s="52"/>
      <c r="LXK102" s="52"/>
      <c r="LXL102" s="52"/>
      <c r="LXM102" s="52"/>
      <c r="LXN102" s="52"/>
      <c r="LXO102" s="52"/>
      <c r="LXP102" s="52"/>
      <c r="LXQ102" s="52"/>
      <c r="LXR102" s="52"/>
      <c r="LXS102" s="52"/>
      <c r="LXT102" s="52"/>
      <c r="LXU102" s="52"/>
      <c r="LXV102" s="52"/>
      <c r="LXW102" s="52"/>
      <c r="LXX102" s="52"/>
      <c r="LXY102" s="52"/>
      <c r="LXZ102" s="52"/>
      <c r="LYA102" s="52"/>
      <c r="LYB102" s="52"/>
      <c r="LYC102" s="52"/>
      <c r="LYD102" s="52"/>
      <c r="LYE102" s="52"/>
      <c r="LYF102" s="52"/>
      <c r="LYG102" s="52"/>
      <c r="LYH102" s="52"/>
      <c r="LYI102" s="52"/>
      <c r="LYJ102" s="52"/>
      <c r="LYK102" s="52"/>
      <c r="LYL102" s="52"/>
      <c r="LYM102" s="52"/>
      <c r="LYN102" s="52"/>
      <c r="LYO102" s="52"/>
      <c r="LYP102" s="52"/>
      <c r="LYQ102" s="52"/>
      <c r="LYR102" s="52"/>
      <c r="LYS102" s="52"/>
      <c r="LYT102" s="52"/>
      <c r="LYU102" s="52"/>
      <c r="LYV102" s="52"/>
      <c r="LYW102" s="52"/>
      <c r="LYX102" s="52"/>
      <c r="LYY102" s="52"/>
      <c r="LYZ102" s="52"/>
      <c r="LZA102" s="52"/>
      <c r="LZB102" s="52"/>
      <c r="LZC102" s="52"/>
      <c r="LZD102" s="52"/>
      <c r="LZE102" s="52"/>
      <c r="LZF102" s="52"/>
      <c r="LZG102" s="52"/>
      <c r="LZH102" s="52"/>
      <c r="LZI102" s="52"/>
      <c r="LZJ102" s="52"/>
      <c r="LZK102" s="52"/>
      <c r="LZL102" s="52"/>
      <c r="LZM102" s="52"/>
      <c r="LZN102" s="52"/>
      <c r="LZO102" s="52"/>
      <c r="LZP102" s="52"/>
      <c r="LZQ102" s="52"/>
      <c r="LZR102" s="52"/>
      <c r="LZS102" s="52"/>
      <c r="LZT102" s="52"/>
      <c r="LZU102" s="52"/>
      <c r="LZV102" s="52"/>
      <c r="LZW102" s="52"/>
      <c r="LZX102" s="52"/>
      <c r="LZY102" s="52"/>
      <c r="LZZ102" s="52"/>
      <c r="MAA102" s="52"/>
      <c r="MAB102" s="52"/>
      <c r="MAC102" s="52"/>
      <c r="MAD102" s="52"/>
      <c r="MAE102" s="52"/>
      <c r="MAF102" s="52"/>
      <c r="MAG102" s="52"/>
      <c r="MAH102" s="52"/>
      <c r="MAI102" s="52"/>
      <c r="MAJ102" s="52"/>
      <c r="MAK102" s="52"/>
      <c r="MAL102" s="52"/>
      <c r="MAM102" s="52"/>
      <c r="MAN102" s="52"/>
      <c r="MAO102" s="52"/>
      <c r="MAP102" s="52"/>
      <c r="MAQ102" s="52"/>
      <c r="MAR102" s="52"/>
      <c r="MAS102" s="52"/>
      <c r="MAT102" s="52"/>
      <c r="MAU102" s="52"/>
      <c r="MAV102" s="52"/>
      <c r="MAW102" s="52"/>
      <c r="MAX102" s="52"/>
      <c r="MAY102" s="52"/>
      <c r="MAZ102" s="52"/>
      <c r="MBA102" s="52"/>
      <c r="MBB102" s="52"/>
      <c r="MBC102" s="52"/>
      <c r="MBD102" s="52"/>
      <c r="MBE102" s="52"/>
      <c r="MBF102" s="52"/>
      <c r="MBG102" s="52"/>
      <c r="MBH102" s="52"/>
      <c r="MBI102" s="52"/>
      <c r="MBJ102" s="52"/>
      <c r="MBK102" s="52"/>
      <c r="MBL102" s="52"/>
      <c r="MBM102" s="52"/>
      <c r="MBN102" s="52"/>
      <c r="MBO102" s="52"/>
      <c r="MBP102" s="52"/>
      <c r="MBQ102" s="52"/>
      <c r="MBR102" s="52"/>
      <c r="MBS102" s="52"/>
      <c r="MBT102" s="52"/>
      <c r="MBU102" s="52"/>
      <c r="MBV102" s="52"/>
      <c r="MBW102" s="52"/>
      <c r="MBX102" s="52"/>
      <c r="MBY102" s="52"/>
      <c r="MBZ102" s="52"/>
      <c r="MCA102" s="52"/>
      <c r="MCB102" s="52"/>
      <c r="MCC102" s="52"/>
      <c r="MCD102" s="52"/>
      <c r="MCE102" s="52"/>
      <c r="MCF102" s="52"/>
      <c r="MCG102" s="52"/>
      <c r="MCH102" s="52"/>
      <c r="MCI102" s="52"/>
      <c r="MCJ102" s="52"/>
      <c r="MCK102" s="52"/>
      <c r="MCL102" s="52"/>
      <c r="MCM102" s="52"/>
      <c r="MCN102" s="52"/>
      <c r="MCO102" s="52"/>
      <c r="MCP102" s="52"/>
      <c r="MCQ102" s="52"/>
      <c r="MCR102" s="52"/>
      <c r="MCS102" s="52"/>
      <c r="MCT102" s="52"/>
      <c r="MCU102" s="52"/>
      <c r="MCV102" s="52"/>
      <c r="MCW102" s="52"/>
      <c r="MCX102" s="52"/>
      <c r="MCY102" s="52"/>
      <c r="MCZ102" s="52"/>
      <c r="MDA102" s="52"/>
      <c r="MDB102" s="52"/>
      <c r="MDC102" s="52"/>
      <c r="MDD102" s="52"/>
      <c r="MDE102" s="52"/>
      <c r="MDF102" s="52"/>
      <c r="MDG102" s="52"/>
      <c r="MDH102" s="52"/>
      <c r="MDI102" s="52"/>
      <c r="MDJ102" s="52"/>
      <c r="MDK102" s="52"/>
      <c r="MDL102" s="52"/>
      <c r="MDM102" s="52"/>
      <c r="MDN102" s="52"/>
      <c r="MDO102" s="52"/>
      <c r="MDP102" s="52"/>
      <c r="MDQ102" s="52"/>
      <c r="MDR102" s="52"/>
      <c r="MDS102" s="52"/>
      <c r="MDT102" s="52"/>
      <c r="MDU102" s="52"/>
      <c r="MDV102" s="52"/>
      <c r="MDW102" s="52"/>
      <c r="MDX102" s="52"/>
      <c r="MDY102" s="52"/>
      <c r="MDZ102" s="52"/>
      <c r="MEA102" s="52"/>
      <c r="MEB102" s="52"/>
      <c r="MEC102" s="52"/>
      <c r="MED102" s="52"/>
      <c r="MEE102" s="52"/>
      <c r="MEF102" s="52"/>
      <c r="MEG102" s="52"/>
      <c r="MEH102" s="52"/>
      <c r="MEI102" s="52"/>
      <c r="MEJ102" s="52"/>
      <c r="MEK102" s="52"/>
      <c r="MEL102" s="52"/>
      <c r="MEM102" s="52"/>
      <c r="MEN102" s="52"/>
      <c r="MEO102" s="52"/>
      <c r="MEP102" s="52"/>
      <c r="MEQ102" s="52"/>
      <c r="MER102" s="52"/>
      <c r="MES102" s="52"/>
      <c r="MET102" s="52"/>
      <c r="MEU102" s="52"/>
      <c r="MEV102" s="52"/>
      <c r="MEW102" s="52"/>
      <c r="MEX102" s="52"/>
      <c r="MEY102" s="52"/>
      <c r="MEZ102" s="52"/>
      <c r="MFA102" s="52"/>
      <c r="MFB102" s="52"/>
      <c r="MFC102" s="52"/>
      <c r="MFD102" s="52"/>
      <c r="MFE102" s="52"/>
      <c r="MFF102" s="52"/>
      <c r="MFG102" s="52"/>
      <c r="MFH102" s="52"/>
      <c r="MFI102" s="52"/>
      <c r="MFJ102" s="52"/>
      <c r="MFK102" s="52"/>
      <c r="MFL102" s="52"/>
      <c r="MFM102" s="52"/>
      <c r="MFN102" s="52"/>
      <c r="MFO102" s="52"/>
      <c r="MFP102" s="52"/>
      <c r="MFQ102" s="52"/>
      <c r="MFR102" s="52"/>
      <c r="MFS102" s="52"/>
      <c r="MFT102" s="52"/>
      <c r="MFU102" s="52"/>
      <c r="MFV102" s="52"/>
      <c r="MFW102" s="52"/>
      <c r="MFX102" s="52"/>
      <c r="MFY102" s="52"/>
      <c r="MFZ102" s="52"/>
      <c r="MGA102" s="52"/>
      <c r="MGB102" s="52"/>
      <c r="MGC102" s="52"/>
      <c r="MGD102" s="52"/>
      <c r="MGE102" s="52"/>
      <c r="MGF102" s="52"/>
      <c r="MGG102" s="52"/>
      <c r="MGH102" s="52"/>
      <c r="MGI102" s="52"/>
      <c r="MGJ102" s="52"/>
      <c r="MGK102" s="52"/>
      <c r="MGL102" s="52"/>
      <c r="MGM102" s="52"/>
      <c r="MGN102" s="52"/>
      <c r="MGO102" s="52"/>
      <c r="MGP102" s="52"/>
      <c r="MGQ102" s="52"/>
      <c r="MGR102" s="52"/>
      <c r="MGS102" s="52"/>
      <c r="MGT102" s="52"/>
      <c r="MGU102" s="52"/>
      <c r="MGV102" s="52"/>
      <c r="MGW102" s="52"/>
      <c r="MGX102" s="52"/>
      <c r="MGY102" s="52"/>
      <c r="MGZ102" s="52"/>
      <c r="MHA102" s="52"/>
      <c r="MHB102" s="52"/>
      <c r="MHC102" s="52"/>
      <c r="MHD102" s="52"/>
      <c r="MHE102" s="52"/>
      <c r="MHF102" s="52"/>
      <c r="MHG102" s="52"/>
      <c r="MHH102" s="52"/>
      <c r="MHI102" s="52"/>
      <c r="MHJ102" s="52"/>
      <c r="MHK102" s="52"/>
      <c r="MHL102" s="52"/>
      <c r="MHM102" s="52"/>
      <c r="MHN102" s="52"/>
      <c r="MHO102" s="52"/>
      <c r="MHP102" s="52"/>
      <c r="MHQ102" s="52"/>
      <c r="MHR102" s="52"/>
      <c r="MHS102" s="52"/>
      <c r="MHT102" s="52"/>
      <c r="MHU102" s="52"/>
      <c r="MHV102" s="52"/>
      <c r="MHW102" s="52"/>
      <c r="MHX102" s="52"/>
      <c r="MHY102" s="52"/>
      <c r="MHZ102" s="52"/>
      <c r="MIA102" s="52"/>
      <c r="MIB102" s="52"/>
      <c r="MIC102" s="52"/>
      <c r="MID102" s="52"/>
      <c r="MIE102" s="52"/>
      <c r="MIF102" s="52"/>
      <c r="MIG102" s="52"/>
      <c r="MIH102" s="52"/>
      <c r="MII102" s="52"/>
      <c r="MIJ102" s="52"/>
      <c r="MIK102" s="52"/>
      <c r="MIL102" s="52"/>
      <c r="MIM102" s="52"/>
      <c r="MIN102" s="52"/>
      <c r="MIO102" s="52"/>
      <c r="MIP102" s="52"/>
      <c r="MIQ102" s="52"/>
      <c r="MIR102" s="52"/>
      <c r="MIS102" s="52"/>
      <c r="MIT102" s="52"/>
      <c r="MIU102" s="52"/>
      <c r="MIV102" s="52"/>
      <c r="MIW102" s="52"/>
      <c r="MIX102" s="52"/>
      <c r="MIY102" s="52"/>
      <c r="MIZ102" s="52"/>
      <c r="MJA102" s="52"/>
      <c r="MJB102" s="52"/>
      <c r="MJC102" s="52"/>
      <c r="MJD102" s="52"/>
      <c r="MJE102" s="52"/>
      <c r="MJF102" s="52"/>
      <c r="MJG102" s="52"/>
      <c r="MJH102" s="52"/>
      <c r="MJI102" s="52"/>
      <c r="MJJ102" s="52"/>
      <c r="MJK102" s="52"/>
      <c r="MJL102" s="52"/>
      <c r="MJM102" s="52"/>
      <c r="MJN102" s="52"/>
      <c r="MJO102" s="52"/>
      <c r="MJP102" s="52"/>
      <c r="MJQ102" s="52"/>
      <c r="MJR102" s="52"/>
      <c r="MJS102" s="52"/>
      <c r="MJT102" s="52"/>
      <c r="MJU102" s="52"/>
      <c r="MJV102" s="52"/>
      <c r="MJW102" s="52"/>
      <c r="MJX102" s="52"/>
      <c r="MJY102" s="52"/>
      <c r="MJZ102" s="52"/>
      <c r="MKA102" s="52"/>
      <c r="MKB102" s="52"/>
      <c r="MKC102" s="52"/>
      <c r="MKD102" s="52"/>
      <c r="MKE102" s="52"/>
      <c r="MKF102" s="52"/>
      <c r="MKG102" s="52"/>
      <c r="MKH102" s="52"/>
      <c r="MKI102" s="52"/>
      <c r="MKJ102" s="52"/>
      <c r="MKK102" s="52"/>
      <c r="MKL102" s="52"/>
      <c r="MKM102" s="52"/>
      <c r="MKN102" s="52"/>
      <c r="MKO102" s="52"/>
      <c r="MKP102" s="52"/>
      <c r="MKQ102" s="52"/>
      <c r="MKR102" s="52"/>
      <c r="MKS102" s="52"/>
      <c r="MKT102" s="52"/>
      <c r="MKU102" s="52"/>
      <c r="MKV102" s="52"/>
      <c r="MKW102" s="52"/>
      <c r="MKX102" s="52"/>
      <c r="MKY102" s="52"/>
      <c r="MKZ102" s="52"/>
      <c r="MLA102" s="52"/>
      <c r="MLB102" s="52"/>
      <c r="MLC102" s="52"/>
      <c r="MLD102" s="52"/>
      <c r="MLE102" s="52"/>
      <c r="MLF102" s="52"/>
      <c r="MLG102" s="52"/>
      <c r="MLH102" s="52"/>
      <c r="MLI102" s="52"/>
      <c r="MLJ102" s="52"/>
      <c r="MLK102" s="52"/>
      <c r="MLL102" s="52"/>
      <c r="MLM102" s="52"/>
      <c r="MLN102" s="52"/>
      <c r="MLO102" s="52"/>
      <c r="MLP102" s="52"/>
      <c r="MLQ102" s="52"/>
      <c r="MLR102" s="52"/>
      <c r="MLS102" s="52"/>
      <c r="MLT102" s="52"/>
      <c r="MLU102" s="52"/>
      <c r="MLV102" s="52"/>
      <c r="MLW102" s="52"/>
      <c r="MLX102" s="52"/>
      <c r="MLY102" s="52"/>
      <c r="MLZ102" s="52"/>
      <c r="MMA102" s="52"/>
      <c r="MMB102" s="52"/>
      <c r="MMC102" s="52"/>
      <c r="MMD102" s="52"/>
      <c r="MME102" s="52"/>
      <c r="MMF102" s="52"/>
      <c r="MMG102" s="52"/>
      <c r="MMH102" s="52"/>
      <c r="MMI102" s="52"/>
      <c r="MMJ102" s="52"/>
      <c r="MMK102" s="52"/>
      <c r="MML102" s="52"/>
      <c r="MMM102" s="52"/>
      <c r="MMN102" s="52"/>
      <c r="MMO102" s="52"/>
      <c r="MMP102" s="52"/>
      <c r="MMQ102" s="52"/>
      <c r="MMR102" s="52"/>
      <c r="MMS102" s="52"/>
      <c r="MMT102" s="52"/>
      <c r="MMU102" s="52"/>
      <c r="MMV102" s="52"/>
      <c r="MMW102" s="52"/>
      <c r="MMX102" s="52"/>
      <c r="MMY102" s="52"/>
      <c r="MMZ102" s="52"/>
      <c r="MNA102" s="52"/>
      <c r="MNB102" s="52"/>
      <c r="MNC102" s="52"/>
      <c r="MND102" s="52"/>
      <c r="MNE102" s="52"/>
      <c r="MNF102" s="52"/>
      <c r="MNG102" s="52"/>
      <c r="MNH102" s="52"/>
      <c r="MNI102" s="52"/>
      <c r="MNJ102" s="52"/>
      <c r="MNK102" s="52"/>
      <c r="MNL102" s="52"/>
      <c r="MNM102" s="52"/>
      <c r="MNN102" s="52"/>
      <c r="MNO102" s="52"/>
      <c r="MNP102" s="52"/>
      <c r="MNQ102" s="52"/>
      <c r="MNR102" s="52"/>
      <c r="MNS102" s="52"/>
      <c r="MNT102" s="52"/>
      <c r="MNU102" s="52"/>
      <c r="MNV102" s="52"/>
      <c r="MNW102" s="52"/>
      <c r="MNX102" s="52"/>
      <c r="MNY102" s="52"/>
      <c r="MNZ102" s="52"/>
      <c r="MOA102" s="52"/>
      <c r="MOB102" s="52"/>
      <c r="MOC102" s="52"/>
      <c r="MOD102" s="52"/>
      <c r="MOE102" s="52"/>
      <c r="MOF102" s="52"/>
      <c r="MOG102" s="52"/>
      <c r="MOH102" s="52"/>
      <c r="MOI102" s="52"/>
      <c r="MOJ102" s="52"/>
      <c r="MOK102" s="52"/>
      <c r="MOL102" s="52"/>
      <c r="MOM102" s="52"/>
      <c r="MON102" s="52"/>
      <c r="MOO102" s="52"/>
      <c r="MOP102" s="52"/>
      <c r="MOQ102" s="52"/>
      <c r="MOR102" s="52"/>
      <c r="MOS102" s="52"/>
      <c r="MOT102" s="52"/>
      <c r="MOU102" s="52"/>
      <c r="MOV102" s="52"/>
      <c r="MOW102" s="52"/>
      <c r="MOX102" s="52"/>
      <c r="MOY102" s="52"/>
      <c r="MOZ102" s="52"/>
      <c r="MPA102" s="52"/>
      <c r="MPB102" s="52"/>
      <c r="MPC102" s="52"/>
      <c r="MPD102" s="52"/>
      <c r="MPE102" s="52"/>
      <c r="MPF102" s="52"/>
      <c r="MPG102" s="52"/>
      <c r="MPH102" s="52"/>
      <c r="MPI102" s="52"/>
      <c r="MPJ102" s="52"/>
      <c r="MPK102" s="52"/>
      <c r="MPL102" s="52"/>
      <c r="MPM102" s="52"/>
      <c r="MPN102" s="52"/>
      <c r="MPO102" s="52"/>
      <c r="MPP102" s="52"/>
      <c r="MPQ102" s="52"/>
      <c r="MPR102" s="52"/>
      <c r="MPS102" s="52"/>
      <c r="MPT102" s="52"/>
      <c r="MPU102" s="52"/>
      <c r="MPV102" s="52"/>
      <c r="MPW102" s="52"/>
      <c r="MPX102" s="52"/>
      <c r="MPY102" s="52"/>
      <c r="MPZ102" s="52"/>
      <c r="MQA102" s="52"/>
      <c r="MQB102" s="52"/>
      <c r="MQC102" s="52"/>
      <c r="MQD102" s="52"/>
      <c r="MQE102" s="52"/>
      <c r="MQF102" s="52"/>
      <c r="MQG102" s="52"/>
      <c r="MQH102" s="52"/>
      <c r="MQI102" s="52"/>
      <c r="MQJ102" s="52"/>
      <c r="MQK102" s="52"/>
      <c r="MQL102" s="52"/>
      <c r="MQM102" s="52"/>
      <c r="MQN102" s="52"/>
      <c r="MQO102" s="52"/>
      <c r="MQP102" s="52"/>
      <c r="MQQ102" s="52"/>
      <c r="MQR102" s="52"/>
      <c r="MQS102" s="52"/>
      <c r="MQT102" s="52"/>
      <c r="MQU102" s="52"/>
      <c r="MQV102" s="52"/>
      <c r="MQW102" s="52"/>
      <c r="MQX102" s="52"/>
      <c r="MQY102" s="52"/>
      <c r="MQZ102" s="52"/>
      <c r="MRA102" s="52"/>
      <c r="MRB102" s="52"/>
      <c r="MRC102" s="52"/>
      <c r="MRD102" s="52"/>
      <c r="MRE102" s="52"/>
      <c r="MRF102" s="52"/>
      <c r="MRG102" s="52"/>
      <c r="MRH102" s="52"/>
      <c r="MRI102" s="52"/>
      <c r="MRJ102" s="52"/>
      <c r="MRK102" s="52"/>
      <c r="MRL102" s="52"/>
      <c r="MRM102" s="52"/>
      <c r="MRN102" s="52"/>
      <c r="MRO102" s="52"/>
      <c r="MRP102" s="52"/>
      <c r="MRQ102" s="52"/>
      <c r="MRR102" s="52"/>
      <c r="MRS102" s="52"/>
      <c r="MRT102" s="52"/>
      <c r="MRU102" s="52"/>
      <c r="MRV102" s="52"/>
      <c r="MRW102" s="52"/>
      <c r="MRX102" s="52"/>
      <c r="MRY102" s="52"/>
      <c r="MRZ102" s="52"/>
      <c r="MSA102" s="52"/>
      <c r="MSB102" s="52"/>
      <c r="MSC102" s="52"/>
      <c r="MSD102" s="52"/>
      <c r="MSE102" s="52"/>
      <c r="MSF102" s="52"/>
      <c r="MSG102" s="52"/>
      <c r="MSH102" s="52"/>
      <c r="MSI102" s="52"/>
      <c r="MSJ102" s="52"/>
      <c r="MSK102" s="52"/>
      <c r="MSL102" s="52"/>
      <c r="MSM102" s="52"/>
      <c r="MSN102" s="52"/>
      <c r="MSO102" s="52"/>
      <c r="MSP102" s="52"/>
      <c r="MSQ102" s="52"/>
      <c r="MSR102" s="52"/>
      <c r="MSS102" s="52"/>
      <c r="MST102" s="52"/>
      <c r="MSU102" s="52"/>
      <c r="MSV102" s="52"/>
      <c r="MSW102" s="52"/>
      <c r="MSX102" s="52"/>
      <c r="MSY102" s="52"/>
      <c r="MSZ102" s="52"/>
      <c r="MTA102" s="52"/>
      <c r="MTB102" s="52"/>
      <c r="MTC102" s="52"/>
      <c r="MTD102" s="52"/>
      <c r="MTE102" s="52"/>
      <c r="MTF102" s="52"/>
      <c r="MTG102" s="52"/>
      <c r="MTH102" s="52"/>
      <c r="MTI102" s="52"/>
      <c r="MTJ102" s="52"/>
      <c r="MTK102" s="52"/>
      <c r="MTL102" s="52"/>
      <c r="MTM102" s="52"/>
      <c r="MTN102" s="52"/>
      <c r="MTO102" s="52"/>
      <c r="MTP102" s="52"/>
      <c r="MTQ102" s="52"/>
      <c r="MTR102" s="52"/>
      <c r="MTS102" s="52"/>
      <c r="MTT102" s="52"/>
      <c r="MTU102" s="52"/>
      <c r="MTV102" s="52"/>
      <c r="MTW102" s="52"/>
      <c r="MTX102" s="52"/>
      <c r="MTY102" s="52"/>
      <c r="MTZ102" s="52"/>
      <c r="MUA102" s="52"/>
      <c r="MUB102" s="52"/>
      <c r="MUC102" s="52"/>
      <c r="MUD102" s="52"/>
      <c r="MUE102" s="52"/>
      <c r="MUF102" s="52"/>
      <c r="MUG102" s="52"/>
      <c r="MUH102" s="52"/>
      <c r="MUI102" s="52"/>
      <c r="MUJ102" s="52"/>
      <c r="MUK102" s="52"/>
      <c r="MUL102" s="52"/>
      <c r="MUM102" s="52"/>
      <c r="MUN102" s="52"/>
      <c r="MUO102" s="52"/>
      <c r="MUP102" s="52"/>
      <c r="MUQ102" s="52"/>
      <c r="MUR102" s="52"/>
      <c r="MUS102" s="52"/>
      <c r="MUT102" s="52"/>
      <c r="MUU102" s="52"/>
      <c r="MUV102" s="52"/>
      <c r="MUW102" s="52"/>
      <c r="MUX102" s="52"/>
      <c r="MUY102" s="52"/>
      <c r="MUZ102" s="52"/>
      <c r="MVA102" s="52"/>
      <c r="MVB102" s="52"/>
      <c r="MVC102" s="52"/>
      <c r="MVD102" s="52"/>
      <c r="MVE102" s="52"/>
      <c r="MVF102" s="52"/>
      <c r="MVG102" s="52"/>
      <c r="MVH102" s="52"/>
      <c r="MVI102" s="52"/>
      <c r="MVJ102" s="52"/>
      <c r="MVK102" s="52"/>
      <c r="MVL102" s="52"/>
      <c r="MVM102" s="52"/>
      <c r="MVN102" s="52"/>
      <c r="MVO102" s="52"/>
      <c r="MVP102" s="52"/>
      <c r="MVQ102" s="52"/>
      <c r="MVR102" s="52"/>
      <c r="MVS102" s="52"/>
      <c r="MVT102" s="52"/>
      <c r="MVU102" s="52"/>
      <c r="MVV102" s="52"/>
      <c r="MVW102" s="52"/>
      <c r="MVX102" s="52"/>
      <c r="MVY102" s="52"/>
      <c r="MVZ102" s="52"/>
      <c r="MWA102" s="52"/>
      <c r="MWB102" s="52"/>
      <c r="MWC102" s="52"/>
      <c r="MWD102" s="52"/>
      <c r="MWE102" s="52"/>
      <c r="MWF102" s="52"/>
      <c r="MWG102" s="52"/>
      <c r="MWH102" s="52"/>
      <c r="MWI102" s="52"/>
      <c r="MWJ102" s="52"/>
      <c r="MWK102" s="52"/>
      <c r="MWL102" s="52"/>
      <c r="MWM102" s="52"/>
      <c r="MWN102" s="52"/>
      <c r="MWO102" s="52"/>
      <c r="MWP102" s="52"/>
      <c r="MWQ102" s="52"/>
      <c r="MWR102" s="52"/>
      <c r="MWS102" s="52"/>
      <c r="MWT102" s="52"/>
      <c r="MWU102" s="52"/>
      <c r="MWV102" s="52"/>
      <c r="MWW102" s="52"/>
      <c r="MWX102" s="52"/>
      <c r="MWY102" s="52"/>
      <c r="MWZ102" s="52"/>
      <c r="MXA102" s="52"/>
      <c r="MXB102" s="52"/>
      <c r="MXC102" s="52"/>
      <c r="MXD102" s="52"/>
      <c r="MXE102" s="52"/>
      <c r="MXF102" s="52"/>
      <c r="MXG102" s="52"/>
      <c r="MXH102" s="52"/>
      <c r="MXI102" s="52"/>
      <c r="MXJ102" s="52"/>
      <c r="MXK102" s="52"/>
      <c r="MXL102" s="52"/>
      <c r="MXM102" s="52"/>
      <c r="MXN102" s="52"/>
      <c r="MXO102" s="52"/>
      <c r="MXP102" s="52"/>
      <c r="MXQ102" s="52"/>
      <c r="MXR102" s="52"/>
      <c r="MXS102" s="52"/>
      <c r="MXT102" s="52"/>
      <c r="MXU102" s="52"/>
      <c r="MXV102" s="52"/>
      <c r="MXW102" s="52"/>
      <c r="MXX102" s="52"/>
      <c r="MXY102" s="52"/>
      <c r="MXZ102" s="52"/>
      <c r="MYA102" s="52"/>
      <c r="MYB102" s="52"/>
      <c r="MYC102" s="52"/>
      <c r="MYD102" s="52"/>
      <c r="MYE102" s="52"/>
      <c r="MYF102" s="52"/>
      <c r="MYG102" s="52"/>
      <c r="MYH102" s="52"/>
      <c r="MYI102" s="52"/>
      <c r="MYJ102" s="52"/>
      <c r="MYK102" s="52"/>
      <c r="MYL102" s="52"/>
      <c r="MYM102" s="52"/>
      <c r="MYN102" s="52"/>
      <c r="MYO102" s="52"/>
      <c r="MYP102" s="52"/>
      <c r="MYQ102" s="52"/>
      <c r="MYR102" s="52"/>
      <c r="MYS102" s="52"/>
      <c r="MYT102" s="52"/>
      <c r="MYU102" s="52"/>
      <c r="MYV102" s="52"/>
      <c r="MYW102" s="52"/>
      <c r="MYX102" s="52"/>
      <c r="MYY102" s="52"/>
      <c r="MYZ102" s="52"/>
      <c r="MZA102" s="52"/>
      <c r="MZB102" s="52"/>
      <c r="MZC102" s="52"/>
      <c r="MZD102" s="52"/>
      <c r="MZE102" s="52"/>
      <c r="MZF102" s="52"/>
      <c r="MZG102" s="52"/>
      <c r="MZH102" s="52"/>
      <c r="MZI102" s="52"/>
      <c r="MZJ102" s="52"/>
      <c r="MZK102" s="52"/>
      <c r="MZL102" s="52"/>
      <c r="MZM102" s="52"/>
      <c r="MZN102" s="52"/>
      <c r="MZO102" s="52"/>
      <c r="MZP102" s="52"/>
      <c r="MZQ102" s="52"/>
      <c r="MZR102" s="52"/>
      <c r="MZS102" s="52"/>
      <c r="MZT102" s="52"/>
      <c r="MZU102" s="52"/>
      <c r="MZV102" s="52"/>
      <c r="MZW102" s="52"/>
      <c r="MZX102" s="52"/>
      <c r="MZY102" s="52"/>
      <c r="MZZ102" s="52"/>
      <c r="NAA102" s="52"/>
      <c r="NAB102" s="52"/>
      <c r="NAC102" s="52"/>
      <c r="NAD102" s="52"/>
      <c r="NAE102" s="52"/>
      <c r="NAF102" s="52"/>
      <c r="NAG102" s="52"/>
      <c r="NAH102" s="52"/>
      <c r="NAI102" s="52"/>
      <c r="NAJ102" s="52"/>
      <c r="NAK102" s="52"/>
      <c r="NAL102" s="52"/>
      <c r="NAM102" s="52"/>
      <c r="NAN102" s="52"/>
      <c r="NAO102" s="52"/>
      <c r="NAP102" s="52"/>
      <c r="NAQ102" s="52"/>
      <c r="NAR102" s="52"/>
      <c r="NAS102" s="52"/>
      <c r="NAT102" s="52"/>
      <c r="NAU102" s="52"/>
      <c r="NAV102" s="52"/>
      <c r="NAW102" s="52"/>
      <c r="NAX102" s="52"/>
      <c r="NAY102" s="52"/>
      <c r="NAZ102" s="52"/>
      <c r="NBA102" s="52"/>
      <c r="NBB102" s="52"/>
      <c r="NBC102" s="52"/>
      <c r="NBD102" s="52"/>
      <c r="NBE102" s="52"/>
      <c r="NBF102" s="52"/>
      <c r="NBG102" s="52"/>
      <c r="NBH102" s="52"/>
      <c r="NBI102" s="52"/>
      <c r="NBJ102" s="52"/>
      <c r="NBK102" s="52"/>
      <c r="NBL102" s="52"/>
      <c r="NBM102" s="52"/>
      <c r="NBN102" s="52"/>
      <c r="NBO102" s="52"/>
      <c r="NBP102" s="52"/>
      <c r="NBQ102" s="52"/>
      <c r="NBR102" s="52"/>
      <c r="NBS102" s="52"/>
      <c r="NBT102" s="52"/>
      <c r="NBU102" s="52"/>
      <c r="NBV102" s="52"/>
      <c r="NBW102" s="52"/>
      <c r="NBX102" s="52"/>
      <c r="NBY102" s="52"/>
      <c r="NBZ102" s="52"/>
      <c r="NCA102" s="52"/>
      <c r="NCB102" s="52"/>
      <c r="NCC102" s="52"/>
      <c r="NCD102" s="52"/>
      <c r="NCE102" s="52"/>
      <c r="NCF102" s="52"/>
      <c r="NCG102" s="52"/>
      <c r="NCH102" s="52"/>
      <c r="NCI102" s="52"/>
      <c r="NCJ102" s="52"/>
      <c r="NCK102" s="52"/>
      <c r="NCL102" s="52"/>
      <c r="NCM102" s="52"/>
      <c r="NCN102" s="52"/>
      <c r="NCO102" s="52"/>
      <c r="NCP102" s="52"/>
      <c r="NCQ102" s="52"/>
      <c r="NCR102" s="52"/>
      <c r="NCS102" s="52"/>
      <c r="NCT102" s="52"/>
      <c r="NCU102" s="52"/>
      <c r="NCV102" s="52"/>
      <c r="NCW102" s="52"/>
      <c r="NCX102" s="52"/>
      <c r="NCY102" s="52"/>
      <c r="NCZ102" s="52"/>
      <c r="NDA102" s="52"/>
      <c r="NDB102" s="52"/>
      <c r="NDC102" s="52"/>
      <c r="NDD102" s="52"/>
      <c r="NDE102" s="52"/>
      <c r="NDF102" s="52"/>
      <c r="NDG102" s="52"/>
      <c r="NDH102" s="52"/>
      <c r="NDI102" s="52"/>
      <c r="NDJ102" s="52"/>
      <c r="NDK102" s="52"/>
      <c r="NDL102" s="52"/>
      <c r="NDM102" s="52"/>
      <c r="NDN102" s="52"/>
      <c r="NDO102" s="52"/>
      <c r="NDP102" s="52"/>
      <c r="NDQ102" s="52"/>
      <c r="NDR102" s="52"/>
      <c r="NDS102" s="52"/>
      <c r="NDT102" s="52"/>
      <c r="NDU102" s="52"/>
      <c r="NDV102" s="52"/>
      <c r="NDW102" s="52"/>
      <c r="NDX102" s="52"/>
      <c r="NDY102" s="52"/>
      <c r="NDZ102" s="52"/>
      <c r="NEA102" s="52"/>
      <c r="NEB102" s="52"/>
      <c r="NEC102" s="52"/>
      <c r="NED102" s="52"/>
      <c r="NEE102" s="52"/>
      <c r="NEF102" s="52"/>
      <c r="NEG102" s="52"/>
      <c r="NEH102" s="52"/>
      <c r="NEI102" s="52"/>
      <c r="NEJ102" s="52"/>
      <c r="NEK102" s="52"/>
      <c r="NEL102" s="52"/>
      <c r="NEM102" s="52"/>
      <c r="NEN102" s="52"/>
      <c r="NEO102" s="52"/>
      <c r="NEP102" s="52"/>
      <c r="NEQ102" s="52"/>
      <c r="NER102" s="52"/>
      <c r="NES102" s="52"/>
      <c r="NET102" s="52"/>
      <c r="NEU102" s="52"/>
      <c r="NEV102" s="52"/>
      <c r="NEW102" s="52"/>
      <c r="NEX102" s="52"/>
      <c r="NEY102" s="52"/>
      <c r="NEZ102" s="52"/>
      <c r="NFA102" s="52"/>
      <c r="NFB102" s="52"/>
      <c r="NFC102" s="52"/>
      <c r="NFD102" s="52"/>
      <c r="NFE102" s="52"/>
      <c r="NFF102" s="52"/>
      <c r="NFG102" s="52"/>
      <c r="NFH102" s="52"/>
      <c r="NFI102" s="52"/>
      <c r="NFJ102" s="52"/>
      <c r="NFK102" s="52"/>
      <c r="NFL102" s="52"/>
      <c r="NFM102" s="52"/>
      <c r="NFN102" s="52"/>
      <c r="NFO102" s="52"/>
      <c r="NFP102" s="52"/>
      <c r="NFQ102" s="52"/>
      <c r="NFR102" s="52"/>
      <c r="NFS102" s="52"/>
      <c r="NFT102" s="52"/>
      <c r="NFU102" s="52"/>
      <c r="NFV102" s="52"/>
      <c r="NFW102" s="52"/>
      <c r="NFX102" s="52"/>
      <c r="NFY102" s="52"/>
      <c r="NFZ102" s="52"/>
      <c r="NGA102" s="52"/>
      <c r="NGB102" s="52"/>
      <c r="NGC102" s="52"/>
      <c r="NGD102" s="52"/>
      <c r="NGE102" s="52"/>
      <c r="NGF102" s="52"/>
      <c r="NGG102" s="52"/>
      <c r="NGH102" s="52"/>
      <c r="NGI102" s="52"/>
      <c r="NGJ102" s="52"/>
      <c r="NGK102" s="52"/>
      <c r="NGL102" s="52"/>
      <c r="NGM102" s="52"/>
      <c r="NGN102" s="52"/>
      <c r="NGO102" s="52"/>
      <c r="NGP102" s="52"/>
      <c r="NGQ102" s="52"/>
      <c r="NGR102" s="52"/>
      <c r="NGS102" s="52"/>
      <c r="NGT102" s="52"/>
      <c r="NGU102" s="52"/>
      <c r="NGV102" s="52"/>
      <c r="NGW102" s="52"/>
      <c r="NGX102" s="52"/>
      <c r="NGY102" s="52"/>
      <c r="NGZ102" s="52"/>
      <c r="NHA102" s="52"/>
      <c r="NHB102" s="52"/>
      <c r="NHC102" s="52"/>
      <c r="NHD102" s="52"/>
      <c r="NHE102" s="52"/>
      <c r="NHF102" s="52"/>
      <c r="NHG102" s="52"/>
      <c r="NHH102" s="52"/>
      <c r="NHI102" s="52"/>
      <c r="NHJ102" s="52"/>
      <c r="NHK102" s="52"/>
      <c r="NHL102" s="52"/>
      <c r="NHM102" s="52"/>
      <c r="NHN102" s="52"/>
      <c r="NHO102" s="52"/>
      <c r="NHP102" s="52"/>
      <c r="NHQ102" s="52"/>
      <c r="NHR102" s="52"/>
      <c r="NHS102" s="52"/>
      <c r="NHT102" s="52"/>
      <c r="NHU102" s="52"/>
      <c r="NHV102" s="52"/>
      <c r="NHW102" s="52"/>
      <c r="NHX102" s="52"/>
      <c r="NHY102" s="52"/>
      <c r="NHZ102" s="52"/>
      <c r="NIA102" s="52"/>
      <c r="NIB102" s="52"/>
      <c r="NIC102" s="52"/>
      <c r="NID102" s="52"/>
      <c r="NIE102" s="52"/>
      <c r="NIF102" s="52"/>
      <c r="NIG102" s="52"/>
      <c r="NIH102" s="52"/>
      <c r="NII102" s="52"/>
      <c r="NIJ102" s="52"/>
      <c r="NIK102" s="52"/>
      <c r="NIL102" s="52"/>
      <c r="NIM102" s="52"/>
      <c r="NIN102" s="52"/>
      <c r="NIO102" s="52"/>
      <c r="NIP102" s="52"/>
      <c r="NIQ102" s="52"/>
      <c r="NIR102" s="52"/>
      <c r="NIS102" s="52"/>
      <c r="NIT102" s="52"/>
      <c r="NIU102" s="52"/>
      <c r="NIV102" s="52"/>
      <c r="NIW102" s="52"/>
      <c r="NIX102" s="52"/>
      <c r="NIY102" s="52"/>
      <c r="NIZ102" s="52"/>
      <c r="NJA102" s="52"/>
      <c r="NJB102" s="52"/>
      <c r="NJC102" s="52"/>
      <c r="NJD102" s="52"/>
      <c r="NJE102" s="52"/>
      <c r="NJF102" s="52"/>
      <c r="NJG102" s="52"/>
      <c r="NJH102" s="52"/>
      <c r="NJI102" s="52"/>
      <c r="NJJ102" s="52"/>
      <c r="NJK102" s="52"/>
      <c r="NJL102" s="52"/>
      <c r="NJM102" s="52"/>
      <c r="NJN102" s="52"/>
      <c r="NJO102" s="52"/>
      <c r="NJP102" s="52"/>
      <c r="NJQ102" s="52"/>
      <c r="NJR102" s="52"/>
      <c r="NJS102" s="52"/>
      <c r="NJT102" s="52"/>
      <c r="NJU102" s="52"/>
      <c r="NJV102" s="52"/>
      <c r="NJW102" s="52"/>
      <c r="NJX102" s="52"/>
      <c r="NJY102" s="52"/>
      <c r="NJZ102" s="52"/>
      <c r="NKA102" s="52"/>
      <c r="NKB102" s="52"/>
      <c r="NKC102" s="52"/>
      <c r="NKD102" s="52"/>
      <c r="NKE102" s="52"/>
      <c r="NKF102" s="52"/>
      <c r="NKG102" s="52"/>
      <c r="NKH102" s="52"/>
      <c r="NKI102" s="52"/>
      <c r="NKJ102" s="52"/>
      <c r="NKK102" s="52"/>
      <c r="NKL102" s="52"/>
      <c r="NKM102" s="52"/>
      <c r="NKN102" s="52"/>
      <c r="NKO102" s="52"/>
      <c r="NKP102" s="52"/>
      <c r="NKQ102" s="52"/>
      <c r="NKR102" s="52"/>
      <c r="NKS102" s="52"/>
      <c r="NKT102" s="52"/>
      <c r="NKU102" s="52"/>
      <c r="NKV102" s="52"/>
      <c r="NKW102" s="52"/>
      <c r="NKX102" s="52"/>
      <c r="NKY102" s="52"/>
      <c r="NKZ102" s="52"/>
      <c r="NLA102" s="52"/>
      <c r="NLB102" s="52"/>
      <c r="NLC102" s="52"/>
      <c r="NLD102" s="52"/>
      <c r="NLE102" s="52"/>
      <c r="NLF102" s="52"/>
      <c r="NLG102" s="52"/>
      <c r="NLH102" s="52"/>
      <c r="NLI102" s="52"/>
      <c r="NLJ102" s="52"/>
      <c r="NLK102" s="52"/>
      <c r="NLL102" s="52"/>
      <c r="NLM102" s="52"/>
      <c r="NLN102" s="52"/>
      <c r="NLO102" s="52"/>
      <c r="NLP102" s="52"/>
      <c r="NLQ102" s="52"/>
      <c r="NLR102" s="52"/>
      <c r="NLS102" s="52"/>
      <c r="NLT102" s="52"/>
      <c r="NLU102" s="52"/>
      <c r="NLV102" s="52"/>
      <c r="NLW102" s="52"/>
      <c r="NLX102" s="52"/>
      <c r="NLY102" s="52"/>
      <c r="NLZ102" s="52"/>
      <c r="NMA102" s="52"/>
      <c r="NMB102" s="52"/>
      <c r="NMC102" s="52"/>
      <c r="NMD102" s="52"/>
      <c r="NME102" s="52"/>
      <c r="NMF102" s="52"/>
      <c r="NMG102" s="52"/>
      <c r="NMH102" s="52"/>
      <c r="NMI102" s="52"/>
      <c r="NMJ102" s="52"/>
      <c r="NMK102" s="52"/>
      <c r="NML102" s="52"/>
      <c r="NMM102" s="52"/>
      <c r="NMN102" s="52"/>
      <c r="NMO102" s="52"/>
      <c r="NMP102" s="52"/>
      <c r="NMQ102" s="52"/>
      <c r="NMR102" s="52"/>
      <c r="NMS102" s="52"/>
      <c r="NMT102" s="52"/>
      <c r="NMU102" s="52"/>
      <c r="NMV102" s="52"/>
      <c r="NMW102" s="52"/>
      <c r="NMX102" s="52"/>
      <c r="NMY102" s="52"/>
      <c r="NMZ102" s="52"/>
      <c r="NNA102" s="52"/>
      <c r="NNB102" s="52"/>
      <c r="NNC102" s="52"/>
      <c r="NND102" s="52"/>
      <c r="NNE102" s="52"/>
      <c r="NNF102" s="52"/>
      <c r="NNG102" s="52"/>
      <c r="NNH102" s="52"/>
      <c r="NNI102" s="52"/>
      <c r="NNJ102" s="52"/>
      <c r="NNK102" s="52"/>
      <c r="NNL102" s="52"/>
      <c r="NNM102" s="52"/>
      <c r="NNN102" s="52"/>
      <c r="NNO102" s="52"/>
      <c r="NNP102" s="52"/>
      <c r="NNQ102" s="52"/>
      <c r="NNR102" s="52"/>
      <c r="NNS102" s="52"/>
      <c r="NNT102" s="52"/>
      <c r="NNU102" s="52"/>
      <c r="NNV102" s="52"/>
      <c r="NNW102" s="52"/>
      <c r="NNX102" s="52"/>
      <c r="NNY102" s="52"/>
      <c r="NNZ102" s="52"/>
      <c r="NOA102" s="52"/>
      <c r="NOB102" s="52"/>
      <c r="NOC102" s="52"/>
      <c r="NOD102" s="52"/>
      <c r="NOE102" s="52"/>
      <c r="NOF102" s="52"/>
      <c r="NOG102" s="52"/>
      <c r="NOH102" s="52"/>
      <c r="NOI102" s="52"/>
      <c r="NOJ102" s="52"/>
      <c r="NOK102" s="52"/>
      <c r="NOL102" s="52"/>
      <c r="NOM102" s="52"/>
      <c r="NON102" s="52"/>
      <c r="NOO102" s="52"/>
      <c r="NOP102" s="52"/>
      <c r="NOQ102" s="52"/>
      <c r="NOR102" s="52"/>
      <c r="NOS102" s="52"/>
      <c r="NOT102" s="52"/>
      <c r="NOU102" s="52"/>
      <c r="NOV102" s="52"/>
      <c r="NOW102" s="52"/>
      <c r="NOX102" s="52"/>
      <c r="NOY102" s="52"/>
      <c r="NOZ102" s="52"/>
      <c r="NPA102" s="52"/>
      <c r="NPB102" s="52"/>
      <c r="NPC102" s="52"/>
      <c r="NPD102" s="52"/>
      <c r="NPE102" s="52"/>
      <c r="NPF102" s="52"/>
      <c r="NPG102" s="52"/>
      <c r="NPH102" s="52"/>
      <c r="NPI102" s="52"/>
      <c r="NPJ102" s="52"/>
      <c r="NPK102" s="52"/>
      <c r="NPL102" s="52"/>
      <c r="NPM102" s="52"/>
      <c r="NPN102" s="52"/>
      <c r="NPO102" s="52"/>
      <c r="NPP102" s="52"/>
      <c r="NPQ102" s="52"/>
      <c r="NPR102" s="52"/>
      <c r="NPS102" s="52"/>
      <c r="NPT102" s="52"/>
      <c r="NPU102" s="52"/>
      <c r="NPV102" s="52"/>
      <c r="NPW102" s="52"/>
      <c r="NPX102" s="52"/>
      <c r="NPY102" s="52"/>
      <c r="NPZ102" s="52"/>
      <c r="NQA102" s="52"/>
      <c r="NQB102" s="52"/>
      <c r="NQC102" s="52"/>
      <c r="NQD102" s="52"/>
      <c r="NQE102" s="52"/>
      <c r="NQF102" s="52"/>
      <c r="NQG102" s="52"/>
      <c r="NQH102" s="52"/>
      <c r="NQI102" s="52"/>
      <c r="NQJ102" s="52"/>
      <c r="NQK102" s="52"/>
      <c r="NQL102" s="52"/>
      <c r="NQM102" s="52"/>
      <c r="NQN102" s="52"/>
      <c r="NQO102" s="52"/>
      <c r="NQP102" s="52"/>
      <c r="NQQ102" s="52"/>
      <c r="NQR102" s="52"/>
      <c r="NQS102" s="52"/>
      <c r="NQT102" s="52"/>
      <c r="NQU102" s="52"/>
      <c r="NQV102" s="52"/>
      <c r="NQW102" s="52"/>
      <c r="NQX102" s="52"/>
      <c r="NQY102" s="52"/>
      <c r="NQZ102" s="52"/>
      <c r="NRA102" s="52"/>
      <c r="NRB102" s="52"/>
      <c r="NRC102" s="52"/>
      <c r="NRD102" s="52"/>
      <c r="NRE102" s="52"/>
      <c r="NRF102" s="52"/>
      <c r="NRG102" s="52"/>
      <c r="NRH102" s="52"/>
      <c r="NRI102" s="52"/>
      <c r="NRJ102" s="52"/>
      <c r="NRK102" s="52"/>
      <c r="NRL102" s="52"/>
      <c r="NRM102" s="52"/>
      <c r="NRN102" s="52"/>
      <c r="NRO102" s="52"/>
      <c r="NRP102" s="52"/>
      <c r="NRQ102" s="52"/>
      <c r="NRR102" s="52"/>
      <c r="NRS102" s="52"/>
      <c r="NRT102" s="52"/>
      <c r="NRU102" s="52"/>
      <c r="NRV102" s="52"/>
      <c r="NRW102" s="52"/>
      <c r="NRX102" s="52"/>
      <c r="NRY102" s="52"/>
      <c r="NRZ102" s="52"/>
      <c r="NSA102" s="52"/>
      <c r="NSB102" s="52"/>
      <c r="NSC102" s="52"/>
      <c r="NSD102" s="52"/>
      <c r="NSE102" s="52"/>
      <c r="NSF102" s="52"/>
      <c r="NSG102" s="52"/>
      <c r="NSH102" s="52"/>
      <c r="NSI102" s="52"/>
      <c r="NSJ102" s="52"/>
      <c r="NSK102" s="52"/>
      <c r="NSL102" s="52"/>
      <c r="NSM102" s="52"/>
      <c r="NSN102" s="52"/>
      <c r="NSO102" s="52"/>
      <c r="NSP102" s="52"/>
      <c r="NSQ102" s="52"/>
      <c r="NSR102" s="52"/>
      <c r="NSS102" s="52"/>
      <c r="NST102" s="52"/>
      <c r="NSU102" s="52"/>
      <c r="NSV102" s="52"/>
      <c r="NSW102" s="52"/>
      <c r="NSX102" s="52"/>
      <c r="NSY102" s="52"/>
      <c r="NSZ102" s="52"/>
      <c r="NTA102" s="52"/>
      <c r="NTB102" s="52"/>
      <c r="NTC102" s="52"/>
      <c r="NTD102" s="52"/>
      <c r="NTE102" s="52"/>
      <c r="NTF102" s="52"/>
      <c r="NTG102" s="52"/>
      <c r="NTH102" s="52"/>
      <c r="NTI102" s="52"/>
      <c r="NTJ102" s="52"/>
      <c r="NTK102" s="52"/>
      <c r="NTL102" s="52"/>
      <c r="NTM102" s="52"/>
      <c r="NTN102" s="52"/>
      <c r="NTO102" s="52"/>
      <c r="NTP102" s="52"/>
      <c r="NTQ102" s="52"/>
      <c r="NTR102" s="52"/>
      <c r="NTS102" s="52"/>
      <c r="NTT102" s="52"/>
      <c r="NTU102" s="52"/>
      <c r="NTV102" s="52"/>
      <c r="NTW102" s="52"/>
      <c r="NTX102" s="52"/>
      <c r="NTY102" s="52"/>
      <c r="NTZ102" s="52"/>
      <c r="NUA102" s="52"/>
      <c r="NUB102" s="52"/>
      <c r="NUC102" s="52"/>
      <c r="NUD102" s="52"/>
      <c r="NUE102" s="52"/>
      <c r="NUF102" s="52"/>
      <c r="NUG102" s="52"/>
      <c r="NUH102" s="52"/>
      <c r="NUI102" s="52"/>
      <c r="NUJ102" s="52"/>
      <c r="NUK102" s="52"/>
      <c r="NUL102" s="52"/>
      <c r="NUM102" s="52"/>
      <c r="NUN102" s="52"/>
      <c r="NUO102" s="52"/>
      <c r="NUP102" s="52"/>
      <c r="NUQ102" s="52"/>
      <c r="NUR102" s="52"/>
      <c r="NUS102" s="52"/>
      <c r="NUT102" s="52"/>
      <c r="NUU102" s="52"/>
      <c r="NUV102" s="52"/>
      <c r="NUW102" s="52"/>
      <c r="NUX102" s="52"/>
      <c r="NUY102" s="52"/>
      <c r="NUZ102" s="52"/>
      <c r="NVA102" s="52"/>
      <c r="NVB102" s="52"/>
      <c r="NVC102" s="52"/>
      <c r="NVD102" s="52"/>
      <c r="NVE102" s="52"/>
      <c r="NVF102" s="52"/>
      <c r="NVG102" s="52"/>
      <c r="NVH102" s="52"/>
      <c r="NVI102" s="52"/>
      <c r="NVJ102" s="52"/>
      <c r="NVK102" s="52"/>
      <c r="NVL102" s="52"/>
      <c r="NVM102" s="52"/>
      <c r="NVN102" s="52"/>
      <c r="NVO102" s="52"/>
      <c r="NVP102" s="52"/>
      <c r="NVQ102" s="52"/>
      <c r="NVR102" s="52"/>
      <c r="NVS102" s="52"/>
      <c r="NVT102" s="52"/>
      <c r="NVU102" s="52"/>
      <c r="NVV102" s="52"/>
      <c r="NVW102" s="52"/>
      <c r="NVX102" s="52"/>
      <c r="NVY102" s="52"/>
      <c r="NVZ102" s="52"/>
      <c r="NWA102" s="52"/>
      <c r="NWB102" s="52"/>
      <c r="NWC102" s="52"/>
      <c r="NWD102" s="52"/>
      <c r="NWE102" s="52"/>
      <c r="NWF102" s="52"/>
      <c r="NWG102" s="52"/>
      <c r="NWH102" s="52"/>
      <c r="NWI102" s="52"/>
      <c r="NWJ102" s="52"/>
      <c r="NWK102" s="52"/>
      <c r="NWL102" s="52"/>
      <c r="NWM102" s="52"/>
      <c r="NWN102" s="52"/>
      <c r="NWO102" s="52"/>
      <c r="NWP102" s="52"/>
      <c r="NWQ102" s="52"/>
      <c r="NWR102" s="52"/>
      <c r="NWS102" s="52"/>
      <c r="NWT102" s="52"/>
      <c r="NWU102" s="52"/>
      <c r="NWV102" s="52"/>
      <c r="NWW102" s="52"/>
      <c r="NWX102" s="52"/>
      <c r="NWY102" s="52"/>
      <c r="NWZ102" s="52"/>
      <c r="NXA102" s="52"/>
      <c r="NXB102" s="52"/>
      <c r="NXC102" s="52"/>
      <c r="NXD102" s="52"/>
      <c r="NXE102" s="52"/>
      <c r="NXF102" s="52"/>
      <c r="NXG102" s="52"/>
      <c r="NXH102" s="52"/>
      <c r="NXI102" s="52"/>
      <c r="NXJ102" s="52"/>
      <c r="NXK102" s="52"/>
      <c r="NXL102" s="52"/>
      <c r="NXM102" s="52"/>
      <c r="NXN102" s="52"/>
      <c r="NXO102" s="52"/>
      <c r="NXP102" s="52"/>
      <c r="NXQ102" s="52"/>
      <c r="NXR102" s="52"/>
      <c r="NXS102" s="52"/>
      <c r="NXT102" s="52"/>
      <c r="NXU102" s="52"/>
      <c r="NXV102" s="52"/>
      <c r="NXW102" s="52"/>
      <c r="NXX102" s="52"/>
      <c r="NXY102" s="52"/>
      <c r="NXZ102" s="52"/>
      <c r="NYA102" s="52"/>
      <c r="NYB102" s="52"/>
      <c r="NYC102" s="52"/>
      <c r="NYD102" s="52"/>
      <c r="NYE102" s="52"/>
      <c r="NYF102" s="52"/>
      <c r="NYG102" s="52"/>
      <c r="NYH102" s="52"/>
      <c r="NYI102" s="52"/>
      <c r="NYJ102" s="52"/>
      <c r="NYK102" s="52"/>
      <c r="NYL102" s="52"/>
      <c r="NYM102" s="52"/>
      <c r="NYN102" s="52"/>
      <c r="NYO102" s="52"/>
      <c r="NYP102" s="52"/>
      <c r="NYQ102" s="52"/>
      <c r="NYR102" s="52"/>
      <c r="NYS102" s="52"/>
      <c r="NYT102" s="52"/>
      <c r="NYU102" s="52"/>
      <c r="NYV102" s="52"/>
      <c r="NYW102" s="52"/>
      <c r="NYX102" s="52"/>
      <c r="NYY102" s="52"/>
      <c r="NYZ102" s="52"/>
      <c r="NZA102" s="52"/>
      <c r="NZB102" s="52"/>
      <c r="NZC102" s="52"/>
      <c r="NZD102" s="52"/>
      <c r="NZE102" s="52"/>
      <c r="NZF102" s="52"/>
      <c r="NZG102" s="52"/>
      <c r="NZH102" s="52"/>
      <c r="NZI102" s="52"/>
      <c r="NZJ102" s="52"/>
      <c r="NZK102" s="52"/>
      <c r="NZL102" s="52"/>
      <c r="NZM102" s="52"/>
      <c r="NZN102" s="52"/>
      <c r="NZO102" s="52"/>
      <c r="NZP102" s="52"/>
      <c r="NZQ102" s="52"/>
      <c r="NZR102" s="52"/>
      <c r="NZS102" s="52"/>
      <c r="NZT102" s="52"/>
      <c r="NZU102" s="52"/>
      <c r="NZV102" s="52"/>
      <c r="NZW102" s="52"/>
      <c r="NZX102" s="52"/>
      <c r="NZY102" s="52"/>
      <c r="NZZ102" s="52"/>
      <c r="OAA102" s="52"/>
      <c r="OAB102" s="52"/>
      <c r="OAC102" s="52"/>
      <c r="OAD102" s="52"/>
      <c r="OAE102" s="52"/>
      <c r="OAF102" s="52"/>
      <c r="OAG102" s="52"/>
      <c r="OAH102" s="52"/>
      <c r="OAI102" s="52"/>
      <c r="OAJ102" s="52"/>
      <c r="OAK102" s="52"/>
      <c r="OAL102" s="52"/>
      <c r="OAM102" s="52"/>
      <c r="OAN102" s="52"/>
      <c r="OAO102" s="52"/>
      <c r="OAP102" s="52"/>
      <c r="OAQ102" s="52"/>
      <c r="OAR102" s="52"/>
      <c r="OAS102" s="52"/>
      <c r="OAT102" s="52"/>
      <c r="OAU102" s="52"/>
      <c r="OAV102" s="52"/>
      <c r="OAW102" s="52"/>
      <c r="OAX102" s="52"/>
      <c r="OAY102" s="52"/>
      <c r="OAZ102" s="52"/>
      <c r="OBA102" s="52"/>
      <c r="OBB102" s="52"/>
      <c r="OBC102" s="52"/>
      <c r="OBD102" s="52"/>
      <c r="OBE102" s="52"/>
      <c r="OBF102" s="52"/>
      <c r="OBG102" s="52"/>
      <c r="OBH102" s="52"/>
      <c r="OBI102" s="52"/>
      <c r="OBJ102" s="52"/>
      <c r="OBK102" s="52"/>
      <c r="OBL102" s="52"/>
      <c r="OBM102" s="52"/>
      <c r="OBN102" s="52"/>
      <c r="OBO102" s="52"/>
      <c r="OBP102" s="52"/>
      <c r="OBQ102" s="52"/>
      <c r="OBR102" s="52"/>
      <c r="OBS102" s="52"/>
      <c r="OBT102" s="52"/>
      <c r="OBU102" s="52"/>
      <c r="OBV102" s="52"/>
      <c r="OBW102" s="52"/>
      <c r="OBX102" s="52"/>
      <c r="OBY102" s="52"/>
      <c r="OBZ102" s="52"/>
      <c r="OCA102" s="52"/>
      <c r="OCB102" s="52"/>
      <c r="OCC102" s="52"/>
      <c r="OCD102" s="52"/>
      <c r="OCE102" s="52"/>
      <c r="OCF102" s="52"/>
      <c r="OCG102" s="52"/>
      <c r="OCH102" s="52"/>
      <c r="OCI102" s="52"/>
      <c r="OCJ102" s="52"/>
      <c r="OCK102" s="52"/>
      <c r="OCL102" s="52"/>
      <c r="OCM102" s="52"/>
      <c r="OCN102" s="52"/>
      <c r="OCO102" s="52"/>
      <c r="OCP102" s="52"/>
      <c r="OCQ102" s="52"/>
      <c r="OCR102" s="52"/>
      <c r="OCS102" s="52"/>
      <c r="OCT102" s="52"/>
      <c r="OCU102" s="52"/>
      <c r="OCV102" s="52"/>
      <c r="OCW102" s="52"/>
      <c r="OCX102" s="52"/>
      <c r="OCY102" s="52"/>
      <c r="OCZ102" s="52"/>
      <c r="ODA102" s="52"/>
      <c r="ODB102" s="52"/>
      <c r="ODC102" s="52"/>
      <c r="ODD102" s="52"/>
      <c r="ODE102" s="52"/>
      <c r="ODF102" s="52"/>
      <c r="ODG102" s="52"/>
      <c r="ODH102" s="52"/>
      <c r="ODI102" s="52"/>
      <c r="ODJ102" s="52"/>
      <c r="ODK102" s="52"/>
      <c r="ODL102" s="52"/>
      <c r="ODM102" s="52"/>
      <c r="ODN102" s="52"/>
      <c r="ODO102" s="52"/>
      <c r="ODP102" s="52"/>
      <c r="ODQ102" s="52"/>
      <c r="ODR102" s="52"/>
      <c r="ODS102" s="52"/>
      <c r="ODT102" s="52"/>
      <c r="ODU102" s="52"/>
      <c r="ODV102" s="52"/>
      <c r="ODW102" s="52"/>
      <c r="ODX102" s="52"/>
      <c r="ODY102" s="52"/>
      <c r="ODZ102" s="52"/>
      <c r="OEA102" s="52"/>
      <c r="OEB102" s="52"/>
      <c r="OEC102" s="52"/>
      <c r="OED102" s="52"/>
      <c r="OEE102" s="52"/>
      <c r="OEF102" s="52"/>
      <c r="OEG102" s="52"/>
      <c r="OEH102" s="52"/>
      <c r="OEI102" s="52"/>
      <c r="OEJ102" s="52"/>
      <c r="OEK102" s="52"/>
      <c r="OEL102" s="52"/>
      <c r="OEM102" s="52"/>
      <c r="OEN102" s="52"/>
      <c r="OEO102" s="52"/>
      <c r="OEP102" s="52"/>
      <c r="OEQ102" s="52"/>
      <c r="OER102" s="52"/>
      <c r="OES102" s="52"/>
      <c r="OET102" s="52"/>
      <c r="OEU102" s="52"/>
      <c r="OEV102" s="52"/>
      <c r="OEW102" s="52"/>
      <c r="OEX102" s="52"/>
      <c r="OEY102" s="52"/>
      <c r="OEZ102" s="52"/>
      <c r="OFA102" s="52"/>
      <c r="OFB102" s="52"/>
      <c r="OFC102" s="52"/>
      <c r="OFD102" s="52"/>
      <c r="OFE102" s="52"/>
      <c r="OFF102" s="52"/>
      <c r="OFG102" s="52"/>
      <c r="OFH102" s="52"/>
      <c r="OFI102" s="52"/>
      <c r="OFJ102" s="52"/>
      <c r="OFK102" s="52"/>
      <c r="OFL102" s="52"/>
      <c r="OFM102" s="52"/>
      <c r="OFN102" s="52"/>
      <c r="OFO102" s="52"/>
      <c r="OFP102" s="52"/>
      <c r="OFQ102" s="52"/>
      <c r="OFR102" s="52"/>
      <c r="OFS102" s="52"/>
      <c r="OFT102" s="52"/>
      <c r="OFU102" s="52"/>
      <c r="OFV102" s="52"/>
      <c r="OFW102" s="52"/>
      <c r="OFX102" s="52"/>
      <c r="OFY102" s="52"/>
      <c r="OFZ102" s="52"/>
      <c r="OGA102" s="52"/>
      <c r="OGB102" s="52"/>
      <c r="OGC102" s="52"/>
      <c r="OGD102" s="52"/>
      <c r="OGE102" s="52"/>
      <c r="OGF102" s="52"/>
      <c r="OGG102" s="52"/>
      <c r="OGH102" s="52"/>
      <c r="OGI102" s="52"/>
      <c r="OGJ102" s="52"/>
      <c r="OGK102" s="52"/>
      <c r="OGL102" s="52"/>
      <c r="OGM102" s="52"/>
      <c r="OGN102" s="52"/>
      <c r="OGO102" s="52"/>
      <c r="OGP102" s="52"/>
      <c r="OGQ102" s="52"/>
      <c r="OGR102" s="52"/>
      <c r="OGS102" s="52"/>
      <c r="OGT102" s="52"/>
      <c r="OGU102" s="52"/>
      <c r="OGV102" s="52"/>
      <c r="OGW102" s="52"/>
      <c r="OGX102" s="52"/>
      <c r="OGY102" s="52"/>
      <c r="OGZ102" s="52"/>
      <c r="OHA102" s="52"/>
      <c r="OHB102" s="52"/>
      <c r="OHC102" s="52"/>
      <c r="OHD102" s="52"/>
      <c r="OHE102" s="52"/>
      <c r="OHF102" s="52"/>
      <c r="OHG102" s="52"/>
      <c r="OHH102" s="52"/>
      <c r="OHI102" s="52"/>
      <c r="OHJ102" s="52"/>
      <c r="OHK102" s="52"/>
      <c r="OHL102" s="52"/>
      <c r="OHM102" s="52"/>
      <c r="OHN102" s="52"/>
      <c r="OHO102" s="52"/>
      <c r="OHP102" s="52"/>
      <c r="OHQ102" s="52"/>
      <c r="OHR102" s="52"/>
      <c r="OHS102" s="52"/>
      <c r="OHT102" s="52"/>
      <c r="OHU102" s="52"/>
      <c r="OHV102" s="52"/>
      <c r="OHW102" s="52"/>
      <c r="OHX102" s="52"/>
      <c r="OHY102" s="52"/>
      <c r="OHZ102" s="52"/>
      <c r="OIA102" s="52"/>
      <c r="OIB102" s="52"/>
      <c r="OIC102" s="52"/>
      <c r="OID102" s="52"/>
      <c r="OIE102" s="52"/>
      <c r="OIF102" s="52"/>
      <c r="OIG102" s="52"/>
      <c r="OIH102" s="52"/>
      <c r="OII102" s="52"/>
      <c r="OIJ102" s="52"/>
      <c r="OIK102" s="52"/>
      <c r="OIL102" s="52"/>
      <c r="OIM102" s="52"/>
      <c r="OIN102" s="52"/>
      <c r="OIO102" s="52"/>
      <c r="OIP102" s="52"/>
      <c r="OIQ102" s="52"/>
      <c r="OIR102" s="52"/>
      <c r="OIS102" s="52"/>
      <c r="OIT102" s="52"/>
      <c r="OIU102" s="52"/>
      <c r="OIV102" s="52"/>
      <c r="OIW102" s="52"/>
      <c r="OIX102" s="52"/>
      <c r="OIY102" s="52"/>
      <c r="OIZ102" s="52"/>
      <c r="OJA102" s="52"/>
      <c r="OJB102" s="52"/>
      <c r="OJC102" s="52"/>
      <c r="OJD102" s="52"/>
      <c r="OJE102" s="52"/>
      <c r="OJF102" s="52"/>
      <c r="OJG102" s="52"/>
      <c r="OJH102" s="52"/>
      <c r="OJI102" s="52"/>
      <c r="OJJ102" s="52"/>
      <c r="OJK102" s="52"/>
      <c r="OJL102" s="52"/>
      <c r="OJM102" s="52"/>
      <c r="OJN102" s="52"/>
      <c r="OJO102" s="52"/>
      <c r="OJP102" s="52"/>
      <c r="OJQ102" s="52"/>
      <c r="OJR102" s="52"/>
      <c r="OJS102" s="52"/>
      <c r="OJT102" s="52"/>
      <c r="OJU102" s="52"/>
      <c r="OJV102" s="52"/>
      <c r="OJW102" s="52"/>
      <c r="OJX102" s="52"/>
      <c r="OJY102" s="52"/>
      <c r="OJZ102" s="52"/>
      <c r="OKA102" s="52"/>
      <c r="OKB102" s="52"/>
      <c r="OKC102" s="52"/>
      <c r="OKD102" s="52"/>
      <c r="OKE102" s="52"/>
      <c r="OKF102" s="52"/>
      <c r="OKG102" s="52"/>
      <c r="OKH102" s="52"/>
      <c r="OKI102" s="52"/>
      <c r="OKJ102" s="52"/>
      <c r="OKK102" s="52"/>
      <c r="OKL102" s="52"/>
      <c r="OKM102" s="52"/>
      <c r="OKN102" s="52"/>
      <c r="OKO102" s="52"/>
      <c r="OKP102" s="52"/>
      <c r="OKQ102" s="52"/>
      <c r="OKR102" s="52"/>
      <c r="OKS102" s="52"/>
      <c r="OKT102" s="52"/>
      <c r="OKU102" s="52"/>
      <c r="OKV102" s="52"/>
      <c r="OKW102" s="52"/>
      <c r="OKX102" s="52"/>
      <c r="OKY102" s="52"/>
      <c r="OKZ102" s="52"/>
      <c r="OLA102" s="52"/>
      <c r="OLB102" s="52"/>
      <c r="OLC102" s="52"/>
      <c r="OLD102" s="52"/>
      <c r="OLE102" s="52"/>
      <c r="OLF102" s="52"/>
      <c r="OLG102" s="52"/>
      <c r="OLH102" s="52"/>
      <c r="OLI102" s="52"/>
      <c r="OLJ102" s="52"/>
      <c r="OLK102" s="52"/>
      <c r="OLL102" s="52"/>
      <c r="OLM102" s="52"/>
      <c r="OLN102" s="52"/>
      <c r="OLO102" s="52"/>
      <c r="OLP102" s="52"/>
      <c r="OLQ102" s="52"/>
      <c r="OLR102" s="52"/>
      <c r="OLS102" s="52"/>
      <c r="OLT102" s="52"/>
      <c r="OLU102" s="52"/>
      <c r="OLV102" s="52"/>
      <c r="OLW102" s="52"/>
      <c r="OLX102" s="52"/>
      <c r="OLY102" s="52"/>
      <c r="OLZ102" s="52"/>
      <c r="OMA102" s="52"/>
      <c r="OMB102" s="52"/>
      <c r="OMC102" s="52"/>
      <c r="OMD102" s="52"/>
      <c r="OME102" s="52"/>
      <c r="OMF102" s="52"/>
      <c r="OMG102" s="52"/>
      <c r="OMH102" s="52"/>
      <c r="OMI102" s="52"/>
      <c r="OMJ102" s="52"/>
      <c r="OMK102" s="52"/>
      <c r="OML102" s="52"/>
      <c r="OMM102" s="52"/>
      <c r="OMN102" s="52"/>
      <c r="OMO102" s="52"/>
      <c r="OMP102" s="52"/>
      <c r="OMQ102" s="52"/>
      <c r="OMR102" s="52"/>
      <c r="OMS102" s="52"/>
      <c r="OMT102" s="52"/>
      <c r="OMU102" s="52"/>
      <c r="OMV102" s="52"/>
      <c r="OMW102" s="52"/>
      <c r="OMX102" s="52"/>
      <c r="OMY102" s="52"/>
      <c r="OMZ102" s="52"/>
      <c r="ONA102" s="52"/>
      <c r="ONB102" s="52"/>
      <c r="ONC102" s="52"/>
      <c r="OND102" s="52"/>
      <c r="ONE102" s="52"/>
      <c r="ONF102" s="52"/>
      <c r="ONG102" s="52"/>
      <c r="ONH102" s="52"/>
      <c r="ONI102" s="52"/>
      <c r="ONJ102" s="52"/>
      <c r="ONK102" s="52"/>
      <c r="ONL102" s="52"/>
      <c r="ONM102" s="52"/>
      <c r="ONN102" s="52"/>
      <c r="ONO102" s="52"/>
      <c r="ONP102" s="52"/>
      <c r="ONQ102" s="52"/>
      <c r="ONR102" s="52"/>
      <c r="ONS102" s="52"/>
      <c r="ONT102" s="52"/>
      <c r="ONU102" s="52"/>
      <c r="ONV102" s="52"/>
      <c r="ONW102" s="52"/>
      <c r="ONX102" s="52"/>
      <c r="ONY102" s="52"/>
      <c r="ONZ102" s="52"/>
      <c r="OOA102" s="52"/>
      <c r="OOB102" s="52"/>
      <c r="OOC102" s="52"/>
      <c r="OOD102" s="52"/>
      <c r="OOE102" s="52"/>
      <c r="OOF102" s="52"/>
      <c r="OOG102" s="52"/>
      <c r="OOH102" s="52"/>
      <c r="OOI102" s="52"/>
      <c r="OOJ102" s="52"/>
      <c r="OOK102" s="52"/>
      <c r="OOL102" s="52"/>
      <c r="OOM102" s="52"/>
      <c r="OON102" s="52"/>
      <c r="OOO102" s="52"/>
      <c r="OOP102" s="52"/>
      <c r="OOQ102" s="52"/>
      <c r="OOR102" s="52"/>
      <c r="OOS102" s="52"/>
      <c r="OOT102" s="52"/>
      <c r="OOU102" s="52"/>
      <c r="OOV102" s="52"/>
      <c r="OOW102" s="52"/>
      <c r="OOX102" s="52"/>
      <c r="OOY102" s="52"/>
      <c r="OOZ102" s="52"/>
      <c r="OPA102" s="52"/>
      <c r="OPB102" s="52"/>
      <c r="OPC102" s="52"/>
      <c r="OPD102" s="52"/>
      <c r="OPE102" s="52"/>
      <c r="OPF102" s="52"/>
      <c r="OPG102" s="52"/>
      <c r="OPH102" s="52"/>
      <c r="OPI102" s="52"/>
      <c r="OPJ102" s="52"/>
      <c r="OPK102" s="52"/>
      <c r="OPL102" s="52"/>
      <c r="OPM102" s="52"/>
      <c r="OPN102" s="52"/>
      <c r="OPO102" s="52"/>
      <c r="OPP102" s="52"/>
      <c r="OPQ102" s="52"/>
      <c r="OPR102" s="52"/>
      <c r="OPS102" s="52"/>
      <c r="OPT102" s="52"/>
      <c r="OPU102" s="52"/>
      <c r="OPV102" s="52"/>
      <c r="OPW102" s="52"/>
      <c r="OPX102" s="52"/>
      <c r="OPY102" s="52"/>
      <c r="OPZ102" s="52"/>
      <c r="OQA102" s="52"/>
      <c r="OQB102" s="52"/>
      <c r="OQC102" s="52"/>
      <c r="OQD102" s="52"/>
      <c r="OQE102" s="52"/>
      <c r="OQF102" s="52"/>
      <c r="OQG102" s="52"/>
      <c r="OQH102" s="52"/>
      <c r="OQI102" s="52"/>
      <c r="OQJ102" s="52"/>
      <c r="OQK102" s="52"/>
      <c r="OQL102" s="52"/>
      <c r="OQM102" s="52"/>
      <c r="OQN102" s="52"/>
      <c r="OQO102" s="52"/>
      <c r="OQP102" s="52"/>
      <c r="OQQ102" s="52"/>
      <c r="OQR102" s="52"/>
      <c r="OQS102" s="52"/>
      <c r="OQT102" s="52"/>
      <c r="OQU102" s="52"/>
      <c r="OQV102" s="52"/>
      <c r="OQW102" s="52"/>
      <c r="OQX102" s="52"/>
      <c r="OQY102" s="52"/>
      <c r="OQZ102" s="52"/>
      <c r="ORA102" s="52"/>
      <c r="ORB102" s="52"/>
      <c r="ORC102" s="52"/>
      <c r="ORD102" s="52"/>
      <c r="ORE102" s="52"/>
      <c r="ORF102" s="52"/>
      <c r="ORG102" s="52"/>
      <c r="ORH102" s="52"/>
      <c r="ORI102" s="52"/>
      <c r="ORJ102" s="52"/>
      <c r="ORK102" s="52"/>
      <c r="ORL102" s="52"/>
      <c r="ORM102" s="52"/>
      <c r="ORN102" s="52"/>
      <c r="ORO102" s="52"/>
      <c r="ORP102" s="52"/>
      <c r="ORQ102" s="52"/>
      <c r="ORR102" s="52"/>
      <c r="ORS102" s="52"/>
      <c r="ORT102" s="52"/>
      <c r="ORU102" s="52"/>
      <c r="ORV102" s="52"/>
      <c r="ORW102" s="52"/>
      <c r="ORX102" s="52"/>
      <c r="ORY102" s="52"/>
      <c r="ORZ102" s="52"/>
      <c r="OSA102" s="52"/>
      <c r="OSB102" s="52"/>
      <c r="OSC102" s="52"/>
      <c r="OSD102" s="52"/>
      <c r="OSE102" s="52"/>
      <c r="OSF102" s="52"/>
      <c r="OSG102" s="52"/>
      <c r="OSH102" s="52"/>
      <c r="OSI102" s="52"/>
      <c r="OSJ102" s="52"/>
      <c r="OSK102" s="52"/>
      <c r="OSL102" s="52"/>
      <c r="OSM102" s="52"/>
      <c r="OSN102" s="52"/>
      <c r="OSO102" s="52"/>
      <c r="OSP102" s="52"/>
      <c r="OSQ102" s="52"/>
      <c r="OSR102" s="52"/>
      <c r="OSS102" s="52"/>
      <c r="OST102" s="52"/>
      <c r="OSU102" s="52"/>
      <c r="OSV102" s="52"/>
      <c r="OSW102" s="52"/>
      <c r="OSX102" s="52"/>
      <c r="OSY102" s="52"/>
      <c r="OSZ102" s="52"/>
      <c r="OTA102" s="52"/>
      <c r="OTB102" s="52"/>
      <c r="OTC102" s="52"/>
      <c r="OTD102" s="52"/>
      <c r="OTE102" s="52"/>
      <c r="OTF102" s="52"/>
      <c r="OTG102" s="52"/>
      <c r="OTH102" s="52"/>
      <c r="OTI102" s="52"/>
      <c r="OTJ102" s="52"/>
      <c r="OTK102" s="52"/>
      <c r="OTL102" s="52"/>
      <c r="OTM102" s="52"/>
      <c r="OTN102" s="52"/>
      <c r="OTO102" s="52"/>
      <c r="OTP102" s="52"/>
      <c r="OTQ102" s="52"/>
      <c r="OTR102" s="52"/>
      <c r="OTS102" s="52"/>
      <c r="OTT102" s="52"/>
      <c r="OTU102" s="52"/>
      <c r="OTV102" s="52"/>
      <c r="OTW102" s="52"/>
      <c r="OTX102" s="52"/>
      <c r="OTY102" s="52"/>
      <c r="OTZ102" s="52"/>
      <c r="OUA102" s="52"/>
      <c r="OUB102" s="52"/>
      <c r="OUC102" s="52"/>
      <c r="OUD102" s="52"/>
      <c r="OUE102" s="52"/>
      <c r="OUF102" s="52"/>
      <c r="OUG102" s="52"/>
      <c r="OUH102" s="52"/>
      <c r="OUI102" s="52"/>
      <c r="OUJ102" s="52"/>
      <c r="OUK102" s="52"/>
      <c r="OUL102" s="52"/>
      <c r="OUM102" s="52"/>
      <c r="OUN102" s="52"/>
      <c r="OUO102" s="52"/>
      <c r="OUP102" s="52"/>
      <c r="OUQ102" s="52"/>
      <c r="OUR102" s="52"/>
      <c r="OUS102" s="52"/>
      <c r="OUT102" s="52"/>
      <c r="OUU102" s="52"/>
      <c r="OUV102" s="52"/>
      <c r="OUW102" s="52"/>
      <c r="OUX102" s="52"/>
      <c r="OUY102" s="52"/>
      <c r="OUZ102" s="52"/>
      <c r="OVA102" s="52"/>
      <c r="OVB102" s="52"/>
      <c r="OVC102" s="52"/>
      <c r="OVD102" s="52"/>
      <c r="OVE102" s="52"/>
      <c r="OVF102" s="52"/>
      <c r="OVG102" s="52"/>
      <c r="OVH102" s="52"/>
      <c r="OVI102" s="52"/>
      <c r="OVJ102" s="52"/>
      <c r="OVK102" s="52"/>
      <c r="OVL102" s="52"/>
      <c r="OVM102" s="52"/>
      <c r="OVN102" s="52"/>
      <c r="OVO102" s="52"/>
      <c r="OVP102" s="52"/>
      <c r="OVQ102" s="52"/>
      <c r="OVR102" s="52"/>
      <c r="OVS102" s="52"/>
      <c r="OVT102" s="52"/>
      <c r="OVU102" s="52"/>
      <c r="OVV102" s="52"/>
      <c r="OVW102" s="52"/>
      <c r="OVX102" s="52"/>
      <c r="OVY102" s="52"/>
      <c r="OVZ102" s="52"/>
      <c r="OWA102" s="52"/>
      <c r="OWB102" s="52"/>
      <c r="OWC102" s="52"/>
      <c r="OWD102" s="52"/>
      <c r="OWE102" s="52"/>
      <c r="OWF102" s="52"/>
      <c r="OWG102" s="52"/>
      <c r="OWH102" s="52"/>
      <c r="OWI102" s="52"/>
      <c r="OWJ102" s="52"/>
      <c r="OWK102" s="52"/>
      <c r="OWL102" s="52"/>
      <c r="OWM102" s="52"/>
      <c r="OWN102" s="52"/>
      <c r="OWO102" s="52"/>
      <c r="OWP102" s="52"/>
      <c r="OWQ102" s="52"/>
      <c r="OWR102" s="52"/>
      <c r="OWS102" s="52"/>
      <c r="OWT102" s="52"/>
      <c r="OWU102" s="52"/>
      <c r="OWV102" s="52"/>
      <c r="OWW102" s="52"/>
      <c r="OWX102" s="52"/>
      <c r="OWY102" s="52"/>
      <c r="OWZ102" s="52"/>
      <c r="OXA102" s="52"/>
      <c r="OXB102" s="52"/>
      <c r="OXC102" s="52"/>
      <c r="OXD102" s="52"/>
      <c r="OXE102" s="52"/>
      <c r="OXF102" s="52"/>
      <c r="OXG102" s="52"/>
      <c r="OXH102" s="52"/>
      <c r="OXI102" s="52"/>
      <c r="OXJ102" s="52"/>
      <c r="OXK102" s="52"/>
      <c r="OXL102" s="52"/>
      <c r="OXM102" s="52"/>
      <c r="OXN102" s="52"/>
      <c r="OXO102" s="52"/>
      <c r="OXP102" s="52"/>
      <c r="OXQ102" s="52"/>
      <c r="OXR102" s="52"/>
      <c r="OXS102" s="52"/>
      <c r="OXT102" s="52"/>
      <c r="OXU102" s="52"/>
      <c r="OXV102" s="52"/>
      <c r="OXW102" s="52"/>
      <c r="OXX102" s="52"/>
      <c r="OXY102" s="52"/>
      <c r="OXZ102" s="52"/>
      <c r="OYA102" s="52"/>
      <c r="OYB102" s="52"/>
      <c r="OYC102" s="52"/>
      <c r="OYD102" s="52"/>
      <c r="OYE102" s="52"/>
      <c r="OYF102" s="52"/>
      <c r="OYG102" s="52"/>
      <c r="OYH102" s="52"/>
      <c r="OYI102" s="52"/>
      <c r="OYJ102" s="52"/>
      <c r="OYK102" s="52"/>
      <c r="OYL102" s="52"/>
      <c r="OYM102" s="52"/>
      <c r="OYN102" s="52"/>
      <c r="OYO102" s="52"/>
      <c r="OYP102" s="52"/>
      <c r="OYQ102" s="52"/>
      <c r="OYR102" s="52"/>
      <c r="OYS102" s="52"/>
      <c r="OYT102" s="52"/>
      <c r="OYU102" s="52"/>
      <c r="OYV102" s="52"/>
      <c r="OYW102" s="52"/>
      <c r="OYX102" s="52"/>
      <c r="OYY102" s="52"/>
      <c r="OYZ102" s="52"/>
      <c r="OZA102" s="52"/>
      <c r="OZB102" s="52"/>
      <c r="OZC102" s="52"/>
      <c r="OZD102" s="52"/>
      <c r="OZE102" s="52"/>
      <c r="OZF102" s="52"/>
      <c r="OZG102" s="52"/>
      <c r="OZH102" s="52"/>
      <c r="OZI102" s="52"/>
      <c r="OZJ102" s="52"/>
      <c r="OZK102" s="52"/>
      <c r="OZL102" s="52"/>
      <c r="OZM102" s="52"/>
      <c r="OZN102" s="52"/>
      <c r="OZO102" s="52"/>
      <c r="OZP102" s="52"/>
      <c r="OZQ102" s="52"/>
      <c r="OZR102" s="52"/>
      <c r="OZS102" s="52"/>
      <c r="OZT102" s="52"/>
      <c r="OZU102" s="52"/>
      <c r="OZV102" s="52"/>
      <c r="OZW102" s="52"/>
      <c r="OZX102" s="52"/>
      <c r="OZY102" s="52"/>
      <c r="OZZ102" s="52"/>
      <c r="PAA102" s="52"/>
      <c r="PAB102" s="52"/>
      <c r="PAC102" s="52"/>
      <c r="PAD102" s="52"/>
      <c r="PAE102" s="52"/>
      <c r="PAF102" s="52"/>
      <c r="PAG102" s="52"/>
      <c r="PAH102" s="52"/>
      <c r="PAI102" s="52"/>
      <c r="PAJ102" s="52"/>
      <c r="PAK102" s="52"/>
      <c r="PAL102" s="52"/>
      <c r="PAM102" s="52"/>
      <c r="PAN102" s="52"/>
      <c r="PAO102" s="52"/>
      <c r="PAP102" s="52"/>
      <c r="PAQ102" s="52"/>
      <c r="PAR102" s="52"/>
      <c r="PAS102" s="52"/>
      <c r="PAT102" s="52"/>
      <c r="PAU102" s="52"/>
      <c r="PAV102" s="52"/>
      <c r="PAW102" s="52"/>
      <c r="PAX102" s="52"/>
      <c r="PAY102" s="52"/>
      <c r="PAZ102" s="52"/>
      <c r="PBA102" s="52"/>
      <c r="PBB102" s="52"/>
      <c r="PBC102" s="52"/>
      <c r="PBD102" s="52"/>
      <c r="PBE102" s="52"/>
      <c r="PBF102" s="52"/>
      <c r="PBG102" s="52"/>
      <c r="PBH102" s="52"/>
      <c r="PBI102" s="52"/>
      <c r="PBJ102" s="52"/>
      <c r="PBK102" s="52"/>
      <c r="PBL102" s="52"/>
      <c r="PBM102" s="52"/>
      <c r="PBN102" s="52"/>
      <c r="PBO102" s="52"/>
      <c r="PBP102" s="52"/>
      <c r="PBQ102" s="52"/>
      <c r="PBR102" s="52"/>
      <c r="PBS102" s="52"/>
      <c r="PBT102" s="52"/>
      <c r="PBU102" s="52"/>
      <c r="PBV102" s="52"/>
      <c r="PBW102" s="52"/>
      <c r="PBX102" s="52"/>
      <c r="PBY102" s="52"/>
      <c r="PBZ102" s="52"/>
      <c r="PCA102" s="52"/>
      <c r="PCB102" s="52"/>
      <c r="PCC102" s="52"/>
      <c r="PCD102" s="52"/>
      <c r="PCE102" s="52"/>
      <c r="PCF102" s="52"/>
      <c r="PCG102" s="52"/>
      <c r="PCH102" s="52"/>
      <c r="PCI102" s="52"/>
      <c r="PCJ102" s="52"/>
      <c r="PCK102" s="52"/>
      <c r="PCL102" s="52"/>
      <c r="PCM102" s="52"/>
      <c r="PCN102" s="52"/>
      <c r="PCO102" s="52"/>
      <c r="PCP102" s="52"/>
      <c r="PCQ102" s="52"/>
      <c r="PCR102" s="52"/>
      <c r="PCS102" s="52"/>
      <c r="PCT102" s="52"/>
      <c r="PCU102" s="52"/>
      <c r="PCV102" s="52"/>
      <c r="PCW102" s="52"/>
      <c r="PCX102" s="52"/>
      <c r="PCY102" s="52"/>
      <c r="PCZ102" s="52"/>
      <c r="PDA102" s="52"/>
      <c r="PDB102" s="52"/>
      <c r="PDC102" s="52"/>
      <c r="PDD102" s="52"/>
      <c r="PDE102" s="52"/>
      <c r="PDF102" s="52"/>
      <c r="PDG102" s="52"/>
      <c r="PDH102" s="52"/>
      <c r="PDI102" s="52"/>
      <c r="PDJ102" s="52"/>
      <c r="PDK102" s="52"/>
      <c r="PDL102" s="52"/>
      <c r="PDM102" s="52"/>
      <c r="PDN102" s="52"/>
      <c r="PDO102" s="52"/>
      <c r="PDP102" s="52"/>
      <c r="PDQ102" s="52"/>
      <c r="PDR102" s="52"/>
      <c r="PDS102" s="52"/>
      <c r="PDT102" s="52"/>
      <c r="PDU102" s="52"/>
      <c r="PDV102" s="52"/>
      <c r="PDW102" s="52"/>
      <c r="PDX102" s="52"/>
      <c r="PDY102" s="52"/>
      <c r="PDZ102" s="52"/>
      <c r="PEA102" s="52"/>
      <c r="PEB102" s="52"/>
      <c r="PEC102" s="52"/>
      <c r="PED102" s="52"/>
      <c r="PEE102" s="52"/>
      <c r="PEF102" s="52"/>
      <c r="PEG102" s="52"/>
      <c r="PEH102" s="52"/>
      <c r="PEI102" s="52"/>
      <c r="PEJ102" s="52"/>
      <c r="PEK102" s="52"/>
      <c r="PEL102" s="52"/>
      <c r="PEM102" s="52"/>
      <c r="PEN102" s="52"/>
      <c r="PEO102" s="52"/>
      <c r="PEP102" s="52"/>
      <c r="PEQ102" s="52"/>
      <c r="PER102" s="52"/>
      <c r="PES102" s="52"/>
      <c r="PET102" s="52"/>
      <c r="PEU102" s="52"/>
      <c r="PEV102" s="52"/>
      <c r="PEW102" s="52"/>
      <c r="PEX102" s="52"/>
      <c r="PEY102" s="52"/>
      <c r="PEZ102" s="52"/>
      <c r="PFA102" s="52"/>
      <c r="PFB102" s="52"/>
      <c r="PFC102" s="52"/>
      <c r="PFD102" s="52"/>
      <c r="PFE102" s="52"/>
      <c r="PFF102" s="52"/>
      <c r="PFG102" s="52"/>
      <c r="PFH102" s="52"/>
      <c r="PFI102" s="52"/>
      <c r="PFJ102" s="52"/>
      <c r="PFK102" s="52"/>
      <c r="PFL102" s="52"/>
      <c r="PFM102" s="52"/>
      <c r="PFN102" s="52"/>
      <c r="PFO102" s="52"/>
      <c r="PFP102" s="52"/>
      <c r="PFQ102" s="52"/>
      <c r="PFR102" s="52"/>
      <c r="PFS102" s="52"/>
      <c r="PFT102" s="52"/>
      <c r="PFU102" s="52"/>
      <c r="PFV102" s="52"/>
      <c r="PFW102" s="52"/>
      <c r="PFX102" s="52"/>
      <c r="PFY102" s="52"/>
      <c r="PFZ102" s="52"/>
      <c r="PGA102" s="52"/>
      <c r="PGB102" s="52"/>
      <c r="PGC102" s="52"/>
      <c r="PGD102" s="52"/>
      <c r="PGE102" s="52"/>
      <c r="PGF102" s="52"/>
      <c r="PGG102" s="52"/>
      <c r="PGH102" s="52"/>
      <c r="PGI102" s="52"/>
      <c r="PGJ102" s="52"/>
      <c r="PGK102" s="52"/>
      <c r="PGL102" s="52"/>
      <c r="PGM102" s="52"/>
      <c r="PGN102" s="52"/>
      <c r="PGO102" s="52"/>
      <c r="PGP102" s="52"/>
      <c r="PGQ102" s="52"/>
      <c r="PGR102" s="52"/>
      <c r="PGS102" s="52"/>
      <c r="PGT102" s="52"/>
      <c r="PGU102" s="52"/>
      <c r="PGV102" s="52"/>
      <c r="PGW102" s="52"/>
      <c r="PGX102" s="52"/>
      <c r="PGY102" s="52"/>
      <c r="PGZ102" s="52"/>
      <c r="PHA102" s="52"/>
      <c r="PHB102" s="52"/>
      <c r="PHC102" s="52"/>
      <c r="PHD102" s="52"/>
      <c r="PHE102" s="52"/>
      <c r="PHF102" s="52"/>
      <c r="PHG102" s="52"/>
      <c r="PHH102" s="52"/>
      <c r="PHI102" s="52"/>
      <c r="PHJ102" s="52"/>
      <c r="PHK102" s="52"/>
      <c r="PHL102" s="52"/>
      <c r="PHM102" s="52"/>
      <c r="PHN102" s="52"/>
      <c r="PHO102" s="52"/>
      <c r="PHP102" s="52"/>
      <c r="PHQ102" s="52"/>
      <c r="PHR102" s="52"/>
      <c r="PHS102" s="52"/>
      <c r="PHT102" s="52"/>
      <c r="PHU102" s="52"/>
      <c r="PHV102" s="52"/>
      <c r="PHW102" s="52"/>
      <c r="PHX102" s="52"/>
      <c r="PHY102" s="52"/>
      <c r="PHZ102" s="52"/>
      <c r="PIA102" s="52"/>
      <c r="PIB102" s="52"/>
      <c r="PIC102" s="52"/>
      <c r="PID102" s="52"/>
      <c r="PIE102" s="52"/>
      <c r="PIF102" s="52"/>
      <c r="PIG102" s="52"/>
      <c r="PIH102" s="52"/>
      <c r="PII102" s="52"/>
      <c r="PIJ102" s="52"/>
      <c r="PIK102" s="52"/>
      <c r="PIL102" s="52"/>
      <c r="PIM102" s="52"/>
      <c r="PIN102" s="52"/>
      <c r="PIO102" s="52"/>
      <c r="PIP102" s="52"/>
      <c r="PIQ102" s="52"/>
      <c r="PIR102" s="52"/>
      <c r="PIS102" s="52"/>
      <c r="PIT102" s="52"/>
      <c r="PIU102" s="52"/>
      <c r="PIV102" s="52"/>
      <c r="PIW102" s="52"/>
      <c r="PIX102" s="52"/>
      <c r="PIY102" s="52"/>
      <c r="PIZ102" s="52"/>
      <c r="PJA102" s="52"/>
      <c r="PJB102" s="52"/>
      <c r="PJC102" s="52"/>
      <c r="PJD102" s="52"/>
      <c r="PJE102" s="52"/>
      <c r="PJF102" s="52"/>
      <c r="PJG102" s="52"/>
      <c r="PJH102" s="52"/>
      <c r="PJI102" s="52"/>
      <c r="PJJ102" s="52"/>
      <c r="PJK102" s="52"/>
      <c r="PJL102" s="52"/>
      <c r="PJM102" s="52"/>
      <c r="PJN102" s="52"/>
      <c r="PJO102" s="52"/>
      <c r="PJP102" s="52"/>
      <c r="PJQ102" s="52"/>
      <c r="PJR102" s="52"/>
      <c r="PJS102" s="52"/>
      <c r="PJT102" s="52"/>
      <c r="PJU102" s="52"/>
      <c r="PJV102" s="52"/>
      <c r="PJW102" s="52"/>
      <c r="PJX102" s="52"/>
      <c r="PJY102" s="52"/>
      <c r="PJZ102" s="52"/>
      <c r="PKA102" s="52"/>
      <c r="PKB102" s="52"/>
      <c r="PKC102" s="52"/>
      <c r="PKD102" s="52"/>
      <c r="PKE102" s="52"/>
      <c r="PKF102" s="52"/>
      <c r="PKG102" s="52"/>
      <c r="PKH102" s="52"/>
      <c r="PKI102" s="52"/>
      <c r="PKJ102" s="52"/>
      <c r="PKK102" s="52"/>
      <c r="PKL102" s="52"/>
      <c r="PKM102" s="52"/>
      <c r="PKN102" s="52"/>
      <c r="PKO102" s="52"/>
      <c r="PKP102" s="52"/>
      <c r="PKQ102" s="52"/>
      <c r="PKR102" s="52"/>
      <c r="PKS102" s="52"/>
      <c r="PKT102" s="52"/>
      <c r="PKU102" s="52"/>
      <c r="PKV102" s="52"/>
      <c r="PKW102" s="52"/>
      <c r="PKX102" s="52"/>
      <c r="PKY102" s="52"/>
      <c r="PKZ102" s="52"/>
      <c r="PLA102" s="52"/>
      <c r="PLB102" s="52"/>
      <c r="PLC102" s="52"/>
      <c r="PLD102" s="52"/>
      <c r="PLE102" s="52"/>
      <c r="PLF102" s="52"/>
      <c r="PLG102" s="52"/>
      <c r="PLH102" s="52"/>
      <c r="PLI102" s="52"/>
      <c r="PLJ102" s="52"/>
      <c r="PLK102" s="52"/>
      <c r="PLL102" s="52"/>
      <c r="PLM102" s="52"/>
      <c r="PLN102" s="52"/>
      <c r="PLO102" s="52"/>
      <c r="PLP102" s="52"/>
      <c r="PLQ102" s="52"/>
      <c r="PLR102" s="52"/>
      <c r="PLS102" s="52"/>
      <c r="PLT102" s="52"/>
      <c r="PLU102" s="52"/>
      <c r="PLV102" s="52"/>
      <c r="PLW102" s="52"/>
      <c r="PLX102" s="52"/>
      <c r="PLY102" s="52"/>
      <c r="PLZ102" s="52"/>
      <c r="PMA102" s="52"/>
      <c r="PMB102" s="52"/>
      <c r="PMC102" s="52"/>
      <c r="PMD102" s="52"/>
      <c r="PME102" s="52"/>
      <c r="PMF102" s="52"/>
      <c r="PMG102" s="52"/>
      <c r="PMH102" s="52"/>
      <c r="PMI102" s="52"/>
      <c r="PMJ102" s="52"/>
      <c r="PMK102" s="52"/>
      <c r="PML102" s="52"/>
      <c r="PMM102" s="52"/>
      <c r="PMN102" s="52"/>
      <c r="PMO102" s="52"/>
      <c r="PMP102" s="52"/>
      <c r="PMQ102" s="52"/>
      <c r="PMR102" s="52"/>
      <c r="PMS102" s="52"/>
      <c r="PMT102" s="52"/>
      <c r="PMU102" s="52"/>
      <c r="PMV102" s="52"/>
      <c r="PMW102" s="52"/>
      <c r="PMX102" s="52"/>
      <c r="PMY102" s="52"/>
      <c r="PMZ102" s="52"/>
      <c r="PNA102" s="52"/>
      <c r="PNB102" s="52"/>
      <c r="PNC102" s="52"/>
      <c r="PND102" s="52"/>
      <c r="PNE102" s="52"/>
      <c r="PNF102" s="52"/>
      <c r="PNG102" s="52"/>
      <c r="PNH102" s="52"/>
      <c r="PNI102" s="52"/>
      <c r="PNJ102" s="52"/>
      <c r="PNK102" s="52"/>
      <c r="PNL102" s="52"/>
      <c r="PNM102" s="52"/>
      <c r="PNN102" s="52"/>
      <c r="PNO102" s="52"/>
      <c r="PNP102" s="52"/>
      <c r="PNQ102" s="52"/>
      <c r="PNR102" s="52"/>
      <c r="PNS102" s="52"/>
      <c r="PNT102" s="52"/>
      <c r="PNU102" s="52"/>
      <c r="PNV102" s="52"/>
      <c r="PNW102" s="52"/>
      <c r="PNX102" s="52"/>
      <c r="PNY102" s="52"/>
      <c r="PNZ102" s="52"/>
      <c r="POA102" s="52"/>
      <c r="POB102" s="52"/>
      <c r="POC102" s="52"/>
      <c r="POD102" s="52"/>
      <c r="POE102" s="52"/>
      <c r="POF102" s="52"/>
      <c r="POG102" s="52"/>
      <c r="POH102" s="52"/>
      <c r="POI102" s="52"/>
      <c r="POJ102" s="52"/>
      <c r="POK102" s="52"/>
      <c r="POL102" s="52"/>
      <c r="POM102" s="52"/>
      <c r="PON102" s="52"/>
      <c r="POO102" s="52"/>
      <c r="POP102" s="52"/>
      <c r="POQ102" s="52"/>
      <c r="POR102" s="52"/>
      <c r="POS102" s="52"/>
      <c r="POT102" s="52"/>
      <c r="POU102" s="52"/>
      <c r="POV102" s="52"/>
      <c r="POW102" s="52"/>
      <c r="POX102" s="52"/>
      <c r="POY102" s="52"/>
      <c r="POZ102" s="52"/>
      <c r="PPA102" s="52"/>
      <c r="PPB102" s="52"/>
      <c r="PPC102" s="52"/>
      <c r="PPD102" s="52"/>
      <c r="PPE102" s="52"/>
      <c r="PPF102" s="52"/>
      <c r="PPG102" s="52"/>
      <c r="PPH102" s="52"/>
      <c r="PPI102" s="52"/>
      <c r="PPJ102" s="52"/>
      <c r="PPK102" s="52"/>
      <c r="PPL102" s="52"/>
      <c r="PPM102" s="52"/>
      <c r="PPN102" s="52"/>
      <c r="PPO102" s="52"/>
      <c r="PPP102" s="52"/>
      <c r="PPQ102" s="52"/>
      <c r="PPR102" s="52"/>
      <c r="PPS102" s="52"/>
      <c r="PPT102" s="52"/>
      <c r="PPU102" s="52"/>
      <c r="PPV102" s="52"/>
      <c r="PPW102" s="52"/>
      <c r="PPX102" s="52"/>
      <c r="PPY102" s="52"/>
      <c r="PPZ102" s="52"/>
      <c r="PQA102" s="52"/>
      <c r="PQB102" s="52"/>
      <c r="PQC102" s="52"/>
      <c r="PQD102" s="52"/>
      <c r="PQE102" s="52"/>
      <c r="PQF102" s="52"/>
      <c r="PQG102" s="52"/>
      <c r="PQH102" s="52"/>
      <c r="PQI102" s="52"/>
      <c r="PQJ102" s="52"/>
      <c r="PQK102" s="52"/>
      <c r="PQL102" s="52"/>
      <c r="PQM102" s="52"/>
      <c r="PQN102" s="52"/>
      <c r="PQO102" s="52"/>
      <c r="PQP102" s="52"/>
      <c r="PQQ102" s="52"/>
      <c r="PQR102" s="52"/>
      <c r="PQS102" s="52"/>
      <c r="PQT102" s="52"/>
      <c r="PQU102" s="52"/>
      <c r="PQV102" s="52"/>
      <c r="PQW102" s="52"/>
      <c r="PQX102" s="52"/>
      <c r="PQY102" s="52"/>
      <c r="PQZ102" s="52"/>
      <c r="PRA102" s="52"/>
      <c r="PRB102" s="52"/>
      <c r="PRC102" s="52"/>
      <c r="PRD102" s="52"/>
      <c r="PRE102" s="52"/>
      <c r="PRF102" s="52"/>
      <c r="PRG102" s="52"/>
      <c r="PRH102" s="52"/>
      <c r="PRI102" s="52"/>
      <c r="PRJ102" s="52"/>
      <c r="PRK102" s="52"/>
      <c r="PRL102" s="52"/>
      <c r="PRM102" s="52"/>
      <c r="PRN102" s="52"/>
      <c r="PRO102" s="52"/>
      <c r="PRP102" s="52"/>
      <c r="PRQ102" s="52"/>
      <c r="PRR102" s="52"/>
      <c r="PRS102" s="52"/>
      <c r="PRT102" s="52"/>
      <c r="PRU102" s="52"/>
      <c r="PRV102" s="52"/>
      <c r="PRW102" s="52"/>
      <c r="PRX102" s="52"/>
      <c r="PRY102" s="52"/>
      <c r="PRZ102" s="52"/>
      <c r="PSA102" s="52"/>
      <c r="PSB102" s="52"/>
      <c r="PSC102" s="52"/>
      <c r="PSD102" s="52"/>
      <c r="PSE102" s="52"/>
      <c r="PSF102" s="52"/>
      <c r="PSG102" s="52"/>
      <c r="PSH102" s="52"/>
      <c r="PSI102" s="52"/>
      <c r="PSJ102" s="52"/>
      <c r="PSK102" s="52"/>
      <c r="PSL102" s="52"/>
      <c r="PSM102" s="52"/>
      <c r="PSN102" s="52"/>
      <c r="PSO102" s="52"/>
      <c r="PSP102" s="52"/>
      <c r="PSQ102" s="52"/>
      <c r="PSR102" s="52"/>
      <c r="PSS102" s="52"/>
      <c r="PST102" s="52"/>
      <c r="PSU102" s="52"/>
      <c r="PSV102" s="52"/>
      <c r="PSW102" s="52"/>
      <c r="PSX102" s="52"/>
      <c r="PSY102" s="52"/>
      <c r="PSZ102" s="52"/>
      <c r="PTA102" s="52"/>
      <c r="PTB102" s="52"/>
      <c r="PTC102" s="52"/>
      <c r="PTD102" s="52"/>
      <c r="PTE102" s="52"/>
      <c r="PTF102" s="52"/>
      <c r="PTG102" s="52"/>
      <c r="PTH102" s="52"/>
      <c r="PTI102" s="52"/>
      <c r="PTJ102" s="52"/>
      <c r="PTK102" s="52"/>
      <c r="PTL102" s="52"/>
      <c r="PTM102" s="52"/>
      <c r="PTN102" s="52"/>
      <c r="PTO102" s="52"/>
      <c r="PTP102" s="52"/>
      <c r="PTQ102" s="52"/>
      <c r="PTR102" s="52"/>
      <c r="PTS102" s="52"/>
      <c r="PTT102" s="52"/>
      <c r="PTU102" s="52"/>
      <c r="PTV102" s="52"/>
      <c r="PTW102" s="52"/>
      <c r="PTX102" s="52"/>
      <c r="PTY102" s="52"/>
      <c r="PTZ102" s="52"/>
      <c r="PUA102" s="52"/>
      <c r="PUB102" s="52"/>
      <c r="PUC102" s="52"/>
      <c r="PUD102" s="52"/>
      <c r="PUE102" s="52"/>
      <c r="PUF102" s="52"/>
      <c r="PUG102" s="52"/>
      <c r="PUH102" s="52"/>
      <c r="PUI102" s="52"/>
      <c r="PUJ102" s="52"/>
      <c r="PUK102" s="52"/>
      <c r="PUL102" s="52"/>
      <c r="PUM102" s="52"/>
      <c r="PUN102" s="52"/>
      <c r="PUO102" s="52"/>
      <c r="PUP102" s="52"/>
      <c r="PUQ102" s="52"/>
      <c r="PUR102" s="52"/>
      <c r="PUS102" s="52"/>
      <c r="PUT102" s="52"/>
      <c r="PUU102" s="52"/>
      <c r="PUV102" s="52"/>
      <c r="PUW102" s="52"/>
      <c r="PUX102" s="52"/>
      <c r="PUY102" s="52"/>
      <c r="PUZ102" s="52"/>
      <c r="PVA102" s="52"/>
      <c r="PVB102" s="52"/>
      <c r="PVC102" s="52"/>
      <c r="PVD102" s="52"/>
      <c r="PVE102" s="52"/>
      <c r="PVF102" s="52"/>
      <c r="PVG102" s="52"/>
      <c r="PVH102" s="52"/>
      <c r="PVI102" s="52"/>
      <c r="PVJ102" s="52"/>
      <c r="PVK102" s="52"/>
      <c r="PVL102" s="52"/>
      <c r="PVM102" s="52"/>
      <c r="PVN102" s="52"/>
      <c r="PVO102" s="52"/>
      <c r="PVP102" s="52"/>
      <c r="PVQ102" s="52"/>
      <c r="PVR102" s="52"/>
      <c r="PVS102" s="52"/>
      <c r="PVT102" s="52"/>
      <c r="PVU102" s="52"/>
      <c r="PVV102" s="52"/>
      <c r="PVW102" s="52"/>
      <c r="PVX102" s="52"/>
      <c r="PVY102" s="52"/>
      <c r="PVZ102" s="52"/>
      <c r="PWA102" s="52"/>
      <c r="PWB102" s="52"/>
      <c r="PWC102" s="52"/>
      <c r="PWD102" s="52"/>
      <c r="PWE102" s="52"/>
      <c r="PWF102" s="52"/>
      <c r="PWG102" s="52"/>
      <c r="PWH102" s="52"/>
      <c r="PWI102" s="52"/>
      <c r="PWJ102" s="52"/>
      <c r="PWK102" s="52"/>
      <c r="PWL102" s="52"/>
      <c r="PWM102" s="52"/>
      <c r="PWN102" s="52"/>
      <c r="PWO102" s="52"/>
      <c r="PWP102" s="52"/>
      <c r="PWQ102" s="52"/>
      <c r="PWR102" s="52"/>
      <c r="PWS102" s="52"/>
      <c r="PWT102" s="52"/>
      <c r="PWU102" s="52"/>
      <c r="PWV102" s="52"/>
      <c r="PWW102" s="52"/>
      <c r="PWX102" s="52"/>
      <c r="PWY102" s="52"/>
      <c r="PWZ102" s="52"/>
      <c r="PXA102" s="52"/>
      <c r="PXB102" s="52"/>
      <c r="PXC102" s="52"/>
      <c r="PXD102" s="52"/>
      <c r="PXE102" s="52"/>
      <c r="PXF102" s="52"/>
      <c r="PXG102" s="52"/>
      <c r="PXH102" s="52"/>
      <c r="PXI102" s="52"/>
      <c r="PXJ102" s="52"/>
      <c r="PXK102" s="52"/>
      <c r="PXL102" s="52"/>
      <c r="PXM102" s="52"/>
      <c r="PXN102" s="52"/>
      <c r="PXO102" s="52"/>
      <c r="PXP102" s="52"/>
      <c r="PXQ102" s="52"/>
      <c r="PXR102" s="52"/>
      <c r="PXS102" s="52"/>
      <c r="PXT102" s="52"/>
      <c r="PXU102" s="52"/>
      <c r="PXV102" s="52"/>
      <c r="PXW102" s="52"/>
      <c r="PXX102" s="52"/>
      <c r="PXY102" s="52"/>
      <c r="PXZ102" s="52"/>
      <c r="PYA102" s="52"/>
      <c r="PYB102" s="52"/>
      <c r="PYC102" s="52"/>
      <c r="PYD102" s="52"/>
      <c r="PYE102" s="52"/>
      <c r="PYF102" s="52"/>
      <c r="PYG102" s="52"/>
      <c r="PYH102" s="52"/>
      <c r="PYI102" s="52"/>
      <c r="PYJ102" s="52"/>
      <c r="PYK102" s="52"/>
      <c r="PYL102" s="52"/>
      <c r="PYM102" s="52"/>
      <c r="PYN102" s="52"/>
      <c r="PYO102" s="52"/>
      <c r="PYP102" s="52"/>
      <c r="PYQ102" s="52"/>
      <c r="PYR102" s="52"/>
      <c r="PYS102" s="52"/>
      <c r="PYT102" s="52"/>
      <c r="PYU102" s="52"/>
      <c r="PYV102" s="52"/>
      <c r="PYW102" s="52"/>
      <c r="PYX102" s="52"/>
      <c r="PYY102" s="52"/>
      <c r="PYZ102" s="52"/>
      <c r="PZA102" s="52"/>
      <c r="PZB102" s="52"/>
      <c r="PZC102" s="52"/>
      <c r="PZD102" s="52"/>
      <c r="PZE102" s="52"/>
      <c r="PZF102" s="52"/>
      <c r="PZG102" s="52"/>
      <c r="PZH102" s="52"/>
      <c r="PZI102" s="52"/>
      <c r="PZJ102" s="52"/>
      <c r="PZK102" s="52"/>
      <c r="PZL102" s="52"/>
      <c r="PZM102" s="52"/>
      <c r="PZN102" s="52"/>
      <c r="PZO102" s="52"/>
      <c r="PZP102" s="52"/>
      <c r="PZQ102" s="52"/>
      <c r="PZR102" s="52"/>
      <c r="PZS102" s="52"/>
      <c r="PZT102" s="52"/>
      <c r="PZU102" s="52"/>
      <c r="PZV102" s="52"/>
      <c r="PZW102" s="52"/>
      <c r="PZX102" s="52"/>
      <c r="PZY102" s="52"/>
      <c r="PZZ102" s="52"/>
      <c r="QAA102" s="52"/>
      <c r="QAB102" s="52"/>
      <c r="QAC102" s="52"/>
      <c r="QAD102" s="52"/>
      <c r="QAE102" s="52"/>
      <c r="QAF102" s="52"/>
      <c r="QAG102" s="52"/>
      <c r="QAH102" s="52"/>
      <c r="QAI102" s="52"/>
      <c r="QAJ102" s="52"/>
      <c r="QAK102" s="52"/>
      <c r="QAL102" s="52"/>
      <c r="QAM102" s="52"/>
      <c r="QAN102" s="52"/>
      <c r="QAO102" s="52"/>
      <c r="QAP102" s="52"/>
      <c r="QAQ102" s="52"/>
      <c r="QAR102" s="52"/>
      <c r="QAS102" s="52"/>
      <c r="QAT102" s="52"/>
      <c r="QAU102" s="52"/>
      <c r="QAV102" s="52"/>
      <c r="QAW102" s="52"/>
      <c r="QAX102" s="52"/>
      <c r="QAY102" s="52"/>
      <c r="QAZ102" s="52"/>
      <c r="QBA102" s="52"/>
      <c r="QBB102" s="52"/>
      <c r="QBC102" s="52"/>
      <c r="QBD102" s="52"/>
      <c r="QBE102" s="52"/>
      <c r="QBF102" s="52"/>
      <c r="QBG102" s="52"/>
      <c r="QBH102" s="52"/>
      <c r="QBI102" s="52"/>
      <c r="QBJ102" s="52"/>
      <c r="QBK102" s="52"/>
      <c r="QBL102" s="52"/>
      <c r="QBM102" s="52"/>
      <c r="QBN102" s="52"/>
      <c r="QBO102" s="52"/>
      <c r="QBP102" s="52"/>
      <c r="QBQ102" s="52"/>
      <c r="QBR102" s="52"/>
      <c r="QBS102" s="52"/>
      <c r="QBT102" s="52"/>
      <c r="QBU102" s="52"/>
      <c r="QBV102" s="52"/>
      <c r="QBW102" s="52"/>
      <c r="QBX102" s="52"/>
      <c r="QBY102" s="52"/>
      <c r="QBZ102" s="52"/>
      <c r="QCA102" s="52"/>
      <c r="QCB102" s="52"/>
      <c r="QCC102" s="52"/>
      <c r="QCD102" s="52"/>
      <c r="QCE102" s="52"/>
      <c r="QCF102" s="52"/>
      <c r="QCG102" s="52"/>
      <c r="QCH102" s="52"/>
      <c r="QCI102" s="52"/>
      <c r="QCJ102" s="52"/>
      <c r="QCK102" s="52"/>
      <c r="QCL102" s="52"/>
      <c r="QCM102" s="52"/>
      <c r="QCN102" s="52"/>
      <c r="QCO102" s="52"/>
      <c r="QCP102" s="52"/>
      <c r="QCQ102" s="52"/>
      <c r="QCR102" s="52"/>
      <c r="QCS102" s="52"/>
      <c r="QCT102" s="52"/>
      <c r="QCU102" s="52"/>
      <c r="QCV102" s="52"/>
      <c r="QCW102" s="52"/>
      <c r="QCX102" s="52"/>
      <c r="QCY102" s="52"/>
      <c r="QCZ102" s="52"/>
      <c r="QDA102" s="52"/>
      <c r="QDB102" s="52"/>
      <c r="QDC102" s="52"/>
      <c r="QDD102" s="52"/>
      <c r="QDE102" s="52"/>
      <c r="QDF102" s="52"/>
      <c r="QDG102" s="52"/>
      <c r="QDH102" s="52"/>
      <c r="QDI102" s="52"/>
      <c r="QDJ102" s="52"/>
      <c r="QDK102" s="52"/>
      <c r="QDL102" s="52"/>
      <c r="QDM102" s="52"/>
      <c r="QDN102" s="52"/>
      <c r="QDO102" s="52"/>
      <c r="QDP102" s="52"/>
      <c r="QDQ102" s="52"/>
      <c r="QDR102" s="52"/>
      <c r="QDS102" s="52"/>
      <c r="QDT102" s="52"/>
      <c r="QDU102" s="52"/>
      <c r="QDV102" s="52"/>
      <c r="QDW102" s="52"/>
      <c r="QDX102" s="52"/>
      <c r="QDY102" s="52"/>
      <c r="QDZ102" s="52"/>
      <c r="QEA102" s="52"/>
      <c r="QEB102" s="52"/>
      <c r="QEC102" s="52"/>
      <c r="QED102" s="52"/>
      <c r="QEE102" s="52"/>
      <c r="QEF102" s="52"/>
      <c r="QEG102" s="52"/>
      <c r="QEH102" s="52"/>
      <c r="QEI102" s="52"/>
      <c r="QEJ102" s="52"/>
      <c r="QEK102" s="52"/>
      <c r="QEL102" s="52"/>
      <c r="QEM102" s="52"/>
      <c r="QEN102" s="52"/>
      <c r="QEO102" s="52"/>
      <c r="QEP102" s="52"/>
      <c r="QEQ102" s="52"/>
      <c r="QER102" s="52"/>
      <c r="QES102" s="52"/>
      <c r="QET102" s="52"/>
      <c r="QEU102" s="52"/>
      <c r="QEV102" s="52"/>
      <c r="QEW102" s="52"/>
      <c r="QEX102" s="52"/>
      <c r="QEY102" s="52"/>
      <c r="QEZ102" s="52"/>
      <c r="QFA102" s="52"/>
      <c r="QFB102" s="52"/>
      <c r="QFC102" s="52"/>
      <c r="QFD102" s="52"/>
      <c r="QFE102" s="52"/>
      <c r="QFF102" s="52"/>
      <c r="QFG102" s="52"/>
      <c r="QFH102" s="52"/>
      <c r="QFI102" s="52"/>
      <c r="QFJ102" s="52"/>
      <c r="QFK102" s="52"/>
      <c r="QFL102" s="52"/>
      <c r="QFM102" s="52"/>
      <c r="QFN102" s="52"/>
      <c r="QFO102" s="52"/>
      <c r="QFP102" s="52"/>
      <c r="QFQ102" s="52"/>
      <c r="QFR102" s="52"/>
      <c r="QFS102" s="52"/>
      <c r="QFT102" s="52"/>
      <c r="QFU102" s="52"/>
      <c r="QFV102" s="52"/>
      <c r="QFW102" s="52"/>
      <c r="QFX102" s="52"/>
      <c r="QFY102" s="52"/>
      <c r="QFZ102" s="52"/>
      <c r="QGA102" s="52"/>
      <c r="QGB102" s="52"/>
      <c r="QGC102" s="52"/>
      <c r="QGD102" s="52"/>
      <c r="QGE102" s="52"/>
      <c r="QGF102" s="52"/>
      <c r="QGG102" s="52"/>
      <c r="QGH102" s="52"/>
      <c r="QGI102" s="52"/>
      <c r="QGJ102" s="52"/>
      <c r="QGK102" s="52"/>
      <c r="QGL102" s="52"/>
      <c r="QGM102" s="52"/>
      <c r="QGN102" s="52"/>
      <c r="QGO102" s="52"/>
      <c r="QGP102" s="52"/>
      <c r="QGQ102" s="52"/>
      <c r="QGR102" s="52"/>
      <c r="QGS102" s="52"/>
      <c r="QGT102" s="52"/>
      <c r="QGU102" s="52"/>
      <c r="QGV102" s="52"/>
      <c r="QGW102" s="52"/>
      <c r="QGX102" s="52"/>
      <c r="QGY102" s="52"/>
      <c r="QGZ102" s="52"/>
      <c r="QHA102" s="52"/>
      <c r="QHB102" s="52"/>
      <c r="QHC102" s="52"/>
      <c r="QHD102" s="52"/>
      <c r="QHE102" s="52"/>
      <c r="QHF102" s="52"/>
      <c r="QHG102" s="52"/>
      <c r="QHH102" s="52"/>
      <c r="QHI102" s="52"/>
      <c r="QHJ102" s="52"/>
      <c r="QHK102" s="52"/>
      <c r="QHL102" s="52"/>
      <c r="QHM102" s="52"/>
      <c r="QHN102" s="52"/>
      <c r="QHO102" s="52"/>
      <c r="QHP102" s="52"/>
      <c r="QHQ102" s="52"/>
      <c r="QHR102" s="52"/>
      <c r="QHS102" s="52"/>
      <c r="QHT102" s="52"/>
      <c r="QHU102" s="52"/>
      <c r="QHV102" s="52"/>
      <c r="QHW102" s="52"/>
      <c r="QHX102" s="52"/>
      <c r="QHY102" s="52"/>
      <c r="QHZ102" s="52"/>
      <c r="QIA102" s="52"/>
      <c r="QIB102" s="52"/>
      <c r="QIC102" s="52"/>
      <c r="QID102" s="52"/>
      <c r="QIE102" s="52"/>
      <c r="QIF102" s="52"/>
      <c r="QIG102" s="52"/>
      <c r="QIH102" s="52"/>
      <c r="QII102" s="52"/>
      <c r="QIJ102" s="52"/>
      <c r="QIK102" s="52"/>
      <c r="QIL102" s="52"/>
      <c r="QIM102" s="52"/>
      <c r="QIN102" s="52"/>
      <c r="QIO102" s="52"/>
      <c r="QIP102" s="52"/>
      <c r="QIQ102" s="52"/>
      <c r="QIR102" s="52"/>
      <c r="QIS102" s="52"/>
      <c r="QIT102" s="52"/>
      <c r="QIU102" s="52"/>
      <c r="QIV102" s="52"/>
      <c r="QIW102" s="52"/>
      <c r="QIX102" s="52"/>
      <c r="QIY102" s="52"/>
      <c r="QIZ102" s="52"/>
      <c r="QJA102" s="52"/>
      <c r="QJB102" s="52"/>
      <c r="QJC102" s="52"/>
      <c r="QJD102" s="52"/>
      <c r="QJE102" s="52"/>
      <c r="QJF102" s="52"/>
      <c r="QJG102" s="52"/>
      <c r="QJH102" s="52"/>
      <c r="QJI102" s="52"/>
      <c r="QJJ102" s="52"/>
      <c r="QJK102" s="52"/>
      <c r="QJL102" s="52"/>
      <c r="QJM102" s="52"/>
      <c r="QJN102" s="52"/>
      <c r="QJO102" s="52"/>
      <c r="QJP102" s="52"/>
      <c r="QJQ102" s="52"/>
      <c r="QJR102" s="52"/>
      <c r="QJS102" s="52"/>
      <c r="QJT102" s="52"/>
      <c r="QJU102" s="52"/>
      <c r="QJV102" s="52"/>
      <c r="QJW102" s="52"/>
      <c r="QJX102" s="52"/>
      <c r="QJY102" s="52"/>
      <c r="QJZ102" s="52"/>
      <c r="QKA102" s="52"/>
      <c r="QKB102" s="52"/>
      <c r="QKC102" s="52"/>
      <c r="QKD102" s="52"/>
      <c r="QKE102" s="52"/>
      <c r="QKF102" s="52"/>
      <c r="QKG102" s="52"/>
      <c r="QKH102" s="52"/>
      <c r="QKI102" s="52"/>
      <c r="QKJ102" s="52"/>
      <c r="QKK102" s="52"/>
      <c r="QKL102" s="52"/>
      <c r="QKM102" s="52"/>
      <c r="QKN102" s="52"/>
      <c r="QKO102" s="52"/>
      <c r="QKP102" s="52"/>
      <c r="QKQ102" s="52"/>
      <c r="QKR102" s="52"/>
      <c r="QKS102" s="52"/>
      <c r="QKT102" s="52"/>
      <c r="QKU102" s="52"/>
      <c r="QKV102" s="52"/>
      <c r="QKW102" s="52"/>
      <c r="QKX102" s="52"/>
      <c r="QKY102" s="52"/>
      <c r="QKZ102" s="52"/>
      <c r="QLA102" s="52"/>
      <c r="QLB102" s="52"/>
      <c r="QLC102" s="52"/>
      <c r="QLD102" s="52"/>
      <c r="QLE102" s="52"/>
      <c r="QLF102" s="52"/>
      <c r="QLG102" s="52"/>
      <c r="QLH102" s="52"/>
      <c r="QLI102" s="52"/>
      <c r="QLJ102" s="52"/>
      <c r="QLK102" s="52"/>
      <c r="QLL102" s="52"/>
      <c r="QLM102" s="52"/>
      <c r="QLN102" s="52"/>
      <c r="QLO102" s="52"/>
      <c r="QLP102" s="52"/>
      <c r="QLQ102" s="52"/>
      <c r="QLR102" s="52"/>
      <c r="QLS102" s="52"/>
      <c r="QLT102" s="52"/>
      <c r="QLU102" s="52"/>
      <c r="QLV102" s="52"/>
      <c r="QLW102" s="52"/>
      <c r="QLX102" s="52"/>
      <c r="QLY102" s="52"/>
      <c r="QLZ102" s="52"/>
      <c r="QMA102" s="52"/>
      <c r="QMB102" s="52"/>
      <c r="QMC102" s="52"/>
      <c r="QMD102" s="52"/>
      <c r="QME102" s="52"/>
      <c r="QMF102" s="52"/>
      <c r="QMG102" s="52"/>
      <c r="QMH102" s="52"/>
      <c r="QMI102" s="52"/>
      <c r="QMJ102" s="52"/>
      <c r="QMK102" s="52"/>
      <c r="QML102" s="52"/>
      <c r="QMM102" s="52"/>
      <c r="QMN102" s="52"/>
      <c r="QMO102" s="52"/>
      <c r="QMP102" s="52"/>
      <c r="QMQ102" s="52"/>
      <c r="QMR102" s="52"/>
      <c r="QMS102" s="52"/>
      <c r="QMT102" s="52"/>
      <c r="QMU102" s="52"/>
      <c r="QMV102" s="52"/>
      <c r="QMW102" s="52"/>
      <c r="QMX102" s="52"/>
      <c r="QMY102" s="52"/>
      <c r="QMZ102" s="52"/>
      <c r="QNA102" s="52"/>
      <c r="QNB102" s="52"/>
      <c r="QNC102" s="52"/>
      <c r="QND102" s="52"/>
      <c r="QNE102" s="52"/>
      <c r="QNF102" s="52"/>
      <c r="QNG102" s="52"/>
      <c r="QNH102" s="52"/>
      <c r="QNI102" s="52"/>
      <c r="QNJ102" s="52"/>
      <c r="QNK102" s="52"/>
      <c r="QNL102" s="52"/>
      <c r="QNM102" s="52"/>
      <c r="QNN102" s="52"/>
      <c r="QNO102" s="52"/>
      <c r="QNP102" s="52"/>
      <c r="QNQ102" s="52"/>
      <c r="QNR102" s="52"/>
      <c r="QNS102" s="52"/>
      <c r="QNT102" s="52"/>
      <c r="QNU102" s="52"/>
      <c r="QNV102" s="52"/>
      <c r="QNW102" s="52"/>
      <c r="QNX102" s="52"/>
      <c r="QNY102" s="52"/>
      <c r="QNZ102" s="52"/>
      <c r="QOA102" s="52"/>
      <c r="QOB102" s="52"/>
      <c r="QOC102" s="52"/>
      <c r="QOD102" s="52"/>
      <c r="QOE102" s="52"/>
      <c r="QOF102" s="52"/>
      <c r="QOG102" s="52"/>
      <c r="QOH102" s="52"/>
      <c r="QOI102" s="52"/>
      <c r="QOJ102" s="52"/>
      <c r="QOK102" s="52"/>
      <c r="QOL102" s="52"/>
      <c r="QOM102" s="52"/>
      <c r="QON102" s="52"/>
      <c r="QOO102" s="52"/>
      <c r="QOP102" s="52"/>
      <c r="QOQ102" s="52"/>
      <c r="QOR102" s="52"/>
      <c r="QOS102" s="52"/>
      <c r="QOT102" s="52"/>
      <c r="QOU102" s="52"/>
      <c r="QOV102" s="52"/>
      <c r="QOW102" s="52"/>
      <c r="QOX102" s="52"/>
      <c r="QOY102" s="52"/>
      <c r="QOZ102" s="52"/>
      <c r="QPA102" s="52"/>
      <c r="QPB102" s="52"/>
      <c r="QPC102" s="52"/>
      <c r="QPD102" s="52"/>
      <c r="QPE102" s="52"/>
      <c r="QPF102" s="52"/>
      <c r="QPG102" s="52"/>
      <c r="QPH102" s="52"/>
      <c r="QPI102" s="52"/>
      <c r="QPJ102" s="52"/>
      <c r="QPK102" s="52"/>
      <c r="QPL102" s="52"/>
      <c r="QPM102" s="52"/>
      <c r="QPN102" s="52"/>
      <c r="QPO102" s="52"/>
      <c r="QPP102" s="52"/>
      <c r="QPQ102" s="52"/>
      <c r="QPR102" s="52"/>
      <c r="QPS102" s="52"/>
      <c r="QPT102" s="52"/>
      <c r="QPU102" s="52"/>
      <c r="QPV102" s="52"/>
      <c r="QPW102" s="52"/>
      <c r="QPX102" s="52"/>
      <c r="QPY102" s="52"/>
      <c r="QPZ102" s="52"/>
      <c r="QQA102" s="52"/>
      <c r="QQB102" s="52"/>
      <c r="QQC102" s="52"/>
      <c r="QQD102" s="52"/>
      <c r="QQE102" s="52"/>
      <c r="QQF102" s="52"/>
      <c r="QQG102" s="52"/>
      <c r="QQH102" s="52"/>
      <c r="QQI102" s="52"/>
      <c r="QQJ102" s="52"/>
      <c r="QQK102" s="52"/>
      <c r="QQL102" s="52"/>
      <c r="QQM102" s="52"/>
      <c r="QQN102" s="52"/>
      <c r="QQO102" s="52"/>
      <c r="QQP102" s="52"/>
      <c r="QQQ102" s="52"/>
      <c r="QQR102" s="52"/>
      <c r="QQS102" s="52"/>
      <c r="QQT102" s="52"/>
      <c r="QQU102" s="52"/>
      <c r="QQV102" s="52"/>
      <c r="QQW102" s="52"/>
      <c r="QQX102" s="52"/>
      <c r="QQY102" s="52"/>
      <c r="QQZ102" s="52"/>
      <c r="QRA102" s="52"/>
      <c r="QRB102" s="52"/>
      <c r="QRC102" s="52"/>
      <c r="QRD102" s="52"/>
      <c r="QRE102" s="52"/>
      <c r="QRF102" s="52"/>
      <c r="QRG102" s="52"/>
      <c r="QRH102" s="52"/>
      <c r="QRI102" s="52"/>
      <c r="QRJ102" s="52"/>
      <c r="QRK102" s="52"/>
      <c r="QRL102" s="52"/>
      <c r="QRM102" s="52"/>
      <c r="QRN102" s="52"/>
      <c r="QRO102" s="52"/>
      <c r="QRP102" s="52"/>
      <c r="QRQ102" s="52"/>
      <c r="QRR102" s="52"/>
      <c r="QRS102" s="52"/>
      <c r="QRT102" s="52"/>
      <c r="QRU102" s="52"/>
      <c r="QRV102" s="52"/>
      <c r="QRW102" s="52"/>
      <c r="QRX102" s="52"/>
      <c r="QRY102" s="52"/>
      <c r="QRZ102" s="52"/>
      <c r="QSA102" s="52"/>
      <c r="QSB102" s="52"/>
      <c r="QSC102" s="52"/>
      <c r="QSD102" s="52"/>
      <c r="QSE102" s="52"/>
      <c r="QSF102" s="52"/>
      <c r="QSG102" s="52"/>
      <c r="QSH102" s="52"/>
      <c r="QSI102" s="52"/>
      <c r="QSJ102" s="52"/>
      <c r="QSK102" s="52"/>
      <c r="QSL102" s="52"/>
      <c r="QSM102" s="52"/>
      <c r="QSN102" s="52"/>
      <c r="QSO102" s="52"/>
      <c r="QSP102" s="52"/>
      <c r="QSQ102" s="52"/>
      <c r="QSR102" s="52"/>
      <c r="QSS102" s="52"/>
      <c r="QST102" s="52"/>
      <c r="QSU102" s="52"/>
      <c r="QSV102" s="52"/>
      <c r="QSW102" s="52"/>
      <c r="QSX102" s="52"/>
      <c r="QSY102" s="52"/>
      <c r="QSZ102" s="52"/>
      <c r="QTA102" s="52"/>
      <c r="QTB102" s="52"/>
      <c r="QTC102" s="52"/>
      <c r="QTD102" s="52"/>
      <c r="QTE102" s="52"/>
      <c r="QTF102" s="52"/>
      <c r="QTG102" s="52"/>
      <c r="QTH102" s="52"/>
      <c r="QTI102" s="52"/>
      <c r="QTJ102" s="52"/>
      <c r="QTK102" s="52"/>
      <c r="QTL102" s="52"/>
      <c r="QTM102" s="52"/>
      <c r="QTN102" s="52"/>
      <c r="QTO102" s="52"/>
      <c r="QTP102" s="52"/>
      <c r="QTQ102" s="52"/>
      <c r="QTR102" s="52"/>
      <c r="QTS102" s="52"/>
      <c r="QTT102" s="52"/>
      <c r="QTU102" s="52"/>
      <c r="QTV102" s="52"/>
      <c r="QTW102" s="52"/>
      <c r="QTX102" s="52"/>
      <c r="QTY102" s="52"/>
      <c r="QTZ102" s="52"/>
      <c r="QUA102" s="52"/>
      <c r="QUB102" s="52"/>
      <c r="QUC102" s="52"/>
      <c r="QUD102" s="52"/>
      <c r="QUE102" s="52"/>
      <c r="QUF102" s="52"/>
      <c r="QUG102" s="52"/>
      <c r="QUH102" s="52"/>
      <c r="QUI102" s="52"/>
      <c r="QUJ102" s="52"/>
      <c r="QUK102" s="52"/>
      <c r="QUL102" s="52"/>
      <c r="QUM102" s="52"/>
      <c r="QUN102" s="52"/>
      <c r="QUO102" s="52"/>
      <c r="QUP102" s="52"/>
      <c r="QUQ102" s="52"/>
      <c r="QUR102" s="52"/>
      <c r="QUS102" s="52"/>
      <c r="QUT102" s="52"/>
      <c r="QUU102" s="52"/>
      <c r="QUV102" s="52"/>
      <c r="QUW102" s="52"/>
      <c r="QUX102" s="52"/>
      <c r="QUY102" s="52"/>
      <c r="QUZ102" s="52"/>
      <c r="QVA102" s="52"/>
      <c r="QVB102" s="52"/>
      <c r="QVC102" s="52"/>
      <c r="QVD102" s="52"/>
      <c r="QVE102" s="52"/>
      <c r="QVF102" s="52"/>
      <c r="QVG102" s="52"/>
      <c r="QVH102" s="52"/>
      <c r="QVI102" s="52"/>
      <c r="QVJ102" s="52"/>
      <c r="QVK102" s="52"/>
      <c r="QVL102" s="52"/>
      <c r="QVM102" s="52"/>
      <c r="QVN102" s="52"/>
      <c r="QVO102" s="52"/>
      <c r="QVP102" s="52"/>
      <c r="QVQ102" s="52"/>
      <c r="QVR102" s="52"/>
      <c r="QVS102" s="52"/>
      <c r="QVT102" s="52"/>
      <c r="QVU102" s="52"/>
      <c r="QVV102" s="52"/>
      <c r="QVW102" s="52"/>
      <c r="QVX102" s="52"/>
      <c r="QVY102" s="52"/>
      <c r="QVZ102" s="52"/>
      <c r="QWA102" s="52"/>
      <c r="QWB102" s="52"/>
      <c r="QWC102" s="52"/>
      <c r="QWD102" s="52"/>
      <c r="QWE102" s="52"/>
      <c r="QWF102" s="52"/>
      <c r="QWG102" s="52"/>
      <c r="QWH102" s="52"/>
      <c r="QWI102" s="52"/>
      <c r="QWJ102" s="52"/>
      <c r="QWK102" s="52"/>
      <c r="QWL102" s="52"/>
      <c r="QWM102" s="52"/>
      <c r="QWN102" s="52"/>
      <c r="QWO102" s="52"/>
      <c r="QWP102" s="52"/>
      <c r="QWQ102" s="52"/>
      <c r="QWR102" s="52"/>
      <c r="QWS102" s="52"/>
      <c r="QWT102" s="52"/>
      <c r="QWU102" s="52"/>
      <c r="QWV102" s="52"/>
      <c r="QWW102" s="52"/>
      <c r="QWX102" s="52"/>
      <c r="QWY102" s="52"/>
      <c r="QWZ102" s="52"/>
      <c r="QXA102" s="52"/>
      <c r="QXB102" s="52"/>
      <c r="QXC102" s="52"/>
      <c r="QXD102" s="52"/>
      <c r="QXE102" s="52"/>
      <c r="QXF102" s="52"/>
      <c r="QXG102" s="52"/>
      <c r="QXH102" s="52"/>
      <c r="QXI102" s="52"/>
      <c r="QXJ102" s="52"/>
      <c r="QXK102" s="52"/>
      <c r="QXL102" s="52"/>
      <c r="QXM102" s="52"/>
      <c r="QXN102" s="52"/>
      <c r="QXO102" s="52"/>
      <c r="QXP102" s="52"/>
      <c r="QXQ102" s="52"/>
      <c r="QXR102" s="52"/>
      <c r="QXS102" s="52"/>
      <c r="QXT102" s="52"/>
      <c r="QXU102" s="52"/>
      <c r="QXV102" s="52"/>
      <c r="QXW102" s="52"/>
      <c r="QXX102" s="52"/>
      <c r="QXY102" s="52"/>
      <c r="QXZ102" s="52"/>
      <c r="QYA102" s="52"/>
      <c r="QYB102" s="52"/>
      <c r="QYC102" s="52"/>
      <c r="QYD102" s="52"/>
      <c r="QYE102" s="52"/>
      <c r="QYF102" s="52"/>
      <c r="QYG102" s="52"/>
      <c r="QYH102" s="52"/>
      <c r="QYI102" s="52"/>
      <c r="QYJ102" s="52"/>
      <c r="QYK102" s="52"/>
      <c r="QYL102" s="52"/>
      <c r="QYM102" s="52"/>
      <c r="QYN102" s="52"/>
      <c r="QYO102" s="52"/>
      <c r="QYP102" s="52"/>
      <c r="QYQ102" s="52"/>
      <c r="QYR102" s="52"/>
      <c r="QYS102" s="52"/>
      <c r="QYT102" s="52"/>
      <c r="QYU102" s="52"/>
      <c r="QYV102" s="52"/>
      <c r="QYW102" s="52"/>
      <c r="QYX102" s="52"/>
      <c r="QYY102" s="52"/>
      <c r="QYZ102" s="52"/>
      <c r="QZA102" s="52"/>
      <c r="QZB102" s="52"/>
      <c r="QZC102" s="52"/>
      <c r="QZD102" s="52"/>
      <c r="QZE102" s="52"/>
      <c r="QZF102" s="52"/>
      <c r="QZG102" s="52"/>
      <c r="QZH102" s="52"/>
      <c r="QZI102" s="52"/>
      <c r="QZJ102" s="52"/>
      <c r="QZK102" s="52"/>
      <c r="QZL102" s="52"/>
      <c r="QZM102" s="52"/>
      <c r="QZN102" s="52"/>
      <c r="QZO102" s="52"/>
      <c r="QZP102" s="52"/>
      <c r="QZQ102" s="52"/>
      <c r="QZR102" s="52"/>
      <c r="QZS102" s="52"/>
      <c r="QZT102" s="52"/>
      <c r="QZU102" s="52"/>
      <c r="QZV102" s="52"/>
      <c r="QZW102" s="52"/>
      <c r="QZX102" s="52"/>
      <c r="QZY102" s="52"/>
      <c r="QZZ102" s="52"/>
      <c r="RAA102" s="52"/>
      <c r="RAB102" s="52"/>
      <c r="RAC102" s="52"/>
      <c r="RAD102" s="52"/>
      <c r="RAE102" s="52"/>
      <c r="RAF102" s="52"/>
      <c r="RAG102" s="52"/>
      <c r="RAH102" s="52"/>
      <c r="RAI102" s="52"/>
      <c r="RAJ102" s="52"/>
      <c r="RAK102" s="52"/>
      <c r="RAL102" s="52"/>
      <c r="RAM102" s="52"/>
      <c r="RAN102" s="52"/>
      <c r="RAO102" s="52"/>
      <c r="RAP102" s="52"/>
      <c r="RAQ102" s="52"/>
      <c r="RAR102" s="52"/>
      <c r="RAS102" s="52"/>
      <c r="RAT102" s="52"/>
      <c r="RAU102" s="52"/>
      <c r="RAV102" s="52"/>
      <c r="RAW102" s="52"/>
      <c r="RAX102" s="52"/>
      <c r="RAY102" s="52"/>
      <c r="RAZ102" s="52"/>
      <c r="RBA102" s="52"/>
      <c r="RBB102" s="52"/>
      <c r="RBC102" s="52"/>
      <c r="RBD102" s="52"/>
      <c r="RBE102" s="52"/>
      <c r="RBF102" s="52"/>
      <c r="RBG102" s="52"/>
      <c r="RBH102" s="52"/>
      <c r="RBI102" s="52"/>
      <c r="RBJ102" s="52"/>
      <c r="RBK102" s="52"/>
      <c r="RBL102" s="52"/>
      <c r="RBM102" s="52"/>
      <c r="RBN102" s="52"/>
      <c r="RBO102" s="52"/>
      <c r="RBP102" s="52"/>
      <c r="RBQ102" s="52"/>
      <c r="RBR102" s="52"/>
      <c r="RBS102" s="52"/>
      <c r="RBT102" s="52"/>
      <c r="RBU102" s="52"/>
      <c r="RBV102" s="52"/>
      <c r="RBW102" s="52"/>
      <c r="RBX102" s="52"/>
      <c r="RBY102" s="52"/>
      <c r="RBZ102" s="52"/>
      <c r="RCA102" s="52"/>
      <c r="RCB102" s="52"/>
      <c r="RCC102" s="52"/>
      <c r="RCD102" s="52"/>
      <c r="RCE102" s="52"/>
      <c r="RCF102" s="52"/>
      <c r="RCG102" s="52"/>
      <c r="RCH102" s="52"/>
      <c r="RCI102" s="52"/>
      <c r="RCJ102" s="52"/>
      <c r="RCK102" s="52"/>
      <c r="RCL102" s="52"/>
      <c r="RCM102" s="52"/>
      <c r="RCN102" s="52"/>
      <c r="RCO102" s="52"/>
      <c r="RCP102" s="52"/>
      <c r="RCQ102" s="52"/>
      <c r="RCR102" s="52"/>
      <c r="RCS102" s="52"/>
      <c r="RCT102" s="52"/>
      <c r="RCU102" s="52"/>
      <c r="RCV102" s="52"/>
      <c r="RCW102" s="52"/>
      <c r="RCX102" s="52"/>
      <c r="RCY102" s="52"/>
      <c r="RCZ102" s="52"/>
      <c r="RDA102" s="52"/>
      <c r="RDB102" s="52"/>
      <c r="RDC102" s="52"/>
      <c r="RDD102" s="52"/>
      <c r="RDE102" s="52"/>
      <c r="RDF102" s="52"/>
      <c r="RDG102" s="52"/>
      <c r="RDH102" s="52"/>
      <c r="RDI102" s="52"/>
      <c r="RDJ102" s="52"/>
      <c r="RDK102" s="52"/>
      <c r="RDL102" s="52"/>
      <c r="RDM102" s="52"/>
      <c r="RDN102" s="52"/>
      <c r="RDO102" s="52"/>
      <c r="RDP102" s="52"/>
      <c r="RDQ102" s="52"/>
      <c r="RDR102" s="52"/>
      <c r="RDS102" s="52"/>
      <c r="RDT102" s="52"/>
      <c r="RDU102" s="52"/>
      <c r="RDV102" s="52"/>
      <c r="RDW102" s="52"/>
      <c r="RDX102" s="52"/>
      <c r="RDY102" s="52"/>
      <c r="RDZ102" s="52"/>
      <c r="REA102" s="52"/>
      <c r="REB102" s="52"/>
      <c r="REC102" s="52"/>
      <c r="RED102" s="52"/>
      <c r="REE102" s="52"/>
      <c r="REF102" s="52"/>
      <c r="REG102" s="52"/>
      <c r="REH102" s="52"/>
      <c r="REI102" s="52"/>
      <c r="REJ102" s="52"/>
      <c r="REK102" s="52"/>
      <c r="REL102" s="52"/>
      <c r="REM102" s="52"/>
      <c r="REN102" s="52"/>
      <c r="REO102" s="52"/>
      <c r="REP102" s="52"/>
      <c r="REQ102" s="52"/>
      <c r="RER102" s="52"/>
      <c r="RES102" s="52"/>
      <c r="RET102" s="52"/>
      <c r="REU102" s="52"/>
      <c r="REV102" s="52"/>
      <c r="REW102" s="52"/>
      <c r="REX102" s="52"/>
      <c r="REY102" s="52"/>
      <c r="REZ102" s="52"/>
      <c r="RFA102" s="52"/>
      <c r="RFB102" s="52"/>
      <c r="RFC102" s="52"/>
      <c r="RFD102" s="52"/>
      <c r="RFE102" s="52"/>
      <c r="RFF102" s="52"/>
      <c r="RFG102" s="52"/>
      <c r="RFH102" s="52"/>
      <c r="RFI102" s="52"/>
      <c r="RFJ102" s="52"/>
      <c r="RFK102" s="52"/>
      <c r="RFL102" s="52"/>
      <c r="RFM102" s="52"/>
      <c r="RFN102" s="52"/>
      <c r="RFO102" s="52"/>
      <c r="RFP102" s="52"/>
      <c r="RFQ102" s="52"/>
      <c r="RFR102" s="52"/>
      <c r="RFS102" s="52"/>
      <c r="RFT102" s="52"/>
      <c r="RFU102" s="52"/>
      <c r="RFV102" s="52"/>
      <c r="RFW102" s="52"/>
      <c r="RFX102" s="52"/>
      <c r="RFY102" s="52"/>
      <c r="RFZ102" s="52"/>
      <c r="RGA102" s="52"/>
      <c r="RGB102" s="52"/>
      <c r="RGC102" s="52"/>
      <c r="RGD102" s="52"/>
      <c r="RGE102" s="52"/>
      <c r="RGF102" s="52"/>
      <c r="RGG102" s="52"/>
      <c r="RGH102" s="52"/>
      <c r="RGI102" s="52"/>
      <c r="RGJ102" s="52"/>
      <c r="RGK102" s="52"/>
      <c r="RGL102" s="52"/>
      <c r="RGM102" s="52"/>
      <c r="RGN102" s="52"/>
      <c r="RGO102" s="52"/>
      <c r="RGP102" s="52"/>
      <c r="RGQ102" s="52"/>
      <c r="RGR102" s="52"/>
      <c r="RGS102" s="52"/>
      <c r="RGT102" s="52"/>
      <c r="RGU102" s="52"/>
      <c r="RGV102" s="52"/>
      <c r="RGW102" s="52"/>
      <c r="RGX102" s="52"/>
      <c r="RGY102" s="52"/>
      <c r="RGZ102" s="52"/>
      <c r="RHA102" s="52"/>
      <c r="RHB102" s="52"/>
      <c r="RHC102" s="52"/>
      <c r="RHD102" s="52"/>
      <c r="RHE102" s="52"/>
      <c r="RHF102" s="52"/>
      <c r="RHG102" s="52"/>
      <c r="RHH102" s="52"/>
      <c r="RHI102" s="52"/>
      <c r="RHJ102" s="52"/>
      <c r="RHK102" s="52"/>
      <c r="RHL102" s="52"/>
      <c r="RHM102" s="52"/>
      <c r="RHN102" s="52"/>
      <c r="RHO102" s="52"/>
      <c r="RHP102" s="52"/>
      <c r="RHQ102" s="52"/>
      <c r="RHR102" s="52"/>
      <c r="RHS102" s="52"/>
      <c r="RHT102" s="52"/>
      <c r="RHU102" s="52"/>
      <c r="RHV102" s="52"/>
      <c r="RHW102" s="52"/>
      <c r="RHX102" s="52"/>
      <c r="RHY102" s="52"/>
      <c r="RHZ102" s="52"/>
      <c r="RIA102" s="52"/>
      <c r="RIB102" s="52"/>
      <c r="RIC102" s="52"/>
      <c r="RID102" s="52"/>
      <c r="RIE102" s="52"/>
      <c r="RIF102" s="52"/>
      <c r="RIG102" s="52"/>
      <c r="RIH102" s="52"/>
      <c r="RII102" s="52"/>
      <c r="RIJ102" s="52"/>
      <c r="RIK102" s="52"/>
      <c r="RIL102" s="52"/>
      <c r="RIM102" s="52"/>
      <c r="RIN102" s="52"/>
      <c r="RIO102" s="52"/>
      <c r="RIP102" s="52"/>
      <c r="RIQ102" s="52"/>
      <c r="RIR102" s="52"/>
      <c r="RIS102" s="52"/>
      <c r="RIT102" s="52"/>
      <c r="RIU102" s="52"/>
      <c r="RIV102" s="52"/>
      <c r="RIW102" s="52"/>
      <c r="RIX102" s="52"/>
      <c r="RIY102" s="52"/>
      <c r="RIZ102" s="52"/>
      <c r="RJA102" s="52"/>
      <c r="RJB102" s="52"/>
      <c r="RJC102" s="52"/>
      <c r="RJD102" s="52"/>
      <c r="RJE102" s="52"/>
      <c r="RJF102" s="52"/>
      <c r="RJG102" s="52"/>
      <c r="RJH102" s="52"/>
      <c r="RJI102" s="52"/>
      <c r="RJJ102" s="52"/>
      <c r="RJK102" s="52"/>
      <c r="RJL102" s="52"/>
      <c r="RJM102" s="52"/>
      <c r="RJN102" s="52"/>
      <c r="RJO102" s="52"/>
      <c r="RJP102" s="52"/>
      <c r="RJQ102" s="52"/>
      <c r="RJR102" s="52"/>
      <c r="RJS102" s="52"/>
      <c r="RJT102" s="52"/>
      <c r="RJU102" s="52"/>
      <c r="RJV102" s="52"/>
      <c r="RJW102" s="52"/>
      <c r="RJX102" s="52"/>
      <c r="RJY102" s="52"/>
      <c r="RJZ102" s="52"/>
      <c r="RKA102" s="52"/>
      <c r="RKB102" s="52"/>
      <c r="RKC102" s="52"/>
      <c r="RKD102" s="52"/>
      <c r="RKE102" s="52"/>
      <c r="RKF102" s="52"/>
      <c r="RKG102" s="52"/>
      <c r="RKH102" s="52"/>
      <c r="RKI102" s="52"/>
      <c r="RKJ102" s="52"/>
      <c r="RKK102" s="52"/>
      <c r="RKL102" s="52"/>
      <c r="RKM102" s="52"/>
      <c r="RKN102" s="52"/>
      <c r="RKO102" s="52"/>
      <c r="RKP102" s="52"/>
      <c r="RKQ102" s="52"/>
      <c r="RKR102" s="52"/>
      <c r="RKS102" s="52"/>
      <c r="RKT102" s="52"/>
      <c r="RKU102" s="52"/>
      <c r="RKV102" s="52"/>
      <c r="RKW102" s="52"/>
      <c r="RKX102" s="52"/>
      <c r="RKY102" s="52"/>
      <c r="RKZ102" s="52"/>
      <c r="RLA102" s="52"/>
      <c r="RLB102" s="52"/>
      <c r="RLC102" s="52"/>
      <c r="RLD102" s="52"/>
      <c r="RLE102" s="52"/>
      <c r="RLF102" s="52"/>
      <c r="RLG102" s="52"/>
      <c r="RLH102" s="52"/>
      <c r="RLI102" s="52"/>
      <c r="RLJ102" s="52"/>
      <c r="RLK102" s="52"/>
      <c r="RLL102" s="52"/>
      <c r="RLM102" s="52"/>
      <c r="RLN102" s="52"/>
      <c r="RLO102" s="52"/>
      <c r="RLP102" s="52"/>
      <c r="RLQ102" s="52"/>
      <c r="RLR102" s="52"/>
      <c r="RLS102" s="52"/>
      <c r="RLT102" s="52"/>
      <c r="RLU102" s="52"/>
      <c r="RLV102" s="52"/>
      <c r="RLW102" s="52"/>
      <c r="RLX102" s="52"/>
      <c r="RLY102" s="52"/>
      <c r="RLZ102" s="52"/>
      <c r="RMA102" s="52"/>
      <c r="RMB102" s="52"/>
      <c r="RMC102" s="52"/>
      <c r="RMD102" s="52"/>
      <c r="RME102" s="52"/>
      <c r="RMF102" s="52"/>
      <c r="RMG102" s="52"/>
      <c r="RMH102" s="52"/>
      <c r="RMI102" s="52"/>
      <c r="RMJ102" s="52"/>
      <c r="RMK102" s="52"/>
      <c r="RML102" s="52"/>
      <c r="RMM102" s="52"/>
      <c r="RMN102" s="52"/>
      <c r="RMO102" s="52"/>
      <c r="RMP102" s="52"/>
      <c r="RMQ102" s="52"/>
      <c r="RMR102" s="52"/>
      <c r="RMS102" s="52"/>
      <c r="RMT102" s="52"/>
      <c r="RMU102" s="52"/>
      <c r="RMV102" s="52"/>
      <c r="RMW102" s="52"/>
      <c r="RMX102" s="52"/>
      <c r="RMY102" s="52"/>
      <c r="RMZ102" s="52"/>
      <c r="RNA102" s="52"/>
      <c r="RNB102" s="52"/>
      <c r="RNC102" s="52"/>
      <c r="RND102" s="52"/>
      <c r="RNE102" s="52"/>
      <c r="RNF102" s="52"/>
      <c r="RNG102" s="52"/>
      <c r="RNH102" s="52"/>
      <c r="RNI102" s="52"/>
      <c r="RNJ102" s="52"/>
      <c r="RNK102" s="52"/>
      <c r="RNL102" s="52"/>
      <c r="RNM102" s="52"/>
      <c r="RNN102" s="52"/>
      <c r="RNO102" s="52"/>
      <c r="RNP102" s="52"/>
      <c r="RNQ102" s="52"/>
      <c r="RNR102" s="52"/>
      <c r="RNS102" s="52"/>
      <c r="RNT102" s="52"/>
      <c r="RNU102" s="52"/>
      <c r="RNV102" s="52"/>
      <c r="RNW102" s="52"/>
      <c r="RNX102" s="52"/>
      <c r="RNY102" s="52"/>
      <c r="RNZ102" s="52"/>
      <c r="ROA102" s="52"/>
      <c r="ROB102" s="52"/>
      <c r="ROC102" s="52"/>
      <c r="ROD102" s="52"/>
      <c r="ROE102" s="52"/>
      <c r="ROF102" s="52"/>
      <c r="ROG102" s="52"/>
      <c r="ROH102" s="52"/>
      <c r="ROI102" s="52"/>
      <c r="ROJ102" s="52"/>
      <c r="ROK102" s="52"/>
      <c r="ROL102" s="52"/>
      <c r="ROM102" s="52"/>
      <c r="RON102" s="52"/>
      <c r="ROO102" s="52"/>
      <c r="ROP102" s="52"/>
      <c r="ROQ102" s="52"/>
      <c r="ROR102" s="52"/>
      <c r="ROS102" s="52"/>
      <c r="ROT102" s="52"/>
      <c r="ROU102" s="52"/>
      <c r="ROV102" s="52"/>
      <c r="ROW102" s="52"/>
      <c r="ROX102" s="52"/>
      <c r="ROY102" s="52"/>
      <c r="ROZ102" s="52"/>
      <c r="RPA102" s="52"/>
      <c r="RPB102" s="52"/>
      <c r="RPC102" s="52"/>
      <c r="RPD102" s="52"/>
      <c r="RPE102" s="52"/>
      <c r="RPF102" s="52"/>
      <c r="RPG102" s="52"/>
      <c r="RPH102" s="52"/>
      <c r="RPI102" s="52"/>
      <c r="RPJ102" s="52"/>
      <c r="RPK102" s="52"/>
      <c r="RPL102" s="52"/>
      <c r="RPM102" s="52"/>
      <c r="RPN102" s="52"/>
      <c r="RPO102" s="52"/>
      <c r="RPP102" s="52"/>
      <c r="RPQ102" s="52"/>
      <c r="RPR102" s="52"/>
      <c r="RPS102" s="52"/>
      <c r="RPT102" s="52"/>
      <c r="RPU102" s="52"/>
      <c r="RPV102" s="52"/>
      <c r="RPW102" s="52"/>
      <c r="RPX102" s="52"/>
      <c r="RPY102" s="52"/>
      <c r="RPZ102" s="52"/>
      <c r="RQA102" s="52"/>
      <c r="RQB102" s="52"/>
      <c r="RQC102" s="52"/>
      <c r="RQD102" s="52"/>
      <c r="RQE102" s="52"/>
      <c r="RQF102" s="52"/>
      <c r="RQG102" s="52"/>
      <c r="RQH102" s="52"/>
      <c r="RQI102" s="52"/>
      <c r="RQJ102" s="52"/>
      <c r="RQK102" s="52"/>
      <c r="RQL102" s="52"/>
      <c r="RQM102" s="52"/>
      <c r="RQN102" s="52"/>
      <c r="RQO102" s="52"/>
      <c r="RQP102" s="52"/>
      <c r="RQQ102" s="52"/>
      <c r="RQR102" s="52"/>
      <c r="RQS102" s="52"/>
      <c r="RQT102" s="52"/>
      <c r="RQU102" s="52"/>
      <c r="RQV102" s="52"/>
      <c r="RQW102" s="52"/>
      <c r="RQX102" s="52"/>
      <c r="RQY102" s="52"/>
      <c r="RQZ102" s="52"/>
      <c r="RRA102" s="52"/>
      <c r="RRB102" s="52"/>
      <c r="RRC102" s="52"/>
      <c r="RRD102" s="52"/>
      <c r="RRE102" s="52"/>
      <c r="RRF102" s="52"/>
      <c r="RRG102" s="52"/>
      <c r="RRH102" s="52"/>
      <c r="RRI102" s="52"/>
      <c r="RRJ102" s="52"/>
      <c r="RRK102" s="52"/>
      <c r="RRL102" s="52"/>
      <c r="RRM102" s="52"/>
      <c r="RRN102" s="52"/>
      <c r="RRO102" s="52"/>
      <c r="RRP102" s="52"/>
      <c r="RRQ102" s="52"/>
      <c r="RRR102" s="52"/>
      <c r="RRS102" s="52"/>
      <c r="RRT102" s="52"/>
      <c r="RRU102" s="52"/>
      <c r="RRV102" s="52"/>
      <c r="RRW102" s="52"/>
      <c r="RRX102" s="52"/>
      <c r="RRY102" s="52"/>
      <c r="RRZ102" s="52"/>
      <c r="RSA102" s="52"/>
      <c r="RSB102" s="52"/>
      <c r="RSC102" s="52"/>
      <c r="RSD102" s="52"/>
      <c r="RSE102" s="52"/>
      <c r="RSF102" s="52"/>
      <c r="RSG102" s="52"/>
      <c r="RSH102" s="52"/>
      <c r="RSI102" s="52"/>
      <c r="RSJ102" s="52"/>
      <c r="RSK102" s="52"/>
      <c r="RSL102" s="52"/>
      <c r="RSM102" s="52"/>
      <c r="RSN102" s="52"/>
      <c r="RSO102" s="52"/>
      <c r="RSP102" s="52"/>
      <c r="RSQ102" s="52"/>
      <c r="RSR102" s="52"/>
      <c r="RSS102" s="52"/>
      <c r="RST102" s="52"/>
      <c r="RSU102" s="52"/>
      <c r="RSV102" s="52"/>
      <c r="RSW102" s="52"/>
      <c r="RSX102" s="52"/>
      <c r="RSY102" s="52"/>
      <c r="RSZ102" s="52"/>
      <c r="RTA102" s="52"/>
      <c r="RTB102" s="52"/>
      <c r="RTC102" s="52"/>
      <c r="RTD102" s="52"/>
      <c r="RTE102" s="52"/>
      <c r="RTF102" s="52"/>
      <c r="RTG102" s="52"/>
      <c r="RTH102" s="52"/>
      <c r="RTI102" s="52"/>
      <c r="RTJ102" s="52"/>
      <c r="RTK102" s="52"/>
      <c r="RTL102" s="52"/>
      <c r="RTM102" s="52"/>
      <c r="RTN102" s="52"/>
      <c r="RTO102" s="52"/>
      <c r="RTP102" s="52"/>
      <c r="RTQ102" s="52"/>
      <c r="RTR102" s="52"/>
      <c r="RTS102" s="52"/>
      <c r="RTT102" s="52"/>
      <c r="RTU102" s="52"/>
      <c r="RTV102" s="52"/>
      <c r="RTW102" s="52"/>
      <c r="RTX102" s="52"/>
      <c r="RTY102" s="52"/>
      <c r="RTZ102" s="52"/>
      <c r="RUA102" s="52"/>
      <c r="RUB102" s="52"/>
      <c r="RUC102" s="52"/>
      <c r="RUD102" s="52"/>
      <c r="RUE102" s="52"/>
      <c r="RUF102" s="52"/>
      <c r="RUG102" s="52"/>
      <c r="RUH102" s="52"/>
      <c r="RUI102" s="52"/>
      <c r="RUJ102" s="52"/>
      <c r="RUK102" s="52"/>
      <c r="RUL102" s="52"/>
      <c r="RUM102" s="52"/>
      <c r="RUN102" s="52"/>
      <c r="RUO102" s="52"/>
      <c r="RUP102" s="52"/>
      <c r="RUQ102" s="52"/>
      <c r="RUR102" s="52"/>
      <c r="RUS102" s="52"/>
      <c r="RUT102" s="52"/>
      <c r="RUU102" s="52"/>
      <c r="RUV102" s="52"/>
      <c r="RUW102" s="52"/>
      <c r="RUX102" s="52"/>
      <c r="RUY102" s="52"/>
      <c r="RUZ102" s="52"/>
      <c r="RVA102" s="52"/>
      <c r="RVB102" s="52"/>
      <c r="RVC102" s="52"/>
      <c r="RVD102" s="52"/>
      <c r="RVE102" s="52"/>
      <c r="RVF102" s="52"/>
      <c r="RVG102" s="52"/>
      <c r="RVH102" s="52"/>
      <c r="RVI102" s="52"/>
      <c r="RVJ102" s="52"/>
      <c r="RVK102" s="52"/>
      <c r="RVL102" s="52"/>
      <c r="RVM102" s="52"/>
      <c r="RVN102" s="52"/>
      <c r="RVO102" s="52"/>
      <c r="RVP102" s="52"/>
      <c r="RVQ102" s="52"/>
      <c r="RVR102" s="52"/>
      <c r="RVS102" s="52"/>
      <c r="RVT102" s="52"/>
      <c r="RVU102" s="52"/>
      <c r="RVV102" s="52"/>
      <c r="RVW102" s="52"/>
      <c r="RVX102" s="52"/>
      <c r="RVY102" s="52"/>
      <c r="RVZ102" s="52"/>
      <c r="RWA102" s="52"/>
      <c r="RWB102" s="52"/>
      <c r="RWC102" s="52"/>
      <c r="RWD102" s="52"/>
      <c r="RWE102" s="52"/>
      <c r="RWF102" s="52"/>
      <c r="RWG102" s="52"/>
      <c r="RWH102" s="52"/>
      <c r="RWI102" s="52"/>
      <c r="RWJ102" s="52"/>
      <c r="RWK102" s="52"/>
      <c r="RWL102" s="52"/>
      <c r="RWM102" s="52"/>
      <c r="RWN102" s="52"/>
      <c r="RWO102" s="52"/>
      <c r="RWP102" s="52"/>
      <c r="RWQ102" s="52"/>
      <c r="RWR102" s="52"/>
      <c r="RWS102" s="52"/>
      <c r="RWT102" s="52"/>
      <c r="RWU102" s="52"/>
      <c r="RWV102" s="52"/>
      <c r="RWW102" s="52"/>
      <c r="RWX102" s="52"/>
      <c r="RWY102" s="52"/>
      <c r="RWZ102" s="52"/>
      <c r="RXA102" s="52"/>
      <c r="RXB102" s="52"/>
      <c r="RXC102" s="52"/>
      <c r="RXD102" s="52"/>
      <c r="RXE102" s="52"/>
      <c r="RXF102" s="52"/>
      <c r="RXG102" s="52"/>
      <c r="RXH102" s="52"/>
      <c r="RXI102" s="52"/>
      <c r="RXJ102" s="52"/>
      <c r="RXK102" s="52"/>
      <c r="RXL102" s="52"/>
      <c r="RXM102" s="52"/>
      <c r="RXN102" s="52"/>
      <c r="RXO102" s="52"/>
      <c r="RXP102" s="52"/>
      <c r="RXQ102" s="52"/>
      <c r="RXR102" s="52"/>
      <c r="RXS102" s="52"/>
      <c r="RXT102" s="52"/>
      <c r="RXU102" s="52"/>
      <c r="RXV102" s="52"/>
      <c r="RXW102" s="52"/>
      <c r="RXX102" s="52"/>
      <c r="RXY102" s="52"/>
      <c r="RXZ102" s="52"/>
      <c r="RYA102" s="52"/>
      <c r="RYB102" s="52"/>
      <c r="RYC102" s="52"/>
      <c r="RYD102" s="52"/>
      <c r="RYE102" s="52"/>
      <c r="RYF102" s="52"/>
      <c r="RYG102" s="52"/>
      <c r="RYH102" s="52"/>
      <c r="RYI102" s="52"/>
      <c r="RYJ102" s="52"/>
      <c r="RYK102" s="52"/>
      <c r="RYL102" s="52"/>
      <c r="RYM102" s="52"/>
      <c r="RYN102" s="52"/>
      <c r="RYO102" s="52"/>
      <c r="RYP102" s="52"/>
      <c r="RYQ102" s="52"/>
      <c r="RYR102" s="52"/>
      <c r="RYS102" s="52"/>
      <c r="RYT102" s="52"/>
      <c r="RYU102" s="52"/>
      <c r="RYV102" s="52"/>
      <c r="RYW102" s="52"/>
      <c r="RYX102" s="52"/>
      <c r="RYY102" s="52"/>
      <c r="RYZ102" s="52"/>
      <c r="RZA102" s="52"/>
      <c r="RZB102" s="52"/>
      <c r="RZC102" s="52"/>
      <c r="RZD102" s="52"/>
      <c r="RZE102" s="52"/>
      <c r="RZF102" s="52"/>
      <c r="RZG102" s="52"/>
      <c r="RZH102" s="52"/>
      <c r="RZI102" s="52"/>
      <c r="RZJ102" s="52"/>
      <c r="RZK102" s="52"/>
      <c r="RZL102" s="52"/>
      <c r="RZM102" s="52"/>
      <c r="RZN102" s="52"/>
      <c r="RZO102" s="52"/>
      <c r="RZP102" s="52"/>
      <c r="RZQ102" s="52"/>
      <c r="RZR102" s="52"/>
      <c r="RZS102" s="52"/>
      <c r="RZT102" s="52"/>
      <c r="RZU102" s="52"/>
      <c r="RZV102" s="52"/>
      <c r="RZW102" s="52"/>
      <c r="RZX102" s="52"/>
      <c r="RZY102" s="52"/>
      <c r="RZZ102" s="52"/>
      <c r="SAA102" s="52"/>
      <c r="SAB102" s="52"/>
      <c r="SAC102" s="52"/>
      <c r="SAD102" s="52"/>
      <c r="SAE102" s="52"/>
      <c r="SAF102" s="52"/>
      <c r="SAG102" s="52"/>
      <c r="SAH102" s="52"/>
      <c r="SAI102" s="52"/>
      <c r="SAJ102" s="52"/>
      <c r="SAK102" s="52"/>
      <c r="SAL102" s="52"/>
      <c r="SAM102" s="52"/>
      <c r="SAN102" s="52"/>
      <c r="SAO102" s="52"/>
      <c r="SAP102" s="52"/>
      <c r="SAQ102" s="52"/>
      <c r="SAR102" s="52"/>
      <c r="SAS102" s="52"/>
      <c r="SAT102" s="52"/>
      <c r="SAU102" s="52"/>
      <c r="SAV102" s="52"/>
      <c r="SAW102" s="52"/>
      <c r="SAX102" s="52"/>
      <c r="SAY102" s="52"/>
      <c r="SAZ102" s="52"/>
      <c r="SBA102" s="52"/>
      <c r="SBB102" s="52"/>
      <c r="SBC102" s="52"/>
      <c r="SBD102" s="52"/>
      <c r="SBE102" s="52"/>
      <c r="SBF102" s="52"/>
      <c r="SBG102" s="52"/>
      <c r="SBH102" s="52"/>
      <c r="SBI102" s="52"/>
      <c r="SBJ102" s="52"/>
      <c r="SBK102" s="52"/>
      <c r="SBL102" s="52"/>
      <c r="SBM102" s="52"/>
      <c r="SBN102" s="52"/>
      <c r="SBO102" s="52"/>
      <c r="SBP102" s="52"/>
      <c r="SBQ102" s="52"/>
      <c r="SBR102" s="52"/>
      <c r="SBS102" s="52"/>
      <c r="SBT102" s="52"/>
      <c r="SBU102" s="52"/>
      <c r="SBV102" s="52"/>
      <c r="SBW102" s="52"/>
      <c r="SBX102" s="52"/>
      <c r="SBY102" s="52"/>
      <c r="SBZ102" s="52"/>
      <c r="SCA102" s="52"/>
      <c r="SCB102" s="52"/>
      <c r="SCC102" s="52"/>
      <c r="SCD102" s="52"/>
      <c r="SCE102" s="52"/>
      <c r="SCF102" s="52"/>
      <c r="SCG102" s="52"/>
      <c r="SCH102" s="52"/>
      <c r="SCI102" s="52"/>
      <c r="SCJ102" s="52"/>
      <c r="SCK102" s="52"/>
      <c r="SCL102" s="52"/>
      <c r="SCM102" s="52"/>
      <c r="SCN102" s="52"/>
      <c r="SCO102" s="52"/>
      <c r="SCP102" s="52"/>
      <c r="SCQ102" s="52"/>
      <c r="SCR102" s="52"/>
      <c r="SCS102" s="52"/>
      <c r="SCT102" s="52"/>
      <c r="SCU102" s="52"/>
      <c r="SCV102" s="52"/>
      <c r="SCW102" s="52"/>
      <c r="SCX102" s="52"/>
      <c r="SCY102" s="52"/>
      <c r="SCZ102" s="52"/>
      <c r="SDA102" s="52"/>
      <c r="SDB102" s="52"/>
      <c r="SDC102" s="52"/>
      <c r="SDD102" s="52"/>
      <c r="SDE102" s="52"/>
      <c r="SDF102" s="52"/>
      <c r="SDG102" s="52"/>
      <c r="SDH102" s="52"/>
      <c r="SDI102" s="52"/>
      <c r="SDJ102" s="52"/>
      <c r="SDK102" s="52"/>
      <c r="SDL102" s="52"/>
      <c r="SDM102" s="52"/>
      <c r="SDN102" s="52"/>
      <c r="SDO102" s="52"/>
      <c r="SDP102" s="52"/>
      <c r="SDQ102" s="52"/>
      <c r="SDR102" s="52"/>
      <c r="SDS102" s="52"/>
      <c r="SDT102" s="52"/>
      <c r="SDU102" s="52"/>
      <c r="SDV102" s="52"/>
      <c r="SDW102" s="52"/>
      <c r="SDX102" s="52"/>
      <c r="SDY102" s="52"/>
      <c r="SDZ102" s="52"/>
      <c r="SEA102" s="52"/>
      <c r="SEB102" s="52"/>
      <c r="SEC102" s="52"/>
      <c r="SED102" s="52"/>
      <c r="SEE102" s="52"/>
      <c r="SEF102" s="52"/>
      <c r="SEG102" s="52"/>
      <c r="SEH102" s="52"/>
      <c r="SEI102" s="52"/>
      <c r="SEJ102" s="52"/>
      <c r="SEK102" s="52"/>
      <c r="SEL102" s="52"/>
      <c r="SEM102" s="52"/>
      <c r="SEN102" s="52"/>
      <c r="SEO102" s="52"/>
      <c r="SEP102" s="52"/>
      <c r="SEQ102" s="52"/>
      <c r="SER102" s="52"/>
      <c r="SES102" s="52"/>
      <c r="SET102" s="52"/>
      <c r="SEU102" s="52"/>
      <c r="SEV102" s="52"/>
      <c r="SEW102" s="52"/>
      <c r="SEX102" s="52"/>
      <c r="SEY102" s="52"/>
      <c r="SEZ102" s="52"/>
      <c r="SFA102" s="52"/>
      <c r="SFB102" s="52"/>
      <c r="SFC102" s="52"/>
      <c r="SFD102" s="52"/>
      <c r="SFE102" s="52"/>
      <c r="SFF102" s="52"/>
      <c r="SFG102" s="52"/>
      <c r="SFH102" s="52"/>
      <c r="SFI102" s="52"/>
      <c r="SFJ102" s="52"/>
      <c r="SFK102" s="52"/>
      <c r="SFL102" s="52"/>
      <c r="SFM102" s="52"/>
      <c r="SFN102" s="52"/>
      <c r="SFO102" s="52"/>
      <c r="SFP102" s="52"/>
      <c r="SFQ102" s="52"/>
      <c r="SFR102" s="52"/>
      <c r="SFS102" s="52"/>
      <c r="SFT102" s="52"/>
      <c r="SFU102" s="52"/>
      <c r="SFV102" s="52"/>
      <c r="SFW102" s="52"/>
      <c r="SFX102" s="52"/>
      <c r="SFY102" s="52"/>
      <c r="SFZ102" s="52"/>
      <c r="SGA102" s="52"/>
      <c r="SGB102" s="52"/>
      <c r="SGC102" s="52"/>
      <c r="SGD102" s="52"/>
      <c r="SGE102" s="52"/>
      <c r="SGF102" s="52"/>
      <c r="SGG102" s="52"/>
      <c r="SGH102" s="52"/>
      <c r="SGI102" s="52"/>
      <c r="SGJ102" s="52"/>
      <c r="SGK102" s="52"/>
      <c r="SGL102" s="52"/>
      <c r="SGM102" s="52"/>
      <c r="SGN102" s="52"/>
      <c r="SGO102" s="52"/>
      <c r="SGP102" s="52"/>
      <c r="SGQ102" s="52"/>
      <c r="SGR102" s="52"/>
      <c r="SGS102" s="52"/>
      <c r="SGT102" s="52"/>
      <c r="SGU102" s="52"/>
      <c r="SGV102" s="52"/>
      <c r="SGW102" s="52"/>
      <c r="SGX102" s="52"/>
      <c r="SGY102" s="52"/>
      <c r="SGZ102" s="52"/>
      <c r="SHA102" s="52"/>
      <c r="SHB102" s="52"/>
      <c r="SHC102" s="52"/>
      <c r="SHD102" s="52"/>
      <c r="SHE102" s="52"/>
      <c r="SHF102" s="52"/>
      <c r="SHG102" s="52"/>
      <c r="SHH102" s="52"/>
      <c r="SHI102" s="52"/>
      <c r="SHJ102" s="52"/>
      <c r="SHK102" s="52"/>
      <c r="SHL102" s="52"/>
      <c r="SHM102" s="52"/>
      <c r="SHN102" s="52"/>
      <c r="SHO102" s="52"/>
      <c r="SHP102" s="52"/>
      <c r="SHQ102" s="52"/>
      <c r="SHR102" s="52"/>
      <c r="SHS102" s="52"/>
      <c r="SHT102" s="52"/>
      <c r="SHU102" s="52"/>
      <c r="SHV102" s="52"/>
      <c r="SHW102" s="52"/>
      <c r="SHX102" s="52"/>
      <c r="SHY102" s="52"/>
      <c r="SHZ102" s="52"/>
      <c r="SIA102" s="52"/>
      <c r="SIB102" s="52"/>
      <c r="SIC102" s="52"/>
      <c r="SID102" s="52"/>
      <c r="SIE102" s="52"/>
      <c r="SIF102" s="52"/>
      <c r="SIG102" s="52"/>
      <c r="SIH102" s="52"/>
      <c r="SII102" s="52"/>
      <c r="SIJ102" s="52"/>
      <c r="SIK102" s="52"/>
      <c r="SIL102" s="52"/>
      <c r="SIM102" s="52"/>
      <c r="SIN102" s="52"/>
      <c r="SIO102" s="52"/>
      <c r="SIP102" s="52"/>
      <c r="SIQ102" s="52"/>
      <c r="SIR102" s="52"/>
      <c r="SIS102" s="52"/>
      <c r="SIT102" s="52"/>
      <c r="SIU102" s="52"/>
      <c r="SIV102" s="52"/>
      <c r="SIW102" s="52"/>
      <c r="SIX102" s="52"/>
      <c r="SIY102" s="52"/>
      <c r="SIZ102" s="52"/>
      <c r="SJA102" s="52"/>
      <c r="SJB102" s="52"/>
      <c r="SJC102" s="52"/>
      <c r="SJD102" s="52"/>
      <c r="SJE102" s="52"/>
      <c r="SJF102" s="52"/>
      <c r="SJG102" s="52"/>
      <c r="SJH102" s="52"/>
      <c r="SJI102" s="52"/>
      <c r="SJJ102" s="52"/>
      <c r="SJK102" s="52"/>
      <c r="SJL102" s="52"/>
      <c r="SJM102" s="52"/>
      <c r="SJN102" s="52"/>
      <c r="SJO102" s="52"/>
      <c r="SJP102" s="52"/>
      <c r="SJQ102" s="52"/>
      <c r="SJR102" s="52"/>
      <c r="SJS102" s="52"/>
      <c r="SJT102" s="52"/>
      <c r="SJU102" s="52"/>
      <c r="SJV102" s="52"/>
      <c r="SJW102" s="52"/>
      <c r="SJX102" s="52"/>
      <c r="SJY102" s="52"/>
      <c r="SJZ102" s="52"/>
      <c r="SKA102" s="52"/>
      <c r="SKB102" s="52"/>
      <c r="SKC102" s="52"/>
      <c r="SKD102" s="52"/>
      <c r="SKE102" s="52"/>
      <c r="SKF102" s="52"/>
      <c r="SKG102" s="52"/>
      <c r="SKH102" s="52"/>
      <c r="SKI102" s="52"/>
      <c r="SKJ102" s="52"/>
      <c r="SKK102" s="52"/>
      <c r="SKL102" s="52"/>
      <c r="SKM102" s="52"/>
      <c r="SKN102" s="52"/>
      <c r="SKO102" s="52"/>
      <c r="SKP102" s="52"/>
      <c r="SKQ102" s="52"/>
      <c r="SKR102" s="52"/>
      <c r="SKS102" s="52"/>
      <c r="SKT102" s="52"/>
      <c r="SKU102" s="52"/>
      <c r="SKV102" s="52"/>
      <c r="SKW102" s="52"/>
      <c r="SKX102" s="52"/>
      <c r="SKY102" s="52"/>
      <c r="SKZ102" s="52"/>
      <c r="SLA102" s="52"/>
      <c r="SLB102" s="52"/>
      <c r="SLC102" s="52"/>
      <c r="SLD102" s="52"/>
      <c r="SLE102" s="52"/>
      <c r="SLF102" s="52"/>
      <c r="SLG102" s="52"/>
      <c r="SLH102" s="52"/>
      <c r="SLI102" s="52"/>
      <c r="SLJ102" s="52"/>
      <c r="SLK102" s="52"/>
      <c r="SLL102" s="52"/>
      <c r="SLM102" s="52"/>
      <c r="SLN102" s="52"/>
      <c r="SLO102" s="52"/>
      <c r="SLP102" s="52"/>
      <c r="SLQ102" s="52"/>
      <c r="SLR102" s="52"/>
      <c r="SLS102" s="52"/>
      <c r="SLT102" s="52"/>
      <c r="SLU102" s="52"/>
      <c r="SLV102" s="52"/>
      <c r="SLW102" s="52"/>
      <c r="SLX102" s="52"/>
      <c r="SLY102" s="52"/>
      <c r="SLZ102" s="52"/>
      <c r="SMA102" s="52"/>
      <c r="SMB102" s="52"/>
      <c r="SMC102" s="52"/>
      <c r="SMD102" s="52"/>
      <c r="SME102" s="52"/>
      <c r="SMF102" s="52"/>
      <c r="SMG102" s="52"/>
      <c r="SMH102" s="52"/>
      <c r="SMI102" s="52"/>
      <c r="SMJ102" s="52"/>
      <c r="SMK102" s="52"/>
      <c r="SML102" s="52"/>
      <c r="SMM102" s="52"/>
      <c r="SMN102" s="52"/>
      <c r="SMO102" s="52"/>
      <c r="SMP102" s="52"/>
      <c r="SMQ102" s="52"/>
      <c r="SMR102" s="52"/>
      <c r="SMS102" s="52"/>
      <c r="SMT102" s="52"/>
      <c r="SMU102" s="52"/>
      <c r="SMV102" s="52"/>
      <c r="SMW102" s="52"/>
      <c r="SMX102" s="52"/>
      <c r="SMY102" s="52"/>
      <c r="SMZ102" s="52"/>
      <c r="SNA102" s="52"/>
      <c r="SNB102" s="52"/>
      <c r="SNC102" s="52"/>
      <c r="SND102" s="52"/>
      <c r="SNE102" s="52"/>
      <c r="SNF102" s="52"/>
      <c r="SNG102" s="52"/>
      <c r="SNH102" s="52"/>
      <c r="SNI102" s="52"/>
      <c r="SNJ102" s="52"/>
      <c r="SNK102" s="52"/>
      <c r="SNL102" s="52"/>
      <c r="SNM102" s="52"/>
      <c r="SNN102" s="52"/>
      <c r="SNO102" s="52"/>
      <c r="SNP102" s="52"/>
      <c r="SNQ102" s="52"/>
      <c r="SNR102" s="52"/>
      <c r="SNS102" s="52"/>
      <c r="SNT102" s="52"/>
      <c r="SNU102" s="52"/>
      <c r="SNV102" s="52"/>
      <c r="SNW102" s="52"/>
      <c r="SNX102" s="52"/>
      <c r="SNY102" s="52"/>
      <c r="SNZ102" s="52"/>
      <c r="SOA102" s="52"/>
      <c r="SOB102" s="52"/>
      <c r="SOC102" s="52"/>
      <c r="SOD102" s="52"/>
      <c r="SOE102" s="52"/>
      <c r="SOF102" s="52"/>
      <c r="SOG102" s="52"/>
      <c r="SOH102" s="52"/>
      <c r="SOI102" s="52"/>
      <c r="SOJ102" s="52"/>
      <c r="SOK102" s="52"/>
      <c r="SOL102" s="52"/>
      <c r="SOM102" s="52"/>
      <c r="SON102" s="52"/>
      <c r="SOO102" s="52"/>
      <c r="SOP102" s="52"/>
      <c r="SOQ102" s="52"/>
      <c r="SOR102" s="52"/>
      <c r="SOS102" s="52"/>
      <c r="SOT102" s="52"/>
      <c r="SOU102" s="52"/>
      <c r="SOV102" s="52"/>
      <c r="SOW102" s="52"/>
      <c r="SOX102" s="52"/>
      <c r="SOY102" s="52"/>
      <c r="SOZ102" s="52"/>
      <c r="SPA102" s="52"/>
      <c r="SPB102" s="52"/>
      <c r="SPC102" s="52"/>
      <c r="SPD102" s="52"/>
      <c r="SPE102" s="52"/>
      <c r="SPF102" s="52"/>
      <c r="SPG102" s="52"/>
      <c r="SPH102" s="52"/>
      <c r="SPI102" s="52"/>
      <c r="SPJ102" s="52"/>
      <c r="SPK102" s="52"/>
      <c r="SPL102" s="52"/>
      <c r="SPM102" s="52"/>
      <c r="SPN102" s="52"/>
      <c r="SPO102" s="52"/>
      <c r="SPP102" s="52"/>
      <c r="SPQ102" s="52"/>
      <c r="SPR102" s="52"/>
      <c r="SPS102" s="52"/>
      <c r="SPT102" s="52"/>
      <c r="SPU102" s="52"/>
      <c r="SPV102" s="52"/>
      <c r="SPW102" s="52"/>
      <c r="SPX102" s="52"/>
      <c r="SPY102" s="52"/>
      <c r="SPZ102" s="52"/>
      <c r="SQA102" s="52"/>
      <c r="SQB102" s="52"/>
      <c r="SQC102" s="52"/>
      <c r="SQD102" s="52"/>
      <c r="SQE102" s="52"/>
      <c r="SQF102" s="52"/>
      <c r="SQG102" s="52"/>
      <c r="SQH102" s="52"/>
      <c r="SQI102" s="52"/>
      <c r="SQJ102" s="52"/>
      <c r="SQK102" s="52"/>
      <c r="SQL102" s="52"/>
      <c r="SQM102" s="52"/>
      <c r="SQN102" s="52"/>
      <c r="SQO102" s="52"/>
      <c r="SQP102" s="52"/>
      <c r="SQQ102" s="52"/>
      <c r="SQR102" s="52"/>
      <c r="SQS102" s="52"/>
      <c r="SQT102" s="52"/>
      <c r="SQU102" s="52"/>
      <c r="SQV102" s="52"/>
      <c r="SQW102" s="52"/>
      <c r="SQX102" s="52"/>
      <c r="SQY102" s="52"/>
      <c r="SQZ102" s="52"/>
      <c r="SRA102" s="52"/>
      <c r="SRB102" s="52"/>
      <c r="SRC102" s="52"/>
      <c r="SRD102" s="52"/>
      <c r="SRE102" s="52"/>
      <c r="SRF102" s="52"/>
      <c r="SRG102" s="52"/>
      <c r="SRH102" s="52"/>
      <c r="SRI102" s="52"/>
      <c r="SRJ102" s="52"/>
      <c r="SRK102" s="52"/>
      <c r="SRL102" s="52"/>
      <c r="SRM102" s="52"/>
      <c r="SRN102" s="52"/>
      <c r="SRO102" s="52"/>
      <c r="SRP102" s="52"/>
      <c r="SRQ102" s="52"/>
      <c r="SRR102" s="52"/>
      <c r="SRS102" s="52"/>
      <c r="SRT102" s="52"/>
      <c r="SRU102" s="52"/>
      <c r="SRV102" s="52"/>
      <c r="SRW102" s="52"/>
      <c r="SRX102" s="52"/>
      <c r="SRY102" s="52"/>
      <c r="SRZ102" s="52"/>
      <c r="SSA102" s="52"/>
      <c r="SSB102" s="52"/>
      <c r="SSC102" s="52"/>
      <c r="SSD102" s="52"/>
      <c r="SSE102" s="52"/>
      <c r="SSF102" s="52"/>
      <c r="SSG102" s="52"/>
      <c r="SSH102" s="52"/>
      <c r="SSI102" s="52"/>
      <c r="SSJ102" s="52"/>
      <c r="SSK102" s="52"/>
      <c r="SSL102" s="52"/>
      <c r="SSM102" s="52"/>
      <c r="SSN102" s="52"/>
      <c r="SSO102" s="52"/>
      <c r="SSP102" s="52"/>
      <c r="SSQ102" s="52"/>
      <c r="SSR102" s="52"/>
      <c r="SSS102" s="52"/>
      <c r="SST102" s="52"/>
      <c r="SSU102" s="52"/>
      <c r="SSV102" s="52"/>
      <c r="SSW102" s="52"/>
      <c r="SSX102" s="52"/>
      <c r="SSY102" s="52"/>
      <c r="SSZ102" s="52"/>
      <c r="STA102" s="52"/>
      <c r="STB102" s="52"/>
      <c r="STC102" s="52"/>
      <c r="STD102" s="52"/>
      <c r="STE102" s="52"/>
      <c r="STF102" s="52"/>
      <c r="STG102" s="52"/>
      <c r="STH102" s="52"/>
      <c r="STI102" s="52"/>
      <c r="STJ102" s="52"/>
      <c r="STK102" s="52"/>
      <c r="STL102" s="52"/>
      <c r="STM102" s="52"/>
      <c r="STN102" s="52"/>
      <c r="STO102" s="52"/>
      <c r="STP102" s="52"/>
      <c r="STQ102" s="52"/>
      <c r="STR102" s="52"/>
      <c r="STS102" s="52"/>
      <c r="STT102" s="52"/>
      <c r="STU102" s="52"/>
      <c r="STV102" s="52"/>
      <c r="STW102" s="52"/>
      <c r="STX102" s="52"/>
      <c r="STY102" s="52"/>
      <c r="STZ102" s="52"/>
      <c r="SUA102" s="52"/>
      <c r="SUB102" s="52"/>
      <c r="SUC102" s="52"/>
      <c r="SUD102" s="52"/>
      <c r="SUE102" s="52"/>
      <c r="SUF102" s="52"/>
      <c r="SUG102" s="52"/>
      <c r="SUH102" s="52"/>
      <c r="SUI102" s="52"/>
      <c r="SUJ102" s="52"/>
      <c r="SUK102" s="52"/>
      <c r="SUL102" s="52"/>
      <c r="SUM102" s="52"/>
      <c r="SUN102" s="52"/>
      <c r="SUO102" s="52"/>
      <c r="SUP102" s="52"/>
      <c r="SUQ102" s="52"/>
      <c r="SUR102" s="52"/>
      <c r="SUS102" s="52"/>
      <c r="SUT102" s="52"/>
      <c r="SUU102" s="52"/>
      <c r="SUV102" s="52"/>
      <c r="SUW102" s="52"/>
      <c r="SUX102" s="52"/>
      <c r="SUY102" s="52"/>
      <c r="SUZ102" s="52"/>
      <c r="SVA102" s="52"/>
      <c r="SVB102" s="52"/>
      <c r="SVC102" s="52"/>
      <c r="SVD102" s="52"/>
      <c r="SVE102" s="52"/>
      <c r="SVF102" s="52"/>
      <c r="SVG102" s="52"/>
      <c r="SVH102" s="52"/>
      <c r="SVI102" s="52"/>
      <c r="SVJ102" s="52"/>
      <c r="SVK102" s="52"/>
      <c r="SVL102" s="52"/>
      <c r="SVM102" s="52"/>
      <c r="SVN102" s="52"/>
      <c r="SVO102" s="52"/>
      <c r="SVP102" s="52"/>
      <c r="SVQ102" s="52"/>
      <c r="SVR102" s="52"/>
      <c r="SVS102" s="52"/>
      <c r="SVT102" s="52"/>
      <c r="SVU102" s="52"/>
      <c r="SVV102" s="52"/>
      <c r="SVW102" s="52"/>
      <c r="SVX102" s="52"/>
      <c r="SVY102" s="52"/>
      <c r="SVZ102" s="52"/>
      <c r="SWA102" s="52"/>
      <c r="SWB102" s="52"/>
      <c r="SWC102" s="52"/>
      <c r="SWD102" s="52"/>
      <c r="SWE102" s="52"/>
      <c r="SWF102" s="52"/>
      <c r="SWG102" s="52"/>
      <c r="SWH102" s="52"/>
      <c r="SWI102" s="52"/>
      <c r="SWJ102" s="52"/>
      <c r="SWK102" s="52"/>
      <c r="SWL102" s="52"/>
      <c r="SWM102" s="52"/>
      <c r="SWN102" s="52"/>
      <c r="SWO102" s="52"/>
      <c r="SWP102" s="52"/>
      <c r="SWQ102" s="52"/>
      <c r="SWR102" s="52"/>
      <c r="SWS102" s="52"/>
      <c r="SWT102" s="52"/>
      <c r="SWU102" s="52"/>
      <c r="SWV102" s="52"/>
      <c r="SWW102" s="52"/>
      <c r="SWX102" s="52"/>
      <c r="SWY102" s="52"/>
      <c r="SWZ102" s="52"/>
      <c r="SXA102" s="52"/>
      <c r="SXB102" s="52"/>
      <c r="SXC102" s="52"/>
      <c r="SXD102" s="52"/>
      <c r="SXE102" s="52"/>
      <c r="SXF102" s="52"/>
      <c r="SXG102" s="52"/>
      <c r="SXH102" s="52"/>
      <c r="SXI102" s="52"/>
      <c r="SXJ102" s="52"/>
      <c r="SXK102" s="52"/>
      <c r="SXL102" s="52"/>
      <c r="SXM102" s="52"/>
      <c r="SXN102" s="52"/>
      <c r="SXO102" s="52"/>
      <c r="SXP102" s="52"/>
      <c r="SXQ102" s="52"/>
      <c r="SXR102" s="52"/>
      <c r="SXS102" s="52"/>
      <c r="SXT102" s="52"/>
      <c r="SXU102" s="52"/>
      <c r="SXV102" s="52"/>
      <c r="SXW102" s="52"/>
      <c r="SXX102" s="52"/>
      <c r="SXY102" s="52"/>
      <c r="SXZ102" s="52"/>
      <c r="SYA102" s="52"/>
      <c r="SYB102" s="52"/>
      <c r="SYC102" s="52"/>
      <c r="SYD102" s="52"/>
      <c r="SYE102" s="52"/>
      <c r="SYF102" s="52"/>
      <c r="SYG102" s="52"/>
      <c r="SYH102" s="52"/>
      <c r="SYI102" s="52"/>
      <c r="SYJ102" s="52"/>
      <c r="SYK102" s="52"/>
      <c r="SYL102" s="52"/>
      <c r="SYM102" s="52"/>
      <c r="SYN102" s="52"/>
      <c r="SYO102" s="52"/>
      <c r="SYP102" s="52"/>
      <c r="SYQ102" s="52"/>
      <c r="SYR102" s="52"/>
      <c r="SYS102" s="52"/>
      <c r="SYT102" s="52"/>
      <c r="SYU102" s="52"/>
      <c r="SYV102" s="52"/>
      <c r="SYW102" s="52"/>
      <c r="SYX102" s="52"/>
      <c r="SYY102" s="52"/>
      <c r="SYZ102" s="52"/>
      <c r="SZA102" s="52"/>
      <c r="SZB102" s="52"/>
      <c r="SZC102" s="52"/>
      <c r="SZD102" s="52"/>
      <c r="SZE102" s="52"/>
      <c r="SZF102" s="52"/>
      <c r="SZG102" s="52"/>
      <c r="SZH102" s="52"/>
      <c r="SZI102" s="52"/>
      <c r="SZJ102" s="52"/>
      <c r="SZK102" s="52"/>
      <c r="SZL102" s="52"/>
      <c r="SZM102" s="52"/>
      <c r="SZN102" s="52"/>
      <c r="SZO102" s="52"/>
      <c r="SZP102" s="52"/>
      <c r="SZQ102" s="52"/>
      <c r="SZR102" s="52"/>
      <c r="SZS102" s="52"/>
      <c r="SZT102" s="52"/>
      <c r="SZU102" s="52"/>
      <c r="SZV102" s="52"/>
      <c r="SZW102" s="52"/>
      <c r="SZX102" s="52"/>
      <c r="SZY102" s="52"/>
      <c r="SZZ102" s="52"/>
      <c r="TAA102" s="52"/>
      <c r="TAB102" s="52"/>
      <c r="TAC102" s="52"/>
      <c r="TAD102" s="52"/>
      <c r="TAE102" s="52"/>
      <c r="TAF102" s="52"/>
      <c r="TAG102" s="52"/>
      <c r="TAH102" s="52"/>
      <c r="TAI102" s="52"/>
      <c r="TAJ102" s="52"/>
      <c r="TAK102" s="52"/>
      <c r="TAL102" s="52"/>
      <c r="TAM102" s="52"/>
      <c r="TAN102" s="52"/>
      <c r="TAO102" s="52"/>
      <c r="TAP102" s="52"/>
      <c r="TAQ102" s="52"/>
      <c r="TAR102" s="52"/>
      <c r="TAS102" s="52"/>
      <c r="TAT102" s="52"/>
      <c r="TAU102" s="52"/>
      <c r="TAV102" s="52"/>
      <c r="TAW102" s="52"/>
      <c r="TAX102" s="52"/>
      <c r="TAY102" s="52"/>
      <c r="TAZ102" s="52"/>
      <c r="TBA102" s="52"/>
      <c r="TBB102" s="52"/>
      <c r="TBC102" s="52"/>
      <c r="TBD102" s="52"/>
      <c r="TBE102" s="52"/>
      <c r="TBF102" s="52"/>
      <c r="TBG102" s="52"/>
      <c r="TBH102" s="52"/>
      <c r="TBI102" s="52"/>
      <c r="TBJ102" s="52"/>
      <c r="TBK102" s="52"/>
      <c r="TBL102" s="52"/>
      <c r="TBM102" s="52"/>
      <c r="TBN102" s="52"/>
      <c r="TBO102" s="52"/>
      <c r="TBP102" s="52"/>
      <c r="TBQ102" s="52"/>
      <c r="TBR102" s="52"/>
      <c r="TBS102" s="52"/>
      <c r="TBT102" s="52"/>
      <c r="TBU102" s="52"/>
      <c r="TBV102" s="52"/>
      <c r="TBW102" s="52"/>
      <c r="TBX102" s="52"/>
      <c r="TBY102" s="52"/>
      <c r="TBZ102" s="52"/>
      <c r="TCA102" s="52"/>
      <c r="TCB102" s="52"/>
      <c r="TCC102" s="52"/>
      <c r="TCD102" s="52"/>
      <c r="TCE102" s="52"/>
      <c r="TCF102" s="52"/>
      <c r="TCG102" s="52"/>
      <c r="TCH102" s="52"/>
      <c r="TCI102" s="52"/>
      <c r="TCJ102" s="52"/>
      <c r="TCK102" s="52"/>
      <c r="TCL102" s="52"/>
      <c r="TCM102" s="52"/>
      <c r="TCN102" s="52"/>
      <c r="TCO102" s="52"/>
      <c r="TCP102" s="52"/>
      <c r="TCQ102" s="52"/>
      <c r="TCR102" s="52"/>
      <c r="TCS102" s="52"/>
      <c r="TCT102" s="52"/>
      <c r="TCU102" s="52"/>
      <c r="TCV102" s="52"/>
      <c r="TCW102" s="52"/>
      <c r="TCX102" s="52"/>
      <c r="TCY102" s="52"/>
      <c r="TCZ102" s="52"/>
      <c r="TDA102" s="52"/>
      <c r="TDB102" s="52"/>
      <c r="TDC102" s="52"/>
      <c r="TDD102" s="52"/>
      <c r="TDE102" s="52"/>
      <c r="TDF102" s="52"/>
      <c r="TDG102" s="52"/>
      <c r="TDH102" s="52"/>
      <c r="TDI102" s="52"/>
      <c r="TDJ102" s="52"/>
      <c r="TDK102" s="52"/>
      <c r="TDL102" s="52"/>
      <c r="TDM102" s="52"/>
      <c r="TDN102" s="52"/>
      <c r="TDO102" s="52"/>
      <c r="TDP102" s="52"/>
      <c r="TDQ102" s="52"/>
      <c r="TDR102" s="52"/>
      <c r="TDS102" s="52"/>
      <c r="TDT102" s="52"/>
      <c r="TDU102" s="52"/>
      <c r="TDV102" s="52"/>
      <c r="TDW102" s="52"/>
      <c r="TDX102" s="52"/>
      <c r="TDY102" s="52"/>
      <c r="TDZ102" s="52"/>
      <c r="TEA102" s="52"/>
      <c r="TEB102" s="52"/>
      <c r="TEC102" s="52"/>
      <c r="TED102" s="52"/>
      <c r="TEE102" s="52"/>
      <c r="TEF102" s="52"/>
      <c r="TEG102" s="52"/>
      <c r="TEH102" s="52"/>
      <c r="TEI102" s="52"/>
      <c r="TEJ102" s="52"/>
      <c r="TEK102" s="52"/>
      <c r="TEL102" s="52"/>
      <c r="TEM102" s="52"/>
      <c r="TEN102" s="52"/>
      <c r="TEO102" s="52"/>
      <c r="TEP102" s="52"/>
      <c r="TEQ102" s="52"/>
      <c r="TER102" s="52"/>
      <c r="TES102" s="52"/>
      <c r="TET102" s="52"/>
      <c r="TEU102" s="52"/>
      <c r="TEV102" s="52"/>
      <c r="TEW102" s="52"/>
      <c r="TEX102" s="52"/>
      <c r="TEY102" s="52"/>
      <c r="TEZ102" s="52"/>
      <c r="TFA102" s="52"/>
      <c r="TFB102" s="52"/>
      <c r="TFC102" s="52"/>
      <c r="TFD102" s="52"/>
      <c r="TFE102" s="52"/>
      <c r="TFF102" s="52"/>
      <c r="TFG102" s="52"/>
      <c r="TFH102" s="52"/>
      <c r="TFI102" s="52"/>
      <c r="TFJ102" s="52"/>
      <c r="TFK102" s="52"/>
      <c r="TFL102" s="52"/>
      <c r="TFM102" s="52"/>
      <c r="TFN102" s="52"/>
      <c r="TFO102" s="52"/>
      <c r="TFP102" s="52"/>
      <c r="TFQ102" s="52"/>
      <c r="TFR102" s="52"/>
      <c r="TFS102" s="52"/>
      <c r="TFT102" s="52"/>
      <c r="TFU102" s="52"/>
      <c r="TFV102" s="52"/>
      <c r="TFW102" s="52"/>
      <c r="TFX102" s="52"/>
      <c r="TFY102" s="52"/>
      <c r="TFZ102" s="52"/>
      <c r="TGA102" s="52"/>
      <c r="TGB102" s="52"/>
      <c r="TGC102" s="52"/>
      <c r="TGD102" s="52"/>
      <c r="TGE102" s="52"/>
      <c r="TGF102" s="52"/>
      <c r="TGG102" s="52"/>
      <c r="TGH102" s="52"/>
      <c r="TGI102" s="52"/>
      <c r="TGJ102" s="52"/>
      <c r="TGK102" s="52"/>
      <c r="TGL102" s="52"/>
      <c r="TGM102" s="52"/>
      <c r="TGN102" s="52"/>
      <c r="TGO102" s="52"/>
      <c r="TGP102" s="52"/>
      <c r="TGQ102" s="52"/>
      <c r="TGR102" s="52"/>
      <c r="TGS102" s="52"/>
      <c r="TGT102" s="52"/>
      <c r="TGU102" s="52"/>
      <c r="TGV102" s="52"/>
      <c r="TGW102" s="52"/>
      <c r="TGX102" s="52"/>
      <c r="TGY102" s="52"/>
      <c r="TGZ102" s="52"/>
      <c r="THA102" s="52"/>
      <c r="THB102" s="52"/>
      <c r="THC102" s="52"/>
      <c r="THD102" s="52"/>
      <c r="THE102" s="52"/>
      <c r="THF102" s="52"/>
      <c r="THG102" s="52"/>
      <c r="THH102" s="52"/>
      <c r="THI102" s="52"/>
      <c r="THJ102" s="52"/>
      <c r="THK102" s="52"/>
      <c r="THL102" s="52"/>
      <c r="THM102" s="52"/>
      <c r="THN102" s="52"/>
      <c r="THO102" s="52"/>
      <c r="THP102" s="52"/>
      <c r="THQ102" s="52"/>
      <c r="THR102" s="52"/>
      <c r="THS102" s="52"/>
      <c r="THT102" s="52"/>
      <c r="THU102" s="52"/>
      <c r="THV102" s="52"/>
      <c r="THW102" s="52"/>
      <c r="THX102" s="52"/>
      <c r="THY102" s="52"/>
      <c r="THZ102" s="52"/>
      <c r="TIA102" s="52"/>
      <c r="TIB102" s="52"/>
      <c r="TIC102" s="52"/>
      <c r="TID102" s="52"/>
      <c r="TIE102" s="52"/>
      <c r="TIF102" s="52"/>
      <c r="TIG102" s="52"/>
      <c r="TIH102" s="52"/>
      <c r="TII102" s="52"/>
      <c r="TIJ102" s="52"/>
      <c r="TIK102" s="52"/>
      <c r="TIL102" s="52"/>
      <c r="TIM102" s="52"/>
      <c r="TIN102" s="52"/>
      <c r="TIO102" s="52"/>
      <c r="TIP102" s="52"/>
      <c r="TIQ102" s="52"/>
      <c r="TIR102" s="52"/>
      <c r="TIS102" s="52"/>
      <c r="TIT102" s="52"/>
      <c r="TIU102" s="52"/>
      <c r="TIV102" s="52"/>
      <c r="TIW102" s="52"/>
      <c r="TIX102" s="52"/>
      <c r="TIY102" s="52"/>
      <c r="TIZ102" s="52"/>
      <c r="TJA102" s="52"/>
      <c r="TJB102" s="52"/>
      <c r="TJC102" s="52"/>
      <c r="TJD102" s="52"/>
      <c r="TJE102" s="52"/>
      <c r="TJF102" s="52"/>
      <c r="TJG102" s="52"/>
      <c r="TJH102" s="52"/>
      <c r="TJI102" s="52"/>
      <c r="TJJ102" s="52"/>
      <c r="TJK102" s="52"/>
      <c r="TJL102" s="52"/>
      <c r="TJM102" s="52"/>
      <c r="TJN102" s="52"/>
      <c r="TJO102" s="52"/>
      <c r="TJP102" s="52"/>
      <c r="TJQ102" s="52"/>
      <c r="TJR102" s="52"/>
      <c r="TJS102" s="52"/>
      <c r="TJT102" s="52"/>
      <c r="TJU102" s="52"/>
      <c r="TJV102" s="52"/>
      <c r="TJW102" s="52"/>
      <c r="TJX102" s="52"/>
      <c r="TJY102" s="52"/>
      <c r="TJZ102" s="52"/>
      <c r="TKA102" s="52"/>
      <c r="TKB102" s="52"/>
      <c r="TKC102" s="52"/>
      <c r="TKD102" s="52"/>
      <c r="TKE102" s="52"/>
      <c r="TKF102" s="52"/>
      <c r="TKG102" s="52"/>
      <c r="TKH102" s="52"/>
      <c r="TKI102" s="52"/>
      <c r="TKJ102" s="52"/>
      <c r="TKK102" s="52"/>
      <c r="TKL102" s="52"/>
      <c r="TKM102" s="52"/>
      <c r="TKN102" s="52"/>
      <c r="TKO102" s="52"/>
      <c r="TKP102" s="52"/>
      <c r="TKQ102" s="52"/>
      <c r="TKR102" s="52"/>
      <c r="TKS102" s="52"/>
      <c r="TKT102" s="52"/>
      <c r="TKU102" s="52"/>
      <c r="TKV102" s="52"/>
      <c r="TKW102" s="52"/>
      <c r="TKX102" s="52"/>
      <c r="TKY102" s="52"/>
      <c r="TKZ102" s="52"/>
      <c r="TLA102" s="52"/>
      <c r="TLB102" s="52"/>
      <c r="TLC102" s="52"/>
      <c r="TLD102" s="52"/>
      <c r="TLE102" s="52"/>
      <c r="TLF102" s="52"/>
      <c r="TLG102" s="52"/>
      <c r="TLH102" s="52"/>
      <c r="TLI102" s="52"/>
      <c r="TLJ102" s="52"/>
      <c r="TLK102" s="52"/>
      <c r="TLL102" s="52"/>
      <c r="TLM102" s="52"/>
      <c r="TLN102" s="52"/>
      <c r="TLO102" s="52"/>
      <c r="TLP102" s="52"/>
      <c r="TLQ102" s="52"/>
      <c r="TLR102" s="52"/>
      <c r="TLS102" s="52"/>
      <c r="TLT102" s="52"/>
      <c r="TLU102" s="52"/>
      <c r="TLV102" s="52"/>
      <c r="TLW102" s="52"/>
      <c r="TLX102" s="52"/>
      <c r="TLY102" s="52"/>
      <c r="TLZ102" s="52"/>
      <c r="TMA102" s="52"/>
      <c r="TMB102" s="52"/>
      <c r="TMC102" s="52"/>
      <c r="TMD102" s="52"/>
      <c r="TME102" s="52"/>
      <c r="TMF102" s="52"/>
      <c r="TMG102" s="52"/>
      <c r="TMH102" s="52"/>
      <c r="TMI102" s="52"/>
      <c r="TMJ102" s="52"/>
      <c r="TMK102" s="52"/>
      <c r="TML102" s="52"/>
      <c r="TMM102" s="52"/>
      <c r="TMN102" s="52"/>
      <c r="TMO102" s="52"/>
      <c r="TMP102" s="52"/>
      <c r="TMQ102" s="52"/>
      <c r="TMR102" s="52"/>
      <c r="TMS102" s="52"/>
      <c r="TMT102" s="52"/>
      <c r="TMU102" s="52"/>
      <c r="TMV102" s="52"/>
      <c r="TMW102" s="52"/>
      <c r="TMX102" s="52"/>
      <c r="TMY102" s="52"/>
      <c r="TMZ102" s="52"/>
      <c r="TNA102" s="52"/>
      <c r="TNB102" s="52"/>
      <c r="TNC102" s="52"/>
      <c r="TND102" s="52"/>
      <c r="TNE102" s="52"/>
      <c r="TNF102" s="52"/>
      <c r="TNG102" s="52"/>
      <c r="TNH102" s="52"/>
      <c r="TNI102" s="52"/>
      <c r="TNJ102" s="52"/>
      <c r="TNK102" s="52"/>
      <c r="TNL102" s="52"/>
      <c r="TNM102" s="52"/>
      <c r="TNN102" s="52"/>
      <c r="TNO102" s="52"/>
      <c r="TNP102" s="52"/>
      <c r="TNQ102" s="52"/>
      <c r="TNR102" s="52"/>
      <c r="TNS102" s="52"/>
      <c r="TNT102" s="52"/>
      <c r="TNU102" s="52"/>
      <c r="TNV102" s="52"/>
      <c r="TNW102" s="52"/>
      <c r="TNX102" s="52"/>
      <c r="TNY102" s="52"/>
      <c r="TNZ102" s="52"/>
      <c r="TOA102" s="52"/>
      <c r="TOB102" s="52"/>
      <c r="TOC102" s="52"/>
      <c r="TOD102" s="52"/>
      <c r="TOE102" s="52"/>
      <c r="TOF102" s="52"/>
      <c r="TOG102" s="52"/>
      <c r="TOH102" s="52"/>
      <c r="TOI102" s="52"/>
      <c r="TOJ102" s="52"/>
      <c r="TOK102" s="52"/>
      <c r="TOL102" s="52"/>
      <c r="TOM102" s="52"/>
      <c r="TON102" s="52"/>
      <c r="TOO102" s="52"/>
      <c r="TOP102" s="52"/>
      <c r="TOQ102" s="52"/>
      <c r="TOR102" s="52"/>
      <c r="TOS102" s="52"/>
      <c r="TOT102" s="52"/>
      <c r="TOU102" s="52"/>
      <c r="TOV102" s="52"/>
      <c r="TOW102" s="52"/>
      <c r="TOX102" s="52"/>
      <c r="TOY102" s="52"/>
      <c r="TOZ102" s="52"/>
      <c r="TPA102" s="52"/>
      <c r="TPB102" s="52"/>
      <c r="TPC102" s="52"/>
      <c r="TPD102" s="52"/>
      <c r="TPE102" s="52"/>
      <c r="TPF102" s="52"/>
      <c r="TPG102" s="52"/>
      <c r="TPH102" s="52"/>
      <c r="TPI102" s="52"/>
      <c r="TPJ102" s="52"/>
      <c r="TPK102" s="52"/>
      <c r="TPL102" s="52"/>
      <c r="TPM102" s="52"/>
      <c r="TPN102" s="52"/>
      <c r="TPO102" s="52"/>
      <c r="TPP102" s="52"/>
      <c r="TPQ102" s="52"/>
      <c r="TPR102" s="52"/>
      <c r="TPS102" s="52"/>
      <c r="TPT102" s="52"/>
      <c r="TPU102" s="52"/>
      <c r="TPV102" s="52"/>
      <c r="TPW102" s="52"/>
      <c r="TPX102" s="52"/>
      <c r="TPY102" s="52"/>
      <c r="TPZ102" s="52"/>
      <c r="TQA102" s="52"/>
      <c r="TQB102" s="52"/>
      <c r="TQC102" s="52"/>
      <c r="TQD102" s="52"/>
      <c r="TQE102" s="52"/>
      <c r="TQF102" s="52"/>
      <c r="TQG102" s="52"/>
      <c r="TQH102" s="52"/>
      <c r="TQI102" s="52"/>
      <c r="TQJ102" s="52"/>
      <c r="TQK102" s="52"/>
      <c r="TQL102" s="52"/>
      <c r="TQM102" s="52"/>
      <c r="TQN102" s="52"/>
      <c r="TQO102" s="52"/>
      <c r="TQP102" s="52"/>
      <c r="TQQ102" s="52"/>
      <c r="TQR102" s="52"/>
      <c r="TQS102" s="52"/>
      <c r="TQT102" s="52"/>
      <c r="TQU102" s="52"/>
      <c r="TQV102" s="52"/>
      <c r="TQW102" s="52"/>
      <c r="TQX102" s="52"/>
      <c r="TQY102" s="52"/>
      <c r="TQZ102" s="52"/>
      <c r="TRA102" s="52"/>
      <c r="TRB102" s="52"/>
      <c r="TRC102" s="52"/>
      <c r="TRD102" s="52"/>
      <c r="TRE102" s="52"/>
      <c r="TRF102" s="52"/>
      <c r="TRG102" s="52"/>
      <c r="TRH102" s="52"/>
      <c r="TRI102" s="52"/>
      <c r="TRJ102" s="52"/>
      <c r="TRK102" s="52"/>
      <c r="TRL102" s="52"/>
      <c r="TRM102" s="52"/>
      <c r="TRN102" s="52"/>
      <c r="TRO102" s="52"/>
      <c r="TRP102" s="52"/>
      <c r="TRQ102" s="52"/>
      <c r="TRR102" s="52"/>
      <c r="TRS102" s="52"/>
      <c r="TRT102" s="52"/>
      <c r="TRU102" s="52"/>
      <c r="TRV102" s="52"/>
      <c r="TRW102" s="52"/>
      <c r="TRX102" s="52"/>
      <c r="TRY102" s="52"/>
      <c r="TRZ102" s="52"/>
      <c r="TSA102" s="52"/>
      <c r="TSB102" s="52"/>
      <c r="TSC102" s="52"/>
      <c r="TSD102" s="52"/>
      <c r="TSE102" s="52"/>
      <c r="TSF102" s="52"/>
      <c r="TSG102" s="52"/>
      <c r="TSH102" s="52"/>
      <c r="TSI102" s="52"/>
      <c r="TSJ102" s="52"/>
      <c r="TSK102" s="52"/>
      <c r="TSL102" s="52"/>
      <c r="TSM102" s="52"/>
      <c r="TSN102" s="52"/>
      <c r="TSO102" s="52"/>
      <c r="TSP102" s="52"/>
      <c r="TSQ102" s="52"/>
      <c r="TSR102" s="52"/>
      <c r="TSS102" s="52"/>
      <c r="TST102" s="52"/>
      <c r="TSU102" s="52"/>
      <c r="TSV102" s="52"/>
      <c r="TSW102" s="52"/>
      <c r="TSX102" s="52"/>
      <c r="TSY102" s="52"/>
      <c r="TSZ102" s="52"/>
      <c r="TTA102" s="52"/>
      <c r="TTB102" s="52"/>
      <c r="TTC102" s="52"/>
      <c r="TTD102" s="52"/>
      <c r="TTE102" s="52"/>
      <c r="TTF102" s="52"/>
      <c r="TTG102" s="52"/>
      <c r="TTH102" s="52"/>
      <c r="TTI102" s="52"/>
      <c r="TTJ102" s="52"/>
      <c r="TTK102" s="52"/>
      <c r="TTL102" s="52"/>
      <c r="TTM102" s="52"/>
      <c r="TTN102" s="52"/>
      <c r="TTO102" s="52"/>
      <c r="TTP102" s="52"/>
      <c r="TTQ102" s="52"/>
      <c r="TTR102" s="52"/>
      <c r="TTS102" s="52"/>
      <c r="TTT102" s="52"/>
      <c r="TTU102" s="52"/>
      <c r="TTV102" s="52"/>
      <c r="TTW102" s="52"/>
      <c r="TTX102" s="52"/>
      <c r="TTY102" s="52"/>
      <c r="TTZ102" s="52"/>
      <c r="TUA102" s="52"/>
      <c r="TUB102" s="52"/>
      <c r="TUC102" s="52"/>
      <c r="TUD102" s="52"/>
      <c r="TUE102" s="52"/>
      <c r="TUF102" s="52"/>
      <c r="TUG102" s="52"/>
      <c r="TUH102" s="52"/>
      <c r="TUI102" s="52"/>
      <c r="TUJ102" s="52"/>
      <c r="TUK102" s="52"/>
      <c r="TUL102" s="52"/>
      <c r="TUM102" s="52"/>
      <c r="TUN102" s="52"/>
      <c r="TUO102" s="52"/>
      <c r="TUP102" s="52"/>
      <c r="TUQ102" s="52"/>
      <c r="TUR102" s="52"/>
      <c r="TUS102" s="52"/>
      <c r="TUT102" s="52"/>
      <c r="TUU102" s="52"/>
      <c r="TUV102" s="52"/>
      <c r="TUW102" s="52"/>
      <c r="TUX102" s="52"/>
      <c r="TUY102" s="52"/>
      <c r="TUZ102" s="52"/>
      <c r="TVA102" s="52"/>
      <c r="TVB102" s="52"/>
      <c r="TVC102" s="52"/>
      <c r="TVD102" s="52"/>
      <c r="TVE102" s="52"/>
      <c r="TVF102" s="52"/>
      <c r="TVG102" s="52"/>
      <c r="TVH102" s="52"/>
      <c r="TVI102" s="52"/>
      <c r="TVJ102" s="52"/>
      <c r="TVK102" s="52"/>
      <c r="TVL102" s="52"/>
      <c r="TVM102" s="52"/>
      <c r="TVN102" s="52"/>
      <c r="TVO102" s="52"/>
      <c r="TVP102" s="52"/>
      <c r="TVQ102" s="52"/>
      <c r="TVR102" s="52"/>
      <c r="TVS102" s="52"/>
      <c r="TVT102" s="52"/>
      <c r="TVU102" s="52"/>
      <c r="TVV102" s="52"/>
      <c r="TVW102" s="52"/>
      <c r="TVX102" s="52"/>
      <c r="TVY102" s="52"/>
      <c r="TVZ102" s="52"/>
      <c r="TWA102" s="52"/>
      <c r="TWB102" s="52"/>
      <c r="TWC102" s="52"/>
      <c r="TWD102" s="52"/>
      <c r="TWE102" s="52"/>
      <c r="TWF102" s="52"/>
      <c r="TWG102" s="52"/>
      <c r="TWH102" s="52"/>
      <c r="TWI102" s="52"/>
      <c r="TWJ102" s="52"/>
      <c r="TWK102" s="52"/>
      <c r="TWL102" s="52"/>
      <c r="TWM102" s="52"/>
      <c r="TWN102" s="52"/>
      <c r="TWO102" s="52"/>
      <c r="TWP102" s="52"/>
      <c r="TWQ102" s="52"/>
      <c r="TWR102" s="52"/>
      <c r="TWS102" s="52"/>
      <c r="TWT102" s="52"/>
      <c r="TWU102" s="52"/>
      <c r="TWV102" s="52"/>
      <c r="TWW102" s="52"/>
      <c r="TWX102" s="52"/>
      <c r="TWY102" s="52"/>
      <c r="TWZ102" s="52"/>
      <c r="TXA102" s="52"/>
      <c r="TXB102" s="52"/>
      <c r="TXC102" s="52"/>
      <c r="TXD102" s="52"/>
      <c r="TXE102" s="52"/>
      <c r="TXF102" s="52"/>
      <c r="TXG102" s="52"/>
      <c r="TXH102" s="52"/>
      <c r="TXI102" s="52"/>
      <c r="TXJ102" s="52"/>
      <c r="TXK102" s="52"/>
      <c r="TXL102" s="52"/>
      <c r="TXM102" s="52"/>
      <c r="TXN102" s="52"/>
      <c r="TXO102" s="52"/>
      <c r="TXP102" s="52"/>
      <c r="TXQ102" s="52"/>
      <c r="TXR102" s="52"/>
      <c r="TXS102" s="52"/>
      <c r="TXT102" s="52"/>
      <c r="TXU102" s="52"/>
      <c r="TXV102" s="52"/>
      <c r="TXW102" s="52"/>
      <c r="TXX102" s="52"/>
      <c r="TXY102" s="52"/>
      <c r="TXZ102" s="52"/>
      <c r="TYA102" s="52"/>
      <c r="TYB102" s="52"/>
      <c r="TYC102" s="52"/>
      <c r="TYD102" s="52"/>
      <c r="TYE102" s="52"/>
      <c r="TYF102" s="52"/>
      <c r="TYG102" s="52"/>
      <c r="TYH102" s="52"/>
      <c r="TYI102" s="52"/>
      <c r="TYJ102" s="52"/>
      <c r="TYK102" s="52"/>
      <c r="TYL102" s="52"/>
      <c r="TYM102" s="52"/>
      <c r="TYN102" s="52"/>
      <c r="TYO102" s="52"/>
      <c r="TYP102" s="52"/>
      <c r="TYQ102" s="52"/>
      <c r="TYR102" s="52"/>
      <c r="TYS102" s="52"/>
      <c r="TYT102" s="52"/>
      <c r="TYU102" s="52"/>
      <c r="TYV102" s="52"/>
      <c r="TYW102" s="52"/>
      <c r="TYX102" s="52"/>
      <c r="TYY102" s="52"/>
      <c r="TYZ102" s="52"/>
      <c r="TZA102" s="52"/>
      <c r="TZB102" s="52"/>
      <c r="TZC102" s="52"/>
      <c r="TZD102" s="52"/>
      <c r="TZE102" s="52"/>
      <c r="TZF102" s="52"/>
      <c r="TZG102" s="52"/>
      <c r="TZH102" s="52"/>
      <c r="TZI102" s="52"/>
      <c r="TZJ102" s="52"/>
      <c r="TZK102" s="52"/>
      <c r="TZL102" s="52"/>
      <c r="TZM102" s="52"/>
      <c r="TZN102" s="52"/>
      <c r="TZO102" s="52"/>
      <c r="TZP102" s="52"/>
      <c r="TZQ102" s="52"/>
      <c r="TZR102" s="52"/>
      <c r="TZS102" s="52"/>
      <c r="TZT102" s="52"/>
      <c r="TZU102" s="52"/>
      <c r="TZV102" s="52"/>
      <c r="TZW102" s="52"/>
      <c r="TZX102" s="52"/>
      <c r="TZY102" s="52"/>
      <c r="TZZ102" s="52"/>
      <c r="UAA102" s="52"/>
      <c r="UAB102" s="52"/>
      <c r="UAC102" s="52"/>
      <c r="UAD102" s="52"/>
      <c r="UAE102" s="52"/>
      <c r="UAF102" s="52"/>
      <c r="UAG102" s="52"/>
      <c r="UAH102" s="52"/>
      <c r="UAI102" s="52"/>
      <c r="UAJ102" s="52"/>
      <c r="UAK102" s="52"/>
      <c r="UAL102" s="52"/>
      <c r="UAM102" s="52"/>
      <c r="UAN102" s="52"/>
      <c r="UAO102" s="52"/>
      <c r="UAP102" s="52"/>
      <c r="UAQ102" s="52"/>
      <c r="UAR102" s="52"/>
      <c r="UAS102" s="52"/>
      <c r="UAT102" s="52"/>
      <c r="UAU102" s="52"/>
      <c r="UAV102" s="52"/>
      <c r="UAW102" s="52"/>
      <c r="UAX102" s="52"/>
      <c r="UAY102" s="52"/>
      <c r="UAZ102" s="52"/>
      <c r="UBA102" s="52"/>
      <c r="UBB102" s="52"/>
      <c r="UBC102" s="52"/>
      <c r="UBD102" s="52"/>
      <c r="UBE102" s="52"/>
      <c r="UBF102" s="52"/>
      <c r="UBG102" s="52"/>
      <c r="UBH102" s="52"/>
      <c r="UBI102" s="52"/>
      <c r="UBJ102" s="52"/>
      <c r="UBK102" s="52"/>
      <c r="UBL102" s="52"/>
      <c r="UBM102" s="52"/>
      <c r="UBN102" s="52"/>
      <c r="UBO102" s="52"/>
      <c r="UBP102" s="52"/>
      <c r="UBQ102" s="52"/>
      <c r="UBR102" s="52"/>
      <c r="UBS102" s="52"/>
      <c r="UBT102" s="52"/>
      <c r="UBU102" s="52"/>
      <c r="UBV102" s="52"/>
      <c r="UBW102" s="52"/>
      <c r="UBX102" s="52"/>
      <c r="UBY102" s="52"/>
      <c r="UBZ102" s="52"/>
      <c r="UCA102" s="52"/>
      <c r="UCB102" s="52"/>
      <c r="UCC102" s="52"/>
      <c r="UCD102" s="52"/>
      <c r="UCE102" s="52"/>
      <c r="UCF102" s="52"/>
      <c r="UCG102" s="52"/>
      <c r="UCH102" s="52"/>
      <c r="UCI102" s="52"/>
      <c r="UCJ102" s="52"/>
      <c r="UCK102" s="52"/>
      <c r="UCL102" s="52"/>
      <c r="UCM102" s="52"/>
      <c r="UCN102" s="52"/>
      <c r="UCO102" s="52"/>
      <c r="UCP102" s="52"/>
      <c r="UCQ102" s="52"/>
      <c r="UCR102" s="52"/>
      <c r="UCS102" s="52"/>
      <c r="UCT102" s="52"/>
      <c r="UCU102" s="52"/>
      <c r="UCV102" s="52"/>
      <c r="UCW102" s="52"/>
      <c r="UCX102" s="52"/>
      <c r="UCY102" s="52"/>
      <c r="UCZ102" s="52"/>
      <c r="UDA102" s="52"/>
      <c r="UDB102" s="52"/>
      <c r="UDC102" s="52"/>
      <c r="UDD102" s="52"/>
      <c r="UDE102" s="52"/>
      <c r="UDF102" s="52"/>
      <c r="UDG102" s="52"/>
      <c r="UDH102" s="52"/>
      <c r="UDI102" s="52"/>
      <c r="UDJ102" s="52"/>
      <c r="UDK102" s="52"/>
      <c r="UDL102" s="52"/>
      <c r="UDM102" s="52"/>
      <c r="UDN102" s="52"/>
      <c r="UDO102" s="52"/>
      <c r="UDP102" s="52"/>
      <c r="UDQ102" s="52"/>
      <c r="UDR102" s="52"/>
      <c r="UDS102" s="52"/>
      <c r="UDT102" s="52"/>
      <c r="UDU102" s="52"/>
      <c r="UDV102" s="52"/>
      <c r="UDW102" s="52"/>
      <c r="UDX102" s="52"/>
      <c r="UDY102" s="52"/>
      <c r="UDZ102" s="52"/>
      <c r="UEA102" s="52"/>
      <c r="UEB102" s="52"/>
      <c r="UEC102" s="52"/>
      <c r="UED102" s="52"/>
      <c r="UEE102" s="52"/>
      <c r="UEF102" s="52"/>
      <c r="UEG102" s="52"/>
      <c r="UEH102" s="52"/>
      <c r="UEI102" s="52"/>
      <c r="UEJ102" s="52"/>
      <c r="UEK102" s="52"/>
      <c r="UEL102" s="52"/>
      <c r="UEM102" s="52"/>
      <c r="UEN102" s="52"/>
      <c r="UEO102" s="52"/>
      <c r="UEP102" s="52"/>
      <c r="UEQ102" s="52"/>
      <c r="UER102" s="52"/>
      <c r="UES102" s="52"/>
      <c r="UET102" s="52"/>
      <c r="UEU102" s="52"/>
      <c r="UEV102" s="52"/>
      <c r="UEW102" s="52"/>
      <c r="UEX102" s="52"/>
      <c r="UEY102" s="52"/>
      <c r="UEZ102" s="52"/>
      <c r="UFA102" s="52"/>
      <c r="UFB102" s="52"/>
      <c r="UFC102" s="52"/>
      <c r="UFD102" s="52"/>
      <c r="UFE102" s="52"/>
      <c r="UFF102" s="52"/>
      <c r="UFG102" s="52"/>
      <c r="UFH102" s="52"/>
      <c r="UFI102" s="52"/>
      <c r="UFJ102" s="52"/>
      <c r="UFK102" s="52"/>
      <c r="UFL102" s="52"/>
      <c r="UFM102" s="52"/>
      <c r="UFN102" s="52"/>
      <c r="UFO102" s="52"/>
      <c r="UFP102" s="52"/>
      <c r="UFQ102" s="52"/>
      <c r="UFR102" s="52"/>
      <c r="UFS102" s="52"/>
      <c r="UFT102" s="52"/>
      <c r="UFU102" s="52"/>
      <c r="UFV102" s="52"/>
      <c r="UFW102" s="52"/>
      <c r="UFX102" s="52"/>
      <c r="UFY102" s="52"/>
      <c r="UFZ102" s="52"/>
      <c r="UGA102" s="52"/>
      <c r="UGB102" s="52"/>
      <c r="UGC102" s="52"/>
      <c r="UGD102" s="52"/>
      <c r="UGE102" s="52"/>
      <c r="UGF102" s="52"/>
      <c r="UGG102" s="52"/>
      <c r="UGH102" s="52"/>
      <c r="UGI102" s="52"/>
      <c r="UGJ102" s="52"/>
      <c r="UGK102" s="52"/>
      <c r="UGL102" s="52"/>
      <c r="UGM102" s="52"/>
      <c r="UGN102" s="52"/>
      <c r="UGO102" s="52"/>
      <c r="UGP102" s="52"/>
      <c r="UGQ102" s="52"/>
      <c r="UGR102" s="52"/>
      <c r="UGS102" s="52"/>
      <c r="UGT102" s="52"/>
      <c r="UGU102" s="52"/>
      <c r="UGV102" s="52"/>
      <c r="UGW102" s="52"/>
      <c r="UGX102" s="52"/>
      <c r="UGY102" s="52"/>
      <c r="UGZ102" s="52"/>
      <c r="UHA102" s="52"/>
      <c r="UHB102" s="52"/>
      <c r="UHC102" s="52"/>
      <c r="UHD102" s="52"/>
      <c r="UHE102" s="52"/>
      <c r="UHF102" s="52"/>
      <c r="UHG102" s="52"/>
      <c r="UHH102" s="52"/>
      <c r="UHI102" s="52"/>
      <c r="UHJ102" s="52"/>
      <c r="UHK102" s="52"/>
      <c r="UHL102" s="52"/>
      <c r="UHM102" s="52"/>
      <c r="UHN102" s="52"/>
      <c r="UHO102" s="52"/>
      <c r="UHP102" s="52"/>
      <c r="UHQ102" s="52"/>
      <c r="UHR102" s="52"/>
      <c r="UHS102" s="52"/>
      <c r="UHT102" s="52"/>
      <c r="UHU102" s="52"/>
      <c r="UHV102" s="52"/>
      <c r="UHW102" s="52"/>
      <c r="UHX102" s="52"/>
      <c r="UHY102" s="52"/>
      <c r="UHZ102" s="52"/>
      <c r="UIA102" s="52"/>
      <c r="UIB102" s="52"/>
      <c r="UIC102" s="52"/>
      <c r="UID102" s="52"/>
      <c r="UIE102" s="52"/>
      <c r="UIF102" s="52"/>
      <c r="UIG102" s="52"/>
      <c r="UIH102" s="52"/>
      <c r="UII102" s="52"/>
      <c r="UIJ102" s="52"/>
      <c r="UIK102" s="52"/>
      <c r="UIL102" s="52"/>
      <c r="UIM102" s="52"/>
      <c r="UIN102" s="52"/>
      <c r="UIO102" s="52"/>
      <c r="UIP102" s="52"/>
      <c r="UIQ102" s="52"/>
      <c r="UIR102" s="52"/>
      <c r="UIS102" s="52"/>
      <c r="UIT102" s="52"/>
      <c r="UIU102" s="52"/>
      <c r="UIV102" s="52"/>
      <c r="UIW102" s="52"/>
      <c r="UIX102" s="52"/>
      <c r="UIY102" s="52"/>
      <c r="UIZ102" s="52"/>
      <c r="UJA102" s="52"/>
      <c r="UJB102" s="52"/>
      <c r="UJC102" s="52"/>
      <c r="UJD102" s="52"/>
      <c r="UJE102" s="52"/>
      <c r="UJF102" s="52"/>
      <c r="UJG102" s="52"/>
      <c r="UJH102" s="52"/>
      <c r="UJI102" s="52"/>
      <c r="UJJ102" s="52"/>
      <c r="UJK102" s="52"/>
      <c r="UJL102" s="52"/>
      <c r="UJM102" s="52"/>
      <c r="UJN102" s="52"/>
      <c r="UJO102" s="52"/>
      <c r="UJP102" s="52"/>
      <c r="UJQ102" s="52"/>
      <c r="UJR102" s="52"/>
      <c r="UJS102" s="52"/>
      <c r="UJT102" s="52"/>
      <c r="UJU102" s="52"/>
      <c r="UJV102" s="52"/>
      <c r="UJW102" s="52"/>
      <c r="UJX102" s="52"/>
      <c r="UJY102" s="52"/>
      <c r="UJZ102" s="52"/>
      <c r="UKA102" s="52"/>
      <c r="UKB102" s="52"/>
      <c r="UKC102" s="52"/>
      <c r="UKD102" s="52"/>
      <c r="UKE102" s="52"/>
      <c r="UKF102" s="52"/>
      <c r="UKG102" s="52"/>
      <c r="UKH102" s="52"/>
      <c r="UKI102" s="52"/>
      <c r="UKJ102" s="52"/>
      <c r="UKK102" s="52"/>
      <c r="UKL102" s="52"/>
      <c r="UKM102" s="52"/>
      <c r="UKN102" s="52"/>
      <c r="UKO102" s="52"/>
      <c r="UKP102" s="52"/>
      <c r="UKQ102" s="52"/>
      <c r="UKR102" s="52"/>
      <c r="UKS102" s="52"/>
      <c r="UKT102" s="52"/>
      <c r="UKU102" s="52"/>
      <c r="UKV102" s="52"/>
      <c r="UKW102" s="52"/>
      <c r="UKX102" s="52"/>
      <c r="UKY102" s="52"/>
      <c r="UKZ102" s="52"/>
      <c r="ULA102" s="52"/>
      <c r="ULB102" s="52"/>
      <c r="ULC102" s="52"/>
      <c r="ULD102" s="52"/>
      <c r="ULE102" s="52"/>
      <c r="ULF102" s="52"/>
      <c r="ULG102" s="52"/>
      <c r="ULH102" s="52"/>
      <c r="ULI102" s="52"/>
      <c r="ULJ102" s="52"/>
      <c r="ULK102" s="52"/>
      <c r="ULL102" s="52"/>
      <c r="ULM102" s="52"/>
      <c r="ULN102" s="52"/>
      <c r="ULO102" s="52"/>
      <c r="ULP102" s="52"/>
      <c r="ULQ102" s="52"/>
      <c r="ULR102" s="52"/>
      <c r="ULS102" s="52"/>
      <c r="ULT102" s="52"/>
      <c r="ULU102" s="52"/>
      <c r="ULV102" s="52"/>
      <c r="ULW102" s="52"/>
      <c r="ULX102" s="52"/>
      <c r="ULY102" s="52"/>
      <c r="ULZ102" s="52"/>
      <c r="UMA102" s="52"/>
      <c r="UMB102" s="52"/>
      <c r="UMC102" s="52"/>
      <c r="UMD102" s="52"/>
      <c r="UME102" s="52"/>
      <c r="UMF102" s="52"/>
      <c r="UMG102" s="52"/>
      <c r="UMH102" s="52"/>
      <c r="UMI102" s="52"/>
      <c r="UMJ102" s="52"/>
      <c r="UMK102" s="52"/>
      <c r="UML102" s="52"/>
      <c r="UMM102" s="52"/>
      <c r="UMN102" s="52"/>
      <c r="UMO102" s="52"/>
      <c r="UMP102" s="52"/>
      <c r="UMQ102" s="52"/>
      <c r="UMR102" s="52"/>
      <c r="UMS102" s="52"/>
      <c r="UMT102" s="52"/>
      <c r="UMU102" s="52"/>
      <c r="UMV102" s="52"/>
      <c r="UMW102" s="52"/>
      <c r="UMX102" s="52"/>
      <c r="UMY102" s="52"/>
      <c r="UMZ102" s="52"/>
      <c r="UNA102" s="52"/>
      <c r="UNB102" s="52"/>
      <c r="UNC102" s="52"/>
      <c r="UND102" s="52"/>
      <c r="UNE102" s="52"/>
      <c r="UNF102" s="52"/>
      <c r="UNG102" s="52"/>
      <c r="UNH102" s="52"/>
      <c r="UNI102" s="52"/>
      <c r="UNJ102" s="52"/>
      <c r="UNK102" s="52"/>
      <c r="UNL102" s="52"/>
      <c r="UNM102" s="52"/>
      <c r="UNN102" s="52"/>
      <c r="UNO102" s="52"/>
      <c r="UNP102" s="52"/>
      <c r="UNQ102" s="52"/>
      <c r="UNR102" s="52"/>
      <c r="UNS102" s="52"/>
      <c r="UNT102" s="52"/>
      <c r="UNU102" s="52"/>
      <c r="UNV102" s="52"/>
      <c r="UNW102" s="52"/>
      <c r="UNX102" s="52"/>
      <c r="UNY102" s="52"/>
      <c r="UNZ102" s="52"/>
      <c r="UOA102" s="52"/>
      <c r="UOB102" s="52"/>
      <c r="UOC102" s="52"/>
      <c r="UOD102" s="52"/>
      <c r="UOE102" s="52"/>
      <c r="UOF102" s="52"/>
      <c r="UOG102" s="52"/>
      <c r="UOH102" s="52"/>
      <c r="UOI102" s="52"/>
      <c r="UOJ102" s="52"/>
      <c r="UOK102" s="52"/>
      <c r="UOL102" s="52"/>
      <c r="UOM102" s="52"/>
      <c r="UON102" s="52"/>
      <c r="UOO102" s="52"/>
      <c r="UOP102" s="52"/>
      <c r="UOQ102" s="52"/>
      <c r="UOR102" s="52"/>
      <c r="UOS102" s="52"/>
      <c r="UOT102" s="52"/>
      <c r="UOU102" s="52"/>
      <c r="UOV102" s="52"/>
      <c r="UOW102" s="52"/>
      <c r="UOX102" s="52"/>
      <c r="UOY102" s="52"/>
      <c r="UOZ102" s="52"/>
      <c r="UPA102" s="52"/>
      <c r="UPB102" s="52"/>
      <c r="UPC102" s="52"/>
      <c r="UPD102" s="52"/>
      <c r="UPE102" s="52"/>
      <c r="UPF102" s="52"/>
      <c r="UPG102" s="52"/>
      <c r="UPH102" s="52"/>
      <c r="UPI102" s="52"/>
      <c r="UPJ102" s="52"/>
      <c r="UPK102" s="52"/>
      <c r="UPL102" s="52"/>
      <c r="UPM102" s="52"/>
      <c r="UPN102" s="52"/>
      <c r="UPO102" s="52"/>
      <c r="UPP102" s="52"/>
      <c r="UPQ102" s="52"/>
      <c r="UPR102" s="52"/>
      <c r="UPS102" s="52"/>
      <c r="UPT102" s="52"/>
      <c r="UPU102" s="52"/>
      <c r="UPV102" s="52"/>
      <c r="UPW102" s="52"/>
      <c r="UPX102" s="52"/>
      <c r="UPY102" s="52"/>
      <c r="UPZ102" s="52"/>
      <c r="UQA102" s="52"/>
      <c r="UQB102" s="52"/>
      <c r="UQC102" s="52"/>
      <c r="UQD102" s="52"/>
      <c r="UQE102" s="52"/>
      <c r="UQF102" s="52"/>
      <c r="UQG102" s="52"/>
      <c r="UQH102" s="52"/>
      <c r="UQI102" s="52"/>
      <c r="UQJ102" s="52"/>
      <c r="UQK102" s="52"/>
      <c r="UQL102" s="52"/>
      <c r="UQM102" s="52"/>
      <c r="UQN102" s="52"/>
      <c r="UQO102" s="52"/>
      <c r="UQP102" s="52"/>
      <c r="UQQ102" s="52"/>
      <c r="UQR102" s="52"/>
      <c r="UQS102" s="52"/>
      <c r="UQT102" s="52"/>
      <c r="UQU102" s="52"/>
      <c r="UQV102" s="52"/>
      <c r="UQW102" s="52"/>
      <c r="UQX102" s="52"/>
      <c r="UQY102" s="52"/>
      <c r="UQZ102" s="52"/>
      <c r="URA102" s="52"/>
      <c r="URB102" s="52"/>
      <c r="URC102" s="52"/>
      <c r="URD102" s="52"/>
      <c r="URE102" s="52"/>
      <c r="URF102" s="52"/>
      <c r="URG102" s="52"/>
      <c r="URH102" s="52"/>
      <c r="URI102" s="52"/>
      <c r="URJ102" s="52"/>
      <c r="URK102" s="52"/>
      <c r="URL102" s="52"/>
      <c r="URM102" s="52"/>
      <c r="URN102" s="52"/>
      <c r="URO102" s="52"/>
      <c r="URP102" s="52"/>
      <c r="URQ102" s="52"/>
      <c r="URR102" s="52"/>
      <c r="URS102" s="52"/>
      <c r="URT102" s="52"/>
      <c r="URU102" s="52"/>
      <c r="URV102" s="52"/>
      <c r="URW102" s="52"/>
      <c r="URX102" s="52"/>
      <c r="URY102" s="52"/>
      <c r="URZ102" s="52"/>
      <c r="USA102" s="52"/>
      <c r="USB102" s="52"/>
      <c r="USC102" s="52"/>
      <c r="USD102" s="52"/>
      <c r="USE102" s="52"/>
      <c r="USF102" s="52"/>
      <c r="USG102" s="52"/>
      <c r="USH102" s="52"/>
      <c r="USI102" s="52"/>
      <c r="USJ102" s="52"/>
      <c r="USK102" s="52"/>
      <c r="USL102" s="52"/>
      <c r="USM102" s="52"/>
      <c r="USN102" s="52"/>
      <c r="USO102" s="52"/>
      <c r="USP102" s="52"/>
      <c r="USQ102" s="52"/>
      <c r="USR102" s="52"/>
      <c r="USS102" s="52"/>
      <c r="UST102" s="52"/>
      <c r="USU102" s="52"/>
      <c r="USV102" s="52"/>
      <c r="USW102" s="52"/>
      <c r="USX102" s="52"/>
      <c r="USY102" s="52"/>
      <c r="USZ102" s="52"/>
      <c r="UTA102" s="52"/>
      <c r="UTB102" s="52"/>
      <c r="UTC102" s="52"/>
      <c r="UTD102" s="52"/>
      <c r="UTE102" s="52"/>
      <c r="UTF102" s="52"/>
      <c r="UTG102" s="52"/>
      <c r="UTH102" s="52"/>
      <c r="UTI102" s="52"/>
      <c r="UTJ102" s="52"/>
      <c r="UTK102" s="52"/>
      <c r="UTL102" s="52"/>
      <c r="UTM102" s="52"/>
      <c r="UTN102" s="52"/>
      <c r="UTO102" s="52"/>
      <c r="UTP102" s="52"/>
      <c r="UTQ102" s="52"/>
      <c r="UTR102" s="52"/>
      <c r="UTS102" s="52"/>
      <c r="UTT102" s="52"/>
      <c r="UTU102" s="52"/>
      <c r="UTV102" s="52"/>
      <c r="UTW102" s="52"/>
      <c r="UTX102" s="52"/>
      <c r="UTY102" s="52"/>
      <c r="UTZ102" s="52"/>
      <c r="UUA102" s="52"/>
      <c r="UUB102" s="52"/>
      <c r="UUC102" s="52"/>
      <c r="UUD102" s="52"/>
      <c r="UUE102" s="52"/>
      <c r="UUF102" s="52"/>
      <c r="UUG102" s="52"/>
      <c r="UUH102" s="52"/>
      <c r="UUI102" s="52"/>
      <c r="UUJ102" s="52"/>
      <c r="UUK102" s="52"/>
      <c r="UUL102" s="52"/>
      <c r="UUM102" s="52"/>
      <c r="UUN102" s="52"/>
      <c r="UUO102" s="52"/>
      <c r="UUP102" s="52"/>
      <c r="UUQ102" s="52"/>
      <c r="UUR102" s="52"/>
      <c r="UUS102" s="52"/>
      <c r="UUT102" s="52"/>
      <c r="UUU102" s="52"/>
      <c r="UUV102" s="52"/>
      <c r="UUW102" s="52"/>
      <c r="UUX102" s="52"/>
      <c r="UUY102" s="52"/>
      <c r="UUZ102" s="52"/>
      <c r="UVA102" s="52"/>
      <c r="UVB102" s="52"/>
      <c r="UVC102" s="52"/>
      <c r="UVD102" s="52"/>
      <c r="UVE102" s="52"/>
      <c r="UVF102" s="52"/>
      <c r="UVG102" s="52"/>
      <c r="UVH102" s="52"/>
      <c r="UVI102" s="52"/>
      <c r="UVJ102" s="52"/>
      <c r="UVK102" s="52"/>
      <c r="UVL102" s="52"/>
      <c r="UVM102" s="52"/>
      <c r="UVN102" s="52"/>
      <c r="UVO102" s="52"/>
      <c r="UVP102" s="52"/>
      <c r="UVQ102" s="52"/>
      <c r="UVR102" s="52"/>
      <c r="UVS102" s="52"/>
      <c r="UVT102" s="52"/>
      <c r="UVU102" s="52"/>
      <c r="UVV102" s="52"/>
      <c r="UVW102" s="52"/>
      <c r="UVX102" s="52"/>
      <c r="UVY102" s="52"/>
      <c r="UVZ102" s="52"/>
      <c r="UWA102" s="52"/>
      <c r="UWB102" s="52"/>
      <c r="UWC102" s="52"/>
      <c r="UWD102" s="52"/>
      <c r="UWE102" s="52"/>
      <c r="UWF102" s="52"/>
      <c r="UWG102" s="52"/>
      <c r="UWH102" s="52"/>
      <c r="UWI102" s="52"/>
      <c r="UWJ102" s="52"/>
      <c r="UWK102" s="52"/>
      <c r="UWL102" s="52"/>
      <c r="UWM102" s="52"/>
      <c r="UWN102" s="52"/>
      <c r="UWO102" s="52"/>
      <c r="UWP102" s="52"/>
      <c r="UWQ102" s="52"/>
      <c r="UWR102" s="52"/>
      <c r="UWS102" s="52"/>
      <c r="UWT102" s="52"/>
      <c r="UWU102" s="52"/>
      <c r="UWV102" s="52"/>
      <c r="UWW102" s="52"/>
      <c r="UWX102" s="52"/>
      <c r="UWY102" s="52"/>
      <c r="UWZ102" s="52"/>
      <c r="UXA102" s="52"/>
      <c r="UXB102" s="52"/>
      <c r="UXC102" s="52"/>
      <c r="UXD102" s="52"/>
      <c r="UXE102" s="52"/>
      <c r="UXF102" s="52"/>
      <c r="UXG102" s="52"/>
      <c r="UXH102" s="52"/>
      <c r="UXI102" s="52"/>
      <c r="UXJ102" s="52"/>
      <c r="UXK102" s="52"/>
      <c r="UXL102" s="52"/>
      <c r="UXM102" s="52"/>
      <c r="UXN102" s="52"/>
      <c r="UXO102" s="52"/>
      <c r="UXP102" s="52"/>
      <c r="UXQ102" s="52"/>
      <c r="UXR102" s="52"/>
      <c r="UXS102" s="52"/>
      <c r="UXT102" s="52"/>
      <c r="UXU102" s="52"/>
      <c r="UXV102" s="52"/>
      <c r="UXW102" s="52"/>
      <c r="UXX102" s="52"/>
      <c r="UXY102" s="52"/>
      <c r="UXZ102" s="52"/>
      <c r="UYA102" s="52"/>
      <c r="UYB102" s="52"/>
      <c r="UYC102" s="52"/>
      <c r="UYD102" s="52"/>
      <c r="UYE102" s="52"/>
      <c r="UYF102" s="52"/>
      <c r="UYG102" s="52"/>
      <c r="UYH102" s="52"/>
      <c r="UYI102" s="52"/>
      <c r="UYJ102" s="52"/>
      <c r="UYK102" s="52"/>
      <c r="UYL102" s="52"/>
      <c r="UYM102" s="52"/>
      <c r="UYN102" s="52"/>
      <c r="UYO102" s="52"/>
      <c r="UYP102" s="52"/>
      <c r="UYQ102" s="52"/>
      <c r="UYR102" s="52"/>
      <c r="UYS102" s="52"/>
      <c r="UYT102" s="52"/>
      <c r="UYU102" s="52"/>
      <c r="UYV102" s="52"/>
      <c r="UYW102" s="52"/>
      <c r="UYX102" s="52"/>
      <c r="UYY102" s="52"/>
      <c r="UYZ102" s="52"/>
      <c r="UZA102" s="52"/>
      <c r="UZB102" s="52"/>
      <c r="UZC102" s="52"/>
      <c r="UZD102" s="52"/>
      <c r="UZE102" s="52"/>
      <c r="UZF102" s="52"/>
      <c r="UZG102" s="52"/>
      <c r="UZH102" s="52"/>
      <c r="UZI102" s="52"/>
      <c r="UZJ102" s="52"/>
      <c r="UZK102" s="52"/>
      <c r="UZL102" s="52"/>
      <c r="UZM102" s="52"/>
      <c r="UZN102" s="52"/>
      <c r="UZO102" s="52"/>
      <c r="UZP102" s="52"/>
      <c r="UZQ102" s="52"/>
      <c r="UZR102" s="52"/>
      <c r="UZS102" s="52"/>
      <c r="UZT102" s="52"/>
      <c r="UZU102" s="52"/>
      <c r="UZV102" s="52"/>
      <c r="UZW102" s="52"/>
      <c r="UZX102" s="52"/>
      <c r="UZY102" s="52"/>
      <c r="UZZ102" s="52"/>
      <c r="VAA102" s="52"/>
      <c r="VAB102" s="52"/>
      <c r="VAC102" s="52"/>
      <c r="VAD102" s="52"/>
      <c r="VAE102" s="52"/>
      <c r="VAF102" s="52"/>
      <c r="VAG102" s="52"/>
      <c r="VAH102" s="52"/>
      <c r="VAI102" s="52"/>
      <c r="VAJ102" s="52"/>
      <c r="VAK102" s="52"/>
      <c r="VAL102" s="52"/>
      <c r="VAM102" s="52"/>
      <c r="VAN102" s="52"/>
      <c r="VAO102" s="52"/>
      <c r="VAP102" s="52"/>
      <c r="VAQ102" s="52"/>
      <c r="VAR102" s="52"/>
      <c r="VAS102" s="52"/>
      <c r="VAT102" s="52"/>
      <c r="VAU102" s="52"/>
      <c r="VAV102" s="52"/>
      <c r="VAW102" s="52"/>
      <c r="VAX102" s="52"/>
      <c r="VAY102" s="52"/>
      <c r="VAZ102" s="52"/>
      <c r="VBA102" s="52"/>
      <c r="VBB102" s="52"/>
      <c r="VBC102" s="52"/>
      <c r="VBD102" s="52"/>
      <c r="VBE102" s="52"/>
      <c r="VBF102" s="52"/>
      <c r="VBG102" s="52"/>
      <c r="VBH102" s="52"/>
      <c r="VBI102" s="52"/>
      <c r="VBJ102" s="52"/>
      <c r="VBK102" s="52"/>
      <c r="VBL102" s="52"/>
      <c r="VBM102" s="52"/>
      <c r="VBN102" s="52"/>
      <c r="VBO102" s="52"/>
      <c r="VBP102" s="52"/>
      <c r="VBQ102" s="52"/>
      <c r="VBR102" s="52"/>
      <c r="VBS102" s="52"/>
      <c r="VBT102" s="52"/>
      <c r="VBU102" s="52"/>
      <c r="VBV102" s="52"/>
      <c r="VBW102" s="52"/>
      <c r="VBX102" s="52"/>
      <c r="VBY102" s="52"/>
      <c r="VBZ102" s="52"/>
      <c r="VCA102" s="52"/>
      <c r="VCB102" s="52"/>
      <c r="VCC102" s="52"/>
      <c r="VCD102" s="52"/>
      <c r="VCE102" s="52"/>
      <c r="VCF102" s="52"/>
      <c r="VCG102" s="52"/>
      <c r="VCH102" s="52"/>
      <c r="VCI102" s="52"/>
      <c r="VCJ102" s="52"/>
      <c r="VCK102" s="52"/>
      <c r="VCL102" s="52"/>
      <c r="VCM102" s="52"/>
      <c r="VCN102" s="52"/>
      <c r="VCO102" s="52"/>
      <c r="VCP102" s="52"/>
      <c r="VCQ102" s="52"/>
      <c r="VCR102" s="52"/>
      <c r="VCS102" s="52"/>
      <c r="VCT102" s="52"/>
      <c r="VCU102" s="52"/>
      <c r="VCV102" s="52"/>
      <c r="VCW102" s="52"/>
      <c r="VCX102" s="52"/>
      <c r="VCY102" s="52"/>
      <c r="VCZ102" s="52"/>
      <c r="VDA102" s="52"/>
      <c r="VDB102" s="52"/>
      <c r="VDC102" s="52"/>
      <c r="VDD102" s="52"/>
      <c r="VDE102" s="52"/>
      <c r="VDF102" s="52"/>
      <c r="VDG102" s="52"/>
      <c r="VDH102" s="52"/>
      <c r="VDI102" s="52"/>
      <c r="VDJ102" s="52"/>
      <c r="VDK102" s="52"/>
      <c r="VDL102" s="52"/>
      <c r="VDM102" s="52"/>
      <c r="VDN102" s="52"/>
      <c r="VDO102" s="52"/>
      <c r="VDP102" s="52"/>
      <c r="VDQ102" s="52"/>
      <c r="VDR102" s="52"/>
      <c r="VDS102" s="52"/>
      <c r="VDT102" s="52"/>
      <c r="VDU102" s="52"/>
      <c r="VDV102" s="52"/>
      <c r="VDW102" s="52"/>
      <c r="VDX102" s="52"/>
      <c r="VDY102" s="52"/>
      <c r="VDZ102" s="52"/>
      <c r="VEA102" s="52"/>
      <c r="VEB102" s="52"/>
      <c r="VEC102" s="52"/>
      <c r="VED102" s="52"/>
      <c r="VEE102" s="52"/>
      <c r="VEF102" s="52"/>
      <c r="VEG102" s="52"/>
      <c r="VEH102" s="52"/>
      <c r="VEI102" s="52"/>
      <c r="VEJ102" s="52"/>
      <c r="VEK102" s="52"/>
      <c r="VEL102" s="52"/>
      <c r="VEM102" s="52"/>
      <c r="VEN102" s="52"/>
      <c r="VEO102" s="52"/>
      <c r="VEP102" s="52"/>
      <c r="VEQ102" s="52"/>
      <c r="VER102" s="52"/>
      <c r="VES102" s="52"/>
      <c r="VET102" s="52"/>
      <c r="VEU102" s="52"/>
      <c r="VEV102" s="52"/>
      <c r="VEW102" s="52"/>
      <c r="VEX102" s="52"/>
      <c r="VEY102" s="52"/>
      <c r="VEZ102" s="52"/>
      <c r="VFA102" s="52"/>
      <c r="VFB102" s="52"/>
      <c r="VFC102" s="52"/>
      <c r="VFD102" s="52"/>
      <c r="VFE102" s="52"/>
      <c r="VFF102" s="52"/>
      <c r="VFG102" s="52"/>
      <c r="VFH102" s="52"/>
      <c r="VFI102" s="52"/>
      <c r="VFJ102" s="52"/>
      <c r="VFK102" s="52"/>
      <c r="VFL102" s="52"/>
      <c r="VFM102" s="52"/>
      <c r="VFN102" s="52"/>
      <c r="VFO102" s="52"/>
      <c r="VFP102" s="52"/>
      <c r="VFQ102" s="52"/>
      <c r="VFR102" s="52"/>
      <c r="VFS102" s="52"/>
      <c r="VFT102" s="52"/>
      <c r="VFU102" s="52"/>
      <c r="VFV102" s="52"/>
      <c r="VFW102" s="52"/>
      <c r="VFX102" s="52"/>
      <c r="VFY102" s="52"/>
      <c r="VFZ102" s="52"/>
      <c r="VGA102" s="52"/>
      <c r="VGB102" s="52"/>
      <c r="VGC102" s="52"/>
      <c r="VGD102" s="52"/>
      <c r="VGE102" s="52"/>
      <c r="VGF102" s="52"/>
      <c r="VGG102" s="52"/>
      <c r="VGH102" s="52"/>
      <c r="VGI102" s="52"/>
      <c r="VGJ102" s="52"/>
      <c r="VGK102" s="52"/>
      <c r="VGL102" s="52"/>
      <c r="VGM102" s="52"/>
      <c r="VGN102" s="52"/>
      <c r="VGO102" s="52"/>
      <c r="VGP102" s="52"/>
      <c r="VGQ102" s="52"/>
      <c r="VGR102" s="52"/>
      <c r="VGS102" s="52"/>
      <c r="VGT102" s="52"/>
      <c r="VGU102" s="52"/>
      <c r="VGV102" s="52"/>
      <c r="VGW102" s="52"/>
      <c r="VGX102" s="52"/>
      <c r="VGY102" s="52"/>
      <c r="VGZ102" s="52"/>
      <c r="VHA102" s="52"/>
      <c r="VHB102" s="52"/>
      <c r="VHC102" s="52"/>
      <c r="VHD102" s="52"/>
      <c r="VHE102" s="52"/>
      <c r="VHF102" s="52"/>
      <c r="VHG102" s="52"/>
      <c r="VHH102" s="52"/>
      <c r="VHI102" s="52"/>
      <c r="VHJ102" s="52"/>
      <c r="VHK102" s="52"/>
      <c r="VHL102" s="52"/>
      <c r="VHM102" s="52"/>
      <c r="VHN102" s="52"/>
      <c r="VHO102" s="52"/>
      <c r="VHP102" s="52"/>
      <c r="VHQ102" s="52"/>
      <c r="VHR102" s="52"/>
      <c r="VHS102" s="52"/>
      <c r="VHT102" s="52"/>
      <c r="VHU102" s="52"/>
      <c r="VHV102" s="52"/>
      <c r="VHW102" s="52"/>
      <c r="VHX102" s="52"/>
      <c r="VHY102" s="52"/>
      <c r="VHZ102" s="52"/>
      <c r="VIA102" s="52"/>
      <c r="VIB102" s="52"/>
      <c r="VIC102" s="52"/>
      <c r="VID102" s="52"/>
      <c r="VIE102" s="52"/>
      <c r="VIF102" s="52"/>
      <c r="VIG102" s="52"/>
      <c r="VIH102" s="52"/>
      <c r="VII102" s="52"/>
      <c r="VIJ102" s="52"/>
      <c r="VIK102" s="52"/>
      <c r="VIL102" s="52"/>
      <c r="VIM102" s="52"/>
      <c r="VIN102" s="52"/>
      <c r="VIO102" s="52"/>
      <c r="VIP102" s="52"/>
      <c r="VIQ102" s="52"/>
      <c r="VIR102" s="52"/>
      <c r="VIS102" s="52"/>
      <c r="VIT102" s="52"/>
      <c r="VIU102" s="52"/>
      <c r="VIV102" s="52"/>
      <c r="VIW102" s="52"/>
      <c r="VIX102" s="52"/>
      <c r="VIY102" s="52"/>
      <c r="VIZ102" s="52"/>
      <c r="VJA102" s="52"/>
      <c r="VJB102" s="52"/>
      <c r="VJC102" s="52"/>
      <c r="VJD102" s="52"/>
      <c r="VJE102" s="52"/>
      <c r="VJF102" s="52"/>
      <c r="VJG102" s="52"/>
      <c r="VJH102" s="52"/>
      <c r="VJI102" s="52"/>
      <c r="VJJ102" s="52"/>
      <c r="VJK102" s="52"/>
      <c r="VJL102" s="52"/>
      <c r="VJM102" s="52"/>
      <c r="VJN102" s="52"/>
      <c r="VJO102" s="52"/>
      <c r="VJP102" s="52"/>
      <c r="VJQ102" s="52"/>
      <c r="VJR102" s="52"/>
      <c r="VJS102" s="52"/>
      <c r="VJT102" s="52"/>
      <c r="VJU102" s="52"/>
      <c r="VJV102" s="52"/>
      <c r="VJW102" s="52"/>
      <c r="VJX102" s="52"/>
      <c r="VJY102" s="52"/>
      <c r="VJZ102" s="52"/>
      <c r="VKA102" s="52"/>
      <c r="VKB102" s="52"/>
      <c r="VKC102" s="52"/>
      <c r="VKD102" s="52"/>
      <c r="VKE102" s="52"/>
      <c r="VKF102" s="52"/>
      <c r="VKG102" s="52"/>
      <c r="VKH102" s="52"/>
      <c r="VKI102" s="52"/>
      <c r="VKJ102" s="52"/>
      <c r="VKK102" s="52"/>
      <c r="VKL102" s="52"/>
      <c r="VKM102" s="52"/>
      <c r="VKN102" s="52"/>
      <c r="VKO102" s="52"/>
      <c r="VKP102" s="52"/>
      <c r="VKQ102" s="52"/>
      <c r="VKR102" s="52"/>
      <c r="VKS102" s="52"/>
      <c r="VKT102" s="52"/>
      <c r="VKU102" s="52"/>
      <c r="VKV102" s="52"/>
      <c r="VKW102" s="52"/>
      <c r="VKX102" s="52"/>
      <c r="VKY102" s="52"/>
      <c r="VKZ102" s="52"/>
      <c r="VLA102" s="52"/>
      <c r="VLB102" s="52"/>
      <c r="VLC102" s="52"/>
      <c r="VLD102" s="52"/>
      <c r="VLE102" s="52"/>
      <c r="VLF102" s="52"/>
      <c r="VLG102" s="52"/>
      <c r="VLH102" s="52"/>
      <c r="VLI102" s="52"/>
      <c r="VLJ102" s="52"/>
      <c r="VLK102" s="52"/>
      <c r="VLL102" s="52"/>
      <c r="VLM102" s="52"/>
      <c r="VLN102" s="52"/>
      <c r="VLO102" s="52"/>
      <c r="VLP102" s="52"/>
      <c r="VLQ102" s="52"/>
      <c r="VLR102" s="52"/>
      <c r="VLS102" s="52"/>
      <c r="VLT102" s="52"/>
      <c r="VLU102" s="52"/>
      <c r="VLV102" s="52"/>
      <c r="VLW102" s="52"/>
      <c r="VLX102" s="52"/>
      <c r="VLY102" s="52"/>
      <c r="VLZ102" s="52"/>
      <c r="VMA102" s="52"/>
      <c r="VMB102" s="52"/>
      <c r="VMC102" s="52"/>
      <c r="VMD102" s="52"/>
      <c r="VME102" s="52"/>
      <c r="VMF102" s="52"/>
      <c r="VMG102" s="52"/>
      <c r="VMH102" s="52"/>
      <c r="VMI102" s="52"/>
      <c r="VMJ102" s="52"/>
      <c r="VMK102" s="52"/>
      <c r="VML102" s="52"/>
      <c r="VMM102" s="52"/>
      <c r="VMN102" s="52"/>
      <c r="VMO102" s="52"/>
      <c r="VMP102" s="52"/>
      <c r="VMQ102" s="52"/>
      <c r="VMR102" s="52"/>
      <c r="VMS102" s="52"/>
      <c r="VMT102" s="52"/>
      <c r="VMU102" s="52"/>
      <c r="VMV102" s="52"/>
      <c r="VMW102" s="52"/>
      <c r="VMX102" s="52"/>
      <c r="VMY102" s="52"/>
      <c r="VMZ102" s="52"/>
      <c r="VNA102" s="52"/>
      <c r="VNB102" s="52"/>
      <c r="VNC102" s="52"/>
      <c r="VND102" s="52"/>
      <c r="VNE102" s="52"/>
      <c r="VNF102" s="52"/>
      <c r="VNG102" s="52"/>
      <c r="VNH102" s="52"/>
      <c r="VNI102" s="52"/>
      <c r="VNJ102" s="52"/>
      <c r="VNK102" s="52"/>
      <c r="VNL102" s="52"/>
      <c r="VNM102" s="52"/>
      <c r="VNN102" s="52"/>
      <c r="VNO102" s="52"/>
      <c r="VNP102" s="52"/>
      <c r="VNQ102" s="52"/>
      <c r="VNR102" s="52"/>
      <c r="VNS102" s="52"/>
      <c r="VNT102" s="52"/>
      <c r="VNU102" s="52"/>
      <c r="VNV102" s="52"/>
      <c r="VNW102" s="52"/>
      <c r="VNX102" s="52"/>
      <c r="VNY102" s="52"/>
      <c r="VNZ102" s="52"/>
      <c r="VOA102" s="52"/>
      <c r="VOB102" s="52"/>
      <c r="VOC102" s="52"/>
      <c r="VOD102" s="52"/>
      <c r="VOE102" s="52"/>
      <c r="VOF102" s="52"/>
      <c r="VOG102" s="52"/>
      <c r="VOH102" s="52"/>
      <c r="VOI102" s="52"/>
      <c r="VOJ102" s="52"/>
      <c r="VOK102" s="52"/>
      <c r="VOL102" s="52"/>
      <c r="VOM102" s="52"/>
      <c r="VON102" s="52"/>
      <c r="VOO102" s="52"/>
      <c r="VOP102" s="52"/>
      <c r="VOQ102" s="52"/>
      <c r="VOR102" s="52"/>
      <c r="VOS102" s="52"/>
      <c r="VOT102" s="52"/>
      <c r="VOU102" s="52"/>
      <c r="VOV102" s="52"/>
      <c r="VOW102" s="52"/>
      <c r="VOX102" s="52"/>
      <c r="VOY102" s="52"/>
      <c r="VOZ102" s="52"/>
      <c r="VPA102" s="52"/>
      <c r="VPB102" s="52"/>
      <c r="VPC102" s="52"/>
      <c r="VPD102" s="52"/>
      <c r="VPE102" s="52"/>
      <c r="VPF102" s="52"/>
      <c r="VPG102" s="52"/>
      <c r="VPH102" s="52"/>
      <c r="VPI102" s="52"/>
      <c r="VPJ102" s="52"/>
      <c r="VPK102" s="52"/>
      <c r="VPL102" s="52"/>
      <c r="VPM102" s="52"/>
      <c r="VPN102" s="52"/>
      <c r="VPO102" s="52"/>
      <c r="VPP102" s="52"/>
      <c r="VPQ102" s="52"/>
      <c r="VPR102" s="52"/>
      <c r="VPS102" s="52"/>
      <c r="VPT102" s="52"/>
      <c r="VPU102" s="52"/>
      <c r="VPV102" s="52"/>
      <c r="VPW102" s="52"/>
      <c r="VPX102" s="52"/>
      <c r="VPY102" s="52"/>
      <c r="VPZ102" s="52"/>
      <c r="VQA102" s="52"/>
      <c r="VQB102" s="52"/>
      <c r="VQC102" s="52"/>
      <c r="VQD102" s="52"/>
      <c r="VQE102" s="52"/>
      <c r="VQF102" s="52"/>
      <c r="VQG102" s="52"/>
      <c r="VQH102" s="52"/>
      <c r="VQI102" s="52"/>
      <c r="VQJ102" s="52"/>
      <c r="VQK102" s="52"/>
      <c r="VQL102" s="52"/>
      <c r="VQM102" s="52"/>
      <c r="VQN102" s="52"/>
      <c r="VQO102" s="52"/>
      <c r="VQP102" s="52"/>
      <c r="VQQ102" s="52"/>
      <c r="VQR102" s="52"/>
      <c r="VQS102" s="52"/>
      <c r="VQT102" s="52"/>
      <c r="VQU102" s="52"/>
      <c r="VQV102" s="52"/>
      <c r="VQW102" s="52"/>
      <c r="VQX102" s="52"/>
      <c r="VQY102" s="52"/>
      <c r="VQZ102" s="52"/>
      <c r="VRA102" s="52"/>
      <c r="VRB102" s="52"/>
      <c r="VRC102" s="52"/>
      <c r="VRD102" s="52"/>
      <c r="VRE102" s="52"/>
      <c r="VRF102" s="52"/>
      <c r="VRG102" s="52"/>
      <c r="VRH102" s="52"/>
      <c r="VRI102" s="52"/>
      <c r="VRJ102" s="52"/>
      <c r="VRK102" s="52"/>
      <c r="VRL102" s="52"/>
      <c r="VRM102" s="52"/>
      <c r="VRN102" s="52"/>
      <c r="VRO102" s="52"/>
      <c r="VRP102" s="52"/>
      <c r="VRQ102" s="52"/>
      <c r="VRR102" s="52"/>
      <c r="VRS102" s="52"/>
      <c r="VRT102" s="52"/>
      <c r="VRU102" s="52"/>
      <c r="VRV102" s="52"/>
      <c r="VRW102" s="52"/>
      <c r="VRX102" s="52"/>
      <c r="VRY102" s="52"/>
      <c r="VRZ102" s="52"/>
      <c r="VSA102" s="52"/>
      <c r="VSB102" s="52"/>
      <c r="VSC102" s="52"/>
      <c r="VSD102" s="52"/>
      <c r="VSE102" s="52"/>
      <c r="VSF102" s="52"/>
      <c r="VSG102" s="52"/>
      <c r="VSH102" s="52"/>
      <c r="VSI102" s="52"/>
      <c r="VSJ102" s="52"/>
      <c r="VSK102" s="52"/>
      <c r="VSL102" s="52"/>
      <c r="VSM102" s="52"/>
      <c r="VSN102" s="52"/>
      <c r="VSO102" s="52"/>
      <c r="VSP102" s="52"/>
      <c r="VSQ102" s="52"/>
      <c r="VSR102" s="52"/>
      <c r="VSS102" s="52"/>
      <c r="VST102" s="52"/>
      <c r="VSU102" s="52"/>
      <c r="VSV102" s="52"/>
      <c r="VSW102" s="52"/>
      <c r="VSX102" s="52"/>
      <c r="VSY102" s="52"/>
      <c r="VSZ102" s="52"/>
      <c r="VTA102" s="52"/>
      <c r="VTB102" s="52"/>
      <c r="VTC102" s="52"/>
      <c r="VTD102" s="52"/>
      <c r="VTE102" s="52"/>
      <c r="VTF102" s="52"/>
      <c r="VTG102" s="52"/>
      <c r="VTH102" s="52"/>
      <c r="VTI102" s="52"/>
      <c r="VTJ102" s="52"/>
      <c r="VTK102" s="52"/>
      <c r="VTL102" s="52"/>
      <c r="VTM102" s="52"/>
      <c r="VTN102" s="52"/>
      <c r="VTO102" s="52"/>
      <c r="VTP102" s="52"/>
      <c r="VTQ102" s="52"/>
      <c r="VTR102" s="52"/>
      <c r="VTS102" s="52"/>
      <c r="VTT102" s="52"/>
      <c r="VTU102" s="52"/>
      <c r="VTV102" s="52"/>
      <c r="VTW102" s="52"/>
      <c r="VTX102" s="52"/>
      <c r="VTY102" s="52"/>
      <c r="VTZ102" s="52"/>
      <c r="VUA102" s="52"/>
      <c r="VUB102" s="52"/>
      <c r="VUC102" s="52"/>
      <c r="VUD102" s="52"/>
      <c r="VUE102" s="52"/>
      <c r="VUF102" s="52"/>
      <c r="VUG102" s="52"/>
      <c r="VUH102" s="52"/>
      <c r="VUI102" s="52"/>
      <c r="VUJ102" s="52"/>
      <c r="VUK102" s="52"/>
      <c r="VUL102" s="52"/>
      <c r="VUM102" s="52"/>
      <c r="VUN102" s="52"/>
      <c r="VUO102" s="52"/>
      <c r="VUP102" s="52"/>
      <c r="VUQ102" s="52"/>
      <c r="VUR102" s="52"/>
      <c r="VUS102" s="52"/>
      <c r="VUT102" s="52"/>
      <c r="VUU102" s="52"/>
      <c r="VUV102" s="52"/>
      <c r="VUW102" s="52"/>
      <c r="VUX102" s="52"/>
      <c r="VUY102" s="52"/>
      <c r="VUZ102" s="52"/>
      <c r="VVA102" s="52"/>
      <c r="VVB102" s="52"/>
      <c r="VVC102" s="52"/>
      <c r="VVD102" s="52"/>
      <c r="VVE102" s="52"/>
      <c r="VVF102" s="52"/>
      <c r="VVG102" s="52"/>
      <c r="VVH102" s="52"/>
      <c r="VVI102" s="52"/>
      <c r="VVJ102" s="52"/>
      <c r="VVK102" s="52"/>
      <c r="VVL102" s="52"/>
      <c r="VVM102" s="52"/>
      <c r="VVN102" s="52"/>
      <c r="VVO102" s="52"/>
      <c r="VVP102" s="52"/>
      <c r="VVQ102" s="52"/>
      <c r="VVR102" s="52"/>
      <c r="VVS102" s="52"/>
      <c r="VVT102" s="52"/>
      <c r="VVU102" s="52"/>
      <c r="VVV102" s="52"/>
      <c r="VVW102" s="52"/>
      <c r="VVX102" s="52"/>
      <c r="VVY102" s="52"/>
      <c r="VVZ102" s="52"/>
      <c r="VWA102" s="52"/>
      <c r="VWB102" s="52"/>
      <c r="VWC102" s="52"/>
      <c r="VWD102" s="52"/>
      <c r="VWE102" s="52"/>
      <c r="VWF102" s="52"/>
      <c r="VWG102" s="52"/>
      <c r="VWH102" s="52"/>
      <c r="VWI102" s="52"/>
      <c r="VWJ102" s="52"/>
      <c r="VWK102" s="52"/>
      <c r="VWL102" s="52"/>
      <c r="VWM102" s="52"/>
      <c r="VWN102" s="52"/>
      <c r="VWO102" s="52"/>
      <c r="VWP102" s="52"/>
      <c r="VWQ102" s="52"/>
      <c r="VWR102" s="52"/>
      <c r="VWS102" s="52"/>
      <c r="VWT102" s="52"/>
      <c r="VWU102" s="52"/>
      <c r="VWV102" s="52"/>
      <c r="VWW102" s="52"/>
      <c r="VWX102" s="52"/>
      <c r="VWY102" s="52"/>
      <c r="VWZ102" s="52"/>
      <c r="VXA102" s="52"/>
      <c r="VXB102" s="52"/>
      <c r="VXC102" s="52"/>
      <c r="VXD102" s="52"/>
      <c r="VXE102" s="52"/>
      <c r="VXF102" s="52"/>
      <c r="VXG102" s="52"/>
      <c r="VXH102" s="52"/>
      <c r="VXI102" s="52"/>
      <c r="VXJ102" s="52"/>
      <c r="VXK102" s="52"/>
      <c r="VXL102" s="52"/>
      <c r="VXM102" s="52"/>
      <c r="VXN102" s="52"/>
      <c r="VXO102" s="52"/>
      <c r="VXP102" s="52"/>
      <c r="VXQ102" s="52"/>
      <c r="VXR102" s="52"/>
      <c r="VXS102" s="52"/>
      <c r="VXT102" s="52"/>
      <c r="VXU102" s="52"/>
      <c r="VXV102" s="52"/>
      <c r="VXW102" s="52"/>
      <c r="VXX102" s="52"/>
      <c r="VXY102" s="52"/>
      <c r="VXZ102" s="52"/>
      <c r="VYA102" s="52"/>
      <c r="VYB102" s="52"/>
      <c r="VYC102" s="52"/>
      <c r="VYD102" s="52"/>
      <c r="VYE102" s="52"/>
      <c r="VYF102" s="52"/>
      <c r="VYG102" s="52"/>
      <c r="VYH102" s="52"/>
      <c r="VYI102" s="52"/>
      <c r="VYJ102" s="52"/>
      <c r="VYK102" s="52"/>
      <c r="VYL102" s="52"/>
      <c r="VYM102" s="52"/>
      <c r="VYN102" s="52"/>
      <c r="VYO102" s="52"/>
      <c r="VYP102" s="52"/>
      <c r="VYQ102" s="52"/>
      <c r="VYR102" s="52"/>
      <c r="VYS102" s="52"/>
      <c r="VYT102" s="52"/>
      <c r="VYU102" s="52"/>
      <c r="VYV102" s="52"/>
      <c r="VYW102" s="52"/>
      <c r="VYX102" s="52"/>
      <c r="VYY102" s="52"/>
      <c r="VYZ102" s="52"/>
      <c r="VZA102" s="52"/>
      <c r="VZB102" s="52"/>
      <c r="VZC102" s="52"/>
      <c r="VZD102" s="52"/>
      <c r="VZE102" s="52"/>
      <c r="VZF102" s="52"/>
      <c r="VZG102" s="52"/>
      <c r="VZH102" s="52"/>
      <c r="VZI102" s="52"/>
      <c r="VZJ102" s="52"/>
      <c r="VZK102" s="52"/>
      <c r="VZL102" s="52"/>
      <c r="VZM102" s="52"/>
      <c r="VZN102" s="52"/>
      <c r="VZO102" s="52"/>
      <c r="VZP102" s="52"/>
      <c r="VZQ102" s="52"/>
      <c r="VZR102" s="52"/>
      <c r="VZS102" s="52"/>
      <c r="VZT102" s="52"/>
      <c r="VZU102" s="52"/>
      <c r="VZV102" s="52"/>
      <c r="VZW102" s="52"/>
      <c r="VZX102" s="52"/>
      <c r="VZY102" s="52"/>
      <c r="VZZ102" s="52"/>
      <c r="WAA102" s="52"/>
      <c r="WAB102" s="52"/>
      <c r="WAC102" s="52"/>
      <c r="WAD102" s="52"/>
      <c r="WAE102" s="52"/>
      <c r="WAF102" s="52"/>
      <c r="WAG102" s="52"/>
      <c r="WAH102" s="52"/>
      <c r="WAI102" s="52"/>
      <c r="WAJ102" s="52"/>
      <c r="WAK102" s="52"/>
      <c r="WAL102" s="52"/>
      <c r="WAM102" s="52"/>
      <c r="WAN102" s="52"/>
      <c r="WAO102" s="52"/>
      <c r="WAP102" s="52"/>
      <c r="WAQ102" s="52"/>
      <c r="WAR102" s="52"/>
      <c r="WAS102" s="52"/>
      <c r="WAT102" s="52"/>
      <c r="WAU102" s="52"/>
      <c r="WAV102" s="52"/>
      <c r="WAW102" s="52"/>
      <c r="WAX102" s="52"/>
      <c r="WAY102" s="52"/>
      <c r="WAZ102" s="52"/>
      <c r="WBA102" s="52"/>
      <c r="WBB102" s="52"/>
      <c r="WBC102" s="52"/>
      <c r="WBD102" s="52"/>
      <c r="WBE102" s="52"/>
      <c r="WBF102" s="52"/>
      <c r="WBG102" s="52"/>
      <c r="WBH102" s="52"/>
      <c r="WBI102" s="52"/>
      <c r="WBJ102" s="52"/>
      <c r="WBK102" s="52"/>
      <c r="WBL102" s="52"/>
      <c r="WBM102" s="52"/>
      <c r="WBN102" s="52"/>
      <c r="WBO102" s="52"/>
      <c r="WBP102" s="52"/>
      <c r="WBQ102" s="52"/>
      <c r="WBR102" s="52"/>
      <c r="WBS102" s="52"/>
      <c r="WBT102" s="52"/>
      <c r="WBU102" s="52"/>
      <c r="WBV102" s="52"/>
      <c r="WBW102" s="52"/>
      <c r="WBX102" s="52"/>
      <c r="WBY102" s="52"/>
      <c r="WBZ102" s="52"/>
      <c r="WCA102" s="52"/>
      <c r="WCB102" s="52"/>
      <c r="WCC102" s="52"/>
      <c r="WCD102" s="52"/>
      <c r="WCE102" s="52"/>
      <c r="WCF102" s="52"/>
      <c r="WCG102" s="52"/>
      <c r="WCH102" s="52"/>
      <c r="WCI102" s="52"/>
      <c r="WCJ102" s="52"/>
      <c r="WCK102" s="52"/>
      <c r="WCL102" s="52"/>
      <c r="WCM102" s="52"/>
      <c r="WCN102" s="52"/>
      <c r="WCO102" s="52"/>
      <c r="WCP102" s="52"/>
      <c r="WCQ102" s="52"/>
      <c r="WCR102" s="52"/>
      <c r="WCS102" s="52"/>
      <c r="WCT102" s="52"/>
      <c r="WCU102" s="52"/>
      <c r="WCV102" s="52"/>
      <c r="WCW102" s="52"/>
      <c r="WCX102" s="52"/>
      <c r="WCY102" s="52"/>
      <c r="WCZ102" s="52"/>
      <c r="WDA102" s="52"/>
      <c r="WDB102" s="52"/>
      <c r="WDC102" s="52"/>
      <c r="WDD102" s="52"/>
      <c r="WDE102" s="52"/>
      <c r="WDF102" s="52"/>
      <c r="WDG102" s="52"/>
      <c r="WDH102" s="52"/>
      <c r="WDI102" s="52"/>
      <c r="WDJ102" s="52"/>
      <c r="WDK102" s="52"/>
      <c r="WDL102" s="52"/>
      <c r="WDM102" s="52"/>
      <c r="WDN102" s="52"/>
      <c r="WDO102" s="52"/>
      <c r="WDP102" s="52"/>
      <c r="WDQ102" s="52"/>
      <c r="WDR102" s="52"/>
      <c r="WDS102" s="52"/>
      <c r="WDT102" s="52"/>
      <c r="WDU102" s="52"/>
      <c r="WDV102" s="52"/>
      <c r="WDW102" s="52"/>
      <c r="WDX102" s="52"/>
      <c r="WDY102" s="52"/>
      <c r="WDZ102" s="52"/>
      <c r="WEA102" s="52"/>
      <c r="WEB102" s="52"/>
      <c r="WEC102" s="52"/>
      <c r="WED102" s="52"/>
      <c r="WEE102" s="52"/>
      <c r="WEF102" s="52"/>
      <c r="WEG102" s="52"/>
      <c r="WEH102" s="52"/>
      <c r="WEI102" s="52"/>
      <c r="WEJ102" s="52"/>
      <c r="WEK102" s="52"/>
      <c r="WEL102" s="52"/>
      <c r="WEM102" s="52"/>
      <c r="WEN102" s="52"/>
      <c r="WEO102" s="52"/>
      <c r="WEP102" s="52"/>
      <c r="WEQ102" s="52"/>
      <c r="WER102" s="52"/>
      <c r="WES102" s="52"/>
      <c r="WET102" s="52"/>
      <c r="WEU102" s="52"/>
      <c r="WEV102" s="52"/>
      <c r="WEW102" s="52"/>
      <c r="WEX102" s="52"/>
      <c r="WEY102" s="52"/>
      <c r="WEZ102" s="52"/>
      <c r="WFA102" s="52"/>
      <c r="WFB102" s="52"/>
      <c r="WFC102" s="52"/>
      <c r="WFD102" s="52"/>
      <c r="WFE102" s="52"/>
      <c r="WFF102" s="52"/>
      <c r="WFG102" s="52"/>
      <c r="WFH102" s="52"/>
      <c r="WFI102" s="52"/>
      <c r="WFJ102" s="52"/>
      <c r="WFK102" s="52"/>
      <c r="WFL102" s="52"/>
      <c r="WFM102" s="52"/>
      <c r="WFN102" s="52"/>
      <c r="WFO102" s="52"/>
      <c r="WFP102" s="52"/>
      <c r="WFQ102" s="52"/>
      <c r="WFR102" s="52"/>
      <c r="WFS102" s="52"/>
      <c r="WFT102" s="52"/>
      <c r="WFU102" s="52"/>
      <c r="WFV102" s="52"/>
      <c r="WFW102" s="52"/>
      <c r="WFX102" s="52"/>
      <c r="WFY102" s="52"/>
      <c r="WFZ102" s="52"/>
      <c r="WGA102" s="52"/>
      <c r="WGB102" s="52"/>
      <c r="WGC102" s="52"/>
      <c r="WGD102" s="52"/>
      <c r="WGE102" s="52"/>
      <c r="WGF102" s="52"/>
      <c r="WGG102" s="52"/>
      <c r="WGH102" s="52"/>
      <c r="WGI102" s="52"/>
      <c r="WGJ102" s="52"/>
      <c r="WGK102" s="52"/>
      <c r="WGL102" s="52"/>
      <c r="WGM102" s="52"/>
      <c r="WGN102" s="52"/>
      <c r="WGO102" s="52"/>
      <c r="WGP102" s="52"/>
      <c r="WGQ102" s="52"/>
      <c r="WGR102" s="52"/>
      <c r="WGS102" s="52"/>
      <c r="WGT102" s="52"/>
      <c r="WGU102" s="52"/>
      <c r="WGV102" s="52"/>
      <c r="WGW102" s="52"/>
      <c r="WGX102" s="52"/>
      <c r="WGY102" s="52"/>
      <c r="WGZ102" s="52"/>
      <c r="WHA102" s="52"/>
      <c r="WHB102" s="52"/>
      <c r="WHC102" s="52"/>
      <c r="WHD102" s="52"/>
      <c r="WHE102" s="52"/>
      <c r="WHF102" s="52"/>
      <c r="WHG102" s="52"/>
      <c r="WHH102" s="52"/>
      <c r="WHI102" s="52"/>
      <c r="WHJ102" s="52"/>
      <c r="WHK102" s="52"/>
      <c r="WHL102" s="52"/>
      <c r="WHM102" s="52"/>
      <c r="WHN102" s="52"/>
      <c r="WHO102" s="52"/>
      <c r="WHP102" s="52"/>
      <c r="WHQ102" s="52"/>
      <c r="WHR102" s="52"/>
      <c r="WHS102" s="52"/>
      <c r="WHT102" s="52"/>
      <c r="WHU102" s="52"/>
      <c r="WHV102" s="52"/>
      <c r="WHW102" s="52"/>
      <c r="WHX102" s="52"/>
      <c r="WHY102" s="52"/>
      <c r="WHZ102" s="52"/>
      <c r="WIA102" s="52"/>
      <c r="WIB102" s="52"/>
      <c r="WIC102" s="52"/>
      <c r="WID102" s="52"/>
      <c r="WIE102" s="52"/>
      <c r="WIF102" s="52"/>
      <c r="WIG102" s="52"/>
      <c r="WIH102" s="52"/>
      <c r="WII102" s="52"/>
      <c r="WIJ102" s="52"/>
      <c r="WIK102" s="52"/>
      <c r="WIL102" s="52"/>
      <c r="WIM102" s="52"/>
      <c r="WIN102" s="52"/>
      <c r="WIO102" s="52"/>
      <c r="WIP102" s="52"/>
      <c r="WIQ102" s="52"/>
      <c r="WIR102" s="52"/>
      <c r="WIS102" s="52"/>
      <c r="WIT102" s="52"/>
      <c r="WIU102" s="52"/>
      <c r="WIV102" s="52"/>
      <c r="WIW102" s="52"/>
      <c r="WIX102" s="52"/>
      <c r="WIY102" s="52"/>
      <c r="WIZ102" s="52"/>
      <c r="WJA102" s="52"/>
      <c r="WJB102" s="52"/>
      <c r="WJC102" s="52"/>
      <c r="WJD102" s="52"/>
      <c r="WJE102" s="52"/>
      <c r="WJF102" s="52"/>
      <c r="WJG102" s="52"/>
      <c r="WJH102" s="52"/>
      <c r="WJI102" s="52"/>
      <c r="WJJ102" s="52"/>
      <c r="WJK102" s="52"/>
      <c r="WJL102" s="52"/>
      <c r="WJM102" s="52"/>
      <c r="WJN102" s="52"/>
      <c r="WJO102" s="52"/>
      <c r="WJP102" s="52"/>
      <c r="WJQ102" s="52"/>
      <c r="WJR102" s="52"/>
      <c r="WJS102" s="52"/>
      <c r="WJT102" s="52"/>
      <c r="WJU102" s="52"/>
      <c r="WJV102" s="52"/>
      <c r="WJW102" s="52"/>
      <c r="WJX102" s="52"/>
      <c r="WJY102" s="52"/>
      <c r="WJZ102" s="52"/>
      <c r="WKA102" s="52"/>
      <c r="WKB102" s="52"/>
      <c r="WKC102" s="52"/>
      <c r="WKD102" s="52"/>
      <c r="WKE102" s="52"/>
      <c r="WKF102" s="52"/>
      <c r="WKG102" s="52"/>
      <c r="WKH102" s="52"/>
      <c r="WKI102" s="52"/>
      <c r="WKJ102" s="52"/>
      <c r="WKK102" s="52"/>
      <c r="WKL102" s="52"/>
      <c r="WKM102" s="52"/>
      <c r="WKN102" s="52"/>
      <c r="WKO102" s="52"/>
      <c r="WKP102" s="52"/>
      <c r="WKQ102" s="52"/>
      <c r="WKR102" s="52"/>
      <c r="WKS102" s="52"/>
      <c r="WKT102" s="52"/>
      <c r="WKU102" s="52"/>
      <c r="WKV102" s="52"/>
      <c r="WKW102" s="52"/>
      <c r="WKX102" s="52"/>
      <c r="WKY102" s="52"/>
      <c r="WKZ102" s="52"/>
      <c r="WLA102" s="52"/>
      <c r="WLB102" s="52"/>
      <c r="WLC102" s="52"/>
      <c r="WLD102" s="52"/>
      <c r="WLE102" s="52"/>
      <c r="WLF102" s="52"/>
      <c r="WLG102" s="52"/>
      <c r="WLH102" s="52"/>
      <c r="WLI102" s="52"/>
      <c r="WLJ102" s="52"/>
      <c r="WLK102" s="52"/>
      <c r="WLL102" s="52"/>
      <c r="WLM102" s="52"/>
      <c r="WLN102" s="52"/>
      <c r="WLO102" s="52"/>
      <c r="WLP102" s="52"/>
      <c r="WLQ102" s="52"/>
      <c r="WLR102" s="52"/>
      <c r="WLS102" s="52"/>
      <c r="WLT102" s="52"/>
      <c r="WLU102" s="52"/>
      <c r="WLV102" s="52"/>
      <c r="WLW102" s="52"/>
      <c r="WLX102" s="52"/>
      <c r="WLY102" s="52"/>
      <c r="WLZ102" s="52"/>
      <c r="WMA102" s="52"/>
      <c r="WMB102" s="52"/>
      <c r="WMC102" s="52"/>
      <c r="WMD102" s="52"/>
      <c r="WME102" s="52"/>
      <c r="WMF102" s="52"/>
      <c r="WMG102" s="52"/>
      <c r="WMH102" s="52"/>
      <c r="WMI102" s="52"/>
      <c r="WMJ102" s="52"/>
      <c r="WMK102" s="52"/>
      <c r="WML102" s="52"/>
      <c r="WMM102" s="52"/>
      <c r="WMN102" s="52"/>
      <c r="WMO102" s="52"/>
      <c r="WMP102" s="52"/>
      <c r="WMQ102" s="52"/>
      <c r="WMR102" s="52"/>
      <c r="WMS102" s="52"/>
      <c r="WMT102" s="52"/>
      <c r="WMU102" s="52"/>
      <c r="WMV102" s="52"/>
      <c r="WMW102" s="52"/>
      <c r="WMX102" s="52"/>
      <c r="WMY102" s="52"/>
      <c r="WMZ102" s="52"/>
      <c r="WNA102" s="52"/>
      <c r="WNB102" s="52"/>
      <c r="WNC102" s="52"/>
      <c r="WND102" s="52"/>
      <c r="WNE102" s="52"/>
      <c r="WNF102" s="52"/>
      <c r="WNG102" s="52"/>
      <c r="WNH102" s="52"/>
      <c r="WNI102" s="52"/>
      <c r="WNJ102" s="52"/>
      <c r="WNK102" s="52"/>
      <c r="WNL102" s="52"/>
      <c r="WNM102" s="52"/>
      <c r="WNN102" s="52"/>
      <c r="WNO102" s="52"/>
      <c r="WNP102" s="52"/>
      <c r="WNQ102" s="52"/>
      <c r="WNR102" s="52"/>
      <c r="WNS102" s="52"/>
      <c r="WNT102" s="52"/>
      <c r="WNU102" s="52"/>
      <c r="WNV102" s="52"/>
      <c r="WNW102" s="52"/>
      <c r="WNX102" s="52"/>
      <c r="WNY102" s="52"/>
      <c r="WNZ102" s="52"/>
      <c r="WOA102" s="52"/>
      <c r="WOB102" s="52"/>
      <c r="WOC102" s="52"/>
      <c r="WOD102" s="52"/>
      <c r="WOE102" s="52"/>
      <c r="WOF102" s="52"/>
      <c r="WOG102" s="52"/>
      <c r="WOH102" s="52"/>
      <c r="WOI102" s="52"/>
      <c r="WOJ102" s="52"/>
      <c r="WOK102" s="52"/>
      <c r="WOL102" s="52"/>
      <c r="WOM102" s="52"/>
      <c r="WON102" s="52"/>
      <c r="WOO102" s="52"/>
      <c r="WOP102" s="52"/>
      <c r="WOQ102" s="52"/>
      <c r="WOR102" s="52"/>
      <c r="WOS102" s="52"/>
      <c r="WOT102" s="52"/>
      <c r="WOU102" s="52"/>
      <c r="WOV102" s="52"/>
      <c r="WOW102" s="52"/>
      <c r="WOX102" s="52"/>
      <c r="WOY102" s="52"/>
      <c r="WOZ102" s="52"/>
      <c r="WPA102" s="52"/>
      <c r="WPB102" s="52"/>
      <c r="WPC102" s="52"/>
      <c r="WPD102" s="52"/>
      <c r="WPE102" s="52"/>
      <c r="WPF102" s="52"/>
      <c r="WPG102" s="52"/>
      <c r="WPH102" s="52"/>
      <c r="WPI102" s="52"/>
      <c r="WPJ102" s="52"/>
      <c r="WPK102" s="52"/>
      <c r="WPL102" s="52"/>
      <c r="WPM102" s="52"/>
      <c r="WPN102" s="52"/>
      <c r="WPO102" s="52"/>
      <c r="WPP102" s="52"/>
      <c r="WPQ102" s="52"/>
      <c r="WPR102" s="52"/>
      <c r="WPS102" s="52"/>
      <c r="WPT102" s="52"/>
      <c r="WPU102" s="52"/>
      <c r="WPV102" s="52"/>
      <c r="WPW102" s="52"/>
      <c r="WPX102" s="52"/>
      <c r="WPY102" s="52"/>
      <c r="WPZ102" s="52"/>
      <c r="WQA102" s="52"/>
      <c r="WQB102" s="52"/>
      <c r="WQC102" s="52"/>
      <c r="WQD102" s="52"/>
      <c r="WQE102" s="52"/>
      <c r="WQF102" s="52"/>
      <c r="WQG102" s="52"/>
      <c r="WQH102" s="52"/>
      <c r="WQI102" s="52"/>
      <c r="WQJ102" s="52"/>
      <c r="WQK102" s="52"/>
      <c r="WQL102" s="52"/>
      <c r="WQM102" s="52"/>
      <c r="WQN102" s="52"/>
      <c r="WQO102" s="52"/>
      <c r="WQP102" s="52"/>
      <c r="WQQ102" s="52"/>
      <c r="WQR102" s="52"/>
      <c r="WQS102" s="52"/>
      <c r="WQT102" s="52"/>
      <c r="WQU102" s="52"/>
      <c r="WQV102" s="52"/>
      <c r="WQW102" s="52"/>
      <c r="WQX102" s="52"/>
      <c r="WQY102" s="52"/>
      <c r="WQZ102" s="52"/>
      <c r="WRA102" s="52"/>
      <c r="WRB102" s="52"/>
      <c r="WRC102" s="52"/>
      <c r="WRD102" s="52"/>
      <c r="WRE102" s="52"/>
      <c r="WRF102" s="52"/>
      <c r="WRG102" s="52"/>
      <c r="WRH102" s="52"/>
      <c r="WRI102" s="52"/>
      <c r="WRJ102" s="52"/>
      <c r="WRK102" s="52"/>
      <c r="WRL102" s="52"/>
      <c r="WRM102" s="52"/>
      <c r="WRN102" s="52"/>
      <c r="WRO102" s="52"/>
      <c r="WRP102" s="52"/>
      <c r="WRQ102" s="52"/>
      <c r="WRR102" s="52"/>
      <c r="WRS102" s="52"/>
      <c r="WRT102" s="52"/>
      <c r="WRU102" s="52"/>
      <c r="WRV102" s="52"/>
      <c r="WRW102" s="52"/>
      <c r="WRX102" s="52"/>
      <c r="WRY102" s="52"/>
      <c r="WRZ102" s="52"/>
      <c r="WSA102" s="52"/>
      <c r="WSB102" s="52"/>
      <c r="WSC102" s="52"/>
      <c r="WSD102" s="52"/>
      <c r="WSE102" s="52"/>
      <c r="WSF102" s="52"/>
      <c r="WSG102" s="52"/>
      <c r="WSH102" s="52"/>
      <c r="WSI102" s="52"/>
      <c r="WSJ102" s="52"/>
      <c r="WSK102" s="52"/>
      <c r="WSL102" s="52"/>
      <c r="WSM102" s="52"/>
      <c r="WSN102" s="52"/>
      <c r="WSO102" s="52"/>
      <c r="WSP102" s="52"/>
      <c r="WSQ102" s="52"/>
      <c r="WSR102" s="52"/>
      <c r="WSS102" s="52"/>
      <c r="WST102" s="52"/>
      <c r="WSU102" s="52"/>
      <c r="WSV102" s="52"/>
      <c r="WSW102" s="52"/>
      <c r="WSX102" s="52"/>
      <c r="WSY102" s="52"/>
      <c r="WSZ102" s="52"/>
      <c r="WTA102" s="52"/>
      <c r="WTB102" s="52"/>
      <c r="WTC102" s="52"/>
      <c r="WTD102" s="52"/>
      <c r="WTE102" s="52"/>
      <c r="WTF102" s="52"/>
      <c r="WTG102" s="52"/>
      <c r="WTH102" s="52"/>
      <c r="WTI102" s="52"/>
      <c r="WTJ102" s="52"/>
      <c r="WTK102" s="52"/>
      <c r="WTL102" s="52"/>
      <c r="WTM102" s="52"/>
      <c r="WTN102" s="52"/>
      <c r="WTO102" s="52"/>
      <c r="WTP102" s="52"/>
      <c r="WTQ102" s="52"/>
      <c r="WTR102" s="52"/>
      <c r="WTS102" s="52"/>
      <c r="WTT102" s="52"/>
      <c r="WTU102" s="52"/>
      <c r="WTV102" s="52"/>
      <c r="WTW102" s="52"/>
      <c r="WTX102" s="52"/>
      <c r="WTY102" s="52"/>
      <c r="WTZ102" s="52"/>
      <c r="WUA102" s="52"/>
      <c r="WUB102" s="52"/>
      <c r="WUC102" s="52"/>
      <c r="WUD102" s="52"/>
      <c r="WUE102" s="52"/>
      <c r="WUF102" s="52"/>
      <c r="WUG102" s="52"/>
      <c r="WUH102" s="52"/>
      <c r="WUI102" s="52"/>
      <c r="WUJ102" s="52"/>
      <c r="WUK102" s="52"/>
      <c r="WUL102" s="52"/>
      <c r="WUM102" s="52"/>
      <c r="WUN102" s="52"/>
      <c r="WUO102" s="52"/>
      <c r="WUP102" s="52"/>
      <c r="WUQ102" s="52"/>
      <c r="WUR102" s="52"/>
      <c r="WUS102" s="52"/>
      <c r="WUT102" s="52"/>
      <c r="WUU102" s="52"/>
      <c r="WUV102" s="52"/>
      <c r="WUW102" s="52"/>
      <c r="WUX102" s="52"/>
      <c r="WUY102" s="52"/>
      <c r="WUZ102" s="52"/>
      <c r="WVA102" s="52"/>
      <c r="WVB102" s="52"/>
      <c r="WVC102" s="52"/>
      <c r="WVD102" s="52"/>
      <c r="WVE102" s="52"/>
      <c r="WVF102" s="52"/>
      <c r="WVG102" s="52"/>
      <c r="WVH102" s="52"/>
      <c r="WVI102" s="52"/>
      <c r="WVJ102" s="52"/>
      <c r="WVK102" s="52"/>
      <c r="WVL102" s="52"/>
      <c r="WVM102" s="52"/>
      <c r="WVN102" s="52"/>
      <c r="WVO102" s="52"/>
      <c r="WVP102" s="52"/>
      <c r="WVQ102" s="52"/>
      <c r="WVR102" s="52"/>
      <c r="WVS102" s="52"/>
      <c r="WVT102" s="52"/>
      <c r="WVU102" s="52"/>
      <c r="WVV102" s="52"/>
      <c r="WVW102" s="52"/>
      <c r="WVX102" s="52"/>
      <c r="WVY102" s="52"/>
      <c r="WVZ102" s="52"/>
      <c r="WWA102" s="52"/>
      <c r="WWB102" s="52"/>
      <c r="WWC102" s="52"/>
      <c r="WWD102" s="52"/>
      <c r="WWE102" s="52"/>
      <c r="WWF102" s="52"/>
      <c r="WWG102" s="52"/>
      <c r="WWH102" s="52"/>
      <c r="WWI102" s="52"/>
      <c r="WWJ102" s="52"/>
      <c r="WWK102" s="52"/>
      <c r="WWL102" s="52"/>
      <c r="WWM102" s="52"/>
      <c r="WWN102" s="52"/>
      <c r="WWO102" s="52"/>
      <c r="WWP102" s="52"/>
      <c r="WWQ102" s="52"/>
      <c r="WWR102" s="52"/>
      <c r="WWS102" s="52"/>
      <c r="WWT102" s="52"/>
      <c r="WWU102" s="52"/>
      <c r="WWV102" s="52"/>
      <c r="WWW102" s="52"/>
      <c r="WWX102" s="52"/>
      <c r="WWY102" s="52"/>
      <c r="WWZ102" s="52"/>
      <c r="WXA102" s="52"/>
      <c r="WXB102" s="52"/>
      <c r="WXC102" s="52"/>
      <c r="WXD102" s="52"/>
      <c r="WXE102" s="52"/>
      <c r="WXF102" s="52"/>
      <c r="WXG102" s="52"/>
      <c r="WXH102" s="52"/>
      <c r="WXI102" s="52"/>
      <c r="WXJ102" s="52"/>
      <c r="WXK102" s="52"/>
      <c r="WXL102" s="52"/>
      <c r="WXM102" s="52"/>
      <c r="WXN102" s="52"/>
      <c r="WXO102" s="52"/>
      <c r="WXP102" s="52"/>
      <c r="WXQ102" s="52"/>
      <c r="WXR102" s="52"/>
      <c r="WXS102" s="52"/>
      <c r="WXT102" s="52"/>
      <c r="WXU102" s="52"/>
      <c r="WXV102" s="52"/>
      <c r="WXW102" s="52"/>
      <c r="WXX102" s="52"/>
      <c r="WXY102" s="52"/>
      <c r="WXZ102" s="52"/>
      <c r="WYA102" s="52"/>
      <c r="WYB102" s="52"/>
      <c r="WYC102" s="52"/>
      <c r="WYD102" s="52"/>
      <c r="WYE102" s="52"/>
      <c r="WYF102" s="52"/>
      <c r="WYG102" s="52"/>
      <c r="WYH102" s="52"/>
      <c r="WYI102" s="52"/>
      <c r="WYJ102" s="52"/>
      <c r="WYK102" s="52"/>
      <c r="WYL102" s="52"/>
      <c r="WYM102" s="52"/>
      <c r="WYN102" s="52"/>
      <c r="WYO102" s="52"/>
      <c r="WYP102" s="52"/>
      <c r="WYQ102" s="52"/>
      <c r="WYR102" s="52"/>
      <c r="WYS102" s="52"/>
      <c r="WYT102" s="52"/>
      <c r="WYU102" s="52"/>
      <c r="WYV102" s="52"/>
      <c r="WYW102" s="52"/>
      <c r="WYX102" s="52"/>
      <c r="WYY102" s="52"/>
      <c r="WYZ102" s="52"/>
      <c r="WZA102" s="52"/>
      <c r="WZB102" s="52"/>
      <c r="WZC102" s="52"/>
      <c r="WZD102" s="52"/>
      <c r="WZE102" s="52"/>
      <c r="WZF102" s="52"/>
      <c r="WZG102" s="52"/>
      <c r="WZH102" s="52"/>
      <c r="WZI102" s="52"/>
      <c r="WZJ102" s="52"/>
      <c r="WZK102" s="52"/>
      <c r="WZL102" s="52"/>
      <c r="WZM102" s="52"/>
      <c r="WZN102" s="52"/>
      <c r="WZO102" s="52"/>
      <c r="WZP102" s="52"/>
      <c r="WZQ102" s="52"/>
      <c r="WZR102" s="52"/>
      <c r="WZS102" s="52"/>
      <c r="WZT102" s="52"/>
      <c r="WZU102" s="52"/>
      <c r="WZV102" s="52"/>
      <c r="WZW102" s="52"/>
      <c r="WZX102" s="52"/>
      <c r="WZY102" s="52"/>
      <c r="WZZ102" s="52"/>
      <c r="XAA102" s="52"/>
      <c r="XAB102" s="52"/>
      <c r="XAC102" s="52"/>
      <c r="XAD102" s="52"/>
      <c r="XAE102" s="52"/>
      <c r="XAF102" s="52"/>
      <c r="XAG102" s="52"/>
      <c r="XAH102" s="52"/>
      <c r="XAI102" s="52"/>
      <c r="XAJ102" s="52"/>
      <c r="XAK102" s="52"/>
      <c r="XAL102" s="52"/>
      <c r="XAM102" s="52"/>
      <c r="XAN102" s="52"/>
      <c r="XAO102" s="52"/>
      <c r="XAP102" s="52"/>
      <c r="XAQ102" s="52"/>
      <c r="XAR102" s="52"/>
      <c r="XAS102" s="52"/>
      <c r="XAT102" s="52"/>
      <c r="XAU102" s="52"/>
      <c r="XAV102" s="52"/>
      <c r="XAW102" s="52"/>
      <c r="XAX102" s="52"/>
      <c r="XAY102" s="52"/>
      <c r="XAZ102" s="52"/>
      <c r="XBA102" s="52"/>
      <c r="XBB102" s="52"/>
      <c r="XBC102" s="52"/>
      <c r="XBD102" s="52"/>
      <c r="XBE102" s="52"/>
      <c r="XBF102" s="52"/>
      <c r="XBG102" s="52"/>
      <c r="XBH102" s="52"/>
      <c r="XBI102" s="52"/>
      <c r="XBJ102" s="52"/>
      <c r="XBK102" s="52"/>
      <c r="XBL102" s="52"/>
      <c r="XBM102" s="52"/>
      <c r="XBN102" s="52"/>
      <c r="XBO102" s="52"/>
      <c r="XBP102" s="52"/>
      <c r="XBQ102" s="52"/>
      <c r="XBR102" s="52"/>
      <c r="XBS102" s="52"/>
      <c r="XBT102" s="52"/>
      <c r="XBU102" s="52"/>
      <c r="XBV102" s="52"/>
      <c r="XBW102" s="52"/>
      <c r="XBX102" s="52"/>
      <c r="XBY102" s="52"/>
      <c r="XBZ102" s="52"/>
      <c r="XCA102" s="52"/>
      <c r="XCB102" s="52"/>
      <c r="XCC102" s="52"/>
      <c r="XCD102" s="52"/>
      <c r="XCE102" s="52"/>
      <c r="XCF102" s="52"/>
      <c r="XCG102" s="52"/>
      <c r="XCH102" s="52"/>
      <c r="XCI102" s="52"/>
      <c r="XCJ102" s="52"/>
      <c r="XCK102" s="52"/>
      <c r="XCL102" s="52"/>
      <c r="XCM102" s="52"/>
      <c r="XCN102" s="52"/>
      <c r="XCO102" s="52"/>
      <c r="XCP102" s="52"/>
      <c r="XCQ102" s="52"/>
      <c r="XCR102" s="52"/>
      <c r="XCS102" s="52"/>
      <c r="XCT102" s="52"/>
      <c r="XCU102" s="52"/>
      <c r="XCV102" s="52"/>
      <c r="XCW102" s="52"/>
      <c r="XCX102" s="52"/>
      <c r="XCY102" s="52"/>
      <c r="XCZ102" s="52"/>
      <c r="XDA102" s="52"/>
      <c r="XDB102" s="52"/>
      <c r="XDC102" s="52"/>
      <c r="XDD102" s="52"/>
      <c r="XDE102" s="52"/>
      <c r="XDF102" s="52"/>
      <c r="XDG102" s="52"/>
      <c r="XDH102" s="52"/>
      <c r="XDI102" s="52"/>
      <c r="XDJ102" s="52"/>
      <c r="XDK102" s="52"/>
      <c r="XDL102" s="52"/>
      <c r="XDM102" s="52"/>
      <c r="XDN102" s="52"/>
      <c r="XDO102" s="52"/>
      <c r="XDP102" s="52"/>
      <c r="XDQ102" s="52"/>
      <c r="XDR102" s="52"/>
      <c r="XDS102" s="52"/>
      <c r="XDT102" s="52"/>
      <c r="XDU102" s="52"/>
      <c r="XDV102" s="52"/>
      <c r="XDW102" s="52"/>
      <c r="XDX102" s="52"/>
      <c r="XDY102" s="52"/>
      <c r="XDZ102" s="52"/>
      <c r="XEA102" s="52"/>
      <c r="XEB102" s="52"/>
      <c r="XEC102" s="52"/>
      <c r="XED102" s="52"/>
      <c r="XEE102" s="52"/>
      <c r="XEF102" s="52"/>
      <c r="XEG102" s="52"/>
      <c r="XEH102" s="52"/>
      <c r="XEI102" s="52"/>
      <c r="XEJ102" s="52"/>
      <c r="XEK102" s="52"/>
      <c r="XEL102" s="52"/>
      <c r="XEM102" s="52"/>
      <c r="XEN102" s="52"/>
      <c r="XEO102" s="52"/>
      <c r="XEP102" s="52"/>
      <c r="XEQ102" s="52"/>
      <c r="XER102" s="52"/>
      <c r="XES102" s="52"/>
      <c r="XET102" s="52"/>
      <c r="XEU102" s="52"/>
      <c r="XEV102" s="52"/>
      <c r="XEW102" s="52"/>
      <c r="XEX102" s="52"/>
      <c r="XEY102" s="52"/>
    </row>
    <row r="103" s="36" customFormat="1" ht="16" customHeight="1" spans="1:1024 1025:16379">
      <c r="A103" s="51" t="s">
        <v>355</v>
      </c>
      <c r="B103" s="51" t="s">
        <v>8376</v>
      </c>
      <c r="C103" s="51" t="s">
        <v>9198</v>
      </c>
      <c r="D103" s="51" t="s">
        <v>336</v>
      </c>
      <c r="E103" s="51" t="s">
        <v>1169</v>
      </c>
      <c r="F103" s="51" t="s">
        <v>8393</v>
      </c>
      <c r="G103" s="51" t="s">
        <v>46</v>
      </c>
      <c r="H103" s="51" t="s">
        <v>9199</v>
      </c>
      <c r="I103" s="51" t="s">
        <v>9200</v>
      </c>
      <c r="J103" s="51" t="s">
        <v>8377</v>
      </c>
      <c r="K103" s="51" t="s">
        <v>8378</v>
      </c>
      <c r="L103" s="51" t="s">
        <v>8377</v>
      </c>
      <c r="M103" s="51" t="s">
        <v>7058</v>
      </c>
      <c r="N103" s="51" t="s">
        <v>34</v>
      </c>
      <c r="O103" s="51" t="s">
        <v>7059</v>
      </c>
      <c r="P103" s="51" t="s">
        <v>1151</v>
      </c>
      <c r="Q103" s="51" t="s">
        <v>1337</v>
      </c>
      <c r="R103" s="51" t="s">
        <v>1181</v>
      </c>
      <c r="S103" s="51" t="s">
        <v>7060</v>
      </c>
      <c r="T103" s="51" t="s">
        <v>7061</v>
      </c>
      <c r="U103" s="51" t="s">
        <v>8379</v>
      </c>
      <c r="V103" s="51" t="s">
        <v>1181</v>
      </c>
      <c r="W103" s="51" t="s">
        <v>8380</v>
      </c>
      <c r="X103" s="51" t="s">
        <v>8381</v>
      </c>
      <c r="Y103" s="51" t="s">
        <v>8382</v>
      </c>
      <c r="Z103" s="51" t="s">
        <v>8383</v>
      </c>
      <c r="AA103" s="51" t="s">
        <v>1181</v>
      </c>
      <c r="AB103" s="51" t="s">
        <v>9199</v>
      </c>
      <c r="AC103" s="51" t="s">
        <v>5806</v>
      </c>
      <c r="AD103" s="51" t="s">
        <v>1181</v>
      </c>
      <c r="AE103" s="51" t="s">
        <v>8384</v>
      </c>
      <c r="AF103" s="51" t="s">
        <v>9201</v>
      </c>
      <c r="AG103" s="51" t="s">
        <v>7249</v>
      </c>
      <c r="AH103" s="51" t="s">
        <v>1181</v>
      </c>
      <c r="AI103" s="51" t="s">
        <v>9202</v>
      </c>
      <c r="AJ103" s="51" t="s">
        <v>9203</v>
      </c>
      <c r="AK103" s="51" t="s">
        <v>8385</v>
      </c>
      <c r="AL103" s="51"/>
      <c r="AM103" s="51" t="s">
        <v>8386</v>
      </c>
      <c r="AN103" s="51" t="s">
        <v>7069</v>
      </c>
      <c r="AO103" s="51" t="s">
        <v>7271</v>
      </c>
      <c r="AP103" s="51" t="s">
        <v>7093</v>
      </c>
      <c r="AQ103" s="51" t="s">
        <v>9204</v>
      </c>
      <c r="AR103" s="51" t="s">
        <v>7072</v>
      </c>
      <c r="AS103" s="51" t="s">
        <v>8391</v>
      </c>
      <c r="AT103" s="51" t="s">
        <v>7073</v>
      </c>
      <c r="AU103" s="51" t="s">
        <v>7069</v>
      </c>
      <c r="AV103" s="51" t="s">
        <v>37</v>
      </c>
      <c r="AW103" s="51" t="s">
        <v>7095</v>
      </c>
      <c r="AX103" s="51" t="s">
        <v>1181</v>
      </c>
      <c r="AY103" s="51" t="s">
        <v>1181</v>
      </c>
      <c r="AZ103" s="51" t="s">
        <v>9205</v>
      </c>
      <c r="BA103" s="51" t="s">
        <v>7073</v>
      </c>
      <c r="BB103" s="51" t="s">
        <v>8387</v>
      </c>
      <c r="BC103" s="51" t="s">
        <v>7121</v>
      </c>
      <c r="BD103" s="51"/>
      <c r="BE103" s="51" t="s">
        <v>8388</v>
      </c>
      <c r="BF103" s="51" t="s">
        <v>1173</v>
      </c>
      <c r="BG103" s="51"/>
      <c r="BH103" s="51" t="s">
        <v>7079</v>
      </c>
      <c r="BI103" s="51" t="s">
        <v>8389</v>
      </c>
      <c r="BJ103" s="51" t="s">
        <v>8388</v>
      </c>
      <c r="BK103" s="51" t="s">
        <v>8390</v>
      </c>
      <c r="BL103" s="51" t="s">
        <v>7095</v>
      </c>
      <c r="BM103" s="51" t="s">
        <v>8391</v>
      </c>
      <c r="BN103" s="51" t="s">
        <v>8384</v>
      </c>
      <c r="BO103" s="51" t="s">
        <v>8392</v>
      </c>
      <c r="BP103" s="51" t="s">
        <v>8385</v>
      </c>
      <c r="BQ103" s="51" t="s">
        <v>8393</v>
      </c>
      <c r="BR103" s="51" t="s">
        <v>8387</v>
      </c>
      <c r="BS103" s="51" t="s">
        <v>8389</v>
      </c>
      <c r="BT103" s="51" t="s">
        <v>1181</v>
      </c>
      <c r="BU103" s="51" t="s">
        <v>7069</v>
      </c>
      <c r="BV103" s="51" t="s">
        <v>8394</v>
      </c>
      <c r="BW103" s="51" t="s">
        <v>7073</v>
      </c>
      <c r="BX103" s="51" t="s">
        <v>8395</v>
      </c>
      <c r="BY103" s="51" t="s">
        <v>8396</v>
      </c>
      <c r="BZ103" s="51" t="s">
        <v>7073</v>
      </c>
      <c r="CA103" s="51" t="s">
        <v>1181</v>
      </c>
      <c r="CB103" s="51" t="s">
        <v>1181</v>
      </c>
      <c r="CC103" s="51" t="s">
        <v>3712</v>
      </c>
      <c r="CD103" s="51" t="s">
        <v>8388</v>
      </c>
      <c r="CE103" s="51"/>
      <c r="CF103" s="51" t="s">
        <v>9206</v>
      </c>
      <c r="CG103" s="51" t="s">
        <v>8388</v>
      </c>
      <c r="CH103" s="51" t="s">
        <v>1181</v>
      </c>
      <c r="CI103" s="51" t="s">
        <v>1181</v>
      </c>
      <c r="CJ103" s="51" t="s">
        <v>8397</v>
      </c>
      <c r="CK103" s="51" t="s">
        <v>7105</v>
      </c>
      <c r="CL103" s="51" t="s">
        <v>7085</v>
      </c>
      <c r="CM103" s="51" t="s">
        <v>1181</v>
      </c>
      <c r="CN103" s="51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2"/>
      <c r="II103" s="52"/>
      <c r="IJ103" s="52"/>
      <c r="IK103" s="52"/>
      <c r="IL103" s="52"/>
      <c r="IM103" s="52"/>
      <c r="IN103" s="52"/>
      <c r="IO103" s="52"/>
      <c r="IP103" s="52"/>
      <c r="IQ103" s="52"/>
      <c r="IR103" s="52"/>
      <c r="IS103" s="52"/>
      <c r="IT103" s="52"/>
      <c r="IU103" s="52"/>
      <c r="IV103" s="52"/>
      <c r="IW103" s="52"/>
      <c r="IX103" s="52"/>
      <c r="IY103" s="52"/>
      <c r="IZ103" s="52"/>
      <c r="JA103" s="52"/>
      <c r="JB103" s="52"/>
      <c r="JC103" s="52"/>
      <c r="JD103" s="52"/>
      <c r="JE103" s="52"/>
      <c r="JF103" s="52"/>
      <c r="JG103" s="52"/>
      <c r="JH103" s="52"/>
      <c r="JI103" s="52"/>
      <c r="JJ103" s="52"/>
      <c r="JK103" s="52"/>
      <c r="JL103" s="52"/>
      <c r="JM103" s="52"/>
      <c r="JN103" s="52"/>
      <c r="JO103" s="52"/>
      <c r="JP103" s="52"/>
      <c r="JQ103" s="52"/>
      <c r="JR103" s="52"/>
      <c r="JS103" s="52"/>
      <c r="JT103" s="52"/>
      <c r="JU103" s="52"/>
      <c r="JV103" s="52"/>
      <c r="JW103" s="52"/>
      <c r="JX103" s="52"/>
      <c r="JY103" s="52"/>
      <c r="JZ103" s="52"/>
      <c r="KA103" s="52"/>
      <c r="KB103" s="52"/>
      <c r="KC103" s="52"/>
      <c r="KD103" s="52"/>
      <c r="KE103" s="52"/>
      <c r="KF103" s="52"/>
      <c r="KG103" s="52"/>
      <c r="KH103" s="52"/>
      <c r="KI103" s="52"/>
      <c r="KJ103" s="52"/>
      <c r="KK103" s="52"/>
      <c r="KL103" s="52"/>
      <c r="KM103" s="52"/>
      <c r="KN103" s="52"/>
      <c r="KO103" s="52"/>
      <c r="KP103" s="52"/>
      <c r="KQ103" s="52"/>
      <c r="KR103" s="52"/>
      <c r="KS103" s="52"/>
      <c r="KT103" s="52"/>
      <c r="KU103" s="52"/>
      <c r="KV103" s="52"/>
      <c r="KW103" s="52"/>
      <c r="KX103" s="52"/>
      <c r="KY103" s="52"/>
      <c r="KZ103" s="52"/>
      <c r="LA103" s="52"/>
      <c r="LB103" s="52"/>
      <c r="LC103" s="52"/>
      <c r="LD103" s="52"/>
      <c r="LE103" s="52"/>
      <c r="LF103" s="52"/>
      <c r="LG103" s="52"/>
      <c r="LH103" s="52"/>
      <c r="LI103" s="52"/>
      <c r="LJ103" s="52"/>
      <c r="LK103" s="52"/>
      <c r="LL103" s="52"/>
      <c r="LM103" s="52"/>
      <c r="LN103" s="52"/>
      <c r="LO103" s="52"/>
      <c r="LP103" s="52"/>
      <c r="LQ103" s="52"/>
      <c r="LR103" s="52"/>
      <c r="LS103" s="52"/>
      <c r="LT103" s="52"/>
      <c r="LU103" s="52"/>
      <c r="LV103" s="52"/>
      <c r="LW103" s="52"/>
      <c r="LX103" s="52"/>
      <c r="LY103" s="52"/>
      <c r="LZ103" s="52"/>
      <c r="MA103" s="52"/>
      <c r="MB103" s="52"/>
      <c r="MC103" s="52"/>
      <c r="MD103" s="52"/>
      <c r="ME103" s="52"/>
      <c r="MF103" s="52"/>
      <c r="MG103" s="52"/>
      <c r="MH103" s="52"/>
      <c r="MI103" s="52"/>
      <c r="MJ103" s="52"/>
      <c r="MK103" s="52"/>
      <c r="ML103" s="52"/>
      <c r="MM103" s="52"/>
      <c r="MN103" s="52"/>
      <c r="MO103" s="52"/>
      <c r="MP103" s="52"/>
      <c r="MQ103" s="52"/>
      <c r="MR103" s="52"/>
      <c r="MS103" s="52"/>
      <c r="MT103" s="52"/>
      <c r="MU103" s="52"/>
      <c r="MV103" s="52"/>
      <c r="MW103" s="52"/>
      <c r="MX103" s="52"/>
      <c r="MY103" s="52"/>
      <c r="MZ103" s="52"/>
      <c r="NA103" s="52"/>
      <c r="NB103" s="52"/>
      <c r="NC103" s="52"/>
      <c r="ND103" s="52"/>
      <c r="NE103" s="52"/>
      <c r="NF103" s="52"/>
      <c r="NG103" s="52"/>
      <c r="NH103" s="52"/>
      <c r="NI103" s="52"/>
      <c r="NJ103" s="52"/>
      <c r="NK103" s="52"/>
      <c r="NL103" s="52"/>
      <c r="NM103" s="52"/>
      <c r="NN103" s="52"/>
      <c r="NO103" s="52"/>
      <c r="NP103" s="52"/>
      <c r="NQ103" s="52"/>
      <c r="NR103" s="52"/>
      <c r="NS103" s="52"/>
      <c r="NT103" s="52"/>
      <c r="NU103" s="52"/>
      <c r="NV103" s="52"/>
      <c r="NW103" s="52"/>
      <c r="NX103" s="52"/>
      <c r="NY103" s="52"/>
      <c r="NZ103" s="52"/>
      <c r="OA103" s="52"/>
      <c r="OB103" s="52"/>
      <c r="OC103" s="52"/>
      <c r="OD103" s="52"/>
      <c r="OE103" s="52"/>
      <c r="OF103" s="52"/>
      <c r="OG103" s="52"/>
      <c r="OH103" s="52"/>
      <c r="OI103" s="52"/>
      <c r="OJ103" s="52"/>
      <c r="OK103" s="52"/>
      <c r="OL103" s="52"/>
      <c r="OM103" s="52"/>
      <c r="ON103" s="52"/>
      <c r="OO103" s="52"/>
      <c r="OP103" s="52"/>
      <c r="OQ103" s="52"/>
      <c r="OR103" s="52"/>
      <c r="OS103" s="52"/>
      <c r="OT103" s="52"/>
      <c r="OU103" s="52"/>
      <c r="OV103" s="52"/>
      <c r="OW103" s="52"/>
      <c r="OX103" s="52"/>
      <c r="OY103" s="52"/>
      <c r="OZ103" s="52"/>
      <c r="PA103" s="52"/>
      <c r="PB103" s="52"/>
      <c r="PC103" s="52"/>
      <c r="PD103" s="52"/>
      <c r="PE103" s="52"/>
      <c r="PF103" s="52"/>
      <c r="PG103" s="52"/>
      <c r="PH103" s="52"/>
      <c r="PI103" s="52"/>
      <c r="PJ103" s="52"/>
      <c r="PK103" s="52"/>
      <c r="PL103" s="52"/>
      <c r="PM103" s="52"/>
      <c r="PN103" s="52"/>
      <c r="PO103" s="52"/>
      <c r="PP103" s="52"/>
      <c r="PQ103" s="52"/>
      <c r="PR103" s="52"/>
      <c r="PS103" s="52"/>
      <c r="PT103" s="52"/>
      <c r="PU103" s="52"/>
      <c r="PV103" s="52"/>
      <c r="PW103" s="52"/>
      <c r="PX103" s="52"/>
      <c r="PY103" s="52"/>
      <c r="PZ103" s="52"/>
      <c r="QA103" s="52"/>
      <c r="QB103" s="52"/>
      <c r="QC103" s="52"/>
      <c r="QD103" s="52"/>
      <c r="QE103" s="52"/>
      <c r="QF103" s="52"/>
      <c r="QG103" s="52"/>
      <c r="QH103" s="52"/>
      <c r="QI103" s="52"/>
      <c r="QJ103" s="52"/>
      <c r="QK103" s="52"/>
      <c r="QL103" s="52"/>
      <c r="QM103" s="52"/>
      <c r="QN103" s="52"/>
      <c r="QO103" s="52"/>
      <c r="QP103" s="52"/>
      <c r="QQ103" s="52"/>
      <c r="QR103" s="52"/>
      <c r="QS103" s="52"/>
      <c r="QT103" s="52"/>
      <c r="QU103" s="52"/>
      <c r="QV103" s="52"/>
      <c r="QW103" s="52"/>
      <c r="QX103" s="52"/>
      <c r="QY103" s="52"/>
      <c r="QZ103" s="52"/>
      <c r="RA103" s="52"/>
      <c r="RB103" s="52"/>
      <c r="RC103" s="52"/>
      <c r="RD103" s="52"/>
      <c r="RE103" s="52"/>
      <c r="RF103" s="52"/>
      <c r="RG103" s="52"/>
      <c r="RH103" s="52"/>
      <c r="RI103" s="52"/>
      <c r="RJ103" s="52"/>
      <c r="RK103" s="52"/>
      <c r="RL103" s="52"/>
      <c r="RM103" s="52"/>
      <c r="RN103" s="52"/>
      <c r="RO103" s="52"/>
      <c r="RP103" s="52"/>
      <c r="RQ103" s="52"/>
      <c r="RR103" s="52"/>
      <c r="RS103" s="52"/>
      <c r="RT103" s="52"/>
      <c r="RU103" s="52"/>
      <c r="RV103" s="52"/>
      <c r="RW103" s="52"/>
      <c r="RX103" s="52"/>
      <c r="RY103" s="52"/>
      <c r="RZ103" s="52"/>
      <c r="SA103" s="52"/>
      <c r="SB103" s="52"/>
      <c r="SC103" s="52"/>
      <c r="SD103" s="52"/>
      <c r="SE103" s="52"/>
      <c r="SF103" s="52"/>
      <c r="SG103" s="52"/>
      <c r="SH103" s="52"/>
      <c r="SI103" s="52"/>
      <c r="SJ103" s="52"/>
      <c r="SK103" s="52"/>
      <c r="SL103" s="52"/>
      <c r="SM103" s="52"/>
      <c r="SN103" s="52"/>
      <c r="SO103" s="52"/>
      <c r="SP103" s="52"/>
      <c r="SQ103" s="52"/>
      <c r="SR103" s="52"/>
      <c r="SS103" s="52"/>
      <c r="ST103" s="52"/>
      <c r="SU103" s="52"/>
      <c r="SV103" s="52"/>
      <c r="SW103" s="52"/>
      <c r="SX103" s="52"/>
      <c r="SY103" s="52"/>
      <c r="SZ103" s="52"/>
      <c r="TA103" s="52"/>
      <c r="TB103" s="52"/>
      <c r="TC103" s="52"/>
      <c r="TD103" s="52"/>
      <c r="TE103" s="52"/>
      <c r="TF103" s="52"/>
      <c r="TG103" s="52"/>
      <c r="TH103" s="52"/>
      <c r="TI103" s="52"/>
      <c r="TJ103" s="52"/>
      <c r="TK103" s="52"/>
      <c r="TL103" s="52"/>
      <c r="TM103" s="52"/>
      <c r="TN103" s="52"/>
      <c r="TO103" s="52"/>
      <c r="TP103" s="52"/>
      <c r="TQ103" s="52"/>
      <c r="TR103" s="52"/>
      <c r="TS103" s="52"/>
      <c r="TT103" s="52"/>
      <c r="TU103" s="52"/>
      <c r="TV103" s="52"/>
      <c r="TW103" s="52"/>
      <c r="TX103" s="52"/>
      <c r="TY103" s="52"/>
      <c r="TZ103" s="52"/>
      <c r="UA103" s="52"/>
      <c r="UB103" s="52"/>
      <c r="UC103" s="52"/>
      <c r="UD103" s="52"/>
      <c r="UE103" s="52"/>
      <c r="UF103" s="52"/>
      <c r="UG103" s="52"/>
      <c r="UH103" s="52"/>
      <c r="UI103" s="52"/>
      <c r="UJ103" s="52"/>
      <c r="UK103" s="52"/>
      <c r="UL103" s="52"/>
      <c r="UM103" s="52"/>
      <c r="UN103" s="52"/>
      <c r="UO103" s="52"/>
      <c r="UP103" s="52"/>
      <c r="UQ103" s="52"/>
      <c r="UR103" s="52"/>
      <c r="US103" s="52"/>
      <c r="UT103" s="52"/>
      <c r="UU103" s="52"/>
      <c r="UV103" s="52"/>
      <c r="UW103" s="52"/>
      <c r="UX103" s="52"/>
      <c r="UY103" s="52"/>
      <c r="UZ103" s="52"/>
      <c r="VA103" s="52"/>
      <c r="VB103" s="52"/>
      <c r="VC103" s="52"/>
      <c r="VD103" s="52"/>
      <c r="VE103" s="52"/>
      <c r="VF103" s="52"/>
      <c r="VG103" s="52"/>
      <c r="VH103" s="52"/>
      <c r="VI103" s="52"/>
      <c r="VJ103" s="52"/>
      <c r="VK103" s="52"/>
      <c r="VL103" s="52"/>
      <c r="VM103" s="52"/>
      <c r="VN103" s="52"/>
      <c r="VO103" s="52"/>
      <c r="VP103" s="52"/>
      <c r="VQ103" s="52"/>
      <c r="VR103" s="52"/>
      <c r="VS103" s="52"/>
      <c r="VT103" s="52"/>
      <c r="VU103" s="52"/>
      <c r="VV103" s="52"/>
      <c r="VW103" s="52"/>
      <c r="VX103" s="52"/>
      <c r="VY103" s="52"/>
      <c r="VZ103" s="52"/>
      <c r="WA103" s="52"/>
      <c r="WB103" s="52"/>
      <c r="WC103" s="52"/>
      <c r="WD103" s="52"/>
      <c r="WE103" s="52"/>
      <c r="WF103" s="52"/>
      <c r="WG103" s="52"/>
      <c r="WH103" s="52"/>
      <c r="WI103" s="52"/>
      <c r="WJ103" s="52"/>
      <c r="WK103" s="52"/>
      <c r="WL103" s="52"/>
      <c r="WM103" s="52"/>
      <c r="WN103" s="52"/>
      <c r="WO103" s="52"/>
      <c r="WP103" s="52"/>
      <c r="WQ103" s="52"/>
      <c r="WR103" s="52"/>
      <c r="WS103" s="52"/>
      <c r="WT103" s="52"/>
      <c r="WU103" s="52"/>
      <c r="WV103" s="52"/>
      <c r="WW103" s="52"/>
      <c r="WX103" s="52"/>
      <c r="WY103" s="52"/>
      <c r="WZ103" s="52"/>
      <c r="XA103" s="52"/>
      <c r="XB103" s="52"/>
      <c r="XC103" s="52"/>
      <c r="XD103" s="52"/>
      <c r="XE103" s="52"/>
      <c r="XF103" s="52"/>
      <c r="XG103" s="52"/>
      <c r="XH103" s="52"/>
      <c r="XI103" s="52"/>
      <c r="XJ103" s="52"/>
      <c r="XK103" s="52"/>
      <c r="XL103" s="52"/>
      <c r="XM103" s="52"/>
      <c r="XN103" s="52"/>
      <c r="XO103" s="52"/>
      <c r="XP103" s="52"/>
      <c r="XQ103" s="52"/>
      <c r="XR103" s="52"/>
      <c r="XS103" s="52"/>
      <c r="XT103" s="52"/>
      <c r="XU103" s="52"/>
      <c r="XV103" s="52"/>
      <c r="XW103" s="52"/>
      <c r="XX103" s="52"/>
      <c r="XY103" s="52"/>
      <c r="XZ103" s="52"/>
      <c r="YA103" s="52"/>
      <c r="YB103" s="52"/>
      <c r="YC103" s="52"/>
      <c r="YD103" s="52"/>
      <c r="YE103" s="52"/>
      <c r="YF103" s="52"/>
      <c r="YG103" s="52"/>
      <c r="YH103" s="52"/>
      <c r="YI103" s="52"/>
      <c r="YJ103" s="52"/>
      <c r="YK103" s="52"/>
      <c r="YL103" s="52"/>
      <c r="YM103" s="52"/>
      <c r="YN103" s="52"/>
      <c r="YO103" s="52"/>
      <c r="YP103" s="52"/>
      <c r="YQ103" s="52"/>
      <c r="YR103" s="52"/>
      <c r="YS103" s="52"/>
      <c r="YT103" s="52"/>
      <c r="YU103" s="52"/>
      <c r="YV103" s="52"/>
      <c r="YW103" s="52"/>
      <c r="YX103" s="52"/>
      <c r="YY103" s="52"/>
      <c r="YZ103" s="52"/>
      <c r="ZA103" s="52"/>
      <c r="ZB103" s="52"/>
      <c r="ZC103" s="52"/>
      <c r="ZD103" s="52"/>
      <c r="ZE103" s="52"/>
      <c r="ZF103" s="52"/>
      <c r="ZG103" s="52"/>
      <c r="ZH103" s="52"/>
      <c r="ZI103" s="52"/>
      <c r="ZJ103" s="52"/>
      <c r="ZK103" s="52"/>
      <c r="ZL103" s="52"/>
      <c r="ZM103" s="52"/>
      <c r="ZN103" s="52"/>
      <c r="ZO103" s="52"/>
      <c r="ZP103" s="52"/>
      <c r="ZQ103" s="52"/>
      <c r="ZR103" s="52"/>
      <c r="ZS103" s="52"/>
      <c r="ZT103" s="52"/>
      <c r="ZU103" s="52"/>
      <c r="ZV103" s="52"/>
      <c r="ZW103" s="52"/>
      <c r="ZX103" s="52"/>
      <c r="ZY103" s="52"/>
      <c r="ZZ103" s="52"/>
      <c r="AAA103" s="52"/>
      <c r="AAB103" s="52"/>
      <c r="AAC103" s="52"/>
      <c r="AAD103" s="52"/>
      <c r="AAE103" s="52"/>
      <c r="AAF103" s="52"/>
      <c r="AAG103" s="52"/>
      <c r="AAH103" s="52"/>
      <c r="AAI103" s="52"/>
      <c r="AAJ103" s="52"/>
      <c r="AAK103" s="52"/>
      <c r="AAL103" s="52"/>
      <c r="AAM103" s="52"/>
      <c r="AAN103" s="52"/>
      <c r="AAO103" s="52"/>
      <c r="AAP103" s="52"/>
      <c r="AAQ103" s="52"/>
      <c r="AAR103" s="52"/>
      <c r="AAS103" s="52"/>
      <c r="AAT103" s="52"/>
      <c r="AAU103" s="52"/>
      <c r="AAV103" s="52"/>
      <c r="AAW103" s="52"/>
      <c r="AAX103" s="52"/>
      <c r="AAY103" s="52"/>
      <c r="AAZ103" s="52"/>
      <c r="ABA103" s="52"/>
      <c r="ABB103" s="52"/>
      <c r="ABC103" s="52"/>
      <c r="ABD103" s="52"/>
      <c r="ABE103" s="52"/>
      <c r="ABF103" s="52"/>
      <c r="ABG103" s="52"/>
      <c r="ABH103" s="52"/>
      <c r="ABI103" s="52"/>
      <c r="ABJ103" s="52"/>
      <c r="ABK103" s="52"/>
      <c r="ABL103" s="52"/>
      <c r="ABM103" s="52"/>
      <c r="ABN103" s="52"/>
      <c r="ABO103" s="52"/>
      <c r="ABP103" s="52"/>
      <c r="ABQ103" s="52"/>
      <c r="ABR103" s="52"/>
      <c r="ABS103" s="52"/>
      <c r="ABT103" s="52"/>
      <c r="ABU103" s="52"/>
      <c r="ABV103" s="52"/>
      <c r="ABW103" s="52"/>
      <c r="ABX103" s="52"/>
      <c r="ABY103" s="52"/>
      <c r="ABZ103" s="52"/>
      <c r="ACA103" s="52"/>
      <c r="ACB103" s="52"/>
      <c r="ACC103" s="52"/>
      <c r="ACD103" s="52"/>
      <c r="ACE103" s="52"/>
      <c r="ACF103" s="52"/>
      <c r="ACG103" s="52"/>
      <c r="ACH103" s="52"/>
      <c r="ACI103" s="52"/>
      <c r="ACJ103" s="52"/>
      <c r="ACK103" s="52"/>
      <c r="ACL103" s="52"/>
      <c r="ACM103" s="52"/>
      <c r="ACN103" s="52"/>
      <c r="ACO103" s="52"/>
      <c r="ACP103" s="52"/>
      <c r="ACQ103" s="52"/>
      <c r="ACR103" s="52"/>
      <c r="ACS103" s="52"/>
      <c r="ACT103" s="52"/>
      <c r="ACU103" s="52"/>
      <c r="ACV103" s="52"/>
      <c r="ACW103" s="52"/>
      <c r="ACX103" s="52"/>
      <c r="ACY103" s="52"/>
      <c r="ACZ103" s="52"/>
      <c r="ADA103" s="52"/>
      <c r="ADB103" s="52"/>
      <c r="ADC103" s="52"/>
      <c r="ADD103" s="52"/>
      <c r="ADE103" s="52"/>
      <c r="ADF103" s="52"/>
      <c r="ADG103" s="52"/>
      <c r="ADH103" s="52"/>
      <c r="ADI103" s="52"/>
      <c r="ADJ103" s="52"/>
      <c r="ADK103" s="52"/>
      <c r="ADL103" s="52"/>
      <c r="ADM103" s="52"/>
      <c r="ADN103" s="52"/>
      <c r="ADO103" s="52"/>
      <c r="ADP103" s="52"/>
      <c r="ADQ103" s="52"/>
      <c r="ADR103" s="52"/>
      <c r="ADS103" s="52"/>
      <c r="ADT103" s="52"/>
      <c r="ADU103" s="52"/>
      <c r="ADV103" s="52"/>
      <c r="ADW103" s="52"/>
      <c r="ADX103" s="52"/>
      <c r="ADY103" s="52"/>
      <c r="ADZ103" s="52"/>
      <c r="AEA103" s="52"/>
      <c r="AEB103" s="52"/>
      <c r="AEC103" s="52"/>
      <c r="AED103" s="52"/>
      <c r="AEE103" s="52"/>
      <c r="AEF103" s="52"/>
      <c r="AEG103" s="52"/>
      <c r="AEH103" s="52"/>
      <c r="AEI103" s="52"/>
      <c r="AEJ103" s="52"/>
      <c r="AEK103" s="52"/>
      <c r="AEL103" s="52"/>
      <c r="AEM103" s="52"/>
      <c r="AEN103" s="52"/>
      <c r="AEO103" s="52"/>
      <c r="AEP103" s="52"/>
      <c r="AEQ103" s="52"/>
      <c r="AER103" s="52"/>
      <c r="AES103" s="52"/>
      <c r="AET103" s="52"/>
      <c r="AEU103" s="52"/>
      <c r="AEV103" s="52"/>
      <c r="AEW103" s="52"/>
      <c r="AEX103" s="52"/>
      <c r="AEY103" s="52"/>
      <c r="AEZ103" s="52"/>
      <c r="AFA103" s="52"/>
      <c r="AFB103" s="52"/>
      <c r="AFC103" s="52"/>
      <c r="AFD103" s="52"/>
      <c r="AFE103" s="52"/>
      <c r="AFF103" s="52"/>
      <c r="AFG103" s="52"/>
      <c r="AFH103" s="52"/>
      <c r="AFI103" s="52"/>
      <c r="AFJ103" s="52"/>
      <c r="AFK103" s="52"/>
      <c r="AFL103" s="52"/>
      <c r="AFM103" s="52"/>
      <c r="AFN103" s="52"/>
      <c r="AFO103" s="52"/>
      <c r="AFP103" s="52"/>
      <c r="AFQ103" s="52"/>
      <c r="AFR103" s="52"/>
      <c r="AFS103" s="52"/>
      <c r="AFT103" s="52"/>
      <c r="AFU103" s="52"/>
      <c r="AFV103" s="52"/>
      <c r="AFW103" s="52"/>
      <c r="AFX103" s="52"/>
      <c r="AFY103" s="52"/>
      <c r="AFZ103" s="52"/>
      <c r="AGA103" s="52"/>
      <c r="AGB103" s="52"/>
      <c r="AGC103" s="52"/>
      <c r="AGD103" s="52"/>
      <c r="AGE103" s="52"/>
      <c r="AGF103" s="52"/>
      <c r="AGG103" s="52"/>
      <c r="AGH103" s="52"/>
      <c r="AGI103" s="52"/>
      <c r="AGJ103" s="52"/>
      <c r="AGK103" s="52"/>
      <c r="AGL103" s="52"/>
      <c r="AGM103" s="52"/>
      <c r="AGN103" s="52"/>
      <c r="AGO103" s="52"/>
      <c r="AGP103" s="52"/>
      <c r="AGQ103" s="52"/>
      <c r="AGR103" s="52"/>
      <c r="AGS103" s="52"/>
      <c r="AGT103" s="52"/>
      <c r="AGU103" s="52"/>
      <c r="AGV103" s="52"/>
      <c r="AGW103" s="52"/>
      <c r="AGX103" s="52"/>
      <c r="AGY103" s="52"/>
      <c r="AGZ103" s="52"/>
      <c r="AHA103" s="52"/>
      <c r="AHB103" s="52"/>
      <c r="AHC103" s="52"/>
      <c r="AHD103" s="52"/>
      <c r="AHE103" s="52"/>
      <c r="AHF103" s="52"/>
      <c r="AHG103" s="52"/>
      <c r="AHH103" s="52"/>
      <c r="AHI103" s="52"/>
      <c r="AHJ103" s="52"/>
      <c r="AHK103" s="52"/>
      <c r="AHL103" s="52"/>
      <c r="AHM103" s="52"/>
      <c r="AHN103" s="52"/>
      <c r="AHO103" s="52"/>
      <c r="AHP103" s="52"/>
      <c r="AHQ103" s="52"/>
      <c r="AHR103" s="52"/>
      <c r="AHS103" s="52"/>
      <c r="AHT103" s="52"/>
      <c r="AHU103" s="52"/>
      <c r="AHV103" s="52"/>
      <c r="AHW103" s="52"/>
      <c r="AHX103" s="52"/>
      <c r="AHY103" s="52"/>
      <c r="AHZ103" s="52"/>
      <c r="AIA103" s="52"/>
      <c r="AIB103" s="52"/>
      <c r="AIC103" s="52"/>
      <c r="AID103" s="52"/>
      <c r="AIE103" s="52"/>
      <c r="AIF103" s="52"/>
      <c r="AIG103" s="52"/>
      <c r="AIH103" s="52"/>
      <c r="AII103" s="52"/>
      <c r="AIJ103" s="52"/>
      <c r="AIK103" s="52"/>
      <c r="AIL103" s="52"/>
      <c r="AIM103" s="52"/>
      <c r="AIN103" s="52"/>
      <c r="AIO103" s="52"/>
      <c r="AIP103" s="52"/>
      <c r="AIQ103" s="52"/>
      <c r="AIR103" s="52"/>
      <c r="AIS103" s="52"/>
      <c r="AIT103" s="52"/>
      <c r="AIU103" s="52"/>
      <c r="AIV103" s="52"/>
      <c r="AIW103" s="52"/>
      <c r="AIX103" s="52"/>
      <c r="AIY103" s="52"/>
      <c r="AIZ103" s="52"/>
      <c r="AJA103" s="52"/>
      <c r="AJB103" s="52"/>
      <c r="AJC103" s="52"/>
      <c r="AJD103" s="52"/>
      <c r="AJE103" s="52"/>
      <c r="AJF103" s="52"/>
      <c r="AJG103" s="52"/>
      <c r="AJH103" s="52"/>
      <c r="AJI103" s="52"/>
      <c r="AJJ103" s="52"/>
      <c r="AJK103" s="52"/>
      <c r="AJL103" s="52"/>
      <c r="AJM103" s="52"/>
      <c r="AJN103" s="52"/>
      <c r="AJO103" s="52"/>
      <c r="AJP103" s="52"/>
      <c r="AJQ103" s="52"/>
      <c r="AJR103" s="52"/>
      <c r="AJS103" s="52"/>
      <c r="AJT103" s="52"/>
      <c r="AJU103" s="52"/>
      <c r="AJV103" s="52"/>
      <c r="AJW103" s="52"/>
      <c r="AJX103" s="52"/>
      <c r="AJY103" s="52"/>
      <c r="AJZ103" s="52"/>
      <c r="AKA103" s="52"/>
      <c r="AKB103" s="52"/>
      <c r="AKC103" s="52"/>
      <c r="AKD103" s="52"/>
      <c r="AKE103" s="52"/>
      <c r="AKF103" s="52"/>
      <c r="AKG103" s="52"/>
      <c r="AKH103" s="52"/>
      <c r="AKI103" s="52"/>
      <c r="AKJ103" s="52"/>
      <c r="AKK103" s="52"/>
      <c r="AKL103" s="52"/>
      <c r="AKM103" s="52"/>
      <c r="AKN103" s="52"/>
      <c r="AKO103" s="52"/>
      <c r="AKP103" s="52"/>
      <c r="AKQ103" s="52"/>
      <c r="AKR103" s="52"/>
      <c r="AKS103" s="52"/>
      <c r="AKT103" s="52"/>
      <c r="AKU103" s="52"/>
      <c r="AKV103" s="52"/>
      <c r="AKW103" s="52"/>
      <c r="AKX103" s="52"/>
      <c r="AKY103" s="52"/>
      <c r="AKZ103" s="52"/>
      <c r="ALA103" s="52"/>
      <c r="ALB103" s="52"/>
      <c r="ALC103" s="52"/>
      <c r="ALD103" s="52"/>
      <c r="ALE103" s="52"/>
      <c r="ALF103" s="52"/>
      <c r="ALG103" s="52"/>
      <c r="ALH103" s="52"/>
      <c r="ALI103" s="52"/>
      <c r="ALJ103" s="52"/>
      <c r="ALK103" s="52"/>
      <c r="ALL103" s="52"/>
      <c r="ALM103" s="52"/>
      <c r="ALN103" s="52"/>
      <c r="ALO103" s="52"/>
      <c r="ALP103" s="52"/>
      <c r="ALQ103" s="52"/>
      <c r="ALR103" s="52"/>
      <c r="ALS103" s="52"/>
      <c r="ALT103" s="52"/>
      <c r="ALU103" s="52"/>
      <c r="ALV103" s="52"/>
      <c r="ALW103" s="52"/>
      <c r="ALX103" s="52"/>
      <c r="ALY103" s="52"/>
      <c r="ALZ103" s="52"/>
      <c r="AMA103" s="52"/>
      <c r="AMB103" s="52"/>
      <c r="AMC103" s="52"/>
      <c r="AMD103" s="52"/>
      <c r="AME103" s="52"/>
      <c r="AMF103" s="52"/>
      <c r="AMG103" s="52"/>
      <c r="AMH103" s="52"/>
      <c r="AMI103" s="52"/>
      <c r="AMJ103" s="52"/>
      <c r="AMK103" s="52"/>
      <c r="AML103" s="52"/>
      <c r="AMM103" s="52"/>
      <c r="AMN103" s="52"/>
      <c r="AMO103" s="52"/>
      <c r="AMP103" s="52"/>
      <c r="AMQ103" s="52"/>
      <c r="AMR103" s="52"/>
      <c r="AMS103" s="52"/>
      <c r="AMT103" s="52"/>
      <c r="AMU103" s="52"/>
      <c r="AMV103" s="52"/>
      <c r="AMW103" s="52"/>
      <c r="AMX103" s="52"/>
      <c r="AMY103" s="52"/>
      <c r="AMZ103" s="52"/>
      <c r="ANA103" s="52"/>
      <c r="ANB103" s="52"/>
      <c r="ANC103" s="52"/>
      <c r="AND103" s="52"/>
      <c r="ANE103" s="52"/>
      <c r="ANF103" s="52"/>
      <c r="ANG103" s="52"/>
      <c r="ANH103" s="52"/>
      <c r="ANI103" s="52"/>
      <c r="ANJ103" s="52"/>
      <c r="ANK103" s="52"/>
      <c r="ANL103" s="52"/>
      <c r="ANM103" s="52"/>
      <c r="ANN103" s="52"/>
      <c r="ANO103" s="52"/>
      <c r="ANP103" s="52"/>
      <c r="ANQ103" s="52"/>
      <c r="ANR103" s="52"/>
      <c r="ANS103" s="52"/>
      <c r="ANT103" s="52"/>
      <c r="ANU103" s="52"/>
      <c r="ANV103" s="52"/>
      <c r="ANW103" s="52"/>
      <c r="ANX103" s="52"/>
      <c r="ANY103" s="52"/>
      <c r="ANZ103" s="52"/>
      <c r="AOA103" s="52"/>
      <c r="AOB103" s="52"/>
      <c r="AOC103" s="52"/>
      <c r="AOD103" s="52"/>
      <c r="AOE103" s="52"/>
      <c r="AOF103" s="52"/>
      <c r="AOG103" s="52"/>
      <c r="AOH103" s="52"/>
      <c r="AOI103" s="52"/>
      <c r="AOJ103" s="52"/>
      <c r="AOK103" s="52"/>
      <c r="AOL103" s="52"/>
      <c r="AOM103" s="52"/>
      <c r="AON103" s="52"/>
      <c r="AOO103" s="52"/>
      <c r="AOP103" s="52"/>
      <c r="AOQ103" s="52"/>
      <c r="AOR103" s="52"/>
      <c r="AOS103" s="52"/>
      <c r="AOT103" s="52"/>
      <c r="AOU103" s="52"/>
      <c r="AOV103" s="52"/>
      <c r="AOW103" s="52"/>
      <c r="AOX103" s="52"/>
      <c r="AOY103" s="52"/>
      <c r="AOZ103" s="52"/>
      <c r="APA103" s="52"/>
      <c r="APB103" s="52"/>
      <c r="APC103" s="52"/>
      <c r="APD103" s="52"/>
      <c r="APE103" s="52"/>
      <c r="APF103" s="52"/>
      <c r="APG103" s="52"/>
      <c r="APH103" s="52"/>
      <c r="API103" s="52"/>
      <c r="APJ103" s="52"/>
      <c r="APK103" s="52"/>
      <c r="APL103" s="52"/>
      <c r="APM103" s="52"/>
      <c r="APN103" s="52"/>
      <c r="APO103" s="52"/>
      <c r="APP103" s="52"/>
      <c r="APQ103" s="52"/>
      <c r="APR103" s="52"/>
      <c r="APS103" s="52"/>
      <c r="APT103" s="52"/>
      <c r="APU103" s="52"/>
      <c r="APV103" s="52"/>
      <c r="APW103" s="52"/>
      <c r="APX103" s="52"/>
      <c r="APY103" s="52"/>
      <c r="APZ103" s="52"/>
      <c r="AQA103" s="52"/>
      <c r="AQB103" s="52"/>
      <c r="AQC103" s="52"/>
      <c r="AQD103" s="52"/>
      <c r="AQE103" s="52"/>
      <c r="AQF103" s="52"/>
      <c r="AQG103" s="52"/>
      <c r="AQH103" s="52"/>
      <c r="AQI103" s="52"/>
      <c r="AQJ103" s="52"/>
      <c r="AQK103" s="52"/>
      <c r="AQL103" s="52"/>
      <c r="AQM103" s="52"/>
      <c r="AQN103" s="52"/>
      <c r="AQO103" s="52"/>
      <c r="AQP103" s="52"/>
      <c r="AQQ103" s="52"/>
      <c r="AQR103" s="52"/>
      <c r="AQS103" s="52"/>
      <c r="AQT103" s="52"/>
      <c r="AQU103" s="52"/>
      <c r="AQV103" s="52"/>
      <c r="AQW103" s="52"/>
      <c r="AQX103" s="52"/>
      <c r="AQY103" s="52"/>
      <c r="AQZ103" s="52"/>
      <c r="ARA103" s="52"/>
      <c r="ARB103" s="52"/>
      <c r="ARC103" s="52"/>
      <c r="ARD103" s="52"/>
      <c r="ARE103" s="52"/>
      <c r="ARF103" s="52"/>
      <c r="ARG103" s="52"/>
      <c r="ARH103" s="52"/>
      <c r="ARI103" s="52"/>
      <c r="ARJ103" s="52"/>
      <c r="ARK103" s="52"/>
      <c r="ARL103" s="52"/>
      <c r="ARM103" s="52"/>
      <c r="ARN103" s="52"/>
      <c r="ARO103" s="52"/>
      <c r="ARP103" s="52"/>
      <c r="ARQ103" s="52"/>
      <c r="ARR103" s="52"/>
      <c r="ARS103" s="52"/>
      <c r="ART103" s="52"/>
      <c r="ARU103" s="52"/>
      <c r="ARV103" s="52"/>
      <c r="ARW103" s="52"/>
      <c r="ARX103" s="52"/>
      <c r="ARY103" s="52"/>
      <c r="ARZ103" s="52"/>
      <c r="ASA103" s="52"/>
      <c r="ASB103" s="52"/>
      <c r="ASC103" s="52"/>
      <c r="ASD103" s="52"/>
      <c r="ASE103" s="52"/>
      <c r="ASF103" s="52"/>
      <c r="ASG103" s="52"/>
      <c r="ASH103" s="52"/>
      <c r="ASI103" s="52"/>
      <c r="ASJ103" s="52"/>
      <c r="ASK103" s="52"/>
      <c r="ASL103" s="52"/>
      <c r="ASM103" s="52"/>
      <c r="ASN103" s="52"/>
      <c r="ASO103" s="52"/>
      <c r="ASP103" s="52"/>
      <c r="ASQ103" s="52"/>
      <c r="ASR103" s="52"/>
      <c r="ASS103" s="52"/>
      <c r="AST103" s="52"/>
      <c r="ASU103" s="52"/>
      <c r="ASV103" s="52"/>
      <c r="ASW103" s="52"/>
      <c r="ASX103" s="52"/>
      <c r="ASY103" s="52"/>
      <c r="ASZ103" s="52"/>
      <c r="ATA103" s="52"/>
      <c r="ATB103" s="52"/>
      <c r="ATC103" s="52"/>
      <c r="ATD103" s="52"/>
      <c r="ATE103" s="52"/>
      <c r="ATF103" s="52"/>
      <c r="ATG103" s="52"/>
      <c r="ATH103" s="52"/>
      <c r="ATI103" s="52"/>
      <c r="ATJ103" s="52"/>
      <c r="ATK103" s="52"/>
      <c r="ATL103" s="52"/>
      <c r="ATM103" s="52"/>
      <c r="ATN103" s="52"/>
      <c r="ATO103" s="52"/>
      <c r="ATP103" s="52"/>
      <c r="ATQ103" s="52"/>
      <c r="ATR103" s="52"/>
      <c r="ATS103" s="52"/>
      <c r="ATT103" s="52"/>
      <c r="ATU103" s="52"/>
      <c r="ATV103" s="52"/>
      <c r="ATW103" s="52"/>
      <c r="ATX103" s="52"/>
      <c r="ATY103" s="52"/>
      <c r="ATZ103" s="52"/>
      <c r="AUA103" s="52"/>
      <c r="AUB103" s="52"/>
      <c r="AUC103" s="52"/>
      <c r="AUD103" s="52"/>
      <c r="AUE103" s="52"/>
      <c r="AUF103" s="52"/>
      <c r="AUG103" s="52"/>
      <c r="AUH103" s="52"/>
      <c r="AUI103" s="52"/>
      <c r="AUJ103" s="52"/>
      <c r="AUK103" s="52"/>
      <c r="AUL103" s="52"/>
      <c r="AUM103" s="52"/>
      <c r="AUN103" s="52"/>
      <c r="AUO103" s="52"/>
      <c r="AUP103" s="52"/>
      <c r="AUQ103" s="52"/>
      <c r="AUR103" s="52"/>
      <c r="AUS103" s="52"/>
      <c r="AUT103" s="52"/>
      <c r="AUU103" s="52"/>
      <c r="AUV103" s="52"/>
      <c r="AUW103" s="52"/>
      <c r="AUX103" s="52"/>
      <c r="AUY103" s="52"/>
      <c r="AUZ103" s="52"/>
      <c r="AVA103" s="52"/>
      <c r="AVB103" s="52"/>
      <c r="AVC103" s="52"/>
      <c r="AVD103" s="52"/>
      <c r="AVE103" s="52"/>
      <c r="AVF103" s="52"/>
      <c r="AVG103" s="52"/>
      <c r="AVH103" s="52"/>
      <c r="AVI103" s="52"/>
      <c r="AVJ103" s="52"/>
      <c r="AVK103" s="52"/>
      <c r="AVL103" s="52"/>
      <c r="AVM103" s="52"/>
      <c r="AVN103" s="52"/>
      <c r="AVO103" s="52"/>
      <c r="AVP103" s="52"/>
      <c r="AVQ103" s="52"/>
      <c r="AVR103" s="52"/>
      <c r="AVS103" s="52"/>
      <c r="AVT103" s="52"/>
      <c r="AVU103" s="52"/>
      <c r="AVV103" s="52"/>
      <c r="AVW103" s="52"/>
      <c r="AVX103" s="52"/>
      <c r="AVY103" s="52"/>
      <c r="AVZ103" s="52"/>
      <c r="AWA103" s="52"/>
      <c r="AWB103" s="52"/>
      <c r="AWC103" s="52"/>
      <c r="AWD103" s="52"/>
      <c r="AWE103" s="52"/>
      <c r="AWF103" s="52"/>
      <c r="AWG103" s="52"/>
      <c r="AWH103" s="52"/>
      <c r="AWI103" s="52"/>
      <c r="AWJ103" s="52"/>
      <c r="AWK103" s="52"/>
      <c r="AWL103" s="52"/>
      <c r="AWM103" s="52"/>
      <c r="AWN103" s="52"/>
      <c r="AWO103" s="52"/>
      <c r="AWP103" s="52"/>
      <c r="AWQ103" s="52"/>
      <c r="AWR103" s="52"/>
      <c r="AWS103" s="52"/>
      <c r="AWT103" s="52"/>
      <c r="AWU103" s="52"/>
      <c r="AWV103" s="52"/>
      <c r="AWW103" s="52"/>
      <c r="AWX103" s="52"/>
      <c r="AWY103" s="52"/>
      <c r="AWZ103" s="52"/>
      <c r="AXA103" s="52"/>
      <c r="AXB103" s="52"/>
      <c r="AXC103" s="52"/>
      <c r="AXD103" s="52"/>
      <c r="AXE103" s="52"/>
      <c r="AXF103" s="52"/>
      <c r="AXG103" s="52"/>
      <c r="AXH103" s="52"/>
      <c r="AXI103" s="52"/>
      <c r="AXJ103" s="52"/>
      <c r="AXK103" s="52"/>
      <c r="AXL103" s="52"/>
      <c r="AXM103" s="52"/>
      <c r="AXN103" s="52"/>
      <c r="AXO103" s="52"/>
      <c r="AXP103" s="52"/>
      <c r="AXQ103" s="52"/>
      <c r="AXR103" s="52"/>
      <c r="AXS103" s="52"/>
      <c r="AXT103" s="52"/>
      <c r="AXU103" s="52"/>
      <c r="AXV103" s="52"/>
      <c r="AXW103" s="52"/>
      <c r="AXX103" s="52"/>
      <c r="AXY103" s="52"/>
      <c r="AXZ103" s="52"/>
      <c r="AYA103" s="52"/>
      <c r="AYB103" s="52"/>
      <c r="AYC103" s="52"/>
      <c r="AYD103" s="52"/>
      <c r="AYE103" s="52"/>
      <c r="AYF103" s="52"/>
      <c r="AYG103" s="52"/>
      <c r="AYH103" s="52"/>
      <c r="AYI103" s="52"/>
      <c r="AYJ103" s="52"/>
      <c r="AYK103" s="52"/>
      <c r="AYL103" s="52"/>
      <c r="AYM103" s="52"/>
      <c r="AYN103" s="52"/>
      <c r="AYO103" s="52"/>
      <c r="AYP103" s="52"/>
      <c r="AYQ103" s="52"/>
      <c r="AYR103" s="52"/>
      <c r="AYS103" s="52"/>
      <c r="AYT103" s="52"/>
      <c r="AYU103" s="52"/>
      <c r="AYV103" s="52"/>
      <c r="AYW103" s="52"/>
      <c r="AYX103" s="52"/>
      <c r="AYY103" s="52"/>
      <c r="AYZ103" s="52"/>
      <c r="AZA103" s="52"/>
      <c r="AZB103" s="52"/>
      <c r="AZC103" s="52"/>
      <c r="AZD103" s="52"/>
      <c r="AZE103" s="52"/>
      <c r="AZF103" s="52"/>
      <c r="AZG103" s="52"/>
      <c r="AZH103" s="52"/>
      <c r="AZI103" s="52"/>
      <c r="AZJ103" s="52"/>
      <c r="AZK103" s="52"/>
      <c r="AZL103" s="52"/>
      <c r="AZM103" s="52"/>
      <c r="AZN103" s="52"/>
      <c r="AZO103" s="52"/>
      <c r="AZP103" s="52"/>
      <c r="AZQ103" s="52"/>
      <c r="AZR103" s="52"/>
      <c r="AZS103" s="52"/>
      <c r="AZT103" s="52"/>
      <c r="AZU103" s="52"/>
      <c r="AZV103" s="52"/>
      <c r="AZW103" s="52"/>
      <c r="AZX103" s="52"/>
      <c r="AZY103" s="52"/>
      <c r="AZZ103" s="52"/>
      <c r="BAA103" s="52"/>
      <c r="BAB103" s="52"/>
      <c r="BAC103" s="52"/>
      <c r="BAD103" s="52"/>
      <c r="BAE103" s="52"/>
      <c r="BAF103" s="52"/>
      <c r="BAG103" s="52"/>
      <c r="BAH103" s="52"/>
      <c r="BAI103" s="52"/>
      <c r="BAJ103" s="52"/>
      <c r="BAK103" s="52"/>
      <c r="BAL103" s="52"/>
      <c r="BAM103" s="52"/>
      <c r="BAN103" s="52"/>
      <c r="BAO103" s="52"/>
      <c r="BAP103" s="52"/>
      <c r="BAQ103" s="52"/>
      <c r="BAR103" s="52"/>
      <c r="BAS103" s="52"/>
      <c r="BAT103" s="52"/>
      <c r="BAU103" s="52"/>
      <c r="BAV103" s="52"/>
      <c r="BAW103" s="52"/>
      <c r="BAX103" s="52"/>
      <c r="BAY103" s="52"/>
      <c r="BAZ103" s="52"/>
      <c r="BBA103" s="52"/>
      <c r="BBB103" s="52"/>
      <c r="BBC103" s="52"/>
      <c r="BBD103" s="52"/>
      <c r="BBE103" s="52"/>
      <c r="BBF103" s="52"/>
      <c r="BBG103" s="52"/>
      <c r="BBH103" s="52"/>
      <c r="BBI103" s="52"/>
      <c r="BBJ103" s="52"/>
      <c r="BBK103" s="52"/>
      <c r="BBL103" s="52"/>
      <c r="BBM103" s="52"/>
      <c r="BBN103" s="52"/>
      <c r="BBO103" s="52"/>
      <c r="BBP103" s="52"/>
      <c r="BBQ103" s="52"/>
      <c r="BBR103" s="52"/>
      <c r="BBS103" s="52"/>
      <c r="BBT103" s="52"/>
      <c r="BBU103" s="52"/>
      <c r="BBV103" s="52"/>
      <c r="BBW103" s="52"/>
      <c r="BBX103" s="52"/>
      <c r="BBY103" s="52"/>
      <c r="BBZ103" s="52"/>
      <c r="BCA103" s="52"/>
      <c r="BCB103" s="52"/>
      <c r="BCC103" s="52"/>
      <c r="BCD103" s="52"/>
      <c r="BCE103" s="52"/>
      <c r="BCF103" s="52"/>
      <c r="BCG103" s="52"/>
      <c r="BCH103" s="52"/>
      <c r="BCI103" s="52"/>
      <c r="BCJ103" s="52"/>
      <c r="BCK103" s="52"/>
      <c r="BCL103" s="52"/>
      <c r="BCM103" s="52"/>
      <c r="BCN103" s="52"/>
      <c r="BCO103" s="52"/>
      <c r="BCP103" s="52"/>
      <c r="BCQ103" s="52"/>
      <c r="BCR103" s="52"/>
      <c r="BCS103" s="52"/>
      <c r="BCT103" s="52"/>
      <c r="BCU103" s="52"/>
      <c r="BCV103" s="52"/>
      <c r="BCW103" s="52"/>
      <c r="BCX103" s="52"/>
      <c r="BCY103" s="52"/>
      <c r="BCZ103" s="52"/>
      <c r="BDA103" s="52"/>
      <c r="BDB103" s="52"/>
      <c r="BDC103" s="52"/>
      <c r="BDD103" s="52"/>
      <c r="BDE103" s="52"/>
      <c r="BDF103" s="52"/>
      <c r="BDG103" s="52"/>
      <c r="BDH103" s="52"/>
      <c r="BDI103" s="52"/>
      <c r="BDJ103" s="52"/>
      <c r="BDK103" s="52"/>
      <c r="BDL103" s="52"/>
      <c r="BDM103" s="52"/>
      <c r="BDN103" s="52"/>
      <c r="BDO103" s="52"/>
      <c r="BDP103" s="52"/>
      <c r="BDQ103" s="52"/>
      <c r="BDR103" s="52"/>
      <c r="BDS103" s="52"/>
      <c r="BDT103" s="52"/>
      <c r="BDU103" s="52"/>
      <c r="BDV103" s="52"/>
      <c r="BDW103" s="52"/>
      <c r="BDX103" s="52"/>
      <c r="BDY103" s="52"/>
      <c r="BDZ103" s="52"/>
      <c r="BEA103" s="52"/>
      <c r="BEB103" s="52"/>
      <c r="BEC103" s="52"/>
      <c r="BED103" s="52"/>
      <c r="BEE103" s="52"/>
      <c r="BEF103" s="52"/>
      <c r="BEG103" s="52"/>
      <c r="BEH103" s="52"/>
      <c r="BEI103" s="52"/>
      <c r="BEJ103" s="52"/>
      <c r="BEK103" s="52"/>
      <c r="BEL103" s="52"/>
      <c r="BEM103" s="52"/>
      <c r="BEN103" s="52"/>
      <c r="BEO103" s="52"/>
      <c r="BEP103" s="52"/>
      <c r="BEQ103" s="52"/>
      <c r="BER103" s="52"/>
      <c r="BES103" s="52"/>
      <c r="BET103" s="52"/>
      <c r="BEU103" s="52"/>
      <c r="BEV103" s="52"/>
      <c r="BEW103" s="52"/>
      <c r="BEX103" s="52"/>
      <c r="BEY103" s="52"/>
      <c r="BEZ103" s="52"/>
      <c r="BFA103" s="52"/>
      <c r="BFB103" s="52"/>
      <c r="BFC103" s="52"/>
      <c r="BFD103" s="52"/>
      <c r="BFE103" s="52"/>
      <c r="BFF103" s="52"/>
      <c r="BFG103" s="52"/>
      <c r="BFH103" s="52"/>
      <c r="BFI103" s="52"/>
      <c r="BFJ103" s="52"/>
      <c r="BFK103" s="52"/>
      <c r="BFL103" s="52"/>
      <c r="BFM103" s="52"/>
      <c r="BFN103" s="52"/>
      <c r="BFO103" s="52"/>
      <c r="BFP103" s="52"/>
      <c r="BFQ103" s="52"/>
      <c r="BFR103" s="52"/>
      <c r="BFS103" s="52"/>
      <c r="BFT103" s="52"/>
      <c r="BFU103" s="52"/>
      <c r="BFV103" s="52"/>
      <c r="BFW103" s="52"/>
      <c r="BFX103" s="52"/>
      <c r="BFY103" s="52"/>
      <c r="BFZ103" s="52"/>
      <c r="BGA103" s="52"/>
      <c r="BGB103" s="52"/>
      <c r="BGC103" s="52"/>
      <c r="BGD103" s="52"/>
      <c r="BGE103" s="52"/>
      <c r="BGF103" s="52"/>
      <c r="BGG103" s="52"/>
      <c r="BGH103" s="52"/>
      <c r="BGI103" s="52"/>
      <c r="BGJ103" s="52"/>
      <c r="BGK103" s="52"/>
      <c r="BGL103" s="52"/>
      <c r="BGM103" s="52"/>
      <c r="BGN103" s="52"/>
      <c r="BGO103" s="52"/>
      <c r="BGP103" s="52"/>
      <c r="BGQ103" s="52"/>
      <c r="BGR103" s="52"/>
      <c r="BGS103" s="52"/>
      <c r="BGT103" s="52"/>
      <c r="BGU103" s="52"/>
      <c r="BGV103" s="52"/>
      <c r="BGW103" s="52"/>
      <c r="BGX103" s="52"/>
      <c r="BGY103" s="52"/>
      <c r="BGZ103" s="52"/>
      <c r="BHA103" s="52"/>
      <c r="BHB103" s="52"/>
      <c r="BHC103" s="52"/>
      <c r="BHD103" s="52"/>
      <c r="BHE103" s="52"/>
      <c r="BHF103" s="52"/>
      <c r="BHG103" s="52"/>
      <c r="BHH103" s="52"/>
      <c r="BHI103" s="52"/>
      <c r="BHJ103" s="52"/>
      <c r="BHK103" s="52"/>
      <c r="BHL103" s="52"/>
      <c r="BHM103" s="52"/>
      <c r="BHN103" s="52"/>
      <c r="BHO103" s="52"/>
      <c r="BHP103" s="52"/>
      <c r="BHQ103" s="52"/>
      <c r="BHR103" s="52"/>
      <c r="BHS103" s="52"/>
      <c r="BHT103" s="52"/>
      <c r="BHU103" s="52"/>
      <c r="BHV103" s="52"/>
      <c r="BHW103" s="52"/>
      <c r="BHX103" s="52"/>
      <c r="BHY103" s="52"/>
      <c r="BHZ103" s="52"/>
      <c r="BIA103" s="52"/>
      <c r="BIB103" s="52"/>
      <c r="BIC103" s="52"/>
      <c r="BID103" s="52"/>
      <c r="BIE103" s="52"/>
      <c r="BIF103" s="52"/>
      <c r="BIG103" s="52"/>
      <c r="BIH103" s="52"/>
      <c r="BII103" s="52"/>
      <c r="BIJ103" s="52"/>
      <c r="BIK103" s="52"/>
      <c r="BIL103" s="52"/>
      <c r="BIM103" s="52"/>
      <c r="BIN103" s="52"/>
      <c r="BIO103" s="52"/>
      <c r="BIP103" s="52"/>
      <c r="BIQ103" s="52"/>
      <c r="BIR103" s="52"/>
      <c r="BIS103" s="52"/>
      <c r="BIT103" s="52"/>
      <c r="BIU103" s="52"/>
      <c r="BIV103" s="52"/>
      <c r="BIW103" s="52"/>
      <c r="BIX103" s="52"/>
      <c r="BIY103" s="52"/>
      <c r="BIZ103" s="52"/>
      <c r="BJA103" s="52"/>
      <c r="BJB103" s="52"/>
      <c r="BJC103" s="52"/>
      <c r="BJD103" s="52"/>
      <c r="BJE103" s="52"/>
      <c r="BJF103" s="52"/>
      <c r="BJG103" s="52"/>
      <c r="BJH103" s="52"/>
      <c r="BJI103" s="52"/>
      <c r="BJJ103" s="52"/>
      <c r="BJK103" s="52"/>
      <c r="BJL103" s="52"/>
      <c r="BJM103" s="52"/>
      <c r="BJN103" s="52"/>
      <c r="BJO103" s="52"/>
      <c r="BJP103" s="52"/>
      <c r="BJQ103" s="52"/>
      <c r="BJR103" s="52"/>
      <c r="BJS103" s="52"/>
      <c r="BJT103" s="52"/>
      <c r="BJU103" s="52"/>
      <c r="BJV103" s="52"/>
      <c r="BJW103" s="52"/>
      <c r="BJX103" s="52"/>
      <c r="BJY103" s="52"/>
      <c r="BJZ103" s="52"/>
      <c r="BKA103" s="52"/>
      <c r="BKB103" s="52"/>
      <c r="BKC103" s="52"/>
      <c r="BKD103" s="52"/>
      <c r="BKE103" s="52"/>
      <c r="BKF103" s="52"/>
      <c r="BKG103" s="52"/>
      <c r="BKH103" s="52"/>
      <c r="BKI103" s="52"/>
      <c r="BKJ103" s="52"/>
      <c r="BKK103" s="52"/>
      <c r="BKL103" s="52"/>
      <c r="BKM103" s="52"/>
      <c r="BKN103" s="52"/>
      <c r="BKO103" s="52"/>
      <c r="BKP103" s="52"/>
      <c r="BKQ103" s="52"/>
      <c r="BKR103" s="52"/>
      <c r="BKS103" s="52"/>
      <c r="BKT103" s="52"/>
      <c r="BKU103" s="52"/>
      <c r="BKV103" s="52"/>
      <c r="BKW103" s="52"/>
      <c r="BKX103" s="52"/>
      <c r="BKY103" s="52"/>
      <c r="BKZ103" s="52"/>
      <c r="BLA103" s="52"/>
      <c r="BLB103" s="52"/>
      <c r="BLC103" s="52"/>
      <c r="BLD103" s="52"/>
      <c r="BLE103" s="52"/>
      <c r="BLF103" s="52"/>
      <c r="BLG103" s="52"/>
      <c r="BLH103" s="52"/>
      <c r="BLI103" s="52"/>
      <c r="BLJ103" s="52"/>
      <c r="BLK103" s="52"/>
      <c r="BLL103" s="52"/>
      <c r="BLM103" s="52"/>
      <c r="BLN103" s="52"/>
      <c r="BLO103" s="52"/>
      <c r="BLP103" s="52"/>
      <c r="BLQ103" s="52"/>
      <c r="BLR103" s="52"/>
      <c r="BLS103" s="52"/>
      <c r="BLT103" s="52"/>
      <c r="BLU103" s="52"/>
      <c r="BLV103" s="52"/>
      <c r="BLW103" s="52"/>
      <c r="BLX103" s="52"/>
      <c r="BLY103" s="52"/>
      <c r="BLZ103" s="52"/>
      <c r="BMA103" s="52"/>
      <c r="BMB103" s="52"/>
      <c r="BMC103" s="52"/>
      <c r="BMD103" s="52"/>
      <c r="BME103" s="52"/>
      <c r="BMF103" s="52"/>
      <c r="BMG103" s="52"/>
      <c r="BMH103" s="52"/>
      <c r="BMI103" s="52"/>
      <c r="BMJ103" s="52"/>
      <c r="BMK103" s="52"/>
      <c r="BML103" s="52"/>
      <c r="BMM103" s="52"/>
      <c r="BMN103" s="52"/>
      <c r="BMO103" s="52"/>
      <c r="BMP103" s="52"/>
      <c r="BMQ103" s="52"/>
      <c r="BMR103" s="52"/>
      <c r="BMS103" s="52"/>
      <c r="BMT103" s="52"/>
      <c r="BMU103" s="52"/>
      <c r="BMV103" s="52"/>
      <c r="BMW103" s="52"/>
      <c r="BMX103" s="52"/>
      <c r="BMY103" s="52"/>
      <c r="BMZ103" s="52"/>
      <c r="BNA103" s="52"/>
      <c r="BNB103" s="52"/>
      <c r="BNC103" s="52"/>
      <c r="BND103" s="52"/>
      <c r="BNE103" s="52"/>
      <c r="BNF103" s="52"/>
      <c r="BNG103" s="52"/>
      <c r="BNH103" s="52"/>
      <c r="BNI103" s="52"/>
      <c r="BNJ103" s="52"/>
      <c r="BNK103" s="52"/>
      <c r="BNL103" s="52"/>
      <c r="BNM103" s="52"/>
      <c r="BNN103" s="52"/>
      <c r="BNO103" s="52"/>
      <c r="BNP103" s="52"/>
      <c r="BNQ103" s="52"/>
      <c r="BNR103" s="52"/>
      <c r="BNS103" s="52"/>
      <c r="BNT103" s="52"/>
      <c r="BNU103" s="52"/>
      <c r="BNV103" s="52"/>
      <c r="BNW103" s="52"/>
      <c r="BNX103" s="52"/>
      <c r="BNY103" s="52"/>
      <c r="BNZ103" s="52"/>
      <c r="BOA103" s="52"/>
      <c r="BOB103" s="52"/>
      <c r="BOC103" s="52"/>
      <c r="BOD103" s="52"/>
      <c r="BOE103" s="52"/>
      <c r="BOF103" s="52"/>
      <c r="BOG103" s="52"/>
      <c r="BOH103" s="52"/>
      <c r="BOI103" s="52"/>
      <c r="BOJ103" s="52"/>
      <c r="BOK103" s="52"/>
      <c r="BOL103" s="52"/>
      <c r="BOM103" s="52"/>
      <c r="BON103" s="52"/>
      <c r="BOO103" s="52"/>
      <c r="BOP103" s="52"/>
      <c r="BOQ103" s="52"/>
      <c r="BOR103" s="52"/>
      <c r="BOS103" s="52"/>
      <c r="BOT103" s="52"/>
      <c r="BOU103" s="52"/>
      <c r="BOV103" s="52"/>
      <c r="BOW103" s="52"/>
      <c r="BOX103" s="52"/>
      <c r="BOY103" s="52"/>
      <c r="BOZ103" s="52"/>
      <c r="BPA103" s="52"/>
      <c r="BPB103" s="52"/>
      <c r="BPC103" s="52"/>
      <c r="BPD103" s="52"/>
      <c r="BPE103" s="52"/>
      <c r="BPF103" s="52"/>
      <c r="BPG103" s="52"/>
      <c r="BPH103" s="52"/>
      <c r="BPI103" s="52"/>
      <c r="BPJ103" s="52"/>
      <c r="BPK103" s="52"/>
      <c r="BPL103" s="52"/>
      <c r="BPM103" s="52"/>
      <c r="BPN103" s="52"/>
      <c r="BPO103" s="52"/>
      <c r="BPP103" s="52"/>
      <c r="BPQ103" s="52"/>
      <c r="BPR103" s="52"/>
      <c r="BPS103" s="52"/>
      <c r="BPT103" s="52"/>
      <c r="BPU103" s="52"/>
      <c r="BPV103" s="52"/>
      <c r="BPW103" s="52"/>
      <c r="BPX103" s="52"/>
      <c r="BPY103" s="52"/>
      <c r="BPZ103" s="52"/>
      <c r="BQA103" s="52"/>
      <c r="BQB103" s="52"/>
      <c r="BQC103" s="52"/>
      <c r="BQD103" s="52"/>
      <c r="BQE103" s="52"/>
      <c r="BQF103" s="52"/>
      <c r="BQG103" s="52"/>
      <c r="BQH103" s="52"/>
      <c r="BQI103" s="52"/>
      <c r="BQJ103" s="52"/>
      <c r="BQK103" s="52"/>
      <c r="BQL103" s="52"/>
      <c r="BQM103" s="52"/>
      <c r="BQN103" s="52"/>
      <c r="BQO103" s="52"/>
      <c r="BQP103" s="52"/>
      <c r="BQQ103" s="52"/>
      <c r="BQR103" s="52"/>
      <c r="BQS103" s="52"/>
      <c r="BQT103" s="52"/>
      <c r="BQU103" s="52"/>
      <c r="BQV103" s="52"/>
      <c r="BQW103" s="52"/>
      <c r="BQX103" s="52"/>
      <c r="BQY103" s="52"/>
      <c r="BQZ103" s="52"/>
      <c r="BRA103" s="52"/>
      <c r="BRB103" s="52"/>
      <c r="BRC103" s="52"/>
      <c r="BRD103" s="52"/>
      <c r="BRE103" s="52"/>
      <c r="BRF103" s="52"/>
      <c r="BRG103" s="52"/>
      <c r="BRH103" s="52"/>
      <c r="BRI103" s="52"/>
      <c r="BRJ103" s="52"/>
      <c r="BRK103" s="52"/>
      <c r="BRL103" s="52"/>
      <c r="BRM103" s="52"/>
      <c r="BRN103" s="52"/>
      <c r="BRO103" s="52"/>
      <c r="BRP103" s="52"/>
      <c r="BRQ103" s="52"/>
      <c r="BRR103" s="52"/>
      <c r="BRS103" s="52"/>
      <c r="BRT103" s="52"/>
      <c r="BRU103" s="52"/>
      <c r="BRV103" s="52"/>
      <c r="BRW103" s="52"/>
      <c r="BRX103" s="52"/>
      <c r="BRY103" s="52"/>
      <c r="BRZ103" s="52"/>
      <c r="BSA103" s="52"/>
      <c r="BSB103" s="52"/>
      <c r="BSC103" s="52"/>
      <c r="BSD103" s="52"/>
      <c r="BSE103" s="52"/>
      <c r="BSF103" s="52"/>
      <c r="BSG103" s="52"/>
      <c r="BSH103" s="52"/>
      <c r="BSI103" s="52"/>
      <c r="BSJ103" s="52"/>
      <c r="BSK103" s="52"/>
      <c r="BSL103" s="52"/>
      <c r="BSM103" s="52"/>
      <c r="BSN103" s="52"/>
      <c r="BSO103" s="52"/>
      <c r="BSP103" s="52"/>
      <c r="BSQ103" s="52"/>
      <c r="BSR103" s="52"/>
      <c r="BSS103" s="52"/>
      <c r="BST103" s="52"/>
      <c r="BSU103" s="52"/>
      <c r="BSV103" s="52"/>
      <c r="BSW103" s="52"/>
      <c r="BSX103" s="52"/>
      <c r="BSY103" s="52"/>
      <c r="BSZ103" s="52"/>
      <c r="BTA103" s="52"/>
      <c r="BTB103" s="52"/>
      <c r="BTC103" s="52"/>
      <c r="BTD103" s="52"/>
      <c r="BTE103" s="52"/>
      <c r="BTF103" s="52"/>
      <c r="BTG103" s="52"/>
      <c r="BTH103" s="52"/>
      <c r="BTI103" s="52"/>
      <c r="BTJ103" s="52"/>
      <c r="BTK103" s="52"/>
      <c r="BTL103" s="52"/>
      <c r="BTM103" s="52"/>
      <c r="BTN103" s="52"/>
      <c r="BTO103" s="52"/>
      <c r="BTP103" s="52"/>
      <c r="BTQ103" s="52"/>
      <c r="BTR103" s="52"/>
      <c r="BTS103" s="52"/>
      <c r="BTT103" s="52"/>
      <c r="BTU103" s="52"/>
      <c r="BTV103" s="52"/>
      <c r="BTW103" s="52"/>
      <c r="BTX103" s="52"/>
      <c r="BTY103" s="52"/>
      <c r="BTZ103" s="52"/>
      <c r="BUA103" s="52"/>
      <c r="BUB103" s="52"/>
      <c r="BUC103" s="52"/>
      <c r="BUD103" s="52"/>
      <c r="BUE103" s="52"/>
      <c r="BUF103" s="52"/>
      <c r="BUG103" s="52"/>
      <c r="BUH103" s="52"/>
      <c r="BUI103" s="52"/>
      <c r="BUJ103" s="52"/>
      <c r="BUK103" s="52"/>
      <c r="BUL103" s="52"/>
      <c r="BUM103" s="52"/>
      <c r="BUN103" s="52"/>
      <c r="BUO103" s="52"/>
      <c r="BUP103" s="52"/>
      <c r="BUQ103" s="52"/>
      <c r="BUR103" s="52"/>
      <c r="BUS103" s="52"/>
      <c r="BUT103" s="52"/>
      <c r="BUU103" s="52"/>
      <c r="BUV103" s="52"/>
      <c r="BUW103" s="52"/>
      <c r="BUX103" s="52"/>
      <c r="BUY103" s="52"/>
      <c r="BUZ103" s="52"/>
      <c r="BVA103" s="52"/>
      <c r="BVB103" s="52"/>
      <c r="BVC103" s="52"/>
      <c r="BVD103" s="52"/>
      <c r="BVE103" s="52"/>
      <c r="BVF103" s="52"/>
      <c r="BVG103" s="52"/>
      <c r="BVH103" s="52"/>
      <c r="BVI103" s="52"/>
      <c r="BVJ103" s="52"/>
      <c r="BVK103" s="52"/>
      <c r="BVL103" s="52"/>
      <c r="BVM103" s="52"/>
      <c r="BVN103" s="52"/>
      <c r="BVO103" s="52"/>
      <c r="BVP103" s="52"/>
      <c r="BVQ103" s="52"/>
      <c r="BVR103" s="52"/>
      <c r="BVS103" s="52"/>
      <c r="BVT103" s="52"/>
      <c r="BVU103" s="52"/>
      <c r="BVV103" s="52"/>
      <c r="BVW103" s="52"/>
      <c r="BVX103" s="52"/>
      <c r="BVY103" s="52"/>
      <c r="BVZ103" s="52"/>
      <c r="BWA103" s="52"/>
      <c r="BWB103" s="52"/>
      <c r="BWC103" s="52"/>
      <c r="BWD103" s="52"/>
      <c r="BWE103" s="52"/>
      <c r="BWF103" s="52"/>
      <c r="BWG103" s="52"/>
      <c r="BWH103" s="52"/>
      <c r="BWI103" s="52"/>
      <c r="BWJ103" s="52"/>
      <c r="BWK103" s="52"/>
      <c r="BWL103" s="52"/>
      <c r="BWM103" s="52"/>
      <c r="BWN103" s="52"/>
      <c r="BWO103" s="52"/>
      <c r="BWP103" s="52"/>
      <c r="BWQ103" s="52"/>
      <c r="BWR103" s="52"/>
      <c r="BWS103" s="52"/>
      <c r="BWT103" s="52"/>
      <c r="BWU103" s="52"/>
      <c r="BWV103" s="52"/>
      <c r="BWW103" s="52"/>
      <c r="BWX103" s="52"/>
      <c r="BWY103" s="52"/>
      <c r="BWZ103" s="52"/>
      <c r="BXA103" s="52"/>
      <c r="BXB103" s="52"/>
      <c r="BXC103" s="52"/>
      <c r="BXD103" s="52"/>
      <c r="BXE103" s="52"/>
      <c r="BXF103" s="52"/>
      <c r="BXG103" s="52"/>
      <c r="BXH103" s="52"/>
      <c r="BXI103" s="52"/>
      <c r="BXJ103" s="52"/>
      <c r="BXK103" s="52"/>
      <c r="BXL103" s="52"/>
      <c r="BXM103" s="52"/>
      <c r="BXN103" s="52"/>
      <c r="BXO103" s="52"/>
      <c r="BXP103" s="52"/>
      <c r="BXQ103" s="52"/>
      <c r="BXR103" s="52"/>
      <c r="BXS103" s="52"/>
      <c r="BXT103" s="52"/>
      <c r="BXU103" s="52"/>
      <c r="BXV103" s="52"/>
      <c r="BXW103" s="52"/>
      <c r="BXX103" s="52"/>
      <c r="BXY103" s="52"/>
      <c r="BXZ103" s="52"/>
      <c r="BYA103" s="52"/>
      <c r="BYB103" s="52"/>
      <c r="BYC103" s="52"/>
      <c r="BYD103" s="52"/>
      <c r="BYE103" s="52"/>
      <c r="BYF103" s="52"/>
      <c r="BYG103" s="52"/>
      <c r="BYH103" s="52"/>
      <c r="BYI103" s="52"/>
      <c r="BYJ103" s="52"/>
      <c r="BYK103" s="52"/>
      <c r="BYL103" s="52"/>
      <c r="BYM103" s="52"/>
      <c r="BYN103" s="52"/>
      <c r="BYO103" s="52"/>
      <c r="BYP103" s="52"/>
      <c r="BYQ103" s="52"/>
      <c r="BYR103" s="52"/>
      <c r="BYS103" s="52"/>
      <c r="BYT103" s="52"/>
      <c r="BYU103" s="52"/>
      <c r="BYV103" s="52"/>
      <c r="BYW103" s="52"/>
      <c r="BYX103" s="52"/>
      <c r="BYY103" s="52"/>
      <c r="BYZ103" s="52"/>
      <c r="BZA103" s="52"/>
      <c r="BZB103" s="52"/>
      <c r="BZC103" s="52"/>
      <c r="BZD103" s="52"/>
      <c r="BZE103" s="52"/>
      <c r="BZF103" s="52"/>
      <c r="BZG103" s="52"/>
      <c r="BZH103" s="52"/>
      <c r="BZI103" s="52"/>
      <c r="BZJ103" s="52"/>
      <c r="BZK103" s="52"/>
      <c r="BZL103" s="52"/>
      <c r="BZM103" s="52"/>
      <c r="BZN103" s="52"/>
      <c r="BZO103" s="52"/>
      <c r="BZP103" s="52"/>
      <c r="BZQ103" s="52"/>
      <c r="BZR103" s="52"/>
      <c r="BZS103" s="52"/>
      <c r="BZT103" s="52"/>
      <c r="BZU103" s="52"/>
      <c r="BZV103" s="52"/>
      <c r="BZW103" s="52"/>
      <c r="BZX103" s="52"/>
      <c r="BZY103" s="52"/>
      <c r="BZZ103" s="52"/>
      <c r="CAA103" s="52"/>
      <c r="CAB103" s="52"/>
      <c r="CAC103" s="52"/>
      <c r="CAD103" s="52"/>
      <c r="CAE103" s="52"/>
      <c r="CAF103" s="52"/>
      <c r="CAG103" s="52"/>
      <c r="CAH103" s="52"/>
      <c r="CAI103" s="52"/>
      <c r="CAJ103" s="52"/>
      <c r="CAK103" s="52"/>
      <c r="CAL103" s="52"/>
      <c r="CAM103" s="52"/>
      <c r="CAN103" s="52"/>
      <c r="CAO103" s="52"/>
      <c r="CAP103" s="52"/>
      <c r="CAQ103" s="52"/>
      <c r="CAR103" s="52"/>
      <c r="CAS103" s="52"/>
      <c r="CAT103" s="52"/>
      <c r="CAU103" s="52"/>
      <c r="CAV103" s="52"/>
      <c r="CAW103" s="52"/>
      <c r="CAX103" s="52"/>
      <c r="CAY103" s="52"/>
      <c r="CAZ103" s="52"/>
      <c r="CBA103" s="52"/>
      <c r="CBB103" s="52"/>
      <c r="CBC103" s="52"/>
      <c r="CBD103" s="52"/>
      <c r="CBE103" s="52"/>
      <c r="CBF103" s="52"/>
      <c r="CBG103" s="52"/>
      <c r="CBH103" s="52"/>
      <c r="CBI103" s="52"/>
      <c r="CBJ103" s="52"/>
      <c r="CBK103" s="52"/>
      <c r="CBL103" s="52"/>
      <c r="CBM103" s="52"/>
      <c r="CBN103" s="52"/>
      <c r="CBO103" s="52"/>
      <c r="CBP103" s="52"/>
      <c r="CBQ103" s="52"/>
      <c r="CBR103" s="52"/>
      <c r="CBS103" s="52"/>
      <c r="CBT103" s="52"/>
      <c r="CBU103" s="52"/>
      <c r="CBV103" s="52"/>
      <c r="CBW103" s="52"/>
      <c r="CBX103" s="52"/>
      <c r="CBY103" s="52"/>
      <c r="CBZ103" s="52"/>
      <c r="CCA103" s="52"/>
      <c r="CCB103" s="52"/>
      <c r="CCC103" s="52"/>
      <c r="CCD103" s="52"/>
      <c r="CCE103" s="52"/>
      <c r="CCF103" s="52"/>
      <c r="CCG103" s="52"/>
      <c r="CCH103" s="52"/>
      <c r="CCI103" s="52"/>
      <c r="CCJ103" s="52"/>
      <c r="CCK103" s="52"/>
      <c r="CCL103" s="52"/>
      <c r="CCM103" s="52"/>
      <c r="CCN103" s="52"/>
      <c r="CCO103" s="52"/>
      <c r="CCP103" s="52"/>
      <c r="CCQ103" s="52"/>
      <c r="CCR103" s="52"/>
      <c r="CCS103" s="52"/>
      <c r="CCT103" s="52"/>
      <c r="CCU103" s="52"/>
      <c r="CCV103" s="52"/>
      <c r="CCW103" s="52"/>
      <c r="CCX103" s="52"/>
      <c r="CCY103" s="52"/>
      <c r="CCZ103" s="52"/>
      <c r="CDA103" s="52"/>
      <c r="CDB103" s="52"/>
      <c r="CDC103" s="52"/>
      <c r="CDD103" s="52"/>
      <c r="CDE103" s="52"/>
      <c r="CDF103" s="52"/>
      <c r="CDG103" s="52"/>
      <c r="CDH103" s="52"/>
      <c r="CDI103" s="52"/>
      <c r="CDJ103" s="52"/>
      <c r="CDK103" s="52"/>
      <c r="CDL103" s="52"/>
      <c r="CDM103" s="52"/>
      <c r="CDN103" s="52"/>
      <c r="CDO103" s="52"/>
      <c r="CDP103" s="52"/>
      <c r="CDQ103" s="52"/>
      <c r="CDR103" s="52"/>
      <c r="CDS103" s="52"/>
      <c r="CDT103" s="52"/>
      <c r="CDU103" s="52"/>
      <c r="CDV103" s="52"/>
      <c r="CDW103" s="52"/>
      <c r="CDX103" s="52"/>
      <c r="CDY103" s="52"/>
      <c r="CDZ103" s="52"/>
      <c r="CEA103" s="52"/>
      <c r="CEB103" s="52"/>
      <c r="CEC103" s="52"/>
      <c r="CED103" s="52"/>
      <c r="CEE103" s="52"/>
      <c r="CEF103" s="52"/>
      <c r="CEG103" s="52"/>
      <c r="CEH103" s="52"/>
      <c r="CEI103" s="52"/>
      <c r="CEJ103" s="52"/>
      <c r="CEK103" s="52"/>
      <c r="CEL103" s="52"/>
      <c r="CEM103" s="52"/>
      <c r="CEN103" s="52"/>
      <c r="CEO103" s="52"/>
      <c r="CEP103" s="52"/>
      <c r="CEQ103" s="52"/>
      <c r="CER103" s="52"/>
      <c r="CES103" s="52"/>
      <c r="CET103" s="52"/>
      <c r="CEU103" s="52"/>
      <c r="CEV103" s="52"/>
      <c r="CEW103" s="52"/>
      <c r="CEX103" s="52"/>
      <c r="CEY103" s="52"/>
      <c r="CEZ103" s="52"/>
      <c r="CFA103" s="52"/>
      <c r="CFB103" s="52"/>
      <c r="CFC103" s="52"/>
      <c r="CFD103" s="52"/>
      <c r="CFE103" s="52"/>
      <c r="CFF103" s="52"/>
      <c r="CFG103" s="52"/>
      <c r="CFH103" s="52"/>
      <c r="CFI103" s="52"/>
      <c r="CFJ103" s="52"/>
      <c r="CFK103" s="52"/>
      <c r="CFL103" s="52"/>
      <c r="CFM103" s="52"/>
      <c r="CFN103" s="52"/>
      <c r="CFO103" s="52"/>
      <c r="CFP103" s="52"/>
      <c r="CFQ103" s="52"/>
      <c r="CFR103" s="52"/>
      <c r="CFS103" s="52"/>
      <c r="CFT103" s="52"/>
      <c r="CFU103" s="52"/>
      <c r="CFV103" s="52"/>
      <c r="CFW103" s="52"/>
      <c r="CFX103" s="52"/>
      <c r="CFY103" s="52"/>
      <c r="CFZ103" s="52"/>
      <c r="CGA103" s="52"/>
      <c r="CGB103" s="52"/>
      <c r="CGC103" s="52"/>
      <c r="CGD103" s="52"/>
      <c r="CGE103" s="52"/>
      <c r="CGF103" s="52"/>
      <c r="CGG103" s="52"/>
      <c r="CGH103" s="52"/>
      <c r="CGI103" s="52"/>
      <c r="CGJ103" s="52"/>
      <c r="CGK103" s="52"/>
      <c r="CGL103" s="52"/>
      <c r="CGM103" s="52"/>
      <c r="CGN103" s="52"/>
      <c r="CGO103" s="52"/>
      <c r="CGP103" s="52"/>
      <c r="CGQ103" s="52"/>
      <c r="CGR103" s="52"/>
      <c r="CGS103" s="52"/>
      <c r="CGT103" s="52"/>
      <c r="CGU103" s="52"/>
      <c r="CGV103" s="52"/>
      <c r="CGW103" s="52"/>
      <c r="CGX103" s="52"/>
      <c r="CGY103" s="52"/>
      <c r="CGZ103" s="52"/>
      <c r="CHA103" s="52"/>
      <c r="CHB103" s="52"/>
      <c r="CHC103" s="52"/>
      <c r="CHD103" s="52"/>
      <c r="CHE103" s="52"/>
      <c r="CHF103" s="52"/>
      <c r="CHG103" s="52"/>
      <c r="CHH103" s="52"/>
      <c r="CHI103" s="52"/>
      <c r="CHJ103" s="52"/>
      <c r="CHK103" s="52"/>
      <c r="CHL103" s="52"/>
      <c r="CHM103" s="52"/>
      <c r="CHN103" s="52"/>
      <c r="CHO103" s="52"/>
      <c r="CHP103" s="52"/>
      <c r="CHQ103" s="52"/>
      <c r="CHR103" s="52"/>
      <c r="CHS103" s="52"/>
      <c r="CHT103" s="52"/>
      <c r="CHU103" s="52"/>
      <c r="CHV103" s="52"/>
      <c r="CHW103" s="52"/>
      <c r="CHX103" s="52"/>
      <c r="CHY103" s="52"/>
      <c r="CHZ103" s="52"/>
      <c r="CIA103" s="52"/>
      <c r="CIB103" s="52"/>
      <c r="CIC103" s="52"/>
      <c r="CID103" s="52"/>
      <c r="CIE103" s="52"/>
      <c r="CIF103" s="52"/>
      <c r="CIG103" s="52"/>
      <c r="CIH103" s="52"/>
      <c r="CII103" s="52"/>
      <c r="CIJ103" s="52"/>
      <c r="CIK103" s="52"/>
      <c r="CIL103" s="52"/>
      <c r="CIM103" s="52"/>
      <c r="CIN103" s="52"/>
      <c r="CIO103" s="52"/>
      <c r="CIP103" s="52"/>
      <c r="CIQ103" s="52"/>
      <c r="CIR103" s="52"/>
      <c r="CIS103" s="52"/>
      <c r="CIT103" s="52"/>
      <c r="CIU103" s="52"/>
      <c r="CIV103" s="52"/>
      <c r="CIW103" s="52"/>
      <c r="CIX103" s="52"/>
      <c r="CIY103" s="52"/>
      <c r="CIZ103" s="52"/>
      <c r="CJA103" s="52"/>
      <c r="CJB103" s="52"/>
      <c r="CJC103" s="52"/>
      <c r="CJD103" s="52"/>
      <c r="CJE103" s="52"/>
      <c r="CJF103" s="52"/>
      <c r="CJG103" s="52"/>
      <c r="CJH103" s="52"/>
      <c r="CJI103" s="52"/>
      <c r="CJJ103" s="52"/>
      <c r="CJK103" s="52"/>
      <c r="CJL103" s="52"/>
      <c r="CJM103" s="52"/>
      <c r="CJN103" s="52"/>
      <c r="CJO103" s="52"/>
      <c r="CJP103" s="52"/>
      <c r="CJQ103" s="52"/>
      <c r="CJR103" s="52"/>
      <c r="CJS103" s="52"/>
      <c r="CJT103" s="52"/>
      <c r="CJU103" s="52"/>
      <c r="CJV103" s="52"/>
      <c r="CJW103" s="52"/>
      <c r="CJX103" s="52"/>
      <c r="CJY103" s="52"/>
      <c r="CJZ103" s="52"/>
      <c r="CKA103" s="52"/>
      <c r="CKB103" s="52"/>
      <c r="CKC103" s="52"/>
      <c r="CKD103" s="52"/>
      <c r="CKE103" s="52"/>
      <c r="CKF103" s="52"/>
      <c r="CKG103" s="52"/>
      <c r="CKH103" s="52"/>
      <c r="CKI103" s="52"/>
      <c r="CKJ103" s="52"/>
      <c r="CKK103" s="52"/>
      <c r="CKL103" s="52"/>
      <c r="CKM103" s="52"/>
      <c r="CKN103" s="52"/>
      <c r="CKO103" s="52"/>
      <c r="CKP103" s="52"/>
      <c r="CKQ103" s="52"/>
      <c r="CKR103" s="52"/>
      <c r="CKS103" s="52"/>
      <c r="CKT103" s="52"/>
      <c r="CKU103" s="52"/>
      <c r="CKV103" s="52"/>
      <c r="CKW103" s="52"/>
      <c r="CKX103" s="52"/>
      <c r="CKY103" s="52"/>
      <c r="CKZ103" s="52"/>
      <c r="CLA103" s="52"/>
      <c r="CLB103" s="52"/>
      <c r="CLC103" s="52"/>
      <c r="CLD103" s="52"/>
      <c r="CLE103" s="52"/>
      <c r="CLF103" s="52"/>
      <c r="CLG103" s="52"/>
      <c r="CLH103" s="52"/>
      <c r="CLI103" s="52"/>
      <c r="CLJ103" s="52"/>
      <c r="CLK103" s="52"/>
      <c r="CLL103" s="52"/>
      <c r="CLM103" s="52"/>
      <c r="CLN103" s="52"/>
      <c r="CLO103" s="52"/>
      <c r="CLP103" s="52"/>
      <c r="CLQ103" s="52"/>
      <c r="CLR103" s="52"/>
      <c r="CLS103" s="52"/>
      <c r="CLT103" s="52"/>
      <c r="CLU103" s="52"/>
      <c r="CLV103" s="52"/>
      <c r="CLW103" s="52"/>
      <c r="CLX103" s="52"/>
      <c r="CLY103" s="52"/>
      <c r="CLZ103" s="52"/>
      <c r="CMA103" s="52"/>
      <c r="CMB103" s="52"/>
      <c r="CMC103" s="52"/>
      <c r="CMD103" s="52"/>
      <c r="CME103" s="52"/>
      <c r="CMF103" s="52"/>
      <c r="CMG103" s="52"/>
      <c r="CMH103" s="52"/>
      <c r="CMI103" s="52"/>
      <c r="CMJ103" s="52"/>
      <c r="CMK103" s="52"/>
      <c r="CML103" s="52"/>
      <c r="CMM103" s="52"/>
      <c r="CMN103" s="52"/>
      <c r="CMO103" s="52"/>
      <c r="CMP103" s="52"/>
      <c r="CMQ103" s="52"/>
      <c r="CMR103" s="52"/>
      <c r="CMS103" s="52"/>
      <c r="CMT103" s="52"/>
      <c r="CMU103" s="52"/>
      <c r="CMV103" s="52"/>
      <c r="CMW103" s="52"/>
      <c r="CMX103" s="52"/>
      <c r="CMY103" s="52"/>
      <c r="CMZ103" s="52"/>
      <c r="CNA103" s="52"/>
      <c r="CNB103" s="52"/>
      <c r="CNC103" s="52"/>
      <c r="CND103" s="52"/>
      <c r="CNE103" s="52"/>
      <c r="CNF103" s="52"/>
      <c r="CNG103" s="52"/>
      <c r="CNH103" s="52"/>
      <c r="CNI103" s="52"/>
      <c r="CNJ103" s="52"/>
      <c r="CNK103" s="52"/>
      <c r="CNL103" s="52"/>
      <c r="CNM103" s="52"/>
      <c r="CNN103" s="52"/>
      <c r="CNO103" s="52"/>
      <c r="CNP103" s="52"/>
      <c r="CNQ103" s="52"/>
      <c r="CNR103" s="52"/>
      <c r="CNS103" s="52"/>
      <c r="CNT103" s="52"/>
      <c r="CNU103" s="52"/>
      <c r="CNV103" s="52"/>
      <c r="CNW103" s="52"/>
      <c r="CNX103" s="52"/>
      <c r="CNY103" s="52"/>
      <c r="CNZ103" s="52"/>
      <c r="COA103" s="52"/>
      <c r="COB103" s="52"/>
      <c r="COC103" s="52"/>
      <c r="COD103" s="52"/>
      <c r="COE103" s="52"/>
      <c r="COF103" s="52"/>
      <c r="COG103" s="52"/>
      <c r="COH103" s="52"/>
      <c r="COI103" s="52"/>
      <c r="COJ103" s="52"/>
      <c r="COK103" s="52"/>
      <c r="COL103" s="52"/>
      <c r="COM103" s="52"/>
      <c r="CON103" s="52"/>
      <c r="COO103" s="52"/>
      <c r="COP103" s="52"/>
      <c r="COQ103" s="52"/>
      <c r="COR103" s="52"/>
      <c r="COS103" s="52"/>
      <c r="COT103" s="52"/>
      <c r="COU103" s="52"/>
      <c r="COV103" s="52"/>
      <c r="COW103" s="52"/>
      <c r="COX103" s="52"/>
      <c r="COY103" s="52"/>
      <c r="COZ103" s="52"/>
      <c r="CPA103" s="52"/>
      <c r="CPB103" s="52"/>
      <c r="CPC103" s="52"/>
      <c r="CPD103" s="52"/>
      <c r="CPE103" s="52"/>
      <c r="CPF103" s="52"/>
      <c r="CPG103" s="52"/>
      <c r="CPH103" s="52"/>
      <c r="CPI103" s="52"/>
      <c r="CPJ103" s="52"/>
      <c r="CPK103" s="52"/>
      <c r="CPL103" s="52"/>
      <c r="CPM103" s="52"/>
      <c r="CPN103" s="52"/>
      <c r="CPO103" s="52"/>
      <c r="CPP103" s="52"/>
      <c r="CPQ103" s="52"/>
      <c r="CPR103" s="52"/>
      <c r="CPS103" s="52"/>
      <c r="CPT103" s="52"/>
      <c r="CPU103" s="52"/>
      <c r="CPV103" s="52"/>
      <c r="CPW103" s="52"/>
      <c r="CPX103" s="52"/>
      <c r="CPY103" s="52"/>
      <c r="CPZ103" s="52"/>
      <c r="CQA103" s="52"/>
      <c r="CQB103" s="52"/>
      <c r="CQC103" s="52"/>
      <c r="CQD103" s="52"/>
      <c r="CQE103" s="52"/>
      <c r="CQF103" s="52"/>
      <c r="CQG103" s="52"/>
      <c r="CQH103" s="52"/>
      <c r="CQI103" s="52"/>
      <c r="CQJ103" s="52"/>
      <c r="CQK103" s="52"/>
      <c r="CQL103" s="52"/>
      <c r="CQM103" s="52"/>
      <c r="CQN103" s="52"/>
      <c r="CQO103" s="52"/>
      <c r="CQP103" s="52"/>
      <c r="CQQ103" s="52"/>
      <c r="CQR103" s="52"/>
      <c r="CQS103" s="52"/>
      <c r="CQT103" s="52"/>
      <c r="CQU103" s="52"/>
      <c r="CQV103" s="52"/>
      <c r="CQW103" s="52"/>
      <c r="CQX103" s="52"/>
      <c r="CQY103" s="52"/>
      <c r="CQZ103" s="52"/>
      <c r="CRA103" s="52"/>
      <c r="CRB103" s="52"/>
      <c r="CRC103" s="52"/>
      <c r="CRD103" s="52"/>
      <c r="CRE103" s="52"/>
      <c r="CRF103" s="52"/>
      <c r="CRG103" s="52"/>
      <c r="CRH103" s="52"/>
      <c r="CRI103" s="52"/>
      <c r="CRJ103" s="52"/>
      <c r="CRK103" s="52"/>
      <c r="CRL103" s="52"/>
      <c r="CRM103" s="52"/>
      <c r="CRN103" s="52"/>
      <c r="CRO103" s="52"/>
      <c r="CRP103" s="52"/>
      <c r="CRQ103" s="52"/>
      <c r="CRR103" s="52"/>
      <c r="CRS103" s="52"/>
      <c r="CRT103" s="52"/>
      <c r="CRU103" s="52"/>
      <c r="CRV103" s="52"/>
      <c r="CRW103" s="52"/>
      <c r="CRX103" s="52"/>
      <c r="CRY103" s="52"/>
      <c r="CRZ103" s="52"/>
      <c r="CSA103" s="52"/>
      <c r="CSB103" s="52"/>
      <c r="CSC103" s="52"/>
      <c r="CSD103" s="52"/>
      <c r="CSE103" s="52"/>
      <c r="CSF103" s="52"/>
      <c r="CSG103" s="52"/>
      <c r="CSH103" s="52"/>
      <c r="CSI103" s="52"/>
      <c r="CSJ103" s="52"/>
      <c r="CSK103" s="52"/>
      <c r="CSL103" s="52"/>
      <c r="CSM103" s="52"/>
      <c r="CSN103" s="52"/>
      <c r="CSO103" s="52"/>
      <c r="CSP103" s="52"/>
      <c r="CSQ103" s="52"/>
      <c r="CSR103" s="52"/>
      <c r="CSS103" s="52"/>
      <c r="CST103" s="52"/>
      <c r="CSU103" s="52"/>
      <c r="CSV103" s="52"/>
      <c r="CSW103" s="52"/>
      <c r="CSX103" s="52"/>
      <c r="CSY103" s="52"/>
      <c r="CSZ103" s="52"/>
      <c r="CTA103" s="52"/>
      <c r="CTB103" s="52"/>
      <c r="CTC103" s="52"/>
      <c r="CTD103" s="52"/>
      <c r="CTE103" s="52"/>
      <c r="CTF103" s="52"/>
      <c r="CTG103" s="52"/>
      <c r="CTH103" s="52"/>
      <c r="CTI103" s="52"/>
      <c r="CTJ103" s="52"/>
      <c r="CTK103" s="52"/>
      <c r="CTL103" s="52"/>
      <c r="CTM103" s="52"/>
      <c r="CTN103" s="52"/>
      <c r="CTO103" s="52"/>
      <c r="CTP103" s="52"/>
      <c r="CTQ103" s="52"/>
      <c r="CTR103" s="52"/>
      <c r="CTS103" s="52"/>
      <c r="CTT103" s="52"/>
      <c r="CTU103" s="52"/>
      <c r="CTV103" s="52"/>
      <c r="CTW103" s="52"/>
      <c r="CTX103" s="52"/>
      <c r="CTY103" s="52"/>
      <c r="CTZ103" s="52"/>
      <c r="CUA103" s="52"/>
      <c r="CUB103" s="52"/>
      <c r="CUC103" s="52"/>
      <c r="CUD103" s="52"/>
      <c r="CUE103" s="52"/>
      <c r="CUF103" s="52"/>
      <c r="CUG103" s="52"/>
      <c r="CUH103" s="52"/>
      <c r="CUI103" s="52"/>
      <c r="CUJ103" s="52"/>
      <c r="CUK103" s="52"/>
      <c r="CUL103" s="52"/>
      <c r="CUM103" s="52"/>
      <c r="CUN103" s="52"/>
      <c r="CUO103" s="52"/>
      <c r="CUP103" s="52"/>
      <c r="CUQ103" s="52"/>
      <c r="CUR103" s="52"/>
      <c r="CUS103" s="52"/>
      <c r="CUT103" s="52"/>
      <c r="CUU103" s="52"/>
      <c r="CUV103" s="52"/>
      <c r="CUW103" s="52"/>
      <c r="CUX103" s="52"/>
      <c r="CUY103" s="52"/>
      <c r="CUZ103" s="52"/>
      <c r="CVA103" s="52"/>
      <c r="CVB103" s="52"/>
      <c r="CVC103" s="52"/>
      <c r="CVD103" s="52"/>
      <c r="CVE103" s="52"/>
      <c r="CVF103" s="52"/>
      <c r="CVG103" s="52"/>
      <c r="CVH103" s="52"/>
      <c r="CVI103" s="52"/>
      <c r="CVJ103" s="52"/>
      <c r="CVK103" s="52"/>
      <c r="CVL103" s="52"/>
      <c r="CVM103" s="52"/>
      <c r="CVN103" s="52"/>
      <c r="CVO103" s="52"/>
      <c r="CVP103" s="52"/>
      <c r="CVQ103" s="52"/>
      <c r="CVR103" s="52"/>
      <c r="CVS103" s="52"/>
      <c r="CVT103" s="52"/>
      <c r="CVU103" s="52"/>
      <c r="CVV103" s="52"/>
      <c r="CVW103" s="52"/>
      <c r="CVX103" s="52"/>
      <c r="CVY103" s="52"/>
      <c r="CVZ103" s="52"/>
      <c r="CWA103" s="52"/>
      <c r="CWB103" s="52"/>
      <c r="CWC103" s="52"/>
      <c r="CWD103" s="52"/>
      <c r="CWE103" s="52"/>
      <c r="CWF103" s="52"/>
      <c r="CWG103" s="52"/>
      <c r="CWH103" s="52"/>
      <c r="CWI103" s="52"/>
      <c r="CWJ103" s="52"/>
      <c r="CWK103" s="52"/>
      <c r="CWL103" s="52"/>
      <c r="CWM103" s="52"/>
      <c r="CWN103" s="52"/>
      <c r="CWO103" s="52"/>
      <c r="CWP103" s="52"/>
      <c r="CWQ103" s="52"/>
      <c r="CWR103" s="52"/>
      <c r="CWS103" s="52"/>
      <c r="CWT103" s="52"/>
      <c r="CWU103" s="52"/>
      <c r="CWV103" s="52"/>
      <c r="CWW103" s="52"/>
      <c r="CWX103" s="52"/>
      <c r="CWY103" s="52"/>
      <c r="CWZ103" s="52"/>
      <c r="CXA103" s="52"/>
      <c r="CXB103" s="52"/>
      <c r="CXC103" s="52"/>
      <c r="CXD103" s="52"/>
      <c r="CXE103" s="52"/>
      <c r="CXF103" s="52"/>
      <c r="CXG103" s="52"/>
      <c r="CXH103" s="52"/>
      <c r="CXI103" s="52"/>
      <c r="CXJ103" s="52"/>
      <c r="CXK103" s="52"/>
      <c r="CXL103" s="52"/>
      <c r="CXM103" s="52"/>
      <c r="CXN103" s="52"/>
      <c r="CXO103" s="52"/>
      <c r="CXP103" s="52"/>
      <c r="CXQ103" s="52"/>
      <c r="CXR103" s="52"/>
      <c r="CXS103" s="52"/>
      <c r="CXT103" s="52"/>
      <c r="CXU103" s="52"/>
      <c r="CXV103" s="52"/>
      <c r="CXW103" s="52"/>
      <c r="CXX103" s="52"/>
      <c r="CXY103" s="52"/>
      <c r="CXZ103" s="52"/>
      <c r="CYA103" s="52"/>
      <c r="CYB103" s="52"/>
      <c r="CYC103" s="52"/>
      <c r="CYD103" s="52"/>
      <c r="CYE103" s="52"/>
      <c r="CYF103" s="52"/>
      <c r="CYG103" s="52"/>
      <c r="CYH103" s="52"/>
      <c r="CYI103" s="52"/>
      <c r="CYJ103" s="52"/>
      <c r="CYK103" s="52"/>
      <c r="CYL103" s="52"/>
      <c r="CYM103" s="52"/>
      <c r="CYN103" s="52"/>
      <c r="CYO103" s="52"/>
      <c r="CYP103" s="52"/>
      <c r="CYQ103" s="52"/>
      <c r="CYR103" s="52"/>
      <c r="CYS103" s="52"/>
      <c r="CYT103" s="52"/>
      <c r="CYU103" s="52"/>
      <c r="CYV103" s="52"/>
      <c r="CYW103" s="52"/>
      <c r="CYX103" s="52"/>
      <c r="CYY103" s="52"/>
      <c r="CYZ103" s="52"/>
      <c r="CZA103" s="52"/>
      <c r="CZB103" s="52"/>
      <c r="CZC103" s="52"/>
      <c r="CZD103" s="52"/>
      <c r="CZE103" s="52"/>
      <c r="CZF103" s="52"/>
      <c r="CZG103" s="52"/>
      <c r="CZH103" s="52"/>
      <c r="CZI103" s="52"/>
      <c r="CZJ103" s="52"/>
      <c r="CZK103" s="52"/>
      <c r="CZL103" s="52"/>
      <c r="CZM103" s="52"/>
      <c r="CZN103" s="52"/>
      <c r="CZO103" s="52"/>
      <c r="CZP103" s="52"/>
      <c r="CZQ103" s="52"/>
      <c r="CZR103" s="52"/>
      <c r="CZS103" s="52"/>
      <c r="CZT103" s="52"/>
      <c r="CZU103" s="52"/>
      <c r="CZV103" s="52"/>
      <c r="CZW103" s="52"/>
      <c r="CZX103" s="52"/>
      <c r="CZY103" s="52"/>
      <c r="CZZ103" s="52"/>
      <c r="DAA103" s="52"/>
      <c r="DAB103" s="52"/>
      <c r="DAC103" s="52"/>
      <c r="DAD103" s="52"/>
      <c r="DAE103" s="52"/>
      <c r="DAF103" s="52"/>
      <c r="DAG103" s="52"/>
      <c r="DAH103" s="52"/>
      <c r="DAI103" s="52"/>
      <c r="DAJ103" s="52"/>
      <c r="DAK103" s="52"/>
      <c r="DAL103" s="52"/>
      <c r="DAM103" s="52"/>
      <c r="DAN103" s="52"/>
      <c r="DAO103" s="52"/>
      <c r="DAP103" s="52"/>
      <c r="DAQ103" s="52"/>
      <c r="DAR103" s="52"/>
      <c r="DAS103" s="52"/>
      <c r="DAT103" s="52"/>
      <c r="DAU103" s="52"/>
      <c r="DAV103" s="52"/>
      <c r="DAW103" s="52"/>
      <c r="DAX103" s="52"/>
      <c r="DAY103" s="52"/>
      <c r="DAZ103" s="52"/>
      <c r="DBA103" s="52"/>
      <c r="DBB103" s="52"/>
      <c r="DBC103" s="52"/>
      <c r="DBD103" s="52"/>
      <c r="DBE103" s="52"/>
      <c r="DBF103" s="52"/>
      <c r="DBG103" s="52"/>
      <c r="DBH103" s="52"/>
      <c r="DBI103" s="52"/>
      <c r="DBJ103" s="52"/>
      <c r="DBK103" s="52"/>
      <c r="DBL103" s="52"/>
      <c r="DBM103" s="52"/>
      <c r="DBN103" s="52"/>
      <c r="DBO103" s="52"/>
      <c r="DBP103" s="52"/>
      <c r="DBQ103" s="52"/>
      <c r="DBR103" s="52"/>
      <c r="DBS103" s="52"/>
      <c r="DBT103" s="52"/>
      <c r="DBU103" s="52"/>
      <c r="DBV103" s="52"/>
      <c r="DBW103" s="52"/>
      <c r="DBX103" s="52"/>
      <c r="DBY103" s="52"/>
      <c r="DBZ103" s="52"/>
      <c r="DCA103" s="52"/>
      <c r="DCB103" s="52"/>
      <c r="DCC103" s="52"/>
      <c r="DCD103" s="52"/>
      <c r="DCE103" s="52"/>
      <c r="DCF103" s="52"/>
      <c r="DCG103" s="52"/>
      <c r="DCH103" s="52"/>
      <c r="DCI103" s="52"/>
      <c r="DCJ103" s="52"/>
      <c r="DCK103" s="52"/>
      <c r="DCL103" s="52"/>
      <c r="DCM103" s="52"/>
      <c r="DCN103" s="52"/>
      <c r="DCO103" s="52"/>
      <c r="DCP103" s="52"/>
      <c r="DCQ103" s="52"/>
      <c r="DCR103" s="52"/>
      <c r="DCS103" s="52"/>
      <c r="DCT103" s="52"/>
      <c r="DCU103" s="52"/>
      <c r="DCV103" s="52"/>
      <c r="DCW103" s="52"/>
      <c r="DCX103" s="52"/>
      <c r="DCY103" s="52"/>
      <c r="DCZ103" s="52"/>
      <c r="DDA103" s="52"/>
      <c r="DDB103" s="52"/>
      <c r="DDC103" s="52"/>
      <c r="DDD103" s="52"/>
      <c r="DDE103" s="52"/>
      <c r="DDF103" s="52"/>
      <c r="DDG103" s="52"/>
      <c r="DDH103" s="52"/>
      <c r="DDI103" s="52"/>
      <c r="DDJ103" s="52"/>
      <c r="DDK103" s="52"/>
      <c r="DDL103" s="52"/>
      <c r="DDM103" s="52"/>
      <c r="DDN103" s="52"/>
      <c r="DDO103" s="52"/>
      <c r="DDP103" s="52"/>
      <c r="DDQ103" s="52"/>
      <c r="DDR103" s="52"/>
      <c r="DDS103" s="52"/>
      <c r="DDT103" s="52"/>
      <c r="DDU103" s="52"/>
      <c r="DDV103" s="52"/>
      <c r="DDW103" s="52"/>
      <c r="DDX103" s="52"/>
      <c r="DDY103" s="52"/>
      <c r="DDZ103" s="52"/>
      <c r="DEA103" s="52"/>
      <c r="DEB103" s="52"/>
      <c r="DEC103" s="52"/>
      <c r="DED103" s="52"/>
      <c r="DEE103" s="52"/>
      <c r="DEF103" s="52"/>
      <c r="DEG103" s="52"/>
      <c r="DEH103" s="52"/>
      <c r="DEI103" s="52"/>
      <c r="DEJ103" s="52"/>
      <c r="DEK103" s="52"/>
      <c r="DEL103" s="52"/>
      <c r="DEM103" s="52"/>
      <c r="DEN103" s="52"/>
      <c r="DEO103" s="52"/>
      <c r="DEP103" s="52"/>
      <c r="DEQ103" s="52"/>
      <c r="DER103" s="52"/>
      <c r="DES103" s="52"/>
      <c r="DET103" s="52"/>
      <c r="DEU103" s="52"/>
      <c r="DEV103" s="52"/>
      <c r="DEW103" s="52"/>
      <c r="DEX103" s="52"/>
      <c r="DEY103" s="52"/>
      <c r="DEZ103" s="52"/>
      <c r="DFA103" s="52"/>
      <c r="DFB103" s="52"/>
      <c r="DFC103" s="52"/>
      <c r="DFD103" s="52"/>
      <c r="DFE103" s="52"/>
      <c r="DFF103" s="52"/>
      <c r="DFG103" s="52"/>
      <c r="DFH103" s="52"/>
      <c r="DFI103" s="52"/>
      <c r="DFJ103" s="52"/>
      <c r="DFK103" s="52"/>
      <c r="DFL103" s="52"/>
      <c r="DFM103" s="52"/>
      <c r="DFN103" s="52"/>
      <c r="DFO103" s="52"/>
      <c r="DFP103" s="52"/>
      <c r="DFQ103" s="52"/>
      <c r="DFR103" s="52"/>
      <c r="DFS103" s="52"/>
      <c r="DFT103" s="52"/>
      <c r="DFU103" s="52"/>
      <c r="DFV103" s="52"/>
      <c r="DFW103" s="52"/>
      <c r="DFX103" s="52"/>
      <c r="DFY103" s="52"/>
      <c r="DFZ103" s="52"/>
      <c r="DGA103" s="52"/>
      <c r="DGB103" s="52"/>
      <c r="DGC103" s="52"/>
      <c r="DGD103" s="52"/>
      <c r="DGE103" s="52"/>
      <c r="DGF103" s="52"/>
      <c r="DGG103" s="52"/>
      <c r="DGH103" s="52"/>
      <c r="DGI103" s="52"/>
      <c r="DGJ103" s="52"/>
      <c r="DGK103" s="52"/>
      <c r="DGL103" s="52"/>
      <c r="DGM103" s="52"/>
      <c r="DGN103" s="52"/>
      <c r="DGO103" s="52"/>
      <c r="DGP103" s="52"/>
      <c r="DGQ103" s="52"/>
      <c r="DGR103" s="52"/>
      <c r="DGS103" s="52"/>
      <c r="DGT103" s="52"/>
      <c r="DGU103" s="52"/>
      <c r="DGV103" s="52"/>
      <c r="DGW103" s="52"/>
      <c r="DGX103" s="52"/>
      <c r="DGY103" s="52"/>
      <c r="DGZ103" s="52"/>
      <c r="DHA103" s="52"/>
      <c r="DHB103" s="52"/>
      <c r="DHC103" s="52"/>
      <c r="DHD103" s="52"/>
      <c r="DHE103" s="52"/>
      <c r="DHF103" s="52"/>
      <c r="DHG103" s="52"/>
      <c r="DHH103" s="52"/>
      <c r="DHI103" s="52"/>
      <c r="DHJ103" s="52"/>
      <c r="DHK103" s="52"/>
      <c r="DHL103" s="52"/>
      <c r="DHM103" s="52"/>
      <c r="DHN103" s="52"/>
      <c r="DHO103" s="52"/>
      <c r="DHP103" s="52"/>
      <c r="DHQ103" s="52"/>
      <c r="DHR103" s="52"/>
      <c r="DHS103" s="52"/>
      <c r="DHT103" s="52"/>
      <c r="DHU103" s="52"/>
      <c r="DHV103" s="52"/>
      <c r="DHW103" s="52"/>
      <c r="DHX103" s="52"/>
      <c r="DHY103" s="52"/>
      <c r="DHZ103" s="52"/>
      <c r="DIA103" s="52"/>
      <c r="DIB103" s="52"/>
      <c r="DIC103" s="52"/>
      <c r="DID103" s="52"/>
      <c r="DIE103" s="52"/>
      <c r="DIF103" s="52"/>
      <c r="DIG103" s="52"/>
      <c r="DIH103" s="52"/>
      <c r="DII103" s="52"/>
      <c r="DIJ103" s="52"/>
      <c r="DIK103" s="52"/>
      <c r="DIL103" s="52"/>
      <c r="DIM103" s="52"/>
      <c r="DIN103" s="52"/>
      <c r="DIO103" s="52"/>
      <c r="DIP103" s="52"/>
      <c r="DIQ103" s="52"/>
      <c r="DIR103" s="52"/>
      <c r="DIS103" s="52"/>
      <c r="DIT103" s="52"/>
      <c r="DIU103" s="52"/>
      <c r="DIV103" s="52"/>
      <c r="DIW103" s="52"/>
      <c r="DIX103" s="52"/>
      <c r="DIY103" s="52"/>
      <c r="DIZ103" s="52"/>
      <c r="DJA103" s="52"/>
      <c r="DJB103" s="52"/>
      <c r="DJC103" s="52"/>
      <c r="DJD103" s="52"/>
      <c r="DJE103" s="52"/>
      <c r="DJF103" s="52"/>
      <c r="DJG103" s="52"/>
      <c r="DJH103" s="52"/>
      <c r="DJI103" s="52"/>
      <c r="DJJ103" s="52"/>
      <c r="DJK103" s="52"/>
      <c r="DJL103" s="52"/>
      <c r="DJM103" s="52"/>
      <c r="DJN103" s="52"/>
      <c r="DJO103" s="52"/>
      <c r="DJP103" s="52"/>
      <c r="DJQ103" s="52"/>
      <c r="DJR103" s="52"/>
      <c r="DJS103" s="52"/>
      <c r="DJT103" s="52"/>
      <c r="DJU103" s="52"/>
      <c r="DJV103" s="52"/>
      <c r="DJW103" s="52"/>
      <c r="DJX103" s="52"/>
      <c r="DJY103" s="52"/>
      <c r="DJZ103" s="52"/>
      <c r="DKA103" s="52"/>
      <c r="DKB103" s="52"/>
      <c r="DKC103" s="52"/>
      <c r="DKD103" s="52"/>
      <c r="DKE103" s="52"/>
      <c r="DKF103" s="52"/>
      <c r="DKG103" s="52"/>
      <c r="DKH103" s="52"/>
      <c r="DKI103" s="52"/>
      <c r="DKJ103" s="52"/>
      <c r="DKK103" s="52"/>
      <c r="DKL103" s="52"/>
      <c r="DKM103" s="52"/>
      <c r="DKN103" s="52"/>
      <c r="DKO103" s="52"/>
      <c r="DKP103" s="52"/>
      <c r="DKQ103" s="52"/>
      <c r="DKR103" s="52"/>
      <c r="DKS103" s="52"/>
      <c r="DKT103" s="52"/>
      <c r="DKU103" s="52"/>
      <c r="DKV103" s="52"/>
      <c r="DKW103" s="52"/>
      <c r="DKX103" s="52"/>
      <c r="DKY103" s="52"/>
      <c r="DKZ103" s="52"/>
      <c r="DLA103" s="52"/>
      <c r="DLB103" s="52"/>
      <c r="DLC103" s="52"/>
      <c r="DLD103" s="52"/>
      <c r="DLE103" s="52"/>
      <c r="DLF103" s="52"/>
      <c r="DLG103" s="52"/>
      <c r="DLH103" s="52"/>
      <c r="DLI103" s="52"/>
      <c r="DLJ103" s="52"/>
      <c r="DLK103" s="52"/>
      <c r="DLL103" s="52"/>
      <c r="DLM103" s="52"/>
      <c r="DLN103" s="52"/>
      <c r="DLO103" s="52"/>
      <c r="DLP103" s="52"/>
      <c r="DLQ103" s="52"/>
      <c r="DLR103" s="52"/>
      <c r="DLS103" s="52"/>
      <c r="DLT103" s="52"/>
      <c r="DLU103" s="52"/>
      <c r="DLV103" s="52"/>
      <c r="DLW103" s="52"/>
      <c r="DLX103" s="52"/>
      <c r="DLY103" s="52"/>
      <c r="DLZ103" s="52"/>
      <c r="DMA103" s="52"/>
      <c r="DMB103" s="52"/>
      <c r="DMC103" s="52"/>
      <c r="DMD103" s="52"/>
      <c r="DME103" s="52"/>
      <c r="DMF103" s="52"/>
      <c r="DMG103" s="52"/>
      <c r="DMH103" s="52"/>
      <c r="DMI103" s="52"/>
      <c r="DMJ103" s="52"/>
      <c r="DMK103" s="52"/>
      <c r="DML103" s="52"/>
      <c r="DMM103" s="52"/>
      <c r="DMN103" s="52"/>
      <c r="DMO103" s="52"/>
      <c r="DMP103" s="52"/>
      <c r="DMQ103" s="52"/>
      <c r="DMR103" s="52"/>
      <c r="DMS103" s="52"/>
      <c r="DMT103" s="52"/>
      <c r="DMU103" s="52"/>
      <c r="DMV103" s="52"/>
      <c r="DMW103" s="52"/>
      <c r="DMX103" s="52"/>
      <c r="DMY103" s="52"/>
      <c r="DMZ103" s="52"/>
      <c r="DNA103" s="52"/>
      <c r="DNB103" s="52"/>
      <c r="DNC103" s="52"/>
      <c r="DND103" s="52"/>
      <c r="DNE103" s="52"/>
      <c r="DNF103" s="52"/>
      <c r="DNG103" s="52"/>
      <c r="DNH103" s="52"/>
      <c r="DNI103" s="52"/>
      <c r="DNJ103" s="52"/>
      <c r="DNK103" s="52"/>
      <c r="DNL103" s="52"/>
      <c r="DNM103" s="52"/>
      <c r="DNN103" s="52"/>
      <c r="DNO103" s="52"/>
      <c r="DNP103" s="52"/>
      <c r="DNQ103" s="52"/>
      <c r="DNR103" s="52"/>
      <c r="DNS103" s="52"/>
      <c r="DNT103" s="52"/>
      <c r="DNU103" s="52"/>
      <c r="DNV103" s="52"/>
      <c r="DNW103" s="52"/>
      <c r="DNX103" s="52"/>
      <c r="DNY103" s="52"/>
      <c r="DNZ103" s="52"/>
      <c r="DOA103" s="52"/>
      <c r="DOB103" s="52"/>
      <c r="DOC103" s="52"/>
      <c r="DOD103" s="52"/>
      <c r="DOE103" s="52"/>
      <c r="DOF103" s="52"/>
      <c r="DOG103" s="52"/>
      <c r="DOH103" s="52"/>
      <c r="DOI103" s="52"/>
      <c r="DOJ103" s="52"/>
      <c r="DOK103" s="52"/>
      <c r="DOL103" s="52"/>
      <c r="DOM103" s="52"/>
      <c r="DON103" s="52"/>
      <c r="DOO103" s="52"/>
      <c r="DOP103" s="52"/>
      <c r="DOQ103" s="52"/>
      <c r="DOR103" s="52"/>
      <c r="DOS103" s="52"/>
      <c r="DOT103" s="52"/>
      <c r="DOU103" s="52"/>
      <c r="DOV103" s="52"/>
      <c r="DOW103" s="52"/>
      <c r="DOX103" s="52"/>
      <c r="DOY103" s="52"/>
      <c r="DOZ103" s="52"/>
      <c r="DPA103" s="52"/>
      <c r="DPB103" s="52"/>
      <c r="DPC103" s="52"/>
      <c r="DPD103" s="52"/>
      <c r="DPE103" s="52"/>
      <c r="DPF103" s="52"/>
      <c r="DPG103" s="52"/>
      <c r="DPH103" s="52"/>
      <c r="DPI103" s="52"/>
      <c r="DPJ103" s="52"/>
      <c r="DPK103" s="52"/>
      <c r="DPL103" s="52"/>
      <c r="DPM103" s="52"/>
      <c r="DPN103" s="52"/>
      <c r="DPO103" s="52"/>
      <c r="DPP103" s="52"/>
      <c r="DPQ103" s="52"/>
      <c r="DPR103" s="52"/>
      <c r="DPS103" s="52"/>
      <c r="DPT103" s="52"/>
      <c r="DPU103" s="52"/>
      <c r="DPV103" s="52"/>
      <c r="DPW103" s="52"/>
      <c r="DPX103" s="52"/>
      <c r="DPY103" s="52"/>
      <c r="DPZ103" s="52"/>
      <c r="DQA103" s="52"/>
      <c r="DQB103" s="52"/>
      <c r="DQC103" s="52"/>
      <c r="DQD103" s="52"/>
      <c r="DQE103" s="52"/>
      <c r="DQF103" s="52"/>
      <c r="DQG103" s="52"/>
      <c r="DQH103" s="52"/>
      <c r="DQI103" s="52"/>
      <c r="DQJ103" s="52"/>
      <c r="DQK103" s="52"/>
      <c r="DQL103" s="52"/>
      <c r="DQM103" s="52"/>
      <c r="DQN103" s="52"/>
      <c r="DQO103" s="52"/>
      <c r="DQP103" s="52"/>
      <c r="DQQ103" s="52"/>
      <c r="DQR103" s="52"/>
      <c r="DQS103" s="52"/>
      <c r="DQT103" s="52"/>
      <c r="DQU103" s="52"/>
      <c r="DQV103" s="52"/>
      <c r="DQW103" s="52"/>
      <c r="DQX103" s="52"/>
      <c r="DQY103" s="52"/>
      <c r="DQZ103" s="52"/>
      <c r="DRA103" s="52"/>
      <c r="DRB103" s="52"/>
      <c r="DRC103" s="52"/>
      <c r="DRD103" s="52"/>
      <c r="DRE103" s="52"/>
      <c r="DRF103" s="52"/>
      <c r="DRG103" s="52"/>
      <c r="DRH103" s="52"/>
      <c r="DRI103" s="52"/>
      <c r="DRJ103" s="52"/>
      <c r="DRK103" s="52"/>
      <c r="DRL103" s="52"/>
      <c r="DRM103" s="52"/>
      <c r="DRN103" s="52"/>
      <c r="DRO103" s="52"/>
      <c r="DRP103" s="52"/>
      <c r="DRQ103" s="52"/>
      <c r="DRR103" s="52"/>
      <c r="DRS103" s="52"/>
      <c r="DRT103" s="52"/>
      <c r="DRU103" s="52"/>
      <c r="DRV103" s="52"/>
      <c r="DRW103" s="52"/>
      <c r="DRX103" s="52"/>
      <c r="DRY103" s="52"/>
      <c r="DRZ103" s="52"/>
      <c r="DSA103" s="52"/>
      <c r="DSB103" s="52"/>
      <c r="DSC103" s="52"/>
      <c r="DSD103" s="52"/>
      <c r="DSE103" s="52"/>
      <c r="DSF103" s="52"/>
      <c r="DSG103" s="52"/>
      <c r="DSH103" s="52"/>
      <c r="DSI103" s="52"/>
      <c r="DSJ103" s="52"/>
      <c r="DSK103" s="52"/>
      <c r="DSL103" s="52"/>
      <c r="DSM103" s="52"/>
      <c r="DSN103" s="52"/>
      <c r="DSO103" s="52"/>
      <c r="DSP103" s="52"/>
      <c r="DSQ103" s="52"/>
      <c r="DSR103" s="52"/>
      <c r="DSS103" s="52"/>
      <c r="DST103" s="52"/>
      <c r="DSU103" s="52"/>
      <c r="DSV103" s="52"/>
      <c r="DSW103" s="52"/>
      <c r="DSX103" s="52"/>
      <c r="DSY103" s="52"/>
      <c r="DSZ103" s="52"/>
      <c r="DTA103" s="52"/>
      <c r="DTB103" s="52"/>
      <c r="DTC103" s="52"/>
      <c r="DTD103" s="52"/>
      <c r="DTE103" s="52"/>
      <c r="DTF103" s="52"/>
      <c r="DTG103" s="52"/>
      <c r="DTH103" s="52"/>
      <c r="DTI103" s="52"/>
      <c r="DTJ103" s="52"/>
      <c r="DTK103" s="52"/>
      <c r="DTL103" s="52"/>
      <c r="DTM103" s="52"/>
      <c r="DTN103" s="52"/>
      <c r="DTO103" s="52"/>
      <c r="DTP103" s="52"/>
      <c r="DTQ103" s="52"/>
      <c r="DTR103" s="52"/>
      <c r="DTS103" s="52"/>
      <c r="DTT103" s="52"/>
      <c r="DTU103" s="52"/>
      <c r="DTV103" s="52"/>
      <c r="DTW103" s="52"/>
      <c r="DTX103" s="52"/>
      <c r="DTY103" s="52"/>
      <c r="DTZ103" s="52"/>
      <c r="DUA103" s="52"/>
      <c r="DUB103" s="52"/>
      <c r="DUC103" s="52"/>
      <c r="DUD103" s="52"/>
      <c r="DUE103" s="52"/>
      <c r="DUF103" s="52"/>
      <c r="DUG103" s="52"/>
      <c r="DUH103" s="52"/>
      <c r="DUI103" s="52"/>
      <c r="DUJ103" s="52"/>
      <c r="DUK103" s="52"/>
      <c r="DUL103" s="52"/>
      <c r="DUM103" s="52"/>
      <c r="DUN103" s="52"/>
      <c r="DUO103" s="52"/>
      <c r="DUP103" s="52"/>
      <c r="DUQ103" s="52"/>
      <c r="DUR103" s="52"/>
      <c r="DUS103" s="52"/>
      <c r="DUT103" s="52"/>
      <c r="DUU103" s="52"/>
      <c r="DUV103" s="52"/>
      <c r="DUW103" s="52"/>
      <c r="DUX103" s="52"/>
      <c r="DUY103" s="52"/>
      <c r="DUZ103" s="52"/>
      <c r="DVA103" s="52"/>
      <c r="DVB103" s="52"/>
      <c r="DVC103" s="52"/>
      <c r="DVD103" s="52"/>
      <c r="DVE103" s="52"/>
      <c r="DVF103" s="52"/>
      <c r="DVG103" s="52"/>
      <c r="DVH103" s="52"/>
      <c r="DVI103" s="52"/>
      <c r="DVJ103" s="52"/>
      <c r="DVK103" s="52"/>
      <c r="DVL103" s="52"/>
      <c r="DVM103" s="52"/>
      <c r="DVN103" s="52"/>
      <c r="DVO103" s="52"/>
      <c r="DVP103" s="52"/>
      <c r="DVQ103" s="52"/>
      <c r="DVR103" s="52"/>
      <c r="DVS103" s="52"/>
      <c r="DVT103" s="52"/>
      <c r="DVU103" s="52"/>
      <c r="DVV103" s="52"/>
      <c r="DVW103" s="52"/>
      <c r="DVX103" s="52"/>
      <c r="DVY103" s="52"/>
      <c r="DVZ103" s="52"/>
      <c r="DWA103" s="52"/>
      <c r="DWB103" s="52"/>
      <c r="DWC103" s="52"/>
      <c r="DWD103" s="52"/>
      <c r="DWE103" s="52"/>
      <c r="DWF103" s="52"/>
      <c r="DWG103" s="52"/>
      <c r="DWH103" s="52"/>
      <c r="DWI103" s="52"/>
      <c r="DWJ103" s="52"/>
      <c r="DWK103" s="52"/>
      <c r="DWL103" s="52"/>
      <c r="DWM103" s="52"/>
      <c r="DWN103" s="52"/>
      <c r="DWO103" s="52"/>
      <c r="DWP103" s="52"/>
      <c r="DWQ103" s="52"/>
      <c r="DWR103" s="52"/>
      <c r="DWS103" s="52"/>
      <c r="DWT103" s="52"/>
      <c r="DWU103" s="52"/>
      <c r="DWV103" s="52"/>
      <c r="DWW103" s="52"/>
      <c r="DWX103" s="52"/>
      <c r="DWY103" s="52"/>
      <c r="DWZ103" s="52"/>
      <c r="DXA103" s="52"/>
      <c r="DXB103" s="52"/>
      <c r="DXC103" s="52"/>
      <c r="DXD103" s="52"/>
      <c r="DXE103" s="52"/>
      <c r="DXF103" s="52"/>
      <c r="DXG103" s="52"/>
      <c r="DXH103" s="52"/>
      <c r="DXI103" s="52"/>
      <c r="DXJ103" s="52"/>
      <c r="DXK103" s="52"/>
      <c r="DXL103" s="52"/>
      <c r="DXM103" s="52"/>
      <c r="DXN103" s="52"/>
      <c r="DXO103" s="52"/>
      <c r="DXP103" s="52"/>
      <c r="DXQ103" s="52"/>
      <c r="DXR103" s="52"/>
      <c r="DXS103" s="52"/>
      <c r="DXT103" s="52"/>
      <c r="DXU103" s="52"/>
      <c r="DXV103" s="52"/>
      <c r="DXW103" s="52"/>
      <c r="DXX103" s="52"/>
      <c r="DXY103" s="52"/>
      <c r="DXZ103" s="52"/>
      <c r="DYA103" s="52"/>
      <c r="DYB103" s="52"/>
      <c r="DYC103" s="52"/>
      <c r="DYD103" s="52"/>
      <c r="DYE103" s="52"/>
      <c r="DYF103" s="52"/>
      <c r="DYG103" s="52"/>
      <c r="DYH103" s="52"/>
      <c r="DYI103" s="52"/>
      <c r="DYJ103" s="52"/>
      <c r="DYK103" s="52"/>
      <c r="DYL103" s="52"/>
      <c r="DYM103" s="52"/>
      <c r="DYN103" s="52"/>
      <c r="DYO103" s="52"/>
      <c r="DYP103" s="52"/>
      <c r="DYQ103" s="52"/>
      <c r="DYR103" s="52"/>
      <c r="DYS103" s="52"/>
      <c r="DYT103" s="52"/>
      <c r="DYU103" s="52"/>
      <c r="DYV103" s="52"/>
      <c r="DYW103" s="52"/>
      <c r="DYX103" s="52"/>
      <c r="DYY103" s="52"/>
      <c r="DYZ103" s="52"/>
      <c r="DZA103" s="52"/>
      <c r="DZB103" s="52"/>
      <c r="DZC103" s="52"/>
      <c r="DZD103" s="52"/>
      <c r="DZE103" s="52"/>
      <c r="DZF103" s="52"/>
      <c r="DZG103" s="52"/>
      <c r="DZH103" s="52"/>
      <c r="DZI103" s="52"/>
      <c r="DZJ103" s="52"/>
      <c r="DZK103" s="52"/>
      <c r="DZL103" s="52"/>
      <c r="DZM103" s="52"/>
      <c r="DZN103" s="52"/>
      <c r="DZO103" s="52"/>
      <c r="DZP103" s="52"/>
      <c r="DZQ103" s="52"/>
      <c r="DZR103" s="52"/>
      <c r="DZS103" s="52"/>
      <c r="DZT103" s="52"/>
      <c r="DZU103" s="52"/>
      <c r="DZV103" s="52"/>
      <c r="DZW103" s="52"/>
      <c r="DZX103" s="52"/>
      <c r="DZY103" s="52"/>
      <c r="DZZ103" s="52"/>
      <c r="EAA103" s="52"/>
      <c r="EAB103" s="52"/>
      <c r="EAC103" s="52"/>
      <c r="EAD103" s="52"/>
      <c r="EAE103" s="52"/>
      <c r="EAF103" s="52"/>
      <c r="EAG103" s="52"/>
      <c r="EAH103" s="52"/>
      <c r="EAI103" s="52"/>
      <c r="EAJ103" s="52"/>
      <c r="EAK103" s="52"/>
      <c r="EAL103" s="52"/>
      <c r="EAM103" s="52"/>
      <c r="EAN103" s="52"/>
      <c r="EAO103" s="52"/>
      <c r="EAP103" s="52"/>
      <c r="EAQ103" s="52"/>
      <c r="EAR103" s="52"/>
      <c r="EAS103" s="52"/>
      <c r="EAT103" s="52"/>
      <c r="EAU103" s="52"/>
      <c r="EAV103" s="52"/>
      <c r="EAW103" s="52"/>
      <c r="EAX103" s="52"/>
      <c r="EAY103" s="52"/>
      <c r="EAZ103" s="52"/>
      <c r="EBA103" s="52"/>
      <c r="EBB103" s="52"/>
      <c r="EBC103" s="52"/>
      <c r="EBD103" s="52"/>
      <c r="EBE103" s="52"/>
      <c r="EBF103" s="52"/>
      <c r="EBG103" s="52"/>
      <c r="EBH103" s="52"/>
      <c r="EBI103" s="52"/>
      <c r="EBJ103" s="52"/>
      <c r="EBK103" s="52"/>
      <c r="EBL103" s="52"/>
      <c r="EBM103" s="52"/>
      <c r="EBN103" s="52"/>
      <c r="EBO103" s="52"/>
      <c r="EBP103" s="52"/>
      <c r="EBQ103" s="52"/>
      <c r="EBR103" s="52"/>
      <c r="EBS103" s="52"/>
      <c r="EBT103" s="52"/>
      <c r="EBU103" s="52"/>
      <c r="EBV103" s="52"/>
      <c r="EBW103" s="52"/>
      <c r="EBX103" s="52"/>
      <c r="EBY103" s="52"/>
      <c r="EBZ103" s="52"/>
      <c r="ECA103" s="52"/>
      <c r="ECB103" s="52"/>
      <c r="ECC103" s="52"/>
      <c r="ECD103" s="52"/>
      <c r="ECE103" s="52"/>
      <c r="ECF103" s="52"/>
      <c r="ECG103" s="52"/>
      <c r="ECH103" s="52"/>
      <c r="ECI103" s="52"/>
      <c r="ECJ103" s="52"/>
      <c r="ECK103" s="52"/>
      <c r="ECL103" s="52"/>
      <c r="ECM103" s="52"/>
      <c r="ECN103" s="52"/>
      <c r="ECO103" s="52"/>
      <c r="ECP103" s="52"/>
      <c r="ECQ103" s="52"/>
      <c r="ECR103" s="52"/>
      <c r="ECS103" s="52"/>
      <c r="ECT103" s="52"/>
      <c r="ECU103" s="52"/>
      <c r="ECV103" s="52"/>
      <c r="ECW103" s="52"/>
      <c r="ECX103" s="52"/>
      <c r="ECY103" s="52"/>
      <c r="ECZ103" s="52"/>
      <c r="EDA103" s="52"/>
      <c r="EDB103" s="52"/>
      <c r="EDC103" s="52"/>
      <c r="EDD103" s="52"/>
      <c r="EDE103" s="52"/>
      <c r="EDF103" s="52"/>
      <c r="EDG103" s="52"/>
      <c r="EDH103" s="52"/>
      <c r="EDI103" s="52"/>
      <c r="EDJ103" s="52"/>
      <c r="EDK103" s="52"/>
      <c r="EDL103" s="52"/>
      <c r="EDM103" s="52"/>
      <c r="EDN103" s="52"/>
      <c r="EDO103" s="52"/>
      <c r="EDP103" s="52"/>
      <c r="EDQ103" s="52"/>
      <c r="EDR103" s="52"/>
      <c r="EDS103" s="52"/>
      <c r="EDT103" s="52"/>
      <c r="EDU103" s="52"/>
      <c r="EDV103" s="52"/>
      <c r="EDW103" s="52"/>
      <c r="EDX103" s="52"/>
      <c r="EDY103" s="52"/>
      <c r="EDZ103" s="52"/>
      <c r="EEA103" s="52"/>
      <c r="EEB103" s="52"/>
      <c r="EEC103" s="52"/>
      <c r="EED103" s="52"/>
      <c r="EEE103" s="52"/>
      <c r="EEF103" s="52"/>
      <c r="EEG103" s="52"/>
      <c r="EEH103" s="52"/>
      <c r="EEI103" s="52"/>
      <c r="EEJ103" s="52"/>
      <c r="EEK103" s="52"/>
      <c r="EEL103" s="52"/>
      <c r="EEM103" s="52"/>
      <c r="EEN103" s="52"/>
      <c r="EEO103" s="52"/>
      <c r="EEP103" s="52"/>
      <c r="EEQ103" s="52"/>
      <c r="EER103" s="52"/>
      <c r="EES103" s="52"/>
      <c r="EET103" s="52"/>
      <c r="EEU103" s="52"/>
      <c r="EEV103" s="52"/>
      <c r="EEW103" s="52"/>
      <c r="EEX103" s="52"/>
      <c r="EEY103" s="52"/>
      <c r="EEZ103" s="52"/>
      <c r="EFA103" s="52"/>
      <c r="EFB103" s="52"/>
      <c r="EFC103" s="52"/>
      <c r="EFD103" s="52"/>
      <c r="EFE103" s="52"/>
      <c r="EFF103" s="52"/>
      <c r="EFG103" s="52"/>
      <c r="EFH103" s="52"/>
      <c r="EFI103" s="52"/>
      <c r="EFJ103" s="52"/>
      <c r="EFK103" s="52"/>
      <c r="EFL103" s="52"/>
      <c r="EFM103" s="52"/>
      <c r="EFN103" s="52"/>
      <c r="EFO103" s="52"/>
      <c r="EFP103" s="52"/>
      <c r="EFQ103" s="52"/>
      <c r="EFR103" s="52"/>
      <c r="EFS103" s="52"/>
      <c r="EFT103" s="52"/>
      <c r="EFU103" s="52"/>
      <c r="EFV103" s="52"/>
      <c r="EFW103" s="52"/>
      <c r="EFX103" s="52"/>
      <c r="EFY103" s="52"/>
      <c r="EFZ103" s="52"/>
      <c r="EGA103" s="52"/>
      <c r="EGB103" s="52"/>
      <c r="EGC103" s="52"/>
      <c r="EGD103" s="52"/>
      <c r="EGE103" s="52"/>
      <c r="EGF103" s="52"/>
      <c r="EGG103" s="52"/>
      <c r="EGH103" s="52"/>
      <c r="EGI103" s="52"/>
      <c r="EGJ103" s="52"/>
      <c r="EGK103" s="52"/>
      <c r="EGL103" s="52"/>
      <c r="EGM103" s="52"/>
      <c r="EGN103" s="52"/>
      <c r="EGO103" s="52"/>
      <c r="EGP103" s="52"/>
      <c r="EGQ103" s="52"/>
      <c r="EGR103" s="52"/>
      <c r="EGS103" s="52"/>
      <c r="EGT103" s="52"/>
      <c r="EGU103" s="52"/>
      <c r="EGV103" s="52"/>
      <c r="EGW103" s="52"/>
      <c r="EGX103" s="52"/>
      <c r="EGY103" s="52"/>
      <c r="EGZ103" s="52"/>
      <c r="EHA103" s="52"/>
      <c r="EHB103" s="52"/>
      <c r="EHC103" s="52"/>
      <c r="EHD103" s="52"/>
      <c r="EHE103" s="52"/>
      <c r="EHF103" s="52"/>
      <c r="EHG103" s="52"/>
      <c r="EHH103" s="52"/>
      <c r="EHI103" s="52"/>
      <c r="EHJ103" s="52"/>
      <c r="EHK103" s="52"/>
      <c r="EHL103" s="52"/>
      <c r="EHM103" s="52"/>
      <c r="EHN103" s="52"/>
      <c r="EHO103" s="52"/>
      <c r="EHP103" s="52"/>
      <c r="EHQ103" s="52"/>
      <c r="EHR103" s="52"/>
      <c r="EHS103" s="52"/>
      <c r="EHT103" s="52"/>
      <c r="EHU103" s="52"/>
      <c r="EHV103" s="52"/>
      <c r="EHW103" s="52"/>
      <c r="EHX103" s="52"/>
      <c r="EHY103" s="52"/>
      <c r="EHZ103" s="52"/>
      <c r="EIA103" s="52"/>
      <c r="EIB103" s="52"/>
      <c r="EIC103" s="52"/>
      <c r="EID103" s="52"/>
      <c r="EIE103" s="52"/>
      <c r="EIF103" s="52"/>
      <c r="EIG103" s="52"/>
      <c r="EIH103" s="52"/>
      <c r="EII103" s="52"/>
      <c r="EIJ103" s="52"/>
      <c r="EIK103" s="52"/>
      <c r="EIL103" s="52"/>
      <c r="EIM103" s="52"/>
      <c r="EIN103" s="52"/>
      <c r="EIO103" s="52"/>
      <c r="EIP103" s="52"/>
      <c r="EIQ103" s="52"/>
      <c r="EIR103" s="52"/>
      <c r="EIS103" s="52"/>
      <c r="EIT103" s="52"/>
      <c r="EIU103" s="52"/>
      <c r="EIV103" s="52"/>
      <c r="EIW103" s="52"/>
      <c r="EIX103" s="52"/>
      <c r="EIY103" s="52"/>
      <c r="EIZ103" s="52"/>
      <c r="EJA103" s="52"/>
      <c r="EJB103" s="52"/>
      <c r="EJC103" s="52"/>
      <c r="EJD103" s="52"/>
      <c r="EJE103" s="52"/>
      <c r="EJF103" s="52"/>
      <c r="EJG103" s="52"/>
      <c r="EJH103" s="52"/>
      <c r="EJI103" s="52"/>
      <c r="EJJ103" s="52"/>
      <c r="EJK103" s="52"/>
      <c r="EJL103" s="52"/>
      <c r="EJM103" s="52"/>
      <c r="EJN103" s="52"/>
      <c r="EJO103" s="52"/>
      <c r="EJP103" s="52"/>
      <c r="EJQ103" s="52"/>
      <c r="EJR103" s="52"/>
      <c r="EJS103" s="52"/>
      <c r="EJT103" s="52"/>
      <c r="EJU103" s="52"/>
      <c r="EJV103" s="52"/>
      <c r="EJW103" s="52"/>
      <c r="EJX103" s="52"/>
      <c r="EJY103" s="52"/>
      <c r="EJZ103" s="52"/>
      <c r="EKA103" s="52"/>
      <c r="EKB103" s="52"/>
      <c r="EKC103" s="52"/>
      <c r="EKD103" s="52"/>
      <c r="EKE103" s="52"/>
      <c r="EKF103" s="52"/>
      <c r="EKG103" s="52"/>
      <c r="EKH103" s="52"/>
      <c r="EKI103" s="52"/>
      <c r="EKJ103" s="52"/>
      <c r="EKK103" s="52"/>
      <c r="EKL103" s="52"/>
      <c r="EKM103" s="52"/>
      <c r="EKN103" s="52"/>
      <c r="EKO103" s="52"/>
      <c r="EKP103" s="52"/>
      <c r="EKQ103" s="52"/>
      <c r="EKR103" s="52"/>
      <c r="EKS103" s="52"/>
      <c r="EKT103" s="52"/>
      <c r="EKU103" s="52"/>
      <c r="EKV103" s="52"/>
      <c r="EKW103" s="52"/>
      <c r="EKX103" s="52"/>
      <c r="EKY103" s="52"/>
      <c r="EKZ103" s="52"/>
      <c r="ELA103" s="52"/>
      <c r="ELB103" s="52"/>
      <c r="ELC103" s="52"/>
      <c r="ELD103" s="52"/>
      <c r="ELE103" s="52"/>
      <c r="ELF103" s="52"/>
      <c r="ELG103" s="52"/>
      <c r="ELH103" s="52"/>
      <c r="ELI103" s="52"/>
      <c r="ELJ103" s="52"/>
      <c r="ELK103" s="52"/>
      <c r="ELL103" s="52"/>
      <c r="ELM103" s="52"/>
      <c r="ELN103" s="52"/>
      <c r="ELO103" s="52"/>
      <c r="ELP103" s="52"/>
      <c r="ELQ103" s="52"/>
      <c r="ELR103" s="52"/>
      <c r="ELS103" s="52"/>
      <c r="ELT103" s="52"/>
      <c r="ELU103" s="52"/>
      <c r="ELV103" s="52"/>
      <c r="ELW103" s="52"/>
      <c r="ELX103" s="52"/>
      <c r="ELY103" s="52"/>
      <c r="ELZ103" s="52"/>
      <c r="EMA103" s="52"/>
      <c r="EMB103" s="52"/>
      <c r="EMC103" s="52"/>
      <c r="EMD103" s="52"/>
      <c r="EME103" s="52"/>
      <c r="EMF103" s="52"/>
      <c r="EMG103" s="52"/>
      <c r="EMH103" s="52"/>
      <c r="EMI103" s="52"/>
      <c r="EMJ103" s="52"/>
      <c r="EMK103" s="52"/>
      <c r="EML103" s="52"/>
      <c r="EMM103" s="52"/>
      <c r="EMN103" s="52"/>
      <c r="EMO103" s="52"/>
      <c r="EMP103" s="52"/>
      <c r="EMQ103" s="52"/>
      <c r="EMR103" s="52"/>
      <c r="EMS103" s="52"/>
      <c r="EMT103" s="52"/>
      <c r="EMU103" s="52"/>
      <c r="EMV103" s="52"/>
      <c r="EMW103" s="52"/>
      <c r="EMX103" s="52"/>
      <c r="EMY103" s="52"/>
      <c r="EMZ103" s="52"/>
      <c r="ENA103" s="52"/>
      <c r="ENB103" s="52"/>
      <c r="ENC103" s="52"/>
      <c r="END103" s="52"/>
      <c r="ENE103" s="52"/>
      <c r="ENF103" s="52"/>
      <c r="ENG103" s="52"/>
      <c r="ENH103" s="52"/>
      <c r="ENI103" s="52"/>
      <c r="ENJ103" s="52"/>
      <c r="ENK103" s="52"/>
      <c r="ENL103" s="52"/>
      <c r="ENM103" s="52"/>
      <c r="ENN103" s="52"/>
      <c r="ENO103" s="52"/>
      <c r="ENP103" s="52"/>
      <c r="ENQ103" s="52"/>
      <c r="ENR103" s="52"/>
      <c r="ENS103" s="52"/>
      <c r="ENT103" s="52"/>
      <c r="ENU103" s="52"/>
      <c r="ENV103" s="52"/>
      <c r="ENW103" s="52"/>
      <c r="ENX103" s="52"/>
      <c r="ENY103" s="52"/>
      <c r="ENZ103" s="52"/>
      <c r="EOA103" s="52"/>
      <c r="EOB103" s="52"/>
      <c r="EOC103" s="52"/>
      <c r="EOD103" s="52"/>
      <c r="EOE103" s="52"/>
      <c r="EOF103" s="52"/>
      <c r="EOG103" s="52"/>
      <c r="EOH103" s="52"/>
      <c r="EOI103" s="52"/>
      <c r="EOJ103" s="52"/>
      <c r="EOK103" s="52"/>
      <c r="EOL103" s="52"/>
      <c r="EOM103" s="52"/>
      <c r="EON103" s="52"/>
      <c r="EOO103" s="52"/>
      <c r="EOP103" s="52"/>
      <c r="EOQ103" s="52"/>
      <c r="EOR103" s="52"/>
      <c r="EOS103" s="52"/>
      <c r="EOT103" s="52"/>
      <c r="EOU103" s="52"/>
      <c r="EOV103" s="52"/>
      <c r="EOW103" s="52"/>
      <c r="EOX103" s="52"/>
      <c r="EOY103" s="52"/>
      <c r="EOZ103" s="52"/>
      <c r="EPA103" s="52"/>
      <c r="EPB103" s="52"/>
      <c r="EPC103" s="52"/>
      <c r="EPD103" s="52"/>
      <c r="EPE103" s="52"/>
      <c r="EPF103" s="52"/>
      <c r="EPG103" s="52"/>
      <c r="EPH103" s="52"/>
      <c r="EPI103" s="52"/>
      <c r="EPJ103" s="52"/>
      <c r="EPK103" s="52"/>
      <c r="EPL103" s="52"/>
      <c r="EPM103" s="52"/>
      <c r="EPN103" s="52"/>
      <c r="EPO103" s="52"/>
      <c r="EPP103" s="52"/>
      <c r="EPQ103" s="52"/>
      <c r="EPR103" s="52"/>
      <c r="EPS103" s="52"/>
      <c r="EPT103" s="52"/>
      <c r="EPU103" s="52"/>
      <c r="EPV103" s="52"/>
      <c r="EPW103" s="52"/>
      <c r="EPX103" s="52"/>
      <c r="EPY103" s="52"/>
      <c r="EPZ103" s="52"/>
      <c r="EQA103" s="52"/>
      <c r="EQB103" s="52"/>
      <c r="EQC103" s="52"/>
      <c r="EQD103" s="52"/>
      <c r="EQE103" s="52"/>
      <c r="EQF103" s="52"/>
      <c r="EQG103" s="52"/>
      <c r="EQH103" s="52"/>
      <c r="EQI103" s="52"/>
      <c r="EQJ103" s="52"/>
      <c r="EQK103" s="52"/>
      <c r="EQL103" s="52"/>
      <c r="EQM103" s="52"/>
      <c r="EQN103" s="52"/>
      <c r="EQO103" s="52"/>
      <c r="EQP103" s="52"/>
      <c r="EQQ103" s="52"/>
      <c r="EQR103" s="52"/>
      <c r="EQS103" s="52"/>
      <c r="EQT103" s="52"/>
      <c r="EQU103" s="52"/>
      <c r="EQV103" s="52"/>
      <c r="EQW103" s="52"/>
      <c r="EQX103" s="52"/>
      <c r="EQY103" s="52"/>
      <c r="EQZ103" s="52"/>
      <c r="ERA103" s="52"/>
      <c r="ERB103" s="52"/>
      <c r="ERC103" s="52"/>
      <c r="ERD103" s="52"/>
      <c r="ERE103" s="52"/>
      <c r="ERF103" s="52"/>
      <c r="ERG103" s="52"/>
      <c r="ERH103" s="52"/>
      <c r="ERI103" s="52"/>
      <c r="ERJ103" s="52"/>
      <c r="ERK103" s="52"/>
      <c r="ERL103" s="52"/>
      <c r="ERM103" s="52"/>
      <c r="ERN103" s="52"/>
      <c r="ERO103" s="52"/>
      <c r="ERP103" s="52"/>
      <c r="ERQ103" s="52"/>
      <c r="ERR103" s="52"/>
      <c r="ERS103" s="52"/>
      <c r="ERT103" s="52"/>
      <c r="ERU103" s="52"/>
      <c r="ERV103" s="52"/>
      <c r="ERW103" s="52"/>
      <c r="ERX103" s="52"/>
      <c r="ERY103" s="52"/>
      <c r="ERZ103" s="52"/>
      <c r="ESA103" s="52"/>
      <c r="ESB103" s="52"/>
      <c r="ESC103" s="52"/>
      <c r="ESD103" s="52"/>
      <c r="ESE103" s="52"/>
      <c r="ESF103" s="52"/>
      <c r="ESG103" s="52"/>
      <c r="ESH103" s="52"/>
      <c r="ESI103" s="52"/>
      <c r="ESJ103" s="52"/>
      <c r="ESK103" s="52"/>
      <c r="ESL103" s="52"/>
      <c r="ESM103" s="52"/>
      <c r="ESN103" s="52"/>
      <c r="ESO103" s="52"/>
      <c r="ESP103" s="52"/>
      <c r="ESQ103" s="52"/>
      <c r="ESR103" s="52"/>
      <c r="ESS103" s="52"/>
      <c r="EST103" s="52"/>
      <c r="ESU103" s="52"/>
      <c r="ESV103" s="52"/>
      <c r="ESW103" s="52"/>
      <c r="ESX103" s="52"/>
      <c r="ESY103" s="52"/>
      <c r="ESZ103" s="52"/>
      <c r="ETA103" s="52"/>
      <c r="ETB103" s="52"/>
      <c r="ETC103" s="52"/>
      <c r="ETD103" s="52"/>
      <c r="ETE103" s="52"/>
      <c r="ETF103" s="52"/>
      <c r="ETG103" s="52"/>
      <c r="ETH103" s="52"/>
      <c r="ETI103" s="52"/>
      <c r="ETJ103" s="52"/>
      <c r="ETK103" s="52"/>
      <c r="ETL103" s="52"/>
      <c r="ETM103" s="52"/>
      <c r="ETN103" s="52"/>
      <c r="ETO103" s="52"/>
      <c r="ETP103" s="52"/>
      <c r="ETQ103" s="52"/>
      <c r="ETR103" s="52"/>
      <c r="ETS103" s="52"/>
      <c r="ETT103" s="52"/>
      <c r="ETU103" s="52"/>
      <c r="ETV103" s="52"/>
      <c r="ETW103" s="52"/>
      <c r="ETX103" s="52"/>
      <c r="ETY103" s="52"/>
      <c r="ETZ103" s="52"/>
      <c r="EUA103" s="52"/>
      <c r="EUB103" s="52"/>
      <c r="EUC103" s="52"/>
      <c r="EUD103" s="52"/>
      <c r="EUE103" s="52"/>
      <c r="EUF103" s="52"/>
      <c r="EUG103" s="52"/>
      <c r="EUH103" s="52"/>
      <c r="EUI103" s="52"/>
      <c r="EUJ103" s="52"/>
      <c r="EUK103" s="52"/>
      <c r="EUL103" s="52"/>
      <c r="EUM103" s="52"/>
      <c r="EUN103" s="52"/>
      <c r="EUO103" s="52"/>
      <c r="EUP103" s="52"/>
      <c r="EUQ103" s="52"/>
      <c r="EUR103" s="52"/>
      <c r="EUS103" s="52"/>
      <c r="EUT103" s="52"/>
      <c r="EUU103" s="52"/>
      <c r="EUV103" s="52"/>
      <c r="EUW103" s="52"/>
      <c r="EUX103" s="52"/>
      <c r="EUY103" s="52"/>
      <c r="EUZ103" s="52"/>
      <c r="EVA103" s="52"/>
      <c r="EVB103" s="52"/>
      <c r="EVC103" s="52"/>
      <c r="EVD103" s="52"/>
      <c r="EVE103" s="52"/>
      <c r="EVF103" s="52"/>
      <c r="EVG103" s="52"/>
      <c r="EVH103" s="52"/>
      <c r="EVI103" s="52"/>
      <c r="EVJ103" s="52"/>
      <c r="EVK103" s="52"/>
      <c r="EVL103" s="52"/>
      <c r="EVM103" s="52"/>
      <c r="EVN103" s="52"/>
      <c r="EVO103" s="52"/>
      <c r="EVP103" s="52"/>
      <c r="EVQ103" s="52"/>
      <c r="EVR103" s="52"/>
      <c r="EVS103" s="52"/>
      <c r="EVT103" s="52"/>
      <c r="EVU103" s="52"/>
      <c r="EVV103" s="52"/>
      <c r="EVW103" s="52"/>
      <c r="EVX103" s="52"/>
      <c r="EVY103" s="52"/>
      <c r="EVZ103" s="52"/>
      <c r="EWA103" s="52"/>
      <c r="EWB103" s="52"/>
      <c r="EWC103" s="52"/>
      <c r="EWD103" s="52"/>
      <c r="EWE103" s="52"/>
      <c r="EWF103" s="52"/>
      <c r="EWG103" s="52"/>
      <c r="EWH103" s="52"/>
      <c r="EWI103" s="52"/>
      <c r="EWJ103" s="52"/>
      <c r="EWK103" s="52"/>
      <c r="EWL103" s="52"/>
      <c r="EWM103" s="52"/>
      <c r="EWN103" s="52"/>
      <c r="EWO103" s="52"/>
      <c r="EWP103" s="52"/>
      <c r="EWQ103" s="52"/>
      <c r="EWR103" s="52"/>
      <c r="EWS103" s="52"/>
      <c r="EWT103" s="52"/>
      <c r="EWU103" s="52"/>
      <c r="EWV103" s="52"/>
      <c r="EWW103" s="52"/>
      <c r="EWX103" s="52"/>
      <c r="EWY103" s="52"/>
      <c r="EWZ103" s="52"/>
      <c r="EXA103" s="52"/>
      <c r="EXB103" s="52"/>
      <c r="EXC103" s="52"/>
      <c r="EXD103" s="52"/>
      <c r="EXE103" s="52"/>
      <c r="EXF103" s="52"/>
      <c r="EXG103" s="52"/>
      <c r="EXH103" s="52"/>
      <c r="EXI103" s="52"/>
      <c r="EXJ103" s="52"/>
      <c r="EXK103" s="52"/>
      <c r="EXL103" s="52"/>
      <c r="EXM103" s="52"/>
      <c r="EXN103" s="52"/>
      <c r="EXO103" s="52"/>
      <c r="EXP103" s="52"/>
      <c r="EXQ103" s="52"/>
      <c r="EXR103" s="52"/>
      <c r="EXS103" s="52"/>
      <c r="EXT103" s="52"/>
      <c r="EXU103" s="52"/>
      <c r="EXV103" s="52"/>
      <c r="EXW103" s="52"/>
      <c r="EXX103" s="52"/>
      <c r="EXY103" s="52"/>
      <c r="EXZ103" s="52"/>
      <c r="EYA103" s="52"/>
      <c r="EYB103" s="52"/>
      <c r="EYC103" s="52"/>
      <c r="EYD103" s="52"/>
      <c r="EYE103" s="52"/>
      <c r="EYF103" s="52"/>
      <c r="EYG103" s="52"/>
      <c r="EYH103" s="52"/>
      <c r="EYI103" s="52"/>
      <c r="EYJ103" s="52"/>
      <c r="EYK103" s="52"/>
      <c r="EYL103" s="52"/>
      <c r="EYM103" s="52"/>
      <c r="EYN103" s="52"/>
      <c r="EYO103" s="52"/>
      <c r="EYP103" s="52"/>
      <c r="EYQ103" s="52"/>
      <c r="EYR103" s="52"/>
      <c r="EYS103" s="52"/>
      <c r="EYT103" s="52"/>
      <c r="EYU103" s="52"/>
      <c r="EYV103" s="52"/>
      <c r="EYW103" s="52"/>
      <c r="EYX103" s="52"/>
      <c r="EYY103" s="52"/>
      <c r="EYZ103" s="52"/>
      <c r="EZA103" s="52"/>
      <c r="EZB103" s="52"/>
      <c r="EZC103" s="52"/>
      <c r="EZD103" s="52"/>
      <c r="EZE103" s="52"/>
      <c r="EZF103" s="52"/>
      <c r="EZG103" s="52"/>
      <c r="EZH103" s="52"/>
      <c r="EZI103" s="52"/>
      <c r="EZJ103" s="52"/>
      <c r="EZK103" s="52"/>
      <c r="EZL103" s="52"/>
      <c r="EZM103" s="52"/>
      <c r="EZN103" s="52"/>
      <c r="EZO103" s="52"/>
      <c r="EZP103" s="52"/>
      <c r="EZQ103" s="52"/>
      <c r="EZR103" s="52"/>
      <c r="EZS103" s="52"/>
      <c r="EZT103" s="52"/>
      <c r="EZU103" s="52"/>
      <c r="EZV103" s="52"/>
      <c r="EZW103" s="52"/>
      <c r="EZX103" s="52"/>
      <c r="EZY103" s="52"/>
      <c r="EZZ103" s="52"/>
      <c r="FAA103" s="52"/>
      <c r="FAB103" s="52"/>
      <c r="FAC103" s="52"/>
      <c r="FAD103" s="52"/>
      <c r="FAE103" s="52"/>
      <c r="FAF103" s="52"/>
      <c r="FAG103" s="52"/>
      <c r="FAH103" s="52"/>
      <c r="FAI103" s="52"/>
      <c r="FAJ103" s="52"/>
      <c r="FAK103" s="52"/>
      <c r="FAL103" s="52"/>
      <c r="FAM103" s="52"/>
      <c r="FAN103" s="52"/>
      <c r="FAO103" s="52"/>
      <c r="FAP103" s="52"/>
      <c r="FAQ103" s="52"/>
      <c r="FAR103" s="52"/>
      <c r="FAS103" s="52"/>
      <c r="FAT103" s="52"/>
      <c r="FAU103" s="52"/>
      <c r="FAV103" s="52"/>
      <c r="FAW103" s="52"/>
      <c r="FAX103" s="52"/>
      <c r="FAY103" s="52"/>
      <c r="FAZ103" s="52"/>
      <c r="FBA103" s="52"/>
      <c r="FBB103" s="52"/>
      <c r="FBC103" s="52"/>
      <c r="FBD103" s="52"/>
      <c r="FBE103" s="52"/>
      <c r="FBF103" s="52"/>
      <c r="FBG103" s="52"/>
      <c r="FBH103" s="52"/>
      <c r="FBI103" s="52"/>
      <c r="FBJ103" s="52"/>
      <c r="FBK103" s="52"/>
      <c r="FBL103" s="52"/>
      <c r="FBM103" s="52"/>
      <c r="FBN103" s="52"/>
      <c r="FBO103" s="52"/>
      <c r="FBP103" s="52"/>
      <c r="FBQ103" s="52"/>
      <c r="FBR103" s="52"/>
      <c r="FBS103" s="52"/>
      <c r="FBT103" s="52"/>
      <c r="FBU103" s="52"/>
      <c r="FBV103" s="52"/>
      <c r="FBW103" s="52"/>
      <c r="FBX103" s="52"/>
      <c r="FBY103" s="52"/>
      <c r="FBZ103" s="52"/>
      <c r="FCA103" s="52"/>
      <c r="FCB103" s="52"/>
      <c r="FCC103" s="52"/>
      <c r="FCD103" s="52"/>
      <c r="FCE103" s="52"/>
      <c r="FCF103" s="52"/>
      <c r="FCG103" s="52"/>
      <c r="FCH103" s="52"/>
      <c r="FCI103" s="52"/>
      <c r="FCJ103" s="52"/>
      <c r="FCK103" s="52"/>
      <c r="FCL103" s="52"/>
      <c r="FCM103" s="52"/>
      <c r="FCN103" s="52"/>
      <c r="FCO103" s="52"/>
      <c r="FCP103" s="52"/>
      <c r="FCQ103" s="52"/>
      <c r="FCR103" s="52"/>
      <c r="FCS103" s="52"/>
      <c r="FCT103" s="52"/>
      <c r="FCU103" s="52"/>
      <c r="FCV103" s="52"/>
      <c r="FCW103" s="52"/>
      <c r="FCX103" s="52"/>
      <c r="FCY103" s="52"/>
      <c r="FCZ103" s="52"/>
      <c r="FDA103" s="52"/>
      <c r="FDB103" s="52"/>
      <c r="FDC103" s="52"/>
      <c r="FDD103" s="52"/>
      <c r="FDE103" s="52"/>
      <c r="FDF103" s="52"/>
      <c r="FDG103" s="52"/>
      <c r="FDH103" s="52"/>
      <c r="FDI103" s="52"/>
      <c r="FDJ103" s="52"/>
      <c r="FDK103" s="52"/>
      <c r="FDL103" s="52"/>
      <c r="FDM103" s="52"/>
      <c r="FDN103" s="52"/>
      <c r="FDO103" s="52"/>
      <c r="FDP103" s="52"/>
      <c r="FDQ103" s="52"/>
      <c r="FDR103" s="52"/>
      <c r="FDS103" s="52"/>
      <c r="FDT103" s="52"/>
      <c r="FDU103" s="52"/>
      <c r="FDV103" s="52"/>
      <c r="FDW103" s="52"/>
      <c r="FDX103" s="52"/>
      <c r="FDY103" s="52"/>
      <c r="FDZ103" s="52"/>
      <c r="FEA103" s="52"/>
      <c r="FEB103" s="52"/>
      <c r="FEC103" s="52"/>
      <c r="FED103" s="52"/>
      <c r="FEE103" s="52"/>
      <c r="FEF103" s="52"/>
      <c r="FEG103" s="52"/>
      <c r="FEH103" s="52"/>
      <c r="FEI103" s="52"/>
      <c r="FEJ103" s="52"/>
      <c r="FEK103" s="52"/>
      <c r="FEL103" s="52"/>
      <c r="FEM103" s="52"/>
      <c r="FEN103" s="52"/>
      <c r="FEO103" s="52"/>
      <c r="FEP103" s="52"/>
      <c r="FEQ103" s="52"/>
      <c r="FER103" s="52"/>
      <c r="FES103" s="52"/>
      <c r="FET103" s="52"/>
      <c r="FEU103" s="52"/>
      <c r="FEV103" s="52"/>
      <c r="FEW103" s="52"/>
      <c r="FEX103" s="52"/>
      <c r="FEY103" s="52"/>
      <c r="FEZ103" s="52"/>
      <c r="FFA103" s="52"/>
      <c r="FFB103" s="52"/>
      <c r="FFC103" s="52"/>
      <c r="FFD103" s="52"/>
      <c r="FFE103" s="52"/>
      <c r="FFF103" s="52"/>
      <c r="FFG103" s="52"/>
      <c r="FFH103" s="52"/>
      <c r="FFI103" s="52"/>
      <c r="FFJ103" s="52"/>
      <c r="FFK103" s="52"/>
      <c r="FFL103" s="52"/>
      <c r="FFM103" s="52"/>
      <c r="FFN103" s="52"/>
      <c r="FFO103" s="52"/>
      <c r="FFP103" s="52"/>
      <c r="FFQ103" s="52"/>
      <c r="FFR103" s="52"/>
      <c r="FFS103" s="52"/>
      <c r="FFT103" s="52"/>
      <c r="FFU103" s="52"/>
      <c r="FFV103" s="52"/>
      <c r="FFW103" s="52"/>
      <c r="FFX103" s="52"/>
      <c r="FFY103" s="52"/>
      <c r="FFZ103" s="52"/>
      <c r="FGA103" s="52"/>
      <c r="FGB103" s="52"/>
      <c r="FGC103" s="52"/>
      <c r="FGD103" s="52"/>
      <c r="FGE103" s="52"/>
      <c r="FGF103" s="52"/>
      <c r="FGG103" s="52"/>
      <c r="FGH103" s="52"/>
      <c r="FGI103" s="52"/>
      <c r="FGJ103" s="52"/>
      <c r="FGK103" s="52"/>
      <c r="FGL103" s="52"/>
      <c r="FGM103" s="52"/>
      <c r="FGN103" s="52"/>
      <c r="FGO103" s="52"/>
      <c r="FGP103" s="52"/>
      <c r="FGQ103" s="52"/>
      <c r="FGR103" s="52"/>
      <c r="FGS103" s="52"/>
      <c r="FGT103" s="52"/>
      <c r="FGU103" s="52"/>
      <c r="FGV103" s="52"/>
      <c r="FGW103" s="52"/>
      <c r="FGX103" s="52"/>
      <c r="FGY103" s="52"/>
      <c r="FGZ103" s="52"/>
      <c r="FHA103" s="52"/>
      <c r="FHB103" s="52"/>
      <c r="FHC103" s="52"/>
      <c r="FHD103" s="52"/>
      <c r="FHE103" s="52"/>
      <c r="FHF103" s="52"/>
      <c r="FHG103" s="52"/>
      <c r="FHH103" s="52"/>
      <c r="FHI103" s="52"/>
      <c r="FHJ103" s="52"/>
      <c r="FHK103" s="52"/>
      <c r="FHL103" s="52"/>
      <c r="FHM103" s="52"/>
      <c r="FHN103" s="52"/>
      <c r="FHO103" s="52"/>
      <c r="FHP103" s="52"/>
      <c r="FHQ103" s="52"/>
      <c r="FHR103" s="52"/>
      <c r="FHS103" s="52"/>
      <c r="FHT103" s="52"/>
      <c r="FHU103" s="52"/>
      <c r="FHV103" s="52"/>
      <c r="FHW103" s="52"/>
      <c r="FHX103" s="52"/>
      <c r="FHY103" s="52"/>
      <c r="FHZ103" s="52"/>
      <c r="FIA103" s="52"/>
      <c r="FIB103" s="52"/>
      <c r="FIC103" s="52"/>
      <c r="FID103" s="52"/>
      <c r="FIE103" s="52"/>
      <c r="FIF103" s="52"/>
      <c r="FIG103" s="52"/>
      <c r="FIH103" s="52"/>
      <c r="FII103" s="52"/>
      <c r="FIJ103" s="52"/>
      <c r="FIK103" s="52"/>
      <c r="FIL103" s="52"/>
      <c r="FIM103" s="52"/>
      <c r="FIN103" s="52"/>
      <c r="FIO103" s="52"/>
      <c r="FIP103" s="52"/>
      <c r="FIQ103" s="52"/>
      <c r="FIR103" s="52"/>
      <c r="FIS103" s="52"/>
      <c r="FIT103" s="52"/>
      <c r="FIU103" s="52"/>
      <c r="FIV103" s="52"/>
      <c r="FIW103" s="52"/>
      <c r="FIX103" s="52"/>
      <c r="FIY103" s="52"/>
      <c r="FIZ103" s="52"/>
      <c r="FJA103" s="52"/>
      <c r="FJB103" s="52"/>
      <c r="FJC103" s="52"/>
      <c r="FJD103" s="52"/>
      <c r="FJE103" s="52"/>
      <c r="FJF103" s="52"/>
      <c r="FJG103" s="52"/>
      <c r="FJH103" s="52"/>
      <c r="FJI103" s="52"/>
      <c r="FJJ103" s="52"/>
      <c r="FJK103" s="52"/>
      <c r="FJL103" s="52"/>
      <c r="FJM103" s="52"/>
      <c r="FJN103" s="52"/>
      <c r="FJO103" s="52"/>
      <c r="FJP103" s="52"/>
      <c r="FJQ103" s="52"/>
      <c r="FJR103" s="52"/>
      <c r="FJS103" s="52"/>
      <c r="FJT103" s="52"/>
      <c r="FJU103" s="52"/>
      <c r="FJV103" s="52"/>
      <c r="FJW103" s="52"/>
      <c r="FJX103" s="52"/>
      <c r="FJY103" s="52"/>
      <c r="FJZ103" s="52"/>
      <c r="FKA103" s="52"/>
      <c r="FKB103" s="52"/>
      <c r="FKC103" s="52"/>
      <c r="FKD103" s="52"/>
      <c r="FKE103" s="52"/>
      <c r="FKF103" s="52"/>
      <c r="FKG103" s="52"/>
      <c r="FKH103" s="52"/>
      <c r="FKI103" s="52"/>
      <c r="FKJ103" s="52"/>
      <c r="FKK103" s="52"/>
      <c r="FKL103" s="52"/>
      <c r="FKM103" s="52"/>
      <c r="FKN103" s="52"/>
      <c r="FKO103" s="52"/>
      <c r="FKP103" s="52"/>
      <c r="FKQ103" s="52"/>
      <c r="FKR103" s="52"/>
      <c r="FKS103" s="52"/>
      <c r="FKT103" s="52"/>
      <c r="FKU103" s="52"/>
      <c r="FKV103" s="52"/>
      <c r="FKW103" s="52"/>
      <c r="FKX103" s="52"/>
      <c r="FKY103" s="52"/>
      <c r="FKZ103" s="52"/>
      <c r="FLA103" s="52"/>
      <c r="FLB103" s="52"/>
      <c r="FLC103" s="52"/>
      <c r="FLD103" s="52"/>
      <c r="FLE103" s="52"/>
      <c r="FLF103" s="52"/>
      <c r="FLG103" s="52"/>
      <c r="FLH103" s="52"/>
      <c r="FLI103" s="52"/>
      <c r="FLJ103" s="52"/>
      <c r="FLK103" s="52"/>
      <c r="FLL103" s="52"/>
      <c r="FLM103" s="52"/>
      <c r="FLN103" s="52"/>
      <c r="FLO103" s="52"/>
      <c r="FLP103" s="52"/>
      <c r="FLQ103" s="52"/>
      <c r="FLR103" s="52"/>
      <c r="FLS103" s="52"/>
      <c r="FLT103" s="52"/>
      <c r="FLU103" s="52"/>
      <c r="FLV103" s="52"/>
      <c r="FLW103" s="52"/>
      <c r="FLX103" s="52"/>
      <c r="FLY103" s="52"/>
      <c r="FLZ103" s="52"/>
      <c r="FMA103" s="52"/>
      <c r="FMB103" s="52"/>
      <c r="FMC103" s="52"/>
      <c r="FMD103" s="52"/>
      <c r="FME103" s="52"/>
      <c r="FMF103" s="52"/>
      <c r="FMG103" s="52"/>
      <c r="FMH103" s="52"/>
      <c r="FMI103" s="52"/>
      <c r="FMJ103" s="52"/>
      <c r="FMK103" s="52"/>
      <c r="FML103" s="52"/>
      <c r="FMM103" s="52"/>
      <c r="FMN103" s="52"/>
      <c r="FMO103" s="52"/>
      <c r="FMP103" s="52"/>
      <c r="FMQ103" s="52"/>
      <c r="FMR103" s="52"/>
      <c r="FMS103" s="52"/>
      <c r="FMT103" s="52"/>
      <c r="FMU103" s="52"/>
      <c r="FMV103" s="52"/>
      <c r="FMW103" s="52"/>
      <c r="FMX103" s="52"/>
      <c r="FMY103" s="52"/>
      <c r="FMZ103" s="52"/>
      <c r="FNA103" s="52"/>
      <c r="FNB103" s="52"/>
      <c r="FNC103" s="52"/>
      <c r="FND103" s="52"/>
      <c r="FNE103" s="52"/>
      <c r="FNF103" s="52"/>
      <c r="FNG103" s="52"/>
      <c r="FNH103" s="52"/>
      <c r="FNI103" s="52"/>
      <c r="FNJ103" s="52"/>
      <c r="FNK103" s="52"/>
      <c r="FNL103" s="52"/>
      <c r="FNM103" s="52"/>
      <c r="FNN103" s="52"/>
      <c r="FNO103" s="52"/>
      <c r="FNP103" s="52"/>
      <c r="FNQ103" s="52"/>
      <c r="FNR103" s="52"/>
      <c r="FNS103" s="52"/>
      <c r="FNT103" s="52"/>
      <c r="FNU103" s="52"/>
      <c r="FNV103" s="52"/>
      <c r="FNW103" s="52"/>
      <c r="FNX103" s="52"/>
      <c r="FNY103" s="52"/>
      <c r="FNZ103" s="52"/>
      <c r="FOA103" s="52"/>
      <c r="FOB103" s="52"/>
      <c r="FOC103" s="52"/>
      <c r="FOD103" s="52"/>
      <c r="FOE103" s="52"/>
      <c r="FOF103" s="52"/>
      <c r="FOG103" s="52"/>
      <c r="FOH103" s="52"/>
      <c r="FOI103" s="52"/>
      <c r="FOJ103" s="52"/>
      <c r="FOK103" s="52"/>
      <c r="FOL103" s="52"/>
      <c r="FOM103" s="52"/>
      <c r="FON103" s="52"/>
      <c r="FOO103" s="52"/>
      <c r="FOP103" s="52"/>
      <c r="FOQ103" s="52"/>
      <c r="FOR103" s="52"/>
      <c r="FOS103" s="52"/>
      <c r="FOT103" s="52"/>
      <c r="FOU103" s="52"/>
      <c r="FOV103" s="52"/>
      <c r="FOW103" s="52"/>
      <c r="FOX103" s="52"/>
      <c r="FOY103" s="52"/>
      <c r="FOZ103" s="52"/>
      <c r="FPA103" s="52"/>
      <c r="FPB103" s="52"/>
      <c r="FPC103" s="52"/>
      <c r="FPD103" s="52"/>
      <c r="FPE103" s="52"/>
      <c r="FPF103" s="52"/>
      <c r="FPG103" s="52"/>
      <c r="FPH103" s="52"/>
      <c r="FPI103" s="52"/>
      <c r="FPJ103" s="52"/>
      <c r="FPK103" s="52"/>
      <c r="FPL103" s="52"/>
      <c r="FPM103" s="52"/>
      <c r="FPN103" s="52"/>
      <c r="FPO103" s="52"/>
      <c r="FPP103" s="52"/>
      <c r="FPQ103" s="52"/>
      <c r="FPR103" s="52"/>
      <c r="FPS103" s="52"/>
      <c r="FPT103" s="52"/>
      <c r="FPU103" s="52"/>
      <c r="FPV103" s="52"/>
      <c r="FPW103" s="52"/>
      <c r="FPX103" s="52"/>
      <c r="FPY103" s="52"/>
      <c r="FPZ103" s="52"/>
      <c r="FQA103" s="52"/>
      <c r="FQB103" s="52"/>
      <c r="FQC103" s="52"/>
      <c r="FQD103" s="52"/>
      <c r="FQE103" s="52"/>
      <c r="FQF103" s="52"/>
      <c r="FQG103" s="52"/>
      <c r="FQH103" s="52"/>
      <c r="FQI103" s="52"/>
      <c r="FQJ103" s="52"/>
      <c r="FQK103" s="52"/>
      <c r="FQL103" s="52"/>
      <c r="FQM103" s="52"/>
      <c r="FQN103" s="52"/>
      <c r="FQO103" s="52"/>
      <c r="FQP103" s="52"/>
      <c r="FQQ103" s="52"/>
      <c r="FQR103" s="52"/>
      <c r="FQS103" s="52"/>
      <c r="FQT103" s="52"/>
      <c r="FQU103" s="52"/>
      <c r="FQV103" s="52"/>
      <c r="FQW103" s="52"/>
      <c r="FQX103" s="52"/>
      <c r="FQY103" s="52"/>
      <c r="FQZ103" s="52"/>
      <c r="FRA103" s="52"/>
      <c r="FRB103" s="52"/>
      <c r="FRC103" s="52"/>
      <c r="FRD103" s="52"/>
      <c r="FRE103" s="52"/>
      <c r="FRF103" s="52"/>
      <c r="FRG103" s="52"/>
      <c r="FRH103" s="52"/>
      <c r="FRI103" s="52"/>
      <c r="FRJ103" s="52"/>
      <c r="FRK103" s="52"/>
      <c r="FRL103" s="52"/>
      <c r="FRM103" s="52"/>
      <c r="FRN103" s="52"/>
      <c r="FRO103" s="52"/>
      <c r="FRP103" s="52"/>
      <c r="FRQ103" s="52"/>
      <c r="FRR103" s="52"/>
      <c r="FRS103" s="52"/>
      <c r="FRT103" s="52"/>
      <c r="FRU103" s="52"/>
      <c r="FRV103" s="52"/>
      <c r="FRW103" s="52"/>
      <c r="FRX103" s="52"/>
      <c r="FRY103" s="52"/>
      <c r="FRZ103" s="52"/>
      <c r="FSA103" s="52"/>
      <c r="FSB103" s="52"/>
      <c r="FSC103" s="52"/>
      <c r="FSD103" s="52"/>
      <c r="FSE103" s="52"/>
      <c r="FSF103" s="52"/>
      <c r="FSG103" s="52"/>
      <c r="FSH103" s="52"/>
      <c r="FSI103" s="52"/>
      <c r="FSJ103" s="52"/>
      <c r="FSK103" s="52"/>
      <c r="FSL103" s="52"/>
      <c r="FSM103" s="52"/>
      <c r="FSN103" s="52"/>
      <c r="FSO103" s="52"/>
      <c r="FSP103" s="52"/>
      <c r="FSQ103" s="52"/>
      <c r="FSR103" s="52"/>
      <c r="FSS103" s="52"/>
      <c r="FST103" s="52"/>
      <c r="FSU103" s="52"/>
      <c r="FSV103" s="52"/>
      <c r="FSW103" s="52"/>
      <c r="FSX103" s="52"/>
      <c r="FSY103" s="52"/>
      <c r="FSZ103" s="52"/>
      <c r="FTA103" s="52"/>
      <c r="FTB103" s="52"/>
      <c r="FTC103" s="52"/>
      <c r="FTD103" s="52"/>
      <c r="FTE103" s="52"/>
      <c r="FTF103" s="52"/>
      <c r="FTG103" s="52"/>
      <c r="FTH103" s="52"/>
      <c r="FTI103" s="52"/>
      <c r="FTJ103" s="52"/>
      <c r="FTK103" s="52"/>
      <c r="FTL103" s="52"/>
      <c r="FTM103" s="52"/>
      <c r="FTN103" s="52"/>
      <c r="FTO103" s="52"/>
      <c r="FTP103" s="52"/>
      <c r="FTQ103" s="52"/>
      <c r="FTR103" s="52"/>
      <c r="FTS103" s="52"/>
      <c r="FTT103" s="52"/>
      <c r="FTU103" s="52"/>
      <c r="FTV103" s="52"/>
      <c r="FTW103" s="52"/>
      <c r="FTX103" s="52"/>
      <c r="FTY103" s="52"/>
      <c r="FTZ103" s="52"/>
      <c r="FUA103" s="52"/>
      <c r="FUB103" s="52"/>
      <c r="FUC103" s="52"/>
      <c r="FUD103" s="52"/>
      <c r="FUE103" s="52"/>
      <c r="FUF103" s="52"/>
      <c r="FUG103" s="52"/>
      <c r="FUH103" s="52"/>
      <c r="FUI103" s="52"/>
      <c r="FUJ103" s="52"/>
      <c r="FUK103" s="52"/>
      <c r="FUL103" s="52"/>
      <c r="FUM103" s="52"/>
      <c r="FUN103" s="52"/>
      <c r="FUO103" s="52"/>
      <c r="FUP103" s="52"/>
      <c r="FUQ103" s="52"/>
      <c r="FUR103" s="52"/>
      <c r="FUS103" s="52"/>
      <c r="FUT103" s="52"/>
      <c r="FUU103" s="52"/>
      <c r="FUV103" s="52"/>
      <c r="FUW103" s="52"/>
      <c r="FUX103" s="52"/>
      <c r="FUY103" s="52"/>
      <c r="FUZ103" s="52"/>
      <c r="FVA103" s="52"/>
      <c r="FVB103" s="52"/>
      <c r="FVC103" s="52"/>
      <c r="FVD103" s="52"/>
      <c r="FVE103" s="52"/>
      <c r="FVF103" s="52"/>
      <c r="FVG103" s="52"/>
      <c r="FVH103" s="52"/>
      <c r="FVI103" s="52"/>
      <c r="FVJ103" s="52"/>
      <c r="FVK103" s="52"/>
      <c r="FVL103" s="52"/>
      <c r="FVM103" s="52"/>
      <c r="FVN103" s="52"/>
      <c r="FVO103" s="52"/>
      <c r="FVP103" s="52"/>
      <c r="FVQ103" s="52"/>
      <c r="FVR103" s="52"/>
      <c r="FVS103" s="52"/>
      <c r="FVT103" s="52"/>
      <c r="FVU103" s="52"/>
      <c r="FVV103" s="52"/>
      <c r="FVW103" s="52"/>
      <c r="FVX103" s="52"/>
      <c r="FVY103" s="52"/>
      <c r="FVZ103" s="52"/>
      <c r="FWA103" s="52"/>
      <c r="FWB103" s="52"/>
      <c r="FWC103" s="52"/>
      <c r="FWD103" s="52"/>
      <c r="FWE103" s="52"/>
      <c r="FWF103" s="52"/>
      <c r="FWG103" s="52"/>
      <c r="FWH103" s="52"/>
      <c r="FWI103" s="52"/>
      <c r="FWJ103" s="52"/>
      <c r="FWK103" s="52"/>
      <c r="FWL103" s="52"/>
      <c r="FWM103" s="52"/>
      <c r="FWN103" s="52"/>
      <c r="FWO103" s="52"/>
      <c r="FWP103" s="52"/>
      <c r="FWQ103" s="52"/>
      <c r="FWR103" s="52"/>
      <c r="FWS103" s="52"/>
      <c r="FWT103" s="52"/>
      <c r="FWU103" s="52"/>
      <c r="FWV103" s="52"/>
      <c r="FWW103" s="52"/>
      <c r="FWX103" s="52"/>
      <c r="FWY103" s="52"/>
      <c r="FWZ103" s="52"/>
      <c r="FXA103" s="52"/>
      <c r="FXB103" s="52"/>
      <c r="FXC103" s="52"/>
      <c r="FXD103" s="52"/>
      <c r="FXE103" s="52"/>
      <c r="FXF103" s="52"/>
      <c r="FXG103" s="52"/>
      <c r="FXH103" s="52"/>
      <c r="FXI103" s="52"/>
      <c r="FXJ103" s="52"/>
      <c r="FXK103" s="52"/>
      <c r="FXL103" s="52"/>
      <c r="FXM103" s="52"/>
      <c r="FXN103" s="52"/>
      <c r="FXO103" s="52"/>
      <c r="FXP103" s="52"/>
      <c r="FXQ103" s="52"/>
      <c r="FXR103" s="52"/>
      <c r="FXS103" s="52"/>
      <c r="FXT103" s="52"/>
      <c r="FXU103" s="52"/>
      <c r="FXV103" s="52"/>
      <c r="FXW103" s="52"/>
      <c r="FXX103" s="52"/>
      <c r="FXY103" s="52"/>
      <c r="FXZ103" s="52"/>
      <c r="FYA103" s="52"/>
      <c r="FYB103" s="52"/>
      <c r="FYC103" s="52"/>
      <c r="FYD103" s="52"/>
      <c r="FYE103" s="52"/>
      <c r="FYF103" s="52"/>
      <c r="FYG103" s="52"/>
      <c r="FYH103" s="52"/>
      <c r="FYI103" s="52"/>
      <c r="FYJ103" s="52"/>
      <c r="FYK103" s="52"/>
      <c r="FYL103" s="52"/>
      <c r="FYM103" s="52"/>
      <c r="FYN103" s="52"/>
      <c r="FYO103" s="52"/>
      <c r="FYP103" s="52"/>
      <c r="FYQ103" s="52"/>
      <c r="FYR103" s="52"/>
      <c r="FYS103" s="52"/>
      <c r="FYT103" s="52"/>
      <c r="FYU103" s="52"/>
      <c r="FYV103" s="52"/>
      <c r="FYW103" s="52"/>
      <c r="FYX103" s="52"/>
      <c r="FYY103" s="52"/>
      <c r="FYZ103" s="52"/>
      <c r="FZA103" s="52"/>
      <c r="FZB103" s="52"/>
      <c r="FZC103" s="52"/>
      <c r="FZD103" s="52"/>
      <c r="FZE103" s="52"/>
      <c r="FZF103" s="52"/>
      <c r="FZG103" s="52"/>
      <c r="FZH103" s="52"/>
      <c r="FZI103" s="52"/>
      <c r="FZJ103" s="52"/>
      <c r="FZK103" s="52"/>
      <c r="FZL103" s="52"/>
      <c r="FZM103" s="52"/>
      <c r="FZN103" s="52"/>
      <c r="FZO103" s="52"/>
      <c r="FZP103" s="52"/>
      <c r="FZQ103" s="52"/>
      <c r="FZR103" s="52"/>
      <c r="FZS103" s="52"/>
      <c r="FZT103" s="52"/>
      <c r="FZU103" s="52"/>
      <c r="FZV103" s="52"/>
      <c r="FZW103" s="52"/>
      <c r="FZX103" s="52"/>
      <c r="FZY103" s="52"/>
      <c r="FZZ103" s="52"/>
      <c r="GAA103" s="52"/>
      <c r="GAB103" s="52"/>
      <c r="GAC103" s="52"/>
      <c r="GAD103" s="52"/>
      <c r="GAE103" s="52"/>
      <c r="GAF103" s="52"/>
      <c r="GAG103" s="52"/>
      <c r="GAH103" s="52"/>
      <c r="GAI103" s="52"/>
      <c r="GAJ103" s="52"/>
      <c r="GAK103" s="52"/>
      <c r="GAL103" s="52"/>
      <c r="GAM103" s="52"/>
      <c r="GAN103" s="52"/>
      <c r="GAO103" s="52"/>
      <c r="GAP103" s="52"/>
      <c r="GAQ103" s="52"/>
      <c r="GAR103" s="52"/>
      <c r="GAS103" s="52"/>
      <c r="GAT103" s="52"/>
      <c r="GAU103" s="52"/>
      <c r="GAV103" s="52"/>
      <c r="GAW103" s="52"/>
      <c r="GAX103" s="52"/>
      <c r="GAY103" s="52"/>
      <c r="GAZ103" s="52"/>
      <c r="GBA103" s="52"/>
      <c r="GBB103" s="52"/>
      <c r="GBC103" s="52"/>
      <c r="GBD103" s="52"/>
      <c r="GBE103" s="52"/>
      <c r="GBF103" s="52"/>
      <c r="GBG103" s="52"/>
      <c r="GBH103" s="52"/>
      <c r="GBI103" s="52"/>
      <c r="GBJ103" s="52"/>
      <c r="GBK103" s="52"/>
      <c r="GBL103" s="52"/>
      <c r="GBM103" s="52"/>
      <c r="GBN103" s="52"/>
      <c r="GBO103" s="52"/>
      <c r="GBP103" s="52"/>
      <c r="GBQ103" s="52"/>
      <c r="GBR103" s="52"/>
      <c r="GBS103" s="52"/>
      <c r="GBT103" s="52"/>
      <c r="GBU103" s="52"/>
      <c r="GBV103" s="52"/>
      <c r="GBW103" s="52"/>
      <c r="GBX103" s="52"/>
      <c r="GBY103" s="52"/>
      <c r="GBZ103" s="52"/>
      <c r="GCA103" s="52"/>
      <c r="GCB103" s="52"/>
      <c r="GCC103" s="52"/>
      <c r="GCD103" s="52"/>
      <c r="GCE103" s="52"/>
      <c r="GCF103" s="52"/>
      <c r="GCG103" s="52"/>
      <c r="GCH103" s="52"/>
      <c r="GCI103" s="52"/>
      <c r="GCJ103" s="52"/>
      <c r="GCK103" s="52"/>
      <c r="GCL103" s="52"/>
      <c r="GCM103" s="52"/>
      <c r="GCN103" s="52"/>
      <c r="GCO103" s="52"/>
      <c r="GCP103" s="52"/>
      <c r="GCQ103" s="52"/>
      <c r="GCR103" s="52"/>
      <c r="GCS103" s="52"/>
      <c r="GCT103" s="52"/>
      <c r="GCU103" s="52"/>
      <c r="GCV103" s="52"/>
      <c r="GCW103" s="52"/>
      <c r="GCX103" s="52"/>
      <c r="GCY103" s="52"/>
      <c r="GCZ103" s="52"/>
      <c r="GDA103" s="52"/>
      <c r="GDB103" s="52"/>
      <c r="GDC103" s="52"/>
      <c r="GDD103" s="52"/>
      <c r="GDE103" s="52"/>
      <c r="GDF103" s="52"/>
      <c r="GDG103" s="52"/>
      <c r="GDH103" s="52"/>
      <c r="GDI103" s="52"/>
      <c r="GDJ103" s="52"/>
      <c r="GDK103" s="52"/>
      <c r="GDL103" s="52"/>
      <c r="GDM103" s="52"/>
      <c r="GDN103" s="52"/>
      <c r="GDO103" s="52"/>
      <c r="GDP103" s="52"/>
      <c r="GDQ103" s="52"/>
      <c r="GDR103" s="52"/>
      <c r="GDS103" s="52"/>
      <c r="GDT103" s="52"/>
      <c r="GDU103" s="52"/>
      <c r="GDV103" s="52"/>
      <c r="GDW103" s="52"/>
      <c r="GDX103" s="52"/>
      <c r="GDY103" s="52"/>
      <c r="GDZ103" s="52"/>
      <c r="GEA103" s="52"/>
      <c r="GEB103" s="52"/>
      <c r="GEC103" s="52"/>
      <c r="GED103" s="52"/>
      <c r="GEE103" s="52"/>
      <c r="GEF103" s="52"/>
      <c r="GEG103" s="52"/>
      <c r="GEH103" s="52"/>
      <c r="GEI103" s="52"/>
      <c r="GEJ103" s="52"/>
      <c r="GEK103" s="52"/>
      <c r="GEL103" s="52"/>
      <c r="GEM103" s="52"/>
      <c r="GEN103" s="52"/>
      <c r="GEO103" s="52"/>
      <c r="GEP103" s="52"/>
      <c r="GEQ103" s="52"/>
      <c r="GER103" s="52"/>
      <c r="GES103" s="52"/>
      <c r="GET103" s="52"/>
      <c r="GEU103" s="52"/>
      <c r="GEV103" s="52"/>
      <c r="GEW103" s="52"/>
      <c r="GEX103" s="52"/>
      <c r="GEY103" s="52"/>
      <c r="GEZ103" s="52"/>
      <c r="GFA103" s="52"/>
      <c r="GFB103" s="52"/>
      <c r="GFC103" s="52"/>
      <c r="GFD103" s="52"/>
      <c r="GFE103" s="52"/>
      <c r="GFF103" s="52"/>
      <c r="GFG103" s="52"/>
      <c r="GFH103" s="52"/>
      <c r="GFI103" s="52"/>
      <c r="GFJ103" s="52"/>
      <c r="GFK103" s="52"/>
      <c r="GFL103" s="52"/>
      <c r="GFM103" s="52"/>
      <c r="GFN103" s="52"/>
      <c r="GFO103" s="52"/>
      <c r="GFP103" s="52"/>
      <c r="GFQ103" s="52"/>
      <c r="GFR103" s="52"/>
      <c r="GFS103" s="52"/>
      <c r="GFT103" s="52"/>
      <c r="GFU103" s="52"/>
      <c r="GFV103" s="52"/>
      <c r="GFW103" s="52"/>
      <c r="GFX103" s="52"/>
      <c r="GFY103" s="52"/>
      <c r="GFZ103" s="52"/>
      <c r="GGA103" s="52"/>
      <c r="GGB103" s="52"/>
      <c r="GGC103" s="52"/>
      <c r="GGD103" s="52"/>
      <c r="GGE103" s="52"/>
      <c r="GGF103" s="52"/>
      <c r="GGG103" s="52"/>
      <c r="GGH103" s="52"/>
      <c r="GGI103" s="52"/>
      <c r="GGJ103" s="52"/>
      <c r="GGK103" s="52"/>
      <c r="GGL103" s="52"/>
      <c r="GGM103" s="52"/>
      <c r="GGN103" s="52"/>
      <c r="GGO103" s="52"/>
      <c r="GGP103" s="52"/>
      <c r="GGQ103" s="52"/>
      <c r="GGR103" s="52"/>
      <c r="GGS103" s="52"/>
      <c r="GGT103" s="52"/>
      <c r="GGU103" s="52"/>
      <c r="GGV103" s="52"/>
      <c r="GGW103" s="52"/>
      <c r="GGX103" s="52"/>
      <c r="GGY103" s="52"/>
      <c r="GGZ103" s="52"/>
      <c r="GHA103" s="52"/>
      <c r="GHB103" s="52"/>
      <c r="GHC103" s="52"/>
      <c r="GHD103" s="52"/>
      <c r="GHE103" s="52"/>
      <c r="GHF103" s="52"/>
      <c r="GHG103" s="52"/>
      <c r="GHH103" s="52"/>
      <c r="GHI103" s="52"/>
      <c r="GHJ103" s="52"/>
      <c r="GHK103" s="52"/>
      <c r="GHL103" s="52"/>
      <c r="GHM103" s="52"/>
      <c r="GHN103" s="52"/>
      <c r="GHO103" s="52"/>
      <c r="GHP103" s="52"/>
      <c r="GHQ103" s="52"/>
      <c r="GHR103" s="52"/>
      <c r="GHS103" s="52"/>
      <c r="GHT103" s="52"/>
      <c r="GHU103" s="52"/>
      <c r="GHV103" s="52"/>
      <c r="GHW103" s="52"/>
      <c r="GHX103" s="52"/>
      <c r="GHY103" s="52"/>
      <c r="GHZ103" s="52"/>
      <c r="GIA103" s="52"/>
      <c r="GIB103" s="52"/>
      <c r="GIC103" s="52"/>
      <c r="GID103" s="52"/>
      <c r="GIE103" s="52"/>
      <c r="GIF103" s="52"/>
      <c r="GIG103" s="52"/>
      <c r="GIH103" s="52"/>
      <c r="GII103" s="52"/>
      <c r="GIJ103" s="52"/>
      <c r="GIK103" s="52"/>
      <c r="GIL103" s="52"/>
      <c r="GIM103" s="52"/>
      <c r="GIN103" s="52"/>
      <c r="GIO103" s="52"/>
      <c r="GIP103" s="52"/>
      <c r="GIQ103" s="52"/>
      <c r="GIR103" s="52"/>
      <c r="GIS103" s="52"/>
      <c r="GIT103" s="52"/>
      <c r="GIU103" s="52"/>
      <c r="GIV103" s="52"/>
      <c r="GIW103" s="52"/>
      <c r="GIX103" s="52"/>
      <c r="GIY103" s="52"/>
      <c r="GIZ103" s="52"/>
      <c r="GJA103" s="52"/>
      <c r="GJB103" s="52"/>
      <c r="GJC103" s="52"/>
      <c r="GJD103" s="52"/>
      <c r="GJE103" s="52"/>
      <c r="GJF103" s="52"/>
      <c r="GJG103" s="52"/>
      <c r="GJH103" s="52"/>
      <c r="GJI103" s="52"/>
      <c r="GJJ103" s="52"/>
      <c r="GJK103" s="52"/>
      <c r="GJL103" s="52"/>
      <c r="GJM103" s="52"/>
      <c r="GJN103" s="52"/>
      <c r="GJO103" s="52"/>
      <c r="GJP103" s="52"/>
      <c r="GJQ103" s="52"/>
      <c r="GJR103" s="52"/>
      <c r="GJS103" s="52"/>
      <c r="GJT103" s="52"/>
      <c r="GJU103" s="52"/>
      <c r="GJV103" s="52"/>
      <c r="GJW103" s="52"/>
      <c r="GJX103" s="52"/>
      <c r="GJY103" s="52"/>
      <c r="GJZ103" s="52"/>
      <c r="GKA103" s="52"/>
      <c r="GKB103" s="52"/>
      <c r="GKC103" s="52"/>
      <c r="GKD103" s="52"/>
      <c r="GKE103" s="52"/>
      <c r="GKF103" s="52"/>
      <c r="GKG103" s="52"/>
      <c r="GKH103" s="52"/>
      <c r="GKI103" s="52"/>
      <c r="GKJ103" s="52"/>
      <c r="GKK103" s="52"/>
      <c r="GKL103" s="52"/>
      <c r="GKM103" s="52"/>
      <c r="GKN103" s="52"/>
      <c r="GKO103" s="52"/>
      <c r="GKP103" s="52"/>
      <c r="GKQ103" s="52"/>
      <c r="GKR103" s="52"/>
      <c r="GKS103" s="52"/>
      <c r="GKT103" s="52"/>
      <c r="GKU103" s="52"/>
      <c r="GKV103" s="52"/>
      <c r="GKW103" s="52"/>
      <c r="GKX103" s="52"/>
      <c r="GKY103" s="52"/>
      <c r="GKZ103" s="52"/>
      <c r="GLA103" s="52"/>
      <c r="GLB103" s="52"/>
      <c r="GLC103" s="52"/>
      <c r="GLD103" s="52"/>
      <c r="GLE103" s="52"/>
      <c r="GLF103" s="52"/>
      <c r="GLG103" s="52"/>
      <c r="GLH103" s="52"/>
      <c r="GLI103" s="52"/>
      <c r="GLJ103" s="52"/>
      <c r="GLK103" s="52"/>
      <c r="GLL103" s="52"/>
      <c r="GLM103" s="52"/>
      <c r="GLN103" s="52"/>
      <c r="GLO103" s="52"/>
      <c r="GLP103" s="52"/>
      <c r="GLQ103" s="52"/>
      <c r="GLR103" s="52"/>
      <c r="GLS103" s="52"/>
      <c r="GLT103" s="52"/>
      <c r="GLU103" s="52"/>
      <c r="GLV103" s="52"/>
      <c r="GLW103" s="52"/>
      <c r="GLX103" s="52"/>
      <c r="GLY103" s="52"/>
      <c r="GLZ103" s="52"/>
      <c r="GMA103" s="52"/>
      <c r="GMB103" s="52"/>
      <c r="GMC103" s="52"/>
      <c r="GMD103" s="52"/>
      <c r="GME103" s="52"/>
      <c r="GMF103" s="52"/>
      <c r="GMG103" s="52"/>
      <c r="GMH103" s="52"/>
      <c r="GMI103" s="52"/>
      <c r="GMJ103" s="52"/>
      <c r="GMK103" s="52"/>
      <c r="GML103" s="52"/>
      <c r="GMM103" s="52"/>
      <c r="GMN103" s="52"/>
      <c r="GMO103" s="52"/>
      <c r="GMP103" s="52"/>
      <c r="GMQ103" s="52"/>
      <c r="GMR103" s="52"/>
      <c r="GMS103" s="52"/>
      <c r="GMT103" s="52"/>
      <c r="GMU103" s="52"/>
      <c r="GMV103" s="52"/>
      <c r="GMW103" s="52"/>
      <c r="GMX103" s="52"/>
      <c r="GMY103" s="52"/>
      <c r="GMZ103" s="52"/>
      <c r="GNA103" s="52"/>
      <c r="GNB103" s="52"/>
      <c r="GNC103" s="52"/>
      <c r="GND103" s="52"/>
      <c r="GNE103" s="52"/>
      <c r="GNF103" s="52"/>
      <c r="GNG103" s="52"/>
      <c r="GNH103" s="52"/>
      <c r="GNI103" s="52"/>
      <c r="GNJ103" s="52"/>
      <c r="GNK103" s="52"/>
      <c r="GNL103" s="52"/>
      <c r="GNM103" s="52"/>
      <c r="GNN103" s="52"/>
      <c r="GNO103" s="52"/>
      <c r="GNP103" s="52"/>
      <c r="GNQ103" s="52"/>
      <c r="GNR103" s="52"/>
      <c r="GNS103" s="52"/>
      <c r="GNT103" s="52"/>
      <c r="GNU103" s="52"/>
      <c r="GNV103" s="52"/>
      <c r="GNW103" s="52"/>
      <c r="GNX103" s="52"/>
      <c r="GNY103" s="52"/>
      <c r="GNZ103" s="52"/>
      <c r="GOA103" s="52"/>
      <c r="GOB103" s="52"/>
      <c r="GOC103" s="52"/>
      <c r="GOD103" s="52"/>
      <c r="GOE103" s="52"/>
      <c r="GOF103" s="52"/>
      <c r="GOG103" s="52"/>
      <c r="GOH103" s="52"/>
      <c r="GOI103" s="52"/>
      <c r="GOJ103" s="52"/>
      <c r="GOK103" s="52"/>
      <c r="GOL103" s="52"/>
      <c r="GOM103" s="52"/>
      <c r="GON103" s="52"/>
      <c r="GOO103" s="52"/>
      <c r="GOP103" s="52"/>
      <c r="GOQ103" s="52"/>
      <c r="GOR103" s="52"/>
      <c r="GOS103" s="52"/>
      <c r="GOT103" s="52"/>
      <c r="GOU103" s="52"/>
      <c r="GOV103" s="52"/>
      <c r="GOW103" s="52"/>
      <c r="GOX103" s="52"/>
      <c r="GOY103" s="52"/>
      <c r="GOZ103" s="52"/>
      <c r="GPA103" s="52"/>
      <c r="GPB103" s="52"/>
      <c r="GPC103" s="52"/>
      <c r="GPD103" s="52"/>
      <c r="GPE103" s="52"/>
      <c r="GPF103" s="52"/>
      <c r="GPG103" s="52"/>
      <c r="GPH103" s="52"/>
      <c r="GPI103" s="52"/>
      <c r="GPJ103" s="52"/>
      <c r="GPK103" s="52"/>
      <c r="GPL103" s="52"/>
      <c r="GPM103" s="52"/>
      <c r="GPN103" s="52"/>
      <c r="GPO103" s="52"/>
      <c r="GPP103" s="52"/>
      <c r="GPQ103" s="52"/>
      <c r="GPR103" s="52"/>
      <c r="GPS103" s="52"/>
      <c r="GPT103" s="52"/>
      <c r="GPU103" s="52"/>
      <c r="GPV103" s="52"/>
      <c r="GPW103" s="52"/>
      <c r="GPX103" s="52"/>
      <c r="GPY103" s="52"/>
      <c r="GPZ103" s="52"/>
      <c r="GQA103" s="52"/>
      <c r="GQB103" s="52"/>
      <c r="GQC103" s="52"/>
      <c r="GQD103" s="52"/>
      <c r="GQE103" s="52"/>
      <c r="GQF103" s="52"/>
      <c r="GQG103" s="52"/>
      <c r="GQH103" s="52"/>
      <c r="GQI103" s="52"/>
      <c r="GQJ103" s="52"/>
      <c r="GQK103" s="52"/>
      <c r="GQL103" s="52"/>
      <c r="GQM103" s="52"/>
      <c r="GQN103" s="52"/>
      <c r="GQO103" s="52"/>
      <c r="GQP103" s="52"/>
      <c r="GQQ103" s="52"/>
      <c r="GQR103" s="52"/>
      <c r="GQS103" s="52"/>
      <c r="GQT103" s="52"/>
      <c r="GQU103" s="52"/>
      <c r="GQV103" s="52"/>
      <c r="GQW103" s="52"/>
      <c r="GQX103" s="52"/>
      <c r="GQY103" s="52"/>
      <c r="GQZ103" s="52"/>
      <c r="GRA103" s="52"/>
      <c r="GRB103" s="52"/>
      <c r="GRC103" s="52"/>
      <c r="GRD103" s="52"/>
      <c r="GRE103" s="52"/>
      <c r="GRF103" s="52"/>
      <c r="GRG103" s="52"/>
      <c r="GRH103" s="52"/>
      <c r="GRI103" s="52"/>
      <c r="GRJ103" s="52"/>
      <c r="GRK103" s="52"/>
      <c r="GRL103" s="52"/>
      <c r="GRM103" s="52"/>
      <c r="GRN103" s="52"/>
      <c r="GRO103" s="52"/>
      <c r="GRP103" s="52"/>
      <c r="GRQ103" s="52"/>
      <c r="GRR103" s="52"/>
      <c r="GRS103" s="52"/>
      <c r="GRT103" s="52"/>
      <c r="GRU103" s="52"/>
      <c r="GRV103" s="52"/>
      <c r="GRW103" s="52"/>
      <c r="GRX103" s="52"/>
      <c r="GRY103" s="52"/>
      <c r="GRZ103" s="52"/>
      <c r="GSA103" s="52"/>
      <c r="GSB103" s="52"/>
      <c r="GSC103" s="52"/>
      <c r="GSD103" s="52"/>
      <c r="GSE103" s="52"/>
      <c r="GSF103" s="52"/>
      <c r="GSG103" s="52"/>
      <c r="GSH103" s="52"/>
      <c r="GSI103" s="52"/>
      <c r="GSJ103" s="52"/>
      <c r="GSK103" s="52"/>
      <c r="GSL103" s="52"/>
      <c r="GSM103" s="52"/>
      <c r="GSN103" s="52"/>
      <c r="GSO103" s="52"/>
      <c r="GSP103" s="52"/>
      <c r="GSQ103" s="52"/>
      <c r="GSR103" s="52"/>
      <c r="GSS103" s="52"/>
      <c r="GST103" s="52"/>
      <c r="GSU103" s="52"/>
      <c r="GSV103" s="52"/>
      <c r="GSW103" s="52"/>
      <c r="GSX103" s="52"/>
      <c r="GSY103" s="52"/>
      <c r="GSZ103" s="52"/>
      <c r="GTA103" s="52"/>
      <c r="GTB103" s="52"/>
      <c r="GTC103" s="52"/>
      <c r="GTD103" s="52"/>
      <c r="GTE103" s="52"/>
      <c r="GTF103" s="52"/>
      <c r="GTG103" s="52"/>
      <c r="GTH103" s="52"/>
      <c r="GTI103" s="52"/>
      <c r="GTJ103" s="52"/>
      <c r="GTK103" s="52"/>
      <c r="GTL103" s="52"/>
      <c r="GTM103" s="52"/>
      <c r="GTN103" s="52"/>
      <c r="GTO103" s="52"/>
      <c r="GTP103" s="52"/>
      <c r="GTQ103" s="52"/>
      <c r="GTR103" s="52"/>
      <c r="GTS103" s="52"/>
      <c r="GTT103" s="52"/>
      <c r="GTU103" s="52"/>
      <c r="GTV103" s="52"/>
      <c r="GTW103" s="52"/>
      <c r="GTX103" s="52"/>
      <c r="GTY103" s="52"/>
      <c r="GTZ103" s="52"/>
      <c r="GUA103" s="52"/>
      <c r="GUB103" s="52"/>
      <c r="GUC103" s="52"/>
      <c r="GUD103" s="52"/>
      <c r="GUE103" s="52"/>
      <c r="GUF103" s="52"/>
      <c r="GUG103" s="52"/>
      <c r="GUH103" s="52"/>
      <c r="GUI103" s="52"/>
      <c r="GUJ103" s="52"/>
      <c r="GUK103" s="52"/>
      <c r="GUL103" s="52"/>
      <c r="GUM103" s="52"/>
      <c r="GUN103" s="52"/>
      <c r="GUO103" s="52"/>
      <c r="GUP103" s="52"/>
      <c r="GUQ103" s="52"/>
      <c r="GUR103" s="52"/>
      <c r="GUS103" s="52"/>
      <c r="GUT103" s="52"/>
      <c r="GUU103" s="52"/>
      <c r="GUV103" s="52"/>
      <c r="GUW103" s="52"/>
      <c r="GUX103" s="52"/>
      <c r="GUY103" s="52"/>
      <c r="GUZ103" s="52"/>
      <c r="GVA103" s="52"/>
      <c r="GVB103" s="52"/>
      <c r="GVC103" s="52"/>
      <c r="GVD103" s="52"/>
      <c r="GVE103" s="52"/>
      <c r="GVF103" s="52"/>
      <c r="GVG103" s="52"/>
      <c r="GVH103" s="52"/>
      <c r="GVI103" s="52"/>
      <c r="GVJ103" s="52"/>
      <c r="GVK103" s="52"/>
      <c r="GVL103" s="52"/>
      <c r="GVM103" s="52"/>
      <c r="GVN103" s="52"/>
      <c r="GVO103" s="52"/>
      <c r="GVP103" s="52"/>
      <c r="GVQ103" s="52"/>
      <c r="GVR103" s="52"/>
      <c r="GVS103" s="52"/>
      <c r="GVT103" s="52"/>
      <c r="GVU103" s="52"/>
      <c r="GVV103" s="52"/>
      <c r="GVW103" s="52"/>
      <c r="GVX103" s="52"/>
      <c r="GVY103" s="52"/>
      <c r="GVZ103" s="52"/>
      <c r="GWA103" s="52"/>
      <c r="GWB103" s="52"/>
      <c r="GWC103" s="52"/>
      <c r="GWD103" s="52"/>
      <c r="GWE103" s="52"/>
      <c r="GWF103" s="52"/>
      <c r="GWG103" s="52"/>
      <c r="GWH103" s="52"/>
      <c r="GWI103" s="52"/>
      <c r="GWJ103" s="52"/>
      <c r="GWK103" s="52"/>
      <c r="GWL103" s="52"/>
      <c r="GWM103" s="52"/>
      <c r="GWN103" s="52"/>
      <c r="GWO103" s="52"/>
      <c r="GWP103" s="52"/>
      <c r="GWQ103" s="52"/>
      <c r="GWR103" s="52"/>
      <c r="GWS103" s="52"/>
      <c r="GWT103" s="52"/>
      <c r="GWU103" s="52"/>
      <c r="GWV103" s="52"/>
      <c r="GWW103" s="52"/>
      <c r="GWX103" s="52"/>
      <c r="GWY103" s="52"/>
      <c r="GWZ103" s="52"/>
      <c r="GXA103" s="52"/>
      <c r="GXB103" s="52"/>
      <c r="GXC103" s="52"/>
      <c r="GXD103" s="52"/>
      <c r="GXE103" s="52"/>
      <c r="GXF103" s="52"/>
      <c r="GXG103" s="52"/>
      <c r="GXH103" s="52"/>
      <c r="GXI103" s="52"/>
      <c r="GXJ103" s="52"/>
      <c r="GXK103" s="52"/>
      <c r="GXL103" s="52"/>
      <c r="GXM103" s="52"/>
      <c r="GXN103" s="52"/>
      <c r="GXO103" s="52"/>
      <c r="GXP103" s="52"/>
      <c r="GXQ103" s="52"/>
      <c r="GXR103" s="52"/>
      <c r="GXS103" s="52"/>
      <c r="GXT103" s="52"/>
      <c r="GXU103" s="52"/>
      <c r="GXV103" s="52"/>
      <c r="GXW103" s="52"/>
      <c r="GXX103" s="52"/>
      <c r="GXY103" s="52"/>
      <c r="GXZ103" s="52"/>
      <c r="GYA103" s="52"/>
      <c r="GYB103" s="52"/>
      <c r="GYC103" s="52"/>
      <c r="GYD103" s="52"/>
      <c r="GYE103" s="52"/>
      <c r="GYF103" s="52"/>
      <c r="GYG103" s="52"/>
      <c r="GYH103" s="52"/>
      <c r="GYI103" s="52"/>
      <c r="GYJ103" s="52"/>
      <c r="GYK103" s="52"/>
      <c r="GYL103" s="52"/>
      <c r="GYM103" s="52"/>
      <c r="GYN103" s="52"/>
      <c r="GYO103" s="52"/>
      <c r="GYP103" s="52"/>
      <c r="GYQ103" s="52"/>
      <c r="GYR103" s="52"/>
      <c r="GYS103" s="52"/>
      <c r="GYT103" s="52"/>
      <c r="GYU103" s="52"/>
      <c r="GYV103" s="52"/>
      <c r="GYW103" s="52"/>
      <c r="GYX103" s="52"/>
      <c r="GYY103" s="52"/>
      <c r="GYZ103" s="52"/>
      <c r="GZA103" s="52"/>
      <c r="GZB103" s="52"/>
      <c r="GZC103" s="52"/>
      <c r="GZD103" s="52"/>
      <c r="GZE103" s="52"/>
      <c r="GZF103" s="52"/>
      <c r="GZG103" s="52"/>
      <c r="GZH103" s="52"/>
      <c r="GZI103" s="52"/>
      <c r="GZJ103" s="52"/>
      <c r="GZK103" s="52"/>
      <c r="GZL103" s="52"/>
      <c r="GZM103" s="52"/>
      <c r="GZN103" s="52"/>
      <c r="GZO103" s="52"/>
      <c r="GZP103" s="52"/>
      <c r="GZQ103" s="52"/>
      <c r="GZR103" s="52"/>
      <c r="GZS103" s="52"/>
      <c r="GZT103" s="52"/>
      <c r="GZU103" s="52"/>
      <c r="GZV103" s="52"/>
      <c r="GZW103" s="52"/>
      <c r="GZX103" s="52"/>
      <c r="GZY103" s="52"/>
      <c r="GZZ103" s="52"/>
      <c r="HAA103" s="52"/>
      <c r="HAB103" s="52"/>
      <c r="HAC103" s="52"/>
      <c r="HAD103" s="52"/>
      <c r="HAE103" s="52"/>
      <c r="HAF103" s="52"/>
      <c r="HAG103" s="52"/>
      <c r="HAH103" s="52"/>
      <c r="HAI103" s="52"/>
      <c r="HAJ103" s="52"/>
      <c r="HAK103" s="52"/>
      <c r="HAL103" s="52"/>
      <c r="HAM103" s="52"/>
      <c r="HAN103" s="52"/>
      <c r="HAO103" s="52"/>
      <c r="HAP103" s="52"/>
      <c r="HAQ103" s="52"/>
      <c r="HAR103" s="52"/>
      <c r="HAS103" s="52"/>
      <c r="HAT103" s="52"/>
      <c r="HAU103" s="52"/>
      <c r="HAV103" s="52"/>
      <c r="HAW103" s="52"/>
      <c r="HAX103" s="52"/>
      <c r="HAY103" s="52"/>
      <c r="HAZ103" s="52"/>
      <c r="HBA103" s="52"/>
      <c r="HBB103" s="52"/>
      <c r="HBC103" s="52"/>
      <c r="HBD103" s="52"/>
      <c r="HBE103" s="52"/>
      <c r="HBF103" s="52"/>
      <c r="HBG103" s="52"/>
      <c r="HBH103" s="52"/>
      <c r="HBI103" s="52"/>
      <c r="HBJ103" s="52"/>
      <c r="HBK103" s="52"/>
      <c r="HBL103" s="52"/>
      <c r="HBM103" s="52"/>
      <c r="HBN103" s="52"/>
      <c r="HBO103" s="52"/>
      <c r="HBP103" s="52"/>
      <c r="HBQ103" s="52"/>
      <c r="HBR103" s="52"/>
      <c r="HBS103" s="52"/>
      <c r="HBT103" s="52"/>
      <c r="HBU103" s="52"/>
      <c r="HBV103" s="52"/>
      <c r="HBW103" s="52"/>
      <c r="HBX103" s="52"/>
      <c r="HBY103" s="52"/>
      <c r="HBZ103" s="52"/>
      <c r="HCA103" s="52"/>
      <c r="HCB103" s="52"/>
      <c r="HCC103" s="52"/>
      <c r="HCD103" s="52"/>
      <c r="HCE103" s="52"/>
      <c r="HCF103" s="52"/>
      <c r="HCG103" s="52"/>
      <c r="HCH103" s="52"/>
      <c r="HCI103" s="52"/>
      <c r="HCJ103" s="52"/>
      <c r="HCK103" s="52"/>
      <c r="HCL103" s="52"/>
      <c r="HCM103" s="52"/>
      <c r="HCN103" s="52"/>
      <c r="HCO103" s="52"/>
      <c r="HCP103" s="52"/>
      <c r="HCQ103" s="52"/>
      <c r="HCR103" s="52"/>
      <c r="HCS103" s="52"/>
      <c r="HCT103" s="52"/>
      <c r="HCU103" s="52"/>
      <c r="HCV103" s="52"/>
      <c r="HCW103" s="52"/>
      <c r="HCX103" s="52"/>
      <c r="HCY103" s="52"/>
      <c r="HCZ103" s="52"/>
      <c r="HDA103" s="52"/>
      <c r="HDB103" s="52"/>
      <c r="HDC103" s="52"/>
      <c r="HDD103" s="52"/>
      <c r="HDE103" s="52"/>
      <c r="HDF103" s="52"/>
      <c r="HDG103" s="52"/>
      <c r="HDH103" s="52"/>
      <c r="HDI103" s="52"/>
      <c r="HDJ103" s="52"/>
      <c r="HDK103" s="52"/>
      <c r="HDL103" s="52"/>
      <c r="HDM103" s="52"/>
      <c r="HDN103" s="52"/>
      <c r="HDO103" s="52"/>
      <c r="HDP103" s="52"/>
      <c r="HDQ103" s="52"/>
      <c r="HDR103" s="52"/>
      <c r="HDS103" s="52"/>
      <c r="HDT103" s="52"/>
      <c r="HDU103" s="52"/>
      <c r="HDV103" s="52"/>
      <c r="HDW103" s="52"/>
      <c r="HDX103" s="52"/>
      <c r="HDY103" s="52"/>
      <c r="HDZ103" s="52"/>
      <c r="HEA103" s="52"/>
      <c r="HEB103" s="52"/>
      <c r="HEC103" s="52"/>
      <c r="HED103" s="52"/>
      <c r="HEE103" s="52"/>
      <c r="HEF103" s="52"/>
      <c r="HEG103" s="52"/>
      <c r="HEH103" s="52"/>
      <c r="HEI103" s="52"/>
      <c r="HEJ103" s="52"/>
      <c r="HEK103" s="52"/>
      <c r="HEL103" s="52"/>
      <c r="HEM103" s="52"/>
      <c r="HEN103" s="52"/>
      <c r="HEO103" s="52"/>
      <c r="HEP103" s="52"/>
      <c r="HEQ103" s="52"/>
      <c r="HER103" s="52"/>
      <c r="HES103" s="52"/>
      <c r="HET103" s="52"/>
      <c r="HEU103" s="52"/>
      <c r="HEV103" s="52"/>
      <c r="HEW103" s="52"/>
      <c r="HEX103" s="52"/>
      <c r="HEY103" s="52"/>
      <c r="HEZ103" s="52"/>
      <c r="HFA103" s="52"/>
      <c r="HFB103" s="52"/>
      <c r="HFC103" s="52"/>
      <c r="HFD103" s="52"/>
      <c r="HFE103" s="52"/>
      <c r="HFF103" s="52"/>
      <c r="HFG103" s="52"/>
      <c r="HFH103" s="52"/>
      <c r="HFI103" s="52"/>
      <c r="HFJ103" s="52"/>
      <c r="HFK103" s="52"/>
      <c r="HFL103" s="52"/>
      <c r="HFM103" s="52"/>
      <c r="HFN103" s="52"/>
      <c r="HFO103" s="52"/>
      <c r="HFP103" s="52"/>
      <c r="HFQ103" s="52"/>
      <c r="HFR103" s="52"/>
      <c r="HFS103" s="52"/>
      <c r="HFT103" s="52"/>
      <c r="HFU103" s="52"/>
      <c r="HFV103" s="52"/>
      <c r="HFW103" s="52"/>
      <c r="HFX103" s="52"/>
      <c r="HFY103" s="52"/>
      <c r="HFZ103" s="52"/>
      <c r="HGA103" s="52"/>
      <c r="HGB103" s="52"/>
      <c r="HGC103" s="52"/>
      <c r="HGD103" s="52"/>
      <c r="HGE103" s="52"/>
      <c r="HGF103" s="52"/>
      <c r="HGG103" s="52"/>
      <c r="HGH103" s="52"/>
      <c r="HGI103" s="52"/>
      <c r="HGJ103" s="52"/>
      <c r="HGK103" s="52"/>
      <c r="HGL103" s="52"/>
      <c r="HGM103" s="52"/>
      <c r="HGN103" s="52"/>
      <c r="HGO103" s="52"/>
      <c r="HGP103" s="52"/>
      <c r="HGQ103" s="52"/>
      <c r="HGR103" s="52"/>
      <c r="HGS103" s="52"/>
      <c r="HGT103" s="52"/>
      <c r="HGU103" s="52"/>
      <c r="HGV103" s="52"/>
      <c r="HGW103" s="52"/>
      <c r="HGX103" s="52"/>
      <c r="HGY103" s="52"/>
      <c r="HGZ103" s="52"/>
      <c r="HHA103" s="52"/>
      <c r="HHB103" s="52"/>
      <c r="HHC103" s="52"/>
      <c r="HHD103" s="52"/>
      <c r="HHE103" s="52"/>
      <c r="HHF103" s="52"/>
      <c r="HHG103" s="52"/>
      <c r="HHH103" s="52"/>
      <c r="HHI103" s="52"/>
      <c r="HHJ103" s="52"/>
      <c r="HHK103" s="52"/>
      <c r="HHL103" s="52"/>
      <c r="HHM103" s="52"/>
      <c r="HHN103" s="52"/>
      <c r="HHO103" s="52"/>
      <c r="HHP103" s="52"/>
      <c r="HHQ103" s="52"/>
      <c r="HHR103" s="52"/>
      <c r="HHS103" s="52"/>
      <c r="HHT103" s="52"/>
      <c r="HHU103" s="52"/>
      <c r="HHV103" s="52"/>
      <c r="HHW103" s="52"/>
      <c r="HHX103" s="52"/>
      <c r="HHY103" s="52"/>
      <c r="HHZ103" s="52"/>
      <c r="HIA103" s="52"/>
      <c r="HIB103" s="52"/>
      <c r="HIC103" s="52"/>
      <c r="HID103" s="52"/>
      <c r="HIE103" s="52"/>
      <c r="HIF103" s="52"/>
      <c r="HIG103" s="52"/>
      <c r="HIH103" s="52"/>
      <c r="HII103" s="52"/>
      <c r="HIJ103" s="52"/>
      <c r="HIK103" s="52"/>
      <c r="HIL103" s="52"/>
      <c r="HIM103" s="52"/>
      <c r="HIN103" s="52"/>
      <c r="HIO103" s="52"/>
      <c r="HIP103" s="52"/>
      <c r="HIQ103" s="52"/>
      <c r="HIR103" s="52"/>
      <c r="HIS103" s="52"/>
      <c r="HIT103" s="52"/>
      <c r="HIU103" s="52"/>
      <c r="HIV103" s="52"/>
      <c r="HIW103" s="52"/>
      <c r="HIX103" s="52"/>
      <c r="HIY103" s="52"/>
      <c r="HIZ103" s="52"/>
      <c r="HJA103" s="52"/>
      <c r="HJB103" s="52"/>
      <c r="HJC103" s="52"/>
      <c r="HJD103" s="52"/>
      <c r="HJE103" s="52"/>
      <c r="HJF103" s="52"/>
      <c r="HJG103" s="52"/>
      <c r="HJH103" s="52"/>
      <c r="HJI103" s="52"/>
      <c r="HJJ103" s="52"/>
      <c r="HJK103" s="52"/>
      <c r="HJL103" s="52"/>
      <c r="HJM103" s="52"/>
      <c r="HJN103" s="52"/>
      <c r="HJO103" s="52"/>
      <c r="HJP103" s="52"/>
      <c r="HJQ103" s="52"/>
      <c r="HJR103" s="52"/>
      <c r="HJS103" s="52"/>
      <c r="HJT103" s="52"/>
      <c r="HJU103" s="52"/>
      <c r="HJV103" s="52"/>
      <c r="HJW103" s="52"/>
      <c r="HJX103" s="52"/>
      <c r="HJY103" s="52"/>
      <c r="HJZ103" s="52"/>
      <c r="HKA103" s="52"/>
      <c r="HKB103" s="52"/>
      <c r="HKC103" s="52"/>
      <c r="HKD103" s="52"/>
      <c r="HKE103" s="52"/>
      <c r="HKF103" s="52"/>
      <c r="HKG103" s="52"/>
      <c r="HKH103" s="52"/>
      <c r="HKI103" s="52"/>
      <c r="HKJ103" s="52"/>
      <c r="HKK103" s="52"/>
      <c r="HKL103" s="52"/>
      <c r="HKM103" s="52"/>
      <c r="HKN103" s="52"/>
      <c r="HKO103" s="52"/>
      <c r="HKP103" s="52"/>
      <c r="HKQ103" s="52"/>
      <c r="HKR103" s="52"/>
      <c r="HKS103" s="52"/>
      <c r="HKT103" s="52"/>
      <c r="HKU103" s="52"/>
      <c r="HKV103" s="52"/>
      <c r="HKW103" s="52"/>
      <c r="HKX103" s="52"/>
      <c r="HKY103" s="52"/>
      <c r="HKZ103" s="52"/>
      <c r="HLA103" s="52"/>
      <c r="HLB103" s="52"/>
      <c r="HLC103" s="52"/>
      <c r="HLD103" s="52"/>
      <c r="HLE103" s="52"/>
      <c r="HLF103" s="52"/>
      <c r="HLG103" s="52"/>
      <c r="HLH103" s="52"/>
      <c r="HLI103" s="52"/>
      <c r="HLJ103" s="52"/>
      <c r="HLK103" s="52"/>
      <c r="HLL103" s="52"/>
      <c r="HLM103" s="52"/>
      <c r="HLN103" s="52"/>
      <c r="HLO103" s="52"/>
      <c r="HLP103" s="52"/>
      <c r="HLQ103" s="52"/>
      <c r="HLR103" s="52"/>
      <c r="HLS103" s="52"/>
      <c r="HLT103" s="52"/>
      <c r="HLU103" s="52"/>
      <c r="HLV103" s="52"/>
      <c r="HLW103" s="52"/>
      <c r="HLX103" s="52"/>
      <c r="HLY103" s="52"/>
      <c r="HLZ103" s="52"/>
      <c r="HMA103" s="52"/>
      <c r="HMB103" s="52"/>
      <c r="HMC103" s="52"/>
      <c r="HMD103" s="52"/>
      <c r="HME103" s="52"/>
      <c r="HMF103" s="52"/>
      <c r="HMG103" s="52"/>
      <c r="HMH103" s="52"/>
      <c r="HMI103" s="52"/>
      <c r="HMJ103" s="52"/>
      <c r="HMK103" s="52"/>
      <c r="HML103" s="52"/>
      <c r="HMM103" s="52"/>
      <c r="HMN103" s="52"/>
      <c r="HMO103" s="52"/>
      <c r="HMP103" s="52"/>
      <c r="HMQ103" s="52"/>
      <c r="HMR103" s="52"/>
      <c r="HMS103" s="52"/>
      <c r="HMT103" s="52"/>
      <c r="HMU103" s="52"/>
      <c r="HMV103" s="52"/>
      <c r="HMW103" s="52"/>
      <c r="HMX103" s="52"/>
      <c r="HMY103" s="52"/>
      <c r="HMZ103" s="52"/>
      <c r="HNA103" s="52"/>
      <c r="HNB103" s="52"/>
      <c r="HNC103" s="52"/>
      <c r="HND103" s="52"/>
      <c r="HNE103" s="52"/>
      <c r="HNF103" s="52"/>
      <c r="HNG103" s="52"/>
      <c r="HNH103" s="52"/>
      <c r="HNI103" s="52"/>
      <c r="HNJ103" s="52"/>
      <c r="HNK103" s="52"/>
      <c r="HNL103" s="52"/>
      <c r="HNM103" s="52"/>
      <c r="HNN103" s="52"/>
      <c r="HNO103" s="52"/>
      <c r="HNP103" s="52"/>
      <c r="HNQ103" s="52"/>
      <c r="HNR103" s="52"/>
      <c r="HNS103" s="52"/>
      <c r="HNT103" s="52"/>
      <c r="HNU103" s="52"/>
      <c r="HNV103" s="52"/>
      <c r="HNW103" s="52"/>
      <c r="HNX103" s="52"/>
      <c r="HNY103" s="52"/>
      <c r="HNZ103" s="52"/>
      <c r="HOA103" s="52"/>
      <c r="HOB103" s="52"/>
      <c r="HOC103" s="52"/>
      <c r="HOD103" s="52"/>
      <c r="HOE103" s="52"/>
      <c r="HOF103" s="52"/>
      <c r="HOG103" s="52"/>
      <c r="HOH103" s="52"/>
      <c r="HOI103" s="52"/>
      <c r="HOJ103" s="52"/>
      <c r="HOK103" s="52"/>
      <c r="HOL103" s="52"/>
      <c r="HOM103" s="52"/>
      <c r="HON103" s="52"/>
      <c r="HOO103" s="52"/>
      <c r="HOP103" s="52"/>
      <c r="HOQ103" s="52"/>
      <c r="HOR103" s="52"/>
      <c r="HOS103" s="52"/>
      <c r="HOT103" s="52"/>
      <c r="HOU103" s="52"/>
      <c r="HOV103" s="52"/>
      <c r="HOW103" s="52"/>
      <c r="HOX103" s="52"/>
      <c r="HOY103" s="52"/>
      <c r="HOZ103" s="52"/>
      <c r="HPA103" s="52"/>
      <c r="HPB103" s="52"/>
      <c r="HPC103" s="52"/>
      <c r="HPD103" s="52"/>
      <c r="HPE103" s="52"/>
      <c r="HPF103" s="52"/>
      <c r="HPG103" s="52"/>
      <c r="HPH103" s="52"/>
      <c r="HPI103" s="52"/>
      <c r="HPJ103" s="52"/>
      <c r="HPK103" s="52"/>
      <c r="HPL103" s="52"/>
      <c r="HPM103" s="52"/>
      <c r="HPN103" s="52"/>
      <c r="HPO103" s="52"/>
      <c r="HPP103" s="52"/>
      <c r="HPQ103" s="52"/>
      <c r="HPR103" s="52"/>
      <c r="HPS103" s="52"/>
      <c r="HPT103" s="52"/>
      <c r="HPU103" s="52"/>
      <c r="HPV103" s="52"/>
      <c r="HPW103" s="52"/>
      <c r="HPX103" s="52"/>
      <c r="HPY103" s="52"/>
      <c r="HPZ103" s="52"/>
      <c r="HQA103" s="52"/>
      <c r="HQB103" s="52"/>
      <c r="HQC103" s="52"/>
      <c r="HQD103" s="52"/>
      <c r="HQE103" s="52"/>
      <c r="HQF103" s="52"/>
      <c r="HQG103" s="52"/>
      <c r="HQH103" s="52"/>
      <c r="HQI103" s="52"/>
      <c r="HQJ103" s="52"/>
      <c r="HQK103" s="52"/>
      <c r="HQL103" s="52"/>
      <c r="HQM103" s="52"/>
      <c r="HQN103" s="52"/>
      <c r="HQO103" s="52"/>
      <c r="HQP103" s="52"/>
      <c r="HQQ103" s="52"/>
      <c r="HQR103" s="52"/>
      <c r="HQS103" s="52"/>
      <c r="HQT103" s="52"/>
      <c r="HQU103" s="52"/>
      <c r="HQV103" s="52"/>
      <c r="HQW103" s="52"/>
      <c r="HQX103" s="52"/>
      <c r="HQY103" s="52"/>
      <c r="HQZ103" s="52"/>
      <c r="HRA103" s="52"/>
      <c r="HRB103" s="52"/>
      <c r="HRC103" s="52"/>
      <c r="HRD103" s="52"/>
      <c r="HRE103" s="52"/>
      <c r="HRF103" s="52"/>
      <c r="HRG103" s="52"/>
      <c r="HRH103" s="52"/>
      <c r="HRI103" s="52"/>
      <c r="HRJ103" s="52"/>
      <c r="HRK103" s="52"/>
      <c r="HRL103" s="52"/>
      <c r="HRM103" s="52"/>
      <c r="HRN103" s="52"/>
      <c r="HRO103" s="52"/>
      <c r="HRP103" s="52"/>
      <c r="HRQ103" s="52"/>
      <c r="HRR103" s="52"/>
      <c r="HRS103" s="52"/>
      <c r="HRT103" s="52"/>
      <c r="HRU103" s="52"/>
      <c r="HRV103" s="52"/>
      <c r="HRW103" s="52"/>
      <c r="HRX103" s="52"/>
      <c r="HRY103" s="52"/>
      <c r="HRZ103" s="52"/>
      <c r="HSA103" s="52"/>
      <c r="HSB103" s="52"/>
      <c r="HSC103" s="52"/>
      <c r="HSD103" s="52"/>
      <c r="HSE103" s="52"/>
      <c r="HSF103" s="52"/>
      <c r="HSG103" s="52"/>
      <c r="HSH103" s="52"/>
      <c r="HSI103" s="52"/>
      <c r="HSJ103" s="52"/>
      <c r="HSK103" s="52"/>
      <c r="HSL103" s="52"/>
      <c r="HSM103" s="52"/>
      <c r="HSN103" s="52"/>
      <c r="HSO103" s="52"/>
      <c r="HSP103" s="52"/>
      <c r="HSQ103" s="52"/>
      <c r="HSR103" s="52"/>
      <c r="HSS103" s="52"/>
      <c r="HST103" s="52"/>
      <c r="HSU103" s="52"/>
      <c r="HSV103" s="52"/>
      <c r="HSW103" s="52"/>
      <c r="HSX103" s="52"/>
      <c r="HSY103" s="52"/>
      <c r="HSZ103" s="52"/>
      <c r="HTA103" s="52"/>
      <c r="HTB103" s="52"/>
      <c r="HTC103" s="52"/>
      <c r="HTD103" s="52"/>
      <c r="HTE103" s="52"/>
      <c r="HTF103" s="52"/>
      <c r="HTG103" s="52"/>
      <c r="HTH103" s="52"/>
      <c r="HTI103" s="52"/>
      <c r="HTJ103" s="52"/>
      <c r="HTK103" s="52"/>
      <c r="HTL103" s="52"/>
      <c r="HTM103" s="52"/>
      <c r="HTN103" s="52"/>
      <c r="HTO103" s="52"/>
      <c r="HTP103" s="52"/>
      <c r="HTQ103" s="52"/>
      <c r="HTR103" s="52"/>
      <c r="HTS103" s="52"/>
      <c r="HTT103" s="52"/>
      <c r="HTU103" s="52"/>
      <c r="HTV103" s="52"/>
      <c r="HTW103" s="52"/>
      <c r="HTX103" s="52"/>
      <c r="HTY103" s="52"/>
      <c r="HTZ103" s="52"/>
      <c r="HUA103" s="52"/>
      <c r="HUB103" s="52"/>
      <c r="HUC103" s="52"/>
      <c r="HUD103" s="52"/>
      <c r="HUE103" s="52"/>
      <c r="HUF103" s="52"/>
      <c r="HUG103" s="52"/>
      <c r="HUH103" s="52"/>
      <c r="HUI103" s="52"/>
      <c r="HUJ103" s="52"/>
      <c r="HUK103" s="52"/>
      <c r="HUL103" s="52"/>
      <c r="HUM103" s="52"/>
      <c r="HUN103" s="52"/>
      <c r="HUO103" s="52"/>
      <c r="HUP103" s="52"/>
      <c r="HUQ103" s="52"/>
      <c r="HUR103" s="52"/>
      <c r="HUS103" s="52"/>
      <c r="HUT103" s="52"/>
      <c r="HUU103" s="52"/>
      <c r="HUV103" s="52"/>
      <c r="HUW103" s="52"/>
      <c r="HUX103" s="52"/>
      <c r="HUY103" s="52"/>
      <c r="HUZ103" s="52"/>
      <c r="HVA103" s="52"/>
      <c r="HVB103" s="52"/>
      <c r="HVC103" s="52"/>
      <c r="HVD103" s="52"/>
      <c r="HVE103" s="52"/>
      <c r="HVF103" s="52"/>
      <c r="HVG103" s="52"/>
      <c r="HVH103" s="52"/>
      <c r="HVI103" s="52"/>
      <c r="HVJ103" s="52"/>
      <c r="HVK103" s="52"/>
      <c r="HVL103" s="52"/>
      <c r="HVM103" s="52"/>
      <c r="HVN103" s="52"/>
      <c r="HVO103" s="52"/>
      <c r="HVP103" s="52"/>
      <c r="HVQ103" s="52"/>
      <c r="HVR103" s="52"/>
      <c r="HVS103" s="52"/>
      <c r="HVT103" s="52"/>
      <c r="HVU103" s="52"/>
      <c r="HVV103" s="52"/>
      <c r="HVW103" s="52"/>
      <c r="HVX103" s="52"/>
      <c r="HVY103" s="52"/>
      <c r="HVZ103" s="52"/>
      <c r="HWA103" s="52"/>
      <c r="HWB103" s="52"/>
      <c r="HWC103" s="52"/>
      <c r="HWD103" s="52"/>
      <c r="HWE103" s="52"/>
      <c r="HWF103" s="52"/>
      <c r="HWG103" s="52"/>
      <c r="HWH103" s="52"/>
      <c r="HWI103" s="52"/>
      <c r="HWJ103" s="52"/>
      <c r="HWK103" s="52"/>
      <c r="HWL103" s="52"/>
      <c r="HWM103" s="52"/>
      <c r="HWN103" s="52"/>
      <c r="HWO103" s="52"/>
      <c r="HWP103" s="52"/>
      <c r="HWQ103" s="52"/>
      <c r="HWR103" s="52"/>
      <c r="HWS103" s="52"/>
      <c r="HWT103" s="52"/>
      <c r="HWU103" s="52"/>
      <c r="HWV103" s="52"/>
      <c r="HWW103" s="52"/>
      <c r="HWX103" s="52"/>
      <c r="HWY103" s="52"/>
      <c r="HWZ103" s="52"/>
      <c r="HXA103" s="52"/>
      <c r="HXB103" s="52"/>
      <c r="HXC103" s="52"/>
      <c r="HXD103" s="52"/>
      <c r="HXE103" s="52"/>
      <c r="HXF103" s="52"/>
      <c r="HXG103" s="52"/>
      <c r="HXH103" s="52"/>
      <c r="HXI103" s="52"/>
      <c r="HXJ103" s="52"/>
      <c r="HXK103" s="52"/>
      <c r="HXL103" s="52"/>
      <c r="HXM103" s="52"/>
      <c r="HXN103" s="52"/>
      <c r="HXO103" s="52"/>
      <c r="HXP103" s="52"/>
      <c r="HXQ103" s="52"/>
      <c r="HXR103" s="52"/>
      <c r="HXS103" s="52"/>
      <c r="HXT103" s="52"/>
      <c r="HXU103" s="52"/>
      <c r="HXV103" s="52"/>
      <c r="HXW103" s="52"/>
      <c r="HXX103" s="52"/>
      <c r="HXY103" s="52"/>
      <c r="HXZ103" s="52"/>
      <c r="HYA103" s="52"/>
      <c r="HYB103" s="52"/>
      <c r="HYC103" s="52"/>
      <c r="HYD103" s="52"/>
      <c r="HYE103" s="52"/>
      <c r="HYF103" s="52"/>
      <c r="HYG103" s="52"/>
      <c r="HYH103" s="52"/>
      <c r="HYI103" s="52"/>
      <c r="HYJ103" s="52"/>
      <c r="HYK103" s="52"/>
      <c r="HYL103" s="52"/>
      <c r="HYM103" s="52"/>
      <c r="HYN103" s="52"/>
      <c r="HYO103" s="52"/>
      <c r="HYP103" s="52"/>
      <c r="HYQ103" s="52"/>
      <c r="HYR103" s="52"/>
      <c r="HYS103" s="52"/>
      <c r="HYT103" s="52"/>
      <c r="HYU103" s="52"/>
      <c r="HYV103" s="52"/>
      <c r="HYW103" s="52"/>
      <c r="HYX103" s="52"/>
      <c r="HYY103" s="52"/>
      <c r="HYZ103" s="52"/>
      <c r="HZA103" s="52"/>
      <c r="HZB103" s="52"/>
      <c r="HZC103" s="52"/>
      <c r="HZD103" s="52"/>
      <c r="HZE103" s="52"/>
      <c r="HZF103" s="52"/>
      <c r="HZG103" s="52"/>
      <c r="HZH103" s="52"/>
      <c r="HZI103" s="52"/>
      <c r="HZJ103" s="52"/>
      <c r="HZK103" s="52"/>
      <c r="HZL103" s="52"/>
      <c r="HZM103" s="52"/>
      <c r="HZN103" s="52"/>
      <c r="HZO103" s="52"/>
      <c r="HZP103" s="52"/>
      <c r="HZQ103" s="52"/>
      <c r="HZR103" s="52"/>
      <c r="HZS103" s="52"/>
      <c r="HZT103" s="52"/>
      <c r="HZU103" s="52"/>
      <c r="HZV103" s="52"/>
      <c r="HZW103" s="52"/>
      <c r="HZX103" s="52"/>
      <c r="HZY103" s="52"/>
      <c r="HZZ103" s="52"/>
      <c r="IAA103" s="52"/>
      <c r="IAB103" s="52"/>
      <c r="IAC103" s="52"/>
      <c r="IAD103" s="52"/>
      <c r="IAE103" s="52"/>
      <c r="IAF103" s="52"/>
      <c r="IAG103" s="52"/>
      <c r="IAH103" s="52"/>
      <c r="IAI103" s="52"/>
      <c r="IAJ103" s="52"/>
      <c r="IAK103" s="52"/>
      <c r="IAL103" s="52"/>
      <c r="IAM103" s="52"/>
      <c r="IAN103" s="52"/>
      <c r="IAO103" s="52"/>
      <c r="IAP103" s="52"/>
      <c r="IAQ103" s="52"/>
      <c r="IAR103" s="52"/>
      <c r="IAS103" s="52"/>
      <c r="IAT103" s="52"/>
      <c r="IAU103" s="52"/>
      <c r="IAV103" s="52"/>
      <c r="IAW103" s="52"/>
      <c r="IAX103" s="52"/>
      <c r="IAY103" s="52"/>
      <c r="IAZ103" s="52"/>
      <c r="IBA103" s="52"/>
      <c r="IBB103" s="52"/>
      <c r="IBC103" s="52"/>
      <c r="IBD103" s="52"/>
      <c r="IBE103" s="52"/>
      <c r="IBF103" s="52"/>
      <c r="IBG103" s="52"/>
      <c r="IBH103" s="52"/>
      <c r="IBI103" s="52"/>
      <c r="IBJ103" s="52"/>
      <c r="IBK103" s="52"/>
      <c r="IBL103" s="52"/>
      <c r="IBM103" s="52"/>
      <c r="IBN103" s="52"/>
      <c r="IBO103" s="52"/>
      <c r="IBP103" s="52"/>
      <c r="IBQ103" s="52"/>
      <c r="IBR103" s="52"/>
      <c r="IBS103" s="52"/>
      <c r="IBT103" s="52"/>
      <c r="IBU103" s="52"/>
      <c r="IBV103" s="52"/>
      <c r="IBW103" s="52"/>
      <c r="IBX103" s="52"/>
      <c r="IBY103" s="52"/>
      <c r="IBZ103" s="52"/>
      <c r="ICA103" s="52"/>
      <c r="ICB103" s="52"/>
      <c r="ICC103" s="52"/>
      <c r="ICD103" s="52"/>
      <c r="ICE103" s="52"/>
      <c r="ICF103" s="52"/>
      <c r="ICG103" s="52"/>
      <c r="ICH103" s="52"/>
      <c r="ICI103" s="52"/>
      <c r="ICJ103" s="52"/>
      <c r="ICK103" s="52"/>
      <c r="ICL103" s="52"/>
      <c r="ICM103" s="52"/>
      <c r="ICN103" s="52"/>
      <c r="ICO103" s="52"/>
      <c r="ICP103" s="52"/>
      <c r="ICQ103" s="52"/>
      <c r="ICR103" s="52"/>
      <c r="ICS103" s="52"/>
      <c r="ICT103" s="52"/>
      <c r="ICU103" s="52"/>
      <c r="ICV103" s="52"/>
      <c r="ICW103" s="52"/>
      <c r="ICX103" s="52"/>
      <c r="ICY103" s="52"/>
      <c r="ICZ103" s="52"/>
      <c r="IDA103" s="52"/>
      <c r="IDB103" s="52"/>
      <c r="IDC103" s="52"/>
      <c r="IDD103" s="52"/>
      <c r="IDE103" s="52"/>
      <c r="IDF103" s="52"/>
      <c r="IDG103" s="52"/>
      <c r="IDH103" s="52"/>
      <c r="IDI103" s="52"/>
      <c r="IDJ103" s="52"/>
      <c r="IDK103" s="52"/>
      <c r="IDL103" s="52"/>
      <c r="IDM103" s="52"/>
      <c r="IDN103" s="52"/>
      <c r="IDO103" s="52"/>
      <c r="IDP103" s="52"/>
      <c r="IDQ103" s="52"/>
      <c r="IDR103" s="52"/>
      <c r="IDS103" s="52"/>
      <c r="IDT103" s="52"/>
      <c r="IDU103" s="52"/>
      <c r="IDV103" s="52"/>
      <c r="IDW103" s="52"/>
      <c r="IDX103" s="52"/>
      <c r="IDY103" s="52"/>
      <c r="IDZ103" s="52"/>
      <c r="IEA103" s="52"/>
      <c r="IEB103" s="52"/>
      <c r="IEC103" s="52"/>
      <c r="IED103" s="52"/>
      <c r="IEE103" s="52"/>
      <c r="IEF103" s="52"/>
      <c r="IEG103" s="52"/>
      <c r="IEH103" s="52"/>
      <c r="IEI103" s="52"/>
      <c r="IEJ103" s="52"/>
      <c r="IEK103" s="52"/>
      <c r="IEL103" s="52"/>
      <c r="IEM103" s="52"/>
      <c r="IEN103" s="52"/>
      <c r="IEO103" s="52"/>
      <c r="IEP103" s="52"/>
      <c r="IEQ103" s="52"/>
      <c r="IER103" s="52"/>
      <c r="IES103" s="52"/>
      <c r="IET103" s="52"/>
      <c r="IEU103" s="52"/>
      <c r="IEV103" s="52"/>
      <c r="IEW103" s="52"/>
      <c r="IEX103" s="52"/>
      <c r="IEY103" s="52"/>
      <c r="IEZ103" s="52"/>
      <c r="IFA103" s="52"/>
      <c r="IFB103" s="52"/>
      <c r="IFC103" s="52"/>
      <c r="IFD103" s="52"/>
      <c r="IFE103" s="52"/>
      <c r="IFF103" s="52"/>
      <c r="IFG103" s="52"/>
      <c r="IFH103" s="52"/>
      <c r="IFI103" s="52"/>
      <c r="IFJ103" s="52"/>
      <c r="IFK103" s="52"/>
      <c r="IFL103" s="52"/>
      <c r="IFM103" s="52"/>
      <c r="IFN103" s="52"/>
      <c r="IFO103" s="52"/>
      <c r="IFP103" s="52"/>
      <c r="IFQ103" s="52"/>
      <c r="IFR103" s="52"/>
      <c r="IFS103" s="52"/>
      <c r="IFT103" s="52"/>
      <c r="IFU103" s="52"/>
      <c r="IFV103" s="52"/>
      <c r="IFW103" s="52"/>
      <c r="IFX103" s="52"/>
      <c r="IFY103" s="52"/>
      <c r="IFZ103" s="52"/>
      <c r="IGA103" s="52"/>
      <c r="IGB103" s="52"/>
      <c r="IGC103" s="52"/>
      <c r="IGD103" s="52"/>
      <c r="IGE103" s="52"/>
      <c r="IGF103" s="52"/>
      <c r="IGG103" s="52"/>
      <c r="IGH103" s="52"/>
      <c r="IGI103" s="52"/>
      <c r="IGJ103" s="52"/>
      <c r="IGK103" s="52"/>
      <c r="IGL103" s="52"/>
      <c r="IGM103" s="52"/>
      <c r="IGN103" s="52"/>
      <c r="IGO103" s="52"/>
      <c r="IGP103" s="52"/>
      <c r="IGQ103" s="52"/>
      <c r="IGR103" s="52"/>
      <c r="IGS103" s="52"/>
      <c r="IGT103" s="52"/>
      <c r="IGU103" s="52"/>
      <c r="IGV103" s="52"/>
      <c r="IGW103" s="52"/>
      <c r="IGX103" s="52"/>
      <c r="IGY103" s="52"/>
      <c r="IGZ103" s="52"/>
      <c r="IHA103" s="52"/>
      <c r="IHB103" s="52"/>
      <c r="IHC103" s="52"/>
      <c r="IHD103" s="52"/>
      <c r="IHE103" s="52"/>
      <c r="IHF103" s="52"/>
      <c r="IHG103" s="52"/>
      <c r="IHH103" s="52"/>
      <c r="IHI103" s="52"/>
      <c r="IHJ103" s="52"/>
      <c r="IHK103" s="52"/>
      <c r="IHL103" s="52"/>
      <c r="IHM103" s="52"/>
      <c r="IHN103" s="52"/>
      <c r="IHO103" s="52"/>
      <c r="IHP103" s="52"/>
      <c r="IHQ103" s="52"/>
      <c r="IHR103" s="52"/>
      <c r="IHS103" s="52"/>
      <c r="IHT103" s="52"/>
      <c r="IHU103" s="52"/>
      <c r="IHV103" s="52"/>
      <c r="IHW103" s="52"/>
      <c r="IHX103" s="52"/>
      <c r="IHY103" s="52"/>
      <c r="IHZ103" s="52"/>
      <c r="IIA103" s="52"/>
      <c r="IIB103" s="52"/>
      <c r="IIC103" s="52"/>
      <c r="IID103" s="52"/>
      <c r="IIE103" s="52"/>
      <c r="IIF103" s="52"/>
      <c r="IIG103" s="52"/>
      <c r="IIH103" s="52"/>
      <c r="III103" s="52"/>
      <c r="IIJ103" s="52"/>
      <c r="IIK103" s="52"/>
      <c r="IIL103" s="52"/>
      <c r="IIM103" s="52"/>
      <c r="IIN103" s="52"/>
      <c r="IIO103" s="52"/>
      <c r="IIP103" s="52"/>
      <c r="IIQ103" s="52"/>
      <c r="IIR103" s="52"/>
      <c r="IIS103" s="52"/>
      <c r="IIT103" s="52"/>
      <c r="IIU103" s="52"/>
      <c r="IIV103" s="52"/>
      <c r="IIW103" s="52"/>
      <c r="IIX103" s="52"/>
      <c r="IIY103" s="52"/>
      <c r="IIZ103" s="52"/>
      <c r="IJA103" s="52"/>
      <c r="IJB103" s="52"/>
      <c r="IJC103" s="52"/>
      <c r="IJD103" s="52"/>
      <c r="IJE103" s="52"/>
      <c r="IJF103" s="52"/>
      <c r="IJG103" s="52"/>
      <c r="IJH103" s="52"/>
      <c r="IJI103" s="52"/>
      <c r="IJJ103" s="52"/>
      <c r="IJK103" s="52"/>
      <c r="IJL103" s="52"/>
      <c r="IJM103" s="52"/>
      <c r="IJN103" s="52"/>
      <c r="IJO103" s="52"/>
      <c r="IJP103" s="52"/>
      <c r="IJQ103" s="52"/>
      <c r="IJR103" s="52"/>
      <c r="IJS103" s="52"/>
      <c r="IJT103" s="52"/>
      <c r="IJU103" s="52"/>
      <c r="IJV103" s="52"/>
      <c r="IJW103" s="52"/>
      <c r="IJX103" s="52"/>
      <c r="IJY103" s="52"/>
      <c r="IJZ103" s="52"/>
      <c r="IKA103" s="52"/>
      <c r="IKB103" s="52"/>
      <c r="IKC103" s="52"/>
      <c r="IKD103" s="52"/>
      <c r="IKE103" s="52"/>
      <c r="IKF103" s="52"/>
      <c r="IKG103" s="52"/>
      <c r="IKH103" s="52"/>
      <c r="IKI103" s="52"/>
      <c r="IKJ103" s="52"/>
      <c r="IKK103" s="52"/>
      <c r="IKL103" s="52"/>
      <c r="IKM103" s="52"/>
      <c r="IKN103" s="52"/>
      <c r="IKO103" s="52"/>
      <c r="IKP103" s="52"/>
      <c r="IKQ103" s="52"/>
      <c r="IKR103" s="52"/>
      <c r="IKS103" s="52"/>
      <c r="IKT103" s="52"/>
      <c r="IKU103" s="52"/>
      <c r="IKV103" s="52"/>
      <c r="IKW103" s="52"/>
      <c r="IKX103" s="52"/>
      <c r="IKY103" s="52"/>
      <c r="IKZ103" s="52"/>
      <c r="ILA103" s="52"/>
      <c r="ILB103" s="52"/>
      <c r="ILC103" s="52"/>
      <c r="ILD103" s="52"/>
      <c r="ILE103" s="52"/>
      <c r="ILF103" s="52"/>
      <c r="ILG103" s="52"/>
      <c r="ILH103" s="52"/>
      <c r="ILI103" s="52"/>
      <c r="ILJ103" s="52"/>
      <c r="ILK103" s="52"/>
      <c r="ILL103" s="52"/>
      <c r="ILM103" s="52"/>
      <c r="ILN103" s="52"/>
      <c r="ILO103" s="52"/>
      <c r="ILP103" s="52"/>
      <c r="ILQ103" s="52"/>
      <c r="ILR103" s="52"/>
      <c r="ILS103" s="52"/>
      <c r="ILT103" s="52"/>
      <c r="ILU103" s="52"/>
      <c r="ILV103" s="52"/>
      <c r="ILW103" s="52"/>
      <c r="ILX103" s="52"/>
      <c r="ILY103" s="52"/>
      <c r="ILZ103" s="52"/>
      <c r="IMA103" s="52"/>
      <c r="IMB103" s="52"/>
      <c r="IMC103" s="52"/>
      <c r="IMD103" s="52"/>
      <c r="IME103" s="52"/>
      <c r="IMF103" s="52"/>
      <c r="IMG103" s="52"/>
      <c r="IMH103" s="52"/>
      <c r="IMI103" s="52"/>
      <c r="IMJ103" s="52"/>
      <c r="IMK103" s="52"/>
      <c r="IML103" s="52"/>
      <c r="IMM103" s="52"/>
      <c r="IMN103" s="52"/>
      <c r="IMO103" s="52"/>
      <c r="IMP103" s="52"/>
      <c r="IMQ103" s="52"/>
      <c r="IMR103" s="52"/>
      <c r="IMS103" s="52"/>
      <c r="IMT103" s="52"/>
      <c r="IMU103" s="52"/>
      <c r="IMV103" s="52"/>
      <c r="IMW103" s="52"/>
      <c r="IMX103" s="52"/>
      <c r="IMY103" s="52"/>
      <c r="IMZ103" s="52"/>
      <c r="INA103" s="52"/>
      <c r="INB103" s="52"/>
      <c r="INC103" s="52"/>
      <c r="IND103" s="52"/>
      <c r="INE103" s="52"/>
      <c r="INF103" s="52"/>
      <c r="ING103" s="52"/>
      <c r="INH103" s="52"/>
      <c r="INI103" s="52"/>
      <c r="INJ103" s="52"/>
      <c r="INK103" s="52"/>
      <c r="INL103" s="52"/>
      <c r="INM103" s="52"/>
      <c r="INN103" s="52"/>
      <c r="INO103" s="52"/>
      <c r="INP103" s="52"/>
      <c r="INQ103" s="52"/>
      <c r="INR103" s="52"/>
      <c r="INS103" s="52"/>
      <c r="INT103" s="52"/>
      <c r="INU103" s="52"/>
      <c r="INV103" s="52"/>
      <c r="INW103" s="52"/>
      <c r="INX103" s="52"/>
      <c r="INY103" s="52"/>
      <c r="INZ103" s="52"/>
      <c r="IOA103" s="52"/>
      <c r="IOB103" s="52"/>
      <c r="IOC103" s="52"/>
      <c r="IOD103" s="52"/>
      <c r="IOE103" s="52"/>
      <c r="IOF103" s="52"/>
      <c r="IOG103" s="52"/>
      <c r="IOH103" s="52"/>
      <c r="IOI103" s="52"/>
      <c r="IOJ103" s="52"/>
      <c r="IOK103" s="52"/>
      <c r="IOL103" s="52"/>
      <c r="IOM103" s="52"/>
      <c r="ION103" s="52"/>
      <c r="IOO103" s="52"/>
      <c r="IOP103" s="52"/>
      <c r="IOQ103" s="52"/>
      <c r="IOR103" s="52"/>
      <c r="IOS103" s="52"/>
      <c r="IOT103" s="52"/>
      <c r="IOU103" s="52"/>
      <c r="IOV103" s="52"/>
      <c r="IOW103" s="52"/>
      <c r="IOX103" s="52"/>
      <c r="IOY103" s="52"/>
      <c r="IOZ103" s="52"/>
      <c r="IPA103" s="52"/>
      <c r="IPB103" s="52"/>
      <c r="IPC103" s="52"/>
      <c r="IPD103" s="52"/>
      <c r="IPE103" s="52"/>
      <c r="IPF103" s="52"/>
      <c r="IPG103" s="52"/>
      <c r="IPH103" s="52"/>
      <c r="IPI103" s="52"/>
      <c r="IPJ103" s="52"/>
      <c r="IPK103" s="52"/>
      <c r="IPL103" s="52"/>
      <c r="IPM103" s="52"/>
      <c r="IPN103" s="52"/>
      <c r="IPO103" s="52"/>
      <c r="IPP103" s="52"/>
      <c r="IPQ103" s="52"/>
      <c r="IPR103" s="52"/>
      <c r="IPS103" s="52"/>
      <c r="IPT103" s="52"/>
      <c r="IPU103" s="52"/>
      <c r="IPV103" s="52"/>
      <c r="IPW103" s="52"/>
      <c r="IPX103" s="52"/>
      <c r="IPY103" s="52"/>
      <c r="IPZ103" s="52"/>
      <c r="IQA103" s="52"/>
      <c r="IQB103" s="52"/>
      <c r="IQC103" s="52"/>
      <c r="IQD103" s="52"/>
      <c r="IQE103" s="52"/>
      <c r="IQF103" s="52"/>
      <c r="IQG103" s="52"/>
      <c r="IQH103" s="52"/>
      <c r="IQI103" s="52"/>
      <c r="IQJ103" s="52"/>
      <c r="IQK103" s="52"/>
      <c r="IQL103" s="52"/>
      <c r="IQM103" s="52"/>
      <c r="IQN103" s="52"/>
      <c r="IQO103" s="52"/>
      <c r="IQP103" s="52"/>
      <c r="IQQ103" s="52"/>
      <c r="IQR103" s="52"/>
      <c r="IQS103" s="52"/>
      <c r="IQT103" s="52"/>
      <c r="IQU103" s="52"/>
      <c r="IQV103" s="52"/>
      <c r="IQW103" s="52"/>
      <c r="IQX103" s="52"/>
      <c r="IQY103" s="52"/>
      <c r="IQZ103" s="52"/>
      <c r="IRA103" s="52"/>
      <c r="IRB103" s="52"/>
      <c r="IRC103" s="52"/>
      <c r="IRD103" s="52"/>
      <c r="IRE103" s="52"/>
      <c r="IRF103" s="52"/>
      <c r="IRG103" s="52"/>
      <c r="IRH103" s="52"/>
      <c r="IRI103" s="52"/>
      <c r="IRJ103" s="52"/>
      <c r="IRK103" s="52"/>
      <c r="IRL103" s="52"/>
      <c r="IRM103" s="52"/>
      <c r="IRN103" s="52"/>
      <c r="IRO103" s="52"/>
      <c r="IRP103" s="52"/>
      <c r="IRQ103" s="52"/>
      <c r="IRR103" s="52"/>
      <c r="IRS103" s="52"/>
      <c r="IRT103" s="52"/>
      <c r="IRU103" s="52"/>
      <c r="IRV103" s="52"/>
      <c r="IRW103" s="52"/>
      <c r="IRX103" s="52"/>
      <c r="IRY103" s="52"/>
      <c r="IRZ103" s="52"/>
      <c r="ISA103" s="52"/>
      <c r="ISB103" s="52"/>
      <c r="ISC103" s="52"/>
      <c r="ISD103" s="52"/>
      <c r="ISE103" s="52"/>
      <c r="ISF103" s="52"/>
      <c r="ISG103" s="52"/>
      <c r="ISH103" s="52"/>
      <c r="ISI103" s="52"/>
      <c r="ISJ103" s="52"/>
      <c r="ISK103" s="52"/>
      <c r="ISL103" s="52"/>
      <c r="ISM103" s="52"/>
      <c r="ISN103" s="52"/>
      <c r="ISO103" s="52"/>
      <c r="ISP103" s="52"/>
      <c r="ISQ103" s="52"/>
      <c r="ISR103" s="52"/>
      <c r="ISS103" s="52"/>
      <c r="IST103" s="52"/>
      <c r="ISU103" s="52"/>
      <c r="ISV103" s="52"/>
      <c r="ISW103" s="52"/>
      <c r="ISX103" s="52"/>
      <c r="ISY103" s="52"/>
      <c r="ISZ103" s="52"/>
      <c r="ITA103" s="52"/>
      <c r="ITB103" s="52"/>
      <c r="ITC103" s="52"/>
      <c r="ITD103" s="52"/>
      <c r="ITE103" s="52"/>
      <c r="ITF103" s="52"/>
      <c r="ITG103" s="52"/>
      <c r="ITH103" s="52"/>
      <c r="ITI103" s="52"/>
      <c r="ITJ103" s="52"/>
      <c r="ITK103" s="52"/>
      <c r="ITL103" s="52"/>
      <c r="ITM103" s="52"/>
      <c r="ITN103" s="52"/>
      <c r="ITO103" s="52"/>
      <c r="ITP103" s="52"/>
      <c r="ITQ103" s="52"/>
      <c r="ITR103" s="52"/>
      <c r="ITS103" s="52"/>
      <c r="ITT103" s="52"/>
      <c r="ITU103" s="52"/>
      <c r="ITV103" s="52"/>
      <c r="ITW103" s="52"/>
      <c r="ITX103" s="52"/>
      <c r="ITY103" s="52"/>
      <c r="ITZ103" s="52"/>
      <c r="IUA103" s="52"/>
      <c r="IUB103" s="52"/>
      <c r="IUC103" s="52"/>
      <c r="IUD103" s="52"/>
      <c r="IUE103" s="52"/>
      <c r="IUF103" s="52"/>
      <c r="IUG103" s="52"/>
      <c r="IUH103" s="52"/>
      <c r="IUI103" s="52"/>
      <c r="IUJ103" s="52"/>
      <c r="IUK103" s="52"/>
      <c r="IUL103" s="52"/>
      <c r="IUM103" s="52"/>
      <c r="IUN103" s="52"/>
      <c r="IUO103" s="52"/>
      <c r="IUP103" s="52"/>
      <c r="IUQ103" s="52"/>
      <c r="IUR103" s="52"/>
      <c r="IUS103" s="52"/>
      <c r="IUT103" s="52"/>
      <c r="IUU103" s="52"/>
      <c r="IUV103" s="52"/>
      <c r="IUW103" s="52"/>
      <c r="IUX103" s="52"/>
      <c r="IUY103" s="52"/>
      <c r="IUZ103" s="52"/>
      <c r="IVA103" s="52"/>
      <c r="IVB103" s="52"/>
      <c r="IVC103" s="52"/>
      <c r="IVD103" s="52"/>
      <c r="IVE103" s="52"/>
      <c r="IVF103" s="52"/>
      <c r="IVG103" s="52"/>
      <c r="IVH103" s="52"/>
      <c r="IVI103" s="52"/>
      <c r="IVJ103" s="52"/>
      <c r="IVK103" s="52"/>
      <c r="IVL103" s="52"/>
      <c r="IVM103" s="52"/>
      <c r="IVN103" s="52"/>
      <c r="IVO103" s="52"/>
      <c r="IVP103" s="52"/>
      <c r="IVQ103" s="52"/>
      <c r="IVR103" s="52"/>
      <c r="IVS103" s="52"/>
      <c r="IVT103" s="52"/>
      <c r="IVU103" s="52"/>
      <c r="IVV103" s="52"/>
      <c r="IVW103" s="52"/>
      <c r="IVX103" s="52"/>
      <c r="IVY103" s="52"/>
      <c r="IVZ103" s="52"/>
      <c r="IWA103" s="52"/>
      <c r="IWB103" s="52"/>
      <c r="IWC103" s="52"/>
      <c r="IWD103" s="52"/>
      <c r="IWE103" s="52"/>
      <c r="IWF103" s="52"/>
      <c r="IWG103" s="52"/>
      <c r="IWH103" s="52"/>
      <c r="IWI103" s="52"/>
      <c r="IWJ103" s="52"/>
      <c r="IWK103" s="52"/>
      <c r="IWL103" s="52"/>
      <c r="IWM103" s="52"/>
      <c r="IWN103" s="52"/>
      <c r="IWO103" s="52"/>
      <c r="IWP103" s="52"/>
      <c r="IWQ103" s="52"/>
      <c r="IWR103" s="52"/>
      <c r="IWS103" s="52"/>
      <c r="IWT103" s="52"/>
      <c r="IWU103" s="52"/>
      <c r="IWV103" s="52"/>
      <c r="IWW103" s="52"/>
      <c r="IWX103" s="52"/>
      <c r="IWY103" s="52"/>
      <c r="IWZ103" s="52"/>
      <c r="IXA103" s="52"/>
      <c r="IXB103" s="52"/>
      <c r="IXC103" s="52"/>
      <c r="IXD103" s="52"/>
      <c r="IXE103" s="52"/>
      <c r="IXF103" s="52"/>
      <c r="IXG103" s="52"/>
      <c r="IXH103" s="52"/>
      <c r="IXI103" s="52"/>
      <c r="IXJ103" s="52"/>
      <c r="IXK103" s="52"/>
      <c r="IXL103" s="52"/>
      <c r="IXM103" s="52"/>
      <c r="IXN103" s="52"/>
      <c r="IXO103" s="52"/>
      <c r="IXP103" s="52"/>
      <c r="IXQ103" s="52"/>
      <c r="IXR103" s="52"/>
      <c r="IXS103" s="52"/>
      <c r="IXT103" s="52"/>
      <c r="IXU103" s="52"/>
      <c r="IXV103" s="52"/>
      <c r="IXW103" s="52"/>
      <c r="IXX103" s="52"/>
      <c r="IXY103" s="52"/>
      <c r="IXZ103" s="52"/>
      <c r="IYA103" s="52"/>
      <c r="IYB103" s="52"/>
      <c r="IYC103" s="52"/>
      <c r="IYD103" s="52"/>
      <c r="IYE103" s="52"/>
      <c r="IYF103" s="52"/>
      <c r="IYG103" s="52"/>
      <c r="IYH103" s="52"/>
      <c r="IYI103" s="52"/>
      <c r="IYJ103" s="52"/>
      <c r="IYK103" s="52"/>
      <c r="IYL103" s="52"/>
      <c r="IYM103" s="52"/>
      <c r="IYN103" s="52"/>
      <c r="IYO103" s="52"/>
      <c r="IYP103" s="52"/>
      <c r="IYQ103" s="52"/>
      <c r="IYR103" s="52"/>
      <c r="IYS103" s="52"/>
      <c r="IYT103" s="52"/>
      <c r="IYU103" s="52"/>
      <c r="IYV103" s="52"/>
      <c r="IYW103" s="52"/>
      <c r="IYX103" s="52"/>
      <c r="IYY103" s="52"/>
      <c r="IYZ103" s="52"/>
      <c r="IZA103" s="52"/>
      <c r="IZB103" s="52"/>
      <c r="IZC103" s="52"/>
      <c r="IZD103" s="52"/>
      <c r="IZE103" s="52"/>
      <c r="IZF103" s="52"/>
      <c r="IZG103" s="52"/>
      <c r="IZH103" s="52"/>
      <c r="IZI103" s="52"/>
      <c r="IZJ103" s="52"/>
      <c r="IZK103" s="52"/>
      <c r="IZL103" s="52"/>
      <c r="IZM103" s="52"/>
      <c r="IZN103" s="52"/>
      <c r="IZO103" s="52"/>
      <c r="IZP103" s="52"/>
      <c r="IZQ103" s="52"/>
      <c r="IZR103" s="52"/>
      <c r="IZS103" s="52"/>
      <c r="IZT103" s="52"/>
      <c r="IZU103" s="52"/>
      <c r="IZV103" s="52"/>
      <c r="IZW103" s="52"/>
      <c r="IZX103" s="52"/>
      <c r="IZY103" s="52"/>
      <c r="IZZ103" s="52"/>
      <c r="JAA103" s="52"/>
      <c r="JAB103" s="52"/>
      <c r="JAC103" s="52"/>
      <c r="JAD103" s="52"/>
      <c r="JAE103" s="52"/>
      <c r="JAF103" s="52"/>
      <c r="JAG103" s="52"/>
      <c r="JAH103" s="52"/>
      <c r="JAI103" s="52"/>
      <c r="JAJ103" s="52"/>
      <c r="JAK103" s="52"/>
      <c r="JAL103" s="52"/>
      <c r="JAM103" s="52"/>
      <c r="JAN103" s="52"/>
      <c r="JAO103" s="52"/>
      <c r="JAP103" s="52"/>
      <c r="JAQ103" s="52"/>
      <c r="JAR103" s="52"/>
      <c r="JAS103" s="52"/>
      <c r="JAT103" s="52"/>
      <c r="JAU103" s="52"/>
      <c r="JAV103" s="52"/>
      <c r="JAW103" s="52"/>
      <c r="JAX103" s="52"/>
      <c r="JAY103" s="52"/>
      <c r="JAZ103" s="52"/>
      <c r="JBA103" s="52"/>
      <c r="JBB103" s="52"/>
      <c r="JBC103" s="52"/>
      <c r="JBD103" s="52"/>
      <c r="JBE103" s="52"/>
      <c r="JBF103" s="52"/>
      <c r="JBG103" s="52"/>
      <c r="JBH103" s="52"/>
      <c r="JBI103" s="52"/>
      <c r="JBJ103" s="52"/>
      <c r="JBK103" s="52"/>
      <c r="JBL103" s="52"/>
      <c r="JBM103" s="52"/>
      <c r="JBN103" s="52"/>
      <c r="JBO103" s="52"/>
      <c r="JBP103" s="52"/>
      <c r="JBQ103" s="52"/>
      <c r="JBR103" s="52"/>
      <c r="JBS103" s="52"/>
      <c r="JBT103" s="52"/>
      <c r="JBU103" s="52"/>
      <c r="JBV103" s="52"/>
      <c r="JBW103" s="52"/>
      <c r="JBX103" s="52"/>
      <c r="JBY103" s="52"/>
      <c r="JBZ103" s="52"/>
      <c r="JCA103" s="52"/>
      <c r="JCB103" s="52"/>
      <c r="JCC103" s="52"/>
      <c r="JCD103" s="52"/>
      <c r="JCE103" s="52"/>
      <c r="JCF103" s="52"/>
      <c r="JCG103" s="52"/>
      <c r="JCH103" s="52"/>
      <c r="JCI103" s="52"/>
      <c r="JCJ103" s="52"/>
      <c r="JCK103" s="52"/>
      <c r="JCL103" s="52"/>
      <c r="JCM103" s="52"/>
      <c r="JCN103" s="52"/>
      <c r="JCO103" s="52"/>
      <c r="JCP103" s="52"/>
      <c r="JCQ103" s="52"/>
      <c r="JCR103" s="52"/>
      <c r="JCS103" s="52"/>
      <c r="JCT103" s="52"/>
      <c r="JCU103" s="52"/>
      <c r="JCV103" s="52"/>
      <c r="JCW103" s="52"/>
      <c r="JCX103" s="52"/>
      <c r="JCY103" s="52"/>
      <c r="JCZ103" s="52"/>
      <c r="JDA103" s="52"/>
      <c r="JDB103" s="52"/>
      <c r="JDC103" s="52"/>
      <c r="JDD103" s="52"/>
      <c r="JDE103" s="52"/>
      <c r="JDF103" s="52"/>
      <c r="JDG103" s="52"/>
      <c r="JDH103" s="52"/>
      <c r="JDI103" s="52"/>
      <c r="JDJ103" s="52"/>
      <c r="JDK103" s="52"/>
      <c r="JDL103" s="52"/>
      <c r="JDM103" s="52"/>
      <c r="JDN103" s="52"/>
      <c r="JDO103" s="52"/>
      <c r="JDP103" s="52"/>
      <c r="JDQ103" s="52"/>
      <c r="JDR103" s="52"/>
      <c r="JDS103" s="52"/>
      <c r="JDT103" s="52"/>
      <c r="JDU103" s="52"/>
      <c r="JDV103" s="52"/>
      <c r="JDW103" s="52"/>
      <c r="JDX103" s="52"/>
      <c r="JDY103" s="52"/>
      <c r="JDZ103" s="52"/>
      <c r="JEA103" s="52"/>
      <c r="JEB103" s="52"/>
      <c r="JEC103" s="52"/>
      <c r="JED103" s="52"/>
      <c r="JEE103" s="52"/>
      <c r="JEF103" s="52"/>
      <c r="JEG103" s="52"/>
      <c r="JEH103" s="52"/>
      <c r="JEI103" s="52"/>
      <c r="JEJ103" s="52"/>
      <c r="JEK103" s="52"/>
      <c r="JEL103" s="52"/>
      <c r="JEM103" s="52"/>
      <c r="JEN103" s="52"/>
      <c r="JEO103" s="52"/>
      <c r="JEP103" s="52"/>
      <c r="JEQ103" s="52"/>
      <c r="JER103" s="52"/>
      <c r="JES103" s="52"/>
      <c r="JET103" s="52"/>
      <c r="JEU103" s="52"/>
      <c r="JEV103" s="52"/>
      <c r="JEW103" s="52"/>
      <c r="JEX103" s="52"/>
      <c r="JEY103" s="52"/>
      <c r="JEZ103" s="52"/>
      <c r="JFA103" s="52"/>
      <c r="JFB103" s="52"/>
      <c r="JFC103" s="52"/>
      <c r="JFD103" s="52"/>
      <c r="JFE103" s="52"/>
      <c r="JFF103" s="52"/>
      <c r="JFG103" s="52"/>
      <c r="JFH103" s="52"/>
      <c r="JFI103" s="52"/>
      <c r="JFJ103" s="52"/>
      <c r="JFK103" s="52"/>
      <c r="JFL103" s="52"/>
      <c r="JFM103" s="52"/>
      <c r="JFN103" s="52"/>
      <c r="JFO103" s="52"/>
      <c r="JFP103" s="52"/>
      <c r="JFQ103" s="52"/>
      <c r="JFR103" s="52"/>
      <c r="JFS103" s="52"/>
      <c r="JFT103" s="52"/>
      <c r="JFU103" s="52"/>
      <c r="JFV103" s="52"/>
      <c r="JFW103" s="52"/>
      <c r="JFX103" s="52"/>
      <c r="JFY103" s="52"/>
      <c r="JFZ103" s="52"/>
      <c r="JGA103" s="52"/>
      <c r="JGB103" s="52"/>
      <c r="JGC103" s="52"/>
      <c r="JGD103" s="52"/>
      <c r="JGE103" s="52"/>
      <c r="JGF103" s="52"/>
      <c r="JGG103" s="52"/>
      <c r="JGH103" s="52"/>
      <c r="JGI103" s="52"/>
      <c r="JGJ103" s="52"/>
      <c r="JGK103" s="52"/>
      <c r="JGL103" s="52"/>
      <c r="JGM103" s="52"/>
      <c r="JGN103" s="52"/>
      <c r="JGO103" s="52"/>
      <c r="JGP103" s="52"/>
      <c r="JGQ103" s="52"/>
      <c r="JGR103" s="52"/>
      <c r="JGS103" s="52"/>
      <c r="JGT103" s="52"/>
      <c r="JGU103" s="52"/>
      <c r="JGV103" s="52"/>
      <c r="JGW103" s="52"/>
      <c r="JGX103" s="52"/>
      <c r="JGY103" s="52"/>
      <c r="JGZ103" s="52"/>
      <c r="JHA103" s="52"/>
      <c r="JHB103" s="52"/>
      <c r="JHC103" s="52"/>
      <c r="JHD103" s="52"/>
      <c r="JHE103" s="52"/>
      <c r="JHF103" s="52"/>
      <c r="JHG103" s="52"/>
      <c r="JHH103" s="52"/>
      <c r="JHI103" s="52"/>
      <c r="JHJ103" s="52"/>
      <c r="JHK103" s="52"/>
      <c r="JHL103" s="52"/>
      <c r="JHM103" s="52"/>
      <c r="JHN103" s="52"/>
      <c r="JHO103" s="52"/>
      <c r="JHP103" s="52"/>
      <c r="JHQ103" s="52"/>
      <c r="JHR103" s="52"/>
      <c r="JHS103" s="52"/>
      <c r="JHT103" s="52"/>
      <c r="JHU103" s="52"/>
      <c r="JHV103" s="52"/>
      <c r="JHW103" s="52"/>
      <c r="JHX103" s="52"/>
      <c r="JHY103" s="52"/>
      <c r="JHZ103" s="52"/>
      <c r="JIA103" s="52"/>
      <c r="JIB103" s="52"/>
      <c r="JIC103" s="52"/>
      <c r="JID103" s="52"/>
      <c r="JIE103" s="52"/>
      <c r="JIF103" s="52"/>
      <c r="JIG103" s="52"/>
      <c r="JIH103" s="52"/>
      <c r="JII103" s="52"/>
      <c r="JIJ103" s="52"/>
      <c r="JIK103" s="52"/>
      <c r="JIL103" s="52"/>
      <c r="JIM103" s="52"/>
      <c r="JIN103" s="52"/>
      <c r="JIO103" s="52"/>
      <c r="JIP103" s="52"/>
      <c r="JIQ103" s="52"/>
      <c r="JIR103" s="52"/>
      <c r="JIS103" s="52"/>
      <c r="JIT103" s="52"/>
      <c r="JIU103" s="52"/>
      <c r="JIV103" s="52"/>
      <c r="JIW103" s="52"/>
      <c r="JIX103" s="52"/>
      <c r="JIY103" s="52"/>
      <c r="JIZ103" s="52"/>
      <c r="JJA103" s="52"/>
      <c r="JJB103" s="52"/>
      <c r="JJC103" s="52"/>
      <c r="JJD103" s="52"/>
      <c r="JJE103" s="52"/>
      <c r="JJF103" s="52"/>
      <c r="JJG103" s="52"/>
      <c r="JJH103" s="52"/>
      <c r="JJI103" s="52"/>
      <c r="JJJ103" s="52"/>
      <c r="JJK103" s="52"/>
      <c r="JJL103" s="52"/>
      <c r="JJM103" s="52"/>
      <c r="JJN103" s="52"/>
      <c r="JJO103" s="52"/>
      <c r="JJP103" s="52"/>
      <c r="JJQ103" s="52"/>
      <c r="JJR103" s="52"/>
      <c r="JJS103" s="52"/>
      <c r="JJT103" s="52"/>
      <c r="JJU103" s="52"/>
      <c r="JJV103" s="52"/>
      <c r="JJW103" s="52"/>
      <c r="JJX103" s="52"/>
      <c r="JJY103" s="52"/>
      <c r="JJZ103" s="52"/>
      <c r="JKA103" s="52"/>
      <c r="JKB103" s="52"/>
      <c r="JKC103" s="52"/>
      <c r="JKD103" s="52"/>
      <c r="JKE103" s="52"/>
      <c r="JKF103" s="52"/>
      <c r="JKG103" s="52"/>
      <c r="JKH103" s="52"/>
      <c r="JKI103" s="52"/>
      <c r="JKJ103" s="52"/>
      <c r="JKK103" s="52"/>
      <c r="JKL103" s="52"/>
      <c r="JKM103" s="52"/>
      <c r="JKN103" s="52"/>
      <c r="JKO103" s="52"/>
      <c r="JKP103" s="52"/>
      <c r="JKQ103" s="52"/>
      <c r="JKR103" s="52"/>
      <c r="JKS103" s="52"/>
      <c r="JKT103" s="52"/>
      <c r="JKU103" s="52"/>
      <c r="JKV103" s="52"/>
      <c r="JKW103" s="52"/>
      <c r="JKX103" s="52"/>
      <c r="JKY103" s="52"/>
      <c r="JKZ103" s="52"/>
      <c r="JLA103" s="52"/>
      <c r="JLB103" s="52"/>
      <c r="JLC103" s="52"/>
      <c r="JLD103" s="52"/>
      <c r="JLE103" s="52"/>
      <c r="JLF103" s="52"/>
      <c r="JLG103" s="52"/>
      <c r="JLH103" s="52"/>
      <c r="JLI103" s="52"/>
      <c r="JLJ103" s="52"/>
      <c r="JLK103" s="52"/>
      <c r="JLL103" s="52"/>
      <c r="JLM103" s="52"/>
      <c r="JLN103" s="52"/>
      <c r="JLO103" s="52"/>
      <c r="JLP103" s="52"/>
      <c r="JLQ103" s="52"/>
      <c r="JLR103" s="52"/>
      <c r="JLS103" s="52"/>
      <c r="JLT103" s="52"/>
      <c r="JLU103" s="52"/>
      <c r="JLV103" s="52"/>
      <c r="JLW103" s="52"/>
      <c r="JLX103" s="52"/>
      <c r="JLY103" s="52"/>
      <c r="JLZ103" s="52"/>
      <c r="JMA103" s="52"/>
      <c r="JMB103" s="52"/>
      <c r="JMC103" s="52"/>
      <c r="JMD103" s="52"/>
      <c r="JME103" s="52"/>
      <c r="JMF103" s="52"/>
      <c r="JMG103" s="52"/>
      <c r="JMH103" s="52"/>
      <c r="JMI103" s="52"/>
      <c r="JMJ103" s="52"/>
      <c r="JMK103" s="52"/>
      <c r="JML103" s="52"/>
      <c r="JMM103" s="52"/>
      <c r="JMN103" s="52"/>
      <c r="JMO103" s="52"/>
      <c r="JMP103" s="52"/>
      <c r="JMQ103" s="52"/>
      <c r="JMR103" s="52"/>
      <c r="JMS103" s="52"/>
      <c r="JMT103" s="52"/>
      <c r="JMU103" s="52"/>
      <c r="JMV103" s="52"/>
      <c r="JMW103" s="52"/>
      <c r="JMX103" s="52"/>
      <c r="JMY103" s="52"/>
      <c r="JMZ103" s="52"/>
      <c r="JNA103" s="52"/>
      <c r="JNB103" s="52"/>
      <c r="JNC103" s="52"/>
      <c r="JND103" s="52"/>
      <c r="JNE103" s="52"/>
      <c r="JNF103" s="52"/>
      <c r="JNG103" s="52"/>
      <c r="JNH103" s="52"/>
      <c r="JNI103" s="52"/>
      <c r="JNJ103" s="52"/>
      <c r="JNK103" s="52"/>
      <c r="JNL103" s="52"/>
      <c r="JNM103" s="52"/>
      <c r="JNN103" s="52"/>
      <c r="JNO103" s="52"/>
      <c r="JNP103" s="52"/>
      <c r="JNQ103" s="52"/>
      <c r="JNR103" s="52"/>
      <c r="JNS103" s="52"/>
      <c r="JNT103" s="52"/>
      <c r="JNU103" s="52"/>
      <c r="JNV103" s="52"/>
      <c r="JNW103" s="52"/>
      <c r="JNX103" s="52"/>
      <c r="JNY103" s="52"/>
      <c r="JNZ103" s="52"/>
      <c r="JOA103" s="52"/>
      <c r="JOB103" s="52"/>
      <c r="JOC103" s="52"/>
      <c r="JOD103" s="52"/>
      <c r="JOE103" s="52"/>
      <c r="JOF103" s="52"/>
      <c r="JOG103" s="52"/>
      <c r="JOH103" s="52"/>
      <c r="JOI103" s="52"/>
      <c r="JOJ103" s="52"/>
      <c r="JOK103" s="52"/>
      <c r="JOL103" s="52"/>
      <c r="JOM103" s="52"/>
      <c r="JON103" s="52"/>
      <c r="JOO103" s="52"/>
      <c r="JOP103" s="52"/>
      <c r="JOQ103" s="52"/>
      <c r="JOR103" s="52"/>
      <c r="JOS103" s="52"/>
      <c r="JOT103" s="52"/>
      <c r="JOU103" s="52"/>
      <c r="JOV103" s="52"/>
      <c r="JOW103" s="52"/>
      <c r="JOX103" s="52"/>
      <c r="JOY103" s="52"/>
      <c r="JOZ103" s="52"/>
      <c r="JPA103" s="52"/>
      <c r="JPB103" s="52"/>
      <c r="JPC103" s="52"/>
      <c r="JPD103" s="52"/>
      <c r="JPE103" s="52"/>
      <c r="JPF103" s="52"/>
      <c r="JPG103" s="52"/>
      <c r="JPH103" s="52"/>
      <c r="JPI103" s="52"/>
      <c r="JPJ103" s="52"/>
      <c r="JPK103" s="52"/>
      <c r="JPL103" s="52"/>
      <c r="JPM103" s="52"/>
      <c r="JPN103" s="52"/>
      <c r="JPO103" s="52"/>
      <c r="JPP103" s="52"/>
      <c r="JPQ103" s="52"/>
      <c r="JPR103" s="52"/>
      <c r="JPS103" s="52"/>
      <c r="JPT103" s="52"/>
      <c r="JPU103" s="52"/>
      <c r="JPV103" s="52"/>
      <c r="JPW103" s="52"/>
      <c r="JPX103" s="52"/>
      <c r="JPY103" s="52"/>
      <c r="JPZ103" s="52"/>
      <c r="JQA103" s="52"/>
      <c r="JQB103" s="52"/>
      <c r="JQC103" s="52"/>
      <c r="JQD103" s="52"/>
      <c r="JQE103" s="52"/>
      <c r="JQF103" s="52"/>
      <c r="JQG103" s="52"/>
      <c r="JQH103" s="52"/>
      <c r="JQI103" s="52"/>
      <c r="JQJ103" s="52"/>
      <c r="JQK103" s="52"/>
      <c r="JQL103" s="52"/>
      <c r="JQM103" s="52"/>
      <c r="JQN103" s="52"/>
      <c r="JQO103" s="52"/>
      <c r="JQP103" s="52"/>
      <c r="JQQ103" s="52"/>
      <c r="JQR103" s="52"/>
      <c r="JQS103" s="52"/>
      <c r="JQT103" s="52"/>
      <c r="JQU103" s="52"/>
      <c r="JQV103" s="52"/>
      <c r="JQW103" s="52"/>
      <c r="JQX103" s="52"/>
      <c r="JQY103" s="52"/>
      <c r="JQZ103" s="52"/>
      <c r="JRA103" s="52"/>
      <c r="JRB103" s="52"/>
      <c r="JRC103" s="52"/>
      <c r="JRD103" s="52"/>
      <c r="JRE103" s="52"/>
      <c r="JRF103" s="52"/>
      <c r="JRG103" s="52"/>
      <c r="JRH103" s="52"/>
      <c r="JRI103" s="52"/>
      <c r="JRJ103" s="52"/>
      <c r="JRK103" s="52"/>
      <c r="JRL103" s="52"/>
      <c r="JRM103" s="52"/>
      <c r="JRN103" s="52"/>
      <c r="JRO103" s="52"/>
      <c r="JRP103" s="52"/>
      <c r="JRQ103" s="52"/>
      <c r="JRR103" s="52"/>
      <c r="JRS103" s="52"/>
      <c r="JRT103" s="52"/>
      <c r="JRU103" s="52"/>
      <c r="JRV103" s="52"/>
      <c r="JRW103" s="52"/>
      <c r="JRX103" s="52"/>
      <c r="JRY103" s="52"/>
      <c r="JRZ103" s="52"/>
      <c r="JSA103" s="52"/>
      <c r="JSB103" s="52"/>
      <c r="JSC103" s="52"/>
      <c r="JSD103" s="52"/>
      <c r="JSE103" s="52"/>
      <c r="JSF103" s="52"/>
      <c r="JSG103" s="52"/>
      <c r="JSH103" s="52"/>
      <c r="JSI103" s="52"/>
      <c r="JSJ103" s="52"/>
      <c r="JSK103" s="52"/>
      <c r="JSL103" s="52"/>
      <c r="JSM103" s="52"/>
      <c r="JSN103" s="52"/>
      <c r="JSO103" s="52"/>
      <c r="JSP103" s="52"/>
      <c r="JSQ103" s="52"/>
      <c r="JSR103" s="52"/>
      <c r="JSS103" s="52"/>
      <c r="JST103" s="52"/>
      <c r="JSU103" s="52"/>
      <c r="JSV103" s="52"/>
      <c r="JSW103" s="52"/>
      <c r="JSX103" s="52"/>
      <c r="JSY103" s="52"/>
      <c r="JSZ103" s="52"/>
      <c r="JTA103" s="52"/>
      <c r="JTB103" s="52"/>
      <c r="JTC103" s="52"/>
      <c r="JTD103" s="52"/>
      <c r="JTE103" s="52"/>
      <c r="JTF103" s="52"/>
      <c r="JTG103" s="52"/>
      <c r="JTH103" s="52"/>
      <c r="JTI103" s="52"/>
      <c r="JTJ103" s="52"/>
      <c r="JTK103" s="52"/>
      <c r="JTL103" s="52"/>
      <c r="JTM103" s="52"/>
      <c r="JTN103" s="52"/>
      <c r="JTO103" s="52"/>
      <c r="JTP103" s="52"/>
      <c r="JTQ103" s="52"/>
      <c r="JTR103" s="52"/>
      <c r="JTS103" s="52"/>
      <c r="JTT103" s="52"/>
      <c r="JTU103" s="52"/>
      <c r="JTV103" s="52"/>
      <c r="JTW103" s="52"/>
      <c r="JTX103" s="52"/>
      <c r="JTY103" s="52"/>
      <c r="JTZ103" s="52"/>
      <c r="JUA103" s="52"/>
      <c r="JUB103" s="52"/>
      <c r="JUC103" s="52"/>
      <c r="JUD103" s="52"/>
      <c r="JUE103" s="52"/>
      <c r="JUF103" s="52"/>
      <c r="JUG103" s="52"/>
      <c r="JUH103" s="52"/>
      <c r="JUI103" s="52"/>
      <c r="JUJ103" s="52"/>
      <c r="JUK103" s="52"/>
      <c r="JUL103" s="52"/>
      <c r="JUM103" s="52"/>
      <c r="JUN103" s="52"/>
      <c r="JUO103" s="52"/>
      <c r="JUP103" s="52"/>
      <c r="JUQ103" s="52"/>
      <c r="JUR103" s="52"/>
      <c r="JUS103" s="52"/>
      <c r="JUT103" s="52"/>
      <c r="JUU103" s="52"/>
      <c r="JUV103" s="52"/>
      <c r="JUW103" s="52"/>
      <c r="JUX103" s="52"/>
      <c r="JUY103" s="52"/>
      <c r="JUZ103" s="52"/>
      <c r="JVA103" s="52"/>
      <c r="JVB103" s="52"/>
      <c r="JVC103" s="52"/>
      <c r="JVD103" s="52"/>
      <c r="JVE103" s="52"/>
      <c r="JVF103" s="52"/>
      <c r="JVG103" s="52"/>
      <c r="JVH103" s="52"/>
      <c r="JVI103" s="52"/>
      <c r="JVJ103" s="52"/>
      <c r="JVK103" s="52"/>
      <c r="JVL103" s="52"/>
      <c r="JVM103" s="52"/>
      <c r="JVN103" s="52"/>
      <c r="JVO103" s="52"/>
      <c r="JVP103" s="52"/>
      <c r="JVQ103" s="52"/>
      <c r="JVR103" s="52"/>
      <c r="JVS103" s="52"/>
      <c r="JVT103" s="52"/>
      <c r="JVU103" s="52"/>
      <c r="JVV103" s="52"/>
      <c r="JVW103" s="52"/>
      <c r="JVX103" s="52"/>
      <c r="JVY103" s="52"/>
      <c r="JVZ103" s="52"/>
      <c r="JWA103" s="52"/>
      <c r="JWB103" s="52"/>
      <c r="JWC103" s="52"/>
      <c r="JWD103" s="52"/>
      <c r="JWE103" s="52"/>
      <c r="JWF103" s="52"/>
      <c r="JWG103" s="52"/>
      <c r="JWH103" s="52"/>
      <c r="JWI103" s="52"/>
      <c r="JWJ103" s="52"/>
      <c r="JWK103" s="52"/>
      <c r="JWL103" s="52"/>
      <c r="JWM103" s="52"/>
      <c r="JWN103" s="52"/>
      <c r="JWO103" s="52"/>
      <c r="JWP103" s="52"/>
      <c r="JWQ103" s="52"/>
      <c r="JWR103" s="52"/>
      <c r="JWS103" s="52"/>
      <c r="JWT103" s="52"/>
      <c r="JWU103" s="52"/>
      <c r="JWV103" s="52"/>
      <c r="JWW103" s="52"/>
      <c r="JWX103" s="52"/>
      <c r="JWY103" s="52"/>
      <c r="JWZ103" s="52"/>
      <c r="JXA103" s="52"/>
      <c r="JXB103" s="52"/>
      <c r="JXC103" s="52"/>
      <c r="JXD103" s="52"/>
      <c r="JXE103" s="52"/>
      <c r="JXF103" s="52"/>
      <c r="JXG103" s="52"/>
      <c r="JXH103" s="52"/>
      <c r="JXI103" s="52"/>
      <c r="JXJ103" s="52"/>
      <c r="JXK103" s="52"/>
      <c r="JXL103" s="52"/>
      <c r="JXM103" s="52"/>
      <c r="JXN103" s="52"/>
      <c r="JXO103" s="52"/>
      <c r="JXP103" s="52"/>
      <c r="JXQ103" s="52"/>
      <c r="JXR103" s="52"/>
      <c r="JXS103" s="52"/>
      <c r="JXT103" s="52"/>
      <c r="JXU103" s="52"/>
      <c r="JXV103" s="52"/>
      <c r="JXW103" s="52"/>
      <c r="JXX103" s="52"/>
      <c r="JXY103" s="52"/>
      <c r="JXZ103" s="52"/>
      <c r="JYA103" s="52"/>
      <c r="JYB103" s="52"/>
      <c r="JYC103" s="52"/>
      <c r="JYD103" s="52"/>
      <c r="JYE103" s="52"/>
      <c r="JYF103" s="52"/>
      <c r="JYG103" s="52"/>
      <c r="JYH103" s="52"/>
      <c r="JYI103" s="52"/>
      <c r="JYJ103" s="52"/>
      <c r="JYK103" s="52"/>
      <c r="JYL103" s="52"/>
      <c r="JYM103" s="52"/>
      <c r="JYN103" s="52"/>
      <c r="JYO103" s="52"/>
      <c r="JYP103" s="52"/>
      <c r="JYQ103" s="52"/>
      <c r="JYR103" s="52"/>
      <c r="JYS103" s="52"/>
      <c r="JYT103" s="52"/>
      <c r="JYU103" s="52"/>
      <c r="JYV103" s="52"/>
      <c r="JYW103" s="52"/>
      <c r="JYX103" s="52"/>
      <c r="JYY103" s="52"/>
      <c r="JYZ103" s="52"/>
      <c r="JZA103" s="52"/>
      <c r="JZB103" s="52"/>
      <c r="JZC103" s="52"/>
      <c r="JZD103" s="52"/>
      <c r="JZE103" s="52"/>
      <c r="JZF103" s="52"/>
      <c r="JZG103" s="52"/>
      <c r="JZH103" s="52"/>
      <c r="JZI103" s="52"/>
      <c r="JZJ103" s="52"/>
      <c r="JZK103" s="52"/>
      <c r="JZL103" s="52"/>
      <c r="JZM103" s="52"/>
      <c r="JZN103" s="52"/>
      <c r="JZO103" s="52"/>
      <c r="JZP103" s="52"/>
      <c r="JZQ103" s="52"/>
      <c r="JZR103" s="52"/>
      <c r="JZS103" s="52"/>
      <c r="JZT103" s="52"/>
      <c r="JZU103" s="52"/>
      <c r="JZV103" s="52"/>
      <c r="JZW103" s="52"/>
      <c r="JZX103" s="52"/>
      <c r="JZY103" s="52"/>
      <c r="JZZ103" s="52"/>
      <c r="KAA103" s="52"/>
      <c r="KAB103" s="52"/>
      <c r="KAC103" s="52"/>
      <c r="KAD103" s="52"/>
      <c r="KAE103" s="52"/>
      <c r="KAF103" s="52"/>
      <c r="KAG103" s="52"/>
      <c r="KAH103" s="52"/>
      <c r="KAI103" s="52"/>
      <c r="KAJ103" s="52"/>
      <c r="KAK103" s="52"/>
      <c r="KAL103" s="52"/>
      <c r="KAM103" s="52"/>
      <c r="KAN103" s="52"/>
      <c r="KAO103" s="52"/>
      <c r="KAP103" s="52"/>
      <c r="KAQ103" s="52"/>
      <c r="KAR103" s="52"/>
      <c r="KAS103" s="52"/>
      <c r="KAT103" s="52"/>
      <c r="KAU103" s="52"/>
      <c r="KAV103" s="52"/>
      <c r="KAW103" s="52"/>
      <c r="KAX103" s="52"/>
      <c r="KAY103" s="52"/>
      <c r="KAZ103" s="52"/>
      <c r="KBA103" s="52"/>
      <c r="KBB103" s="52"/>
      <c r="KBC103" s="52"/>
      <c r="KBD103" s="52"/>
      <c r="KBE103" s="52"/>
      <c r="KBF103" s="52"/>
      <c r="KBG103" s="52"/>
      <c r="KBH103" s="52"/>
      <c r="KBI103" s="52"/>
      <c r="KBJ103" s="52"/>
      <c r="KBK103" s="52"/>
      <c r="KBL103" s="52"/>
      <c r="KBM103" s="52"/>
      <c r="KBN103" s="52"/>
      <c r="KBO103" s="52"/>
      <c r="KBP103" s="52"/>
      <c r="KBQ103" s="52"/>
      <c r="KBR103" s="52"/>
      <c r="KBS103" s="52"/>
      <c r="KBT103" s="52"/>
      <c r="KBU103" s="52"/>
      <c r="KBV103" s="52"/>
      <c r="KBW103" s="52"/>
      <c r="KBX103" s="52"/>
      <c r="KBY103" s="52"/>
      <c r="KBZ103" s="52"/>
      <c r="KCA103" s="52"/>
      <c r="KCB103" s="52"/>
      <c r="KCC103" s="52"/>
      <c r="KCD103" s="52"/>
      <c r="KCE103" s="52"/>
      <c r="KCF103" s="52"/>
      <c r="KCG103" s="52"/>
      <c r="KCH103" s="52"/>
      <c r="KCI103" s="52"/>
      <c r="KCJ103" s="52"/>
      <c r="KCK103" s="52"/>
      <c r="KCL103" s="52"/>
      <c r="KCM103" s="52"/>
      <c r="KCN103" s="52"/>
      <c r="KCO103" s="52"/>
      <c r="KCP103" s="52"/>
      <c r="KCQ103" s="52"/>
      <c r="KCR103" s="52"/>
      <c r="KCS103" s="52"/>
      <c r="KCT103" s="52"/>
      <c r="KCU103" s="52"/>
      <c r="KCV103" s="52"/>
      <c r="KCW103" s="52"/>
      <c r="KCX103" s="52"/>
      <c r="KCY103" s="52"/>
      <c r="KCZ103" s="52"/>
      <c r="KDA103" s="52"/>
      <c r="KDB103" s="52"/>
      <c r="KDC103" s="52"/>
      <c r="KDD103" s="52"/>
      <c r="KDE103" s="52"/>
      <c r="KDF103" s="52"/>
      <c r="KDG103" s="52"/>
      <c r="KDH103" s="52"/>
      <c r="KDI103" s="52"/>
      <c r="KDJ103" s="52"/>
      <c r="KDK103" s="52"/>
      <c r="KDL103" s="52"/>
      <c r="KDM103" s="52"/>
      <c r="KDN103" s="52"/>
      <c r="KDO103" s="52"/>
      <c r="KDP103" s="52"/>
      <c r="KDQ103" s="52"/>
      <c r="KDR103" s="52"/>
      <c r="KDS103" s="52"/>
      <c r="KDT103" s="52"/>
      <c r="KDU103" s="52"/>
      <c r="KDV103" s="52"/>
      <c r="KDW103" s="52"/>
      <c r="KDX103" s="52"/>
      <c r="KDY103" s="52"/>
      <c r="KDZ103" s="52"/>
      <c r="KEA103" s="52"/>
      <c r="KEB103" s="52"/>
      <c r="KEC103" s="52"/>
      <c r="KED103" s="52"/>
      <c r="KEE103" s="52"/>
      <c r="KEF103" s="52"/>
      <c r="KEG103" s="52"/>
      <c r="KEH103" s="52"/>
      <c r="KEI103" s="52"/>
      <c r="KEJ103" s="52"/>
      <c r="KEK103" s="52"/>
      <c r="KEL103" s="52"/>
      <c r="KEM103" s="52"/>
      <c r="KEN103" s="52"/>
      <c r="KEO103" s="52"/>
      <c r="KEP103" s="52"/>
      <c r="KEQ103" s="52"/>
      <c r="KER103" s="52"/>
      <c r="KES103" s="52"/>
      <c r="KET103" s="52"/>
      <c r="KEU103" s="52"/>
      <c r="KEV103" s="52"/>
      <c r="KEW103" s="52"/>
      <c r="KEX103" s="52"/>
      <c r="KEY103" s="52"/>
      <c r="KEZ103" s="52"/>
      <c r="KFA103" s="52"/>
      <c r="KFB103" s="52"/>
      <c r="KFC103" s="52"/>
      <c r="KFD103" s="52"/>
      <c r="KFE103" s="52"/>
      <c r="KFF103" s="52"/>
      <c r="KFG103" s="52"/>
      <c r="KFH103" s="52"/>
      <c r="KFI103" s="52"/>
      <c r="KFJ103" s="52"/>
      <c r="KFK103" s="52"/>
      <c r="KFL103" s="52"/>
      <c r="KFM103" s="52"/>
      <c r="KFN103" s="52"/>
      <c r="KFO103" s="52"/>
      <c r="KFP103" s="52"/>
      <c r="KFQ103" s="52"/>
      <c r="KFR103" s="52"/>
      <c r="KFS103" s="52"/>
      <c r="KFT103" s="52"/>
      <c r="KFU103" s="52"/>
      <c r="KFV103" s="52"/>
      <c r="KFW103" s="52"/>
      <c r="KFX103" s="52"/>
      <c r="KFY103" s="52"/>
      <c r="KFZ103" s="52"/>
      <c r="KGA103" s="52"/>
      <c r="KGB103" s="52"/>
      <c r="KGC103" s="52"/>
      <c r="KGD103" s="52"/>
      <c r="KGE103" s="52"/>
      <c r="KGF103" s="52"/>
      <c r="KGG103" s="52"/>
      <c r="KGH103" s="52"/>
      <c r="KGI103" s="52"/>
      <c r="KGJ103" s="52"/>
      <c r="KGK103" s="52"/>
      <c r="KGL103" s="52"/>
      <c r="KGM103" s="52"/>
      <c r="KGN103" s="52"/>
      <c r="KGO103" s="52"/>
      <c r="KGP103" s="52"/>
      <c r="KGQ103" s="52"/>
      <c r="KGR103" s="52"/>
      <c r="KGS103" s="52"/>
      <c r="KGT103" s="52"/>
      <c r="KGU103" s="52"/>
      <c r="KGV103" s="52"/>
      <c r="KGW103" s="52"/>
      <c r="KGX103" s="52"/>
      <c r="KGY103" s="52"/>
      <c r="KGZ103" s="52"/>
      <c r="KHA103" s="52"/>
      <c r="KHB103" s="52"/>
      <c r="KHC103" s="52"/>
      <c r="KHD103" s="52"/>
      <c r="KHE103" s="52"/>
      <c r="KHF103" s="52"/>
      <c r="KHG103" s="52"/>
      <c r="KHH103" s="52"/>
      <c r="KHI103" s="52"/>
      <c r="KHJ103" s="52"/>
      <c r="KHK103" s="52"/>
      <c r="KHL103" s="52"/>
      <c r="KHM103" s="52"/>
      <c r="KHN103" s="52"/>
      <c r="KHO103" s="52"/>
      <c r="KHP103" s="52"/>
      <c r="KHQ103" s="52"/>
      <c r="KHR103" s="52"/>
      <c r="KHS103" s="52"/>
      <c r="KHT103" s="52"/>
      <c r="KHU103" s="52"/>
      <c r="KHV103" s="52"/>
      <c r="KHW103" s="52"/>
      <c r="KHX103" s="52"/>
      <c r="KHY103" s="52"/>
      <c r="KHZ103" s="52"/>
      <c r="KIA103" s="52"/>
      <c r="KIB103" s="52"/>
      <c r="KIC103" s="52"/>
      <c r="KID103" s="52"/>
      <c r="KIE103" s="52"/>
      <c r="KIF103" s="52"/>
      <c r="KIG103" s="52"/>
      <c r="KIH103" s="52"/>
      <c r="KII103" s="52"/>
      <c r="KIJ103" s="52"/>
      <c r="KIK103" s="52"/>
      <c r="KIL103" s="52"/>
      <c r="KIM103" s="52"/>
      <c r="KIN103" s="52"/>
      <c r="KIO103" s="52"/>
      <c r="KIP103" s="52"/>
      <c r="KIQ103" s="52"/>
      <c r="KIR103" s="52"/>
      <c r="KIS103" s="52"/>
      <c r="KIT103" s="52"/>
      <c r="KIU103" s="52"/>
      <c r="KIV103" s="52"/>
      <c r="KIW103" s="52"/>
      <c r="KIX103" s="52"/>
      <c r="KIY103" s="52"/>
      <c r="KIZ103" s="52"/>
      <c r="KJA103" s="52"/>
      <c r="KJB103" s="52"/>
      <c r="KJC103" s="52"/>
      <c r="KJD103" s="52"/>
      <c r="KJE103" s="52"/>
      <c r="KJF103" s="52"/>
      <c r="KJG103" s="52"/>
      <c r="KJH103" s="52"/>
      <c r="KJI103" s="52"/>
      <c r="KJJ103" s="52"/>
      <c r="KJK103" s="52"/>
      <c r="KJL103" s="52"/>
      <c r="KJM103" s="52"/>
      <c r="KJN103" s="52"/>
      <c r="KJO103" s="52"/>
      <c r="KJP103" s="52"/>
      <c r="KJQ103" s="52"/>
      <c r="KJR103" s="52"/>
      <c r="KJS103" s="52"/>
      <c r="KJT103" s="52"/>
      <c r="KJU103" s="52"/>
      <c r="KJV103" s="52"/>
      <c r="KJW103" s="52"/>
      <c r="KJX103" s="52"/>
      <c r="KJY103" s="52"/>
      <c r="KJZ103" s="52"/>
      <c r="KKA103" s="52"/>
      <c r="KKB103" s="52"/>
      <c r="KKC103" s="52"/>
      <c r="KKD103" s="52"/>
      <c r="KKE103" s="52"/>
      <c r="KKF103" s="52"/>
      <c r="KKG103" s="52"/>
      <c r="KKH103" s="52"/>
      <c r="KKI103" s="52"/>
      <c r="KKJ103" s="52"/>
      <c r="KKK103" s="52"/>
      <c r="KKL103" s="52"/>
      <c r="KKM103" s="52"/>
      <c r="KKN103" s="52"/>
      <c r="KKO103" s="52"/>
      <c r="KKP103" s="52"/>
      <c r="KKQ103" s="52"/>
      <c r="KKR103" s="52"/>
      <c r="KKS103" s="52"/>
      <c r="KKT103" s="52"/>
      <c r="KKU103" s="52"/>
      <c r="KKV103" s="52"/>
      <c r="KKW103" s="52"/>
      <c r="KKX103" s="52"/>
      <c r="KKY103" s="52"/>
      <c r="KKZ103" s="52"/>
      <c r="KLA103" s="52"/>
      <c r="KLB103" s="52"/>
      <c r="KLC103" s="52"/>
      <c r="KLD103" s="52"/>
      <c r="KLE103" s="52"/>
      <c r="KLF103" s="52"/>
      <c r="KLG103" s="52"/>
      <c r="KLH103" s="52"/>
      <c r="KLI103" s="52"/>
      <c r="KLJ103" s="52"/>
      <c r="KLK103" s="52"/>
      <c r="KLL103" s="52"/>
      <c r="KLM103" s="52"/>
      <c r="KLN103" s="52"/>
      <c r="KLO103" s="52"/>
      <c r="KLP103" s="52"/>
      <c r="KLQ103" s="52"/>
      <c r="KLR103" s="52"/>
      <c r="KLS103" s="52"/>
      <c r="KLT103" s="52"/>
      <c r="KLU103" s="52"/>
      <c r="KLV103" s="52"/>
      <c r="KLW103" s="52"/>
      <c r="KLX103" s="52"/>
      <c r="KLY103" s="52"/>
      <c r="KLZ103" s="52"/>
      <c r="KMA103" s="52"/>
      <c r="KMB103" s="52"/>
      <c r="KMC103" s="52"/>
      <c r="KMD103" s="52"/>
      <c r="KME103" s="52"/>
      <c r="KMF103" s="52"/>
      <c r="KMG103" s="52"/>
      <c r="KMH103" s="52"/>
      <c r="KMI103" s="52"/>
      <c r="KMJ103" s="52"/>
      <c r="KMK103" s="52"/>
      <c r="KML103" s="52"/>
      <c r="KMM103" s="52"/>
      <c r="KMN103" s="52"/>
      <c r="KMO103" s="52"/>
      <c r="KMP103" s="52"/>
      <c r="KMQ103" s="52"/>
      <c r="KMR103" s="52"/>
      <c r="KMS103" s="52"/>
      <c r="KMT103" s="52"/>
      <c r="KMU103" s="52"/>
      <c r="KMV103" s="52"/>
      <c r="KMW103" s="52"/>
      <c r="KMX103" s="52"/>
      <c r="KMY103" s="52"/>
      <c r="KMZ103" s="52"/>
      <c r="KNA103" s="52"/>
      <c r="KNB103" s="52"/>
      <c r="KNC103" s="52"/>
      <c r="KND103" s="52"/>
      <c r="KNE103" s="52"/>
      <c r="KNF103" s="52"/>
      <c r="KNG103" s="52"/>
      <c r="KNH103" s="52"/>
      <c r="KNI103" s="52"/>
      <c r="KNJ103" s="52"/>
      <c r="KNK103" s="52"/>
      <c r="KNL103" s="52"/>
      <c r="KNM103" s="52"/>
      <c r="KNN103" s="52"/>
      <c r="KNO103" s="52"/>
      <c r="KNP103" s="52"/>
      <c r="KNQ103" s="52"/>
      <c r="KNR103" s="52"/>
      <c r="KNS103" s="52"/>
      <c r="KNT103" s="52"/>
      <c r="KNU103" s="52"/>
      <c r="KNV103" s="52"/>
      <c r="KNW103" s="52"/>
      <c r="KNX103" s="52"/>
      <c r="KNY103" s="52"/>
      <c r="KNZ103" s="52"/>
      <c r="KOA103" s="52"/>
      <c r="KOB103" s="52"/>
      <c r="KOC103" s="52"/>
      <c r="KOD103" s="52"/>
      <c r="KOE103" s="52"/>
      <c r="KOF103" s="52"/>
      <c r="KOG103" s="52"/>
      <c r="KOH103" s="52"/>
      <c r="KOI103" s="52"/>
      <c r="KOJ103" s="52"/>
      <c r="KOK103" s="52"/>
      <c r="KOL103" s="52"/>
      <c r="KOM103" s="52"/>
      <c r="KON103" s="52"/>
      <c r="KOO103" s="52"/>
      <c r="KOP103" s="52"/>
      <c r="KOQ103" s="52"/>
      <c r="KOR103" s="52"/>
      <c r="KOS103" s="52"/>
      <c r="KOT103" s="52"/>
      <c r="KOU103" s="52"/>
      <c r="KOV103" s="52"/>
      <c r="KOW103" s="52"/>
      <c r="KOX103" s="52"/>
      <c r="KOY103" s="52"/>
      <c r="KOZ103" s="52"/>
      <c r="KPA103" s="52"/>
      <c r="KPB103" s="52"/>
      <c r="KPC103" s="52"/>
      <c r="KPD103" s="52"/>
      <c r="KPE103" s="52"/>
      <c r="KPF103" s="52"/>
      <c r="KPG103" s="52"/>
      <c r="KPH103" s="52"/>
      <c r="KPI103" s="52"/>
      <c r="KPJ103" s="52"/>
      <c r="KPK103" s="52"/>
      <c r="KPL103" s="52"/>
      <c r="KPM103" s="52"/>
      <c r="KPN103" s="52"/>
      <c r="KPO103" s="52"/>
      <c r="KPP103" s="52"/>
      <c r="KPQ103" s="52"/>
      <c r="KPR103" s="52"/>
      <c r="KPS103" s="52"/>
      <c r="KPT103" s="52"/>
      <c r="KPU103" s="52"/>
      <c r="KPV103" s="52"/>
      <c r="KPW103" s="52"/>
      <c r="KPX103" s="52"/>
      <c r="KPY103" s="52"/>
      <c r="KPZ103" s="52"/>
      <c r="KQA103" s="52"/>
      <c r="KQB103" s="52"/>
      <c r="KQC103" s="52"/>
      <c r="KQD103" s="52"/>
      <c r="KQE103" s="52"/>
      <c r="KQF103" s="52"/>
      <c r="KQG103" s="52"/>
      <c r="KQH103" s="52"/>
      <c r="KQI103" s="52"/>
      <c r="KQJ103" s="52"/>
      <c r="KQK103" s="52"/>
      <c r="KQL103" s="52"/>
      <c r="KQM103" s="52"/>
      <c r="KQN103" s="52"/>
      <c r="KQO103" s="52"/>
      <c r="KQP103" s="52"/>
      <c r="KQQ103" s="52"/>
      <c r="KQR103" s="52"/>
      <c r="KQS103" s="52"/>
      <c r="KQT103" s="52"/>
      <c r="KQU103" s="52"/>
      <c r="KQV103" s="52"/>
      <c r="KQW103" s="52"/>
      <c r="KQX103" s="52"/>
      <c r="KQY103" s="52"/>
      <c r="KQZ103" s="52"/>
      <c r="KRA103" s="52"/>
      <c r="KRB103" s="52"/>
      <c r="KRC103" s="52"/>
      <c r="KRD103" s="52"/>
      <c r="KRE103" s="52"/>
      <c r="KRF103" s="52"/>
      <c r="KRG103" s="52"/>
      <c r="KRH103" s="52"/>
      <c r="KRI103" s="52"/>
      <c r="KRJ103" s="52"/>
      <c r="KRK103" s="52"/>
      <c r="KRL103" s="52"/>
      <c r="KRM103" s="52"/>
      <c r="KRN103" s="52"/>
      <c r="KRO103" s="52"/>
      <c r="KRP103" s="52"/>
      <c r="KRQ103" s="52"/>
      <c r="KRR103" s="52"/>
      <c r="KRS103" s="52"/>
      <c r="KRT103" s="52"/>
      <c r="KRU103" s="52"/>
      <c r="KRV103" s="52"/>
      <c r="KRW103" s="52"/>
      <c r="KRX103" s="52"/>
      <c r="KRY103" s="52"/>
      <c r="KRZ103" s="52"/>
      <c r="KSA103" s="52"/>
      <c r="KSB103" s="52"/>
      <c r="KSC103" s="52"/>
      <c r="KSD103" s="52"/>
      <c r="KSE103" s="52"/>
      <c r="KSF103" s="52"/>
      <c r="KSG103" s="52"/>
      <c r="KSH103" s="52"/>
      <c r="KSI103" s="52"/>
      <c r="KSJ103" s="52"/>
      <c r="KSK103" s="52"/>
      <c r="KSL103" s="52"/>
      <c r="KSM103" s="52"/>
      <c r="KSN103" s="52"/>
      <c r="KSO103" s="52"/>
      <c r="KSP103" s="52"/>
      <c r="KSQ103" s="52"/>
      <c r="KSR103" s="52"/>
      <c r="KSS103" s="52"/>
      <c r="KST103" s="52"/>
      <c r="KSU103" s="52"/>
      <c r="KSV103" s="52"/>
      <c r="KSW103" s="52"/>
      <c r="KSX103" s="52"/>
      <c r="KSY103" s="52"/>
      <c r="KSZ103" s="52"/>
      <c r="KTA103" s="52"/>
      <c r="KTB103" s="52"/>
      <c r="KTC103" s="52"/>
      <c r="KTD103" s="52"/>
      <c r="KTE103" s="52"/>
      <c r="KTF103" s="52"/>
      <c r="KTG103" s="52"/>
      <c r="KTH103" s="52"/>
      <c r="KTI103" s="52"/>
      <c r="KTJ103" s="52"/>
      <c r="KTK103" s="52"/>
      <c r="KTL103" s="52"/>
      <c r="KTM103" s="52"/>
      <c r="KTN103" s="52"/>
      <c r="KTO103" s="52"/>
      <c r="KTP103" s="52"/>
      <c r="KTQ103" s="52"/>
      <c r="KTR103" s="52"/>
      <c r="KTS103" s="52"/>
      <c r="KTT103" s="52"/>
      <c r="KTU103" s="52"/>
      <c r="KTV103" s="52"/>
      <c r="KTW103" s="52"/>
      <c r="KTX103" s="52"/>
      <c r="KTY103" s="52"/>
      <c r="KTZ103" s="52"/>
      <c r="KUA103" s="52"/>
      <c r="KUB103" s="52"/>
      <c r="KUC103" s="52"/>
      <c r="KUD103" s="52"/>
      <c r="KUE103" s="52"/>
      <c r="KUF103" s="52"/>
      <c r="KUG103" s="52"/>
      <c r="KUH103" s="52"/>
      <c r="KUI103" s="52"/>
      <c r="KUJ103" s="52"/>
      <c r="KUK103" s="52"/>
      <c r="KUL103" s="52"/>
      <c r="KUM103" s="52"/>
      <c r="KUN103" s="52"/>
      <c r="KUO103" s="52"/>
      <c r="KUP103" s="52"/>
      <c r="KUQ103" s="52"/>
      <c r="KUR103" s="52"/>
      <c r="KUS103" s="52"/>
      <c r="KUT103" s="52"/>
      <c r="KUU103" s="52"/>
      <c r="KUV103" s="52"/>
      <c r="KUW103" s="52"/>
      <c r="KUX103" s="52"/>
      <c r="KUY103" s="52"/>
      <c r="KUZ103" s="52"/>
      <c r="KVA103" s="52"/>
      <c r="KVB103" s="52"/>
      <c r="KVC103" s="52"/>
      <c r="KVD103" s="52"/>
      <c r="KVE103" s="52"/>
      <c r="KVF103" s="52"/>
      <c r="KVG103" s="52"/>
      <c r="KVH103" s="52"/>
      <c r="KVI103" s="52"/>
      <c r="KVJ103" s="52"/>
      <c r="KVK103" s="52"/>
      <c r="KVL103" s="52"/>
      <c r="KVM103" s="52"/>
      <c r="KVN103" s="52"/>
      <c r="KVO103" s="52"/>
      <c r="KVP103" s="52"/>
      <c r="KVQ103" s="52"/>
      <c r="KVR103" s="52"/>
      <c r="KVS103" s="52"/>
      <c r="KVT103" s="52"/>
      <c r="KVU103" s="52"/>
      <c r="KVV103" s="52"/>
      <c r="KVW103" s="52"/>
      <c r="KVX103" s="52"/>
      <c r="KVY103" s="52"/>
      <c r="KVZ103" s="52"/>
      <c r="KWA103" s="52"/>
      <c r="KWB103" s="52"/>
      <c r="KWC103" s="52"/>
      <c r="KWD103" s="52"/>
      <c r="KWE103" s="52"/>
      <c r="KWF103" s="52"/>
      <c r="KWG103" s="52"/>
      <c r="KWH103" s="52"/>
      <c r="KWI103" s="52"/>
      <c r="KWJ103" s="52"/>
      <c r="KWK103" s="52"/>
      <c r="KWL103" s="52"/>
      <c r="KWM103" s="52"/>
      <c r="KWN103" s="52"/>
      <c r="KWO103" s="52"/>
      <c r="KWP103" s="52"/>
      <c r="KWQ103" s="52"/>
      <c r="KWR103" s="52"/>
      <c r="KWS103" s="52"/>
      <c r="KWT103" s="52"/>
      <c r="KWU103" s="52"/>
      <c r="KWV103" s="52"/>
      <c r="KWW103" s="52"/>
      <c r="KWX103" s="52"/>
      <c r="KWY103" s="52"/>
      <c r="KWZ103" s="52"/>
      <c r="KXA103" s="52"/>
      <c r="KXB103" s="52"/>
      <c r="KXC103" s="52"/>
      <c r="KXD103" s="52"/>
      <c r="KXE103" s="52"/>
      <c r="KXF103" s="52"/>
      <c r="KXG103" s="52"/>
      <c r="KXH103" s="52"/>
      <c r="KXI103" s="52"/>
      <c r="KXJ103" s="52"/>
      <c r="KXK103" s="52"/>
      <c r="KXL103" s="52"/>
      <c r="KXM103" s="52"/>
      <c r="KXN103" s="52"/>
      <c r="KXO103" s="52"/>
      <c r="KXP103" s="52"/>
      <c r="KXQ103" s="52"/>
      <c r="KXR103" s="52"/>
      <c r="KXS103" s="52"/>
      <c r="KXT103" s="52"/>
      <c r="KXU103" s="52"/>
      <c r="KXV103" s="52"/>
      <c r="KXW103" s="52"/>
      <c r="KXX103" s="52"/>
      <c r="KXY103" s="52"/>
      <c r="KXZ103" s="52"/>
      <c r="KYA103" s="52"/>
      <c r="KYB103" s="52"/>
      <c r="KYC103" s="52"/>
      <c r="KYD103" s="52"/>
      <c r="KYE103" s="52"/>
      <c r="KYF103" s="52"/>
      <c r="KYG103" s="52"/>
      <c r="KYH103" s="52"/>
      <c r="KYI103" s="52"/>
      <c r="KYJ103" s="52"/>
      <c r="KYK103" s="52"/>
      <c r="KYL103" s="52"/>
      <c r="KYM103" s="52"/>
      <c r="KYN103" s="52"/>
      <c r="KYO103" s="52"/>
      <c r="KYP103" s="52"/>
      <c r="KYQ103" s="52"/>
      <c r="KYR103" s="52"/>
      <c r="KYS103" s="52"/>
      <c r="KYT103" s="52"/>
      <c r="KYU103" s="52"/>
      <c r="KYV103" s="52"/>
      <c r="KYW103" s="52"/>
      <c r="KYX103" s="52"/>
      <c r="KYY103" s="52"/>
      <c r="KYZ103" s="52"/>
      <c r="KZA103" s="52"/>
      <c r="KZB103" s="52"/>
      <c r="KZC103" s="52"/>
      <c r="KZD103" s="52"/>
      <c r="KZE103" s="52"/>
      <c r="KZF103" s="52"/>
      <c r="KZG103" s="52"/>
      <c r="KZH103" s="52"/>
      <c r="KZI103" s="52"/>
      <c r="KZJ103" s="52"/>
      <c r="KZK103" s="52"/>
      <c r="KZL103" s="52"/>
      <c r="KZM103" s="52"/>
      <c r="KZN103" s="52"/>
      <c r="KZO103" s="52"/>
      <c r="KZP103" s="52"/>
      <c r="KZQ103" s="52"/>
      <c r="KZR103" s="52"/>
      <c r="KZS103" s="52"/>
      <c r="KZT103" s="52"/>
      <c r="KZU103" s="52"/>
      <c r="KZV103" s="52"/>
      <c r="KZW103" s="52"/>
      <c r="KZX103" s="52"/>
      <c r="KZY103" s="52"/>
      <c r="KZZ103" s="52"/>
      <c r="LAA103" s="52"/>
      <c r="LAB103" s="52"/>
      <c r="LAC103" s="52"/>
      <c r="LAD103" s="52"/>
      <c r="LAE103" s="52"/>
      <c r="LAF103" s="52"/>
      <c r="LAG103" s="52"/>
      <c r="LAH103" s="52"/>
      <c r="LAI103" s="52"/>
      <c r="LAJ103" s="52"/>
      <c r="LAK103" s="52"/>
      <c r="LAL103" s="52"/>
      <c r="LAM103" s="52"/>
      <c r="LAN103" s="52"/>
      <c r="LAO103" s="52"/>
      <c r="LAP103" s="52"/>
      <c r="LAQ103" s="52"/>
      <c r="LAR103" s="52"/>
      <c r="LAS103" s="52"/>
      <c r="LAT103" s="52"/>
      <c r="LAU103" s="52"/>
      <c r="LAV103" s="52"/>
      <c r="LAW103" s="52"/>
      <c r="LAX103" s="52"/>
      <c r="LAY103" s="52"/>
      <c r="LAZ103" s="52"/>
      <c r="LBA103" s="52"/>
      <c r="LBB103" s="52"/>
      <c r="LBC103" s="52"/>
      <c r="LBD103" s="52"/>
      <c r="LBE103" s="52"/>
      <c r="LBF103" s="52"/>
      <c r="LBG103" s="52"/>
      <c r="LBH103" s="52"/>
      <c r="LBI103" s="52"/>
      <c r="LBJ103" s="52"/>
      <c r="LBK103" s="52"/>
      <c r="LBL103" s="52"/>
      <c r="LBM103" s="52"/>
      <c r="LBN103" s="52"/>
      <c r="LBO103" s="52"/>
      <c r="LBP103" s="52"/>
      <c r="LBQ103" s="52"/>
      <c r="LBR103" s="52"/>
      <c r="LBS103" s="52"/>
      <c r="LBT103" s="52"/>
      <c r="LBU103" s="52"/>
      <c r="LBV103" s="52"/>
      <c r="LBW103" s="52"/>
      <c r="LBX103" s="52"/>
      <c r="LBY103" s="52"/>
      <c r="LBZ103" s="52"/>
      <c r="LCA103" s="52"/>
      <c r="LCB103" s="52"/>
      <c r="LCC103" s="52"/>
      <c r="LCD103" s="52"/>
      <c r="LCE103" s="52"/>
      <c r="LCF103" s="52"/>
      <c r="LCG103" s="52"/>
      <c r="LCH103" s="52"/>
      <c r="LCI103" s="52"/>
      <c r="LCJ103" s="52"/>
      <c r="LCK103" s="52"/>
      <c r="LCL103" s="52"/>
      <c r="LCM103" s="52"/>
      <c r="LCN103" s="52"/>
      <c r="LCO103" s="52"/>
      <c r="LCP103" s="52"/>
      <c r="LCQ103" s="52"/>
      <c r="LCR103" s="52"/>
      <c r="LCS103" s="52"/>
      <c r="LCT103" s="52"/>
      <c r="LCU103" s="52"/>
      <c r="LCV103" s="52"/>
      <c r="LCW103" s="52"/>
      <c r="LCX103" s="52"/>
      <c r="LCY103" s="52"/>
      <c r="LCZ103" s="52"/>
      <c r="LDA103" s="52"/>
      <c r="LDB103" s="52"/>
      <c r="LDC103" s="52"/>
      <c r="LDD103" s="52"/>
      <c r="LDE103" s="52"/>
      <c r="LDF103" s="52"/>
      <c r="LDG103" s="52"/>
      <c r="LDH103" s="52"/>
      <c r="LDI103" s="52"/>
      <c r="LDJ103" s="52"/>
      <c r="LDK103" s="52"/>
      <c r="LDL103" s="52"/>
      <c r="LDM103" s="52"/>
      <c r="LDN103" s="52"/>
      <c r="LDO103" s="52"/>
      <c r="LDP103" s="52"/>
      <c r="LDQ103" s="52"/>
      <c r="LDR103" s="52"/>
      <c r="LDS103" s="52"/>
      <c r="LDT103" s="52"/>
      <c r="LDU103" s="52"/>
      <c r="LDV103" s="52"/>
      <c r="LDW103" s="52"/>
      <c r="LDX103" s="52"/>
      <c r="LDY103" s="52"/>
      <c r="LDZ103" s="52"/>
      <c r="LEA103" s="52"/>
      <c r="LEB103" s="52"/>
      <c r="LEC103" s="52"/>
      <c r="LED103" s="52"/>
      <c r="LEE103" s="52"/>
      <c r="LEF103" s="52"/>
      <c r="LEG103" s="52"/>
      <c r="LEH103" s="52"/>
      <c r="LEI103" s="52"/>
      <c r="LEJ103" s="52"/>
      <c r="LEK103" s="52"/>
      <c r="LEL103" s="52"/>
      <c r="LEM103" s="52"/>
      <c r="LEN103" s="52"/>
      <c r="LEO103" s="52"/>
      <c r="LEP103" s="52"/>
      <c r="LEQ103" s="52"/>
      <c r="LER103" s="52"/>
      <c r="LES103" s="52"/>
      <c r="LET103" s="52"/>
      <c r="LEU103" s="52"/>
      <c r="LEV103" s="52"/>
      <c r="LEW103" s="52"/>
      <c r="LEX103" s="52"/>
      <c r="LEY103" s="52"/>
      <c r="LEZ103" s="52"/>
      <c r="LFA103" s="52"/>
      <c r="LFB103" s="52"/>
      <c r="LFC103" s="52"/>
      <c r="LFD103" s="52"/>
      <c r="LFE103" s="52"/>
      <c r="LFF103" s="52"/>
      <c r="LFG103" s="52"/>
      <c r="LFH103" s="52"/>
      <c r="LFI103" s="52"/>
      <c r="LFJ103" s="52"/>
      <c r="LFK103" s="52"/>
      <c r="LFL103" s="52"/>
      <c r="LFM103" s="52"/>
      <c r="LFN103" s="52"/>
      <c r="LFO103" s="52"/>
      <c r="LFP103" s="52"/>
      <c r="LFQ103" s="52"/>
      <c r="LFR103" s="52"/>
      <c r="LFS103" s="52"/>
      <c r="LFT103" s="52"/>
      <c r="LFU103" s="52"/>
      <c r="LFV103" s="52"/>
      <c r="LFW103" s="52"/>
      <c r="LFX103" s="52"/>
      <c r="LFY103" s="52"/>
      <c r="LFZ103" s="52"/>
      <c r="LGA103" s="52"/>
      <c r="LGB103" s="52"/>
      <c r="LGC103" s="52"/>
      <c r="LGD103" s="52"/>
      <c r="LGE103" s="52"/>
      <c r="LGF103" s="52"/>
      <c r="LGG103" s="52"/>
      <c r="LGH103" s="52"/>
      <c r="LGI103" s="52"/>
      <c r="LGJ103" s="52"/>
      <c r="LGK103" s="52"/>
      <c r="LGL103" s="52"/>
      <c r="LGM103" s="52"/>
      <c r="LGN103" s="52"/>
      <c r="LGO103" s="52"/>
      <c r="LGP103" s="52"/>
      <c r="LGQ103" s="52"/>
      <c r="LGR103" s="52"/>
      <c r="LGS103" s="52"/>
      <c r="LGT103" s="52"/>
      <c r="LGU103" s="52"/>
      <c r="LGV103" s="52"/>
      <c r="LGW103" s="52"/>
      <c r="LGX103" s="52"/>
      <c r="LGY103" s="52"/>
      <c r="LGZ103" s="52"/>
      <c r="LHA103" s="52"/>
      <c r="LHB103" s="52"/>
      <c r="LHC103" s="52"/>
      <c r="LHD103" s="52"/>
      <c r="LHE103" s="52"/>
      <c r="LHF103" s="52"/>
      <c r="LHG103" s="52"/>
      <c r="LHH103" s="52"/>
      <c r="LHI103" s="52"/>
      <c r="LHJ103" s="52"/>
      <c r="LHK103" s="52"/>
      <c r="LHL103" s="52"/>
      <c r="LHM103" s="52"/>
      <c r="LHN103" s="52"/>
      <c r="LHO103" s="52"/>
      <c r="LHP103" s="52"/>
      <c r="LHQ103" s="52"/>
      <c r="LHR103" s="52"/>
      <c r="LHS103" s="52"/>
      <c r="LHT103" s="52"/>
      <c r="LHU103" s="52"/>
      <c r="LHV103" s="52"/>
      <c r="LHW103" s="52"/>
      <c r="LHX103" s="52"/>
      <c r="LHY103" s="52"/>
      <c r="LHZ103" s="52"/>
      <c r="LIA103" s="52"/>
      <c r="LIB103" s="52"/>
      <c r="LIC103" s="52"/>
      <c r="LID103" s="52"/>
      <c r="LIE103" s="52"/>
      <c r="LIF103" s="52"/>
      <c r="LIG103" s="52"/>
      <c r="LIH103" s="52"/>
      <c r="LII103" s="52"/>
      <c r="LIJ103" s="52"/>
      <c r="LIK103" s="52"/>
      <c r="LIL103" s="52"/>
      <c r="LIM103" s="52"/>
      <c r="LIN103" s="52"/>
      <c r="LIO103" s="52"/>
      <c r="LIP103" s="52"/>
      <c r="LIQ103" s="52"/>
      <c r="LIR103" s="52"/>
      <c r="LIS103" s="52"/>
      <c r="LIT103" s="52"/>
      <c r="LIU103" s="52"/>
      <c r="LIV103" s="52"/>
      <c r="LIW103" s="52"/>
      <c r="LIX103" s="52"/>
      <c r="LIY103" s="52"/>
      <c r="LIZ103" s="52"/>
      <c r="LJA103" s="52"/>
      <c r="LJB103" s="52"/>
      <c r="LJC103" s="52"/>
      <c r="LJD103" s="52"/>
      <c r="LJE103" s="52"/>
      <c r="LJF103" s="52"/>
      <c r="LJG103" s="52"/>
      <c r="LJH103" s="52"/>
      <c r="LJI103" s="52"/>
      <c r="LJJ103" s="52"/>
      <c r="LJK103" s="52"/>
      <c r="LJL103" s="52"/>
      <c r="LJM103" s="52"/>
      <c r="LJN103" s="52"/>
      <c r="LJO103" s="52"/>
      <c r="LJP103" s="52"/>
      <c r="LJQ103" s="52"/>
      <c r="LJR103" s="52"/>
      <c r="LJS103" s="52"/>
      <c r="LJT103" s="52"/>
      <c r="LJU103" s="52"/>
      <c r="LJV103" s="52"/>
      <c r="LJW103" s="52"/>
      <c r="LJX103" s="52"/>
      <c r="LJY103" s="52"/>
      <c r="LJZ103" s="52"/>
      <c r="LKA103" s="52"/>
      <c r="LKB103" s="52"/>
      <c r="LKC103" s="52"/>
      <c r="LKD103" s="52"/>
      <c r="LKE103" s="52"/>
      <c r="LKF103" s="52"/>
      <c r="LKG103" s="52"/>
      <c r="LKH103" s="52"/>
      <c r="LKI103" s="52"/>
      <c r="LKJ103" s="52"/>
      <c r="LKK103" s="52"/>
      <c r="LKL103" s="52"/>
      <c r="LKM103" s="52"/>
      <c r="LKN103" s="52"/>
      <c r="LKO103" s="52"/>
      <c r="LKP103" s="52"/>
      <c r="LKQ103" s="52"/>
      <c r="LKR103" s="52"/>
      <c r="LKS103" s="52"/>
      <c r="LKT103" s="52"/>
      <c r="LKU103" s="52"/>
      <c r="LKV103" s="52"/>
      <c r="LKW103" s="52"/>
      <c r="LKX103" s="52"/>
      <c r="LKY103" s="52"/>
      <c r="LKZ103" s="52"/>
      <c r="LLA103" s="52"/>
      <c r="LLB103" s="52"/>
      <c r="LLC103" s="52"/>
      <c r="LLD103" s="52"/>
      <c r="LLE103" s="52"/>
      <c r="LLF103" s="52"/>
      <c r="LLG103" s="52"/>
      <c r="LLH103" s="52"/>
      <c r="LLI103" s="52"/>
      <c r="LLJ103" s="52"/>
      <c r="LLK103" s="52"/>
      <c r="LLL103" s="52"/>
      <c r="LLM103" s="52"/>
      <c r="LLN103" s="52"/>
      <c r="LLO103" s="52"/>
      <c r="LLP103" s="52"/>
      <c r="LLQ103" s="52"/>
      <c r="LLR103" s="52"/>
      <c r="LLS103" s="52"/>
      <c r="LLT103" s="52"/>
      <c r="LLU103" s="52"/>
      <c r="LLV103" s="52"/>
      <c r="LLW103" s="52"/>
      <c r="LLX103" s="52"/>
      <c r="LLY103" s="52"/>
      <c r="LLZ103" s="52"/>
      <c r="LMA103" s="52"/>
      <c r="LMB103" s="52"/>
      <c r="LMC103" s="52"/>
      <c r="LMD103" s="52"/>
      <c r="LME103" s="52"/>
      <c r="LMF103" s="52"/>
      <c r="LMG103" s="52"/>
      <c r="LMH103" s="52"/>
      <c r="LMI103" s="52"/>
      <c r="LMJ103" s="52"/>
      <c r="LMK103" s="52"/>
      <c r="LML103" s="52"/>
      <c r="LMM103" s="52"/>
      <c r="LMN103" s="52"/>
      <c r="LMO103" s="52"/>
      <c r="LMP103" s="52"/>
      <c r="LMQ103" s="52"/>
      <c r="LMR103" s="52"/>
      <c r="LMS103" s="52"/>
      <c r="LMT103" s="52"/>
      <c r="LMU103" s="52"/>
      <c r="LMV103" s="52"/>
      <c r="LMW103" s="52"/>
      <c r="LMX103" s="52"/>
      <c r="LMY103" s="52"/>
      <c r="LMZ103" s="52"/>
      <c r="LNA103" s="52"/>
      <c r="LNB103" s="52"/>
      <c r="LNC103" s="52"/>
      <c r="LND103" s="52"/>
      <c r="LNE103" s="52"/>
      <c r="LNF103" s="52"/>
      <c r="LNG103" s="52"/>
      <c r="LNH103" s="52"/>
      <c r="LNI103" s="52"/>
      <c r="LNJ103" s="52"/>
      <c r="LNK103" s="52"/>
      <c r="LNL103" s="52"/>
      <c r="LNM103" s="52"/>
      <c r="LNN103" s="52"/>
      <c r="LNO103" s="52"/>
      <c r="LNP103" s="52"/>
      <c r="LNQ103" s="52"/>
      <c r="LNR103" s="52"/>
      <c r="LNS103" s="52"/>
      <c r="LNT103" s="52"/>
      <c r="LNU103" s="52"/>
      <c r="LNV103" s="52"/>
      <c r="LNW103" s="52"/>
      <c r="LNX103" s="52"/>
      <c r="LNY103" s="52"/>
      <c r="LNZ103" s="52"/>
      <c r="LOA103" s="52"/>
      <c r="LOB103" s="52"/>
      <c r="LOC103" s="52"/>
      <c r="LOD103" s="52"/>
      <c r="LOE103" s="52"/>
      <c r="LOF103" s="52"/>
      <c r="LOG103" s="52"/>
      <c r="LOH103" s="52"/>
      <c r="LOI103" s="52"/>
      <c r="LOJ103" s="52"/>
      <c r="LOK103" s="52"/>
      <c r="LOL103" s="52"/>
      <c r="LOM103" s="52"/>
      <c r="LON103" s="52"/>
      <c r="LOO103" s="52"/>
      <c r="LOP103" s="52"/>
      <c r="LOQ103" s="52"/>
      <c r="LOR103" s="52"/>
      <c r="LOS103" s="52"/>
      <c r="LOT103" s="52"/>
      <c r="LOU103" s="52"/>
      <c r="LOV103" s="52"/>
      <c r="LOW103" s="52"/>
      <c r="LOX103" s="52"/>
      <c r="LOY103" s="52"/>
      <c r="LOZ103" s="52"/>
      <c r="LPA103" s="52"/>
      <c r="LPB103" s="52"/>
      <c r="LPC103" s="52"/>
      <c r="LPD103" s="52"/>
      <c r="LPE103" s="52"/>
      <c r="LPF103" s="52"/>
      <c r="LPG103" s="52"/>
      <c r="LPH103" s="52"/>
      <c r="LPI103" s="52"/>
      <c r="LPJ103" s="52"/>
      <c r="LPK103" s="52"/>
      <c r="LPL103" s="52"/>
      <c r="LPM103" s="52"/>
      <c r="LPN103" s="52"/>
      <c r="LPO103" s="52"/>
      <c r="LPP103" s="52"/>
      <c r="LPQ103" s="52"/>
      <c r="LPR103" s="52"/>
      <c r="LPS103" s="52"/>
      <c r="LPT103" s="52"/>
      <c r="LPU103" s="52"/>
      <c r="LPV103" s="52"/>
      <c r="LPW103" s="52"/>
      <c r="LPX103" s="52"/>
      <c r="LPY103" s="52"/>
      <c r="LPZ103" s="52"/>
      <c r="LQA103" s="52"/>
      <c r="LQB103" s="52"/>
      <c r="LQC103" s="52"/>
      <c r="LQD103" s="52"/>
      <c r="LQE103" s="52"/>
      <c r="LQF103" s="52"/>
      <c r="LQG103" s="52"/>
      <c r="LQH103" s="52"/>
      <c r="LQI103" s="52"/>
      <c r="LQJ103" s="52"/>
      <c r="LQK103" s="52"/>
      <c r="LQL103" s="52"/>
      <c r="LQM103" s="52"/>
      <c r="LQN103" s="52"/>
      <c r="LQO103" s="52"/>
      <c r="LQP103" s="52"/>
      <c r="LQQ103" s="52"/>
      <c r="LQR103" s="52"/>
      <c r="LQS103" s="52"/>
      <c r="LQT103" s="52"/>
      <c r="LQU103" s="52"/>
      <c r="LQV103" s="52"/>
      <c r="LQW103" s="52"/>
      <c r="LQX103" s="52"/>
      <c r="LQY103" s="52"/>
      <c r="LQZ103" s="52"/>
      <c r="LRA103" s="52"/>
      <c r="LRB103" s="52"/>
      <c r="LRC103" s="52"/>
      <c r="LRD103" s="52"/>
      <c r="LRE103" s="52"/>
      <c r="LRF103" s="52"/>
      <c r="LRG103" s="52"/>
      <c r="LRH103" s="52"/>
      <c r="LRI103" s="52"/>
      <c r="LRJ103" s="52"/>
      <c r="LRK103" s="52"/>
      <c r="LRL103" s="52"/>
      <c r="LRM103" s="52"/>
      <c r="LRN103" s="52"/>
      <c r="LRO103" s="52"/>
      <c r="LRP103" s="52"/>
      <c r="LRQ103" s="52"/>
      <c r="LRR103" s="52"/>
      <c r="LRS103" s="52"/>
      <c r="LRT103" s="52"/>
      <c r="LRU103" s="52"/>
      <c r="LRV103" s="52"/>
      <c r="LRW103" s="52"/>
      <c r="LRX103" s="52"/>
      <c r="LRY103" s="52"/>
      <c r="LRZ103" s="52"/>
      <c r="LSA103" s="52"/>
      <c r="LSB103" s="52"/>
      <c r="LSC103" s="52"/>
      <c r="LSD103" s="52"/>
      <c r="LSE103" s="52"/>
      <c r="LSF103" s="52"/>
      <c r="LSG103" s="52"/>
      <c r="LSH103" s="52"/>
      <c r="LSI103" s="52"/>
      <c r="LSJ103" s="52"/>
      <c r="LSK103" s="52"/>
      <c r="LSL103" s="52"/>
      <c r="LSM103" s="52"/>
      <c r="LSN103" s="52"/>
      <c r="LSO103" s="52"/>
      <c r="LSP103" s="52"/>
      <c r="LSQ103" s="52"/>
      <c r="LSR103" s="52"/>
      <c r="LSS103" s="52"/>
      <c r="LST103" s="52"/>
      <c r="LSU103" s="52"/>
      <c r="LSV103" s="52"/>
      <c r="LSW103" s="52"/>
      <c r="LSX103" s="52"/>
      <c r="LSY103" s="52"/>
      <c r="LSZ103" s="52"/>
      <c r="LTA103" s="52"/>
      <c r="LTB103" s="52"/>
      <c r="LTC103" s="52"/>
      <c r="LTD103" s="52"/>
      <c r="LTE103" s="52"/>
      <c r="LTF103" s="52"/>
      <c r="LTG103" s="52"/>
      <c r="LTH103" s="52"/>
      <c r="LTI103" s="52"/>
      <c r="LTJ103" s="52"/>
      <c r="LTK103" s="52"/>
      <c r="LTL103" s="52"/>
      <c r="LTM103" s="52"/>
      <c r="LTN103" s="52"/>
      <c r="LTO103" s="52"/>
      <c r="LTP103" s="52"/>
      <c r="LTQ103" s="52"/>
      <c r="LTR103" s="52"/>
      <c r="LTS103" s="52"/>
      <c r="LTT103" s="52"/>
      <c r="LTU103" s="52"/>
      <c r="LTV103" s="52"/>
      <c r="LTW103" s="52"/>
      <c r="LTX103" s="52"/>
      <c r="LTY103" s="52"/>
      <c r="LTZ103" s="52"/>
      <c r="LUA103" s="52"/>
      <c r="LUB103" s="52"/>
      <c r="LUC103" s="52"/>
      <c r="LUD103" s="52"/>
      <c r="LUE103" s="52"/>
      <c r="LUF103" s="52"/>
      <c r="LUG103" s="52"/>
      <c r="LUH103" s="52"/>
      <c r="LUI103" s="52"/>
      <c r="LUJ103" s="52"/>
      <c r="LUK103" s="52"/>
      <c r="LUL103" s="52"/>
      <c r="LUM103" s="52"/>
      <c r="LUN103" s="52"/>
      <c r="LUO103" s="52"/>
      <c r="LUP103" s="52"/>
      <c r="LUQ103" s="52"/>
      <c r="LUR103" s="52"/>
      <c r="LUS103" s="52"/>
      <c r="LUT103" s="52"/>
      <c r="LUU103" s="52"/>
      <c r="LUV103" s="52"/>
      <c r="LUW103" s="52"/>
      <c r="LUX103" s="52"/>
      <c r="LUY103" s="52"/>
      <c r="LUZ103" s="52"/>
      <c r="LVA103" s="52"/>
      <c r="LVB103" s="52"/>
      <c r="LVC103" s="52"/>
      <c r="LVD103" s="52"/>
      <c r="LVE103" s="52"/>
      <c r="LVF103" s="52"/>
      <c r="LVG103" s="52"/>
      <c r="LVH103" s="52"/>
      <c r="LVI103" s="52"/>
      <c r="LVJ103" s="52"/>
      <c r="LVK103" s="52"/>
      <c r="LVL103" s="52"/>
      <c r="LVM103" s="52"/>
      <c r="LVN103" s="52"/>
      <c r="LVO103" s="52"/>
      <c r="LVP103" s="52"/>
      <c r="LVQ103" s="52"/>
      <c r="LVR103" s="52"/>
      <c r="LVS103" s="52"/>
      <c r="LVT103" s="52"/>
      <c r="LVU103" s="52"/>
      <c r="LVV103" s="52"/>
      <c r="LVW103" s="52"/>
      <c r="LVX103" s="52"/>
      <c r="LVY103" s="52"/>
      <c r="LVZ103" s="52"/>
      <c r="LWA103" s="52"/>
      <c r="LWB103" s="52"/>
      <c r="LWC103" s="52"/>
      <c r="LWD103" s="52"/>
      <c r="LWE103" s="52"/>
      <c r="LWF103" s="52"/>
      <c r="LWG103" s="52"/>
      <c r="LWH103" s="52"/>
      <c r="LWI103" s="52"/>
      <c r="LWJ103" s="52"/>
      <c r="LWK103" s="52"/>
      <c r="LWL103" s="52"/>
      <c r="LWM103" s="52"/>
      <c r="LWN103" s="52"/>
      <c r="LWO103" s="52"/>
      <c r="LWP103" s="52"/>
      <c r="LWQ103" s="52"/>
      <c r="LWR103" s="52"/>
      <c r="LWS103" s="52"/>
      <c r="LWT103" s="52"/>
      <c r="LWU103" s="52"/>
      <c r="LWV103" s="52"/>
      <c r="LWW103" s="52"/>
      <c r="LWX103" s="52"/>
      <c r="LWY103" s="52"/>
      <c r="LWZ103" s="52"/>
      <c r="LXA103" s="52"/>
      <c r="LXB103" s="52"/>
      <c r="LXC103" s="52"/>
      <c r="LXD103" s="52"/>
      <c r="LXE103" s="52"/>
      <c r="LXF103" s="52"/>
      <c r="LXG103" s="52"/>
      <c r="LXH103" s="52"/>
      <c r="LXI103" s="52"/>
      <c r="LXJ103" s="52"/>
      <c r="LXK103" s="52"/>
      <c r="LXL103" s="52"/>
      <c r="LXM103" s="52"/>
      <c r="LXN103" s="52"/>
      <c r="LXO103" s="52"/>
      <c r="LXP103" s="52"/>
      <c r="LXQ103" s="52"/>
      <c r="LXR103" s="52"/>
      <c r="LXS103" s="52"/>
      <c r="LXT103" s="52"/>
      <c r="LXU103" s="52"/>
      <c r="LXV103" s="52"/>
      <c r="LXW103" s="52"/>
      <c r="LXX103" s="52"/>
      <c r="LXY103" s="52"/>
      <c r="LXZ103" s="52"/>
      <c r="LYA103" s="52"/>
      <c r="LYB103" s="52"/>
      <c r="LYC103" s="52"/>
      <c r="LYD103" s="52"/>
      <c r="LYE103" s="52"/>
      <c r="LYF103" s="52"/>
      <c r="LYG103" s="52"/>
      <c r="LYH103" s="52"/>
      <c r="LYI103" s="52"/>
      <c r="LYJ103" s="52"/>
      <c r="LYK103" s="52"/>
      <c r="LYL103" s="52"/>
      <c r="LYM103" s="52"/>
      <c r="LYN103" s="52"/>
      <c r="LYO103" s="52"/>
      <c r="LYP103" s="52"/>
      <c r="LYQ103" s="52"/>
      <c r="LYR103" s="52"/>
      <c r="LYS103" s="52"/>
      <c r="LYT103" s="52"/>
      <c r="LYU103" s="52"/>
      <c r="LYV103" s="52"/>
      <c r="LYW103" s="52"/>
      <c r="LYX103" s="52"/>
      <c r="LYY103" s="52"/>
      <c r="LYZ103" s="52"/>
      <c r="LZA103" s="52"/>
      <c r="LZB103" s="52"/>
      <c r="LZC103" s="52"/>
      <c r="LZD103" s="52"/>
      <c r="LZE103" s="52"/>
      <c r="LZF103" s="52"/>
      <c r="LZG103" s="52"/>
      <c r="LZH103" s="52"/>
      <c r="LZI103" s="52"/>
      <c r="LZJ103" s="52"/>
      <c r="LZK103" s="52"/>
      <c r="LZL103" s="52"/>
      <c r="LZM103" s="52"/>
      <c r="LZN103" s="52"/>
      <c r="LZO103" s="52"/>
      <c r="LZP103" s="52"/>
      <c r="LZQ103" s="52"/>
      <c r="LZR103" s="52"/>
      <c r="LZS103" s="52"/>
      <c r="LZT103" s="52"/>
      <c r="LZU103" s="52"/>
      <c r="LZV103" s="52"/>
      <c r="LZW103" s="52"/>
      <c r="LZX103" s="52"/>
      <c r="LZY103" s="52"/>
      <c r="LZZ103" s="52"/>
      <c r="MAA103" s="52"/>
      <c r="MAB103" s="52"/>
      <c r="MAC103" s="52"/>
      <c r="MAD103" s="52"/>
      <c r="MAE103" s="52"/>
      <c r="MAF103" s="52"/>
      <c r="MAG103" s="52"/>
      <c r="MAH103" s="52"/>
      <c r="MAI103" s="52"/>
      <c r="MAJ103" s="52"/>
      <c r="MAK103" s="52"/>
      <c r="MAL103" s="52"/>
      <c r="MAM103" s="52"/>
      <c r="MAN103" s="52"/>
      <c r="MAO103" s="52"/>
      <c r="MAP103" s="52"/>
      <c r="MAQ103" s="52"/>
      <c r="MAR103" s="52"/>
      <c r="MAS103" s="52"/>
      <c r="MAT103" s="52"/>
      <c r="MAU103" s="52"/>
      <c r="MAV103" s="52"/>
      <c r="MAW103" s="52"/>
      <c r="MAX103" s="52"/>
      <c r="MAY103" s="52"/>
      <c r="MAZ103" s="52"/>
      <c r="MBA103" s="52"/>
      <c r="MBB103" s="52"/>
      <c r="MBC103" s="52"/>
      <c r="MBD103" s="52"/>
      <c r="MBE103" s="52"/>
      <c r="MBF103" s="52"/>
      <c r="MBG103" s="52"/>
      <c r="MBH103" s="52"/>
      <c r="MBI103" s="52"/>
      <c r="MBJ103" s="52"/>
      <c r="MBK103" s="52"/>
      <c r="MBL103" s="52"/>
      <c r="MBM103" s="52"/>
      <c r="MBN103" s="52"/>
      <c r="MBO103" s="52"/>
      <c r="MBP103" s="52"/>
      <c r="MBQ103" s="52"/>
      <c r="MBR103" s="52"/>
      <c r="MBS103" s="52"/>
      <c r="MBT103" s="52"/>
      <c r="MBU103" s="52"/>
      <c r="MBV103" s="52"/>
      <c r="MBW103" s="52"/>
      <c r="MBX103" s="52"/>
      <c r="MBY103" s="52"/>
      <c r="MBZ103" s="52"/>
      <c r="MCA103" s="52"/>
      <c r="MCB103" s="52"/>
      <c r="MCC103" s="52"/>
      <c r="MCD103" s="52"/>
      <c r="MCE103" s="52"/>
      <c r="MCF103" s="52"/>
      <c r="MCG103" s="52"/>
      <c r="MCH103" s="52"/>
      <c r="MCI103" s="52"/>
      <c r="MCJ103" s="52"/>
      <c r="MCK103" s="52"/>
      <c r="MCL103" s="52"/>
      <c r="MCM103" s="52"/>
      <c r="MCN103" s="52"/>
      <c r="MCO103" s="52"/>
      <c r="MCP103" s="52"/>
      <c r="MCQ103" s="52"/>
      <c r="MCR103" s="52"/>
      <c r="MCS103" s="52"/>
      <c r="MCT103" s="52"/>
      <c r="MCU103" s="52"/>
      <c r="MCV103" s="52"/>
      <c r="MCW103" s="52"/>
      <c r="MCX103" s="52"/>
      <c r="MCY103" s="52"/>
      <c r="MCZ103" s="52"/>
      <c r="MDA103" s="52"/>
      <c r="MDB103" s="52"/>
      <c r="MDC103" s="52"/>
      <c r="MDD103" s="52"/>
      <c r="MDE103" s="52"/>
      <c r="MDF103" s="52"/>
      <c r="MDG103" s="52"/>
      <c r="MDH103" s="52"/>
      <c r="MDI103" s="52"/>
      <c r="MDJ103" s="52"/>
      <c r="MDK103" s="52"/>
      <c r="MDL103" s="52"/>
      <c r="MDM103" s="52"/>
      <c r="MDN103" s="52"/>
      <c r="MDO103" s="52"/>
      <c r="MDP103" s="52"/>
      <c r="MDQ103" s="52"/>
      <c r="MDR103" s="52"/>
      <c r="MDS103" s="52"/>
      <c r="MDT103" s="52"/>
      <c r="MDU103" s="52"/>
      <c r="MDV103" s="52"/>
      <c r="MDW103" s="52"/>
      <c r="MDX103" s="52"/>
      <c r="MDY103" s="52"/>
      <c r="MDZ103" s="52"/>
      <c r="MEA103" s="52"/>
      <c r="MEB103" s="52"/>
      <c r="MEC103" s="52"/>
      <c r="MED103" s="52"/>
      <c r="MEE103" s="52"/>
      <c r="MEF103" s="52"/>
      <c r="MEG103" s="52"/>
      <c r="MEH103" s="52"/>
      <c r="MEI103" s="52"/>
      <c r="MEJ103" s="52"/>
      <c r="MEK103" s="52"/>
      <c r="MEL103" s="52"/>
      <c r="MEM103" s="52"/>
      <c r="MEN103" s="52"/>
      <c r="MEO103" s="52"/>
      <c r="MEP103" s="52"/>
      <c r="MEQ103" s="52"/>
      <c r="MER103" s="52"/>
      <c r="MES103" s="52"/>
      <c r="MET103" s="52"/>
      <c r="MEU103" s="52"/>
      <c r="MEV103" s="52"/>
      <c r="MEW103" s="52"/>
      <c r="MEX103" s="52"/>
      <c r="MEY103" s="52"/>
      <c r="MEZ103" s="52"/>
      <c r="MFA103" s="52"/>
      <c r="MFB103" s="52"/>
      <c r="MFC103" s="52"/>
      <c r="MFD103" s="52"/>
      <c r="MFE103" s="52"/>
      <c r="MFF103" s="52"/>
      <c r="MFG103" s="52"/>
      <c r="MFH103" s="52"/>
      <c r="MFI103" s="52"/>
      <c r="MFJ103" s="52"/>
      <c r="MFK103" s="52"/>
      <c r="MFL103" s="52"/>
      <c r="MFM103" s="52"/>
      <c r="MFN103" s="52"/>
      <c r="MFO103" s="52"/>
      <c r="MFP103" s="52"/>
      <c r="MFQ103" s="52"/>
      <c r="MFR103" s="52"/>
      <c r="MFS103" s="52"/>
      <c r="MFT103" s="52"/>
      <c r="MFU103" s="52"/>
      <c r="MFV103" s="52"/>
      <c r="MFW103" s="52"/>
      <c r="MFX103" s="52"/>
      <c r="MFY103" s="52"/>
      <c r="MFZ103" s="52"/>
      <c r="MGA103" s="52"/>
      <c r="MGB103" s="52"/>
      <c r="MGC103" s="52"/>
      <c r="MGD103" s="52"/>
      <c r="MGE103" s="52"/>
      <c r="MGF103" s="52"/>
      <c r="MGG103" s="52"/>
      <c r="MGH103" s="52"/>
      <c r="MGI103" s="52"/>
      <c r="MGJ103" s="52"/>
      <c r="MGK103" s="52"/>
      <c r="MGL103" s="52"/>
      <c r="MGM103" s="52"/>
      <c r="MGN103" s="52"/>
      <c r="MGO103" s="52"/>
      <c r="MGP103" s="52"/>
      <c r="MGQ103" s="52"/>
      <c r="MGR103" s="52"/>
      <c r="MGS103" s="52"/>
      <c r="MGT103" s="52"/>
      <c r="MGU103" s="52"/>
      <c r="MGV103" s="52"/>
      <c r="MGW103" s="52"/>
      <c r="MGX103" s="52"/>
      <c r="MGY103" s="52"/>
      <c r="MGZ103" s="52"/>
      <c r="MHA103" s="52"/>
      <c r="MHB103" s="52"/>
      <c r="MHC103" s="52"/>
      <c r="MHD103" s="52"/>
      <c r="MHE103" s="52"/>
      <c r="MHF103" s="52"/>
      <c r="MHG103" s="52"/>
      <c r="MHH103" s="52"/>
      <c r="MHI103" s="52"/>
      <c r="MHJ103" s="52"/>
      <c r="MHK103" s="52"/>
      <c r="MHL103" s="52"/>
      <c r="MHM103" s="52"/>
      <c r="MHN103" s="52"/>
      <c r="MHO103" s="52"/>
      <c r="MHP103" s="52"/>
      <c r="MHQ103" s="52"/>
      <c r="MHR103" s="52"/>
      <c r="MHS103" s="52"/>
      <c r="MHT103" s="52"/>
      <c r="MHU103" s="52"/>
      <c r="MHV103" s="52"/>
      <c r="MHW103" s="52"/>
      <c r="MHX103" s="52"/>
      <c r="MHY103" s="52"/>
      <c r="MHZ103" s="52"/>
      <c r="MIA103" s="52"/>
      <c r="MIB103" s="52"/>
      <c r="MIC103" s="52"/>
      <c r="MID103" s="52"/>
      <c r="MIE103" s="52"/>
      <c r="MIF103" s="52"/>
      <c r="MIG103" s="52"/>
      <c r="MIH103" s="52"/>
      <c r="MII103" s="52"/>
      <c r="MIJ103" s="52"/>
      <c r="MIK103" s="52"/>
      <c r="MIL103" s="52"/>
      <c r="MIM103" s="52"/>
      <c r="MIN103" s="52"/>
      <c r="MIO103" s="52"/>
      <c r="MIP103" s="52"/>
      <c r="MIQ103" s="52"/>
      <c r="MIR103" s="52"/>
      <c r="MIS103" s="52"/>
      <c r="MIT103" s="52"/>
      <c r="MIU103" s="52"/>
      <c r="MIV103" s="52"/>
      <c r="MIW103" s="52"/>
      <c r="MIX103" s="52"/>
      <c r="MIY103" s="52"/>
      <c r="MIZ103" s="52"/>
      <c r="MJA103" s="52"/>
      <c r="MJB103" s="52"/>
      <c r="MJC103" s="52"/>
      <c r="MJD103" s="52"/>
      <c r="MJE103" s="52"/>
      <c r="MJF103" s="52"/>
      <c r="MJG103" s="52"/>
      <c r="MJH103" s="52"/>
      <c r="MJI103" s="52"/>
      <c r="MJJ103" s="52"/>
      <c r="MJK103" s="52"/>
      <c r="MJL103" s="52"/>
      <c r="MJM103" s="52"/>
      <c r="MJN103" s="52"/>
      <c r="MJO103" s="52"/>
      <c r="MJP103" s="52"/>
      <c r="MJQ103" s="52"/>
      <c r="MJR103" s="52"/>
      <c r="MJS103" s="52"/>
      <c r="MJT103" s="52"/>
      <c r="MJU103" s="52"/>
      <c r="MJV103" s="52"/>
      <c r="MJW103" s="52"/>
      <c r="MJX103" s="52"/>
      <c r="MJY103" s="52"/>
      <c r="MJZ103" s="52"/>
      <c r="MKA103" s="52"/>
      <c r="MKB103" s="52"/>
      <c r="MKC103" s="52"/>
      <c r="MKD103" s="52"/>
      <c r="MKE103" s="52"/>
      <c r="MKF103" s="52"/>
      <c r="MKG103" s="52"/>
      <c r="MKH103" s="52"/>
      <c r="MKI103" s="52"/>
      <c r="MKJ103" s="52"/>
      <c r="MKK103" s="52"/>
      <c r="MKL103" s="52"/>
      <c r="MKM103" s="52"/>
      <c r="MKN103" s="52"/>
      <c r="MKO103" s="52"/>
      <c r="MKP103" s="52"/>
      <c r="MKQ103" s="52"/>
      <c r="MKR103" s="52"/>
      <c r="MKS103" s="52"/>
      <c r="MKT103" s="52"/>
      <c r="MKU103" s="52"/>
      <c r="MKV103" s="52"/>
      <c r="MKW103" s="52"/>
      <c r="MKX103" s="52"/>
      <c r="MKY103" s="52"/>
      <c r="MKZ103" s="52"/>
      <c r="MLA103" s="52"/>
      <c r="MLB103" s="52"/>
      <c r="MLC103" s="52"/>
      <c r="MLD103" s="52"/>
      <c r="MLE103" s="52"/>
      <c r="MLF103" s="52"/>
      <c r="MLG103" s="52"/>
      <c r="MLH103" s="52"/>
      <c r="MLI103" s="52"/>
      <c r="MLJ103" s="52"/>
      <c r="MLK103" s="52"/>
      <c r="MLL103" s="52"/>
      <c r="MLM103" s="52"/>
      <c r="MLN103" s="52"/>
      <c r="MLO103" s="52"/>
      <c r="MLP103" s="52"/>
      <c r="MLQ103" s="52"/>
      <c r="MLR103" s="52"/>
      <c r="MLS103" s="52"/>
      <c r="MLT103" s="52"/>
      <c r="MLU103" s="52"/>
      <c r="MLV103" s="52"/>
      <c r="MLW103" s="52"/>
      <c r="MLX103" s="52"/>
      <c r="MLY103" s="52"/>
      <c r="MLZ103" s="52"/>
      <c r="MMA103" s="52"/>
      <c r="MMB103" s="52"/>
      <c r="MMC103" s="52"/>
      <c r="MMD103" s="52"/>
      <c r="MME103" s="52"/>
      <c r="MMF103" s="52"/>
      <c r="MMG103" s="52"/>
      <c r="MMH103" s="52"/>
      <c r="MMI103" s="52"/>
      <c r="MMJ103" s="52"/>
      <c r="MMK103" s="52"/>
      <c r="MML103" s="52"/>
      <c r="MMM103" s="52"/>
      <c r="MMN103" s="52"/>
      <c r="MMO103" s="52"/>
      <c r="MMP103" s="52"/>
      <c r="MMQ103" s="52"/>
      <c r="MMR103" s="52"/>
      <c r="MMS103" s="52"/>
      <c r="MMT103" s="52"/>
      <c r="MMU103" s="52"/>
      <c r="MMV103" s="52"/>
      <c r="MMW103" s="52"/>
      <c r="MMX103" s="52"/>
      <c r="MMY103" s="52"/>
      <c r="MMZ103" s="52"/>
      <c r="MNA103" s="52"/>
      <c r="MNB103" s="52"/>
      <c r="MNC103" s="52"/>
      <c r="MND103" s="52"/>
      <c r="MNE103" s="52"/>
      <c r="MNF103" s="52"/>
      <c r="MNG103" s="52"/>
      <c r="MNH103" s="52"/>
      <c r="MNI103" s="52"/>
      <c r="MNJ103" s="52"/>
      <c r="MNK103" s="52"/>
      <c r="MNL103" s="52"/>
      <c r="MNM103" s="52"/>
      <c r="MNN103" s="52"/>
      <c r="MNO103" s="52"/>
      <c r="MNP103" s="52"/>
      <c r="MNQ103" s="52"/>
      <c r="MNR103" s="52"/>
      <c r="MNS103" s="52"/>
      <c r="MNT103" s="52"/>
      <c r="MNU103" s="52"/>
      <c r="MNV103" s="52"/>
      <c r="MNW103" s="52"/>
      <c r="MNX103" s="52"/>
      <c r="MNY103" s="52"/>
      <c r="MNZ103" s="52"/>
      <c r="MOA103" s="52"/>
      <c r="MOB103" s="52"/>
      <c r="MOC103" s="52"/>
      <c r="MOD103" s="52"/>
      <c r="MOE103" s="52"/>
      <c r="MOF103" s="52"/>
      <c r="MOG103" s="52"/>
      <c r="MOH103" s="52"/>
      <c r="MOI103" s="52"/>
      <c r="MOJ103" s="52"/>
      <c r="MOK103" s="52"/>
      <c r="MOL103" s="52"/>
      <c r="MOM103" s="52"/>
      <c r="MON103" s="52"/>
      <c r="MOO103" s="52"/>
      <c r="MOP103" s="52"/>
      <c r="MOQ103" s="52"/>
      <c r="MOR103" s="52"/>
      <c r="MOS103" s="52"/>
      <c r="MOT103" s="52"/>
      <c r="MOU103" s="52"/>
      <c r="MOV103" s="52"/>
      <c r="MOW103" s="52"/>
      <c r="MOX103" s="52"/>
      <c r="MOY103" s="52"/>
      <c r="MOZ103" s="52"/>
      <c r="MPA103" s="52"/>
      <c r="MPB103" s="52"/>
      <c r="MPC103" s="52"/>
      <c r="MPD103" s="52"/>
      <c r="MPE103" s="52"/>
      <c r="MPF103" s="52"/>
      <c r="MPG103" s="52"/>
      <c r="MPH103" s="52"/>
      <c r="MPI103" s="52"/>
      <c r="MPJ103" s="52"/>
      <c r="MPK103" s="52"/>
      <c r="MPL103" s="52"/>
      <c r="MPM103" s="52"/>
      <c r="MPN103" s="52"/>
      <c r="MPO103" s="52"/>
      <c r="MPP103" s="52"/>
      <c r="MPQ103" s="52"/>
      <c r="MPR103" s="52"/>
      <c r="MPS103" s="52"/>
      <c r="MPT103" s="52"/>
      <c r="MPU103" s="52"/>
      <c r="MPV103" s="52"/>
      <c r="MPW103" s="52"/>
      <c r="MPX103" s="52"/>
      <c r="MPY103" s="52"/>
      <c r="MPZ103" s="52"/>
      <c r="MQA103" s="52"/>
      <c r="MQB103" s="52"/>
      <c r="MQC103" s="52"/>
      <c r="MQD103" s="52"/>
      <c r="MQE103" s="52"/>
      <c r="MQF103" s="52"/>
      <c r="MQG103" s="52"/>
      <c r="MQH103" s="52"/>
      <c r="MQI103" s="52"/>
      <c r="MQJ103" s="52"/>
      <c r="MQK103" s="52"/>
      <c r="MQL103" s="52"/>
      <c r="MQM103" s="52"/>
      <c r="MQN103" s="52"/>
      <c r="MQO103" s="52"/>
      <c r="MQP103" s="52"/>
      <c r="MQQ103" s="52"/>
      <c r="MQR103" s="52"/>
      <c r="MQS103" s="52"/>
      <c r="MQT103" s="52"/>
      <c r="MQU103" s="52"/>
      <c r="MQV103" s="52"/>
      <c r="MQW103" s="52"/>
      <c r="MQX103" s="52"/>
      <c r="MQY103" s="52"/>
      <c r="MQZ103" s="52"/>
      <c r="MRA103" s="52"/>
      <c r="MRB103" s="52"/>
      <c r="MRC103" s="52"/>
      <c r="MRD103" s="52"/>
      <c r="MRE103" s="52"/>
      <c r="MRF103" s="52"/>
      <c r="MRG103" s="52"/>
      <c r="MRH103" s="52"/>
      <c r="MRI103" s="52"/>
      <c r="MRJ103" s="52"/>
      <c r="MRK103" s="52"/>
      <c r="MRL103" s="52"/>
      <c r="MRM103" s="52"/>
      <c r="MRN103" s="52"/>
      <c r="MRO103" s="52"/>
      <c r="MRP103" s="52"/>
      <c r="MRQ103" s="52"/>
      <c r="MRR103" s="52"/>
      <c r="MRS103" s="52"/>
      <c r="MRT103" s="52"/>
      <c r="MRU103" s="52"/>
      <c r="MRV103" s="52"/>
      <c r="MRW103" s="52"/>
      <c r="MRX103" s="52"/>
      <c r="MRY103" s="52"/>
      <c r="MRZ103" s="52"/>
      <c r="MSA103" s="52"/>
      <c r="MSB103" s="52"/>
      <c r="MSC103" s="52"/>
      <c r="MSD103" s="52"/>
      <c r="MSE103" s="52"/>
      <c r="MSF103" s="52"/>
      <c r="MSG103" s="52"/>
      <c r="MSH103" s="52"/>
      <c r="MSI103" s="52"/>
      <c r="MSJ103" s="52"/>
      <c r="MSK103" s="52"/>
      <c r="MSL103" s="52"/>
      <c r="MSM103" s="52"/>
      <c r="MSN103" s="52"/>
      <c r="MSO103" s="52"/>
      <c r="MSP103" s="52"/>
      <c r="MSQ103" s="52"/>
      <c r="MSR103" s="52"/>
      <c r="MSS103" s="52"/>
      <c r="MST103" s="52"/>
      <c r="MSU103" s="52"/>
      <c r="MSV103" s="52"/>
      <c r="MSW103" s="52"/>
      <c r="MSX103" s="52"/>
      <c r="MSY103" s="52"/>
      <c r="MSZ103" s="52"/>
      <c r="MTA103" s="52"/>
      <c r="MTB103" s="52"/>
      <c r="MTC103" s="52"/>
      <c r="MTD103" s="52"/>
      <c r="MTE103" s="52"/>
      <c r="MTF103" s="52"/>
      <c r="MTG103" s="52"/>
      <c r="MTH103" s="52"/>
      <c r="MTI103" s="52"/>
      <c r="MTJ103" s="52"/>
      <c r="MTK103" s="52"/>
      <c r="MTL103" s="52"/>
      <c r="MTM103" s="52"/>
      <c r="MTN103" s="52"/>
      <c r="MTO103" s="52"/>
      <c r="MTP103" s="52"/>
      <c r="MTQ103" s="52"/>
      <c r="MTR103" s="52"/>
      <c r="MTS103" s="52"/>
      <c r="MTT103" s="52"/>
      <c r="MTU103" s="52"/>
      <c r="MTV103" s="52"/>
      <c r="MTW103" s="52"/>
      <c r="MTX103" s="52"/>
      <c r="MTY103" s="52"/>
      <c r="MTZ103" s="52"/>
      <c r="MUA103" s="52"/>
      <c r="MUB103" s="52"/>
      <c r="MUC103" s="52"/>
      <c r="MUD103" s="52"/>
      <c r="MUE103" s="52"/>
      <c r="MUF103" s="52"/>
      <c r="MUG103" s="52"/>
      <c r="MUH103" s="52"/>
      <c r="MUI103" s="52"/>
      <c r="MUJ103" s="52"/>
      <c r="MUK103" s="52"/>
      <c r="MUL103" s="52"/>
      <c r="MUM103" s="52"/>
      <c r="MUN103" s="52"/>
      <c r="MUO103" s="52"/>
      <c r="MUP103" s="52"/>
      <c r="MUQ103" s="52"/>
      <c r="MUR103" s="52"/>
      <c r="MUS103" s="52"/>
      <c r="MUT103" s="52"/>
      <c r="MUU103" s="52"/>
      <c r="MUV103" s="52"/>
      <c r="MUW103" s="52"/>
      <c r="MUX103" s="52"/>
      <c r="MUY103" s="52"/>
      <c r="MUZ103" s="52"/>
      <c r="MVA103" s="52"/>
      <c r="MVB103" s="52"/>
      <c r="MVC103" s="52"/>
      <c r="MVD103" s="52"/>
      <c r="MVE103" s="52"/>
      <c r="MVF103" s="52"/>
      <c r="MVG103" s="52"/>
      <c r="MVH103" s="52"/>
      <c r="MVI103" s="52"/>
      <c r="MVJ103" s="52"/>
      <c r="MVK103" s="52"/>
      <c r="MVL103" s="52"/>
      <c r="MVM103" s="52"/>
      <c r="MVN103" s="52"/>
      <c r="MVO103" s="52"/>
      <c r="MVP103" s="52"/>
      <c r="MVQ103" s="52"/>
      <c r="MVR103" s="52"/>
      <c r="MVS103" s="52"/>
      <c r="MVT103" s="52"/>
      <c r="MVU103" s="52"/>
      <c r="MVV103" s="52"/>
      <c r="MVW103" s="52"/>
      <c r="MVX103" s="52"/>
      <c r="MVY103" s="52"/>
      <c r="MVZ103" s="52"/>
      <c r="MWA103" s="52"/>
      <c r="MWB103" s="52"/>
      <c r="MWC103" s="52"/>
      <c r="MWD103" s="52"/>
      <c r="MWE103" s="52"/>
      <c r="MWF103" s="52"/>
      <c r="MWG103" s="52"/>
      <c r="MWH103" s="52"/>
      <c r="MWI103" s="52"/>
      <c r="MWJ103" s="52"/>
      <c r="MWK103" s="52"/>
      <c r="MWL103" s="52"/>
      <c r="MWM103" s="52"/>
      <c r="MWN103" s="52"/>
      <c r="MWO103" s="52"/>
      <c r="MWP103" s="52"/>
      <c r="MWQ103" s="52"/>
      <c r="MWR103" s="52"/>
      <c r="MWS103" s="52"/>
      <c r="MWT103" s="52"/>
      <c r="MWU103" s="52"/>
      <c r="MWV103" s="52"/>
      <c r="MWW103" s="52"/>
      <c r="MWX103" s="52"/>
      <c r="MWY103" s="52"/>
      <c r="MWZ103" s="52"/>
      <c r="MXA103" s="52"/>
      <c r="MXB103" s="52"/>
      <c r="MXC103" s="52"/>
      <c r="MXD103" s="52"/>
      <c r="MXE103" s="52"/>
      <c r="MXF103" s="52"/>
      <c r="MXG103" s="52"/>
      <c r="MXH103" s="52"/>
      <c r="MXI103" s="52"/>
      <c r="MXJ103" s="52"/>
      <c r="MXK103" s="52"/>
      <c r="MXL103" s="52"/>
      <c r="MXM103" s="52"/>
      <c r="MXN103" s="52"/>
      <c r="MXO103" s="52"/>
      <c r="MXP103" s="52"/>
      <c r="MXQ103" s="52"/>
      <c r="MXR103" s="52"/>
      <c r="MXS103" s="52"/>
      <c r="MXT103" s="52"/>
      <c r="MXU103" s="52"/>
      <c r="MXV103" s="52"/>
      <c r="MXW103" s="52"/>
      <c r="MXX103" s="52"/>
      <c r="MXY103" s="52"/>
      <c r="MXZ103" s="52"/>
      <c r="MYA103" s="52"/>
      <c r="MYB103" s="52"/>
      <c r="MYC103" s="52"/>
      <c r="MYD103" s="52"/>
      <c r="MYE103" s="52"/>
      <c r="MYF103" s="52"/>
      <c r="MYG103" s="52"/>
      <c r="MYH103" s="52"/>
      <c r="MYI103" s="52"/>
      <c r="MYJ103" s="52"/>
      <c r="MYK103" s="52"/>
      <c r="MYL103" s="52"/>
      <c r="MYM103" s="52"/>
      <c r="MYN103" s="52"/>
      <c r="MYO103" s="52"/>
      <c r="MYP103" s="52"/>
      <c r="MYQ103" s="52"/>
      <c r="MYR103" s="52"/>
      <c r="MYS103" s="52"/>
      <c r="MYT103" s="52"/>
      <c r="MYU103" s="52"/>
      <c r="MYV103" s="52"/>
      <c r="MYW103" s="52"/>
      <c r="MYX103" s="52"/>
      <c r="MYY103" s="52"/>
      <c r="MYZ103" s="52"/>
      <c r="MZA103" s="52"/>
      <c r="MZB103" s="52"/>
      <c r="MZC103" s="52"/>
      <c r="MZD103" s="52"/>
      <c r="MZE103" s="52"/>
      <c r="MZF103" s="52"/>
      <c r="MZG103" s="52"/>
      <c r="MZH103" s="52"/>
      <c r="MZI103" s="52"/>
      <c r="MZJ103" s="52"/>
      <c r="MZK103" s="52"/>
      <c r="MZL103" s="52"/>
      <c r="MZM103" s="52"/>
      <c r="MZN103" s="52"/>
      <c r="MZO103" s="52"/>
      <c r="MZP103" s="52"/>
      <c r="MZQ103" s="52"/>
      <c r="MZR103" s="52"/>
      <c r="MZS103" s="52"/>
      <c r="MZT103" s="52"/>
      <c r="MZU103" s="52"/>
      <c r="MZV103" s="52"/>
      <c r="MZW103" s="52"/>
      <c r="MZX103" s="52"/>
      <c r="MZY103" s="52"/>
      <c r="MZZ103" s="52"/>
      <c r="NAA103" s="52"/>
      <c r="NAB103" s="52"/>
      <c r="NAC103" s="52"/>
      <c r="NAD103" s="52"/>
      <c r="NAE103" s="52"/>
      <c r="NAF103" s="52"/>
      <c r="NAG103" s="52"/>
      <c r="NAH103" s="52"/>
      <c r="NAI103" s="52"/>
      <c r="NAJ103" s="52"/>
      <c r="NAK103" s="52"/>
      <c r="NAL103" s="52"/>
      <c r="NAM103" s="52"/>
      <c r="NAN103" s="52"/>
      <c r="NAO103" s="52"/>
      <c r="NAP103" s="52"/>
      <c r="NAQ103" s="52"/>
      <c r="NAR103" s="52"/>
      <c r="NAS103" s="52"/>
      <c r="NAT103" s="52"/>
      <c r="NAU103" s="52"/>
      <c r="NAV103" s="52"/>
      <c r="NAW103" s="52"/>
      <c r="NAX103" s="52"/>
      <c r="NAY103" s="52"/>
      <c r="NAZ103" s="52"/>
      <c r="NBA103" s="52"/>
      <c r="NBB103" s="52"/>
      <c r="NBC103" s="52"/>
      <c r="NBD103" s="52"/>
      <c r="NBE103" s="52"/>
      <c r="NBF103" s="52"/>
      <c r="NBG103" s="52"/>
      <c r="NBH103" s="52"/>
      <c r="NBI103" s="52"/>
      <c r="NBJ103" s="52"/>
      <c r="NBK103" s="52"/>
      <c r="NBL103" s="52"/>
      <c r="NBM103" s="52"/>
      <c r="NBN103" s="52"/>
      <c r="NBO103" s="52"/>
      <c r="NBP103" s="52"/>
      <c r="NBQ103" s="52"/>
      <c r="NBR103" s="52"/>
      <c r="NBS103" s="52"/>
      <c r="NBT103" s="52"/>
      <c r="NBU103" s="52"/>
      <c r="NBV103" s="52"/>
      <c r="NBW103" s="52"/>
      <c r="NBX103" s="52"/>
      <c r="NBY103" s="52"/>
      <c r="NBZ103" s="52"/>
      <c r="NCA103" s="52"/>
      <c r="NCB103" s="52"/>
      <c r="NCC103" s="52"/>
      <c r="NCD103" s="52"/>
      <c r="NCE103" s="52"/>
      <c r="NCF103" s="52"/>
      <c r="NCG103" s="52"/>
      <c r="NCH103" s="52"/>
      <c r="NCI103" s="52"/>
      <c r="NCJ103" s="52"/>
      <c r="NCK103" s="52"/>
      <c r="NCL103" s="52"/>
      <c r="NCM103" s="52"/>
      <c r="NCN103" s="52"/>
      <c r="NCO103" s="52"/>
      <c r="NCP103" s="52"/>
      <c r="NCQ103" s="52"/>
      <c r="NCR103" s="52"/>
      <c r="NCS103" s="52"/>
      <c r="NCT103" s="52"/>
      <c r="NCU103" s="52"/>
      <c r="NCV103" s="52"/>
      <c r="NCW103" s="52"/>
      <c r="NCX103" s="52"/>
      <c r="NCY103" s="52"/>
      <c r="NCZ103" s="52"/>
      <c r="NDA103" s="52"/>
      <c r="NDB103" s="52"/>
      <c r="NDC103" s="52"/>
      <c r="NDD103" s="52"/>
      <c r="NDE103" s="52"/>
      <c r="NDF103" s="52"/>
      <c r="NDG103" s="52"/>
      <c r="NDH103" s="52"/>
      <c r="NDI103" s="52"/>
      <c r="NDJ103" s="52"/>
      <c r="NDK103" s="52"/>
      <c r="NDL103" s="52"/>
      <c r="NDM103" s="52"/>
      <c r="NDN103" s="52"/>
      <c r="NDO103" s="52"/>
      <c r="NDP103" s="52"/>
      <c r="NDQ103" s="52"/>
      <c r="NDR103" s="52"/>
      <c r="NDS103" s="52"/>
      <c r="NDT103" s="52"/>
      <c r="NDU103" s="52"/>
      <c r="NDV103" s="52"/>
      <c r="NDW103" s="52"/>
      <c r="NDX103" s="52"/>
      <c r="NDY103" s="52"/>
      <c r="NDZ103" s="52"/>
      <c r="NEA103" s="52"/>
      <c r="NEB103" s="52"/>
      <c r="NEC103" s="52"/>
      <c r="NED103" s="52"/>
      <c r="NEE103" s="52"/>
      <c r="NEF103" s="52"/>
      <c r="NEG103" s="52"/>
      <c r="NEH103" s="52"/>
      <c r="NEI103" s="52"/>
      <c r="NEJ103" s="52"/>
      <c r="NEK103" s="52"/>
      <c r="NEL103" s="52"/>
      <c r="NEM103" s="52"/>
      <c r="NEN103" s="52"/>
      <c r="NEO103" s="52"/>
      <c r="NEP103" s="52"/>
      <c r="NEQ103" s="52"/>
      <c r="NER103" s="52"/>
      <c r="NES103" s="52"/>
      <c r="NET103" s="52"/>
      <c r="NEU103" s="52"/>
      <c r="NEV103" s="52"/>
      <c r="NEW103" s="52"/>
      <c r="NEX103" s="52"/>
      <c r="NEY103" s="52"/>
      <c r="NEZ103" s="52"/>
      <c r="NFA103" s="52"/>
      <c r="NFB103" s="52"/>
      <c r="NFC103" s="52"/>
      <c r="NFD103" s="52"/>
      <c r="NFE103" s="52"/>
      <c r="NFF103" s="52"/>
      <c r="NFG103" s="52"/>
      <c r="NFH103" s="52"/>
      <c r="NFI103" s="52"/>
      <c r="NFJ103" s="52"/>
      <c r="NFK103" s="52"/>
      <c r="NFL103" s="52"/>
      <c r="NFM103" s="52"/>
      <c r="NFN103" s="52"/>
      <c r="NFO103" s="52"/>
      <c r="NFP103" s="52"/>
      <c r="NFQ103" s="52"/>
      <c r="NFR103" s="52"/>
      <c r="NFS103" s="52"/>
      <c r="NFT103" s="52"/>
      <c r="NFU103" s="52"/>
      <c r="NFV103" s="52"/>
      <c r="NFW103" s="52"/>
      <c r="NFX103" s="52"/>
      <c r="NFY103" s="52"/>
      <c r="NFZ103" s="52"/>
      <c r="NGA103" s="52"/>
      <c r="NGB103" s="52"/>
      <c r="NGC103" s="52"/>
      <c r="NGD103" s="52"/>
      <c r="NGE103" s="52"/>
      <c r="NGF103" s="52"/>
      <c r="NGG103" s="52"/>
      <c r="NGH103" s="52"/>
      <c r="NGI103" s="52"/>
      <c r="NGJ103" s="52"/>
      <c r="NGK103" s="52"/>
      <c r="NGL103" s="52"/>
      <c r="NGM103" s="52"/>
      <c r="NGN103" s="52"/>
      <c r="NGO103" s="52"/>
      <c r="NGP103" s="52"/>
      <c r="NGQ103" s="52"/>
      <c r="NGR103" s="52"/>
      <c r="NGS103" s="52"/>
      <c r="NGT103" s="52"/>
      <c r="NGU103" s="52"/>
      <c r="NGV103" s="52"/>
      <c r="NGW103" s="52"/>
      <c r="NGX103" s="52"/>
      <c r="NGY103" s="52"/>
      <c r="NGZ103" s="52"/>
      <c r="NHA103" s="52"/>
      <c r="NHB103" s="52"/>
      <c r="NHC103" s="52"/>
      <c r="NHD103" s="52"/>
      <c r="NHE103" s="52"/>
      <c r="NHF103" s="52"/>
      <c r="NHG103" s="52"/>
      <c r="NHH103" s="52"/>
      <c r="NHI103" s="52"/>
      <c r="NHJ103" s="52"/>
      <c r="NHK103" s="52"/>
      <c r="NHL103" s="52"/>
      <c r="NHM103" s="52"/>
      <c r="NHN103" s="52"/>
      <c r="NHO103" s="52"/>
      <c r="NHP103" s="52"/>
      <c r="NHQ103" s="52"/>
      <c r="NHR103" s="52"/>
      <c r="NHS103" s="52"/>
      <c r="NHT103" s="52"/>
      <c r="NHU103" s="52"/>
      <c r="NHV103" s="52"/>
      <c r="NHW103" s="52"/>
      <c r="NHX103" s="52"/>
      <c r="NHY103" s="52"/>
      <c r="NHZ103" s="52"/>
      <c r="NIA103" s="52"/>
      <c r="NIB103" s="52"/>
      <c r="NIC103" s="52"/>
      <c r="NID103" s="52"/>
      <c r="NIE103" s="52"/>
      <c r="NIF103" s="52"/>
      <c r="NIG103" s="52"/>
      <c r="NIH103" s="52"/>
      <c r="NII103" s="52"/>
      <c r="NIJ103" s="52"/>
      <c r="NIK103" s="52"/>
      <c r="NIL103" s="52"/>
      <c r="NIM103" s="52"/>
      <c r="NIN103" s="52"/>
      <c r="NIO103" s="52"/>
      <c r="NIP103" s="52"/>
      <c r="NIQ103" s="52"/>
      <c r="NIR103" s="52"/>
      <c r="NIS103" s="52"/>
      <c r="NIT103" s="52"/>
      <c r="NIU103" s="52"/>
      <c r="NIV103" s="52"/>
      <c r="NIW103" s="52"/>
      <c r="NIX103" s="52"/>
      <c r="NIY103" s="52"/>
      <c r="NIZ103" s="52"/>
      <c r="NJA103" s="52"/>
      <c r="NJB103" s="52"/>
      <c r="NJC103" s="52"/>
      <c r="NJD103" s="52"/>
      <c r="NJE103" s="52"/>
      <c r="NJF103" s="52"/>
      <c r="NJG103" s="52"/>
      <c r="NJH103" s="52"/>
      <c r="NJI103" s="52"/>
      <c r="NJJ103" s="52"/>
      <c r="NJK103" s="52"/>
      <c r="NJL103" s="52"/>
      <c r="NJM103" s="52"/>
      <c r="NJN103" s="52"/>
      <c r="NJO103" s="52"/>
      <c r="NJP103" s="52"/>
      <c r="NJQ103" s="52"/>
      <c r="NJR103" s="52"/>
      <c r="NJS103" s="52"/>
      <c r="NJT103" s="52"/>
      <c r="NJU103" s="52"/>
      <c r="NJV103" s="52"/>
      <c r="NJW103" s="52"/>
      <c r="NJX103" s="52"/>
      <c r="NJY103" s="52"/>
      <c r="NJZ103" s="52"/>
      <c r="NKA103" s="52"/>
      <c r="NKB103" s="52"/>
      <c r="NKC103" s="52"/>
      <c r="NKD103" s="52"/>
      <c r="NKE103" s="52"/>
      <c r="NKF103" s="52"/>
      <c r="NKG103" s="52"/>
      <c r="NKH103" s="52"/>
      <c r="NKI103" s="52"/>
      <c r="NKJ103" s="52"/>
      <c r="NKK103" s="52"/>
      <c r="NKL103" s="52"/>
      <c r="NKM103" s="52"/>
      <c r="NKN103" s="52"/>
      <c r="NKO103" s="52"/>
      <c r="NKP103" s="52"/>
      <c r="NKQ103" s="52"/>
      <c r="NKR103" s="52"/>
      <c r="NKS103" s="52"/>
      <c r="NKT103" s="52"/>
      <c r="NKU103" s="52"/>
      <c r="NKV103" s="52"/>
      <c r="NKW103" s="52"/>
      <c r="NKX103" s="52"/>
      <c r="NKY103" s="52"/>
      <c r="NKZ103" s="52"/>
      <c r="NLA103" s="52"/>
      <c r="NLB103" s="52"/>
      <c r="NLC103" s="52"/>
      <c r="NLD103" s="52"/>
      <c r="NLE103" s="52"/>
      <c r="NLF103" s="52"/>
      <c r="NLG103" s="52"/>
      <c r="NLH103" s="52"/>
      <c r="NLI103" s="52"/>
      <c r="NLJ103" s="52"/>
      <c r="NLK103" s="52"/>
      <c r="NLL103" s="52"/>
      <c r="NLM103" s="52"/>
      <c r="NLN103" s="52"/>
      <c r="NLO103" s="52"/>
      <c r="NLP103" s="52"/>
      <c r="NLQ103" s="52"/>
      <c r="NLR103" s="52"/>
      <c r="NLS103" s="52"/>
      <c r="NLT103" s="52"/>
      <c r="NLU103" s="52"/>
      <c r="NLV103" s="52"/>
      <c r="NLW103" s="52"/>
      <c r="NLX103" s="52"/>
      <c r="NLY103" s="52"/>
      <c r="NLZ103" s="52"/>
      <c r="NMA103" s="52"/>
      <c r="NMB103" s="52"/>
      <c r="NMC103" s="52"/>
      <c r="NMD103" s="52"/>
      <c r="NME103" s="52"/>
      <c r="NMF103" s="52"/>
      <c r="NMG103" s="52"/>
      <c r="NMH103" s="52"/>
      <c r="NMI103" s="52"/>
      <c r="NMJ103" s="52"/>
      <c r="NMK103" s="52"/>
      <c r="NML103" s="52"/>
      <c r="NMM103" s="52"/>
      <c r="NMN103" s="52"/>
      <c r="NMO103" s="52"/>
      <c r="NMP103" s="52"/>
      <c r="NMQ103" s="52"/>
      <c r="NMR103" s="52"/>
      <c r="NMS103" s="52"/>
      <c r="NMT103" s="52"/>
      <c r="NMU103" s="52"/>
      <c r="NMV103" s="52"/>
      <c r="NMW103" s="52"/>
      <c r="NMX103" s="52"/>
      <c r="NMY103" s="52"/>
      <c r="NMZ103" s="52"/>
      <c r="NNA103" s="52"/>
      <c r="NNB103" s="52"/>
      <c r="NNC103" s="52"/>
      <c r="NND103" s="52"/>
      <c r="NNE103" s="52"/>
      <c r="NNF103" s="52"/>
      <c r="NNG103" s="52"/>
      <c r="NNH103" s="52"/>
      <c r="NNI103" s="52"/>
      <c r="NNJ103" s="52"/>
      <c r="NNK103" s="52"/>
      <c r="NNL103" s="52"/>
      <c r="NNM103" s="52"/>
      <c r="NNN103" s="52"/>
      <c r="NNO103" s="52"/>
      <c r="NNP103" s="52"/>
      <c r="NNQ103" s="52"/>
      <c r="NNR103" s="52"/>
      <c r="NNS103" s="52"/>
      <c r="NNT103" s="52"/>
      <c r="NNU103" s="52"/>
      <c r="NNV103" s="52"/>
      <c r="NNW103" s="52"/>
      <c r="NNX103" s="52"/>
      <c r="NNY103" s="52"/>
      <c r="NNZ103" s="52"/>
      <c r="NOA103" s="52"/>
      <c r="NOB103" s="52"/>
      <c r="NOC103" s="52"/>
      <c r="NOD103" s="52"/>
      <c r="NOE103" s="52"/>
      <c r="NOF103" s="52"/>
      <c r="NOG103" s="52"/>
      <c r="NOH103" s="52"/>
      <c r="NOI103" s="52"/>
      <c r="NOJ103" s="52"/>
      <c r="NOK103" s="52"/>
      <c r="NOL103" s="52"/>
      <c r="NOM103" s="52"/>
      <c r="NON103" s="52"/>
      <c r="NOO103" s="52"/>
      <c r="NOP103" s="52"/>
      <c r="NOQ103" s="52"/>
      <c r="NOR103" s="52"/>
      <c r="NOS103" s="52"/>
      <c r="NOT103" s="52"/>
      <c r="NOU103" s="52"/>
      <c r="NOV103" s="52"/>
      <c r="NOW103" s="52"/>
      <c r="NOX103" s="52"/>
      <c r="NOY103" s="52"/>
      <c r="NOZ103" s="52"/>
      <c r="NPA103" s="52"/>
      <c r="NPB103" s="52"/>
      <c r="NPC103" s="52"/>
      <c r="NPD103" s="52"/>
      <c r="NPE103" s="52"/>
      <c r="NPF103" s="52"/>
      <c r="NPG103" s="52"/>
      <c r="NPH103" s="52"/>
      <c r="NPI103" s="52"/>
      <c r="NPJ103" s="52"/>
      <c r="NPK103" s="52"/>
      <c r="NPL103" s="52"/>
      <c r="NPM103" s="52"/>
      <c r="NPN103" s="52"/>
      <c r="NPO103" s="52"/>
      <c r="NPP103" s="52"/>
      <c r="NPQ103" s="52"/>
      <c r="NPR103" s="52"/>
      <c r="NPS103" s="52"/>
      <c r="NPT103" s="52"/>
      <c r="NPU103" s="52"/>
      <c r="NPV103" s="52"/>
      <c r="NPW103" s="52"/>
      <c r="NPX103" s="52"/>
      <c r="NPY103" s="52"/>
      <c r="NPZ103" s="52"/>
      <c r="NQA103" s="52"/>
      <c r="NQB103" s="52"/>
      <c r="NQC103" s="52"/>
      <c r="NQD103" s="52"/>
      <c r="NQE103" s="52"/>
      <c r="NQF103" s="52"/>
      <c r="NQG103" s="52"/>
      <c r="NQH103" s="52"/>
      <c r="NQI103" s="52"/>
      <c r="NQJ103" s="52"/>
      <c r="NQK103" s="52"/>
      <c r="NQL103" s="52"/>
      <c r="NQM103" s="52"/>
      <c r="NQN103" s="52"/>
      <c r="NQO103" s="52"/>
      <c r="NQP103" s="52"/>
      <c r="NQQ103" s="52"/>
      <c r="NQR103" s="52"/>
      <c r="NQS103" s="52"/>
      <c r="NQT103" s="52"/>
      <c r="NQU103" s="52"/>
      <c r="NQV103" s="52"/>
      <c r="NQW103" s="52"/>
      <c r="NQX103" s="52"/>
      <c r="NQY103" s="52"/>
      <c r="NQZ103" s="52"/>
      <c r="NRA103" s="52"/>
      <c r="NRB103" s="52"/>
      <c r="NRC103" s="52"/>
      <c r="NRD103" s="52"/>
      <c r="NRE103" s="52"/>
      <c r="NRF103" s="52"/>
      <c r="NRG103" s="52"/>
      <c r="NRH103" s="52"/>
      <c r="NRI103" s="52"/>
      <c r="NRJ103" s="52"/>
      <c r="NRK103" s="52"/>
      <c r="NRL103" s="52"/>
      <c r="NRM103" s="52"/>
      <c r="NRN103" s="52"/>
      <c r="NRO103" s="52"/>
      <c r="NRP103" s="52"/>
      <c r="NRQ103" s="52"/>
      <c r="NRR103" s="52"/>
      <c r="NRS103" s="52"/>
      <c r="NRT103" s="52"/>
      <c r="NRU103" s="52"/>
      <c r="NRV103" s="52"/>
      <c r="NRW103" s="52"/>
      <c r="NRX103" s="52"/>
      <c r="NRY103" s="52"/>
      <c r="NRZ103" s="52"/>
      <c r="NSA103" s="52"/>
      <c r="NSB103" s="52"/>
      <c r="NSC103" s="52"/>
      <c r="NSD103" s="52"/>
      <c r="NSE103" s="52"/>
      <c r="NSF103" s="52"/>
      <c r="NSG103" s="52"/>
      <c r="NSH103" s="52"/>
      <c r="NSI103" s="52"/>
      <c r="NSJ103" s="52"/>
      <c r="NSK103" s="52"/>
      <c r="NSL103" s="52"/>
      <c r="NSM103" s="52"/>
      <c r="NSN103" s="52"/>
      <c r="NSO103" s="52"/>
      <c r="NSP103" s="52"/>
      <c r="NSQ103" s="52"/>
      <c r="NSR103" s="52"/>
      <c r="NSS103" s="52"/>
      <c r="NST103" s="52"/>
      <c r="NSU103" s="52"/>
      <c r="NSV103" s="52"/>
      <c r="NSW103" s="52"/>
      <c r="NSX103" s="52"/>
      <c r="NSY103" s="52"/>
      <c r="NSZ103" s="52"/>
      <c r="NTA103" s="52"/>
      <c r="NTB103" s="52"/>
      <c r="NTC103" s="52"/>
      <c r="NTD103" s="52"/>
      <c r="NTE103" s="52"/>
      <c r="NTF103" s="52"/>
      <c r="NTG103" s="52"/>
      <c r="NTH103" s="52"/>
      <c r="NTI103" s="52"/>
      <c r="NTJ103" s="52"/>
      <c r="NTK103" s="52"/>
      <c r="NTL103" s="52"/>
      <c r="NTM103" s="52"/>
      <c r="NTN103" s="52"/>
      <c r="NTO103" s="52"/>
      <c r="NTP103" s="52"/>
      <c r="NTQ103" s="52"/>
      <c r="NTR103" s="52"/>
      <c r="NTS103" s="52"/>
      <c r="NTT103" s="52"/>
      <c r="NTU103" s="52"/>
      <c r="NTV103" s="52"/>
      <c r="NTW103" s="52"/>
      <c r="NTX103" s="52"/>
      <c r="NTY103" s="52"/>
      <c r="NTZ103" s="52"/>
      <c r="NUA103" s="52"/>
      <c r="NUB103" s="52"/>
      <c r="NUC103" s="52"/>
      <c r="NUD103" s="52"/>
      <c r="NUE103" s="52"/>
      <c r="NUF103" s="52"/>
      <c r="NUG103" s="52"/>
      <c r="NUH103" s="52"/>
      <c r="NUI103" s="52"/>
      <c r="NUJ103" s="52"/>
      <c r="NUK103" s="52"/>
      <c r="NUL103" s="52"/>
      <c r="NUM103" s="52"/>
      <c r="NUN103" s="52"/>
      <c r="NUO103" s="52"/>
      <c r="NUP103" s="52"/>
      <c r="NUQ103" s="52"/>
      <c r="NUR103" s="52"/>
      <c r="NUS103" s="52"/>
      <c r="NUT103" s="52"/>
      <c r="NUU103" s="52"/>
      <c r="NUV103" s="52"/>
      <c r="NUW103" s="52"/>
      <c r="NUX103" s="52"/>
      <c r="NUY103" s="52"/>
      <c r="NUZ103" s="52"/>
      <c r="NVA103" s="52"/>
      <c r="NVB103" s="52"/>
      <c r="NVC103" s="52"/>
      <c r="NVD103" s="52"/>
      <c r="NVE103" s="52"/>
      <c r="NVF103" s="52"/>
      <c r="NVG103" s="52"/>
      <c r="NVH103" s="52"/>
      <c r="NVI103" s="52"/>
      <c r="NVJ103" s="52"/>
      <c r="NVK103" s="52"/>
      <c r="NVL103" s="52"/>
      <c r="NVM103" s="52"/>
      <c r="NVN103" s="52"/>
      <c r="NVO103" s="52"/>
      <c r="NVP103" s="52"/>
      <c r="NVQ103" s="52"/>
      <c r="NVR103" s="52"/>
      <c r="NVS103" s="52"/>
      <c r="NVT103" s="52"/>
      <c r="NVU103" s="52"/>
      <c r="NVV103" s="52"/>
      <c r="NVW103" s="52"/>
      <c r="NVX103" s="52"/>
      <c r="NVY103" s="52"/>
      <c r="NVZ103" s="52"/>
      <c r="NWA103" s="52"/>
      <c r="NWB103" s="52"/>
      <c r="NWC103" s="52"/>
      <c r="NWD103" s="52"/>
      <c r="NWE103" s="52"/>
      <c r="NWF103" s="52"/>
      <c r="NWG103" s="52"/>
      <c r="NWH103" s="52"/>
      <c r="NWI103" s="52"/>
      <c r="NWJ103" s="52"/>
      <c r="NWK103" s="52"/>
      <c r="NWL103" s="52"/>
      <c r="NWM103" s="52"/>
      <c r="NWN103" s="52"/>
      <c r="NWO103" s="52"/>
      <c r="NWP103" s="52"/>
      <c r="NWQ103" s="52"/>
      <c r="NWR103" s="52"/>
      <c r="NWS103" s="52"/>
      <c r="NWT103" s="52"/>
      <c r="NWU103" s="52"/>
      <c r="NWV103" s="52"/>
      <c r="NWW103" s="52"/>
      <c r="NWX103" s="52"/>
      <c r="NWY103" s="52"/>
      <c r="NWZ103" s="52"/>
      <c r="NXA103" s="52"/>
      <c r="NXB103" s="52"/>
      <c r="NXC103" s="52"/>
      <c r="NXD103" s="52"/>
      <c r="NXE103" s="52"/>
      <c r="NXF103" s="52"/>
      <c r="NXG103" s="52"/>
      <c r="NXH103" s="52"/>
      <c r="NXI103" s="52"/>
      <c r="NXJ103" s="52"/>
      <c r="NXK103" s="52"/>
      <c r="NXL103" s="52"/>
      <c r="NXM103" s="52"/>
      <c r="NXN103" s="52"/>
      <c r="NXO103" s="52"/>
      <c r="NXP103" s="52"/>
      <c r="NXQ103" s="52"/>
      <c r="NXR103" s="52"/>
      <c r="NXS103" s="52"/>
      <c r="NXT103" s="52"/>
      <c r="NXU103" s="52"/>
      <c r="NXV103" s="52"/>
      <c r="NXW103" s="52"/>
      <c r="NXX103" s="52"/>
      <c r="NXY103" s="52"/>
      <c r="NXZ103" s="52"/>
      <c r="NYA103" s="52"/>
      <c r="NYB103" s="52"/>
      <c r="NYC103" s="52"/>
      <c r="NYD103" s="52"/>
      <c r="NYE103" s="52"/>
      <c r="NYF103" s="52"/>
      <c r="NYG103" s="52"/>
      <c r="NYH103" s="52"/>
      <c r="NYI103" s="52"/>
      <c r="NYJ103" s="52"/>
      <c r="NYK103" s="52"/>
      <c r="NYL103" s="52"/>
      <c r="NYM103" s="52"/>
      <c r="NYN103" s="52"/>
      <c r="NYO103" s="52"/>
      <c r="NYP103" s="52"/>
      <c r="NYQ103" s="52"/>
      <c r="NYR103" s="52"/>
      <c r="NYS103" s="52"/>
      <c r="NYT103" s="52"/>
      <c r="NYU103" s="52"/>
      <c r="NYV103" s="52"/>
      <c r="NYW103" s="52"/>
      <c r="NYX103" s="52"/>
      <c r="NYY103" s="52"/>
      <c r="NYZ103" s="52"/>
      <c r="NZA103" s="52"/>
      <c r="NZB103" s="52"/>
      <c r="NZC103" s="52"/>
      <c r="NZD103" s="52"/>
      <c r="NZE103" s="52"/>
      <c r="NZF103" s="52"/>
      <c r="NZG103" s="52"/>
      <c r="NZH103" s="52"/>
      <c r="NZI103" s="52"/>
      <c r="NZJ103" s="52"/>
      <c r="NZK103" s="52"/>
      <c r="NZL103" s="52"/>
      <c r="NZM103" s="52"/>
      <c r="NZN103" s="52"/>
      <c r="NZO103" s="52"/>
      <c r="NZP103" s="52"/>
      <c r="NZQ103" s="52"/>
      <c r="NZR103" s="52"/>
      <c r="NZS103" s="52"/>
      <c r="NZT103" s="52"/>
      <c r="NZU103" s="52"/>
      <c r="NZV103" s="52"/>
      <c r="NZW103" s="52"/>
      <c r="NZX103" s="52"/>
      <c r="NZY103" s="52"/>
      <c r="NZZ103" s="52"/>
      <c r="OAA103" s="52"/>
      <c r="OAB103" s="52"/>
      <c r="OAC103" s="52"/>
      <c r="OAD103" s="52"/>
      <c r="OAE103" s="52"/>
      <c r="OAF103" s="52"/>
      <c r="OAG103" s="52"/>
      <c r="OAH103" s="52"/>
      <c r="OAI103" s="52"/>
      <c r="OAJ103" s="52"/>
      <c r="OAK103" s="52"/>
      <c r="OAL103" s="52"/>
      <c r="OAM103" s="52"/>
      <c r="OAN103" s="52"/>
      <c r="OAO103" s="52"/>
      <c r="OAP103" s="52"/>
      <c r="OAQ103" s="52"/>
      <c r="OAR103" s="52"/>
      <c r="OAS103" s="52"/>
      <c r="OAT103" s="52"/>
      <c r="OAU103" s="52"/>
      <c r="OAV103" s="52"/>
      <c r="OAW103" s="52"/>
      <c r="OAX103" s="52"/>
      <c r="OAY103" s="52"/>
      <c r="OAZ103" s="52"/>
      <c r="OBA103" s="52"/>
      <c r="OBB103" s="52"/>
      <c r="OBC103" s="52"/>
      <c r="OBD103" s="52"/>
      <c r="OBE103" s="52"/>
      <c r="OBF103" s="52"/>
      <c r="OBG103" s="52"/>
      <c r="OBH103" s="52"/>
      <c r="OBI103" s="52"/>
      <c r="OBJ103" s="52"/>
      <c r="OBK103" s="52"/>
      <c r="OBL103" s="52"/>
      <c r="OBM103" s="52"/>
      <c r="OBN103" s="52"/>
      <c r="OBO103" s="52"/>
      <c r="OBP103" s="52"/>
      <c r="OBQ103" s="52"/>
      <c r="OBR103" s="52"/>
      <c r="OBS103" s="52"/>
      <c r="OBT103" s="52"/>
      <c r="OBU103" s="52"/>
      <c r="OBV103" s="52"/>
      <c r="OBW103" s="52"/>
      <c r="OBX103" s="52"/>
      <c r="OBY103" s="52"/>
      <c r="OBZ103" s="52"/>
      <c r="OCA103" s="52"/>
      <c r="OCB103" s="52"/>
      <c r="OCC103" s="52"/>
      <c r="OCD103" s="52"/>
      <c r="OCE103" s="52"/>
      <c r="OCF103" s="52"/>
      <c r="OCG103" s="52"/>
      <c r="OCH103" s="52"/>
      <c r="OCI103" s="52"/>
      <c r="OCJ103" s="52"/>
      <c r="OCK103" s="52"/>
      <c r="OCL103" s="52"/>
      <c r="OCM103" s="52"/>
      <c r="OCN103" s="52"/>
      <c r="OCO103" s="52"/>
      <c r="OCP103" s="52"/>
      <c r="OCQ103" s="52"/>
      <c r="OCR103" s="52"/>
      <c r="OCS103" s="52"/>
      <c r="OCT103" s="52"/>
      <c r="OCU103" s="52"/>
      <c r="OCV103" s="52"/>
      <c r="OCW103" s="52"/>
      <c r="OCX103" s="52"/>
      <c r="OCY103" s="52"/>
      <c r="OCZ103" s="52"/>
      <c r="ODA103" s="52"/>
      <c r="ODB103" s="52"/>
      <c r="ODC103" s="52"/>
      <c r="ODD103" s="52"/>
      <c r="ODE103" s="52"/>
      <c r="ODF103" s="52"/>
      <c r="ODG103" s="52"/>
      <c r="ODH103" s="52"/>
      <c r="ODI103" s="52"/>
      <c r="ODJ103" s="52"/>
      <c r="ODK103" s="52"/>
      <c r="ODL103" s="52"/>
      <c r="ODM103" s="52"/>
      <c r="ODN103" s="52"/>
      <c r="ODO103" s="52"/>
      <c r="ODP103" s="52"/>
      <c r="ODQ103" s="52"/>
      <c r="ODR103" s="52"/>
      <c r="ODS103" s="52"/>
      <c r="ODT103" s="52"/>
      <c r="ODU103" s="52"/>
      <c r="ODV103" s="52"/>
      <c r="ODW103" s="52"/>
      <c r="ODX103" s="52"/>
      <c r="ODY103" s="52"/>
      <c r="ODZ103" s="52"/>
      <c r="OEA103" s="52"/>
      <c r="OEB103" s="52"/>
      <c r="OEC103" s="52"/>
      <c r="OED103" s="52"/>
      <c r="OEE103" s="52"/>
      <c r="OEF103" s="52"/>
      <c r="OEG103" s="52"/>
      <c r="OEH103" s="52"/>
      <c r="OEI103" s="52"/>
      <c r="OEJ103" s="52"/>
      <c r="OEK103" s="52"/>
      <c r="OEL103" s="52"/>
      <c r="OEM103" s="52"/>
      <c r="OEN103" s="52"/>
      <c r="OEO103" s="52"/>
      <c r="OEP103" s="52"/>
      <c r="OEQ103" s="52"/>
      <c r="OER103" s="52"/>
      <c r="OES103" s="52"/>
      <c r="OET103" s="52"/>
      <c r="OEU103" s="52"/>
      <c r="OEV103" s="52"/>
      <c r="OEW103" s="52"/>
      <c r="OEX103" s="52"/>
      <c r="OEY103" s="52"/>
      <c r="OEZ103" s="52"/>
      <c r="OFA103" s="52"/>
      <c r="OFB103" s="52"/>
      <c r="OFC103" s="52"/>
      <c r="OFD103" s="52"/>
      <c r="OFE103" s="52"/>
      <c r="OFF103" s="52"/>
      <c r="OFG103" s="52"/>
      <c r="OFH103" s="52"/>
      <c r="OFI103" s="52"/>
      <c r="OFJ103" s="52"/>
      <c r="OFK103" s="52"/>
      <c r="OFL103" s="52"/>
      <c r="OFM103" s="52"/>
      <c r="OFN103" s="52"/>
      <c r="OFO103" s="52"/>
      <c r="OFP103" s="52"/>
      <c r="OFQ103" s="52"/>
      <c r="OFR103" s="52"/>
      <c r="OFS103" s="52"/>
      <c r="OFT103" s="52"/>
      <c r="OFU103" s="52"/>
      <c r="OFV103" s="52"/>
      <c r="OFW103" s="52"/>
      <c r="OFX103" s="52"/>
      <c r="OFY103" s="52"/>
      <c r="OFZ103" s="52"/>
      <c r="OGA103" s="52"/>
      <c r="OGB103" s="52"/>
      <c r="OGC103" s="52"/>
      <c r="OGD103" s="52"/>
      <c r="OGE103" s="52"/>
      <c r="OGF103" s="52"/>
      <c r="OGG103" s="52"/>
      <c r="OGH103" s="52"/>
      <c r="OGI103" s="52"/>
      <c r="OGJ103" s="52"/>
      <c r="OGK103" s="52"/>
      <c r="OGL103" s="52"/>
      <c r="OGM103" s="52"/>
      <c r="OGN103" s="52"/>
      <c r="OGO103" s="52"/>
      <c r="OGP103" s="52"/>
      <c r="OGQ103" s="52"/>
      <c r="OGR103" s="52"/>
      <c r="OGS103" s="52"/>
      <c r="OGT103" s="52"/>
      <c r="OGU103" s="52"/>
      <c r="OGV103" s="52"/>
      <c r="OGW103" s="52"/>
      <c r="OGX103" s="52"/>
      <c r="OGY103" s="52"/>
      <c r="OGZ103" s="52"/>
      <c r="OHA103" s="52"/>
      <c r="OHB103" s="52"/>
      <c r="OHC103" s="52"/>
      <c r="OHD103" s="52"/>
      <c r="OHE103" s="52"/>
      <c r="OHF103" s="52"/>
      <c r="OHG103" s="52"/>
      <c r="OHH103" s="52"/>
      <c r="OHI103" s="52"/>
      <c r="OHJ103" s="52"/>
      <c r="OHK103" s="52"/>
      <c r="OHL103" s="52"/>
      <c r="OHM103" s="52"/>
      <c r="OHN103" s="52"/>
      <c r="OHO103" s="52"/>
      <c r="OHP103" s="52"/>
      <c r="OHQ103" s="52"/>
      <c r="OHR103" s="52"/>
      <c r="OHS103" s="52"/>
      <c r="OHT103" s="52"/>
      <c r="OHU103" s="52"/>
      <c r="OHV103" s="52"/>
      <c r="OHW103" s="52"/>
      <c r="OHX103" s="52"/>
      <c r="OHY103" s="52"/>
      <c r="OHZ103" s="52"/>
      <c r="OIA103" s="52"/>
      <c r="OIB103" s="52"/>
      <c r="OIC103" s="52"/>
      <c r="OID103" s="52"/>
      <c r="OIE103" s="52"/>
      <c r="OIF103" s="52"/>
      <c r="OIG103" s="52"/>
      <c r="OIH103" s="52"/>
      <c r="OII103" s="52"/>
      <c r="OIJ103" s="52"/>
      <c r="OIK103" s="52"/>
      <c r="OIL103" s="52"/>
      <c r="OIM103" s="52"/>
      <c r="OIN103" s="52"/>
      <c r="OIO103" s="52"/>
      <c r="OIP103" s="52"/>
      <c r="OIQ103" s="52"/>
      <c r="OIR103" s="52"/>
      <c r="OIS103" s="52"/>
      <c r="OIT103" s="52"/>
      <c r="OIU103" s="52"/>
      <c r="OIV103" s="52"/>
      <c r="OIW103" s="52"/>
      <c r="OIX103" s="52"/>
      <c r="OIY103" s="52"/>
      <c r="OIZ103" s="52"/>
      <c r="OJA103" s="52"/>
      <c r="OJB103" s="52"/>
      <c r="OJC103" s="52"/>
      <c r="OJD103" s="52"/>
      <c r="OJE103" s="52"/>
      <c r="OJF103" s="52"/>
      <c r="OJG103" s="52"/>
      <c r="OJH103" s="52"/>
      <c r="OJI103" s="52"/>
      <c r="OJJ103" s="52"/>
      <c r="OJK103" s="52"/>
      <c r="OJL103" s="52"/>
      <c r="OJM103" s="52"/>
      <c r="OJN103" s="52"/>
      <c r="OJO103" s="52"/>
      <c r="OJP103" s="52"/>
      <c r="OJQ103" s="52"/>
      <c r="OJR103" s="52"/>
      <c r="OJS103" s="52"/>
      <c r="OJT103" s="52"/>
      <c r="OJU103" s="52"/>
      <c r="OJV103" s="52"/>
      <c r="OJW103" s="52"/>
      <c r="OJX103" s="52"/>
      <c r="OJY103" s="52"/>
      <c r="OJZ103" s="52"/>
      <c r="OKA103" s="52"/>
      <c r="OKB103" s="52"/>
      <c r="OKC103" s="52"/>
      <c r="OKD103" s="52"/>
      <c r="OKE103" s="52"/>
      <c r="OKF103" s="52"/>
      <c r="OKG103" s="52"/>
      <c r="OKH103" s="52"/>
      <c r="OKI103" s="52"/>
      <c r="OKJ103" s="52"/>
      <c r="OKK103" s="52"/>
      <c r="OKL103" s="52"/>
      <c r="OKM103" s="52"/>
      <c r="OKN103" s="52"/>
      <c r="OKO103" s="52"/>
      <c r="OKP103" s="52"/>
      <c r="OKQ103" s="52"/>
      <c r="OKR103" s="52"/>
      <c r="OKS103" s="52"/>
      <c r="OKT103" s="52"/>
      <c r="OKU103" s="52"/>
      <c r="OKV103" s="52"/>
      <c r="OKW103" s="52"/>
      <c r="OKX103" s="52"/>
      <c r="OKY103" s="52"/>
      <c r="OKZ103" s="52"/>
      <c r="OLA103" s="52"/>
      <c r="OLB103" s="52"/>
      <c r="OLC103" s="52"/>
      <c r="OLD103" s="52"/>
      <c r="OLE103" s="52"/>
      <c r="OLF103" s="52"/>
      <c r="OLG103" s="52"/>
      <c r="OLH103" s="52"/>
      <c r="OLI103" s="52"/>
      <c r="OLJ103" s="52"/>
      <c r="OLK103" s="52"/>
      <c r="OLL103" s="52"/>
      <c r="OLM103" s="52"/>
      <c r="OLN103" s="52"/>
      <c r="OLO103" s="52"/>
      <c r="OLP103" s="52"/>
      <c r="OLQ103" s="52"/>
      <c r="OLR103" s="52"/>
      <c r="OLS103" s="52"/>
      <c r="OLT103" s="52"/>
      <c r="OLU103" s="52"/>
      <c r="OLV103" s="52"/>
      <c r="OLW103" s="52"/>
      <c r="OLX103" s="52"/>
      <c r="OLY103" s="52"/>
      <c r="OLZ103" s="52"/>
      <c r="OMA103" s="52"/>
      <c r="OMB103" s="52"/>
      <c r="OMC103" s="52"/>
      <c r="OMD103" s="52"/>
      <c r="OME103" s="52"/>
      <c r="OMF103" s="52"/>
      <c r="OMG103" s="52"/>
      <c r="OMH103" s="52"/>
      <c r="OMI103" s="52"/>
      <c r="OMJ103" s="52"/>
      <c r="OMK103" s="52"/>
      <c r="OML103" s="52"/>
      <c r="OMM103" s="52"/>
      <c r="OMN103" s="52"/>
      <c r="OMO103" s="52"/>
      <c r="OMP103" s="52"/>
      <c r="OMQ103" s="52"/>
      <c r="OMR103" s="52"/>
      <c r="OMS103" s="52"/>
      <c r="OMT103" s="52"/>
      <c r="OMU103" s="52"/>
      <c r="OMV103" s="52"/>
      <c r="OMW103" s="52"/>
      <c r="OMX103" s="52"/>
      <c r="OMY103" s="52"/>
      <c r="OMZ103" s="52"/>
      <c r="ONA103" s="52"/>
      <c r="ONB103" s="52"/>
      <c r="ONC103" s="52"/>
      <c r="OND103" s="52"/>
      <c r="ONE103" s="52"/>
      <c r="ONF103" s="52"/>
      <c r="ONG103" s="52"/>
      <c r="ONH103" s="52"/>
      <c r="ONI103" s="52"/>
      <c r="ONJ103" s="52"/>
      <c r="ONK103" s="52"/>
      <c r="ONL103" s="52"/>
      <c r="ONM103" s="52"/>
      <c r="ONN103" s="52"/>
      <c r="ONO103" s="52"/>
      <c r="ONP103" s="52"/>
      <c r="ONQ103" s="52"/>
      <c r="ONR103" s="52"/>
      <c r="ONS103" s="52"/>
      <c r="ONT103" s="52"/>
      <c r="ONU103" s="52"/>
      <c r="ONV103" s="52"/>
      <c r="ONW103" s="52"/>
      <c r="ONX103" s="52"/>
      <c r="ONY103" s="52"/>
      <c r="ONZ103" s="52"/>
      <c r="OOA103" s="52"/>
      <c r="OOB103" s="52"/>
      <c r="OOC103" s="52"/>
      <c r="OOD103" s="52"/>
      <c r="OOE103" s="52"/>
      <c r="OOF103" s="52"/>
      <c r="OOG103" s="52"/>
      <c r="OOH103" s="52"/>
      <c r="OOI103" s="52"/>
      <c r="OOJ103" s="52"/>
      <c r="OOK103" s="52"/>
      <c r="OOL103" s="52"/>
      <c r="OOM103" s="52"/>
      <c r="OON103" s="52"/>
      <c r="OOO103" s="52"/>
      <c r="OOP103" s="52"/>
      <c r="OOQ103" s="52"/>
      <c r="OOR103" s="52"/>
      <c r="OOS103" s="52"/>
      <c r="OOT103" s="52"/>
      <c r="OOU103" s="52"/>
      <c r="OOV103" s="52"/>
      <c r="OOW103" s="52"/>
      <c r="OOX103" s="52"/>
      <c r="OOY103" s="52"/>
      <c r="OOZ103" s="52"/>
      <c r="OPA103" s="52"/>
      <c r="OPB103" s="52"/>
      <c r="OPC103" s="52"/>
      <c r="OPD103" s="52"/>
      <c r="OPE103" s="52"/>
      <c r="OPF103" s="52"/>
      <c r="OPG103" s="52"/>
      <c r="OPH103" s="52"/>
      <c r="OPI103" s="52"/>
      <c r="OPJ103" s="52"/>
      <c r="OPK103" s="52"/>
      <c r="OPL103" s="52"/>
      <c r="OPM103" s="52"/>
      <c r="OPN103" s="52"/>
      <c r="OPO103" s="52"/>
      <c r="OPP103" s="52"/>
      <c r="OPQ103" s="52"/>
      <c r="OPR103" s="52"/>
      <c r="OPS103" s="52"/>
      <c r="OPT103" s="52"/>
      <c r="OPU103" s="52"/>
      <c r="OPV103" s="52"/>
      <c r="OPW103" s="52"/>
      <c r="OPX103" s="52"/>
      <c r="OPY103" s="52"/>
      <c r="OPZ103" s="52"/>
      <c r="OQA103" s="52"/>
      <c r="OQB103" s="52"/>
      <c r="OQC103" s="52"/>
      <c r="OQD103" s="52"/>
      <c r="OQE103" s="52"/>
      <c r="OQF103" s="52"/>
      <c r="OQG103" s="52"/>
      <c r="OQH103" s="52"/>
      <c r="OQI103" s="52"/>
      <c r="OQJ103" s="52"/>
      <c r="OQK103" s="52"/>
      <c r="OQL103" s="52"/>
      <c r="OQM103" s="52"/>
      <c r="OQN103" s="52"/>
      <c r="OQO103" s="52"/>
      <c r="OQP103" s="52"/>
      <c r="OQQ103" s="52"/>
      <c r="OQR103" s="52"/>
      <c r="OQS103" s="52"/>
      <c r="OQT103" s="52"/>
      <c r="OQU103" s="52"/>
      <c r="OQV103" s="52"/>
      <c r="OQW103" s="52"/>
      <c r="OQX103" s="52"/>
      <c r="OQY103" s="52"/>
      <c r="OQZ103" s="52"/>
      <c r="ORA103" s="52"/>
      <c r="ORB103" s="52"/>
      <c r="ORC103" s="52"/>
      <c r="ORD103" s="52"/>
      <c r="ORE103" s="52"/>
      <c r="ORF103" s="52"/>
      <c r="ORG103" s="52"/>
      <c r="ORH103" s="52"/>
      <c r="ORI103" s="52"/>
      <c r="ORJ103" s="52"/>
      <c r="ORK103" s="52"/>
      <c r="ORL103" s="52"/>
      <c r="ORM103" s="52"/>
      <c r="ORN103" s="52"/>
      <c r="ORO103" s="52"/>
      <c r="ORP103" s="52"/>
      <c r="ORQ103" s="52"/>
      <c r="ORR103" s="52"/>
      <c r="ORS103" s="52"/>
      <c r="ORT103" s="52"/>
      <c r="ORU103" s="52"/>
      <c r="ORV103" s="52"/>
      <c r="ORW103" s="52"/>
      <c r="ORX103" s="52"/>
      <c r="ORY103" s="52"/>
      <c r="ORZ103" s="52"/>
      <c r="OSA103" s="52"/>
      <c r="OSB103" s="52"/>
      <c r="OSC103" s="52"/>
      <c r="OSD103" s="52"/>
      <c r="OSE103" s="52"/>
      <c r="OSF103" s="52"/>
      <c r="OSG103" s="52"/>
      <c r="OSH103" s="52"/>
      <c r="OSI103" s="52"/>
      <c r="OSJ103" s="52"/>
      <c r="OSK103" s="52"/>
      <c r="OSL103" s="52"/>
      <c r="OSM103" s="52"/>
      <c r="OSN103" s="52"/>
      <c r="OSO103" s="52"/>
      <c r="OSP103" s="52"/>
      <c r="OSQ103" s="52"/>
      <c r="OSR103" s="52"/>
      <c r="OSS103" s="52"/>
      <c r="OST103" s="52"/>
      <c r="OSU103" s="52"/>
      <c r="OSV103" s="52"/>
      <c r="OSW103" s="52"/>
      <c r="OSX103" s="52"/>
      <c r="OSY103" s="52"/>
      <c r="OSZ103" s="52"/>
      <c r="OTA103" s="52"/>
      <c r="OTB103" s="52"/>
      <c r="OTC103" s="52"/>
      <c r="OTD103" s="52"/>
      <c r="OTE103" s="52"/>
      <c r="OTF103" s="52"/>
      <c r="OTG103" s="52"/>
      <c r="OTH103" s="52"/>
      <c r="OTI103" s="52"/>
      <c r="OTJ103" s="52"/>
      <c r="OTK103" s="52"/>
      <c r="OTL103" s="52"/>
      <c r="OTM103" s="52"/>
      <c r="OTN103" s="52"/>
      <c r="OTO103" s="52"/>
      <c r="OTP103" s="52"/>
      <c r="OTQ103" s="52"/>
      <c r="OTR103" s="52"/>
      <c r="OTS103" s="52"/>
      <c r="OTT103" s="52"/>
      <c r="OTU103" s="52"/>
      <c r="OTV103" s="52"/>
      <c r="OTW103" s="52"/>
      <c r="OTX103" s="52"/>
      <c r="OTY103" s="52"/>
      <c r="OTZ103" s="52"/>
      <c r="OUA103" s="52"/>
      <c r="OUB103" s="52"/>
      <c r="OUC103" s="52"/>
      <c r="OUD103" s="52"/>
      <c r="OUE103" s="52"/>
      <c r="OUF103" s="52"/>
      <c r="OUG103" s="52"/>
      <c r="OUH103" s="52"/>
      <c r="OUI103" s="52"/>
      <c r="OUJ103" s="52"/>
      <c r="OUK103" s="52"/>
      <c r="OUL103" s="52"/>
      <c r="OUM103" s="52"/>
      <c r="OUN103" s="52"/>
      <c r="OUO103" s="52"/>
      <c r="OUP103" s="52"/>
      <c r="OUQ103" s="52"/>
      <c r="OUR103" s="52"/>
      <c r="OUS103" s="52"/>
      <c r="OUT103" s="52"/>
      <c r="OUU103" s="52"/>
      <c r="OUV103" s="52"/>
      <c r="OUW103" s="52"/>
      <c r="OUX103" s="52"/>
      <c r="OUY103" s="52"/>
      <c r="OUZ103" s="52"/>
      <c r="OVA103" s="52"/>
      <c r="OVB103" s="52"/>
      <c r="OVC103" s="52"/>
      <c r="OVD103" s="52"/>
      <c r="OVE103" s="52"/>
      <c r="OVF103" s="52"/>
      <c r="OVG103" s="52"/>
      <c r="OVH103" s="52"/>
      <c r="OVI103" s="52"/>
      <c r="OVJ103" s="52"/>
      <c r="OVK103" s="52"/>
      <c r="OVL103" s="52"/>
      <c r="OVM103" s="52"/>
      <c r="OVN103" s="52"/>
      <c r="OVO103" s="52"/>
      <c r="OVP103" s="52"/>
      <c r="OVQ103" s="52"/>
      <c r="OVR103" s="52"/>
      <c r="OVS103" s="52"/>
      <c r="OVT103" s="52"/>
      <c r="OVU103" s="52"/>
      <c r="OVV103" s="52"/>
      <c r="OVW103" s="52"/>
      <c r="OVX103" s="52"/>
      <c r="OVY103" s="52"/>
      <c r="OVZ103" s="52"/>
      <c r="OWA103" s="52"/>
      <c r="OWB103" s="52"/>
      <c r="OWC103" s="52"/>
      <c r="OWD103" s="52"/>
      <c r="OWE103" s="52"/>
      <c r="OWF103" s="52"/>
      <c r="OWG103" s="52"/>
      <c r="OWH103" s="52"/>
      <c r="OWI103" s="52"/>
      <c r="OWJ103" s="52"/>
      <c r="OWK103" s="52"/>
      <c r="OWL103" s="52"/>
      <c r="OWM103" s="52"/>
      <c r="OWN103" s="52"/>
      <c r="OWO103" s="52"/>
      <c r="OWP103" s="52"/>
      <c r="OWQ103" s="52"/>
      <c r="OWR103" s="52"/>
      <c r="OWS103" s="52"/>
      <c r="OWT103" s="52"/>
      <c r="OWU103" s="52"/>
      <c r="OWV103" s="52"/>
      <c r="OWW103" s="52"/>
      <c r="OWX103" s="52"/>
      <c r="OWY103" s="52"/>
      <c r="OWZ103" s="52"/>
      <c r="OXA103" s="52"/>
      <c r="OXB103" s="52"/>
      <c r="OXC103" s="52"/>
      <c r="OXD103" s="52"/>
      <c r="OXE103" s="52"/>
      <c r="OXF103" s="52"/>
      <c r="OXG103" s="52"/>
      <c r="OXH103" s="52"/>
      <c r="OXI103" s="52"/>
      <c r="OXJ103" s="52"/>
      <c r="OXK103" s="52"/>
      <c r="OXL103" s="52"/>
      <c r="OXM103" s="52"/>
      <c r="OXN103" s="52"/>
      <c r="OXO103" s="52"/>
      <c r="OXP103" s="52"/>
      <c r="OXQ103" s="52"/>
      <c r="OXR103" s="52"/>
      <c r="OXS103" s="52"/>
      <c r="OXT103" s="52"/>
      <c r="OXU103" s="52"/>
      <c r="OXV103" s="52"/>
      <c r="OXW103" s="52"/>
      <c r="OXX103" s="52"/>
      <c r="OXY103" s="52"/>
      <c r="OXZ103" s="52"/>
      <c r="OYA103" s="52"/>
      <c r="OYB103" s="52"/>
      <c r="OYC103" s="52"/>
      <c r="OYD103" s="52"/>
      <c r="OYE103" s="52"/>
      <c r="OYF103" s="52"/>
      <c r="OYG103" s="52"/>
      <c r="OYH103" s="52"/>
      <c r="OYI103" s="52"/>
      <c r="OYJ103" s="52"/>
      <c r="OYK103" s="52"/>
      <c r="OYL103" s="52"/>
      <c r="OYM103" s="52"/>
      <c r="OYN103" s="52"/>
      <c r="OYO103" s="52"/>
      <c r="OYP103" s="52"/>
      <c r="OYQ103" s="52"/>
      <c r="OYR103" s="52"/>
      <c r="OYS103" s="52"/>
      <c r="OYT103" s="52"/>
      <c r="OYU103" s="52"/>
      <c r="OYV103" s="52"/>
      <c r="OYW103" s="52"/>
      <c r="OYX103" s="52"/>
      <c r="OYY103" s="52"/>
      <c r="OYZ103" s="52"/>
      <c r="OZA103" s="52"/>
      <c r="OZB103" s="52"/>
      <c r="OZC103" s="52"/>
      <c r="OZD103" s="52"/>
      <c r="OZE103" s="52"/>
      <c r="OZF103" s="52"/>
      <c r="OZG103" s="52"/>
      <c r="OZH103" s="52"/>
      <c r="OZI103" s="52"/>
      <c r="OZJ103" s="52"/>
      <c r="OZK103" s="52"/>
      <c r="OZL103" s="52"/>
      <c r="OZM103" s="52"/>
      <c r="OZN103" s="52"/>
      <c r="OZO103" s="52"/>
      <c r="OZP103" s="52"/>
      <c r="OZQ103" s="52"/>
      <c r="OZR103" s="52"/>
      <c r="OZS103" s="52"/>
      <c r="OZT103" s="52"/>
      <c r="OZU103" s="52"/>
      <c r="OZV103" s="52"/>
      <c r="OZW103" s="52"/>
      <c r="OZX103" s="52"/>
      <c r="OZY103" s="52"/>
      <c r="OZZ103" s="52"/>
      <c r="PAA103" s="52"/>
      <c r="PAB103" s="52"/>
      <c r="PAC103" s="52"/>
      <c r="PAD103" s="52"/>
      <c r="PAE103" s="52"/>
      <c r="PAF103" s="52"/>
      <c r="PAG103" s="52"/>
      <c r="PAH103" s="52"/>
      <c r="PAI103" s="52"/>
      <c r="PAJ103" s="52"/>
      <c r="PAK103" s="52"/>
      <c r="PAL103" s="52"/>
      <c r="PAM103" s="52"/>
      <c r="PAN103" s="52"/>
      <c r="PAO103" s="52"/>
      <c r="PAP103" s="52"/>
      <c r="PAQ103" s="52"/>
      <c r="PAR103" s="52"/>
      <c r="PAS103" s="52"/>
      <c r="PAT103" s="52"/>
      <c r="PAU103" s="52"/>
      <c r="PAV103" s="52"/>
      <c r="PAW103" s="52"/>
      <c r="PAX103" s="52"/>
      <c r="PAY103" s="52"/>
      <c r="PAZ103" s="52"/>
      <c r="PBA103" s="52"/>
      <c r="PBB103" s="52"/>
      <c r="PBC103" s="52"/>
      <c r="PBD103" s="52"/>
      <c r="PBE103" s="52"/>
      <c r="PBF103" s="52"/>
      <c r="PBG103" s="52"/>
      <c r="PBH103" s="52"/>
      <c r="PBI103" s="52"/>
      <c r="PBJ103" s="52"/>
      <c r="PBK103" s="52"/>
      <c r="PBL103" s="52"/>
      <c r="PBM103" s="52"/>
      <c r="PBN103" s="52"/>
      <c r="PBO103" s="52"/>
      <c r="PBP103" s="52"/>
      <c r="PBQ103" s="52"/>
      <c r="PBR103" s="52"/>
      <c r="PBS103" s="52"/>
      <c r="PBT103" s="52"/>
      <c r="PBU103" s="52"/>
      <c r="PBV103" s="52"/>
      <c r="PBW103" s="52"/>
      <c r="PBX103" s="52"/>
      <c r="PBY103" s="52"/>
      <c r="PBZ103" s="52"/>
      <c r="PCA103" s="52"/>
      <c r="PCB103" s="52"/>
      <c r="PCC103" s="52"/>
      <c r="PCD103" s="52"/>
      <c r="PCE103" s="52"/>
      <c r="PCF103" s="52"/>
      <c r="PCG103" s="52"/>
      <c r="PCH103" s="52"/>
      <c r="PCI103" s="52"/>
      <c r="PCJ103" s="52"/>
      <c r="PCK103" s="52"/>
      <c r="PCL103" s="52"/>
      <c r="PCM103" s="52"/>
      <c r="PCN103" s="52"/>
      <c r="PCO103" s="52"/>
      <c r="PCP103" s="52"/>
      <c r="PCQ103" s="52"/>
      <c r="PCR103" s="52"/>
      <c r="PCS103" s="52"/>
      <c r="PCT103" s="52"/>
      <c r="PCU103" s="52"/>
      <c r="PCV103" s="52"/>
      <c r="PCW103" s="52"/>
      <c r="PCX103" s="52"/>
      <c r="PCY103" s="52"/>
      <c r="PCZ103" s="52"/>
      <c r="PDA103" s="52"/>
      <c r="PDB103" s="52"/>
      <c r="PDC103" s="52"/>
      <c r="PDD103" s="52"/>
      <c r="PDE103" s="52"/>
      <c r="PDF103" s="52"/>
      <c r="PDG103" s="52"/>
      <c r="PDH103" s="52"/>
      <c r="PDI103" s="52"/>
      <c r="PDJ103" s="52"/>
      <c r="PDK103" s="52"/>
      <c r="PDL103" s="52"/>
      <c r="PDM103" s="52"/>
      <c r="PDN103" s="52"/>
      <c r="PDO103" s="52"/>
      <c r="PDP103" s="52"/>
      <c r="PDQ103" s="52"/>
      <c r="PDR103" s="52"/>
      <c r="PDS103" s="52"/>
      <c r="PDT103" s="52"/>
      <c r="PDU103" s="52"/>
      <c r="PDV103" s="52"/>
      <c r="PDW103" s="52"/>
      <c r="PDX103" s="52"/>
      <c r="PDY103" s="52"/>
      <c r="PDZ103" s="52"/>
      <c r="PEA103" s="52"/>
      <c r="PEB103" s="52"/>
      <c r="PEC103" s="52"/>
      <c r="PED103" s="52"/>
      <c r="PEE103" s="52"/>
      <c r="PEF103" s="52"/>
      <c r="PEG103" s="52"/>
      <c r="PEH103" s="52"/>
      <c r="PEI103" s="52"/>
      <c r="PEJ103" s="52"/>
      <c r="PEK103" s="52"/>
      <c r="PEL103" s="52"/>
      <c r="PEM103" s="52"/>
      <c r="PEN103" s="52"/>
      <c r="PEO103" s="52"/>
      <c r="PEP103" s="52"/>
      <c r="PEQ103" s="52"/>
      <c r="PER103" s="52"/>
      <c r="PES103" s="52"/>
      <c r="PET103" s="52"/>
      <c r="PEU103" s="52"/>
      <c r="PEV103" s="52"/>
      <c r="PEW103" s="52"/>
      <c r="PEX103" s="52"/>
      <c r="PEY103" s="52"/>
      <c r="PEZ103" s="52"/>
      <c r="PFA103" s="52"/>
      <c r="PFB103" s="52"/>
      <c r="PFC103" s="52"/>
      <c r="PFD103" s="52"/>
      <c r="PFE103" s="52"/>
      <c r="PFF103" s="52"/>
      <c r="PFG103" s="52"/>
      <c r="PFH103" s="52"/>
      <c r="PFI103" s="52"/>
      <c r="PFJ103" s="52"/>
      <c r="PFK103" s="52"/>
      <c r="PFL103" s="52"/>
      <c r="PFM103" s="52"/>
      <c r="PFN103" s="52"/>
      <c r="PFO103" s="52"/>
      <c r="PFP103" s="52"/>
      <c r="PFQ103" s="52"/>
      <c r="PFR103" s="52"/>
      <c r="PFS103" s="52"/>
      <c r="PFT103" s="52"/>
      <c r="PFU103" s="52"/>
      <c r="PFV103" s="52"/>
      <c r="PFW103" s="52"/>
      <c r="PFX103" s="52"/>
      <c r="PFY103" s="52"/>
      <c r="PFZ103" s="52"/>
      <c r="PGA103" s="52"/>
      <c r="PGB103" s="52"/>
      <c r="PGC103" s="52"/>
      <c r="PGD103" s="52"/>
      <c r="PGE103" s="52"/>
      <c r="PGF103" s="52"/>
      <c r="PGG103" s="52"/>
      <c r="PGH103" s="52"/>
      <c r="PGI103" s="52"/>
      <c r="PGJ103" s="52"/>
      <c r="PGK103" s="52"/>
      <c r="PGL103" s="52"/>
      <c r="PGM103" s="52"/>
      <c r="PGN103" s="52"/>
      <c r="PGO103" s="52"/>
      <c r="PGP103" s="52"/>
      <c r="PGQ103" s="52"/>
      <c r="PGR103" s="52"/>
      <c r="PGS103" s="52"/>
      <c r="PGT103" s="52"/>
      <c r="PGU103" s="52"/>
      <c r="PGV103" s="52"/>
      <c r="PGW103" s="52"/>
      <c r="PGX103" s="52"/>
      <c r="PGY103" s="52"/>
      <c r="PGZ103" s="52"/>
      <c r="PHA103" s="52"/>
      <c r="PHB103" s="52"/>
      <c r="PHC103" s="52"/>
      <c r="PHD103" s="52"/>
      <c r="PHE103" s="52"/>
      <c r="PHF103" s="52"/>
      <c r="PHG103" s="52"/>
      <c r="PHH103" s="52"/>
      <c r="PHI103" s="52"/>
      <c r="PHJ103" s="52"/>
      <c r="PHK103" s="52"/>
      <c r="PHL103" s="52"/>
      <c r="PHM103" s="52"/>
      <c r="PHN103" s="52"/>
      <c r="PHO103" s="52"/>
      <c r="PHP103" s="52"/>
      <c r="PHQ103" s="52"/>
      <c r="PHR103" s="52"/>
      <c r="PHS103" s="52"/>
      <c r="PHT103" s="52"/>
      <c r="PHU103" s="52"/>
      <c r="PHV103" s="52"/>
      <c r="PHW103" s="52"/>
      <c r="PHX103" s="52"/>
      <c r="PHY103" s="52"/>
      <c r="PHZ103" s="52"/>
      <c r="PIA103" s="52"/>
      <c r="PIB103" s="52"/>
      <c r="PIC103" s="52"/>
      <c r="PID103" s="52"/>
      <c r="PIE103" s="52"/>
      <c r="PIF103" s="52"/>
      <c r="PIG103" s="52"/>
      <c r="PIH103" s="52"/>
      <c r="PII103" s="52"/>
      <c r="PIJ103" s="52"/>
      <c r="PIK103" s="52"/>
      <c r="PIL103" s="52"/>
      <c r="PIM103" s="52"/>
      <c r="PIN103" s="52"/>
      <c r="PIO103" s="52"/>
      <c r="PIP103" s="52"/>
      <c r="PIQ103" s="52"/>
      <c r="PIR103" s="52"/>
      <c r="PIS103" s="52"/>
      <c r="PIT103" s="52"/>
      <c r="PIU103" s="52"/>
      <c r="PIV103" s="52"/>
      <c r="PIW103" s="52"/>
      <c r="PIX103" s="52"/>
      <c r="PIY103" s="52"/>
      <c r="PIZ103" s="52"/>
      <c r="PJA103" s="52"/>
      <c r="PJB103" s="52"/>
      <c r="PJC103" s="52"/>
      <c r="PJD103" s="52"/>
      <c r="PJE103" s="52"/>
      <c r="PJF103" s="52"/>
      <c r="PJG103" s="52"/>
      <c r="PJH103" s="52"/>
      <c r="PJI103" s="52"/>
      <c r="PJJ103" s="52"/>
      <c r="PJK103" s="52"/>
      <c r="PJL103" s="52"/>
      <c r="PJM103" s="52"/>
      <c r="PJN103" s="52"/>
      <c r="PJO103" s="52"/>
      <c r="PJP103" s="52"/>
      <c r="PJQ103" s="52"/>
      <c r="PJR103" s="52"/>
      <c r="PJS103" s="52"/>
      <c r="PJT103" s="52"/>
      <c r="PJU103" s="52"/>
      <c r="PJV103" s="52"/>
      <c r="PJW103" s="52"/>
      <c r="PJX103" s="52"/>
      <c r="PJY103" s="52"/>
      <c r="PJZ103" s="52"/>
      <c r="PKA103" s="52"/>
      <c r="PKB103" s="52"/>
      <c r="PKC103" s="52"/>
      <c r="PKD103" s="52"/>
      <c r="PKE103" s="52"/>
      <c r="PKF103" s="52"/>
      <c r="PKG103" s="52"/>
      <c r="PKH103" s="52"/>
      <c r="PKI103" s="52"/>
      <c r="PKJ103" s="52"/>
      <c r="PKK103" s="52"/>
      <c r="PKL103" s="52"/>
      <c r="PKM103" s="52"/>
      <c r="PKN103" s="52"/>
      <c r="PKO103" s="52"/>
      <c r="PKP103" s="52"/>
      <c r="PKQ103" s="52"/>
      <c r="PKR103" s="52"/>
      <c r="PKS103" s="52"/>
      <c r="PKT103" s="52"/>
      <c r="PKU103" s="52"/>
      <c r="PKV103" s="52"/>
      <c r="PKW103" s="52"/>
      <c r="PKX103" s="52"/>
      <c r="PKY103" s="52"/>
      <c r="PKZ103" s="52"/>
      <c r="PLA103" s="52"/>
      <c r="PLB103" s="52"/>
      <c r="PLC103" s="52"/>
      <c r="PLD103" s="52"/>
      <c r="PLE103" s="52"/>
      <c r="PLF103" s="52"/>
      <c r="PLG103" s="52"/>
      <c r="PLH103" s="52"/>
      <c r="PLI103" s="52"/>
      <c r="PLJ103" s="52"/>
      <c r="PLK103" s="52"/>
      <c r="PLL103" s="52"/>
      <c r="PLM103" s="52"/>
      <c r="PLN103" s="52"/>
      <c r="PLO103" s="52"/>
      <c r="PLP103" s="52"/>
      <c r="PLQ103" s="52"/>
      <c r="PLR103" s="52"/>
      <c r="PLS103" s="52"/>
      <c r="PLT103" s="52"/>
      <c r="PLU103" s="52"/>
      <c r="PLV103" s="52"/>
      <c r="PLW103" s="52"/>
      <c r="PLX103" s="52"/>
      <c r="PLY103" s="52"/>
      <c r="PLZ103" s="52"/>
      <c r="PMA103" s="52"/>
      <c r="PMB103" s="52"/>
      <c r="PMC103" s="52"/>
      <c r="PMD103" s="52"/>
      <c r="PME103" s="52"/>
      <c r="PMF103" s="52"/>
      <c r="PMG103" s="52"/>
      <c r="PMH103" s="52"/>
      <c r="PMI103" s="52"/>
      <c r="PMJ103" s="52"/>
      <c r="PMK103" s="52"/>
      <c r="PML103" s="52"/>
      <c r="PMM103" s="52"/>
      <c r="PMN103" s="52"/>
      <c r="PMO103" s="52"/>
      <c r="PMP103" s="52"/>
      <c r="PMQ103" s="52"/>
      <c r="PMR103" s="52"/>
      <c r="PMS103" s="52"/>
      <c r="PMT103" s="52"/>
      <c r="PMU103" s="52"/>
      <c r="PMV103" s="52"/>
      <c r="PMW103" s="52"/>
      <c r="PMX103" s="52"/>
      <c r="PMY103" s="52"/>
      <c r="PMZ103" s="52"/>
      <c r="PNA103" s="52"/>
      <c r="PNB103" s="52"/>
      <c r="PNC103" s="52"/>
      <c r="PND103" s="52"/>
      <c r="PNE103" s="52"/>
      <c r="PNF103" s="52"/>
      <c r="PNG103" s="52"/>
      <c r="PNH103" s="52"/>
      <c r="PNI103" s="52"/>
      <c r="PNJ103" s="52"/>
      <c r="PNK103" s="52"/>
      <c r="PNL103" s="52"/>
      <c r="PNM103" s="52"/>
      <c r="PNN103" s="52"/>
      <c r="PNO103" s="52"/>
      <c r="PNP103" s="52"/>
      <c r="PNQ103" s="52"/>
      <c r="PNR103" s="52"/>
      <c r="PNS103" s="52"/>
      <c r="PNT103" s="52"/>
      <c r="PNU103" s="52"/>
      <c r="PNV103" s="52"/>
      <c r="PNW103" s="52"/>
      <c r="PNX103" s="52"/>
      <c r="PNY103" s="52"/>
      <c r="PNZ103" s="52"/>
      <c r="POA103" s="52"/>
      <c r="POB103" s="52"/>
      <c r="POC103" s="52"/>
      <c r="POD103" s="52"/>
      <c r="POE103" s="52"/>
      <c r="POF103" s="52"/>
      <c r="POG103" s="52"/>
      <c r="POH103" s="52"/>
      <c r="POI103" s="52"/>
      <c r="POJ103" s="52"/>
      <c r="POK103" s="52"/>
      <c r="POL103" s="52"/>
      <c r="POM103" s="52"/>
      <c r="PON103" s="52"/>
      <c r="POO103" s="52"/>
      <c r="POP103" s="52"/>
      <c r="POQ103" s="52"/>
      <c r="POR103" s="52"/>
      <c r="POS103" s="52"/>
      <c r="POT103" s="52"/>
      <c r="POU103" s="52"/>
      <c r="POV103" s="52"/>
      <c r="POW103" s="52"/>
      <c r="POX103" s="52"/>
      <c r="POY103" s="52"/>
      <c r="POZ103" s="52"/>
      <c r="PPA103" s="52"/>
      <c r="PPB103" s="52"/>
      <c r="PPC103" s="52"/>
      <c r="PPD103" s="52"/>
      <c r="PPE103" s="52"/>
      <c r="PPF103" s="52"/>
      <c r="PPG103" s="52"/>
      <c r="PPH103" s="52"/>
      <c r="PPI103" s="52"/>
      <c r="PPJ103" s="52"/>
      <c r="PPK103" s="52"/>
      <c r="PPL103" s="52"/>
      <c r="PPM103" s="52"/>
      <c r="PPN103" s="52"/>
      <c r="PPO103" s="52"/>
      <c r="PPP103" s="52"/>
      <c r="PPQ103" s="52"/>
      <c r="PPR103" s="52"/>
      <c r="PPS103" s="52"/>
      <c r="PPT103" s="52"/>
      <c r="PPU103" s="52"/>
      <c r="PPV103" s="52"/>
      <c r="PPW103" s="52"/>
      <c r="PPX103" s="52"/>
      <c r="PPY103" s="52"/>
      <c r="PPZ103" s="52"/>
      <c r="PQA103" s="52"/>
      <c r="PQB103" s="52"/>
      <c r="PQC103" s="52"/>
      <c r="PQD103" s="52"/>
      <c r="PQE103" s="52"/>
      <c r="PQF103" s="52"/>
      <c r="PQG103" s="52"/>
      <c r="PQH103" s="52"/>
      <c r="PQI103" s="52"/>
      <c r="PQJ103" s="52"/>
      <c r="PQK103" s="52"/>
      <c r="PQL103" s="52"/>
      <c r="PQM103" s="52"/>
      <c r="PQN103" s="52"/>
      <c r="PQO103" s="52"/>
      <c r="PQP103" s="52"/>
      <c r="PQQ103" s="52"/>
      <c r="PQR103" s="52"/>
      <c r="PQS103" s="52"/>
      <c r="PQT103" s="52"/>
      <c r="PQU103" s="52"/>
      <c r="PQV103" s="52"/>
      <c r="PQW103" s="52"/>
      <c r="PQX103" s="52"/>
      <c r="PQY103" s="52"/>
      <c r="PQZ103" s="52"/>
      <c r="PRA103" s="52"/>
      <c r="PRB103" s="52"/>
      <c r="PRC103" s="52"/>
      <c r="PRD103" s="52"/>
      <c r="PRE103" s="52"/>
      <c r="PRF103" s="52"/>
      <c r="PRG103" s="52"/>
      <c r="PRH103" s="52"/>
      <c r="PRI103" s="52"/>
      <c r="PRJ103" s="52"/>
      <c r="PRK103" s="52"/>
      <c r="PRL103" s="52"/>
      <c r="PRM103" s="52"/>
      <c r="PRN103" s="52"/>
      <c r="PRO103" s="52"/>
      <c r="PRP103" s="52"/>
      <c r="PRQ103" s="52"/>
      <c r="PRR103" s="52"/>
      <c r="PRS103" s="52"/>
      <c r="PRT103" s="52"/>
      <c r="PRU103" s="52"/>
      <c r="PRV103" s="52"/>
      <c r="PRW103" s="52"/>
      <c r="PRX103" s="52"/>
      <c r="PRY103" s="52"/>
      <c r="PRZ103" s="52"/>
      <c r="PSA103" s="52"/>
      <c r="PSB103" s="52"/>
      <c r="PSC103" s="52"/>
      <c r="PSD103" s="52"/>
      <c r="PSE103" s="52"/>
      <c r="PSF103" s="52"/>
      <c r="PSG103" s="52"/>
      <c r="PSH103" s="52"/>
      <c r="PSI103" s="52"/>
      <c r="PSJ103" s="52"/>
      <c r="PSK103" s="52"/>
      <c r="PSL103" s="52"/>
      <c r="PSM103" s="52"/>
      <c r="PSN103" s="52"/>
      <c r="PSO103" s="52"/>
      <c r="PSP103" s="52"/>
      <c r="PSQ103" s="52"/>
      <c r="PSR103" s="52"/>
      <c r="PSS103" s="52"/>
      <c r="PST103" s="52"/>
      <c r="PSU103" s="52"/>
      <c r="PSV103" s="52"/>
      <c r="PSW103" s="52"/>
      <c r="PSX103" s="52"/>
      <c r="PSY103" s="52"/>
      <c r="PSZ103" s="52"/>
      <c r="PTA103" s="52"/>
      <c r="PTB103" s="52"/>
      <c r="PTC103" s="52"/>
      <c r="PTD103" s="52"/>
      <c r="PTE103" s="52"/>
      <c r="PTF103" s="52"/>
      <c r="PTG103" s="52"/>
      <c r="PTH103" s="52"/>
      <c r="PTI103" s="52"/>
      <c r="PTJ103" s="52"/>
      <c r="PTK103" s="52"/>
      <c r="PTL103" s="52"/>
      <c r="PTM103" s="52"/>
      <c r="PTN103" s="52"/>
      <c r="PTO103" s="52"/>
      <c r="PTP103" s="52"/>
      <c r="PTQ103" s="52"/>
      <c r="PTR103" s="52"/>
      <c r="PTS103" s="52"/>
      <c r="PTT103" s="52"/>
      <c r="PTU103" s="52"/>
      <c r="PTV103" s="52"/>
      <c r="PTW103" s="52"/>
      <c r="PTX103" s="52"/>
      <c r="PTY103" s="52"/>
      <c r="PTZ103" s="52"/>
      <c r="PUA103" s="52"/>
      <c r="PUB103" s="52"/>
      <c r="PUC103" s="52"/>
      <c r="PUD103" s="52"/>
      <c r="PUE103" s="52"/>
      <c r="PUF103" s="52"/>
      <c r="PUG103" s="52"/>
      <c r="PUH103" s="52"/>
      <c r="PUI103" s="52"/>
      <c r="PUJ103" s="52"/>
      <c r="PUK103" s="52"/>
      <c r="PUL103" s="52"/>
      <c r="PUM103" s="52"/>
      <c r="PUN103" s="52"/>
      <c r="PUO103" s="52"/>
      <c r="PUP103" s="52"/>
      <c r="PUQ103" s="52"/>
      <c r="PUR103" s="52"/>
      <c r="PUS103" s="52"/>
      <c r="PUT103" s="52"/>
      <c r="PUU103" s="52"/>
      <c r="PUV103" s="52"/>
      <c r="PUW103" s="52"/>
      <c r="PUX103" s="52"/>
      <c r="PUY103" s="52"/>
      <c r="PUZ103" s="52"/>
      <c r="PVA103" s="52"/>
      <c r="PVB103" s="52"/>
      <c r="PVC103" s="52"/>
      <c r="PVD103" s="52"/>
      <c r="PVE103" s="52"/>
      <c r="PVF103" s="52"/>
      <c r="PVG103" s="52"/>
      <c r="PVH103" s="52"/>
      <c r="PVI103" s="52"/>
      <c r="PVJ103" s="52"/>
      <c r="PVK103" s="52"/>
      <c r="PVL103" s="52"/>
      <c r="PVM103" s="52"/>
      <c r="PVN103" s="52"/>
      <c r="PVO103" s="52"/>
      <c r="PVP103" s="52"/>
      <c r="PVQ103" s="52"/>
      <c r="PVR103" s="52"/>
      <c r="PVS103" s="52"/>
      <c r="PVT103" s="52"/>
      <c r="PVU103" s="52"/>
      <c r="PVV103" s="52"/>
      <c r="PVW103" s="52"/>
      <c r="PVX103" s="52"/>
      <c r="PVY103" s="52"/>
      <c r="PVZ103" s="52"/>
      <c r="PWA103" s="52"/>
      <c r="PWB103" s="52"/>
      <c r="PWC103" s="52"/>
      <c r="PWD103" s="52"/>
      <c r="PWE103" s="52"/>
      <c r="PWF103" s="52"/>
      <c r="PWG103" s="52"/>
      <c r="PWH103" s="52"/>
      <c r="PWI103" s="52"/>
      <c r="PWJ103" s="52"/>
      <c r="PWK103" s="52"/>
      <c r="PWL103" s="52"/>
      <c r="PWM103" s="52"/>
      <c r="PWN103" s="52"/>
      <c r="PWO103" s="52"/>
      <c r="PWP103" s="52"/>
      <c r="PWQ103" s="52"/>
      <c r="PWR103" s="52"/>
      <c r="PWS103" s="52"/>
      <c r="PWT103" s="52"/>
      <c r="PWU103" s="52"/>
      <c r="PWV103" s="52"/>
      <c r="PWW103" s="52"/>
      <c r="PWX103" s="52"/>
      <c r="PWY103" s="52"/>
      <c r="PWZ103" s="52"/>
      <c r="PXA103" s="52"/>
      <c r="PXB103" s="52"/>
      <c r="PXC103" s="52"/>
      <c r="PXD103" s="52"/>
      <c r="PXE103" s="52"/>
      <c r="PXF103" s="52"/>
      <c r="PXG103" s="52"/>
      <c r="PXH103" s="52"/>
      <c r="PXI103" s="52"/>
      <c r="PXJ103" s="52"/>
      <c r="PXK103" s="52"/>
      <c r="PXL103" s="52"/>
      <c r="PXM103" s="52"/>
      <c r="PXN103" s="52"/>
      <c r="PXO103" s="52"/>
      <c r="PXP103" s="52"/>
      <c r="PXQ103" s="52"/>
      <c r="PXR103" s="52"/>
      <c r="PXS103" s="52"/>
      <c r="PXT103" s="52"/>
      <c r="PXU103" s="52"/>
      <c r="PXV103" s="52"/>
      <c r="PXW103" s="52"/>
      <c r="PXX103" s="52"/>
      <c r="PXY103" s="52"/>
      <c r="PXZ103" s="52"/>
      <c r="PYA103" s="52"/>
      <c r="PYB103" s="52"/>
      <c r="PYC103" s="52"/>
      <c r="PYD103" s="52"/>
      <c r="PYE103" s="52"/>
      <c r="PYF103" s="52"/>
      <c r="PYG103" s="52"/>
      <c r="PYH103" s="52"/>
      <c r="PYI103" s="52"/>
      <c r="PYJ103" s="52"/>
      <c r="PYK103" s="52"/>
      <c r="PYL103" s="52"/>
      <c r="PYM103" s="52"/>
      <c r="PYN103" s="52"/>
      <c r="PYO103" s="52"/>
      <c r="PYP103" s="52"/>
      <c r="PYQ103" s="52"/>
      <c r="PYR103" s="52"/>
      <c r="PYS103" s="52"/>
      <c r="PYT103" s="52"/>
      <c r="PYU103" s="52"/>
      <c r="PYV103" s="52"/>
      <c r="PYW103" s="52"/>
      <c r="PYX103" s="52"/>
      <c r="PYY103" s="52"/>
      <c r="PYZ103" s="52"/>
      <c r="PZA103" s="52"/>
      <c r="PZB103" s="52"/>
      <c r="PZC103" s="52"/>
      <c r="PZD103" s="52"/>
      <c r="PZE103" s="52"/>
      <c r="PZF103" s="52"/>
      <c r="PZG103" s="52"/>
      <c r="PZH103" s="52"/>
      <c r="PZI103" s="52"/>
      <c r="PZJ103" s="52"/>
      <c r="PZK103" s="52"/>
      <c r="PZL103" s="52"/>
      <c r="PZM103" s="52"/>
      <c r="PZN103" s="52"/>
      <c r="PZO103" s="52"/>
      <c r="PZP103" s="52"/>
      <c r="PZQ103" s="52"/>
      <c r="PZR103" s="52"/>
      <c r="PZS103" s="52"/>
      <c r="PZT103" s="52"/>
      <c r="PZU103" s="52"/>
      <c r="PZV103" s="52"/>
      <c r="PZW103" s="52"/>
      <c r="PZX103" s="52"/>
      <c r="PZY103" s="52"/>
      <c r="PZZ103" s="52"/>
      <c r="QAA103" s="52"/>
      <c r="QAB103" s="52"/>
      <c r="QAC103" s="52"/>
      <c r="QAD103" s="52"/>
      <c r="QAE103" s="52"/>
      <c r="QAF103" s="52"/>
      <c r="QAG103" s="52"/>
      <c r="QAH103" s="52"/>
      <c r="QAI103" s="52"/>
      <c r="QAJ103" s="52"/>
      <c r="QAK103" s="52"/>
      <c r="QAL103" s="52"/>
      <c r="QAM103" s="52"/>
      <c r="QAN103" s="52"/>
      <c r="QAO103" s="52"/>
      <c r="QAP103" s="52"/>
      <c r="QAQ103" s="52"/>
      <c r="QAR103" s="52"/>
      <c r="QAS103" s="52"/>
      <c r="QAT103" s="52"/>
      <c r="QAU103" s="52"/>
      <c r="QAV103" s="52"/>
      <c r="QAW103" s="52"/>
      <c r="QAX103" s="52"/>
      <c r="QAY103" s="52"/>
      <c r="QAZ103" s="52"/>
      <c r="QBA103" s="52"/>
      <c r="QBB103" s="52"/>
      <c r="QBC103" s="52"/>
      <c r="QBD103" s="52"/>
      <c r="QBE103" s="52"/>
      <c r="QBF103" s="52"/>
      <c r="QBG103" s="52"/>
      <c r="QBH103" s="52"/>
      <c r="QBI103" s="52"/>
      <c r="QBJ103" s="52"/>
      <c r="QBK103" s="52"/>
      <c r="QBL103" s="52"/>
      <c r="QBM103" s="52"/>
      <c r="QBN103" s="52"/>
      <c r="QBO103" s="52"/>
      <c r="QBP103" s="52"/>
      <c r="QBQ103" s="52"/>
      <c r="QBR103" s="52"/>
      <c r="QBS103" s="52"/>
      <c r="QBT103" s="52"/>
      <c r="QBU103" s="52"/>
      <c r="QBV103" s="52"/>
      <c r="QBW103" s="52"/>
      <c r="QBX103" s="52"/>
      <c r="QBY103" s="52"/>
      <c r="QBZ103" s="52"/>
      <c r="QCA103" s="52"/>
      <c r="QCB103" s="52"/>
      <c r="QCC103" s="52"/>
      <c r="QCD103" s="52"/>
      <c r="QCE103" s="52"/>
      <c r="QCF103" s="52"/>
      <c r="QCG103" s="52"/>
      <c r="QCH103" s="52"/>
      <c r="QCI103" s="52"/>
      <c r="QCJ103" s="52"/>
      <c r="QCK103" s="52"/>
      <c r="QCL103" s="52"/>
      <c r="QCM103" s="52"/>
      <c r="QCN103" s="52"/>
      <c r="QCO103" s="52"/>
      <c r="QCP103" s="52"/>
      <c r="QCQ103" s="52"/>
      <c r="QCR103" s="52"/>
      <c r="QCS103" s="52"/>
      <c r="QCT103" s="52"/>
      <c r="QCU103" s="52"/>
      <c r="QCV103" s="52"/>
      <c r="QCW103" s="52"/>
      <c r="QCX103" s="52"/>
      <c r="QCY103" s="52"/>
      <c r="QCZ103" s="52"/>
      <c r="QDA103" s="52"/>
      <c r="QDB103" s="52"/>
      <c r="QDC103" s="52"/>
      <c r="QDD103" s="52"/>
      <c r="QDE103" s="52"/>
      <c r="QDF103" s="52"/>
      <c r="QDG103" s="52"/>
      <c r="QDH103" s="52"/>
      <c r="QDI103" s="52"/>
      <c r="QDJ103" s="52"/>
      <c r="QDK103" s="52"/>
      <c r="QDL103" s="52"/>
      <c r="QDM103" s="52"/>
      <c r="QDN103" s="52"/>
      <c r="QDO103" s="52"/>
      <c r="QDP103" s="52"/>
      <c r="QDQ103" s="52"/>
      <c r="QDR103" s="52"/>
      <c r="QDS103" s="52"/>
      <c r="QDT103" s="52"/>
      <c r="QDU103" s="52"/>
      <c r="QDV103" s="52"/>
      <c r="QDW103" s="52"/>
      <c r="QDX103" s="52"/>
      <c r="QDY103" s="52"/>
      <c r="QDZ103" s="52"/>
      <c r="QEA103" s="52"/>
      <c r="QEB103" s="52"/>
      <c r="QEC103" s="52"/>
      <c r="QED103" s="52"/>
      <c r="QEE103" s="52"/>
      <c r="QEF103" s="52"/>
      <c r="QEG103" s="52"/>
      <c r="QEH103" s="52"/>
      <c r="QEI103" s="52"/>
      <c r="QEJ103" s="52"/>
      <c r="QEK103" s="52"/>
      <c r="QEL103" s="52"/>
      <c r="QEM103" s="52"/>
      <c r="QEN103" s="52"/>
      <c r="QEO103" s="52"/>
      <c r="QEP103" s="52"/>
      <c r="QEQ103" s="52"/>
      <c r="QER103" s="52"/>
      <c r="QES103" s="52"/>
      <c r="QET103" s="52"/>
      <c r="QEU103" s="52"/>
      <c r="QEV103" s="52"/>
      <c r="QEW103" s="52"/>
      <c r="QEX103" s="52"/>
      <c r="QEY103" s="52"/>
      <c r="QEZ103" s="52"/>
      <c r="QFA103" s="52"/>
      <c r="QFB103" s="52"/>
      <c r="QFC103" s="52"/>
      <c r="QFD103" s="52"/>
      <c r="QFE103" s="52"/>
      <c r="QFF103" s="52"/>
      <c r="QFG103" s="52"/>
      <c r="QFH103" s="52"/>
      <c r="QFI103" s="52"/>
      <c r="QFJ103" s="52"/>
      <c r="QFK103" s="52"/>
      <c r="QFL103" s="52"/>
      <c r="QFM103" s="52"/>
      <c r="QFN103" s="52"/>
      <c r="QFO103" s="52"/>
      <c r="QFP103" s="52"/>
      <c r="QFQ103" s="52"/>
      <c r="QFR103" s="52"/>
      <c r="QFS103" s="52"/>
      <c r="QFT103" s="52"/>
      <c r="QFU103" s="52"/>
      <c r="QFV103" s="52"/>
      <c r="QFW103" s="52"/>
      <c r="QFX103" s="52"/>
      <c r="QFY103" s="52"/>
      <c r="QFZ103" s="52"/>
      <c r="QGA103" s="52"/>
      <c r="QGB103" s="52"/>
      <c r="QGC103" s="52"/>
      <c r="QGD103" s="52"/>
      <c r="QGE103" s="52"/>
      <c r="QGF103" s="52"/>
      <c r="QGG103" s="52"/>
      <c r="QGH103" s="52"/>
      <c r="QGI103" s="52"/>
      <c r="QGJ103" s="52"/>
      <c r="QGK103" s="52"/>
      <c r="QGL103" s="52"/>
      <c r="QGM103" s="52"/>
      <c r="QGN103" s="52"/>
      <c r="QGO103" s="52"/>
      <c r="QGP103" s="52"/>
      <c r="QGQ103" s="52"/>
      <c r="QGR103" s="52"/>
      <c r="QGS103" s="52"/>
      <c r="QGT103" s="52"/>
      <c r="QGU103" s="52"/>
      <c r="QGV103" s="52"/>
      <c r="QGW103" s="52"/>
      <c r="QGX103" s="52"/>
      <c r="QGY103" s="52"/>
      <c r="QGZ103" s="52"/>
      <c r="QHA103" s="52"/>
      <c r="QHB103" s="52"/>
      <c r="QHC103" s="52"/>
      <c r="QHD103" s="52"/>
      <c r="QHE103" s="52"/>
      <c r="QHF103" s="52"/>
      <c r="QHG103" s="52"/>
      <c r="QHH103" s="52"/>
      <c r="QHI103" s="52"/>
      <c r="QHJ103" s="52"/>
      <c r="QHK103" s="52"/>
      <c r="QHL103" s="52"/>
      <c r="QHM103" s="52"/>
      <c r="QHN103" s="52"/>
      <c r="QHO103" s="52"/>
      <c r="QHP103" s="52"/>
      <c r="QHQ103" s="52"/>
      <c r="QHR103" s="52"/>
      <c r="QHS103" s="52"/>
      <c r="QHT103" s="52"/>
      <c r="QHU103" s="52"/>
      <c r="QHV103" s="52"/>
      <c r="QHW103" s="52"/>
      <c r="QHX103" s="52"/>
      <c r="QHY103" s="52"/>
      <c r="QHZ103" s="52"/>
      <c r="QIA103" s="52"/>
      <c r="QIB103" s="52"/>
      <c r="QIC103" s="52"/>
      <c r="QID103" s="52"/>
      <c r="QIE103" s="52"/>
      <c r="QIF103" s="52"/>
      <c r="QIG103" s="52"/>
      <c r="QIH103" s="52"/>
      <c r="QII103" s="52"/>
      <c r="QIJ103" s="52"/>
      <c r="QIK103" s="52"/>
      <c r="QIL103" s="52"/>
      <c r="QIM103" s="52"/>
      <c r="QIN103" s="52"/>
      <c r="QIO103" s="52"/>
      <c r="QIP103" s="52"/>
      <c r="QIQ103" s="52"/>
      <c r="QIR103" s="52"/>
      <c r="QIS103" s="52"/>
      <c r="QIT103" s="52"/>
      <c r="QIU103" s="52"/>
      <c r="QIV103" s="52"/>
      <c r="QIW103" s="52"/>
      <c r="QIX103" s="52"/>
      <c r="QIY103" s="52"/>
      <c r="QIZ103" s="52"/>
      <c r="QJA103" s="52"/>
      <c r="QJB103" s="52"/>
      <c r="QJC103" s="52"/>
      <c r="QJD103" s="52"/>
      <c r="QJE103" s="52"/>
      <c r="QJF103" s="52"/>
      <c r="QJG103" s="52"/>
      <c r="QJH103" s="52"/>
      <c r="QJI103" s="52"/>
      <c r="QJJ103" s="52"/>
      <c r="QJK103" s="52"/>
      <c r="QJL103" s="52"/>
      <c r="QJM103" s="52"/>
      <c r="QJN103" s="52"/>
      <c r="QJO103" s="52"/>
      <c r="QJP103" s="52"/>
      <c r="QJQ103" s="52"/>
      <c r="QJR103" s="52"/>
      <c r="QJS103" s="52"/>
      <c r="QJT103" s="52"/>
      <c r="QJU103" s="52"/>
      <c r="QJV103" s="52"/>
      <c r="QJW103" s="52"/>
      <c r="QJX103" s="52"/>
      <c r="QJY103" s="52"/>
      <c r="QJZ103" s="52"/>
      <c r="QKA103" s="52"/>
      <c r="QKB103" s="52"/>
      <c r="QKC103" s="52"/>
      <c r="QKD103" s="52"/>
      <c r="QKE103" s="52"/>
      <c r="QKF103" s="52"/>
      <c r="QKG103" s="52"/>
      <c r="QKH103" s="52"/>
      <c r="QKI103" s="52"/>
      <c r="QKJ103" s="52"/>
      <c r="QKK103" s="52"/>
      <c r="QKL103" s="52"/>
      <c r="QKM103" s="52"/>
      <c r="QKN103" s="52"/>
      <c r="QKO103" s="52"/>
      <c r="QKP103" s="52"/>
      <c r="QKQ103" s="52"/>
      <c r="QKR103" s="52"/>
      <c r="QKS103" s="52"/>
      <c r="QKT103" s="52"/>
      <c r="QKU103" s="52"/>
      <c r="QKV103" s="52"/>
      <c r="QKW103" s="52"/>
      <c r="QKX103" s="52"/>
      <c r="QKY103" s="52"/>
      <c r="QKZ103" s="52"/>
      <c r="QLA103" s="52"/>
      <c r="QLB103" s="52"/>
      <c r="QLC103" s="52"/>
      <c r="QLD103" s="52"/>
      <c r="QLE103" s="52"/>
      <c r="QLF103" s="52"/>
      <c r="QLG103" s="52"/>
      <c r="QLH103" s="52"/>
      <c r="QLI103" s="52"/>
      <c r="QLJ103" s="52"/>
      <c r="QLK103" s="52"/>
      <c r="QLL103" s="52"/>
      <c r="QLM103" s="52"/>
      <c r="QLN103" s="52"/>
      <c r="QLO103" s="52"/>
      <c r="QLP103" s="52"/>
      <c r="QLQ103" s="52"/>
      <c r="QLR103" s="52"/>
      <c r="QLS103" s="52"/>
      <c r="QLT103" s="52"/>
      <c r="QLU103" s="52"/>
      <c r="QLV103" s="52"/>
      <c r="QLW103" s="52"/>
      <c r="QLX103" s="52"/>
      <c r="QLY103" s="52"/>
      <c r="QLZ103" s="52"/>
      <c r="QMA103" s="52"/>
      <c r="QMB103" s="52"/>
      <c r="QMC103" s="52"/>
      <c r="QMD103" s="52"/>
      <c r="QME103" s="52"/>
      <c r="QMF103" s="52"/>
      <c r="QMG103" s="52"/>
      <c r="QMH103" s="52"/>
      <c r="QMI103" s="52"/>
      <c r="QMJ103" s="52"/>
      <c r="QMK103" s="52"/>
      <c r="QML103" s="52"/>
      <c r="QMM103" s="52"/>
      <c r="QMN103" s="52"/>
      <c r="QMO103" s="52"/>
      <c r="QMP103" s="52"/>
      <c r="QMQ103" s="52"/>
      <c r="QMR103" s="52"/>
      <c r="QMS103" s="52"/>
      <c r="QMT103" s="52"/>
      <c r="QMU103" s="52"/>
      <c r="QMV103" s="52"/>
      <c r="QMW103" s="52"/>
      <c r="QMX103" s="52"/>
      <c r="QMY103" s="52"/>
      <c r="QMZ103" s="52"/>
      <c r="QNA103" s="52"/>
      <c r="QNB103" s="52"/>
      <c r="QNC103" s="52"/>
      <c r="QND103" s="52"/>
      <c r="QNE103" s="52"/>
      <c r="QNF103" s="52"/>
      <c r="QNG103" s="52"/>
      <c r="QNH103" s="52"/>
      <c r="QNI103" s="52"/>
      <c r="QNJ103" s="52"/>
      <c r="QNK103" s="52"/>
      <c r="QNL103" s="52"/>
      <c r="QNM103" s="52"/>
      <c r="QNN103" s="52"/>
      <c r="QNO103" s="52"/>
      <c r="QNP103" s="52"/>
      <c r="QNQ103" s="52"/>
      <c r="QNR103" s="52"/>
      <c r="QNS103" s="52"/>
      <c r="QNT103" s="52"/>
      <c r="QNU103" s="52"/>
      <c r="QNV103" s="52"/>
      <c r="QNW103" s="52"/>
      <c r="QNX103" s="52"/>
      <c r="QNY103" s="52"/>
      <c r="QNZ103" s="52"/>
      <c r="QOA103" s="52"/>
      <c r="QOB103" s="52"/>
      <c r="QOC103" s="52"/>
      <c r="QOD103" s="52"/>
      <c r="QOE103" s="52"/>
      <c r="QOF103" s="52"/>
      <c r="QOG103" s="52"/>
      <c r="QOH103" s="52"/>
      <c r="QOI103" s="52"/>
      <c r="QOJ103" s="52"/>
      <c r="QOK103" s="52"/>
      <c r="QOL103" s="52"/>
      <c r="QOM103" s="52"/>
      <c r="QON103" s="52"/>
      <c r="QOO103" s="52"/>
      <c r="QOP103" s="52"/>
      <c r="QOQ103" s="52"/>
      <c r="QOR103" s="52"/>
      <c r="QOS103" s="52"/>
      <c r="QOT103" s="52"/>
      <c r="QOU103" s="52"/>
      <c r="QOV103" s="52"/>
      <c r="QOW103" s="52"/>
      <c r="QOX103" s="52"/>
      <c r="QOY103" s="52"/>
      <c r="QOZ103" s="52"/>
      <c r="QPA103" s="52"/>
      <c r="QPB103" s="52"/>
      <c r="QPC103" s="52"/>
      <c r="QPD103" s="52"/>
      <c r="QPE103" s="52"/>
      <c r="QPF103" s="52"/>
      <c r="QPG103" s="52"/>
      <c r="QPH103" s="52"/>
      <c r="QPI103" s="52"/>
      <c r="QPJ103" s="52"/>
      <c r="QPK103" s="52"/>
      <c r="QPL103" s="52"/>
      <c r="QPM103" s="52"/>
      <c r="QPN103" s="52"/>
      <c r="QPO103" s="52"/>
      <c r="QPP103" s="52"/>
      <c r="QPQ103" s="52"/>
      <c r="QPR103" s="52"/>
      <c r="QPS103" s="52"/>
      <c r="QPT103" s="52"/>
      <c r="QPU103" s="52"/>
      <c r="QPV103" s="52"/>
      <c r="QPW103" s="52"/>
      <c r="QPX103" s="52"/>
      <c r="QPY103" s="52"/>
      <c r="QPZ103" s="52"/>
      <c r="QQA103" s="52"/>
      <c r="QQB103" s="52"/>
      <c r="QQC103" s="52"/>
      <c r="QQD103" s="52"/>
      <c r="QQE103" s="52"/>
      <c r="QQF103" s="52"/>
      <c r="QQG103" s="52"/>
      <c r="QQH103" s="52"/>
      <c r="QQI103" s="52"/>
      <c r="QQJ103" s="52"/>
      <c r="QQK103" s="52"/>
      <c r="QQL103" s="52"/>
      <c r="QQM103" s="52"/>
      <c r="QQN103" s="52"/>
      <c r="QQO103" s="52"/>
      <c r="QQP103" s="52"/>
      <c r="QQQ103" s="52"/>
      <c r="QQR103" s="52"/>
      <c r="QQS103" s="52"/>
      <c r="QQT103" s="52"/>
      <c r="QQU103" s="52"/>
      <c r="QQV103" s="52"/>
      <c r="QQW103" s="52"/>
      <c r="QQX103" s="52"/>
      <c r="QQY103" s="52"/>
      <c r="QQZ103" s="52"/>
      <c r="QRA103" s="52"/>
      <c r="QRB103" s="52"/>
      <c r="QRC103" s="52"/>
      <c r="QRD103" s="52"/>
      <c r="QRE103" s="52"/>
      <c r="QRF103" s="52"/>
      <c r="QRG103" s="52"/>
      <c r="QRH103" s="52"/>
      <c r="QRI103" s="52"/>
      <c r="QRJ103" s="52"/>
      <c r="QRK103" s="52"/>
      <c r="QRL103" s="52"/>
      <c r="QRM103" s="52"/>
      <c r="QRN103" s="52"/>
      <c r="QRO103" s="52"/>
      <c r="QRP103" s="52"/>
      <c r="QRQ103" s="52"/>
      <c r="QRR103" s="52"/>
      <c r="QRS103" s="52"/>
      <c r="QRT103" s="52"/>
      <c r="QRU103" s="52"/>
      <c r="QRV103" s="52"/>
      <c r="QRW103" s="52"/>
      <c r="QRX103" s="52"/>
      <c r="QRY103" s="52"/>
      <c r="QRZ103" s="52"/>
      <c r="QSA103" s="52"/>
      <c r="QSB103" s="52"/>
      <c r="QSC103" s="52"/>
      <c r="QSD103" s="52"/>
      <c r="QSE103" s="52"/>
      <c r="QSF103" s="52"/>
      <c r="QSG103" s="52"/>
      <c r="QSH103" s="52"/>
      <c r="QSI103" s="52"/>
      <c r="QSJ103" s="52"/>
      <c r="QSK103" s="52"/>
      <c r="QSL103" s="52"/>
      <c r="QSM103" s="52"/>
      <c r="QSN103" s="52"/>
      <c r="QSO103" s="52"/>
      <c r="QSP103" s="52"/>
      <c r="QSQ103" s="52"/>
      <c r="QSR103" s="52"/>
      <c r="QSS103" s="52"/>
      <c r="QST103" s="52"/>
      <c r="QSU103" s="52"/>
      <c r="QSV103" s="52"/>
      <c r="QSW103" s="52"/>
      <c r="QSX103" s="52"/>
      <c r="QSY103" s="52"/>
      <c r="QSZ103" s="52"/>
      <c r="QTA103" s="52"/>
      <c r="QTB103" s="52"/>
      <c r="QTC103" s="52"/>
      <c r="QTD103" s="52"/>
      <c r="QTE103" s="52"/>
      <c r="QTF103" s="52"/>
      <c r="QTG103" s="52"/>
      <c r="QTH103" s="52"/>
      <c r="QTI103" s="52"/>
      <c r="QTJ103" s="52"/>
      <c r="QTK103" s="52"/>
      <c r="QTL103" s="52"/>
      <c r="QTM103" s="52"/>
      <c r="QTN103" s="52"/>
      <c r="QTO103" s="52"/>
      <c r="QTP103" s="52"/>
      <c r="QTQ103" s="52"/>
      <c r="QTR103" s="52"/>
      <c r="QTS103" s="52"/>
      <c r="QTT103" s="52"/>
      <c r="QTU103" s="52"/>
      <c r="QTV103" s="52"/>
      <c r="QTW103" s="52"/>
      <c r="QTX103" s="52"/>
      <c r="QTY103" s="52"/>
      <c r="QTZ103" s="52"/>
      <c r="QUA103" s="52"/>
      <c r="QUB103" s="52"/>
      <c r="QUC103" s="52"/>
      <c r="QUD103" s="52"/>
      <c r="QUE103" s="52"/>
      <c r="QUF103" s="52"/>
      <c r="QUG103" s="52"/>
      <c r="QUH103" s="52"/>
      <c r="QUI103" s="52"/>
      <c r="QUJ103" s="52"/>
      <c r="QUK103" s="52"/>
      <c r="QUL103" s="52"/>
      <c r="QUM103" s="52"/>
      <c r="QUN103" s="52"/>
      <c r="QUO103" s="52"/>
      <c r="QUP103" s="52"/>
      <c r="QUQ103" s="52"/>
      <c r="QUR103" s="52"/>
      <c r="QUS103" s="52"/>
      <c r="QUT103" s="52"/>
      <c r="QUU103" s="52"/>
      <c r="QUV103" s="52"/>
      <c r="QUW103" s="52"/>
      <c r="QUX103" s="52"/>
      <c r="QUY103" s="52"/>
      <c r="QUZ103" s="52"/>
      <c r="QVA103" s="52"/>
      <c r="QVB103" s="52"/>
      <c r="QVC103" s="52"/>
      <c r="QVD103" s="52"/>
      <c r="QVE103" s="52"/>
      <c r="QVF103" s="52"/>
      <c r="QVG103" s="52"/>
      <c r="QVH103" s="52"/>
      <c r="QVI103" s="52"/>
      <c r="QVJ103" s="52"/>
      <c r="QVK103" s="52"/>
      <c r="QVL103" s="52"/>
      <c r="QVM103" s="52"/>
      <c r="QVN103" s="52"/>
      <c r="QVO103" s="52"/>
      <c r="QVP103" s="52"/>
      <c r="QVQ103" s="52"/>
      <c r="QVR103" s="52"/>
      <c r="QVS103" s="52"/>
      <c r="QVT103" s="52"/>
      <c r="QVU103" s="52"/>
      <c r="QVV103" s="52"/>
      <c r="QVW103" s="52"/>
      <c r="QVX103" s="52"/>
      <c r="QVY103" s="52"/>
      <c r="QVZ103" s="52"/>
      <c r="QWA103" s="52"/>
      <c r="QWB103" s="52"/>
      <c r="QWC103" s="52"/>
      <c r="QWD103" s="52"/>
      <c r="QWE103" s="52"/>
      <c r="QWF103" s="52"/>
      <c r="QWG103" s="52"/>
      <c r="QWH103" s="52"/>
      <c r="QWI103" s="52"/>
      <c r="QWJ103" s="52"/>
      <c r="QWK103" s="52"/>
      <c r="QWL103" s="52"/>
      <c r="QWM103" s="52"/>
      <c r="QWN103" s="52"/>
      <c r="QWO103" s="52"/>
      <c r="QWP103" s="52"/>
      <c r="QWQ103" s="52"/>
      <c r="QWR103" s="52"/>
      <c r="QWS103" s="52"/>
      <c r="QWT103" s="52"/>
      <c r="QWU103" s="52"/>
      <c r="QWV103" s="52"/>
      <c r="QWW103" s="52"/>
      <c r="QWX103" s="52"/>
      <c r="QWY103" s="52"/>
      <c r="QWZ103" s="52"/>
      <c r="QXA103" s="52"/>
      <c r="QXB103" s="52"/>
      <c r="QXC103" s="52"/>
      <c r="QXD103" s="52"/>
      <c r="QXE103" s="52"/>
      <c r="QXF103" s="52"/>
      <c r="QXG103" s="52"/>
      <c r="QXH103" s="52"/>
      <c r="QXI103" s="52"/>
      <c r="QXJ103" s="52"/>
      <c r="QXK103" s="52"/>
      <c r="QXL103" s="52"/>
      <c r="QXM103" s="52"/>
      <c r="QXN103" s="52"/>
      <c r="QXO103" s="52"/>
      <c r="QXP103" s="52"/>
      <c r="QXQ103" s="52"/>
      <c r="QXR103" s="52"/>
      <c r="QXS103" s="52"/>
      <c r="QXT103" s="52"/>
      <c r="QXU103" s="52"/>
      <c r="QXV103" s="52"/>
      <c r="QXW103" s="52"/>
      <c r="QXX103" s="52"/>
      <c r="QXY103" s="52"/>
      <c r="QXZ103" s="52"/>
      <c r="QYA103" s="52"/>
      <c r="QYB103" s="52"/>
      <c r="QYC103" s="52"/>
      <c r="QYD103" s="52"/>
      <c r="QYE103" s="52"/>
      <c r="QYF103" s="52"/>
      <c r="QYG103" s="52"/>
      <c r="QYH103" s="52"/>
      <c r="QYI103" s="52"/>
      <c r="QYJ103" s="52"/>
      <c r="QYK103" s="52"/>
      <c r="QYL103" s="52"/>
      <c r="QYM103" s="52"/>
      <c r="QYN103" s="52"/>
      <c r="QYO103" s="52"/>
      <c r="QYP103" s="52"/>
      <c r="QYQ103" s="52"/>
      <c r="QYR103" s="52"/>
      <c r="QYS103" s="52"/>
      <c r="QYT103" s="52"/>
      <c r="QYU103" s="52"/>
      <c r="QYV103" s="52"/>
      <c r="QYW103" s="52"/>
      <c r="QYX103" s="52"/>
      <c r="QYY103" s="52"/>
      <c r="QYZ103" s="52"/>
      <c r="QZA103" s="52"/>
      <c r="QZB103" s="52"/>
      <c r="QZC103" s="52"/>
      <c r="QZD103" s="52"/>
      <c r="QZE103" s="52"/>
      <c r="QZF103" s="52"/>
      <c r="QZG103" s="52"/>
      <c r="QZH103" s="52"/>
      <c r="QZI103" s="52"/>
      <c r="QZJ103" s="52"/>
      <c r="QZK103" s="52"/>
      <c r="QZL103" s="52"/>
      <c r="QZM103" s="52"/>
      <c r="QZN103" s="52"/>
      <c r="QZO103" s="52"/>
      <c r="QZP103" s="52"/>
      <c r="QZQ103" s="52"/>
      <c r="QZR103" s="52"/>
      <c r="QZS103" s="52"/>
      <c r="QZT103" s="52"/>
      <c r="QZU103" s="52"/>
      <c r="QZV103" s="52"/>
      <c r="QZW103" s="52"/>
      <c r="QZX103" s="52"/>
      <c r="QZY103" s="52"/>
      <c r="QZZ103" s="52"/>
      <c r="RAA103" s="52"/>
      <c r="RAB103" s="52"/>
      <c r="RAC103" s="52"/>
      <c r="RAD103" s="52"/>
      <c r="RAE103" s="52"/>
      <c r="RAF103" s="52"/>
      <c r="RAG103" s="52"/>
      <c r="RAH103" s="52"/>
      <c r="RAI103" s="52"/>
      <c r="RAJ103" s="52"/>
      <c r="RAK103" s="52"/>
      <c r="RAL103" s="52"/>
      <c r="RAM103" s="52"/>
      <c r="RAN103" s="52"/>
      <c r="RAO103" s="52"/>
      <c r="RAP103" s="52"/>
      <c r="RAQ103" s="52"/>
      <c r="RAR103" s="52"/>
      <c r="RAS103" s="52"/>
      <c r="RAT103" s="52"/>
      <c r="RAU103" s="52"/>
      <c r="RAV103" s="52"/>
      <c r="RAW103" s="52"/>
      <c r="RAX103" s="52"/>
      <c r="RAY103" s="52"/>
      <c r="RAZ103" s="52"/>
      <c r="RBA103" s="52"/>
      <c r="RBB103" s="52"/>
      <c r="RBC103" s="52"/>
      <c r="RBD103" s="52"/>
      <c r="RBE103" s="52"/>
      <c r="RBF103" s="52"/>
      <c r="RBG103" s="52"/>
      <c r="RBH103" s="52"/>
      <c r="RBI103" s="52"/>
      <c r="RBJ103" s="52"/>
      <c r="RBK103" s="52"/>
      <c r="RBL103" s="52"/>
      <c r="RBM103" s="52"/>
      <c r="RBN103" s="52"/>
      <c r="RBO103" s="52"/>
      <c r="RBP103" s="52"/>
      <c r="RBQ103" s="52"/>
      <c r="RBR103" s="52"/>
      <c r="RBS103" s="52"/>
      <c r="RBT103" s="52"/>
      <c r="RBU103" s="52"/>
      <c r="RBV103" s="52"/>
      <c r="RBW103" s="52"/>
      <c r="RBX103" s="52"/>
      <c r="RBY103" s="52"/>
      <c r="RBZ103" s="52"/>
      <c r="RCA103" s="52"/>
      <c r="RCB103" s="52"/>
      <c r="RCC103" s="52"/>
      <c r="RCD103" s="52"/>
      <c r="RCE103" s="52"/>
      <c r="RCF103" s="52"/>
      <c r="RCG103" s="52"/>
      <c r="RCH103" s="52"/>
      <c r="RCI103" s="52"/>
      <c r="RCJ103" s="52"/>
      <c r="RCK103" s="52"/>
      <c r="RCL103" s="52"/>
      <c r="RCM103" s="52"/>
      <c r="RCN103" s="52"/>
      <c r="RCO103" s="52"/>
      <c r="RCP103" s="52"/>
      <c r="RCQ103" s="52"/>
      <c r="RCR103" s="52"/>
      <c r="RCS103" s="52"/>
      <c r="RCT103" s="52"/>
      <c r="RCU103" s="52"/>
      <c r="RCV103" s="52"/>
      <c r="RCW103" s="52"/>
      <c r="RCX103" s="52"/>
      <c r="RCY103" s="52"/>
      <c r="RCZ103" s="52"/>
      <c r="RDA103" s="52"/>
      <c r="RDB103" s="52"/>
      <c r="RDC103" s="52"/>
      <c r="RDD103" s="52"/>
      <c r="RDE103" s="52"/>
      <c r="RDF103" s="52"/>
      <c r="RDG103" s="52"/>
      <c r="RDH103" s="52"/>
      <c r="RDI103" s="52"/>
      <c r="RDJ103" s="52"/>
      <c r="RDK103" s="52"/>
      <c r="RDL103" s="52"/>
      <c r="RDM103" s="52"/>
      <c r="RDN103" s="52"/>
      <c r="RDO103" s="52"/>
      <c r="RDP103" s="52"/>
      <c r="RDQ103" s="52"/>
      <c r="RDR103" s="52"/>
      <c r="RDS103" s="52"/>
      <c r="RDT103" s="52"/>
      <c r="RDU103" s="52"/>
      <c r="RDV103" s="52"/>
      <c r="RDW103" s="52"/>
      <c r="RDX103" s="52"/>
      <c r="RDY103" s="52"/>
      <c r="RDZ103" s="52"/>
      <c r="REA103" s="52"/>
      <c r="REB103" s="52"/>
      <c r="REC103" s="52"/>
      <c r="RED103" s="52"/>
      <c r="REE103" s="52"/>
      <c r="REF103" s="52"/>
      <c r="REG103" s="52"/>
      <c r="REH103" s="52"/>
      <c r="REI103" s="52"/>
      <c r="REJ103" s="52"/>
      <c r="REK103" s="52"/>
      <c r="REL103" s="52"/>
      <c r="REM103" s="52"/>
      <c r="REN103" s="52"/>
      <c r="REO103" s="52"/>
      <c r="REP103" s="52"/>
      <c r="REQ103" s="52"/>
      <c r="RER103" s="52"/>
      <c r="RES103" s="52"/>
      <c r="RET103" s="52"/>
      <c r="REU103" s="52"/>
      <c r="REV103" s="52"/>
      <c r="REW103" s="52"/>
      <c r="REX103" s="52"/>
      <c r="REY103" s="52"/>
      <c r="REZ103" s="52"/>
      <c r="RFA103" s="52"/>
      <c r="RFB103" s="52"/>
      <c r="RFC103" s="52"/>
      <c r="RFD103" s="52"/>
      <c r="RFE103" s="52"/>
      <c r="RFF103" s="52"/>
      <c r="RFG103" s="52"/>
      <c r="RFH103" s="52"/>
      <c r="RFI103" s="52"/>
      <c r="RFJ103" s="52"/>
      <c r="RFK103" s="52"/>
      <c r="RFL103" s="52"/>
      <c r="RFM103" s="52"/>
      <c r="RFN103" s="52"/>
      <c r="RFO103" s="52"/>
      <c r="RFP103" s="52"/>
      <c r="RFQ103" s="52"/>
      <c r="RFR103" s="52"/>
      <c r="RFS103" s="52"/>
      <c r="RFT103" s="52"/>
      <c r="RFU103" s="52"/>
      <c r="RFV103" s="52"/>
      <c r="RFW103" s="52"/>
      <c r="RFX103" s="52"/>
      <c r="RFY103" s="52"/>
      <c r="RFZ103" s="52"/>
      <c r="RGA103" s="52"/>
      <c r="RGB103" s="52"/>
      <c r="RGC103" s="52"/>
      <c r="RGD103" s="52"/>
      <c r="RGE103" s="52"/>
      <c r="RGF103" s="52"/>
      <c r="RGG103" s="52"/>
      <c r="RGH103" s="52"/>
      <c r="RGI103" s="52"/>
      <c r="RGJ103" s="52"/>
      <c r="RGK103" s="52"/>
      <c r="RGL103" s="52"/>
      <c r="RGM103" s="52"/>
      <c r="RGN103" s="52"/>
      <c r="RGO103" s="52"/>
      <c r="RGP103" s="52"/>
      <c r="RGQ103" s="52"/>
      <c r="RGR103" s="52"/>
      <c r="RGS103" s="52"/>
      <c r="RGT103" s="52"/>
      <c r="RGU103" s="52"/>
      <c r="RGV103" s="52"/>
      <c r="RGW103" s="52"/>
      <c r="RGX103" s="52"/>
      <c r="RGY103" s="52"/>
      <c r="RGZ103" s="52"/>
      <c r="RHA103" s="52"/>
      <c r="RHB103" s="52"/>
      <c r="RHC103" s="52"/>
      <c r="RHD103" s="52"/>
      <c r="RHE103" s="52"/>
      <c r="RHF103" s="52"/>
      <c r="RHG103" s="52"/>
      <c r="RHH103" s="52"/>
      <c r="RHI103" s="52"/>
      <c r="RHJ103" s="52"/>
      <c r="RHK103" s="52"/>
      <c r="RHL103" s="52"/>
      <c r="RHM103" s="52"/>
      <c r="RHN103" s="52"/>
      <c r="RHO103" s="52"/>
      <c r="RHP103" s="52"/>
      <c r="RHQ103" s="52"/>
      <c r="RHR103" s="52"/>
      <c r="RHS103" s="52"/>
      <c r="RHT103" s="52"/>
      <c r="RHU103" s="52"/>
      <c r="RHV103" s="52"/>
      <c r="RHW103" s="52"/>
      <c r="RHX103" s="52"/>
      <c r="RHY103" s="52"/>
      <c r="RHZ103" s="52"/>
      <c r="RIA103" s="52"/>
      <c r="RIB103" s="52"/>
      <c r="RIC103" s="52"/>
      <c r="RID103" s="52"/>
      <c r="RIE103" s="52"/>
      <c r="RIF103" s="52"/>
      <c r="RIG103" s="52"/>
      <c r="RIH103" s="52"/>
      <c r="RII103" s="52"/>
      <c r="RIJ103" s="52"/>
      <c r="RIK103" s="52"/>
      <c r="RIL103" s="52"/>
      <c r="RIM103" s="52"/>
      <c r="RIN103" s="52"/>
      <c r="RIO103" s="52"/>
      <c r="RIP103" s="52"/>
      <c r="RIQ103" s="52"/>
      <c r="RIR103" s="52"/>
      <c r="RIS103" s="52"/>
      <c r="RIT103" s="52"/>
      <c r="RIU103" s="52"/>
      <c r="RIV103" s="52"/>
      <c r="RIW103" s="52"/>
      <c r="RIX103" s="52"/>
      <c r="RIY103" s="52"/>
      <c r="RIZ103" s="52"/>
      <c r="RJA103" s="52"/>
      <c r="RJB103" s="52"/>
      <c r="RJC103" s="52"/>
      <c r="RJD103" s="52"/>
      <c r="RJE103" s="52"/>
      <c r="RJF103" s="52"/>
      <c r="RJG103" s="52"/>
      <c r="RJH103" s="52"/>
      <c r="RJI103" s="52"/>
      <c r="RJJ103" s="52"/>
      <c r="RJK103" s="52"/>
      <c r="RJL103" s="52"/>
      <c r="RJM103" s="52"/>
      <c r="RJN103" s="52"/>
      <c r="RJO103" s="52"/>
      <c r="RJP103" s="52"/>
      <c r="RJQ103" s="52"/>
      <c r="RJR103" s="52"/>
      <c r="RJS103" s="52"/>
      <c r="RJT103" s="52"/>
      <c r="RJU103" s="52"/>
      <c r="RJV103" s="52"/>
      <c r="RJW103" s="52"/>
      <c r="RJX103" s="52"/>
      <c r="RJY103" s="52"/>
      <c r="RJZ103" s="52"/>
      <c r="RKA103" s="52"/>
      <c r="RKB103" s="52"/>
      <c r="RKC103" s="52"/>
      <c r="RKD103" s="52"/>
      <c r="RKE103" s="52"/>
      <c r="RKF103" s="52"/>
      <c r="RKG103" s="52"/>
      <c r="RKH103" s="52"/>
      <c r="RKI103" s="52"/>
      <c r="RKJ103" s="52"/>
      <c r="RKK103" s="52"/>
      <c r="RKL103" s="52"/>
      <c r="RKM103" s="52"/>
      <c r="RKN103" s="52"/>
      <c r="RKO103" s="52"/>
      <c r="RKP103" s="52"/>
      <c r="RKQ103" s="52"/>
      <c r="RKR103" s="52"/>
      <c r="RKS103" s="52"/>
      <c r="RKT103" s="52"/>
      <c r="RKU103" s="52"/>
      <c r="RKV103" s="52"/>
      <c r="RKW103" s="52"/>
      <c r="RKX103" s="52"/>
      <c r="RKY103" s="52"/>
      <c r="RKZ103" s="52"/>
      <c r="RLA103" s="52"/>
      <c r="RLB103" s="52"/>
      <c r="RLC103" s="52"/>
      <c r="RLD103" s="52"/>
      <c r="RLE103" s="52"/>
      <c r="RLF103" s="52"/>
      <c r="RLG103" s="52"/>
      <c r="RLH103" s="52"/>
      <c r="RLI103" s="52"/>
      <c r="RLJ103" s="52"/>
      <c r="RLK103" s="52"/>
      <c r="RLL103" s="52"/>
      <c r="RLM103" s="52"/>
      <c r="RLN103" s="52"/>
      <c r="RLO103" s="52"/>
      <c r="RLP103" s="52"/>
      <c r="RLQ103" s="52"/>
      <c r="RLR103" s="52"/>
      <c r="RLS103" s="52"/>
      <c r="RLT103" s="52"/>
      <c r="RLU103" s="52"/>
      <c r="RLV103" s="52"/>
      <c r="RLW103" s="52"/>
      <c r="RLX103" s="52"/>
      <c r="RLY103" s="52"/>
      <c r="RLZ103" s="52"/>
      <c r="RMA103" s="52"/>
      <c r="RMB103" s="52"/>
      <c r="RMC103" s="52"/>
      <c r="RMD103" s="52"/>
      <c r="RME103" s="52"/>
      <c r="RMF103" s="52"/>
      <c r="RMG103" s="52"/>
      <c r="RMH103" s="52"/>
      <c r="RMI103" s="52"/>
      <c r="RMJ103" s="52"/>
      <c r="RMK103" s="52"/>
      <c r="RML103" s="52"/>
      <c r="RMM103" s="52"/>
      <c r="RMN103" s="52"/>
      <c r="RMO103" s="52"/>
      <c r="RMP103" s="52"/>
      <c r="RMQ103" s="52"/>
      <c r="RMR103" s="52"/>
      <c r="RMS103" s="52"/>
      <c r="RMT103" s="52"/>
      <c r="RMU103" s="52"/>
      <c r="RMV103" s="52"/>
      <c r="RMW103" s="52"/>
      <c r="RMX103" s="52"/>
      <c r="RMY103" s="52"/>
      <c r="RMZ103" s="52"/>
      <c r="RNA103" s="52"/>
      <c r="RNB103" s="52"/>
      <c r="RNC103" s="52"/>
      <c r="RND103" s="52"/>
      <c r="RNE103" s="52"/>
      <c r="RNF103" s="52"/>
      <c r="RNG103" s="52"/>
      <c r="RNH103" s="52"/>
      <c r="RNI103" s="52"/>
      <c r="RNJ103" s="52"/>
      <c r="RNK103" s="52"/>
      <c r="RNL103" s="52"/>
      <c r="RNM103" s="52"/>
      <c r="RNN103" s="52"/>
      <c r="RNO103" s="52"/>
      <c r="RNP103" s="52"/>
      <c r="RNQ103" s="52"/>
      <c r="RNR103" s="52"/>
      <c r="RNS103" s="52"/>
      <c r="RNT103" s="52"/>
      <c r="RNU103" s="52"/>
      <c r="RNV103" s="52"/>
      <c r="RNW103" s="52"/>
      <c r="RNX103" s="52"/>
      <c r="RNY103" s="52"/>
      <c r="RNZ103" s="52"/>
      <c r="ROA103" s="52"/>
      <c r="ROB103" s="52"/>
      <c r="ROC103" s="52"/>
      <c r="ROD103" s="52"/>
      <c r="ROE103" s="52"/>
      <c r="ROF103" s="52"/>
      <c r="ROG103" s="52"/>
      <c r="ROH103" s="52"/>
      <c r="ROI103" s="52"/>
      <c r="ROJ103" s="52"/>
      <c r="ROK103" s="52"/>
      <c r="ROL103" s="52"/>
      <c r="ROM103" s="52"/>
      <c r="RON103" s="52"/>
      <c r="ROO103" s="52"/>
      <c r="ROP103" s="52"/>
      <c r="ROQ103" s="52"/>
      <c r="ROR103" s="52"/>
      <c r="ROS103" s="52"/>
      <c r="ROT103" s="52"/>
      <c r="ROU103" s="52"/>
      <c r="ROV103" s="52"/>
      <c r="ROW103" s="52"/>
      <c r="ROX103" s="52"/>
      <c r="ROY103" s="52"/>
      <c r="ROZ103" s="52"/>
      <c r="RPA103" s="52"/>
      <c r="RPB103" s="52"/>
      <c r="RPC103" s="52"/>
      <c r="RPD103" s="52"/>
      <c r="RPE103" s="52"/>
      <c r="RPF103" s="52"/>
      <c r="RPG103" s="52"/>
      <c r="RPH103" s="52"/>
      <c r="RPI103" s="52"/>
      <c r="RPJ103" s="52"/>
      <c r="RPK103" s="52"/>
      <c r="RPL103" s="52"/>
      <c r="RPM103" s="52"/>
      <c r="RPN103" s="52"/>
      <c r="RPO103" s="52"/>
      <c r="RPP103" s="52"/>
      <c r="RPQ103" s="52"/>
      <c r="RPR103" s="52"/>
      <c r="RPS103" s="52"/>
      <c r="RPT103" s="52"/>
      <c r="RPU103" s="52"/>
      <c r="RPV103" s="52"/>
      <c r="RPW103" s="52"/>
      <c r="RPX103" s="52"/>
      <c r="RPY103" s="52"/>
      <c r="RPZ103" s="52"/>
      <c r="RQA103" s="52"/>
      <c r="RQB103" s="52"/>
      <c r="RQC103" s="52"/>
      <c r="RQD103" s="52"/>
      <c r="RQE103" s="52"/>
      <c r="RQF103" s="52"/>
      <c r="RQG103" s="52"/>
      <c r="RQH103" s="52"/>
      <c r="RQI103" s="52"/>
      <c r="RQJ103" s="52"/>
      <c r="RQK103" s="52"/>
      <c r="RQL103" s="52"/>
      <c r="RQM103" s="52"/>
      <c r="RQN103" s="52"/>
      <c r="RQO103" s="52"/>
      <c r="RQP103" s="52"/>
      <c r="RQQ103" s="52"/>
      <c r="RQR103" s="52"/>
      <c r="RQS103" s="52"/>
      <c r="RQT103" s="52"/>
      <c r="RQU103" s="52"/>
      <c r="RQV103" s="52"/>
      <c r="RQW103" s="52"/>
      <c r="RQX103" s="52"/>
      <c r="RQY103" s="52"/>
      <c r="RQZ103" s="52"/>
      <c r="RRA103" s="52"/>
      <c r="RRB103" s="52"/>
      <c r="RRC103" s="52"/>
      <c r="RRD103" s="52"/>
      <c r="RRE103" s="52"/>
      <c r="RRF103" s="52"/>
      <c r="RRG103" s="52"/>
      <c r="RRH103" s="52"/>
      <c r="RRI103" s="52"/>
      <c r="RRJ103" s="52"/>
      <c r="RRK103" s="52"/>
      <c r="RRL103" s="52"/>
      <c r="RRM103" s="52"/>
      <c r="RRN103" s="52"/>
      <c r="RRO103" s="52"/>
      <c r="RRP103" s="52"/>
      <c r="RRQ103" s="52"/>
      <c r="RRR103" s="52"/>
      <c r="RRS103" s="52"/>
      <c r="RRT103" s="52"/>
      <c r="RRU103" s="52"/>
      <c r="RRV103" s="52"/>
      <c r="RRW103" s="52"/>
      <c r="RRX103" s="52"/>
      <c r="RRY103" s="52"/>
      <c r="RRZ103" s="52"/>
      <c r="RSA103" s="52"/>
      <c r="RSB103" s="52"/>
      <c r="RSC103" s="52"/>
      <c r="RSD103" s="52"/>
      <c r="RSE103" s="52"/>
      <c r="RSF103" s="52"/>
      <c r="RSG103" s="52"/>
      <c r="RSH103" s="52"/>
      <c r="RSI103" s="52"/>
      <c r="RSJ103" s="52"/>
      <c r="RSK103" s="52"/>
      <c r="RSL103" s="52"/>
      <c r="RSM103" s="52"/>
      <c r="RSN103" s="52"/>
      <c r="RSO103" s="52"/>
      <c r="RSP103" s="52"/>
      <c r="RSQ103" s="52"/>
      <c r="RSR103" s="52"/>
      <c r="RSS103" s="52"/>
      <c r="RST103" s="52"/>
      <c r="RSU103" s="52"/>
      <c r="RSV103" s="52"/>
      <c r="RSW103" s="52"/>
      <c r="RSX103" s="52"/>
      <c r="RSY103" s="52"/>
      <c r="RSZ103" s="52"/>
      <c r="RTA103" s="52"/>
      <c r="RTB103" s="52"/>
      <c r="RTC103" s="52"/>
      <c r="RTD103" s="52"/>
      <c r="RTE103" s="52"/>
      <c r="RTF103" s="52"/>
      <c r="RTG103" s="52"/>
      <c r="RTH103" s="52"/>
      <c r="RTI103" s="52"/>
      <c r="RTJ103" s="52"/>
      <c r="RTK103" s="52"/>
      <c r="RTL103" s="52"/>
      <c r="RTM103" s="52"/>
      <c r="RTN103" s="52"/>
      <c r="RTO103" s="52"/>
      <c r="RTP103" s="52"/>
      <c r="RTQ103" s="52"/>
      <c r="RTR103" s="52"/>
      <c r="RTS103" s="52"/>
      <c r="RTT103" s="52"/>
      <c r="RTU103" s="52"/>
      <c r="RTV103" s="52"/>
      <c r="RTW103" s="52"/>
      <c r="RTX103" s="52"/>
      <c r="RTY103" s="52"/>
      <c r="RTZ103" s="52"/>
      <c r="RUA103" s="52"/>
      <c r="RUB103" s="52"/>
      <c r="RUC103" s="52"/>
      <c r="RUD103" s="52"/>
      <c r="RUE103" s="52"/>
      <c r="RUF103" s="52"/>
      <c r="RUG103" s="52"/>
      <c r="RUH103" s="52"/>
      <c r="RUI103" s="52"/>
      <c r="RUJ103" s="52"/>
      <c r="RUK103" s="52"/>
      <c r="RUL103" s="52"/>
      <c r="RUM103" s="52"/>
      <c r="RUN103" s="52"/>
      <c r="RUO103" s="52"/>
      <c r="RUP103" s="52"/>
      <c r="RUQ103" s="52"/>
      <c r="RUR103" s="52"/>
      <c r="RUS103" s="52"/>
      <c r="RUT103" s="52"/>
      <c r="RUU103" s="52"/>
      <c r="RUV103" s="52"/>
      <c r="RUW103" s="52"/>
      <c r="RUX103" s="52"/>
      <c r="RUY103" s="52"/>
      <c r="RUZ103" s="52"/>
      <c r="RVA103" s="52"/>
      <c r="RVB103" s="52"/>
      <c r="RVC103" s="52"/>
      <c r="RVD103" s="52"/>
      <c r="RVE103" s="52"/>
      <c r="RVF103" s="52"/>
      <c r="RVG103" s="52"/>
      <c r="RVH103" s="52"/>
      <c r="RVI103" s="52"/>
      <c r="RVJ103" s="52"/>
      <c r="RVK103" s="52"/>
      <c r="RVL103" s="52"/>
      <c r="RVM103" s="52"/>
      <c r="RVN103" s="52"/>
      <c r="RVO103" s="52"/>
      <c r="RVP103" s="52"/>
      <c r="RVQ103" s="52"/>
      <c r="RVR103" s="52"/>
      <c r="RVS103" s="52"/>
      <c r="RVT103" s="52"/>
      <c r="RVU103" s="52"/>
      <c r="RVV103" s="52"/>
      <c r="RVW103" s="52"/>
      <c r="RVX103" s="52"/>
      <c r="RVY103" s="52"/>
      <c r="RVZ103" s="52"/>
      <c r="RWA103" s="52"/>
      <c r="RWB103" s="52"/>
      <c r="RWC103" s="52"/>
      <c r="RWD103" s="52"/>
      <c r="RWE103" s="52"/>
      <c r="RWF103" s="52"/>
      <c r="RWG103" s="52"/>
      <c r="RWH103" s="52"/>
      <c r="RWI103" s="52"/>
      <c r="RWJ103" s="52"/>
      <c r="RWK103" s="52"/>
      <c r="RWL103" s="52"/>
      <c r="RWM103" s="52"/>
      <c r="RWN103" s="52"/>
      <c r="RWO103" s="52"/>
      <c r="RWP103" s="52"/>
      <c r="RWQ103" s="52"/>
      <c r="RWR103" s="52"/>
      <c r="RWS103" s="52"/>
      <c r="RWT103" s="52"/>
      <c r="RWU103" s="52"/>
      <c r="RWV103" s="52"/>
      <c r="RWW103" s="52"/>
      <c r="RWX103" s="52"/>
      <c r="RWY103" s="52"/>
      <c r="RWZ103" s="52"/>
      <c r="RXA103" s="52"/>
      <c r="RXB103" s="52"/>
      <c r="RXC103" s="52"/>
      <c r="RXD103" s="52"/>
      <c r="RXE103" s="52"/>
      <c r="RXF103" s="52"/>
      <c r="RXG103" s="52"/>
      <c r="RXH103" s="52"/>
      <c r="RXI103" s="52"/>
      <c r="RXJ103" s="52"/>
      <c r="RXK103" s="52"/>
      <c r="RXL103" s="52"/>
      <c r="RXM103" s="52"/>
      <c r="RXN103" s="52"/>
      <c r="RXO103" s="52"/>
      <c r="RXP103" s="52"/>
      <c r="RXQ103" s="52"/>
      <c r="RXR103" s="52"/>
      <c r="RXS103" s="52"/>
      <c r="RXT103" s="52"/>
      <c r="RXU103" s="52"/>
      <c r="RXV103" s="52"/>
      <c r="RXW103" s="52"/>
      <c r="RXX103" s="52"/>
      <c r="RXY103" s="52"/>
      <c r="RXZ103" s="52"/>
      <c r="RYA103" s="52"/>
      <c r="RYB103" s="52"/>
      <c r="RYC103" s="52"/>
      <c r="RYD103" s="52"/>
      <c r="RYE103" s="52"/>
      <c r="RYF103" s="52"/>
      <c r="RYG103" s="52"/>
      <c r="RYH103" s="52"/>
      <c r="RYI103" s="52"/>
      <c r="RYJ103" s="52"/>
      <c r="RYK103" s="52"/>
      <c r="RYL103" s="52"/>
      <c r="RYM103" s="52"/>
      <c r="RYN103" s="52"/>
      <c r="RYO103" s="52"/>
      <c r="RYP103" s="52"/>
      <c r="RYQ103" s="52"/>
      <c r="RYR103" s="52"/>
      <c r="RYS103" s="52"/>
      <c r="RYT103" s="52"/>
      <c r="RYU103" s="52"/>
      <c r="RYV103" s="52"/>
      <c r="RYW103" s="52"/>
      <c r="RYX103" s="52"/>
      <c r="RYY103" s="52"/>
      <c r="RYZ103" s="52"/>
      <c r="RZA103" s="52"/>
      <c r="RZB103" s="52"/>
      <c r="RZC103" s="52"/>
      <c r="RZD103" s="52"/>
      <c r="RZE103" s="52"/>
      <c r="RZF103" s="52"/>
      <c r="RZG103" s="52"/>
      <c r="RZH103" s="52"/>
      <c r="RZI103" s="52"/>
      <c r="RZJ103" s="52"/>
      <c r="RZK103" s="52"/>
      <c r="RZL103" s="52"/>
      <c r="RZM103" s="52"/>
      <c r="RZN103" s="52"/>
      <c r="RZO103" s="52"/>
      <c r="RZP103" s="52"/>
      <c r="RZQ103" s="52"/>
      <c r="RZR103" s="52"/>
      <c r="RZS103" s="52"/>
      <c r="RZT103" s="52"/>
      <c r="RZU103" s="52"/>
      <c r="RZV103" s="52"/>
      <c r="RZW103" s="52"/>
      <c r="RZX103" s="52"/>
      <c r="RZY103" s="52"/>
      <c r="RZZ103" s="52"/>
      <c r="SAA103" s="52"/>
      <c r="SAB103" s="52"/>
      <c r="SAC103" s="52"/>
      <c r="SAD103" s="52"/>
      <c r="SAE103" s="52"/>
      <c r="SAF103" s="52"/>
      <c r="SAG103" s="52"/>
      <c r="SAH103" s="52"/>
      <c r="SAI103" s="52"/>
      <c r="SAJ103" s="52"/>
      <c r="SAK103" s="52"/>
      <c r="SAL103" s="52"/>
      <c r="SAM103" s="52"/>
      <c r="SAN103" s="52"/>
      <c r="SAO103" s="52"/>
      <c r="SAP103" s="52"/>
      <c r="SAQ103" s="52"/>
      <c r="SAR103" s="52"/>
      <c r="SAS103" s="52"/>
      <c r="SAT103" s="52"/>
      <c r="SAU103" s="52"/>
      <c r="SAV103" s="52"/>
      <c r="SAW103" s="52"/>
      <c r="SAX103" s="52"/>
      <c r="SAY103" s="52"/>
      <c r="SAZ103" s="52"/>
      <c r="SBA103" s="52"/>
      <c r="SBB103" s="52"/>
      <c r="SBC103" s="52"/>
      <c r="SBD103" s="52"/>
      <c r="SBE103" s="52"/>
      <c r="SBF103" s="52"/>
      <c r="SBG103" s="52"/>
      <c r="SBH103" s="52"/>
      <c r="SBI103" s="52"/>
      <c r="SBJ103" s="52"/>
      <c r="SBK103" s="52"/>
      <c r="SBL103" s="52"/>
      <c r="SBM103" s="52"/>
      <c r="SBN103" s="52"/>
      <c r="SBO103" s="52"/>
      <c r="SBP103" s="52"/>
      <c r="SBQ103" s="52"/>
      <c r="SBR103" s="52"/>
      <c r="SBS103" s="52"/>
      <c r="SBT103" s="52"/>
      <c r="SBU103" s="52"/>
      <c r="SBV103" s="52"/>
      <c r="SBW103" s="52"/>
      <c r="SBX103" s="52"/>
      <c r="SBY103" s="52"/>
      <c r="SBZ103" s="52"/>
      <c r="SCA103" s="52"/>
      <c r="SCB103" s="52"/>
      <c r="SCC103" s="52"/>
      <c r="SCD103" s="52"/>
      <c r="SCE103" s="52"/>
      <c r="SCF103" s="52"/>
      <c r="SCG103" s="52"/>
      <c r="SCH103" s="52"/>
      <c r="SCI103" s="52"/>
      <c r="SCJ103" s="52"/>
      <c r="SCK103" s="52"/>
      <c r="SCL103" s="52"/>
      <c r="SCM103" s="52"/>
      <c r="SCN103" s="52"/>
      <c r="SCO103" s="52"/>
      <c r="SCP103" s="52"/>
      <c r="SCQ103" s="52"/>
      <c r="SCR103" s="52"/>
      <c r="SCS103" s="52"/>
      <c r="SCT103" s="52"/>
      <c r="SCU103" s="52"/>
      <c r="SCV103" s="52"/>
      <c r="SCW103" s="52"/>
      <c r="SCX103" s="52"/>
      <c r="SCY103" s="52"/>
      <c r="SCZ103" s="52"/>
      <c r="SDA103" s="52"/>
      <c r="SDB103" s="52"/>
      <c r="SDC103" s="52"/>
      <c r="SDD103" s="52"/>
      <c r="SDE103" s="52"/>
      <c r="SDF103" s="52"/>
      <c r="SDG103" s="52"/>
      <c r="SDH103" s="52"/>
      <c r="SDI103" s="52"/>
      <c r="SDJ103" s="52"/>
      <c r="SDK103" s="52"/>
      <c r="SDL103" s="52"/>
      <c r="SDM103" s="52"/>
      <c r="SDN103" s="52"/>
      <c r="SDO103" s="52"/>
      <c r="SDP103" s="52"/>
      <c r="SDQ103" s="52"/>
      <c r="SDR103" s="52"/>
      <c r="SDS103" s="52"/>
      <c r="SDT103" s="52"/>
      <c r="SDU103" s="52"/>
      <c r="SDV103" s="52"/>
      <c r="SDW103" s="52"/>
      <c r="SDX103" s="52"/>
      <c r="SDY103" s="52"/>
      <c r="SDZ103" s="52"/>
      <c r="SEA103" s="52"/>
      <c r="SEB103" s="52"/>
      <c r="SEC103" s="52"/>
      <c r="SED103" s="52"/>
      <c r="SEE103" s="52"/>
      <c r="SEF103" s="52"/>
      <c r="SEG103" s="52"/>
      <c r="SEH103" s="52"/>
      <c r="SEI103" s="52"/>
      <c r="SEJ103" s="52"/>
      <c r="SEK103" s="52"/>
      <c r="SEL103" s="52"/>
      <c r="SEM103" s="52"/>
      <c r="SEN103" s="52"/>
      <c r="SEO103" s="52"/>
      <c r="SEP103" s="52"/>
      <c r="SEQ103" s="52"/>
      <c r="SER103" s="52"/>
      <c r="SES103" s="52"/>
      <c r="SET103" s="52"/>
      <c r="SEU103" s="52"/>
      <c r="SEV103" s="52"/>
      <c r="SEW103" s="52"/>
      <c r="SEX103" s="52"/>
      <c r="SEY103" s="52"/>
      <c r="SEZ103" s="52"/>
      <c r="SFA103" s="52"/>
      <c r="SFB103" s="52"/>
      <c r="SFC103" s="52"/>
      <c r="SFD103" s="52"/>
      <c r="SFE103" s="52"/>
      <c r="SFF103" s="52"/>
      <c r="SFG103" s="52"/>
      <c r="SFH103" s="52"/>
      <c r="SFI103" s="52"/>
      <c r="SFJ103" s="52"/>
      <c r="SFK103" s="52"/>
      <c r="SFL103" s="52"/>
      <c r="SFM103" s="52"/>
      <c r="SFN103" s="52"/>
      <c r="SFO103" s="52"/>
      <c r="SFP103" s="52"/>
      <c r="SFQ103" s="52"/>
      <c r="SFR103" s="52"/>
      <c r="SFS103" s="52"/>
      <c r="SFT103" s="52"/>
      <c r="SFU103" s="52"/>
      <c r="SFV103" s="52"/>
      <c r="SFW103" s="52"/>
      <c r="SFX103" s="52"/>
      <c r="SFY103" s="52"/>
      <c r="SFZ103" s="52"/>
      <c r="SGA103" s="52"/>
      <c r="SGB103" s="52"/>
      <c r="SGC103" s="52"/>
      <c r="SGD103" s="52"/>
      <c r="SGE103" s="52"/>
      <c r="SGF103" s="52"/>
      <c r="SGG103" s="52"/>
      <c r="SGH103" s="52"/>
      <c r="SGI103" s="52"/>
      <c r="SGJ103" s="52"/>
      <c r="SGK103" s="52"/>
      <c r="SGL103" s="52"/>
      <c r="SGM103" s="52"/>
      <c r="SGN103" s="52"/>
      <c r="SGO103" s="52"/>
      <c r="SGP103" s="52"/>
      <c r="SGQ103" s="52"/>
      <c r="SGR103" s="52"/>
      <c r="SGS103" s="52"/>
      <c r="SGT103" s="52"/>
      <c r="SGU103" s="52"/>
      <c r="SGV103" s="52"/>
      <c r="SGW103" s="52"/>
      <c r="SGX103" s="52"/>
      <c r="SGY103" s="52"/>
      <c r="SGZ103" s="52"/>
      <c r="SHA103" s="52"/>
      <c r="SHB103" s="52"/>
      <c r="SHC103" s="52"/>
      <c r="SHD103" s="52"/>
      <c r="SHE103" s="52"/>
      <c r="SHF103" s="52"/>
      <c r="SHG103" s="52"/>
      <c r="SHH103" s="52"/>
      <c r="SHI103" s="52"/>
      <c r="SHJ103" s="52"/>
      <c r="SHK103" s="52"/>
      <c r="SHL103" s="52"/>
      <c r="SHM103" s="52"/>
      <c r="SHN103" s="52"/>
      <c r="SHO103" s="52"/>
      <c r="SHP103" s="52"/>
      <c r="SHQ103" s="52"/>
      <c r="SHR103" s="52"/>
      <c r="SHS103" s="52"/>
      <c r="SHT103" s="52"/>
      <c r="SHU103" s="52"/>
      <c r="SHV103" s="52"/>
      <c r="SHW103" s="52"/>
      <c r="SHX103" s="52"/>
      <c r="SHY103" s="52"/>
      <c r="SHZ103" s="52"/>
      <c r="SIA103" s="52"/>
      <c r="SIB103" s="52"/>
      <c r="SIC103" s="52"/>
      <c r="SID103" s="52"/>
      <c r="SIE103" s="52"/>
      <c r="SIF103" s="52"/>
      <c r="SIG103" s="52"/>
      <c r="SIH103" s="52"/>
      <c r="SII103" s="52"/>
      <c r="SIJ103" s="52"/>
      <c r="SIK103" s="52"/>
      <c r="SIL103" s="52"/>
      <c r="SIM103" s="52"/>
      <c r="SIN103" s="52"/>
      <c r="SIO103" s="52"/>
      <c r="SIP103" s="52"/>
      <c r="SIQ103" s="52"/>
      <c r="SIR103" s="52"/>
      <c r="SIS103" s="52"/>
      <c r="SIT103" s="52"/>
      <c r="SIU103" s="52"/>
      <c r="SIV103" s="52"/>
      <c r="SIW103" s="52"/>
      <c r="SIX103" s="52"/>
      <c r="SIY103" s="52"/>
      <c r="SIZ103" s="52"/>
      <c r="SJA103" s="52"/>
      <c r="SJB103" s="52"/>
      <c r="SJC103" s="52"/>
      <c r="SJD103" s="52"/>
      <c r="SJE103" s="52"/>
      <c r="SJF103" s="52"/>
      <c r="SJG103" s="52"/>
      <c r="SJH103" s="52"/>
      <c r="SJI103" s="52"/>
      <c r="SJJ103" s="52"/>
      <c r="SJK103" s="52"/>
      <c r="SJL103" s="52"/>
      <c r="SJM103" s="52"/>
      <c r="SJN103" s="52"/>
      <c r="SJO103" s="52"/>
      <c r="SJP103" s="52"/>
      <c r="SJQ103" s="52"/>
      <c r="SJR103" s="52"/>
      <c r="SJS103" s="52"/>
      <c r="SJT103" s="52"/>
      <c r="SJU103" s="52"/>
      <c r="SJV103" s="52"/>
      <c r="SJW103" s="52"/>
      <c r="SJX103" s="52"/>
      <c r="SJY103" s="52"/>
      <c r="SJZ103" s="52"/>
      <c r="SKA103" s="52"/>
      <c r="SKB103" s="52"/>
      <c r="SKC103" s="52"/>
      <c r="SKD103" s="52"/>
      <c r="SKE103" s="52"/>
      <c r="SKF103" s="52"/>
      <c r="SKG103" s="52"/>
      <c r="SKH103" s="52"/>
      <c r="SKI103" s="52"/>
      <c r="SKJ103" s="52"/>
      <c r="SKK103" s="52"/>
      <c r="SKL103" s="52"/>
      <c r="SKM103" s="52"/>
      <c r="SKN103" s="52"/>
      <c r="SKO103" s="52"/>
      <c r="SKP103" s="52"/>
      <c r="SKQ103" s="52"/>
      <c r="SKR103" s="52"/>
      <c r="SKS103" s="52"/>
      <c r="SKT103" s="52"/>
      <c r="SKU103" s="52"/>
      <c r="SKV103" s="52"/>
      <c r="SKW103" s="52"/>
      <c r="SKX103" s="52"/>
      <c r="SKY103" s="52"/>
      <c r="SKZ103" s="52"/>
      <c r="SLA103" s="52"/>
      <c r="SLB103" s="52"/>
      <c r="SLC103" s="52"/>
      <c r="SLD103" s="52"/>
      <c r="SLE103" s="52"/>
      <c r="SLF103" s="52"/>
      <c r="SLG103" s="52"/>
      <c r="SLH103" s="52"/>
      <c r="SLI103" s="52"/>
      <c r="SLJ103" s="52"/>
      <c r="SLK103" s="52"/>
      <c r="SLL103" s="52"/>
      <c r="SLM103" s="52"/>
      <c r="SLN103" s="52"/>
      <c r="SLO103" s="52"/>
      <c r="SLP103" s="52"/>
      <c r="SLQ103" s="52"/>
      <c r="SLR103" s="52"/>
      <c r="SLS103" s="52"/>
      <c r="SLT103" s="52"/>
      <c r="SLU103" s="52"/>
      <c r="SLV103" s="52"/>
      <c r="SLW103" s="52"/>
      <c r="SLX103" s="52"/>
      <c r="SLY103" s="52"/>
      <c r="SLZ103" s="52"/>
      <c r="SMA103" s="52"/>
      <c r="SMB103" s="52"/>
      <c r="SMC103" s="52"/>
      <c r="SMD103" s="52"/>
      <c r="SME103" s="52"/>
      <c r="SMF103" s="52"/>
      <c r="SMG103" s="52"/>
      <c r="SMH103" s="52"/>
      <c r="SMI103" s="52"/>
      <c r="SMJ103" s="52"/>
      <c r="SMK103" s="52"/>
      <c r="SML103" s="52"/>
      <c r="SMM103" s="52"/>
      <c r="SMN103" s="52"/>
      <c r="SMO103" s="52"/>
      <c r="SMP103" s="52"/>
      <c r="SMQ103" s="52"/>
      <c r="SMR103" s="52"/>
      <c r="SMS103" s="52"/>
      <c r="SMT103" s="52"/>
      <c r="SMU103" s="52"/>
      <c r="SMV103" s="52"/>
      <c r="SMW103" s="52"/>
      <c r="SMX103" s="52"/>
      <c r="SMY103" s="52"/>
      <c r="SMZ103" s="52"/>
      <c r="SNA103" s="52"/>
      <c r="SNB103" s="52"/>
      <c r="SNC103" s="52"/>
      <c r="SND103" s="52"/>
      <c r="SNE103" s="52"/>
      <c r="SNF103" s="52"/>
      <c r="SNG103" s="52"/>
      <c r="SNH103" s="52"/>
      <c r="SNI103" s="52"/>
      <c r="SNJ103" s="52"/>
      <c r="SNK103" s="52"/>
      <c r="SNL103" s="52"/>
      <c r="SNM103" s="52"/>
      <c r="SNN103" s="52"/>
      <c r="SNO103" s="52"/>
      <c r="SNP103" s="52"/>
      <c r="SNQ103" s="52"/>
      <c r="SNR103" s="52"/>
      <c r="SNS103" s="52"/>
      <c r="SNT103" s="52"/>
      <c r="SNU103" s="52"/>
      <c r="SNV103" s="52"/>
      <c r="SNW103" s="52"/>
      <c r="SNX103" s="52"/>
      <c r="SNY103" s="52"/>
      <c r="SNZ103" s="52"/>
      <c r="SOA103" s="52"/>
      <c r="SOB103" s="52"/>
      <c r="SOC103" s="52"/>
      <c r="SOD103" s="52"/>
      <c r="SOE103" s="52"/>
      <c r="SOF103" s="52"/>
      <c r="SOG103" s="52"/>
      <c r="SOH103" s="52"/>
      <c r="SOI103" s="52"/>
      <c r="SOJ103" s="52"/>
      <c r="SOK103" s="52"/>
      <c r="SOL103" s="52"/>
      <c r="SOM103" s="52"/>
      <c r="SON103" s="52"/>
      <c r="SOO103" s="52"/>
      <c r="SOP103" s="52"/>
      <c r="SOQ103" s="52"/>
      <c r="SOR103" s="52"/>
      <c r="SOS103" s="52"/>
      <c r="SOT103" s="52"/>
      <c r="SOU103" s="52"/>
      <c r="SOV103" s="52"/>
      <c r="SOW103" s="52"/>
      <c r="SOX103" s="52"/>
      <c r="SOY103" s="52"/>
      <c r="SOZ103" s="52"/>
      <c r="SPA103" s="52"/>
      <c r="SPB103" s="52"/>
      <c r="SPC103" s="52"/>
      <c r="SPD103" s="52"/>
      <c r="SPE103" s="52"/>
      <c r="SPF103" s="52"/>
      <c r="SPG103" s="52"/>
      <c r="SPH103" s="52"/>
      <c r="SPI103" s="52"/>
      <c r="SPJ103" s="52"/>
      <c r="SPK103" s="52"/>
      <c r="SPL103" s="52"/>
      <c r="SPM103" s="52"/>
      <c r="SPN103" s="52"/>
      <c r="SPO103" s="52"/>
      <c r="SPP103" s="52"/>
      <c r="SPQ103" s="52"/>
      <c r="SPR103" s="52"/>
      <c r="SPS103" s="52"/>
      <c r="SPT103" s="52"/>
      <c r="SPU103" s="52"/>
      <c r="SPV103" s="52"/>
      <c r="SPW103" s="52"/>
      <c r="SPX103" s="52"/>
      <c r="SPY103" s="52"/>
      <c r="SPZ103" s="52"/>
      <c r="SQA103" s="52"/>
      <c r="SQB103" s="52"/>
      <c r="SQC103" s="52"/>
      <c r="SQD103" s="52"/>
      <c r="SQE103" s="52"/>
      <c r="SQF103" s="52"/>
      <c r="SQG103" s="52"/>
      <c r="SQH103" s="52"/>
      <c r="SQI103" s="52"/>
      <c r="SQJ103" s="52"/>
      <c r="SQK103" s="52"/>
      <c r="SQL103" s="52"/>
      <c r="SQM103" s="52"/>
      <c r="SQN103" s="52"/>
      <c r="SQO103" s="52"/>
      <c r="SQP103" s="52"/>
      <c r="SQQ103" s="52"/>
      <c r="SQR103" s="52"/>
      <c r="SQS103" s="52"/>
      <c r="SQT103" s="52"/>
      <c r="SQU103" s="52"/>
      <c r="SQV103" s="52"/>
      <c r="SQW103" s="52"/>
      <c r="SQX103" s="52"/>
      <c r="SQY103" s="52"/>
      <c r="SQZ103" s="52"/>
      <c r="SRA103" s="52"/>
      <c r="SRB103" s="52"/>
      <c r="SRC103" s="52"/>
      <c r="SRD103" s="52"/>
      <c r="SRE103" s="52"/>
      <c r="SRF103" s="52"/>
      <c r="SRG103" s="52"/>
      <c r="SRH103" s="52"/>
      <c r="SRI103" s="52"/>
      <c r="SRJ103" s="52"/>
      <c r="SRK103" s="52"/>
      <c r="SRL103" s="52"/>
      <c r="SRM103" s="52"/>
      <c r="SRN103" s="52"/>
      <c r="SRO103" s="52"/>
      <c r="SRP103" s="52"/>
      <c r="SRQ103" s="52"/>
      <c r="SRR103" s="52"/>
      <c r="SRS103" s="52"/>
      <c r="SRT103" s="52"/>
      <c r="SRU103" s="52"/>
      <c r="SRV103" s="52"/>
      <c r="SRW103" s="52"/>
      <c r="SRX103" s="52"/>
      <c r="SRY103" s="52"/>
      <c r="SRZ103" s="52"/>
      <c r="SSA103" s="52"/>
      <c r="SSB103" s="52"/>
      <c r="SSC103" s="52"/>
      <c r="SSD103" s="52"/>
      <c r="SSE103" s="52"/>
      <c r="SSF103" s="52"/>
      <c r="SSG103" s="52"/>
      <c r="SSH103" s="52"/>
      <c r="SSI103" s="52"/>
      <c r="SSJ103" s="52"/>
      <c r="SSK103" s="52"/>
      <c r="SSL103" s="52"/>
      <c r="SSM103" s="52"/>
      <c r="SSN103" s="52"/>
      <c r="SSO103" s="52"/>
      <c r="SSP103" s="52"/>
      <c r="SSQ103" s="52"/>
      <c r="SSR103" s="52"/>
      <c r="SSS103" s="52"/>
      <c r="SST103" s="52"/>
      <c r="SSU103" s="52"/>
      <c r="SSV103" s="52"/>
      <c r="SSW103" s="52"/>
      <c r="SSX103" s="52"/>
      <c r="SSY103" s="52"/>
      <c r="SSZ103" s="52"/>
      <c r="STA103" s="52"/>
      <c r="STB103" s="52"/>
      <c r="STC103" s="52"/>
      <c r="STD103" s="52"/>
      <c r="STE103" s="52"/>
      <c r="STF103" s="52"/>
      <c r="STG103" s="52"/>
      <c r="STH103" s="52"/>
      <c r="STI103" s="52"/>
      <c r="STJ103" s="52"/>
      <c r="STK103" s="52"/>
      <c r="STL103" s="52"/>
      <c r="STM103" s="52"/>
      <c r="STN103" s="52"/>
      <c r="STO103" s="52"/>
      <c r="STP103" s="52"/>
      <c r="STQ103" s="52"/>
      <c r="STR103" s="52"/>
      <c r="STS103" s="52"/>
      <c r="STT103" s="52"/>
      <c r="STU103" s="52"/>
      <c r="STV103" s="52"/>
      <c r="STW103" s="52"/>
      <c r="STX103" s="52"/>
      <c r="STY103" s="52"/>
      <c r="STZ103" s="52"/>
      <c r="SUA103" s="52"/>
      <c r="SUB103" s="52"/>
      <c r="SUC103" s="52"/>
      <c r="SUD103" s="52"/>
      <c r="SUE103" s="52"/>
      <c r="SUF103" s="52"/>
      <c r="SUG103" s="52"/>
      <c r="SUH103" s="52"/>
      <c r="SUI103" s="52"/>
      <c r="SUJ103" s="52"/>
      <c r="SUK103" s="52"/>
      <c r="SUL103" s="52"/>
      <c r="SUM103" s="52"/>
      <c r="SUN103" s="52"/>
      <c r="SUO103" s="52"/>
      <c r="SUP103" s="52"/>
      <c r="SUQ103" s="52"/>
      <c r="SUR103" s="52"/>
      <c r="SUS103" s="52"/>
      <c r="SUT103" s="52"/>
      <c r="SUU103" s="52"/>
      <c r="SUV103" s="52"/>
      <c r="SUW103" s="52"/>
      <c r="SUX103" s="52"/>
      <c r="SUY103" s="52"/>
      <c r="SUZ103" s="52"/>
      <c r="SVA103" s="52"/>
      <c r="SVB103" s="52"/>
      <c r="SVC103" s="52"/>
      <c r="SVD103" s="52"/>
      <c r="SVE103" s="52"/>
      <c r="SVF103" s="52"/>
      <c r="SVG103" s="52"/>
      <c r="SVH103" s="52"/>
      <c r="SVI103" s="52"/>
      <c r="SVJ103" s="52"/>
      <c r="SVK103" s="52"/>
      <c r="SVL103" s="52"/>
      <c r="SVM103" s="52"/>
      <c r="SVN103" s="52"/>
      <c r="SVO103" s="52"/>
      <c r="SVP103" s="52"/>
      <c r="SVQ103" s="52"/>
      <c r="SVR103" s="52"/>
      <c r="SVS103" s="52"/>
      <c r="SVT103" s="52"/>
      <c r="SVU103" s="52"/>
      <c r="SVV103" s="52"/>
      <c r="SVW103" s="52"/>
      <c r="SVX103" s="52"/>
      <c r="SVY103" s="52"/>
      <c r="SVZ103" s="52"/>
      <c r="SWA103" s="52"/>
      <c r="SWB103" s="52"/>
      <c r="SWC103" s="52"/>
      <c r="SWD103" s="52"/>
      <c r="SWE103" s="52"/>
      <c r="SWF103" s="52"/>
      <c r="SWG103" s="52"/>
      <c r="SWH103" s="52"/>
      <c r="SWI103" s="52"/>
      <c r="SWJ103" s="52"/>
      <c r="SWK103" s="52"/>
      <c r="SWL103" s="52"/>
      <c r="SWM103" s="52"/>
      <c r="SWN103" s="52"/>
      <c r="SWO103" s="52"/>
      <c r="SWP103" s="52"/>
      <c r="SWQ103" s="52"/>
      <c r="SWR103" s="52"/>
      <c r="SWS103" s="52"/>
      <c r="SWT103" s="52"/>
      <c r="SWU103" s="52"/>
      <c r="SWV103" s="52"/>
      <c r="SWW103" s="52"/>
      <c r="SWX103" s="52"/>
      <c r="SWY103" s="52"/>
      <c r="SWZ103" s="52"/>
      <c r="SXA103" s="52"/>
      <c r="SXB103" s="52"/>
      <c r="SXC103" s="52"/>
      <c r="SXD103" s="52"/>
      <c r="SXE103" s="52"/>
      <c r="SXF103" s="52"/>
      <c r="SXG103" s="52"/>
      <c r="SXH103" s="52"/>
      <c r="SXI103" s="52"/>
      <c r="SXJ103" s="52"/>
      <c r="SXK103" s="52"/>
      <c r="SXL103" s="52"/>
      <c r="SXM103" s="52"/>
      <c r="SXN103" s="52"/>
      <c r="SXO103" s="52"/>
      <c r="SXP103" s="52"/>
      <c r="SXQ103" s="52"/>
      <c r="SXR103" s="52"/>
      <c r="SXS103" s="52"/>
      <c r="SXT103" s="52"/>
      <c r="SXU103" s="52"/>
      <c r="SXV103" s="52"/>
      <c r="SXW103" s="52"/>
      <c r="SXX103" s="52"/>
      <c r="SXY103" s="52"/>
      <c r="SXZ103" s="52"/>
      <c r="SYA103" s="52"/>
      <c r="SYB103" s="52"/>
      <c r="SYC103" s="52"/>
      <c r="SYD103" s="52"/>
      <c r="SYE103" s="52"/>
      <c r="SYF103" s="52"/>
      <c r="SYG103" s="52"/>
      <c r="SYH103" s="52"/>
      <c r="SYI103" s="52"/>
      <c r="SYJ103" s="52"/>
      <c r="SYK103" s="52"/>
      <c r="SYL103" s="52"/>
      <c r="SYM103" s="52"/>
      <c r="SYN103" s="52"/>
      <c r="SYO103" s="52"/>
      <c r="SYP103" s="52"/>
      <c r="SYQ103" s="52"/>
      <c r="SYR103" s="52"/>
      <c r="SYS103" s="52"/>
      <c r="SYT103" s="52"/>
      <c r="SYU103" s="52"/>
      <c r="SYV103" s="52"/>
      <c r="SYW103" s="52"/>
      <c r="SYX103" s="52"/>
      <c r="SYY103" s="52"/>
      <c r="SYZ103" s="52"/>
      <c r="SZA103" s="52"/>
      <c r="SZB103" s="52"/>
      <c r="SZC103" s="52"/>
      <c r="SZD103" s="52"/>
      <c r="SZE103" s="52"/>
      <c r="SZF103" s="52"/>
      <c r="SZG103" s="52"/>
      <c r="SZH103" s="52"/>
      <c r="SZI103" s="52"/>
      <c r="SZJ103" s="52"/>
      <c r="SZK103" s="52"/>
      <c r="SZL103" s="52"/>
      <c r="SZM103" s="52"/>
      <c r="SZN103" s="52"/>
      <c r="SZO103" s="52"/>
      <c r="SZP103" s="52"/>
      <c r="SZQ103" s="52"/>
      <c r="SZR103" s="52"/>
      <c r="SZS103" s="52"/>
      <c r="SZT103" s="52"/>
      <c r="SZU103" s="52"/>
      <c r="SZV103" s="52"/>
      <c r="SZW103" s="52"/>
      <c r="SZX103" s="52"/>
      <c r="SZY103" s="52"/>
      <c r="SZZ103" s="52"/>
      <c r="TAA103" s="52"/>
      <c r="TAB103" s="52"/>
      <c r="TAC103" s="52"/>
      <c r="TAD103" s="52"/>
      <c r="TAE103" s="52"/>
      <c r="TAF103" s="52"/>
      <c r="TAG103" s="52"/>
      <c r="TAH103" s="52"/>
      <c r="TAI103" s="52"/>
      <c r="TAJ103" s="52"/>
      <c r="TAK103" s="52"/>
      <c r="TAL103" s="52"/>
      <c r="TAM103" s="52"/>
      <c r="TAN103" s="52"/>
      <c r="TAO103" s="52"/>
      <c r="TAP103" s="52"/>
      <c r="TAQ103" s="52"/>
      <c r="TAR103" s="52"/>
      <c r="TAS103" s="52"/>
      <c r="TAT103" s="52"/>
      <c r="TAU103" s="52"/>
      <c r="TAV103" s="52"/>
      <c r="TAW103" s="52"/>
      <c r="TAX103" s="52"/>
      <c r="TAY103" s="52"/>
      <c r="TAZ103" s="52"/>
      <c r="TBA103" s="52"/>
      <c r="TBB103" s="52"/>
      <c r="TBC103" s="52"/>
      <c r="TBD103" s="52"/>
      <c r="TBE103" s="52"/>
      <c r="TBF103" s="52"/>
      <c r="TBG103" s="52"/>
      <c r="TBH103" s="52"/>
      <c r="TBI103" s="52"/>
      <c r="TBJ103" s="52"/>
      <c r="TBK103" s="52"/>
      <c r="TBL103" s="52"/>
      <c r="TBM103" s="52"/>
      <c r="TBN103" s="52"/>
      <c r="TBO103" s="52"/>
      <c r="TBP103" s="52"/>
      <c r="TBQ103" s="52"/>
      <c r="TBR103" s="52"/>
      <c r="TBS103" s="52"/>
      <c r="TBT103" s="52"/>
      <c r="TBU103" s="52"/>
      <c r="TBV103" s="52"/>
      <c r="TBW103" s="52"/>
      <c r="TBX103" s="52"/>
      <c r="TBY103" s="52"/>
      <c r="TBZ103" s="52"/>
      <c r="TCA103" s="52"/>
      <c r="TCB103" s="52"/>
      <c r="TCC103" s="52"/>
      <c r="TCD103" s="52"/>
      <c r="TCE103" s="52"/>
      <c r="TCF103" s="52"/>
      <c r="TCG103" s="52"/>
      <c r="TCH103" s="52"/>
      <c r="TCI103" s="52"/>
      <c r="TCJ103" s="52"/>
      <c r="TCK103" s="52"/>
      <c r="TCL103" s="52"/>
      <c r="TCM103" s="52"/>
      <c r="TCN103" s="52"/>
      <c r="TCO103" s="52"/>
      <c r="TCP103" s="52"/>
      <c r="TCQ103" s="52"/>
      <c r="TCR103" s="52"/>
      <c r="TCS103" s="52"/>
      <c r="TCT103" s="52"/>
      <c r="TCU103" s="52"/>
      <c r="TCV103" s="52"/>
      <c r="TCW103" s="52"/>
      <c r="TCX103" s="52"/>
      <c r="TCY103" s="52"/>
      <c r="TCZ103" s="52"/>
      <c r="TDA103" s="52"/>
      <c r="TDB103" s="52"/>
      <c r="TDC103" s="52"/>
      <c r="TDD103" s="52"/>
      <c r="TDE103" s="52"/>
      <c r="TDF103" s="52"/>
      <c r="TDG103" s="52"/>
      <c r="TDH103" s="52"/>
      <c r="TDI103" s="52"/>
      <c r="TDJ103" s="52"/>
      <c r="TDK103" s="52"/>
      <c r="TDL103" s="52"/>
      <c r="TDM103" s="52"/>
      <c r="TDN103" s="52"/>
      <c r="TDO103" s="52"/>
      <c r="TDP103" s="52"/>
      <c r="TDQ103" s="52"/>
      <c r="TDR103" s="52"/>
      <c r="TDS103" s="52"/>
      <c r="TDT103" s="52"/>
      <c r="TDU103" s="52"/>
      <c r="TDV103" s="52"/>
      <c r="TDW103" s="52"/>
      <c r="TDX103" s="52"/>
      <c r="TDY103" s="52"/>
      <c r="TDZ103" s="52"/>
      <c r="TEA103" s="52"/>
      <c r="TEB103" s="52"/>
      <c r="TEC103" s="52"/>
      <c r="TED103" s="52"/>
      <c r="TEE103" s="52"/>
      <c r="TEF103" s="52"/>
      <c r="TEG103" s="52"/>
      <c r="TEH103" s="52"/>
      <c r="TEI103" s="52"/>
      <c r="TEJ103" s="52"/>
      <c r="TEK103" s="52"/>
      <c r="TEL103" s="52"/>
      <c r="TEM103" s="52"/>
      <c r="TEN103" s="52"/>
      <c r="TEO103" s="52"/>
      <c r="TEP103" s="52"/>
      <c r="TEQ103" s="52"/>
      <c r="TER103" s="52"/>
      <c r="TES103" s="52"/>
      <c r="TET103" s="52"/>
      <c r="TEU103" s="52"/>
      <c r="TEV103" s="52"/>
      <c r="TEW103" s="52"/>
      <c r="TEX103" s="52"/>
      <c r="TEY103" s="52"/>
      <c r="TEZ103" s="52"/>
      <c r="TFA103" s="52"/>
      <c r="TFB103" s="52"/>
      <c r="TFC103" s="52"/>
      <c r="TFD103" s="52"/>
      <c r="TFE103" s="52"/>
      <c r="TFF103" s="52"/>
      <c r="TFG103" s="52"/>
      <c r="TFH103" s="52"/>
      <c r="TFI103" s="52"/>
      <c r="TFJ103" s="52"/>
      <c r="TFK103" s="52"/>
      <c r="TFL103" s="52"/>
      <c r="TFM103" s="52"/>
      <c r="TFN103" s="52"/>
      <c r="TFO103" s="52"/>
      <c r="TFP103" s="52"/>
      <c r="TFQ103" s="52"/>
      <c r="TFR103" s="52"/>
      <c r="TFS103" s="52"/>
      <c r="TFT103" s="52"/>
      <c r="TFU103" s="52"/>
      <c r="TFV103" s="52"/>
      <c r="TFW103" s="52"/>
      <c r="TFX103" s="52"/>
      <c r="TFY103" s="52"/>
      <c r="TFZ103" s="52"/>
      <c r="TGA103" s="52"/>
      <c r="TGB103" s="52"/>
      <c r="TGC103" s="52"/>
      <c r="TGD103" s="52"/>
      <c r="TGE103" s="52"/>
      <c r="TGF103" s="52"/>
      <c r="TGG103" s="52"/>
      <c r="TGH103" s="52"/>
      <c r="TGI103" s="52"/>
      <c r="TGJ103" s="52"/>
      <c r="TGK103" s="52"/>
      <c r="TGL103" s="52"/>
      <c r="TGM103" s="52"/>
      <c r="TGN103" s="52"/>
      <c r="TGO103" s="52"/>
      <c r="TGP103" s="52"/>
      <c r="TGQ103" s="52"/>
      <c r="TGR103" s="52"/>
      <c r="TGS103" s="52"/>
      <c r="TGT103" s="52"/>
      <c r="TGU103" s="52"/>
      <c r="TGV103" s="52"/>
      <c r="TGW103" s="52"/>
      <c r="TGX103" s="52"/>
      <c r="TGY103" s="52"/>
      <c r="TGZ103" s="52"/>
      <c r="THA103" s="52"/>
      <c r="THB103" s="52"/>
      <c r="THC103" s="52"/>
      <c r="THD103" s="52"/>
      <c r="THE103" s="52"/>
      <c r="THF103" s="52"/>
      <c r="THG103" s="52"/>
      <c r="THH103" s="52"/>
      <c r="THI103" s="52"/>
      <c r="THJ103" s="52"/>
      <c r="THK103" s="52"/>
      <c r="THL103" s="52"/>
      <c r="THM103" s="52"/>
      <c r="THN103" s="52"/>
      <c r="THO103" s="52"/>
      <c r="THP103" s="52"/>
      <c r="THQ103" s="52"/>
      <c r="THR103" s="52"/>
      <c r="THS103" s="52"/>
      <c r="THT103" s="52"/>
      <c r="THU103" s="52"/>
      <c r="THV103" s="52"/>
      <c r="THW103" s="52"/>
      <c r="THX103" s="52"/>
      <c r="THY103" s="52"/>
      <c r="THZ103" s="52"/>
      <c r="TIA103" s="52"/>
      <c r="TIB103" s="52"/>
      <c r="TIC103" s="52"/>
      <c r="TID103" s="52"/>
      <c r="TIE103" s="52"/>
      <c r="TIF103" s="52"/>
      <c r="TIG103" s="52"/>
      <c r="TIH103" s="52"/>
      <c r="TII103" s="52"/>
      <c r="TIJ103" s="52"/>
      <c r="TIK103" s="52"/>
      <c r="TIL103" s="52"/>
      <c r="TIM103" s="52"/>
      <c r="TIN103" s="52"/>
      <c r="TIO103" s="52"/>
      <c r="TIP103" s="52"/>
      <c r="TIQ103" s="52"/>
      <c r="TIR103" s="52"/>
      <c r="TIS103" s="52"/>
      <c r="TIT103" s="52"/>
      <c r="TIU103" s="52"/>
      <c r="TIV103" s="52"/>
      <c r="TIW103" s="52"/>
      <c r="TIX103" s="52"/>
      <c r="TIY103" s="52"/>
      <c r="TIZ103" s="52"/>
      <c r="TJA103" s="52"/>
      <c r="TJB103" s="52"/>
      <c r="TJC103" s="52"/>
      <c r="TJD103" s="52"/>
      <c r="TJE103" s="52"/>
      <c r="TJF103" s="52"/>
      <c r="TJG103" s="52"/>
      <c r="TJH103" s="52"/>
      <c r="TJI103" s="52"/>
      <c r="TJJ103" s="52"/>
      <c r="TJK103" s="52"/>
      <c r="TJL103" s="52"/>
      <c r="TJM103" s="52"/>
      <c r="TJN103" s="52"/>
      <c r="TJO103" s="52"/>
      <c r="TJP103" s="52"/>
      <c r="TJQ103" s="52"/>
      <c r="TJR103" s="52"/>
      <c r="TJS103" s="52"/>
      <c r="TJT103" s="52"/>
      <c r="TJU103" s="52"/>
      <c r="TJV103" s="52"/>
      <c r="TJW103" s="52"/>
      <c r="TJX103" s="52"/>
      <c r="TJY103" s="52"/>
      <c r="TJZ103" s="52"/>
      <c r="TKA103" s="52"/>
      <c r="TKB103" s="52"/>
      <c r="TKC103" s="52"/>
      <c r="TKD103" s="52"/>
      <c r="TKE103" s="52"/>
      <c r="TKF103" s="52"/>
      <c r="TKG103" s="52"/>
      <c r="TKH103" s="52"/>
      <c r="TKI103" s="52"/>
      <c r="TKJ103" s="52"/>
      <c r="TKK103" s="52"/>
      <c r="TKL103" s="52"/>
      <c r="TKM103" s="52"/>
      <c r="TKN103" s="52"/>
      <c r="TKO103" s="52"/>
      <c r="TKP103" s="52"/>
      <c r="TKQ103" s="52"/>
      <c r="TKR103" s="52"/>
      <c r="TKS103" s="52"/>
      <c r="TKT103" s="52"/>
      <c r="TKU103" s="52"/>
      <c r="TKV103" s="52"/>
      <c r="TKW103" s="52"/>
      <c r="TKX103" s="52"/>
      <c r="TKY103" s="52"/>
      <c r="TKZ103" s="52"/>
      <c r="TLA103" s="52"/>
      <c r="TLB103" s="52"/>
      <c r="TLC103" s="52"/>
      <c r="TLD103" s="52"/>
      <c r="TLE103" s="52"/>
      <c r="TLF103" s="52"/>
      <c r="TLG103" s="52"/>
      <c r="TLH103" s="52"/>
      <c r="TLI103" s="52"/>
      <c r="TLJ103" s="52"/>
      <c r="TLK103" s="52"/>
      <c r="TLL103" s="52"/>
      <c r="TLM103" s="52"/>
      <c r="TLN103" s="52"/>
      <c r="TLO103" s="52"/>
      <c r="TLP103" s="52"/>
      <c r="TLQ103" s="52"/>
      <c r="TLR103" s="52"/>
      <c r="TLS103" s="52"/>
      <c r="TLT103" s="52"/>
      <c r="TLU103" s="52"/>
      <c r="TLV103" s="52"/>
      <c r="TLW103" s="52"/>
      <c r="TLX103" s="52"/>
      <c r="TLY103" s="52"/>
      <c r="TLZ103" s="52"/>
      <c r="TMA103" s="52"/>
      <c r="TMB103" s="52"/>
      <c r="TMC103" s="52"/>
      <c r="TMD103" s="52"/>
      <c r="TME103" s="52"/>
      <c r="TMF103" s="52"/>
      <c r="TMG103" s="52"/>
      <c r="TMH103" s="52"/>
      <c r="TMI103" s="52"/>
      <c r="TMJ103" s="52"/>
      <c r="TMK103" s="52"/>
      <c r="TML103" s="52"/>
      <c r="TMM103" s="52"/>
      <c r="TMN103" s="52"/>
      <c r="TMO103" s="52"/>
      <c r="TMP103" s="52"/>
      <c r="TMQ103" s="52"/>
      <c r="TMR103" s="52"/>
      <c r="TMS103" s="52"/>
      <c r="TMT103" s="52"/>
      <c r="TMU103" s="52"/>
      <c r="TMV103" s="52"/>
      <c r="TMW103" s="52"/>
      <c r="TMX103" s="52"/>
      <c r="TMY103" s="52"/>
      <c r="TMZ103" s="52"/>
      <c r="TNA103" s="52"/>
      <c r="TNB103" s="52"/>
      <c r="TNC103" s="52"/>
      <c r="TND103" s="52"/>
      <c r="TNE103" s="52"/>
      <c r="TNF103" s="52"/>
      <c r="TNG103" s="52"/>
      <c r="TNH103" s="52"/>
      <c r="TNI103" s="52"/>
      <c r="TNJ103" s="52"/>
      <c r="TNK103" s="52"/>
      <c r="TNL103" s="52"/>
      <c r="TNM103" s="52"/>
      <c r="TNN103" s="52"/>
      <c r="TNO103" s="52"/>
      <c r="TNP103" s="52"/>
      <c r="TNQ103" s="52"/>
      <c r="TNR103" s="52"/>
      <c r="TNS103" s="52"/>
      <c r="TNT103" s="52"/>
      <c r="TNU103" s="52"/>
      <c r="TNV103" s="52"/>
      <c r="TNW103" s="52"/>
      <c r="TNX103" s="52"/>
      <c r="TNY103" s="52"/>
      <c r="TNZ103" s="52"/>
      <c r="TOA103" s="52"/>
      <c r="TOB103" s="52"/>
      <c r="TOC103" s="52"/>
      <c r="TOD103" s="52"/>
      <c r="TOE103" s="52"/>
      <c r="TOF103" s="52"/>
      <c r="TOG103" s="52"/>
      <c r="TOH103" s="52"/>
      <c r="TOI103" s="52"/>
      <c r="TOJ103" s="52"/>
      <c r="TOK103" s="52"/>
      <c r="TOL103" s="52"/>
      <c r="TOM103" s="52"/>
      <c r="TON103" s="52"/>
      <c r="TOO103" s="52"/>
      <c r="TOP103" s="52"/>
      <c r="TOQ103" s="52"/>
      <c r="TOR103" s="52"/>
      <c r="TOS103" s="52"/>
      <c r="TOT103" s="52"/>
      <c r="TOU103" s="52"/>
      <c r="TOV103" s="52"/>
      <c r="TOW103" s="52"/>
      <c r="TOX103" s="52"/>
      <c r="TOY103" s="52"/>
      <c r="TOZ103" s="52"/>
      <c r="TPA103" s="52"/>
      <c r="TPB103" s="52"/>
      <c r="TPC103" s="52"/>
      <c r="TPD103" s="52"/>
      <c r="TPE103" s="52"/>
      <c r="TPF103" s="52"/>
      <c r="TPG103" s="52"/>
      <c r="TPH103" s="52"/>
      <c r="TPI103" s="52"/>
      <c r="TPJ103" s="52"/>
      <c r="TPK103" s="52"/>
      <c r="TPL103" s="52"/>
      <c r="TPM103" s="52"/>
      <c r="TPN103" s="52"/>
      <c r="TPO103" s="52"/>
      <c r="TPP103" s="52"/>
      <c r="TPQ103" s="52"/>
      <c r="TPR103" s="52"/>
      <c r="TPS103" s="52"/>
      <c r="TPT103" s="52"/>
      <c r="TPU103" s="52"/>
      <c r="TPV103" s="52"/>
      <c r="TPW103" s="52"/>
      <c r="TPX103" s="52"/>
      <c r="TPY103" s="52"/>
      <c r="TPZ103" s="52"/>
      <c r="TQA103" s="52"/>
      <c r="TQB103" s="52"/>
      <c r="TQC103" s="52"/>
      <c r="TQD103" s="52"/>
      <c r="TQE103" s="52"/>
      <c r="TQF103" s="52"/>
      <c r="TQG103" s="52"/>
      <c r="TQH103" s="52"/>
      <c r="TQI103" s="52"/>
      <c r="TQJ103" s="52"/>
      <c r="TQK103" s="52"/>
      <c r="TQL103" s="52"/>
      <c r="TQM103" s="52"/>
      <c r="TQN103" s="52"/>
      <c r="TQO103" s="52"/>
      <c r="TQP103" s="52"/>
      <c r="TQQ103" s="52"/>
      <c r="TQR103" s="52"/>
      <c r="TQS103" s="52"/>
      <c r="TQT103" s="52"/>
      <c r="TQU103" s="52"/>
      <c r="TQV103" s="52"/>
      <c r="TQW103" s="52"/>
      <c r="TQX103" s="52"/>
      <c r="TQY103" s="52"/>
      <c r="TQZ103" s="52"/>
      <c r="TRA103" s="52"/>
      <c r="TRB103" s="52"/>
      <c r="TRC103" s="52"/>
      <c r="TRD103" s="52"/>
      <c r="TRE103" s="52"/>
      <c r="TRF103" s="52"/>
      <c r="TRG103" s="52"/>
      <c r="TRH103" s="52"/>
      <c r="TRI103" s="52"/>
      <c r="TRJ103" s="52"/>
      <c r="TRK103" s="52"/>
      <c r="TRL103" s="52"/>
      <c r="TRM103" s="52"/>
      <c r="TRN103" s="52"/>
      <c r="TRO103" s="52"/>
      <c r="TRP103" s="52"/>
      <c r="TRQ103" s="52"/>
      <c r="TRR103" s="52"/>
      <c r="TRS103" s="52"/>
      <c r="TRT103" s="52"/>
      <c r="TRU103" s="52"/>
      <c r="TRV103" s="52"/>
      <c r="TRW103" s="52"/>
      <c r="TRX103" s="52"/>
      <c r="TRY103" s="52"/>
      <c r="TRZ103" s="52"/>
      <c r="TSA103" s="52"/>
      <c r="TSB103" s="52"/>
      <c r="TSC103" s="52"/>
      <c r="TSD103" s="52"/>
      <c r="TSE103" s="52"/>
      <c r="TSF103" s="52"/>
      <c r="TSG103" s="52"/>
      <c r="TSH103" s="52"/>
      <c r="TSI103" s="52"/>
      <c r="TSJ103" s="52"/>
      <c r="TSK103" s="52"/>
      <c r="TSL103" s="52"/>
      <c r="TSM103" s="52"/>
      <c r="TSN103" s="52"/>
      <c r="TSO103" s="52"/>
      <c r="TSP103" s="52"/>
      <c r="TSQ103" s="52"/>
      <c r="TSR103" s="52"/>
      <c r="TSS103" s="52"/>
      <c r="TST103" s="52"/>
      <c r="TSU103" s="52"/>
      <c r="TSV103" s="52"/>
      <c r="TSW103" s="52"/>
      <c r="TSX103" s="52"/>
      <c r="TSY103" s="52"/>
      <c r="TSZ103" s="52"/>
      <c r="TTA103" s="52"/>
      <c r="TTB103" s="52"/>
      <c r="TTC103" s="52"/>
      <c r="TTD103" s="52"/>
      <c r="TTE103" s="52"/>
      <c r="TTF103" s="52"/>
      <c r="TTG103" s="52"/>
      <c r="TTH103" s="52"/>
      <c r="TTI103" s="52"/>
      <c r="TTJ103" s="52"/>
      <c r="TTK103" s="52"/>
      <c r="TTL103" s="52"/>
      <c r="TTM103" s="52"/>
      <c r="TTN103" s="52"/>
      <c r="TTO103" s="52"/>
      <c r="TTP103" s="52"/>
      <c r="TTQ103" s="52"/>
      <c r="TTR103" s="52"/>
      <c r="TTS103" s="52"/>
      <c r="TTT103" s="52"/>
      <c r="TTU103" s="52"/>
      <c r="TTV103" s="52"/>
      <c r="TTW103" s="52"/>
      <c r="TTX103" s="52"/>
      <c r="TTY103" s="52"/>
      <c r="TTZ103" s="52"/>
      <c r="TUA103" s="52"/>
      <c r="TUB103" s="52"/>
      <c r="TUC103" s="52"/>
      <c r="TUD103" s="52"/>
      <c r="TUE103" s="52"/>
      <c r="TUF103" s="52"/>
      <c r="TUG103" s="52"/>
      <c r="TUH103" s="52"/>
      <c r="TUI103" s="52"/>
      <c r="TUJ103" s="52"/>
      <c r="TUK103" s="52"/>
      <c r="TUL103" s="52"/>
      <c r="TUM103" s="52"/>
      <c r="TUN103" s="52"/>
      <c r="TUO103" s="52"/>
      <c r="TUP103" s="52"/>
      <c r="TUQ103" s="52"/>
      <c r="TUR103" s="52"/>
      <c r="TUS103" s="52"/>
      <c r="TUT103" s="52"/>
      <c r="TUU103" s="52"/>
      <c r="TUV103" s="52"/>
      <c r="TUW103" s="52"/>
      <c r="TUX103" s="52"/>
      <c r="TUY103" s="52"/>
      <c r="TUZ103" s="52"/>
      <c r="TVA103" s="52"/>
      <c r="TVB103" s="52"/>
      <c r="TVC103" s="52"/>
      <c r="TVD103" s="52"/>
      <c r="TVE103" s="52"/>
      <c r="TVF103" s="52"/>
      <c r="TVG103" s="52"/>
      <c r="TVH103" s="52"/>
      <c r="TVI103" s="52"/>
      <c r="TVJ103" s="52"/>
      <c r="TVK103" s="52"/>
      <c r="TVL103" s="52"/>
      <c r="TVM103" s="52"/>
      <c r="TVN103" s="52"/>
      <c r="TVO103" s="52"/>
      <c r="TVP103" s="52"/>
      <c r="TVQ103" s="52"/>
      <c r="TVR103" s="52"/>
      <c r="TVS103" s="52"/>
      <c r="TVT103" s="52"/>
      <c r="TVU103" s="52"/>
      <c r="TVV103" s="52"/>
      <c r="TVW103" s="52"/>
      <c r="TVX103" s="52"/>
      <c r="TVY103" s="52"/>
      <c r="TVZ103" s="52"/>
      <c r="TWA103" s="52"/>
      <c r="TWB103" s="52"/>
      <c r="TWC103" s="52"/>
      <c r="TWD103" s="52"/>
      <c r="TWE103" s="52"/>
      <c r="TWF103" s="52"/>
      <c r="TWG103" s="52"/>
      <c r="TWH103" s="52"/>
      <c r="TWI103" s="52"/>
      <c r="TWJ103" s="52"/>
      <c r="TWK103" s="52"/>
      <c r="TWL103" s="52"/>
      <c r="TWM103" s="52"/>
      <c r="TWN103" s="52"/>
      <c r="TWO103" s="52"/>
      <c r="TWP103" s="52"/>
      <c r="TWQ103" s="52"/>
      <c r="TWR103" s="52"/>
      <c r="TWS103" s="52"/>
      <c r="TWT103" s="52"/>
      <c r="TWU103" s="52"/>
      <c r="TWV103" s="52"/>
      <c r="TWW103" s="52"/>
      <c r="TWX103" s="52"/>
      <c r="TWY103" s="52"/>
      <c r="TWZ103" s="52"/>
      <c r="TXA103" s="52"/>
      <c r="TXB103" s="52"/>
      <c r="TXC103" s="52"/>
      <c r="TXD103" s="52"/>
      <c r="TXE103" s="52"/>
      <c r="TXF103" s="52"/>
      <c r="TXG103" s="52"/>
      <c r="TXH103" s="52"/>
      <c r="TXI103" s="52"/>
      <c r="TXJ103" s="52"/>
      <c r="TXK103" s="52"/>
      <c r="TXL103" s="52"/>
      <c r="TXM103" s="52"/>
      <c r="TXN103" s="52"/>
      <c r="TXO103" s="52"/>
      <c r="TXP103" s="52"/>
      <c r="TXQ103" s="52"/>
      <c r="TXR103" s="52"/>
      <c r="TXS103" s="52"/>
      <c r="TXT103" s="52"/>
      <c r="TXU103" s="52"/>
      <c r="TXV103" s="52"/>
      <c r="TXW103" s="52"/>
      <c r="TXX103" s="52"/>
      <c r="TXY103" s="52"/>
      <c r="TXZ103" s="52"/>
      <c r="TYA103" s="52"/>
      <c r="TYB103" s="52"/>
      <c r="TYC103" s="52"/>
      <c r="TYD103" s="52"/>
      <c r="TYE103" s="52"/>
      <c r="TYF103" s="52"/>
      <c r="TYG103" s="52"/>
      <c r="TYH103" s="52"/>
      <c r="TYI103" s="52"/>
      <c r="TYJ103" s="52"/>
      <c r="TYK103" s="52"/>
      <c r="TYL103" s="52"/>
      <c r="TYM103" s="52"/>
      <c r="TYN103" s="52"/>
      <c r="TYO103" s="52"/>
      <c r="TYP103" s="52"/>
      <c r="TYQ103" s="52"/>
      <c r="TYR103" s="52"/>
      <c r="TYS103" s="52"/>
      <c r="TYT103" s="52"/>
      <c r="TYU103" s="52"/>
      <c r="TYV103" s="52"/>
      <c r="TYW103" s="52"/>
      <c r="TYX103" s="52"/>
      <c r="TYY103" s="52"/>
      <c r="TYZ103" s="52"/>
      <c r="TZA103" s="52"/>
      <c r="TZB103" s="52"/>
      <c r="TZC103" s="52"/>
      <c r="TZD103" s="52"/>
      <c r="TZE103" s="52"/>
      <c r="TZF103" s="52"/>
      <c r="TZG103" s="52"/>
      <c r="TZH103" s="52"/>
      <c r="TZI103" s="52"/>
      <c r="TZJ103" s="52"/>
      <c r="TZK103" s="52"/>
      <c r="TZL103" s="52"/>
      <c r="TZM103" s="52"/>
      <c r="TZN103" s="52"/>
      <c r="TZO103" s="52"/>
      <c r="TZP103" s="52"/>
      <c r="TZQ103" s="52"/>
      <c r="TZR103" s="52"/>
      <c r="TZS103" s="52"/>
      <c r="TZT103" s="52"/>
      <c r="TZU103" s="52"/>
      <c r="TZV103" s="52"/>
      <c r="TZW103" s="52"/>
      <c r="TZX103" s="52"/>
      <c r="TZY103" s="52"/>
      <c r="TZZ103" s="52"/>
      <c r="UAA103" s="52"/>
      <c r="UAB103" s="52"/>
      <c r="UAC103" s="52"/>
      <c r="UAD103" s="52"/>
      <c r="UAE103" s="52"/>
      <c r="UAF103" s="52"/>
      <c r="UAG103" s="52"/>
      <c r="UAH103" s="52"/>
      <c r="UAI103" s="52"/>
      <c r="UAJ103" s="52"/>
      <c r="UAK103" s="52"/>
      <c r="UAL103" s="52"/>
      <c r="UAM103" s="52"/>
      <c r="UAN103" s="52"/>
      <c r="UAO103" s="52"/>
      <c r="UAP103" s="52"/>
      <c r="UAQ103" s="52"/>
      <c r="UAR103" s="52"/>
      <c r="UAS103" s="52"/>
      <c r="UAT103" s="52"/>
      <c r="UAU103" s="52"/>
      <c r="UAV103" s="52"/>
      <c r="UAW103" s="52"/>
      <c r="UAX103" s="52"/>
      <c r="UAY103" s="52"/>
      <c r="UAZ103" s="52"/>
      <c r="UBA103" s="52"/>
      <c r="UBB103" s="52"/>
      <c r="UBC103" s="52"/>
      <c r="UBD103" s="52"/>
      <c r="UBE103" s="52"/>
      <c r="UBF103" s="52"/>
      <c r="UBG103" s="52"/>
      <c r="UBH103" s="52"/>
      <c r="UBI103" s="52"/>
      <c r="UBJ103" s="52"/>
      <c r="UBK103" s="52"/>
      <c r="UBL103" s="52"/>
      <c r="UBM103" s="52"/>
      <c r="UBN103" s="52"/>
      <c r="UBO103" s="52"/>
      <c r="UBP103" s="52"/>
      <c r="UBQ103" s="52"/>
      <c r="UBR103" s="52"/>
      <c r="UBS103" s="52"/>
      <c r="UBT103" s="52"/>
      <c r="UBU103" s="52"/>
      <c r="UBV103" s="52"/>
      <c r="UBW103" s="52"/>
      <c r="UBX103" s="52"/>
      <c r="UBY103" s="52"/>
      <c r="UBZ103" s="52"/>
      <c r="UCA103" s="52"/>
      <c r="UCB103" s="52"/>
      <c r="UCC103" s="52"/>
      <c r="UCD103" s="52"/>
      <c r="UCE103" s="52"/>
      <c r="UCF103" s="52"/>
      <c r="UCG103" s="52"/>
      <c r="UCH103" s="52"/>
      <c r="UCI103" s="52"/>
      <c r="UCJ103" s="52"/>
      <c r="UCK103" s="52"/>
      <c r="UCL103" s="52"/>
      <c r="UCM103" s="52"/>
      <c r="UCN103" s="52"/>
      <c r="UCO103" s="52"/>
      <c r="UCP103" s="52"/>
      <c r="UCQ103" s="52"/>
      <c r="UCR103" s="52"/>
      <c r="UCS103" s="52"/>
      <c r="UCT103" s="52"/>
      <c r="UCU103" s="52"/>
      <c r="UCV103" s="52"/>
      <c r="UCW103" s="52"/>
      <c r="UCX103" s="52"/>
      <c r="UCY103" s="52"/>
      <c r="UCZ103" s="52"/>
      <c r="UDA103" s="52"/>
      <c r="UDB103" s="52"/>
      <c r="UDC103" s="52"/>
      <c r="UDD103" s="52"/>
      <c r="UDE103" s="52"/>
      <c r="UDF103" s="52"/>
      <c r="UDG103" s="52"/>
      <c r="UDH103" s="52"/>
      <c r="UDI103" s="52"/>
      <c r="UDJ103" s="52"/>
      <c r="UDK103" s="52"/>
      <c r="UDL103" s="52"/>
      <c r="UDM103" s="52"/>
      <c r="UDN103" s="52"/>
      <c r="UDO103" s="52"/>
      <c r="UDP103" s="52"/>
      <c r="UDQ103" s="52"/>
      <c r="UDR103" s="52"/>
      <c r="UDS103" s="52"/>
      <c r="UDT103" s="52"/>
      <c r="UDU103" s="52"/>
      <c r="UDV103" s="52"/>
      <c r="UDW103" s="52"/>
      <c r="UDX103" s="52"/>
      <c r="UDY103" s="52"/>
      <c r="UDZ103" s="52"/>
      <c r="UEA103" s="52"/>
      <c r="UEB103" s="52"/>
      <c r="UEC103" s="52"/>
      <c r="UED103" s="52"/>
      <c r="UEE103" s="52"/>
      <c r="UEF103" s="52"/>
      <c r="UEG103" s="52"/>
      <c r="UEH103" s="52"/>
      <c r="UEI103" s="52"/>
      <c r="UEJ103" s="52"/>
      <c r="UEK103" s="52"/>
      <c r="UEL103" s="52"/>
      <c r="UEM103" s="52"/>
      <c r="UEN103" s="52"/>
      <c r="UEO103" s="52"/>
      <c r="UEP103" s="52"/>
      <c r="UEQ103" s="52"/>
      <c r="UER103" s="52"/>
      <c r="UES103" s="52"/>
      <c r="UET103" s="52"/>
      <c r="UEU103" s="52"/>
      <c r="UEV103" s="52"/>
      <c r="UEW103" s="52"/>
      <c r="UEX103" s="52"/>
      <c r="UEY103" s="52"/>
      <c r="UEZ103" s="52"/>
      <c r="UFA103" s="52"/>
      <c r="UFB103" s="52"/>
      <c r="UFC103" s="52"/>
      <c r="UFD103" s="52"/>
      <c r="UFE103" s="52"/>
      <c r="UFF103" s="52"/>
      <c r="UFG103" s="52"/>
      <c r="UFH103" s="52"/>
      <c r="UFI103" s="52"/>
      <c r="UFJ103" s="52"/>
      <c r="UFK103" s="52"/>
      <c r="UFL103" s="52"/>
      <c r="UFM103" s="52"/>
      <c r="UFN103" s="52"/>
      <c r="UFO103" s="52"/>
      <c r="UFP103" s="52"/>
      <c r="UFQ103" s="52"/>
      <c r="UFR103" s="52"/>
      <c r="UFS103" s="52"/>
      <c r="UFT103" s="52"/>
      <c r="UFU103" s="52"/>
      <c r="UFV103" s="52"/>
      <c r="UFW103" s="52"/>
      <c r="UFX103" s="52"/>
      <c r="UFY103" s="52"/>
      <c r="UFZ103" s="52"/>
      <c r="UGA103" s="52"/>
      <c r="UGB103" s="52"/>
      <c r="UGC103" s="52"/>
      <c r="UGD103" s="52"/>
      <c r="UGE103" s="52"/>
      <c r="UGF103" s="52"/>
      <c r="UGG103" s="52"/>
      <c r="UGH103" s="52"/>
      <c r="UGI103" s="52"/>
      <c r="UGJ103" s="52"/>
      <c r="UGK103" s="52"/>
      <c r="UGL103" s="52"/>
      <c r="UGM103" s="52"/>
      <c r="UGN103" s="52"/>
      <c r="UGO103" s="52"/>
      <c r="UGP103" s="52"/>
      <c r="UGQ103" s="52"/>
      <c r="UGR103" s="52"/>
      <c r="UGS103" s="52"/>
      <c r="UGT103" s="52"/>
      <c r="UGU103" s="52"/>
      <c r="UGV103" s="52"/>
      <c r="UGW103" s="52"/>
      <c r="UGX103" s="52"/>
      <c r="UGY103" s="52"/>
      <c r="UGZ103" s="52"/>
      <c r="UHA103" s="52"/>
      <c r="UHB103" s="52"/>
      <c r="UHC103" s="52"/>
      <c r="UHD103" s="52"/>
      <c r="UHE103" s="52"/>
      <c r="UHF103" s="52"/>
      <c r="UHG103" s="52"/>
      <c r="UHH103" s="52"/>
      <c r="UHI103" s="52"/>
      <c r="UHJ103" s="52"/>
      <c r="UHK103" s="52"/>
      <c r="UHL103" s="52"/>
      <c r="UHM103" s="52"/>
      <c r="UHN103" s="52"/>
      <c r="UHO103" s="52"/>
      <c r="UHP103" s="52"/>
      <c r="UHQ103" s="52"/>
      <c r="UHR103" s="52"/>
      <c r="UHS103" s="52"/>
      <c r="UHT103" s="52"/>
      <c r="UHU103" s="52"/>
      <c r="UHV103" s="52"/>
      <c r="UHW103" s="52"/>
      <c r="UHX103" s="52"/>
      <c r="UHY103" s="52"/>
      <c r="UHZ103" s="52"/>
      <c r="UIA103" s="52"/>
      <c r="UIB103" s="52"/>
      <c r="UIC103" s="52"/>
      <c r="UID103" s="52"/>
      <c r="UIE103" s="52"/>
      <c r="UIF103" s="52"/>
      <c r="UIG103" s="52"/>
      <c r="UIH103" s="52"/>
      <c r="UII103" s="52"/>
      <c r="UIJ103" s="52"/>
      <c r="UIK103" s="52"/>
      <c r="UIL103" s="52"/>
      <c r="UIM103" s="52"/>
      <c r="UIN103" s="52"/>
      <c r="UIO103" s="52"/>
      <c r="UIP103" s="52"/>
      <c r="UIQ103" s="52"/>
      <c r="UIR103" s="52"/>
      <c r="UIS103" s="52"/>
      <c r="UIT103" s="52"/>
      <c r="UIU103" s="52"/>
      <c r="UIV103" s="52"/>
      <c r="UIW103" s="52"/>
      <c r="UIX103" s="52"/>
      <c r="UIY103" s="52"/>
      <c r="UIZ103" s="52"/>
      <c r="UJA103" s="52"/>
      <c r="UJB103" s="52"/>
      <c r="UJC103" s="52"/>
      <c r="UJD103" s="52"/>
      <c r="UJE103" s="52"/>
      <c r="UJF103" s="52"/>
      <c r="UJG103" s="52"/>
      <c r="UJH103" s="52"/>
      <c r="UJI103" s="52"/>
      <c r="UJJ103" s="52"/>
      <c r="UJK103" s="52"/>
      <c r="UJL103" s="52"/>
      <c r="UJM103" s="52"/>
      <c r="UJN103" s="52"/>
      <c r="UJO103" s="52"/>
      <c r="UJP103" s="52"/>
      <c r="UJQ103" s="52"/>
      <c r="UJR103" s="52"/>
      <c r="UJS103" s="52"/>
      <c r="UJT103" s="52"/>
      <c r="UJU103" s="52"/>
      <c r="UJV103" s="52"/>
      <c r="UJW103" s="52"/>
      <c r="UJX103" s="52"/>
      <c r="UJY103" s="52"/>
      <c r="UJZ103" s="52"/>
      <c r="UKA103" s="52"/>
      <c r="UKB103" s="52"/>
      <c r="UKC103" s="52"/>
      <c r="UKD103" s="52"/>
      <c r="UKE103" s="52"/>
      <c r="UKF103" s="52"/>
      <c r="UKG103" s="52"/>
      <c r="UKH103" s="52"/>
      <c r="UKI103" s="52"/>
      <c r="UKJ103" s="52"/>
      <c r="UKK103" s="52"/>
      <c r="UKL103" s="52"/>
      <c r="UKM103" s="52"/>
      <c r="UKN103" s="52"/>
      <c r="UKO103" s="52"/>
      <c r="UKP103" s="52"/>
      <c r="UKQ103" s="52"/>
      <c r="UKR103" s="52"/>
      <c r="UKS103" s="52"/>
      <c r="UKT103" s="52"/>
      <c r="UKU103" s="52"/>
      <c r="UKV103" s="52"/>
      <c r="UKW103" s="52"/>
      <c r="UKX103" s="52"/>
      <c r="UKY103" s="52"/>
      <c r="UKZ103" s="52"/>
      <c r="ULA103" s="52"/>
      <c r="ULB103" s="52"/>
      <c r="ULC103" s="52"/>
      <c r="ULD103" s="52"/>
      <c r="ULE103" s="52"/>
      <c r="ULF103" s="52"/>
      <c r="ULG103" s="52"/>
      <c r="ULH103" s="52"/>
      <c r="ULI103" s="52"/>
      <c r="ULJ103" s="52"/>
      <c r="ULK103" s="52"/>
      <c r="ULL103" s="52"/>
      <c r="ULM103" s="52"/>
      <c r="ULN103" s="52"/>
      <c r="ULO103" s="52"/>
      <c r="ULP103" s="52"/>
      <c r="ULQ103" s="52"/>
      <c r="ULR103" s="52"/>
      <c r="ULS103" s="52"/>
      <c r="ULT103" s="52"/>
      <c r="ULU103" s="52"/>
      <c r="ULV103" s="52"/>
      <c r="ULW103" s="52"/>
      <c r="ULX103" s="52"/>
      <c r="ULY103" s="52"/>
      <c r="ULZ103" s="52"/>
      <c r="UMA103" s="52"/>
      <c r="UMB103" s="52"/>
      <c r="UMC103" s="52"/>
      <c r="UMD103" s="52"/>
      <c r="UME103" s="52"/>
      <c r="UMF103" s="52"/>
      <c r="UMG103" s="52"/>
      <c r="UMH103" s="52"/>
      <c r="UMI103" s="52"/>
      <c r="UMJ103" s="52"/>
      <c r="UMK103" s="52"/>
      <c r="UML103" s="52"/>
      <c r="UMM103" s="52"/>
      <c r="UMN103" s="52"/>
      <c r="UMO103" s="52"/>
      <c r="UMP103" s="52"/>
      <c r="UMQ103" s="52"/>
      <c r="UMR103" s="52"/>
      <c r="UMS103" s="52"/>
      <c r="UMT103" s="52"/>
      <c r="UMU103" s="52"/>
      <c r="UMV103" s="52"/>
      <c r="UMW103" s="52"/>
      <c r="UMX103" s="52"/>
      <c r="UMY103" s="52"/>
      <c r="UMZ103" s="52"/>
      <c r="UNA103" s="52"/>
      <c r="UNB103" s="52"/>
      <c r="UNC103" s="52"/>
      <c r="UND103" s="52"/>
      <c r="UNE103" s="52"/>
      <c r="UNF103" s="52"/>
      <c r="UNG103" s="52"/>
      <c r="UNH103" s="52"/>
      <c r="UNI103" s="52"/>
      <c r="UNJ103" s="52"/>
      <c r="UNK103" s="52"/>
      <c r="UNL103" s="52"/>
      <c r="UNM103" s="52"/>
      <c r="UNN103" s="52"/>
      <c r="UNO103" s="52"/>
      <c r="UNP103" s="52"/>
      <c r="UNQ103" s="52"/>
      <c r="UNR103" s="52"/>
      <c r="UNS103" s="52"/>
      <c r="UNT103" s="52"/>
      <c r="UNU103" s="52"/>
      <c r="UNV103" s="52"/>
      <c r="UNW103" s="52"/>
      <c r="UNX103" s="52"/>
      <c r="UNY103" s="52"/>
      <c r="UNZ103" s="52"/>
      <c r="UOA103" s="52"/>
      <c r="UOB103" s="52"/>
      <c r="UOC103" s="52"/>
      <c r="UOD103" s="52"/>
      <c r="UOE103" s="52"/>
      <c r="UOF103" s="52"/>
      <c r="UOG103" s="52"/>
      <c r="UOH103" s="52"/>
      <c r="UOI103" s="52"/>
      <c r="UOJ103" s="52"/>
      <c r="UOK103" s="52"/>
      <c r="UOL103" s="52"/>
      <c r="UOM103" s="52"/>
      <c r="UON103" s="52"/>
      <c r="UOO103" s="52"/>
      <c r="UOP103" s="52"/>
      <c r="UOQ103" s="52"/>
      <c r="UOR103" s="52"/>
      <c r="UOS103" s="52"/>
      <c r="UOT103" s="52"/>
      <c r="UOU103" s="52"/>
      <c r="UOV103" s="52"/>
      <c r="UOW103" s="52"/>
      <c r="UOX103" s="52"/>
      <c r="UOY103" s="52"/>
      <c r="UOZ103" s="52"/>
      <c r="UPA103" s="52"/>
      <c r="UPB103" s="52"/>
      <c r="UPC103" s="52"/>
      <c r="UPD103" s="52"/>
      <c r="UPE103" s="52"/>
      <c r="UPF103" s="52"/>
      <c r="UPG103" s="52"/>
      <c r="UPH103" s="52"/>
      <c r="UPI103" s="52"/>
      <c r="UPJ103" s="52"/>
      <c r="UPK103" s="52"/>
      <c r="UPL103" s="52"/>
      <c r="UPM103" s="52"/>
      <c r="UPN103" s="52"/>
      <c r="UPO103" s="52"/>
      <c r="UPP103" s="52"/>
      <c r="UPQ103" s="52"/>
      <c r="UPR103" s="52"/>
      <c r="UPS103" s="52"/>
      <c r="UPT103" s="52"/>
      <c r="UPU103" s="52"/>
      <c r="UPV103" s="52"/>
      <c r="UPW103" s="52"/>
      <c r="UPX103" s="52"/>
      <c r="UPY103" s="52"/>
      <c r="UPZ103" s="52"/>
      <c r="UQA103" s="52"/>
      <c r="UQB103" s="52"/>
      <c r="UQC103" s="52"/>
      <c r="UQD103" s="52"/>
      <c r="UQE103" s="52"/>
      <c r="UQF103" s="52"/>
      <c r="UQG103" s="52"/>
      <c r="UQH103" s="52"/>
      <c r="UQI103" s="52"/>
      <c r="UQJ103" s="52"/>
      <c r="UQK103" s="52"/>
      <c r="UQL103" s="52"/>
      <c r="UQM103" s="52"/>
      <c r="UQN103" s="52"/>
      <c r="UQO103" s="52"/>
      <c r="UQP103" s="52"/>
      <c r="UQQ103" s="52"/>
      <c r="UQR103" s="52"/>
      <c r="UQS103" s="52"/>
      <c r="UQT103" s="52"/>
      <c r="UQU103" s="52"/>
      <c r="UQV103" s="52"/>
      <c r="UQW103" s="52"/>
      <c r="UQX103" s="52"/>
      <c r="UQY103" s="52"/>
      <c r="UQZ103" s="52"/>
      <c r="URA103" s="52"/>
      <c r="URB103" s="52"/>
      <c r="URC103" s="52"/>
      <c r="URD103" s="52"/>
      <c r="URE103" s="52"/>
      <c r="URF103" s="52"/>
      <c r="URG103" s="52"/>
      <c r="URH103" s="52"/>
      <c r="URI103" s="52"/>
      <c r="URJ103" s="52"/>
      <c r="URK103" s="52"/>
      <c r="URL103" s="52"/>
      <c r="URM103" s="52"/>
      <c r="URN103" s="52"/>
      <c r="URO103" s="52"/>
      <c r="URP103" s="52"/>
      <c r="URQ103" s="52"/>
      <c r="URR103" s="52"/>
      <c r="URS103" s="52"/>
      <c r="URT103" s="52"/>
      <c r="URU103" s="52"/>
      <c r="URV103" s="52"/>
      <c r="URW103" s="52"/>
      <c r="URX103" s="52"/>
      <c r="URY103" s="52"/>
      <c r="URZ103" s="52"/>
      <c r="USA103" s="52"/>
      <c r="USB103" s="52"/>
      <c r="USC103" s="52"/>
      <c r="USD103" s="52"/>
      <c r="USE103" s="52"/>
      <c r="USF103" s="52"/>
      <c r="USG103" s="52"/>
      <c r="USH103" s="52"/>
      <c r="USI103" s="52"/>
      <c r="USJ103" s="52"/>
      <c r="USK103" s="52"/>
      <c r="USL103" s="52"/>
      <c r="USM103" s="52"/>
      <c r="USN103" s="52"/>
      <c r="USO103" s="52"/>
      <c r="USP103" s="52"/>
      <c r="USQ103" s="52"/>
      <c r="USR103" s="52"/>
      <c r="USS103" s="52"/>
      <c r="UST103" s="52"/>
      <c r="USU103" s="52"/>
      <c r="USV103" s="52"/>
      <c r="USW103" s="52"/>
      <c r="USX103" s="52"/>
      <c r="USY103" s="52"/>
      <c r="USZ103" s="52"/>
      <c r="UTA103" s="52"/>
      <c r="UTB103" s="52"/>
      <c r="UTC103" s="52"/>
      <c r="UTD103" s="52"/>
      <c r="UTE103" s="52"/>
      <c r="UTF103" s="52"/>
      <c r="UTG103" s="52"/>
      <c r="UTH103" s="52"/>
      <c r="UTI103" s="52"/>
      <c r="UTJ103" s="52"/>
      <c r="UTK103" s="52"/>
      <c r="UTL103" s="52"/>
      <c r="UTM103" s="52"/>
      <c r="UTN103" s="52"/>
      <c r="UTO103" s="52"/>
      <c r="UTP103" s="52"/>
      <c r="UTQ103" s="52"/>
      <c r="UTR103" s="52"/>
      <c r="UTS103" s="52"/>
      <c r="UTT103" s="52"/>
      <c r="UTU103" s="52"/>
      <c r="UTV103" s="52"/>
      <c r="UTW103" s="52"/>
      <c r="UTX103" s="52"/>
      <c r="UTY103" s="52"/>
      <c r="UTZ103" s="52"/>
      <c r="UUA103" s="52"/>
      <c r="UUB103" s="52"/>
      <c r="UUC103" s="52"/>
      <c r="UUD103" s="52"/>
      <c r="UUE103" s="52"/>
      <c r="UUF103" s="52"/>
      <c r="UUG103" s="52"/>
      <c r="UUH103" s="52"/>
      <c r="UUI103" s="52"/>
      <c r="UUJ103" s="52"/>
      <c r="UUK103" s="52"/>
      <c r="UUL103" s="52"/>
      <c r="UUM103" s="52"/>
      <c r="UUN103" s="52"/>
      <c r="UUO103" s="52"/>
      <c r="UUP103" s="52"/>
      <c r="UUQ103" s="52"/>
      <c r="UUR103" s="52"/>
      <c r="UUS103" s="52"/>
      <c r="UUT103" s="52"/>
      <c r="UUU103" s="52"/>
      <c r="UUV103" s="52"/>
      <c r="UUW103" s="52"/>
      <c r="UUX103" s="52"/>
      <c r="UUY103" s="52"/>
      <c r="UUZ103" s="52"/>
      <c r="UVA103" s="52"/>
      <c r="UVB103" s="52"/>
      <c r="UVC103" s="52"/>
      <c r="UVD103" s="52"/>
      <c r="UVE103" s="52"/>
      <c r="UVF103" s="52"/>
      <c r="UVG103" s="52"/>
      <c r="UVH103" s="52"/>
      <c r="UVI103" s="52"/>
      <c r="UVJ103" s="52"/>
      <c r="UVK103" s="52"/>
      <c r="UVL103" s="52"/>
      <c r="UVM103" s="52"/>
      <c r="UVN103" s="52"/>
      <c r="UVO103" s="52"/>
      <c r="UVP103" s="52"/>
      <c r="UVQ103" s="52"/>
      <c r="UVR103" s="52"/>
      <c r="UVS103" s="52"/>
      <c r="UVT103" s="52"/>
      <c r="UVU103" s="52"/>
      <c r="UVV103" s="52"/>
      <c r="UVW103" s="52"/>
      <c r="UVX103" s="52"/>
      <c r="UVY103" s="52"/>
      <c r="UVZ103" s="52"/>
      <c r="UWA103" s="52"/>
      <c r="UWB103" s="52"/>
      <c r="UWC103" s="52"/>
      <c r="UWD103" s="52"/>
      <c r="UWE103" s="52"/>
      <c r="UWF103" s="52"/>
      <c r="UWG103" s="52"/>
      <c r="UWH103" s="52"/>
      <c r="UWI103" s="52"/>
      <c r="UWJ103" s="52"/>
      <c r="UWK103" s="52"/>
      <c r="UWL103" s="52"/>
      <c r="UWM103" s="52"/>
      <c r="UWN103" s="52"/>
      <c r="UWO103" s="52"/>
      <c r="UWP103" s="52"/>
      <c r="UWQ103" s="52"/>
      <c r="UWR103" s="52"/>
      <c r="UWS103" s="52"/>
      <c r="UWT103" s="52"/>
      <c r="UWU103" s="52"/>
      <c r="UWV103" s="52"/>
      <c r="UWW103" s="52"/>
      <c r="UWX103" s="52"/>
      <c r="UWY103" s="52"/>
      <c r="UWZ103" s="52"/>
      <c r="UXA103" s="52"/>
      <c r="UXB103" s="52"/>
      <c r="UXC103" s="52"/>
      <c r="UXD103" s="52"/>
      <c r="UXE103" s="52"/>
      <c r="UXF103" s="52"/>
      <c r="UXG103" s="52"/>
      <c r="UXH103" s="52"/>
      <c r="UXI103" s="52"/>
      <c r="UXJ103" s="52"/>
      <c r="UXK103" s="52"/>
      <c r="UXL103" s="52"/>
      <c r="UXM103" s="52"/>
      <c r="UXN103" s="52"/>
      <c r="UXO103" s="52"/>
      <c r="UXP103" s="52"/>
      <c r="UXQ103" s="52"/>
      <c r="UXR103" s="52"/>
      <c r="UXS103" s="52"/>
      <c r="UXT103" s="52"/>
      <c r="UXU103" s="52"/>
      <c r="UXV103" s="52"/>
      <c r="UXW103" s="52"/>
      <c r="UXX103" s="52"/>
      <c r="UXY103" s="52"/>
      <c r="UXZ103" s="52"/>
      <c r="UYA103" s="52"/>
      <c r="UYB103" s="52"/>
      <c r="UYC103" s="52"/>
      <c r="UYD103" s="52"/>
      <c r="UYE103" s="52"/>
      <c r="UYF103" s="52"/>
      <c r="UYG103" s="52"/>
      <c r="UYH103" s="52"/>
      <c r="UYI103" s="52"/>
      <c r="UYJ103" s="52"/>
      <c r="UYK103" s="52"/>
      <c r="UYL103" s="52"/>
      <c r="UYM103" s="52"/>
      <c r="UYN103" s="52"/>
      <c r="UYO103" s="52"/>
      <c r="UYP103" s="52"/>
      <c r="UYQ103" s="52"/>
      <c r="UYR103" s="52"/>
      <c r="UYS103" s="52"/>
      <c r="UYT103" s="52"/>
      <c r="UYU103" s="52"/>
      <c r="UYV103" s="52"/>
      <c r="UYW103" s="52"/>
      <c r="UYX103" s="52"/>
      <c r="UYY103" s="52"/>
      <c r="UYZ103" s="52"/>
      <c r="UZA103" s="52"/>
      <c r="UZB103" s="52"/>
      <c r="UZC103" s="52"/>
      <c r="UZD103" s="52"/>
      <c r="UZE103" s="52"/>
      <c r="UZF103" s="52"/>
      <c r="UZG103" s="52"/>
      <c r="UZH103" s="52"/>
      <c r="UZI103" s="52"/>
      <c r="UZJ103" s="52"/>
      <c r="UZK103" s="52"/>
      <c r="UZL103" s="52"/>
      <c r="UZM103" s="52"/>
      <c r="UZN103" s="52"/>
      <c r="UZO103" s="52"/>
      <c r="UZP103" s="52"/>
      <c r="UZQ103" s="52"/>
      <c r="UZR103" s="52"/>
      <c r="UZS103" s="52"/>
      <c r="UZT103" s="52"/>
      <c r="UZU103" s="52"/>
      <c r="UZV103" s="52"/>
      <c r="UZW103" s="52"/>
      <c r="UZX103" s="52"/>
      <c r="UZY103" s="52"/>
      <c r="UZZ103" s="52"/>
      <c r="VAA103" s="52"/>
      <c r="VAB103" s="52"/>
      <c r="VAC103" s="52"/>
      <c r="VAD103" s="52"/>
      <c r="VAE103" s="52"/>
      <c r="VAF103" s="52"/>
      <c r="VAG103" s="52"/>
      <c r="VAH103" s="52"/>
      <c r="VAI103" s="52"/>
      <c r="VAJ103" s="52"/>
      <c r="VAK103" s="52"/>
      <c r="VAL103" s="52"/>
      <c r="VAM103" s="52"/>
      <c r="VAN103" s="52"/>
      <c r="VAO103" s="52"/>
      <c r="VAP103" s="52"/>
      <c r="VAQ103" s="52"/>
      <c r="VAR103" s="52"/>
      <c r="VAS103" s="52"/>
      <c r="VAT103" s="52"/>
      <c r="VAU103" s="52"/>
      <c r="VAV103" s="52"/>
      <c r="VAW103" s="52"/>
      <c r="VAX103" s="52"/>
      <c r="VAY103" s="52"/>
      <c r="VAZ103" s="52"/>
      <c r="VBA103" s="52"/>
      <c r="VBB103" s="52"/>
      <c r="VBC103" s="52"/>
      <c r="VBD103" s="52"/>
      <c r="VBE103" s="52"/>
      <c r="VBF103" s="52"/>
      <c r="VBG103" s="52"/>
      <c r="VBH103" s="52"/>
      <c r="VBI103" s="52"/>
      <c r="VBJ103" s="52"/>
      <c r="VBK103" s="52"/>
      <c r="VBL103" s="52"/>
      <c r="VBM103" s="52"/>
      <c r="VBN103" s="52"/>
      <c r="VBO103" s="52"/>
      <c r="VBP103" s="52"/>
      <c r="VBQ103" s="52"/>
      <c r="VBR103" s="52"/>
      <c r="VBS103" s="52"/>
      <c r="VBT103" s="52"/>
      <c r="VBU103" s="52"/>
      <c r="VBV103" s="52"/>
      <c r="VBW103" s="52"/>
      <c r="VBX103" s="52"/>
      <c r="VBY103" s="52"/>
      <c r="VBZ103" s="52"/>
      <c r="VCA103" s="52"/>
      <c r="VCB103" s="52"/>
      <c r="VCC103" s="52"/>
      <c r="VCD103" s="52"/>
      <c r="VCE103" s="52"/>
      <c r="VCF103" s="52"/>
      <c r="VCG103" s="52"/>
      <c r="VCH103" s="52"/>
      <c r="VCI103" s="52"/>
      <c r="VCJ103" s="52"/>
      <c r="VCK103" s="52"/>
      <c r="VCL103" s="52"/>
      <c r="VCM103" s="52"/>
      <c r="VCN103" s="52"/>
      <c r="VCO103" s="52"/>
      <c r="VCP103" s="52"/>
      <c r="VCQ103" s="52"/>
      <c r="VCR103" s="52"/>
      <c r="VCS103" s="52"/>
      <c r="VCT103" s="52"/>
      <c r="VCU103" s="52"/>
      <c r="VCV103" s="52"/>
      <c r="VCW103" s="52"/>
      <c r="VCX103" s="52"/>
      <c r="VCY103" s="52"/>
      <c r="VCZ103" s="52"/>
      <c r="VDA103" s="52"/>
      <c r="VDB103" s="52"/>
      <c r="VDC103" s="52"/>
      <c r="VDD103" s="52"/>
      <c r="VDE103" s="52"/>
      <c r="VDF103" s="52"/>
      <c r="VDG103" s="52"/>
      <c r="VDH103" s="52"/>
      <c r="VDI103" s="52"/>
      <c r="VDJ103" s="52"/>
      <c r="VDK103" s="52"/>
      <c r="VDL103" s="52"/>
      <c r="VDM103" s="52"/>
      <c r="VDN103" s="52"/>
      <c r="VDO103" s="52"/>
      <c r="VDP103" s="52"/>
      <c r="VDQ103" s="52"/>
      <c r="VDR103" s="52"/>
      <c r="VDS103" s="52"/>
      <c r="VDT103" s="52"/>
      <c r="VDU103" s="52"/>
      <c r="VDV103" s="52"/>
      <c r="VDW103" s="52"/>
      <c r="VDX103" s="52"/>
      <c r="VDY103" s="52"/>
      <c r="VDZ103" s="52"/>
      <c r="VEA103" s="52"/>
      <c r="VEB103" s="52"/>
      <c r="VEC103" s="52"/>
      <c r="VED103" s="52"/>
      <c r="VEE103" s="52"/>
      <c r="VEF103" s="52"/>
      <c r="VEG103" s="52"/>
      <c r="VEH103" s="52"/>
      <c r="VEI103" s="52"/>
      <c r="VEJ103" s="52"/>
      <c r="VEK103" s="52"/>
      <c r="VEL103" s="52"/>
      <c r="VEM103" s="52"/>
      <c r="VEN103" s="52"/>
      <c r="VEO103" s="52"/>
      <c r="VEP103" s="52"/>
      <c r="VEQ103" s="52"/>
      <c r="VER103" s="52"/>
      <c r="VES103" s="52"/>
      <c r="VET103" s="52"/>
      <c r="VEU103" s="52"/>
      <c r="VEV103" s="52"/>
      <c r="VEW103" s="52"/>
      <c r="VEX103" s="52"/>
      <c r="VEY103" s="52"/>
      <c r="VEZ103" s="52"/>
      <c r="VFA103" s="52"/>
      <c r="VFB103" s="52"/>
      <c r="VFC103" s="52"/>
      <c r="VFD103" s="52"/>
      <c r="VFE103" s="52"/>
      <c r="VFF103" s="52"/>
      <c r="VFG103" s="52"/>
      <c r="VFH103" s="52"/>
      <c r="VFI103" s="52"/>
      <c r="VFJ103" s="52"/>
      <c r="VFK103" s="52"/>
      <c r="VFL103" s="52"/>
      <c r="VFM103" s="52"/>
      <c r="VFN103" s="52"/>
      <c r="VFO103" s="52"/>
      <c r="VFP103" s="52"/>
      <c r="VFQ103" s="52"/>
      <c r="VFR103" s="52"/>
      <c r="VFS103" s="52"/>
      <c r="VFT103" s="52"/>
      <c r="VFU103" s="52"/>
      <c r="VFV103" s="52"/>
      <c r="VFW103" s="52"/>
      <c r="VFX103" s="52"/>
      <c r="VFY103" s="52"/>
      <c r="VFZ103" s="52"/>
      <c r="VGA103" s="52"/>
      <c r="VGB103" s="52"/>
      <c r="VGC103" s="52"/>
      <c r="VGD103" s="52"/>
      <c r="VGE103" s="52"/>
      <c r="VGF103" s="52"/>
      <c r="VGG103" s="52"/>
      <c r="VGH103" s="52"/>
      <c r="VGI103" s="52"/>
      <c r="VGJ103" s="52"/>
      <c r="VGK103" s="52"/>
      <c r="VGL103" s="52"/>
      <c r="VGM103" s="52"/>
      <c r="VGN103" s="52"/>
      <c r="VGO103" s="52"/>
      <c r="VGP103" s="52"/>
      <c r="VGQ103" s="52"/>
      <c r="VGR103" s="52"/>
      <c r="VGS103" s="52"/>
      <c r="VGT103" s="52"/>
      <c r="VGU103" s="52"/>
      <c r="VGV103" s="52"/>
      <c r="VGW103" s="52"/>
      <c r="VGX103" s="52"/>
      <c r="VGY103" s="52"/>
      <c r="VGZ103" s="52"/>
      <c r="VHA103" s="52"/>
      <c r="VHB103" s="52"/>
      <c r="VHC103" s="52"/>
      <c r="VHD103" s="52"/>
      <c r="VHE103" s="52"/>
      <c r="VHF103" s="52"/>
      <c r="VHG103" s="52"/>
      <c r="VHH103" s="52"/>
      <c r="VHI103" s="52"/>
      <c r="VHJ103" s="52"/>
      <c r="VHK103" s="52"/>
      <c r="VHL103" s="52"/>
      <c r="VHM103" s="52"/>
      <c r="VHN103" s="52"/>
      <c r="VHO103" s="52"/>
      <c r="VHP103" s="52"/>
      <c r="VHQ103" s="52"/>
      <c r="VHR103" s="52"/>
      <c r="VHS103" s="52"/>
      <c r="VHT103" s="52"/>
      <c r="VHU103" s="52"/>
      <c r="VHV103" s="52"/>
      <c r="VHW103" s="52"/>
      <c r="VHX103" s="52"/>
      <c r="VHY103" s="52"/>
      <c r="VHZ103" s="52"/>
      <c r="VIA103" s="52"/>
      <c r="VIB103" s="52"/>
      <c r="VIC103" s="52"/>
      <c r="VID103" s="52"/>
      <c r="VIE103" s="52"/>
      <c r="VIF103" s="52"/>
      <c r="VIG103" s="52"/>
      <c r="VIH103" s="52"/>
      <c r="VII103" s="52"/>
      <c r="VIJ103" s="52"/>
      <c r="VIK103" s="52"/>
      <c r="VIL103" s="52"/>
      <c r="VIM103" s="52"/>
      <c r="VIN103" s="52"/>
      <c r="VIO103" s="52"/>
      <c r="VIP103" s="52"/>
      <c r="VIQ103" s="52"/>
      <c r="VIR103" s="52"/>
      <c r="VIS103" s="52"/>
      <c r="VIT103" s="52"/>
      <c r="VIU103" s="52"/>
      <c r="VIV103" s="52"/>
      <c r="VIW103" s="52"/>
      <c r="VIX103" s="52"/>
      <c r="VIY103" s="52"/>
      <c r="VIZ103" s="52"/>
      <c r="VJA103" s="52"/>
      <c r="VJB103" s="52"/>
      <c r="VJC103" s="52"/>
      <c r="VJD103" s="52"/>
      <c r="VJE103" s="52"/>
      <c r="VJF103" s="52"/>
      <c r="VJG103" s="52"/>
      <c r="VJH103" s="52"/>
      <c r="VJI103" s="52"/>
      <c r="VJJ103" s="52"/>
      <c r="VJK103" s="52"/>
      <c r="VJL103" s="52"/>
      <c r="VJM103" s="52"/>
      <c r="VJN103" s="52"/>
      <c r="VJO103" s="52"/>
      <c r="VJP103" s="52"/>
      <c r="VJQ103" s="52"/>
      <c r="VJR103" s="52"/>
      <c r="VJS103" s="52"/>
      <c r="VJT103" s="52"/>
      <c r="VJU103" s="52"/>
      <c r="VJV103" s="52"/>
      <c r="VJW103" s="52"/>
      <c r="VJX103" s="52"/>
      <c r="VJY103" s="52"/>
      <c r="VJZ103" s="52"/>
      <c r="VKA103" s="52"/>
      <c r="VKB103" s="52"/>
      <c r="VKC103" s="52"/>
      <c r="VKD103" s="52"/>
      <c r="VKE103" s="52"/>
      <c r="VKF103" s="52"/>
      <c r="VKG103" s="52"/>
      <c r="VKH103" s="52"/>
      <c r="VKI103" s="52"/>
      <c r="VKJ103" s="52"/>
      <c r="VKK103" s="52"/>
      <c r="VKL103" s="52"/>
      <c r="VKM103" s="52"/>
      <c r="VKN103" s="52"/>
      <c r="VKO103" s="52"/>
      <c r="VKP103" s="52"/>
      <c r="VKQ103" s="52"/>
      <c r="VKR103" s="52"/>
      <c r="VKS103" s="52"/>
      <c r="VKT103" s="52"/>
      <c r="VKU103" s="52"/>
      <c r="VKV103" s="52"/>
      <c r="VKW103" s="52"/>
      <c r="VKX103" s="52"/>
      <c r="VKY103" s="52"/>
      <c r="VKZ103" s="52"/>
      <c r="VLA103" s="52"/>
      <c r="VLB103" s="52"/>
      <c r="VLC103" s="52"/>
      <c r="VLD103" s="52"/>
      <c r="VLE103" s="52"/>
      <c r="VLF103" s="52"/>
      <c r="VLG103" s="52"/>
      <c r="VLH103" s="52"/>
      <c r="VLI103" s="52"/>
      <c r="VLJ103" s="52"/>
      <c r="VLK103" s="52"/>
      <c r="VLL103" s="52"/>
      <c r="VLM103" s="52"/>
      <c r="VLN103" s="52"/>
      <c r="VLO103" s="52"/>
      <c r="VLP103" s="52"/>
      <c r="VLQ103" s="52"/>
      <c r="VLR103" s="52"/>
      <c r="VLS103" s="52"/>
      <c r="VLT103" s="52"/>
      <c r="VLU103" s="52"/>
      <c r="VLV103" s="52"/>
      <c r="VLW103" s="52"/>
      <c r="VLX103" s="52"/>
      <c r="VLY103" s="52"/>
      <c r="VLZ103" s="52"/>
      <c r="VMA103" s="52"/>
      <c r="VMB103" s="52"/>
      <c r="VMC103" s="52"/>
      <c r="VMD103" s="52"/>
      <c r="VME103" s="52"/>
      <c r="VMF103" s="52"/>
      <c r="VMG103" s="52"/>
      <c r="VMH103" s="52"/>
      <c r="VMI103" s="52"/>
      <c r="VMJ103" s="52"/>
      <c r="VMK103" s="52"/>
      <c r="VML103" s="52"/>
      <c r="VMM103" s="52"/>
      <c r="VMN103" s="52"/>
      <c r="VMO103" s="52"/>
      <c r="VMP103" s="52"/>
      <c r="VMQ103" s="52"/>
      <c r="VMR103" s="52"/>
      <c r="VMS103" s="52"/>
      <c r="VMT103" s="52"/>
      <c r="VMU103" s="52"/>
      <c r="VMV103" s="52"/>
      <c r="VMW103" s="52"/>
      <c r="VMX103" s="52"/>
      <c r="VMY103" s="52"/>
      <c r="VMZ103" s="52"/>
      <c r="VNA103" s="52"/>
      <c r="VNB103" s="52"/>
      <c r="VNC103" s="52"/>
      <c r="VND103" s="52"/>
      <c r="VNE103" s="52"/>
      <c r="VNF103" s="52"/>
      <c r="VNG103" s="52"/>
      <c r="VNH103" s="52"/>
      <c r="VNI103" s="52"/>
      <c r="VNJ103" s="52"/>
      <c r="VNK103" s="52"/>
      <c r="VNL103" s="52"/>
      <c r="VNM103" s="52"/>
      <c r="VNN103" s="52"/>
      <c r="VNO103" s="52"/>
      <c r="VNP103" s="52"/>
      <c r="VNQ103" s="52"/>
      <c r="VNR103" s="52"/>
      <c r="VNS103" s="52"/>
      <c r="VNT103" s="52"/>
      <c r="VNU103" s="52"/>
      <c r="VNV103" s="52"/>
      <c r="VNW103" s="52"/>
      <c r="VNX103" s="52"/>
      <c r="VNY103" s="52"/>
      <c r="VNZ103" s="52"/>
      <c r="VOA103" s="52"/>
      <c r="VOB103" s="52"/>
      <c r="VOC103" s="52"/>
      <c r="VOD103" s="52"/>
      <c r="VOE103" s="52"/>
      <c r="VOF103" s="52"/>
      <c r="VOG103" s="52"/>
      <c r="VOH103" s="52"/>
      <c r="VOI103" s="52"/>
      <c r="VOJ103" s="52"/>
      <c r="VOK103" s="52"/>
      <c r="VOL103" s="52"/>
      <c r="VOM103" s="52"/>
      <c r="VON103" s="52"/>
      <c r="VOO103" s="52"/>
      <c r="VOP103" s="52"/>
      <c r="VOQ103" s="52"/>
      <c r="VOR103" s="52"/>
      <c r="VOS103" s="52"/>
      <c r="VOT103" s="52"/>
      <c r="VOU103" s="52"/>
      <c r="VOV103" s="52"/>
      <c r="VOW103" s="52"/>
      <c r="VOX103" s="52"/>
      <c r="VOY103" s="52"/>
      <c r="VOZ103" s="52"/>
      <c r="VPA103" s="52"/>
      <c r="VPB103" s="52"/>
      <c r="VPC103" s="52"/>
      <c r="VPD103" s="52"/>
      <c r="VPE103" s="52"/>
      <c r="VPF103" s="52"/>
      <c r="VPG103" s="52"/>
      <c r="VPH103" s="52"/>
      <c r="VPI103" s="52"/>
      <c r="VPJ103" s="52"/>
      <c r="VPK103" s="52"/>
      <c r="VPL103" s="52"/>
      <c r="VPM103" s="52"/>
      <c r="VPN103" s="52"/>
      <c r="VPO103" s="52"/>
      <c r="VPP103" s="52"/>
      <c r="VPQ103" s="52"/>
      <c r="VPR103" s="52"/>
      <c r="VPS103" s="52"/>
      <c r="VPT103" s="52"/>
      <c r="VPU103" s="52"/>
      <c r="VPV103" s="52"/>
      <c r="VPW103" s="52"/>
      <c r="VPX103" s="52"/>
      <c r="VPY103" s="52"/>
      <c r="VPZ103" s="52"/>
      <c r="VQA103" s="52"/>
      <c r="VQB103" s="52"/>
      <c r="VQC103" s="52"/>
      <c r="VQD103" s="52"/>
      <c r="VQE103" s="52"/>
      <c r="VQF103" s="52"/>
      <c r="VQG103" s="52"/>
      <c r="VQH103" s="52"/>
      <c r="VQI103" s="52"/>
      <c r="VQJ103" s="52"/>
      <c r="VQK103" s="52"/>
      <c r="VQL103" s="52"/>
      <c r="VQM103" s="52"/>
      <c r="VQN103" s="52"/>
      <c r="VQO103" s="52"/>
      <c r="VQP103" s="52"/>
      <c r="VQQ103" s="52"/>
      <c r="VQR103" s="52"/>
      <c r="VQS103" s="52"/>
      <c r="VQT103" s="52"/>
      <c r="VQU103" s="52"/>
      <c r="VQV103" s="52"/>
      <c r="VQW103" s="52"/>
      <c r="VQX103" s="52"/>
      <c r="VQY103" s="52"/>
      <c r="VQZ103" s="52"/>
      <c r="VRA103" s="52"/>
      <c r="VRB103" s="52"/>
      <c r="VRC103" s="52"/>
      <c r="VRD103" s="52"/>
      <c r="VRE103" s="52"/>
      <c r="VRF103" s="52"/>
      <c r="VRG103" s="52"/>
      <c r="VRH103" s="52"/>
      <c r="VRI103" s="52"/>
      <c r="VRJ103" s="52"/>
      <c r="VRK103" s="52"/>
      <c r="VRL103" s="52"/>
      <c r="VRM103" s="52"/>
      <c r="VRN103" s="52"/>
      <c r="VRO103" s="52"/>
      <c r="VRP103" s="52"/>
      <c r="VRQ103" s="52"/>
      <c r="VRR103" s="52"/>
      <c r="VRS103" s="52"/>
      <c r="VRT103" s="52"/>
      <c r="VRU103" s="52"/>
      <c r="VRV103" s="52"/>
      <c r="VRW103" s="52"/>
      <c r="VRX103" s="52"/>
      <c r="VRY103" s="52"/>
      <c r="VRZ103" s="52"/>
      <c r="VSA103" s="52"/>
      <c r="VSB103" s="52"/>
      <c r="VSC103" s="52"/>
      <c r="VSD103" s="52"/>
      <c r="VSE103" s="52"/>
      <c r="VSF103" s="52"/>
      <c r="VSG103" s="52"/>
      <c r="VSH103" s="52"/>
      <c r="VSI103" s="52"/>
      <c r="VSJ103" s="52"/>
      <c r="VSK103" s="52"/>
      <c r="VSL103" s="52"/>
      <c r="VSM103" s="52"/>
      <c r="VSN103" s="52"/>
      <c r="VSO103" s="52"/>
      <c r="VSP103" s="52"/>
      <c r="VSQ103" s="52"/>
      <c r="VSR103" s="52"/>
      <c r="VSS103" s="52"/>
      <c r="VST103" s="52"/>
      <c r="VSU103" s="52"/>
      <c r="VSV103" s="52"/>
      <c r="VSW103" s="52"/>
      <c r="VSX103" s="52"/>
      <c r="VSY103" s="52"/>
      <c r="VSZ103" s="52"/>
      <c r="VTA103" s="52"/>
      <c r="VTB103" s="52"/>
      <c r="VTC103" s="52"/>
      <c r="VTD103" s="52"/>
      <c r="VTE103" s="52"/>
      <c r="VTF103" s="52"/>
      <c r="VTG103" s="52"/>
      <c r="VTH103" s="52"/>
      <c r="VTI103" s="52"/>
      <c r="VTJ103" s="52"/>
      <c r="VTK103" s="52"/>
      <c r="VTL103" s="52"/>
      <c r="VTM103" s="52"/>
      <c r="VTN103" s="52"/>
      <c r="VTO103" s="52"/>
      <c r="VTP103" s="52"/>
      <c r="VTQ103" s="52"/>
      <c r="VTR103" s="52"/>
      <c r="VTS103" s="52"/>
      <c r="VTT103" s="52"/>
      <c r="VTU103" s="52"/>
      <c r="VTV103" s="52"/>
      <c r="VTW103" s="52"/>
      <c r="VTX103" s="52"/>
      <c r="VTY103" s="52"/>
      <c r="VTZ103" s="52"/>
      <c r="VUA103" s="52"/>
      <c r="VUB103" s="52"/>
      <c r="VUC103" s="52"/>
      <c r="VUD103" s="52"/>
      <c r="VUE103" s="52"/>
      <c r="VUF103" s="52"/>
      <c r="VUG103" s="52"/>
      <c r="VUH103" s="52"/>
      <c r="VUI103" s="52"/>
      <c r="VUJ103" s="52"/>
      <c r="VUK103" s="52"/>
      <c r="VUL103" s="52"/>
      <c r="VUM103" s="52"/>
      <c r="VUN103" s="52"/>
      <c r="VUO103" s="52"/>
      <c r="VUP103" s="52"/>
      <c r="VUQ103" s="52"/>
      <c r="VUR103" s="52"/>
      <c r="VUS103" s="52"/>
      <c r="VUT103" s="52"/>
      <c r="VUU103" s="52"/>
      <c r="VUV103" s="52"/>
      <c r="VUW103" s="52"/>
      <c r="VUX103" s="52"/>
      <c r="VUY103" s="52"/>
      <c r="VUZ103" s="52"/>
      <c r="VVA103" s="52"/>
      <c r="VVB103" s="52"/>
      <c r="VVC103" s="52"/>
      <c r="VVD103" s="52"/>
      <c r="VVE103" s="52"/>
      <c r="VVF103" s="52"/>
      <c r="VVG103" s="52"/>
      <c r="VVH103" s="52"/>
      <c r="VVI103" s="52"/>
      <c r="VVJ103" s="52"/>
      <c r="VVK103" s="52"/>
      <c r="VVL103" s="52"/>
      <c r="VVM103" s="52"/>
      <c r="VVN103" s="52"/>
      <c r="VVO103" s="52"/>
      <c r="VVP103" s="52"/>
      <c r="VVQ103" s="52"/>
      <c r="VVR103" s="52"/>
      <c r="VVS103" s="52"/>
      <c r="VVT103" s="52"/>
      <c r="VVU103" s="52"/>
      <c r="VVV103" s="52"/>
      <c r="VVW103" s="52"/>
      <c r="VVX103" s="52"/>
      <c r="VVY103" s="52"/>
      <c r="VVZ103" s="52"/>
      <c r="VWA103" s="52"/>
      <c r="VWB103" s="52"/>
      <c r="VWC103" s="52"/>
      <c r="VWD103" s="52"/>
      <c r="VWE103" s="52"/>
      <c r="VWF103" s="52"/>
      <c r="VWG103" s="52"/>
      <c r="VWH103" s="52"/>
      <c r="VWI103" s="52"/>
      <c r="VWJ103" s="52"/>
      <c r="VWK103" s="52"/>
      <c r="VWL103" s="52"/>
      <c r="VWM103" s="52"/>
      <c r="VWN103" s="52"/>
      <c r="VWO103" s="52"/>
      <c r="VWP103" s="52"/>
      <c r="VWQ103" s="52"/>
      <c r="VWR103" s="52"/>
      <c r="VWS103" s="52"/>
      <c r="VWT103" s="52"/>
      <c r="VWU103" s="52"/>
      <c r="VWV103" s="52"/>
      <c r="VWW103" s="52"/>
      <c r="VWX103" s="52"/>
      <c r="VWY103" s="52"/>
      <c r="VWZ103" s="52"/>
      <c r="VXA103" s="52"/>
      <c r="VXB103" s="52"/>
      <c r="VXC103" s="52"/>
      <c r="VXD103" s="52"/>
      <c r="VXE103" s="52"/>
      <c r="VXF103" s="52"/>
      <c r="VXG103" s="52"/>
      <c r="VXH103" s="52"/>
      <c r="VXI103" s="52"/>
      <c r="VXJ103" s="52"/>
      <c r="VXK103" s="52"/>
      <c r="VXL103" s="52"/>
      <c r="VXM103" s="52"/>
      <c r="VXN103" s="52"/>
      <c r="VXO103" s="52"/>
      <c r="VXP103" s="52"/>
      <c r="VXQ103" s="52"/>
      <c r="VXR103" s="52"/>
      <c r="VXS103" s="52"/>
      <c r="VXT103" s="52"/>
      <c r="VXU103" s="52"/>
      <c r="VXV103" s="52"/>
      <c r="VXW103" s="52"/>
      <c r="VXX103" s="52"/>
      <c r="VXY103" s="52"/>
      <c r="VXZ103" s="52"/>
      <c r="VYA103" s="52"/>
      <c r="VYB103" s="52"/>
      <c r="VYC103" s="52"/>
      <c r="VYD103" s="52"/>
      <c r="VYE103" s="52"/>
      <c r="VYF103" s="52"/>
      <c r="VYG103" s="52"/>
      <c r="VYH103" s="52"/>
      <c r="VYI103" s="52"/>
      <c r="VYJ103" s="52"/>
      <c r="VYK103" s="52"/>
      <c r="VYL103" s="52"/>
      <c r="VYM103" s="52"/>
      <c r="VYN103" s="52"/>
      <c r="VYO103" s="52"/>
      <c r="VYP103" s="52"/>
      <c r="VYQ103" s="52"/>
      <c r="VYR103" s="52"/>
      <c r="VYS103" s="52"/>
      <c r="VYT103" s="52"/>
      <c r="VYU103" s="52"/>
      <c r="VYV103" s="52"/>
      <c r="VYW103" s="52"/>
      <c r="VYX103" s="52"/>
      <c r="VYY103" s="52"/>
      <c r="VYZ103" s="52"/>
      <c r="VZA103" s="52"/>
      <c r="VZB103" s="52"/>
      <c r="VZC103" s="52"/>
      <c r="VZD103" s="52"/>
      <c r="VZE103" s="52"/>
      <c r="VZF103" s="52"/>
      <c r="VZG103" s="52"/>
      <c r="VZH103" s="52"/>
      <c r="VZI103" s="52"/>
      <c r="VZJ103" s="52"/>
      <c r="VZK103" s="52"/>
      <c r="VZL103" s="52"/>
      <c r="VZM103" s="52"/>
      <c r="VZN103" s="52"/>
      <c r="VZO103" s="52"/>
      <c r="VZP103" s="52"/>
      <c r="VZQ103" s="52"/>
      <c r="VZR103" s="52"/>
      <c r="VZS103" s="52"/>
      <c r="VZT103" s="52"/>
      <c r="VZU103" s="52"/>
      <c r="VZV103" s="52"/>
      <c r="VZW103" s="52"/>
      <c r="VZX103" s="52"/>
      <c r="VZY103" s="52"/>
      <c r="VZZ103" s="52"/>
      <c r="WAA103" s="52"/>
      <c r="WAB103" s="52"/>
      <c r="WAC103" s="52"/>
      <c r="WAD103" s="52"/>
      <c r="WAE103" s="52"/>
      <c r="WAF103" s="52"/>
      <c r="WAG103" s="52"/>
      <c r="WAH103" s="52"/>
      <c r="WAI103" s="52"/>
      <c r="WAJ103" s="52"/>
      <c r="WAK103" s="52"/>
      <c r="WAL103" s="52"/>
      <c r="WAM103" s="52"/>
      <c r="WAN103" s="52"/>
      <c r="WAO103" s="52"/>
      <c r="WAP103" s="52"/>
      <c r="WAQ103" s="52"/>
      <c r="WAR103" s="52"/>
      <c r="WAS103" s="52"/>
      <c r="WAT103" s="52"/>
      <c r="WAU103" s="52"/>
      <c r="WAV103" s="52"/>
      <c r="WAW103" s="52"/>
      <c r="WAX103" s="52"/>
      <c r="WAY103" s="52"/>
      <c r="WAZ103" s="52"/>
      <c r="WBA103" s="52"/>
      <c r="WBB103" s="52"/>
      <c r="WBC103" s="52"/>
      <c r="WBD103" s="52"/>
      <c r="WBE103" s="52"/>
      <c r="WBF103" s="52"/>
      <c r="WBG103" s="52"/>
      <c r="WBH103" s="52"/>
      <c r="WBI103" s="52"/>
      <c r="WBJ103" s="52"/>
      <c r="WBK103" s="52"/>
      <c r="WBL103" s="52"/>
      <c r="WBM103" s="52"/>
      <c r="WBN103" s="52"/>
      <c r="WBO103" s="52"/>
      <c r="WBP103" s="52"/>
      <c r="WBQ103" s="52"/>
      <c r="WBR103" s="52"/>
      <c r="WBS103" s="52"/>
      <c r="WBT103" s="52"/>
      <c r="WBU103" s="52"/>
      <c r="WBV103" s="52"/>
      <c r="WBW103" s="52"/>
      <c r="WBX103" s="52"/>
      <c r="WBY103" s="52"/>
      <c r="WBZ103" s="52"/>
      <c r="WCA103" s="52"/>
      <c r="WCB103" s="52"/>
      <c r="WCC103" s="52"/>
      <c r="WCD103" s="52"/>
      <c r="WCE103" s="52"/>
      <c r="WCF103" s="52"/>
      <c r="WCG103" s="52"/>
      <c r="WCH103" s="52"/>
      <c r="WCI103" s="52"/>
      <c r="WCJ103" s="52"/>
      <c r="WCK103" s="52"/>
      <c r="WCL103" s="52"/>
      <c r="WCM103" s="52"/>
      <c r="WCN103" s="52"/>
      <c r="WCO103" s="52"/>
      <c r="WCP103" s="52"/>
      <c r="WCQ103" s="52"/>
      <c r="WCR103" s="52"/>
      <c r="WCS103" s="52"/>
      <c r="WCT103" s="52"/>
      <c r="WCU103" s="52"/>
      <c r="WCV103" s="52"/>
      <c r="WCW103" s="52"/>
      <c r="WCX103" s="52"/>
      <c r="WCY103" s="52"/>
      <c r="WCZ103" s="52"/>
      <c r="WDA103" s="52"/>
      <c r="WDB103" s="52"/>
      <c r="WDC103" s="52"/>
      <c r="WDD103" s="52"/>
      <c r="WDE103" s="52"/>
      <c r="WDF103" s="52"/>
      <c r="WDG103" s="52"/>
      <c r="WDH103" s="52"/>
      <c r="WDI103" s="52"/>
      <c r="WDJ103" s="52"/>
      <c r="WDK103" s="52"/>
      <c r="WDL103" s="52"/>
      <c r="WDM103" s="52"/>
      <c r="WDN103" s="52"/>
      <c r="WDO103" s="52"/>
      <c r="WDP103" s="52"/>
      <c r="WDQ103" s="52"/>
      <c r="WDR103" s="52"/>
      <c r="WDS103" s="52"/>
      <c r="WDT103" s="52"/>
      <c r="WDU103" s="52"/>
      <c r="WDV103" s="52"/>
      <c r="WDW103" s="52"/>
      <c r="WDX103" s="52"/>
      <c r="WDY103" s="52"/>
      <c r="WDZ103" s="52"/>
      <c r="WEA103" s="52"/>
      <c r="WEB103" s="52"/>
      <c r="WEC103" s="52"/>
      <c r="WED103" s="52"/>
      <c r="WEE103" s="52"/>
      <c r="WEF103" s="52"/>
      <c r="WEG103" s="52"/>
      <c r="WEH103" s="52"/>
      <c r="WEI103" s="52"/>
      <c r="WEJ103" s="52"/>
      <c r="WEK103" s="52"/>
      <c r="WEL103" s="52"/>
      <c r="WEM103" s="52"/>
      <c r="WEN103" s="52"/>
      <c r="WEO103" s="52"/>
      <c r="WEP103" s="52"/>
      <c r="WEQ103" s="52"/>
      <c r="WER103" s="52"/>
      <c r="WES103" s="52"/>
      <c r="WET103" s="52"/>
      <c r="WEU103" s="52"/>
      <c r="WEV103" s="52"/>
      <c r="WEW103" s="52"/>
      <c r="WEX103" s="52"/>
      <c r="WEY103" s="52"/>
      <c r="WEZ103" s="52"/>
      <c r="WFA103" s="52"/>
      <c r="WFB103" s="52"/>
      <c r="WFC103" s="52"/>
      <c r="WFD103" s="52"/>
      <c r="WFE103" s="52"/>
      <c r="WFF103" s="52"/>
      <c r="WFG103" s="52"/>
      <c r="WFH103" s="52"/>
      <c r="WFI103" s="52"/>
      <c r="WFJ103" s="52"/>
      <c r="WFK103" s="52"/>
      <c r="WFL103" s="52"/>
      <c r="WFM103" s="52"/>
      <c r="WFN103" s="52"/>
      <c r="WFO103" s="52"/>
      <c r="WFP103" s="52"/>
      <c r="WFQ103" s="52"/>
      <c r="WFR103" s="52"/>
      <c r="WFS103" s="52"/>
      <c r="WFT103" s="52"/>
      <c r="WFU103" s="52"/>
      <c r="WFV103" s="52"/>
      <c r="WFW103" s="52"/>
      <c r="WFX103" s="52"/>
      <c r="WFY103" s="52"/>
      <c r="WFZ103" s="52"/>
      <c r="WGA103" s="52"/>
      <c r="WGB103" s="52"/>
      <c r="WGC103" s="52"/>
      <c r="WGD103" s="52"/>
      <c r="WGE103" s="52"/>
      <c r="WGF103" s="52"/>
      <c r="WGG103" s="52"/>
      <c r="WGH103" s="52"/>
      <c r="WGI103" s="52"/>
      <c r="WGJ103" s="52"/>
      <c r="WGK103" s="52"/>
      <c r="WGL103" s="52"/>
      <c r="WGM103" s="52"/>
      <c r="WGN103" s="52"/>
      <c r="WGO103" s="52"/>
      <c r="WGP103" s="52"/>
      <c r="WGQ103" s="52"/>
      <c r="WGR103" s="52"/>
      <c r="WGS103" s="52"/>
      <c r="WGT103" s="52"/>
      <c r="WGU103" s="52"/>
      <c r="WGV103" s="52"/>
      <c r="WGW103" s="52"/>
      <c r="WGX103" s="52"/>
      <c r="WGY103" s="52"/>
      <c r="WGZ103" s="52"/>
      <c r="WHA103" s="52"/>
      <c r="WHB103" s="52"/>
      <c r="WHC103" s="52"/>
      <c r="WHD103" s="52"/>
      <c r="WHE103" s="52"/>
      <c r="WHF103" s="52"/>
      <c r="WHG103" s="52"/>
      <c r="WHH103" s="52"/>
      <c r="WHI103" s="52"/>
      <c r="WHJ103" s="52"/>
      <c r="WHK103" s="52"/>
      <c r="WHL103" s="52"/>
      <c r="WHM103" s="52"/>
      <c r="WHN103" s="52"/>
      <c r="WHO103" s="52"/>
      <c r="WHP103" s="52"/>
      <c r="WHQ103" s="52"/>
      <c r="WHR103" s="52"/>
      <c r="WHS103" s="52"/>
      <c r="WHT103" s="52"/>
      <c r="WHU103" s="52"/>
      <c r="WHV103" s="52"/>
      <c r="WHW103" s="52"/>
      <c r="WHX103" s="52"/>
      <c r="WHY103" s="52"/>
      <c r="WHZ103" s="52"/>
      <c r="WIA103" s="52"/>
      <c r="WIB103" s="52"/>
      <c r="WIC103" s="52"/>
      <c r="WID103" s="52"/>
      <c r="WIE103" s="52"/>
      <c r="WIF103" s="52"/>
      <c r="WIG103" s="52"/>
      <c r="WIH103" s="52"/>
      <c r="WII103" s="52"/>
      <c r="WIJ103" s="52"/>
      <c r="WIK103" s="52"/>
      <c r="WIL103" s="52"/>
      <c r="WIM103" s="52"/>
      <c r="WIN103" s="52"/>
      <c r="WIO103" s="52"/>
      <c r="WIP103" s="52"/>
      <c r="WIQ103" s="52"/>
      <c r="WIR103" s="52"/>
      <c r="WIS103" s="52"/>
      <c r="WIT103" s="52"/>
      <c r="WIU103" s="52"/>
      <c r="WIV103" s="52"/>
      <c r="WIW103" s="52"/>
      <c r="WIX103" s="52"/>
      <c r="WIY103" s="52"/>
      <c r="WIZ103" s="52"/>
      <c r="WJA103" s="52"/>
      <c r="WJB103" s="52"/>
      <c r="WJC103" s="52"/>
      <c r="WJD103" s="52"/>
      <c r="WJE103" s="52"/>
      <c r="WJF103" s="52"/>
      <c r="WJG103" s="52"/>
      <c r="WJH103" s="52"/>
      <c r="WJI103" s="52"/>
      <c r="WJJ103" s="52"/>
      <c r="WJK103" s="52"/>
      <c r="WJL103" s="52"/>
      <c r="WJM103" s="52"/>
      <c r="WJN103" s="52"/>
      <c r="WJO103" s="52"/>
      <c r="WJP103" s="52"/>
      <c r="WJQ103" s="52"/>
      <c r="WJR103" s="52"/>
      <c r="WJS103" s="52"/>
      <c r="WJT103" s="52"/>
      <c r="WJU103" s="52"/>
      <c r="WJV103" s="52"/>
      <c r="WJW103" s="52"/>
      <c r="WJX103" s="52"/>
      <c r="WJY103" s="52"/>
      <c r="WJZ103" s="52"/>
      <c r="WKA103" s="52"/>
      <c r="WKB103" s="52"/>
      <c r="WKC103" s="52"/>
      <c r="WKD103" s="52"/>
      <c r="WKE103" s="52"/>
      <c r="WKF103" s="52"/>
      <c r="WKG103" s="52"/>
      <c r="WKH103" s="52"/>
      <c r="WKI103" s="52"/>
      <c r="WKJ103" s="52"/>
      <c r="WKK103" s="52"/>
      <c r="WKL103" s="52"/>
      <c r="WKM103" s="52"/>
      <c r="WKN103" s="52"/>
      <c r="WKO103" s="52"/>
      <c r="WKP103" s="52"/>
      <c r="WKQ103" s="52"/>
      <c r="WKR103" s="52"/>
      <c r="WKS103" s="52"/>
      <c r="WKT103" s="52"/>
      <c r="WKU103" s="52"/>
      <c r="WKV103" s="52"/>
      <c r="WKW103" s="52"/>
      <c r="WKX103" s="52"/>
      <c r="WKY103" s="52"/>
      <c r="WKZ103" s="52"/>
      <c r="WLA103" s="52"/>
      <c r="WLB103" s="52"/>
      <c r="WLC103" s="52"/>
      <c r="WLD103" s="52"/>
      <c r="WLE103" s="52"/>
      <c r="WLF103" s="52"/>
      <c r="WLG103" s="52"/>
      <c r="WLH103" s="52"/>
      <c r="WLI103" s="52"/>
      <c r="WLJ103" s="52"/>
      <c r="WLK103" s="52"/>
      <c r="WLL103" s="52"/>
      <c r="WLM103" s="52"/>
      <c r="WLN103" s="52"/>
      <c r="WLO103" s="52"/>
      <c r="WLP103" s="52"/>
      <c r="WLQ103" s="52"/>
      <c r="WLR103" s="52"/>
      <c r="WLS103" s="52"/>
      <c r="WLT103" s="52"/>
      <c r="WLU103" s="52"/>
      <c r="WLV103" s="52"/>
      <c r="WLW103" s="52"/>
      <c r="WLX103" s="52"/>
      <c r="WLY103" s="52"/>
      <c r="WLZ103" s="52"/>
      <c r="WMA103" s="52"/>
      <c r="WMB103" s="52"/>
      <c r="WMC103" s="52"/>
      <c r="WMD103" s="52"/>
      <c r="WME103" s="52"/>
      <c r="WMF103" s="52"/>
      <c r="WMG103" s="52"/>
      <c r="WMH103" s="52"/>
      <c r="WMI103" s="52"/>
      <c r="WMJ103" s="52"/>
      <c r="WMK103" s="52"/>
      <c r="WML103" s="52"/>
      <c r="WMM103" s="52"/>
      <c r="WMN103" s="52"/>
      <c r="WMO103" s="52"/>
      <c r="WMP103" s="52"/>
      <c r="WMQ103" s="52"/>
      <c r="WMR103" s="52"/>
      <c r="WMS103" s="52"/>
      <c r="WMT103" s="52"/>
      <c r="WMU103" s="52"/>
      <c r="WMV103" s="52"/>
      <c r="WMW103" s="52"/>
      <c r="WMX103" s="52"/>
      <c r="WMY103" s="52"/>
      <c r="WMZ103" s="52"/>
      <c r="WNA103" s="52"/>
      <c r="WNB103" s="52"/>
      <c r="WNC103" s="52"/>
      <c r="WND103" s="52"/>
      <c r="WNE103" s="52"/>
      <c r="WNF103" s="52"/>
      <c r="WNG103" s="52"/>
      <c r="WNH103" s="52"/>
      <c r="WNI103" s="52"/>
      <c r="WNJ103" s="52"/>
      <c r="WNK103" s="52"/>
      <c r="WNL103" s="52"/>
      <c r="WNM103" s="52"/>
      <c r="WNN103" s="52"/>
      <c r="WNO103" s="52"/>
      <c r="WNP103" s="52"/>
      <c r="WNQ103" s="52"/>
      <c r="WNR103" s="52"/>
      <c r="WNS103" s="52"/>
      <c r="WNT103" s="52"/>
      <c r="WNU103" s="52"/>
      <c r="WNV103" s="52"/>
      <c r="WNW103" s="52"/>
      <c r="WNX103" s="52"/>
      <c r="WNY103" s="52"/>
      <c r="WNZ103" s="52"/>
      <c r="WOA103" s="52"/>
      <c r="WOB103" s="52"/>
      <c r="WOC103" s="52"/>
      <c r="WOD103" s="52"/>
      <c r="WOE103" s="52"/>
      <c r="WOF103" s="52"/>
      <c r="WOG103" s="52"/>
      <c r="WOH103" s="52"/>
      <c r="WOI103" s="52"/>
      <c r="WOJ103" s="52"/>
      <c r="WOK103" s="52"/>
      <c r="WOL103" s="52"/>
      <c r="WOM103" s="52"/>
      <c r="WON103" s="52"/>
      <c r="WOO103" s="52"/>
      <c r="WOP103" s="52"/>
      <c r="WOQ103" s="52"/>
      <c r="WOR103" s="52"/>
      <c r="WOS103" s="52"/>
      <c r="WOT103" s="52"/>
      <c r="WOU103" s="52"/>
      <c r="WOV103" s="52"/>
      <c r="WOW103" s="52"/>
      <c r="WOX103" s="52"/>
      <c r="WOY103" s="52"/>
      <c r="WOZ103" s="52"/>
      <c r="WPA103" s="52"/>
      <c r="WPB103" s="52"/>
      <c r="WPC103" s="52"/>
      <c r="WPD103" s="52"/>
      <c r="WPE103" s="52"/>
      <c r="WPF103" s="52"/>
      <c r="WPG103" s="52"/>
      <c r="WPH103" s="52"/>
      <c r="WPI103" s="52"/>
      <c r="WPJ103" s="52"/>
      <c r="WPK103" s="52"/>
      <c r="WPL103" s="52"/>
      <c r="WPM103" s="52"/>
      <c r="WPN103" s="52"/>
      <c r="WPO103" s="52"/>
      <c r="WPP103" s="52"/>
      <c r="WPQ103" s="52"/>
      <c r="WPR103" s="52"/>
      <c r="WPS103" s="52"/>
      <c r="WPT103" s="52"/>
      <c r="WPU103" s="52"/>
      <c r="WPV103" s="52"/>
      <c r="WPW103" s="52"/>
      <c r="WPX103" s="52"/>
      <c r="WPY103" s="52"/>
      <c r="WPZ103" s="52"/>
      <c r="WQA103" s="52"/>
      <c r="WQB103" s="52"/>
      <c r="WQC103" s="52"/>
      <c r="WQD103" s="52"/>
      <c r="WQE103" s="52"/>
      <c r="WQF103" s="52"/>
      <c r="WQG103" s="52"/>
      <c r="WQH103" s="52"/>
      <c r="WQI103" s="52"/>
      <c r="WQJ103" s="52"/>
      <c r="WQK103" s="52"/>
      <c r="WQL103" s="52"/>
      <c r="WQM103" s="52"/>
      <c r="WQN103" s="52"/>
      <c r="WQO103" s="52"/>
      <c r="WQP103" s="52"/>
      <c r="WQQ103" s="52"/>
      <c r="WQR103" s="52"/>
      <c r="WQS103" s="52"/>
      <c r="WQT103" s="52"/>
      <c r="WQU103" s="52"/>
      <c r="WQV103" s="52"/>
      <c r="WQW103" s="52"/>
      <c r="WQX103" s="52"/>
      <c r="WQY103" s="52"/>
      <c r="WQZ103" s="52"/>
      <c r="WRA103" s="52"/>
      <c r="WRB103" s="52"/>
      <c r="WRC103" s="52"/>
      <c r="WRD103" s="52"/>
      <c r="WRE103" s="52"/>
      <c r="WRF103" s="52"/>
      <c r="WRG103" s="52"/>
      <c r="WRH103" s="52"/>
      <c r="WRI103" s="52"/>
      <c r="WRJ103" s="52"/>
      <c r="WRK103" s="52"/>
      <c r="WRL103" s="52"/>
      <c r="WRM103" s="52"/>
      <c r="WRN103" s="52"/>
      <c r="WRO103" s="52"/>
      <c r="WRP103" s="52"/>
      <c r="WRQ103" s="52"/>
      <c r="WRR103" s="52"/>
      <c r="WRS103" s="52"/>
      <c r="WRT103" s="52"/>
      <c r="WRU103" s="52"/>
      <c r="WRV103" s="52"/>
      <c r="WRW103" s="52"/>
      <c r="WRX103" s="52"/>
      <c r="WRY103" s="52"/>
      <c r="WRZ103" s="52"/>
      <c r="WSA103" s="52"/>
      <c r="WSB103" s="52"/>
      <c r="WSC103" s="52"/>
      <c r="WSD103" s="52"/>
      <c r="WSE103" s="52"/>
      <c r="WSF103" s="52"/>
      <c r="WSG103" s="52"/>
      <c r="WSH103" s="52"/>
      <c r="WSI103" s="52"/>
      <c r="WSJ103" s="52"/>
      <c r="WSK103" s="52"/>
      <c r="WSL103" s="52"/>
      <c r="WSM103" s="52"/>
      <c r="WSN103" s="52"/>
      <c r="WSO103" s="52"/>
      <c r="WSP103" s="52"/>
      <c r="WSQ103" s="52"/>
      <c r="WSR103" s="52"/>
      <c r="WSS103" s="52"/>
      <c r="WST103" s="52"/>
      <c r="WSU103" s="52"/>
      <c r="WSV103" s="52"/>
      <c r="WSW103" s="52"/>
      <c r="WSX103" s="52"/>
      <c r="WSY103" s="52"/>
      <c r="WSZ103" s="52"/>
      <c r="WTA103" s="52"/>
      <c r="WTB103" s="52"/>
      <c r="WTC103" s="52"/>
      <c r="WTD103" s="52"/>
      <c r="WTE103" s="52"/>
      <c r="WTF103" s="52"/>
      <c r="WTG103" s="52"/>
      <c r="WTH103" s="52"/>
      <c r="WTI103" s="52"/>
      <c r="WTJ103" s="52"/>
      <c r="WTK103" s="52"/>
      <c r="WTL103" s="52"/>
      <c r="WTM103" s="52"/>
      <c r="WTN103" s="52"/>
      <c r="WTO103" s="52"/>
      <c r="WTP103" s="52"/>
      <c r="WTQ103" s="52"/>
      <c r="WTR103" s="52"/>
      <c r="WTS103" s="52"/>
      <c r="WTT103" s="52"/>
      <c r="WTU103" s="52"/>
      <c r="WTV103" s="52"/>
      <c r="WTW103" s="52"/>
      <c r="WTX103" s="52"/>
      <c r="WTY103" s="52"/>
      <c r="WTZ103" s="52"/>
      <c r="WUA103" s="52"/>
      <c r="WUB103" s="52"/>
      <c r="WUC103" s="52"/>
      <c r="WUD103" s="52"/>
      <c r="WUE103" s="52"/>
      <c r="WUF103" s="52"/>
      <c r="WUG103" s="52"/>
      <c r="WUH103" s="52"/>
      <c r="WUI103" s="52"/>
      <c r="WUJ103" s="52"/>
      <c r="WUK103" s="52"/>
      <c r="WUL103" s="52"/>
      <c r="WUM103" s="52"/>
      <c r="WUN103" s="52"/>
      <c r="WUO103" s="52"/>
      <c r="WUP103" s="52"/>
      <c r="WUQ103" s="52"/>
      <c r="WUR103" s="52"/>
      <c r="WUS103" s="52"/>
      <c r="WUT103" s="52"/>
      <c r="WUU103" s="52"/>
      <c r="WUV103" s="52"/>
      <c r="WUW103" s="52"/>
      <c r="WUX103" s="52"/>
      <c r="WUY103" s="52"/>
      <c r="WUZ103" s="52"/>
      <c r="WVA103" s="52"/>
      <c r="WVB103" s="52"/>
      <c r="WVC103" s="52"/>
      <c r="WVD103" s="52"/>
      <c r="WVE103" s="52"/>
      <c r="WVF103" s="52"/>
      <c r="WVG103" s="52"/>
      <c r="WVH103" s="52"/>
      <c r="WVI103" s="52"/>
      <c r="WVJ103" s="52"/>
      <c r="WVK103" s="52"/>
      <c r="WVL103" s="52"/>
      <c r="WVM103" s="52"/>
      <c r="WVN103" s="52"/>
      <c r="WVO103" s="52"/>
      <c r="WVP103" s="52"/>
      <c r="WVQ103" s="52"/>
      <c r="WVR103" s="52"/>
      <c r="WVS103" s="52"/>
      <c r="WVT103" s="52"/>
      <c r="WVU103" s="52"/>
      <c r="WVV103" s="52"/>
      <c r="WVW103" s="52"/>
      <c r="WVX103" s="52"/>
      <c r="WVY103" s="52"/>
      <c r="WVZ103" s="52"/>
      <c r="WWA103" s="52"/>
      <c r="WWB103" s="52"/>
      <c r="WWC103" s="52"/>
      <c r="WWD103" s="52"/>
      <c r="WWE103" s="52"/>
      <c r="WWF103" s="52"/>
      <c r="WWG103" s="52"/>
      <c r="WWH103" s="52"/>
      <c r="WWI103" s="52"/>
      <c r="WWJ103" s="52"/>
      <c r="WWK103" s="52"/>
      <c r="WWL103" s="52"/>
      <c r="WWM103" s="52"/>
      <c r="WWN103" s="52"/>
      <c r="WWO103" s="52"/>
      <c r="WWP103" s="52"/>
      <c r="WWQ103" s="52"/>
      <c r="WWR103" s="52"/>
      <c r="WWS103" s="52"/>
      <c r="WWT103" s="52"/>
      <c r="WWU103" s="52"/>
      <c r="WWV103" s="52"/>
      <c r="WWW103" s="52"/>
      <c r="WWX103" s="52"/>
      <c r="WWY103" s="52"/>
      <c r="WWZ103" s="52"/>
      <c r="WXA103" s="52"/>
      <c r="WXB103" s="52"/>
      <c r="WXC103" s="52"/>
      <c r="WXD103" s="52"/>
      <c r="WXE103" s="52"/>
      <c r="WXF103" s="52"/>
      <c r="WXG103" s="52"/>
      <c r="WXH103" s="52"/>
      <c r="WXI103" s="52"/>
      <c r="WXJ103" s="52"/>
      <c r="WXK103" s="52"/>
      <c r="WXL103" s="52"/>
      <c r="WXM103" s="52"/>
      <c r="WXN103" s="52"/>
      <c r="WXO103" s="52"/>
      <c r="WXP103" s="52"/>
      <c r="WXQ103" s="52"/>
      <c r="WXR103" s="52"/>
      <c r="WXS103" s="52"/>
      <c r="WXT103" s="52"/>
      <c r="WXU103" s="52"/>
      <c r="WXV103" s="52"/>
      <c r="WXW103" s="52"/>
      <c r="WXX103" s="52"/>
      <c r="WXY103" s="52"/>
      <c r="WXZ103" s="52"/>
      <c r="WYA103" s="52"/>
      <c r="WYB103" s="52"/>
      <c r="WYC103" s="52"/>
      <c r="WYD103" s="52"/>
      <c r="WYE103" s="52"/>
      <c r="WYF103" s="52"/>
      <c r="WYG103" s="52"/>
      <c r="WYH103" s="52"/>
      <c r="WYI103" s="52"/>
      <c r="WYJ103" s="52"/>
      <c r="WYK103" s="52"/>
      <c r="WYL103" s="52"/>
      <c r="WYM103" s="52"/>
      <c r="WYN103" s="52"/>
      <c r="WYO103" s="52"/>
      <c r="WYP103" s="52"/>
      <c r="WYQ103" s="52"/>
      <c r="WYR103" s="52"/>
      <c r="WYS103" s="52"/>
      <c r="WYT103" s="52"/>
      <c r="WYU103" s="52"/>
      <c r="WYV103" s="52"/>
      <c r="WYW103" s="52"/>
      <c r="WYX103" s="52"/>
      <c r="WYY103" s="52"/>
      <c r="WYZ103" s="52"/>
      <c r="WZA103" s="52"/>
      <c r="WZB103" s="52"/>
      <c r="WZC103" s="52"/>
      <c r="WZD103" s="52"/>
      <c r="WZE103" s="52"/>
      <c r="WZF103" s="52"/>
      <c r="WZG103" s="52"/>
      <c r="WZH103" s="52"/>
      <c r="WZI103" s="52"/>
      <c r="WZJ103" s="52"/>
      <c r="WZK103" s="52"/>
      <c r="WZL103" s="52"/>
      <c r="WZM103" s="52"/>
      <c r="WZN103" s="52"/>
      <c r="WZO103" s="52"/>
      <c r="WZP103" s="52"/>
      <c r="WZQ103" s="52"/>
      <c r="WZR103" s="52"/>
      <c r="WZS103" s="52"/>
      <c r="WZT103" s="52"/>
      <c r="WZU103" s="52"/>
      <c r="WZV103" s="52"/>
      <c r="WZW103" s="52"/>
      <c r="WZX103" s="52"/>
      <c r="WZY103" s="52"/>
      <c r="WZZ103" s="52"/>
      <c r="XAA103" s="52"/>
      <c r="XAB103" s="52"/>
      <c r="XAC103" s="52"/>
      <c r="XAD103" s="52"/>
      <c r="XAE103" s="52"/>
      <c r="XAF103" s="52"/>
      <c r="XAG103" s="52"/>
      <c r="XAH103" s="52"/>
      <c r="XAI103" s="52"/>
      <c r="XAJ103" s="52"/>
      <c r="XAK103" s="52"/>
      <c r="XAL103" s="52"/>
      <c r="XAM103" s="52"/>
      <c r="XAN103" s="52"/>
      <c r="XAO103" s="52"/>
      <c r="XAP103" s="52"/>
      <c r="XAQ103" s="52"/>
      <c r="XAR103" s="52"/>
      <c r="XAS103" s="52"/>
      <c r="XAT103" s="52"/>
      <c r="XAU103" s="52"/>
      <c r="XAV103" s="52"/>
      <c r="XAW103" s="52"/>
      <c r="XAX103" s="52"/>
      <c r="XAY103" s="52"/>
      <c r="XAZ103" s="52"/>
      <c r="XBA103" s="52"/>
      <c r="XBB103" s="52"/>
      <c r="XBC103" s="52"/>
      <c r="XBD103" s="52"/>
      <c r="XBE103" s="52"/>
      <c r="XBF103" s="52"/>
      <c r="XBG103" s="52"/>
      <c r="XBH103" s="52"/>
      <c r="XBI103" s="52"/>
      <c r="XBJ103" s="52"/>
      <c r="XBK103" s="52"/>
      <c r="XBL103" s="52"/>
      <c r="XBM103" s="52"/>
      <c r="XBN103" s="52"/>
      <c r="XBO103" s="52"/>
      <c r="XBP103" s="52"/>
      <c r="XBQ103" s="52"/>
      <c r="XBR103" s="52"/>
      <c r="XBS103" s="52"/>
      <c r="XBT103" s="52"/>
      <c r="XBU103" s="52"/>
      <c r="XBV103" s="52"/>
      <c r="XBW103" s="52"/>
      <c r="XBX103" s="52"/>
      <c r="XBY103" s="52"/>
      <c r="XBZ103" s="52"/>
      <c r="XCA103" s="52"/>
      <c r="XCB103" s="52"/>
      <c r="XCC103" s="52"/>
      <c r="XCD103" s="52"/>
      <c r="XCE103" s="52"/>
      <c r="XCF103" s="52"/>
      <c r="XCG103" s="52"/>
      <c r="XCH103" s="52"/>
      <c r="XCI103" s="52"/>
      <c r="XCJ103" s="52"/>
      <c r="XCK103" s="52"/>
      <c r="XCL103" s="52"/>
      <c r="XCM103" s="52"/>
      <c r="XCN103" s="52"/>
      <c r="XCO103" s="52"/>
      <c r="XCP103" s="52"/>
      <c r="XCQ103" s="52"/>
      <c r="XCR103" s="52"/>
      <c r="XCS103" s="52"/>
      <c r="XCT103" s="52"/>
      <c r="XCU103" s="52"/>
      <c r="XCV103" s="52"/>
      <c r="XCW103" s="52"/>
      <c r="XCX103" s="52"/>
      <c r="XCY103" s="52"/>
      <c r="XCZ103" s="52"/>
      <c r="XDA103" s="52"/>
      <c r="XDB103" s="52"/>
      <c r="XDC103" s="52"/>
      <c r="XDD103" s="52"/>
      <c r="XDE103" s="52"/>
      <c r="XDF103" s="52"/>
      <c r="XDG103" s="52"/>
      <c r="XDH103" s="52"/>
      <c r="XDI103" s="52"/>
      <c r="XDJ103" s="52"/>
      <c r="XDK103" s="52"/>
      <c r="XDL103" s="52"/>
      <c r="XDM103" s="52"/>
      <c r="XDN103" s="52"/>
      <c r="XDO103" s="52"/>
      <c r="XDP103" s="52"/>
      <c r="XDQ103" s="52"/>
      <c r="XDR103" s="52"/>
      <c r="XDS103" s="52"/>
      <c r="XDT103" s="52"/>
      <c r="XDU103" s="52"/>
      <c r="XDV103" s="52"/>
      <c r="XDW103" s="52"/>
      <c r="XDX103" s="52"/>
      <c r="XDY103" s="52"/>
      <c r="XDZ103" s="52"/>
      <c r="XEA103" s="52"/>
      <c r="XEB103" s="52"/>
      <c r="XEC103" s="52"/>
      <c r="XED103" s="52"/>
      <c r="XEE103" s="52"/>
      <c r="XEF103" s="52"/>
      <c r="XEG103" s="52"/>
      <c r="XEH103" s="52"/>
      <c r="XEI103" s="52"/>
      <c r="XEJ103" s="52"/>
      <c r="XEK103" s="52"/>
      <c r="XEL103" s="52"/>
      <c r="XEM103" s="52"/>
      <c r="XEN103" s="52"/>
      <c r="XEO103" s="52"/>
      <c r="XEP103" s="52"/>
      <c r="XEQ103" s="52"/>
      <c r="XER103" s="52"/>
      <c r="XES103" s="52"/>
      <c r="XET103" s="52"/>
      <c r="XEU103" s="52"/>
      <c r="XEV103" s="52"/>
      <c r="XEW103" s="52"/>
      <c r="XEX103" s="52"/>
      <c r="XEY103" s="52"/>
    </row>
    <row r="104" s="36" customFormat="1" ht="16" customHeight="1" spans="1:1024 1025:16379">
      <c r="A104" s="51" t="s">
        <v>355</v>
      </c>
      <c r="B104" s="51" t="s">
        <v>8398</v>
      </c>
      <c r="C104" s="51" t="s">
        <v>6955</v>
      </c>
      <c r="D104" s="51" t="s">
        <v>250</v>
      </c>
      <c r="E104" s="51" t="s">
        <v>4003</v>
      </c>
      <c r="F104" s="51" t="s">
        <v>8408</v>
      </c>
      <c r="G104" s="51" t="s">
        <v>46</v>
      </c>
      <c r="H104" s="51" t="s">
        <v>9207</v>
      </c>
      <c r="I104" s="51" t="s">
        <v>9208</v>
      </c>
      <c r="J104" s="51" t="s">
        <v>7261</v>
      </c>
      <c r="K104" s="51" t="s">
        <v>7262</v>
      </c>
      <c r="L104" s="51" t="s">
        <v>7261</v>
      </c>
      <c r="M104" s="51" t="s">
        <v>7058</v>
      </c>
      <c r="N104" s="51" t="s">
        <v>700</v>
      </c>
      <c r="O104" s="51" t="s">
        <v>7059</v>
      </c>
      <c r="P104" s="51" t="s">
        <v>1151</v>
      </c>
      <c r="Q104" s="51" t="s">
        <v>1816</v>
      </c>
      <c r="R104" s="51" t="s">
        <v>1181</v>
      </c>
      <c r="S104" s="51" t="s">
        <v>7060</v>
      </c>
      <c r="T104" s="51" t="s">
        <v>7061</v>
      </c>
      <c r="U104" s="51" t="s">
        <v>7775</v>
      </c>
      <c r="V104" s="51" t="s">
        <v>1181</v>
      </c>
      <c r="W104" s="51" t="s">
        <v>8399</v>
      </c>
      <c r="X104" s="51" t="s">
        <v>8400</v>
      </c>
      <c r="Y104" s="51" t="s">
        <v>8401</v>
      </c>
      <c r="Z104" s="51" t="s">
        <v>8402</v>
      </c>
      <c r="AA104" s="51" t="s">
        <v>1181</v>
      </c>
      <c r="AB104" s="51" t="s">
        <v>9207</v>
      </c>
      <c r="AC104" s="51" t="s">
        <v>8344</v>
      </c>
      <c r="AD104" s="51" t="s">
        <v>1181</v>
      </c>
      <c r="AE104" s="51" t="s">
        <v>8403</v>
      </c>
      <c r="AF104" s="51" t="s">
        <v>1803</v>
      </c>
      <c r="AG104" s="51" t="s">
        <v>7249</v>
      </c>
      <c r="AH104" s="51" t="s">
        <v>1724</v>
      </c>
      <c r="AI104" s="51" t="s">
        <v>9209</v>
      </c>
      <c r="AJ104" s="51" t="s">
        <v>9210</v>
      </c>
      <c r="AK104" s="51" t="s">
        <v>8404</v>
      </c>
      <c r="AL104" s="51" t="s">
        <v>8405</v>
      </c>
      <c r="AM104" s="51"/>
      <c r="AN104" s="51" t="s">
        <v>7069</v>
      </c>
      <c r="AO104" s="51" t="s">
        <v>7189</v>
      </c>
      <c r="AP104" s="51" t="s">
        <v>7093</v>
      </c>
      <c r="AQ104" s="51" t="s">
        <v>9211</v>
      </c>
      <c r="AR104" s="51" t="s">
        <v>7828</v>
      </c>
      <c r="AS104" s="51" t="s">
        <v>8009</v>
      </c>
      <c r="AT104" s="51" t="s">
        <v>7073</v>
      </c>
      <c r="AU104" s="51" t="s">
        <v>7094</v>
      </c>
      <c r="AV104" s="51" t="s">
        <v>37</v>
      </c>
      <c r="AW104" s="51" t="s">
        <v>7074</v>
      </c>
      <c r="AX104" s="51" t="s">
        <v>1181</v>
      </c>
      <c r="AY104" s="51" t="s">
        <v>9212</v>
      </c>
      <c r="AZ104" s="51"/>
      <c r="BA104" s="51" t="s">
        <v>7073</v>
      </c>
      <c r="BB104" s="51" t="s">
        <v>1181</v>
      </c>
      <c r="BC104" s="51" t="s">
        <v>7121</v>
      </c>
      <c r="BD104" s="51"/>
      <c r="BE104" s="51" t="s">
        <v>8406</v>
      </c>
      <c r="BF104" s="51" t="s">
        <v>1810</v>
      </c>
      <c r="BG104" s="51" t="s">
        <v>7261</v>
      </c>
      <c r="BH104" s="51" t="s">
        <v>7079</v>
      </c>
      <c r="BI104" s="51" t="s">
        <v>1181</v>
      </c>
      <c r="BJ104" s="51" t="s">
        <v>8406</v>
      </c>
      <c r="BK104" s="51"/>
      <c r="BL104" s="51" t="s">
        <v>7079</v>
      </c>
      <c r="BM104" s="51" t="s">
        <v>8009</v>
      </c>
      <c r="BN104" s="51" t="s">
        <v>8403</v>
      </c>
      <c r="BO104" s="51" t="s">
        <v>8407</v>
      </c>
      <c r="BP104" s="51" t="s">
        <v>8404</v>
      </c>
      <c r="BQ104" s="51" t="s">
        <v>8408</v>
      </c>
      <c r="BR104" s="51" t="s">
        <v>1181</v>
      </c>
      <c r="BS104" s="51" t="s">
        <v>1181</v>
      </c>
      <c r="BT104" s="51" t="s">
        <v>1181</v>
      </c>
      <c r="BU104" s="51" t="s">
        <v>7069</v>
      </c>
      <c r="BV104" s="51" t="s">
        <v>8409</v>
      </c>
      <c r="BW104" s="51" t="s">
        <v>7073</v>
      </c>
      <c r="BX104" s="51" t="s">
        <v>8410</v>
      </c>
      <c r="BY104" s="51" t="s">
        <v>7262</v>
      </c>
      <c r="BZ104" s="51" t="s">
        <v>7073</v>
      </c>
      <c r="CA104" s="51" t="s">
        <v>1181</v>
      </c>
      <c r="CB104" s="51" t="s">
        <v>1181</v>
      </c>
      <c r="CC104" s="51" t="s">
        <v>3567</v>
      </c>
      <c r="CD104" s="51" t="s">
        <v>8406</v>
      </c>
      <c r="CE104" s="51"/>
      <c r="CF104" s="51" t="s">
        <v>9213</v>
      </c>
      <c r="CG104" s="51" t="s">
        <v>8406</v>
      </c>
      <c r="CH104" s="51" t="s">
        <v>1266</v>
      </c>
      <c r="CI104" s="51" t="s">
        <v>1181</v>
      </c>
      <c r="CJ104" s="51" t="s">
        <v>7676</v>
      </c>
      <c r="CK104" s="51" t="s">
        <v>7084</v>
      </c>
      <c r="CL104" s="51" t="s">
        <v>7085</v>
      </c>
      <c r="CM104" s="51" t="s">
        <v>1181</v>
      </c>
      <c r="CN104" s="51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2"/>
      <c r="IS104" s="52"/>
      <c r="IT104" s="52"/>
      <c r="IU104" s="52"/>
      <c r="IV104" s="52"/>
      <c r="IW104" s="52"/>
      <c r="IX104" s="52"/>
      <c r="IY104" s="52"/>
      <c r="IZ104" s="52"/>
      <c r="JA104" s="52"/>
      <c r="JB104" s="52"/>
      <c r="JC104" s="52"/>
      <c r="JD104" s="52"/>
      <c r="JE104" s="52"/>
      <c r="JF104" s="52"/>
      <c r="JG104" s="52"/>
      <c r="JH104" s="52"/>
      <c r="JI104" s="52"/>
      <c r="JJ104" s="52"/>
      <c r="JK104" s="52"/>
      <c r="JL104" s="52"/>
      <c r="JM104" s="52"/>
      <c r="JN104" s="52"/>
      <c r="JO104" s="52"/>
      <c r="JP104" s="52"/>
      <c r="JQ104" s="52"/>
      <c r="JR104" s="52"/>
      <c r="JS104" s="52"/>
      <c r="JT104" s="52"/>
      <c r="JU104" s="52"/>
      <c r="JV104" s="52"/>
      <c r="JW104" s="52"/>
      <c r="JX104" s="52"/>
      <c r="JY104" s="52"/>
      <c r="JZ104" s="52"/>
      <c r="KA104" s="52"/>
      <c r="KB104" s="52"/>
      <c r="KC104" s="52"/>
      <c r="KD104" s="52"/>
      <c r="KE104" s="52"/>
      <c r="KF104" s="52"/>
      <c r="KG104" s="52"/>
      <c r="KH104" s="52"/>
      <c r="KI104" s="52"/>
      <c r="KJ104" s="52"/>
      <c r="KK104" s="52"/>
      <c r="KL104" s="52"/>
      <c r="KM104" s="52"/>
      <c r="KN104" s="52"/>
      <c r="KO104" s="52"/>
      <c r="KP104" s="52"/>
      <c r="KQ104" s="52"/>
      <c r="KR104" s="52"/>
      <c r="KS104" s="52"/>
      <c r="KT104" s="52"/>
      <c r="KU104" s="52"/>
      <c r="KV104" s="52"/>
      <c r="KW104" s="52"/>
      <c r="KX104" s="52"/>
      <c r="KY104" s="52"/>
      <c r="KZ104" s="52"/>
      <c r="LA104" s="52"/>
      <c r="LB104" s="52"/>
      <c r="LC104" s="52"/>
      <c r="LD104" s="52"/>
      <c r="LE104" s="52"/>
      <c r="LF104" s="52"/>
      <c r="LG104" s="52"/>
      <c r="LH104" s="52"/>
      <c r="LI104" s="52"/>
      <c r="LJ104" s="52"/>
      <c r="LK104" s="52"/>
      <c r="LL104" s="52"/>
      <c r="LM104" s="52"/>
      <c r="LN104" s="52"/>
      <c r="LO104" s="52"/>
      <c r="LP104" s="52"/>
      <c r="LQ104" s="52"/>
      <c r="LR104" s="52"/>
      <c r="LS104" s="52"/>
      <c r="LT104" s="52"/>
      <c r="LU104" s="52"/>
      <c r="LV104" s="52"/>
      <c r="LW104" s="52"/>
      <c r="LX104" s="52"/>
      <c r="LY104" s="52"/>
      <c r="LZ104" s="52"/>
      <c r="MA104" s="52"/>
      <c r="MB104" s="52"/>
      <c r="MC104" s="52"/>
      <c r="MD104" s="52"/>
      <c r="ME104" s="52"/>
      <c r="MF104" s="52"/>
      <c r="MG104" s="52"/>
      <c r="MH104" s="52"/>
      <c r="MI104" s="52"/>
      <c r="MJ104" s="52"/>
      <c r="MK104" s="52"/>
      <c r="ML104" s="52"/>
      <c r="MM104" s="52"/>
      <c r="MN104" s="52"/>
      <c r="MO104" s="52"/>
      <c r="MP104" s="52"/>
      <c r="MQ104" s="52"/>
      <c r="MR104" s="52"/>
      <c r="MS104" s="52"/>
      <c r="MT104" s="52"/>
      <c r="MU104" s="52"/>
      <c r="MV104" s="52"/>
      <c r="MW104" s="52"/>
      <c r="MX104" s="52"/>
      <c r="MY104" s="52"/>
      <c r="MZ104" s="52"/>
      <c r="NA104" s="52"/>
      <c r="NB104" s="52"/>
      <c r="NC104" s="52"/>
      <c r="ND104" s="52"/>
      <c r="NE104" s="52"/>
      <c r="NF104" s="52"/>
      <c r="NG104" s="52"/>
      <c r="NH104" s="52"/>
      <c r="NI104" s="52"/>
      <c r="NJ104" s="52"/>
      <c r="NK104" s="52"/>
      <c r="NL104" s="52"/>
      <c r="NM104" s="52"/>
      <c r="NN104" s="52"/>
      <c r="NO104" s="52"/>
      <c r="NP104" s="52"/>
      <c r="NQ104" s="52"/>
      <c r="NR104" s="52"/>
      <c r="NS104" s="52"/>
      <c r="NT104" s="52"/>
      <c r="NU104" s="52"/>
      <c r="NV104" s="52"/>
      <c r="NW104" s="52"/>
      <c r="NX104" s="52"/>
      <c r="NY104" s="52"/>
      <c r="NZ104" s="52"/>
      <c r="OA104" s="52"/>
      <c r="OB104" s="52"/>
      <c r="OC104" s="52"/>
      <c r="OD104" s="52"/>
      <c r="OE104" s="52"/>
      <c r="OF104" s="52"/>
      <c r="OG104" s="52"/>
      <c r="OH104" s="52"/>
      <c r="OI104" s="52"/>
      <c r="OJ104" s="52"/>
      <c r="OK104" s="52"/>
      <c r="OL104" s="52"/>
      <c r="OM104" s="52"/>
      <c r="ON104" s="52"/>
      <c r="OO104" s="52"/>
      <c r="OP104" s="52"/>
      <c r="OQ104" s="52"/>
      <c r="OR104" s="52"/>
      <c r="OS104" s="52"/>
      <c r="OT104" s="52"/>
      <c r="OU104" s="52"/>
      <c r="OV104" s="52"/>
      <c r="OW104" s="52"/>
      <c r="OX104" s="52"/>
      <c r="OY104" s="52"/>
      <c r="OZ104" s="52"/>
      <c r="PA104" s="52"/>
      <c r="PB104" s="52"/>
      <c r="PC104" s="52"/>
      <c r="PD104" s="52"/>
      <c r="PE104" s="52"/>
      <c r="PF104" s="52"/>
      <c r="PG104" s="52"/>
      <c r="PH104" s="52"/>
      <c r="PI104" s="52"/>
      <c r="PJ104" s="52"/>
      <c r="PK104" s="52"/>
      <c r="PL104" s="52"/>
      <c r="PM104" s="52"/>
      <c r="PN104" s="52"/>
      <c r="PO104" s="52"/>
      <c r="PP104" s="52"/>
      <c r="PQ104" s="52"/>
      <c r="PR104" s="52"/>
      <c r="PS104" s="52"/>
      <c r="PT104" s="52"/>
      <c r="PU104" s="52"/>
      <c r="PV104" s="52"/>
      <c r="PW104" s="52"/>
      <c r="PX104" s="52"/>
      <c r="PY104" s="52"/>
      <c r="PZ104" s="52"/>
      <c r="QA104" s="52"/>
      <c r="QB104" s="52"/>
      <c r="QC104" s="52"/>
      <c r="QD104" s="52"/>
      <c r="QE104" s="52"/>
      <c r="QF104" s="52"/>
      <c r="QG104" s="52"/>
      <c r="QH104" s="52"/>
      <c r="QI104" s="52"/>
      <c r="QJ104" s="52"/>
      <c r="QK104" s="52"/>
      <c r="QL104" s="52"/>
      <c r="QM104" s="52"/>
      <c r="QN104" s="52"/>
      <c r="QO104" s="52"/>
      <c r="QP104" s="52"/>
      <c r="QQ104" s="52"/>
      <c r="QR104" s="52"/>
      <c r="QS104" s="52"/>
      <c r="QT104" s="52"/>
      <c r="QU104" s="52"/>
      <c r="QV104" s="52"/>
      <c r="QW104" s="52"/>
      <c r="QX104" s="52"/>
      <c r="QY104" s="52"/>
      <c r="QZ104" s="52"/>
      <c r="RA104" s="52"/>
      <c r="RB104" s="52"/>
      <c r="RC104" s="52"/>
      <c r="RD104" s="52"/>
      <c r="RE104" s="52"/>
      <c r="RF104" s="52"/>
      <c r="RG104" s="52"/>
      <c r="RH104" s="52"/>
      <c r="RI104" s="52"/>
      <c r="RJ104" s="52"/>
      <c r="RK104" s="52"/>
      <c r="RL104" s="52"/>
      <c r="RM104" s="52"/>
      <c r="RN104" s="52"/>
      <c r="RO104" s="52"/>
      <c r="RP104" s="52"/>
      <c r="RQ104" s="52"/>
      <c r="RR104" s="52"/>
      <c r="RS104" s="52"/>
      <c r="RT104" s="52"/>
      <c r="RU104" s="52"/>
      <c r="RV104" s="52"/>
      <c r="RW104" s="52"/>
      <c r="RX104" s="52"/>
      <c r="RY104" s="52"/>
      <c r="RZ104" s="52"/>
      <c r="SA104" s="52"/>
      <c r="SB104" s="52"/>
      <c r="SC104" s="52"/>
      <c r="SD104" s="52"/>
      <c r="SE104" s="52"/>
      <c r="SF104" s="52"/>
      <c r="SG104" s="52"/>
      <c r="SH104" s="52"/>
      <c r="SI104" s="52"/>
      <c r="SJ104" s="52"/>
      <c r="SK104" s="52"/>
      <c r="SL104" s="52"/>
      <c r="SM104" s="52"/>
      <c r="SN104" s="52"/>
      <c r="SO104" s="52"/>
      <c r="SP104" s="52"/>
      <c r="SQ104" s="52"/>
      <c r="SR104" s="52"/>
      <c r="SS104" s="52"/>
      <c r="ST104" s="52"/>
      <c r="SU104" s="52"/>
      <c r="SV104" s="52"/>
      <c r="SW104" s="52"/>
      <c r="SX104" s="52"/>
      <c r="SY104" s="52"/>
      <c r="SZ104" s="52"/>
      <c r="TA104" s="52"/>
      <c r="TB104" s="52"/>
      <c r="TC104" s="52"/>
      <c r="TD104" s="52"/>
      <c r="TE104" s="52"/>
      <c r="TF104" s="52"/>
      <c r="TG104" s="52"/>
      <c r="TH104" s="52"/>
      <c r="TI104" s="52"/>
      <c r="TJ104" s="52"/>
      <c r="TK104" s="52"/>
      <c r="TL104" s="52"/>
      <c r="TM104" s="52"/>
      <c r="TN104" s="52"/>
      <c r="TO104" s="52"/>
      <c r="TP104" s="52"/>
      <c r="TQ104" s="52"/>
      <c r="TR104" s="52"/>
      <c r="TS104" s="52"/>
      <c r="TT104" s="52"/>
      <c r="TU104" s="52"/>
      <c r="TV104" s="52"/>
      <c r="TW104" s="52"/>
      <c r="TX104" s="52"/>
      <c r="TY104" s="52"/>
      <c r="TZ104" s="52"/>
      <c r="UA104" s="52"/>
      <c r="UB104" s="52"/>
      <c r="UC104" s="52"/>
      <c r="UD104" s="52"/>
      <c r="UE104" s="52"/>
      <c r="UF104" s="52"/>
      <c r="UG104" s="52"/>
      <c r="UH104" s="52"/>
      <c r="UI104" s="52"/>
      <c r="UJ104" s="52"/>
      <c r="UK104" s="52"/>
      <c r="UL104" s="52"/>
      <c r="UM104" s="52"/>
      <c r="UN104" s="52"/>
      <c r="UO104" s="52"/>
      <c r="UP104" s="52"/>
      <c r="UQ104" s="52"/>
      <c r="UR104" s="52"/>
      <c r="US104" s="52"/>
      <c r="UT104" s="52"/>
      <c r="UU104" s="52"/>
      <c r="UV104" s="52"/>
      <c r="UW104" s="52"/>
      <c r="UX104" s="52"/>
      <c r="UY104" s="52"/>
      <c r="UZ104" s="52"/>
      <c r="VA104" s="52"/>
      <c r="VB104" s="52"/>
      <c r="VC104" s="52"/>
      <c r="VD104" s="52"/>
      <c r="VE104" s="52"/>
      <c r="VF104" s="52"/>
      <c r="VG104" s="52"/>
      <c r="VH104" s="52"/>
      <c r="VI104" s="52"/>
      <c r="VJ104" s="52"/>
      <c r="VK104" s="52"/>
      <c r="VL104" s="52"/>
      <c r="VM104" s="52"/>
      <c r="VN104" s="52"/>
      <c r="VO104" s="52"/>
      <c r="VP104" s="52"/>
      <c r="VQ104" s="52"/>
      <c r="VR104" s="52"/>
      <c r="VS104" s="52"/>
      <c r="VT104" s="52"/>
      <c r="VU104" s="52"/>
      <c r="VV104" s="52"/>
      <c r="VW104" s="52"/>
      <c r="VX104" s="52"/>
      <c r="VY104" s="52"/>
      <c r="VZ104" s="52"/>
      <c r="WA104" s="52"/>
      <c r="WB104" s="52"/>
      <c r="WC104" s="52"/>
      <c r="WD104" s="52"/>
      <c r="WE104" s="52"/>
      <c r="WF104" s="52"/>
      <c r="WG104" s="52"/>
      <c r="WH104" s="52"/>
      <c r="WI104" s="52"/>
      <c r="WJ104" s="52"/>
      <c r="WK104" s="52"/>
      <c r="WL104" s="52"/>
      <c r="WM104" s="52"/>
      <c r="WN104" s="52"/>
      <c r="WO104" s="52"/>
      <c r="WP104" s="52"/>
      <c r="WQ104" s="52"/>
      <c r="WR104" s="52"/>
      <c r="WS104" s="52"/>
      <c r="WT104" s="52"/>
      <c r="WU104" s="52"/>
      <c r="WV104" s="52"/>
      <c r="WW104" s="52"/>
      <c r="WX104" s="52"/>
      <c r="WY104" s="52"/>
      <c r="WZ104" s="52"/>
      <c r="XA104" s="52"/>
      <c r="XB104" s="52"/>
      <c r="XC104" s="52"/>
      <c r="XD104" s="52"/>
      <c r="XE104" s="52"/>
      <c r="XF104" s="52"/>
      <c r="XG104" s="52"/>
      <c r="XH104" s="52"/>
      <c r="XI104" s="52"/>
      <c r="XJ104" s="52"/>
      <c r="XK104" s="52"/>
      <c r="XL104" s="52"/>
      <c r="XM104" s="52"/>
      <c r="XN104" s="52"/>
      <c r="XO104" s="52"/>
      <c r="XP104" s="52"/>
      <c r="XQ104" s="52"/>
      <c r="XR104" s="52"/>
      <c r="XS104" s="52"/>
      <c r="XT104" s="52"/>
      <c r="XU104" s="52"/>
      <c r="XV104" s="52"/>
      <c r="XW104" s="52"/>
      <c r="XX104" s="52"/>
      <c r="XY104" s="52"/>
      <c r="XZ104" s="52"/>
      <c r="YA104" s="52"/>
      <c r="YB104" s="52"/>
      <c r="YC104" s="52"/>
      <c r="YD104" s="52"/>
      <c r="YE104" s="52"/>
      <c r="YF104" s="52"/>
      <c r="YG104" s="52"/>
      <c r="YH104" s="52"/>
      <c r="YI104" s="52"/>
      <c r="YJ104" s="52"/>
      <c r="YK104" s="52"/>
      <c r="YL104" s="52"/>
      <c r="YM104" s="52"/>
      <c r="YN104" s="52"/>
      <c r="YO104" s="52"/>
      <c r="YP104" s="52"/>
      <c r="YQ104" s="52"/>
      <c r="YR104" s="52"/>
      <c r="YS104" s="52"/>
      <c r="YT104" s="52"/>
      <c r="YU104" s="52"/>
      <c r="YV104" s="52"/>
      <c r="YW104" s="52"/>
      <c r="YX104" s="52"/>
      <c r="YY104" s="52"/>
      <c r="YZ104" s="52"/>
      <c r="ZA104" s="52"/>
      <c r="ZB104" s="52"/>
      <c r="ZC104" s="52"/>
      <c r="ZD104" s="52"/>
      <c r="ZE104" s="52"/>
      <c r="ZF104" s="52"/>
      <c r="ZG104" s="52"/>
      <c r="ZH104" s="52"/>
      <c r="ZI104" s="52"/>
      <c r="ZJ104" s="52"/>
      <c r="ZK104" s="52"/>
      <c r="ZL104" s="52"/>
      <c r="ZM104" s="52"/>
      <c r="ZN104" s="52"/>
      <c r="ZO104" s="52"/>
      <c r="ZP104" s="52"/>
      <c r="ZQ104" s="52"/>
      <c r="ZR104" s="52"/>
      <c r="ZS104" s="52"/>
      <c r="ZT104" s="52"/>
      <c r="ZU104" s="52"/>
      <c r="ZV104" s="52"/>
      <c r="ZW104" s="52"/>
      <c r="ZX104" s="52"/>
      <c r="ZY104" s="52"/>
      <c r="ZZ104" s="52"/>
      <c r="AAA104" s="52"/>
      <c r="AAB104" s="52"/>
      <c r="AAC104" s="52"/>
      <c r="AAD104" s="52"/>
      <c r="AAE104" s="52"/>
      <c r="AAF104" s="52"/>
      <c r="AAG104" s="52"/>
      <c r="AAH104" s="52"/>
      <c r="AAI104" s="52"/>
      <c r="AAJ104" s="52"/>
      <c r="AAK104" s="52"/>
      <c r="AAL104" s="52"/>
      <c r="AAM104" s="52"/>
      <c r="AAN104" s="52"/>
      <c r="AAO104" s="52"/>
      <c r="AAP104" s="52"/>
      <c r="AAQ104" s="52"/>
      <c r="AAR104" s="52"/>
      <c r="AAS104" s="52"/>
      <c r="AAT104" s="52"/>
      <c r="AAU104" s="52"/>
      <c r="AAV104" s="52"/>
      <c r="AAW104" s="52"/>
      <c r="AAX104" s="52"/>
      <c r="AAY104" s="52"/>
      <c r="AAZ104" s="52"/>
      <c r="ABA104" s="52"/>
      <c r="ABB104" s="52"/>
      <c r="ABC104" s="52"/>
      <c r="ABD104" s="52"/>
      <c r="ABE104" s="52"/>
      <c r="ABF104" s="52"/>
      <c r="ABG104" s="52"/>
      <c r="ABH104" s="52"/>
      <c r="ABI104" s="52"/>
      <c r="ABJ104" s="52"/>
      <c r="ABK104" s="52"/>
      <c r="ABL104" s="52"/>
      <c r="ABM104" s="52"/>
      <c r="ABN104" s="52"/>
      <c r="ABO104" s="52"/>
      <c r="ABP104" s="52"/>
      <c r="ABQ104" s="52"/>
      <c r="ABR104" s="52"/>
      <c r="ABS104" s="52"/>
      <c r="ABT104" s="52"/>
      <c r="ABU104" s="52"/>
      <c r="ABV104" s="52"/>
      <c r="ABW104" s="52"/>
      <c r="ABX104" s="52"/>
      <c r="ABY104" s="52"/>
      <c r="ABZ104" s="52"/>
      <c r="ACA104" s="52"/>
      <c r="ACB104" s="52"/>
      <c r="ACC104" s="52"/>
      <c r="ACD104" s="52"/>
      <c r="ACE104" s="52"/>
      <c r="ACF104" s="52"/>
      <c r="ACG104" s="52"/>
      <c r="ACH104" s="52"/>
      <c r="ACI104" s="52"/>
      <c r="ACJ104" s="52"/>
      <c r="ACK104" s="52"/>
      <c r="ACL104" s="52"/>
      <c r="ACM104" s="52"/>
      <c r="ACN104" s="52"/>
      <c r="ACO104" s="52"/>
      <c r="ACP104" s="52"/>
      <c r="ACQ104" s="52"/>
      <c r="ACR104" s="52"/>
      <c r="ACS104" s="52"/>
      <c r="ACT104" s="52"/>
      <c r="ACU104" s="52"/>
      <c r="ACV104" s="52"/>
      <c r="ACW104" s="52"/>
      <c r="ACX104" s="52"/>
      <c r="ACY104" s="52"/>
      <c r="ACZ104" s="52"/>
      <c r="ADA104" s="52"/>
      <c r="ADB104" s="52"/>
      <c r="ADC104" s="52"/>
      <c r="ADD104" s="52"/>
      <c r="ADE104" s="52"/>
      <c r="ADF104" s="52"/>
      <c r="ADG104" s="52"/>
      <c r="ADH104" s="52"/>
      <c r="ADI104" s="52"/>
      <c r="ADJ104" s="52"/>
      <c r="ADK104" s="52"/>
      <c r="ADL104" s="52"/>
      <c r="ADM104" s="52"/>
      <c r="ADN104" s="52"/>
      <c r="ADO104" s="52"/>
      <c r="ADP104" s="52"/>
      <c r="ADQ104" s="52"/>
      <c r="ADR104" s="52"/>
      <c r="ADS104" s="52"/>
      <c r="ADT104" s="52"/>
      <c r="ADU104" s="52"/>
      <c r="ADV104" s="52"/>
      <c r="ADW104" s="52"/>
      <c r="ADX104" s="52"/>
      <c r="ADY104" s="52"/>
      <c r="ADZ104" s="52"/>
      <c r="AEA104" s="52"/>
      <c r="AEB104" s="52"/>
      <c r="AEC104" s="52"/>
      <c r="AED104" s="52"/>
      <c r="AEE104" s="52"/>
      <c r="AEF104" s="52"/>
      <c r="AEG104" s="52"/>
      <c r="AEH104" s="52"/>
      <c r="AEI104" s="52"/>
      <c r="AEJ104" s="52"/>
      <c r="AEK104" s="52"/>
      <c r="AEL104" s="52"/>
      <c r="AEM104" s="52"/>
      <c r="AEN104" s="52"/>
      <c r="AEO104" s="52"/>
      <c r="AEP104" s="52"/>
      <c r="AEQ104" s="52"/>
      <c r="AER104" s="52"/>
      <c r="AES104" s="52"/>
      <c r="AET104" s="52"/>
      <c r="AEU104" s="52"/>
      <c r="AEV104" s="52"/>
      <c r="AEW104" s="52"/>
      <c r="AEX104" s="52"/>
      <c r="AEY104" s="52"/>
      <c r="AEZ104" s="52"/>
      <c r="AFA104" s="52"/>
      <c r="AFB104" s="52"/>
      <c r="AFC104" s="52"/>
      <c r="AFD104" s="52"/>
      <c r="AFE104" s="52"/>
      <c r="AFF104" s="52"/>
      <c r="AFG104" s="52"/>
      <c r="AFH104" s="52"/>
      <c r="AFI104" s="52"/>
      <c r="AFJ104" s="52"/>
      <c r="AFK104" s="52"/>
      <c r="AFL104" s="52"/>
      <c r="AFM104" s="52"/>
      <c r="AFN104" s="52"/>
      <c r="AFO104" s="52"/>
      <c r="AFP104" s="52"/>
      <c r="AFQ104" s="52"/>
      <c r="AFR104" s="52"/>
      <c r="AFS104" s="52"/>
      <c r="AFT104" s="52"/>
      <c r="AFU104" s="52"/>
      <c r="AFV104" s="52"/>
      <c r="AFW104" s="52"/>
      <c r="AFX104" s="52"/>
      <c r="AFY104" s="52"/>
      <c r="AFZ104" s="52"/>
      <c r="AGA104" s="52"/>
      <c r="AGB104" s="52"/>
      <c r="AGC104" s="52"/>
      <c r="AGD104" s="52"/>
      <c r="AGE104" s="52"/>
      <c r="AGF104" s="52"/>
      <c r="AGG104" s="52"/>
      <c r="AGH104" s="52"/>
      <c r="AGI104" s="52"/>
      <c r="AGJ104" s="52"/>
      <c r="AGK104" s="52"/>
      <c r="AGL104" s="52"/>
      <c r="AGM104" s="52"/>
      <c r="AGN104" s="52"/>
      <c r="AGO104" s="52"/>
      <c r="AGP104" s="52"/>
      <c r="AGQ104" s="52"/>
      <c r="AGR104" s="52"/>
      <c r="AGS104" s="52"/>
      <c r="AGT104" s="52"/>
      <c r="AGU104" s="52"/>
      <c r="AGV104" s="52"/>
      <c r="AGW104" s="52"/>
      <c r="AGX104" s="52"/>
      <c r="AGY104" s="52"/>
      <c r="AGZ104" s="52"/>
      <c r="AHA104" s="52"/>
      <c r="AHB104" s="52"/>
      <c r="AHC104" s="52"/>
      <c r="AHD104" s="52"/>
      <c r="AHE104" s="52"/>
      <c r="AHF104" s="52"/>
      <c r="AHG104" s="52"/>
      <c r="AHH104" s="52"/>
      <c r="AHI104" s="52"/>
      <c r="AHJ104" s="52"/>
      <c r="AHK104" s="52"/>
      <c r="AHL104" s="52"/>
      <c r="AHM104" s="52"/>
      <c r="AHN104" s="52"/>
      <c r="AHO104" s="52"/>
      <c r="AHP104" s="52"/>
      <c r="AHQ104" s="52"/>
      <c r="AHR104" s="52"/>
      <c r="AHS104" s="52"/>
      <c r="AHT104" s="52"/>
      <c r="AHU104" s="52"/>
      <c r="AHV104" s="52"/>
      <c r="AHW104" s="52"/>
      <c r="AHX104" s="52"/>
      <c r="AHY104" s="52"/>
      <c r="AHZ104" s="52"/>
      <c r="AIA104" s="52"/>
      <c r="AIB104" s="52"/>
      <c r="AIC104" s="52"/>
      <c r="AID104" s="52"/>
      <c r="AIE104" s="52"/>
      <c r="AIF104" s="52"/>
      <c r="AIG104" s="52"/>
      <c r="AIH104" s="52"/>
      <c r="AII104" s="52"/>
      <c r="AIJ104" s="52"/>
      <c r="AIK104" s="52"/>
      <c r="AIL104" s="52"/>
      <c r="AIM104" s="52"/>
      <c r="AIN104" s="52"/>
      <c r="AIO104" s="52"/>
      <c r="AIP104" s="52"/>
      <c r="AIQ104" s="52"/>
      <c r="AIR104" s="52"/>
      <c r="AIS104" s="52"/>
      <c r="AIT104" s="52"/>
      <c r="AIU104" s="52"/>
      <c r="AIV104" s="52"/>
      <c r="AIW104" s="52"/>
      <c r="AIX104" s="52"/>
      <c r="AIY104" s="52"/>
      <c r="AIZ104" s="52"/>
      <c r="AJA104" s="52"/>
      <c r="AJB104" s="52"/>
      <c r="AJC104" s="52"/>
      <c r="AJD104" s="52"/>
      <c r="AJE104" s="52"/>
      <c r="AJF104" s="52"/>
      <c r="AJG104" s="52"/>
      <c r="AJH104" s="52"/>
      <c r="AJI104" s="52"/>
      <c r="AJJ104" s="52"/>
      <c r="AJK104" s="52"/>
      <c r="AJL104" s="52"/>
      <c r="AJM104" s="52"/>
      <c r="AJN104" s="52"/>
      <c r="AJO104" s="52"/>
      <c r="AJP104" s="52"/>
      <c r="AJQ104" s="52"/>
      <c r="AJR104" s="52"/>
      <c r="AJS104" s="52"/>
      <c r="AJT104" s="52"/>
      <c r="AJU104" s="52"/>
      <c r="AJV104" s="52"/>
      <c r="AJW104" s="52"/>
      <c r="AJX104" s="52"/>
      <c r="AJY104" s="52"/>
      <c r="AJZ104" s="52"/>
      <c r="AKA104" s="52"/>
      <c r="AKB104" s="52"/>
      <c r="AKC104" s="52"/>
      <c r="AKD104" s="52"/>
      <c r="AKE104" s="52"/>
      <c r="AKF104" s="52"/>
      <c r="AKG104" s="52"/>
      <c r="AKH104" s="52"/>
      <c r="AKI104" s="52"/>
      <c r="AKJ104" s="52"/>
      <c r="AKK104" s="52"/>
      <c r="AKL104" s="52"/>
      <c r="AKM104" s="52"/>
      <c r="AKN104" s="52"/>
      <c r="AKO104" s="52"/>
      <c r="AKP104" s="52"/>
      <c r="AKQ104" s="52"/>
      <c r="AKR104" s="52"/>
      <c r="AKS104" s="52"/>
      <c r="AKT104" s="52"/>
      <c r="AKU104" s="52"/>
      <c r="AKV104" s="52"/>
      <c r="AKW104" s="52"/>
      <c r="AKX104" s="52"/>
      <c r="AKY104" s="52"/>
      <c r="AKZ104" s="52"/>
      <c r="ALA104" s="52"/>
      <c r="ALB104" s="52"/>
      <c r="ALC104" s="52"/>
      <c r="ALD104" s="52"/>
      <c r="ALE104" s="52"/>
      <c r="ALF104" s="52"/>
      <c r="ALG104" s="52"/>
      <c r="ALH104" s="52"/>
      <c r="ALI104" s="52"/>
      <c r="ALJ104" s="52"/>
      <c r="ALK104" s="52"/>
      <c r="ALL104" s="52"/>
      <c r="ALM104" s="52"/>
      <c r="ALN104" s="52"/>
      <c r="ALO104" s="52"/>
      <c r="ALP104" s="52"/>
      <c r="ALQ104" s="52"/>
      <c r="ALR104" s="52"/>
      <c r="ALS104" s="52"/>
      <c r="ALT104" s="52"/>
      <c r="ALU104" s="52"/>
      <c r="ALV104" s="52"/>
      <c r="ALW104" s="52"/>
      <c r="ALX104" s="52"/>
      <c r="ALY104" s="52"/>
      <c r="ALZ104" s="52"/>
      <c r="AMA104" s="52"/>
      <c r="AMB104" s="52"/>
      <c r="AMC104" s="52"/>
      <c r="AMD104" s="52"/>
      <c r="AME104" s="52"/>
      <c r="AMF104" s="52"/>
      <c r="AMG104" s="52"/>
      <c r="AMH104" s="52"/>
      <c r="AMI104" s="52"/>
      <c r="AMJ104" s="52"/>
      <c r="AMK104" s="52"/>
      <c r="AML104" s="52"/>
      <c r="AMM104" s="52"/>
      <c r="AMN104" s="52"/>
      <c r="AMO104" s="52"/>
      <c r="AMP104" s="52"/>
      <c r="AMQ104" s="52"/>
      <c r="AMR104" s="52"/>
      <c r="AMS104" s="52"/>
      <c r="AMT104" s="52"/>
      <c r="AMU104" s="52"/>
      <c r="AMV104" s="52"/>
      <c r="AMW104" s="52"/>
      <c r="AMX104" s="52"/>
      <c r="AMY104" s="52"/>
      <c r="AMZ104" s="52"/>
      <c r="ANA104" s="52"/>
      <c r="ANB104" s="52"/>
      <c r="ANC104" s="52"/>
      <c r="AND104" s="52"/>
      <c r="ANE104" s="52"/>
      <c r="ANF104" s="52"/>
      <c r="ANG104" s="52"/>
      <c r="ANH104" s="52"/>
      <c r="ANI104" s="52"/>
      <c r="ANJ104" s="52"/>
      <c r="ANK104" s="52"/>
      <c r="ANL104" s="52"/>
      <c r="ANM104" s="52"/>
      <c r="ANN104" s="52"/>
      <c r="ANO104" s="52"/>
      <c r="ANP104" s="52"/>
      <c r="ANQ104" s="52"/>
      <c r="ANR104" s="52"/>
      <c r="ANS104" s="52"/>
      <c r="ANT104" s="52"/>
      <c r="ANU104" s="52"/>
      <c r="ANV104" s="52"/>
      <c r="ANW104" s="52"/>
      <c r="ANX104" s="52"/>
      <c r="ANY104" s="52"/>
      <c r="ANZ104" s="52"/>
      <c r="AOA104" s="52"/>
      <c r="AOB104" s="52"/>
      <c r="AOC104" s="52"/>
      <c r="AOD104" s="52"/>
      <c r="AOE104" s="52"/>
      <c r="AOF104" s="52"/>
      <c r="AOG104" s="52"/>
      <c r="AOH104" s="52"/>
      <c r="AOI104" s="52"/>
      <c r="AOJ104" s="52"/>
      <c r="AOK104" s="52"/>
      <c r="AOL104" s="52"/>
      <c r="AOM104" s="52"/>
      <c r="AON104" s="52"/>
      <c r="AOO104" s="52"/>
      <c r="AOP104" s="52"/>
      <c r="AOQ104" s="52"/>
      <c r="AOR104" s="52"/>
      <c r="AOS104" s="52"/>
      <c r="AOT104" s="52"/>
      <c r="AOU104" s="52"/>
      <c r="AOV104" s="52"/>
      <c r="AOW104" s="52"/>
      <c r="AOX104" s="52"/>
      <c r="AOY104" s="52"/>
      <c r="AOZ104" s="52"/>
      <c r="APA104" s="52"/>
      <c r="APB104" s="52"/>
      <c r="APC104" s="52"/>
      <c r="APD104" s="52"/>
      <c r="APE104" s="52"/>
      <c r="APF104" s="52"/>
      <c r="APG104" s="52"/>
      <c r="APH104" s="52"/>
      <c r="API104" s="52"/>
      <c r="APJ104" s="52"/>
      <c r="APK104" s="52"/>
      <c r="APL104" s="52"/>
      <c r="APM104" s="52"/>
      <c r="APN104" s="52"/>
      <c r="APO104" s="52"/>
      <c r="APP104" s="52"/>
      <c r="APQ104" s="52"/>
      <c r="APR104" s="52"/>
      <c r="APS104" s="52"/>
      <c r="APT104" s="52"/>
      <c r="APU104" s="52"/>
      <c r="APV104" s="52"/>
      <c r="APW104" s="52"/>
      <c r="APX104" s="52"/>
      <c r="APY104" s="52"/>
      <c r="APZ104" s="52"/>
      <c r="AQA104" s="52"/>
      <c r="AQB104" s="52"/>
      <c r="AQC104" s="52"/>
      <c r="AQD104" s="52"/>
      <c r="AQE104" s="52"/>
      <c r="AQF104" s="52"/>
      <c r="AQG104" s="52"/>
      <c r="AQH104" s="52"/>
      <c r="AQI104" s="52"/>
      <c r="AQJ104" s="52"/>
      <c r="AQK104" s="52"/>
      <c r="AQL104" s="52"/>
      <c r="AQM104" s="52"/>
      <c r="AQN104" s="52"/>
      <c r="AQO104" s="52"/>
      <c r="AQP104" s="52"/>
      <c r="AQQ104" s="52"/>
      <c r="AQR104" s="52"/>
      <c r="AQS104" s="52"/>
      <c r="AQT104" s="52"/>
      <c r="AQU104" s="52"/>
      <c r="AQV104" s="52"/>
      <c r="AQW104" s="52"/>
      <c r="AQX104" s="52"/>
      <c r="AQY104" s="52"/>
      <c r="AQZ104" s="52"/>
      <c r="ARA104" s="52"/>
      <c r="ARB104" s="52"/>
      <c r="ARC104" s="52"/>
      <c r="ARD104" s="52"/>
      <c r="ARE104" s="52"/>
      <c r="ARF104" s="52"/>
      <c r="ARG104" s="52"/>
      <c r="ARH104" s="52"/>
      <c r="ARI104" s="52"/>
      <c r="ARJ104" s="52"/>
      <c r="ARK104" s="52"/>
      <c r="ARL104" s="52"/>
      <c r="ARM104" s="52"/>
      <c r="ARN104" s="52"/>
      <c r="ARO104" s="52"/>
      <c r="ARP104" s="52"/>
      <c r="ARQ104" s="52"/>
      <c r="ARR104" s="52"/>
      <c r="ARS104" s="52"/>
      <c r="ART104" s="52"/>
      <c r="ARU104" s="52"/>
      <c r="ARV104" s="52"/>
      <c r="ARW104" s="52"/>
      <c r="ARX104" s="52"/>
      <c r="ARY104" s="52"/>
      <c r="ARZ104" s="52"/>
      <c r="ASA104" s="52"/>
      <c r="ASB104" s="52"/>
      <c r="ASC104" s="52"/>
      <c r="ASD104" s="52"/>
      <c r="ASE104" s="52"/>
      <c r="ASF104" s="52"/>
      <c r="ASG104" s="52"/>
      <c r="ASH104" s="52"/>
      <c r="ASI104" s="52"/>
      <c r="ASJ104" s="52"/>
      <c r="ASK104" s="52"/>
      <c r="ASL104" s="52"/>
      <c r="ASM104" s="52"/>
      <c r="ASN104" s="52"/>
      <c r="ASO104" s="52"/>
      <c r="ASP104" s="52"/>
      <c r="ASQ104" s="52"/>
      <c r="ASR104" s="52"/>
      <c r="ASS104" s="52"/>
      <c r="AST104" s="52"/>
      <c r="ASU104" s="52"/>
      <c r="ASV104" s="52"/>
      <c r="ASW104" s="52"/>
      <c r="ASX104" s="52"/>
      <c r="ASY104" s="52"/>
      <c r="ASZ104" s="52"/>
      <c r="ATA104" s="52"/>
      <c r="ATB104" s="52"/>
      <c r="ATC104" s="52"/>
      <c r="ATD104" s="52"/>
      <c r="ATE104" s="52"/>
      <c r="ATF104" s="52"/>
      <c r="ATG104" s="52"/>
      <c r="ATH104" s="52"/>
      <c r="ATI104" s="52"/>
      <c r="ATJ104" s="52"/>
      <c r="ATK104" s="52"/>
      <c r="ATL104" s="52"/>
      <c r="ATM104" s="52"/>
      <c r="ATN104" s="52"/>
      <c r="ATO104" s="52"/>
      <c r="ATP104" s="52"/>
      <c r="ATQ104" s="52"/>
      <c r="ATR104" s="52"/>
      <c r="ATS104" s="52"/>
      <c r="ATT104" s="52"/>
      <c r="ATU104" s="52"/>
      <c r="ATV104" s="52"/>
      <c r="ATW104" s="52"/>
      <c r="ATX104" s="52"/>
      <c r="ATY104" s="52"/>
      <c r="ATZ104" s="52"/>
      <c r="AUA104" s="52"/>
      <c r="AUB104" s="52"/>
      <c r="AUC104" s="52"/>
      <c r="AUD104" s="52"/>
      <c r="AUE104" s="52"/>
      <c r="AUF104" s="52"/>
      <c r="AUG104" s="52"/>
      <c r="AUH104" s="52"/>
      <c r="AUI104" s="52"/>
      <c r="AUJ104" s="52"/>
      <c r="AUK104" s="52"/>
      <c r="AUL104" s="52"/>
      <c r="AUM104" s="52"/>
      <c r="AUN104" s="52"/>
      <c r="AUO104" s="52"/>
      <c r="AUP104" s="52"/>
      <c r="AUQ104" s="52"/>
      <c r="AUR104" s="52"/>
      <c r="AUS104" s="52"/>
      <c r="AUT104" s="52"/>
      <c r="AUU104" s="52"/>
      <c r="AUV104" s="52"/>
      <c r="AUW104" s="52"/>
      <c r="AUX104" s="52"/>
      <c r="AUY104" s="52"/>
      <c r="AUZ104" s="52"/>
      <c r="AVA104" s="52"/>
      <c r="AVB104" s="52"/>
      <c r="AVC104" s="52"/>
      <c r="AVD104" s="52"/>
      <c r="AVE104" s="52"/>
      <c r="AVF104" s="52"/>
      <c r="AVG104" s="52"/>
      <c r="AVH104" s="52"/>
      <c r="AVI104" s="52"/>
      <c r="AVJ104" s="52"/>
      <c r="AVK104" s="52"/>
      <c r="AVL104" s="52"/>
      <c r="AVM104" s="52"/>
      <c r="AVN104" s="52"/>
      <c r="AVO104" s="52"/>
      <c r="AVP104" s="52"/>
      <c r="AVQ104" s="52"/>
      <c r="AVR104" s="52"/>
      <c r="AVS104" s="52"/>
      <c r="AVT104" s="52"/>
      <c r="AVU104" s="52"/>
      <c r="AVV104" s="52"/>
      <c r="AVW104" s="52"/>
      <c r="AVX104" s="52"/>
      <c r="AVY104" s="52"/>
      <c r="AVZ104" s="52"/>
      <c r="AWA104" s="52"/>
      <c r="AWB104" s="52"/>
      <c r="AWC104" s="52"/>
      <c r="AWD104" s="52"/>
      <c r="AWE104" s="52"/>
      <c r="AWF104" s="52"/>
      <c r="AWG104" s="52"/>
      <c r="AWH104" s="52"/>
      <c r="AWI104" s="52"/>
      <c r="AWJ104" s="52"/>
      <c r="AWK104" s="52"/>
      <c r="AWL104" s="52"/>
      <c r="AWM104" s="52"/>
      <c r="AWN104" s="52"/>
      <c r="AWO104" s="52"/>
      <c r="AWP104" s="52"/>
      <c r="AWQ104" s="52"/>
      <c r="AWR104" s="52"/>
      <c r="AWS104" s="52"/>
      <c r="AWT104" s="52"/>
      <c r="AWU104" s="52"/>
      <c r="AWV104" s="52"/>
      <c r="AWW104" s="52"/>
      <c r="AWX104" s="52"/>
      <c r="AWY104" s="52"/>
      <c r="AWZ104" s="52"/>
      <c r="AXA104" s="52"/>
      <c r="AXB104" s="52"/>
      <c r="AXC104" s="52"/>
      <c r="AXD104" s="52"/>
      <c r="AXE104" s="52"/>
      <c r="AXF104" s="52"/>
      <c r="AXG104" s="52"/>
      <c r="AXH104" s="52"/>
      <c r="AXI104" s="52"/>
      <c r="AXJ104" s="52"/>
      <c r="AXK104" s="52"/>
      <c r="AXL104" s="52"/>
      <c r="AXM104" s="52"/>
      <c r="AXN104" s="52"/>
      <c r="AXO104" s="52"/>
      <c r="AXP104" s="52"/>
      <c r="AXQ104" s="52"/>
      <c r="AXR104" s="52"/>
      <c r="AXS104" s="52"/>
      <c r="AXT104" s="52"/>
      <c r="AXU104" s="52"/>
      <c r="AXV104" s="52"/>
      <c r="AXW104" s="52"/>
      <c r="AXX104" s="52"/>
      <c r="AXY104" s="52"/>
      <c r="AXZ104" s="52"/>
      <c r="AYA104" s="52"/>
      <c r="AYB104" s="52"/>
      <c r="AYC104" s="52"/>
      <c r="AYD104" s="52"/>
      <c r="AYE104" s="52"/>
      <c r="AYF104" s="52"/>
      <c r="AYG104" s="52"/>
      <c r="AYH104" s="52"/>
      <c r="AYI104" s="52"/>
      <c r="AYJ104" s="52"/>
      <c r="AYK104" s="52"/>
      <c r="AYL104" s="52"/>
      <c r="AYM104" s="52"/>
      <c r="AYN104" s="52"/>
      <c r="AYO104" s="52"/>
      <c r="AYP104" s="52"/>
      <c r="AYQ104" s="52"/>
      <c r="AYR104" s="52"/>
      <c r="AYS104" s="52"/>
      <c r="AYT104" s="52"/>
      <c r="AYU104" s="52"/>
      <c r="AYV104" s="52"/>
      <c r="AYW104" s="52"/>
      <c r="AYX104" s="52"/>
      <c r="AYY104" s="52"/>
      <c r="AYZ104" s="52"/>
      <c r="AZA104" s="52"/>
      <c r="AZB104" s="52"/>
      <c r="AZC104" s="52"/>
      <c r="AZD104" s="52"/>
      <c r="AZE104" s="52"/>
      <c r="AZF104" s="52"/>
      <c r="AZG104" s="52"/>
      <c r="AZH104" s="52"/>
      <c r="AZI104" s="52"/>
      <c r="AZJ104" s="52"/>
      <c r="AZK104" s="52"/>
      <c r="AZL104" s="52"/>
      <c r="AZM104" s="52"/>
      <c r="AZN104" s="52"/>
      <c r="AZO104" s="52"/>
      <c r="AZP104" s="52"/>
      <c r="AZQ104" s="52"/>
      <c r="AZR104" s="52"/>
      <c r="AZS104" s="52"/>
      <c r="AZT104" s="52"/>
      <c r="AZU104" s="52"/>
      <c r="AZV104" s="52"/>
      <c r="AZW104" s="52"/>
      <c r="AZX104" s="52"/>
      <c r="AZY104" s="52"/>
      <c r="AZZ104" s="52"/>
      <c r="BAA104" s="52"/>
      <c r="BAB104" s="52"/>
      <c r="BAC104" s="52"/>
      <c r="BAD104" s="52"/>
      <c r="BAE104" s="52"/>
      <c r="BAF104" s="52"/>
      <c r="BAG104" s="52"/>
      <c r="BAH104" s="52"/>
      <c r="BAI104" s="52"/>
      <c r="BAJ104" s="52"/>
      <c r="BAK104" s="52"/>
      <c r="BAL104" s="52"/>
      <c r="BAM104" s="52"/>
      <c r="BAN104" s="52"/>
      <c r="BAO104" s="52"/>
      <c r="BAP104" s="52"/>
      <c r="BAQ104" s="52"/>
      <c r="BAR104" s="52"/>
      <c r="BAS104" s="52"/>
      <c r="BAT104" s="52"/>
      <c r="BAU104" s="52"/>
      <c r="BAV104" s="52"/>
      <c r="BAW104" s="52"/>
      <c r="BAX104" s="52"/>
      <c r="BAY104" s="52"/>
      <c r="BAZ104" s="52"/>
      <c r="BBA104" s="52"/>
      <c r="BBB104" s="52"/>
      <c r="BBC104" s="52"/>
      <c r="BBD104" s="52"/>
      <c r="BBE104" s="52"/>
      <c r="BBF104" s="52"/>
      <c r="BBG104" s="52"/>
      <c r="BBH104" s="52"/>
      <c r="BBI104" s="52"/>
      <c r="BBJ104" s="52"/>
      <c r="BBK104" s="52"/>
      <c r="BBL104" s="52"/>
      <c r="BBM104" s="52"/>
      <c r="BBN104" s="52"/>
      <c r="BBO104" s="52"/>
      <c r="BBP104" s="52"/>
      <c r="BBQ104" s="52"/>
      <c r="BBR104" s="52"/>
      <c r="BBS104" s="52"/>
      <c r="BBT104" s="52"/>
      <c r="BBU104" s="52"/>
      <c r="BBV104" s="52"/>
      <c r="BBW104" s="52"/>
      <c r="BBX104" s="52"/>
      <c r="BBY104" s="52"/>
      <c r="BBZ104" s="52"/>
      <c r="BCA104" s="52"/>
      <c r="BCB104" s="52"/>
      <c r="BCC104" s="52"/>
      <c r="BCD104" s="52"/>
      <c r="BCE104" s="52"/>
      <c r="BCF104" s="52"/>
      <c r="BCG104" s="52"/>
      <c r="BCH104" s="52"/>
      <c r="BCI104" s="52"/>
      <c r="BCJ104" s="52"/>
      <c r="BCK104" s="52"/>
      <c r="BCL104" s="52"/>
      <c r="BCM104" s="52"/>
      <c r="BCN104" s="52"/>
      <c r="BCO104" s="52"/>
      <c r="BCP104" s="52"/>
      <c r="BCQ104" s="52"/>
      <c r="BCR104" s="52"/>
      <c r="BCS104" s="52"/>
      <c r="BCT104" s="52"/>
      <c r="BCU104" s="52"/>
      <c r="BCV104" s="52"/>
      <c r="BCW104" s="52"/>
      <c r="BCX104" s="52"/>
      <c r="BCY104" s="52"/>
      <c r="BCZ104" s="52"/>
      <c r="BDA104" s="52"/>
      <c r="BDB104" s="52"/>
      <c r="BDC104" s="52"/>
      <c r="BDD104" s="52"/>
      <c r="BDE104" s="52"/>
      <c r="BDF104" s="52"/>
      <c r="BDG104" s="52"/>
      <c r="BDH104" s="52"/>
      <c r="BDI104" s="52"/>
      <c r="BDJ104" s="52"/>
      <c r="BDK104" s="52"/>
      <c r="BDL104" s="52"/>
      <c r="BDM104" s="52"/>
      <c r="BDN104" s="52"/>
      <c r="BDO104" s="52"/>
      <c r="BDP104" s="52"/>
      <c r="BDQ104" s="52"/>
      <c r="BDR104" s="52"/>
      <c r="BDS104" s="52"/>
      <c r="BDT104" s="52"/>
      <c r="BDU104" s="52"/>
      <c r="BDV104" s="52"/>
      <c r="BDW104" s="52"/>
      <c r="BDX104" s="52"/>
      <c r="BDY104" s="52"/>
      <c r="BDZ104" s="52"/>
      <c r="BEA104" s="52"/>
      <c r="BEB104" s="52"/>
      <c r="BEC104" s="52"/>
      <c r="BED104" s="52"/>
      <c r="BEE104" s="52"/>
      <c r="BEF104" s="52"/>
      <c r="BEG104" s="52"/>
      <c r="BEH104" s="52"/>
      <c r="BEI104" s="52"/>
      <c r="BEJ104" s="52"/>
      <c r="BEK104" s="52"/>
      <c r="BEL104" s="52"/>
      <c r="BEM104" s="52"/>
      <c r="BEN104" s="52"/>
      <c r="BEO104" s="52"/>
      <c r="BEP104" s="52"/>
      <c r="BEQ104" s="52"/>
      <c r="BER104" s="52"/>
      <c r="BES104" s="52"/>
      <c r="BET104" s="52"/>
      <c r="BEU104" s="52"/>
      <c r="BEV104" s="52"/>
      <c r="BEW104" s="52"/>
      <c r="BEX104" s="52"/>
      <c r="BEY104" s="52"/>
      <c r="BEZ104" s="52"/>
      <c r="BFA104" s="52"/>
      <c r="BFB104" s="52"/>
      <c r="BFC104" s="52"/>
      <c r="BFD104" s="52"/>
      <c r="BFE104" s="52"/>
      <c r="BFF104" s="52"/>
      <c r="BFG104" s="52"/>
      <c r="BFH104" s="52"/>
      <c r="BFI104" s="52"/>
      <c r="BFJ104" s="52"/>
      <c r="BFK104" s="52"/>
      <c r="BFL104" s="52"/>
      <c r="BFM104" s="52"/>
      <c r="BFN104" s="52"/>
      <c r="BFO104" s="52"/>
      <c r="BFP104" s="52"/>
      <c r="BFQ104" s="52"/>
      <c r="BFR104" s="52"/>
      <c r="BFS104" s="52"/>
      <c r="BFT104" s="52"/>
      <c r="BFU104" s="52"/>
      <c r="BFV104" s="52"/>
      <c r="BFW104" s="52"/>
      <c r="BFX104" s="52"/>
      <c r="BFY104" s="52"/>
      <c r="BFZ104" s="52"/>
      <c r="BGA104" s="52"/>
      <c r="BGB104" s="52"/>
      <c r="BGC104" s="52"/>
      <c r="BGD104" s="52"/>
      <c r="BGE104" s="52"/>
      <c r="BGF104" s="52"/>
      <c r="BGG104" s="52"/>
      <c r="BGH104" s="52"/>
      <c r="BGI104" s="52"/>
      <c r="BGJ104" s="52"/>
      <c r="BGK104" s="52"/>
      <c r="BGL104" s="52"/>
      <c r="BGM104" s="52"/>
      <c r="BGN104" s="52"/>
      <c r="BGO104" s="52"/>
      <c r="BGP104" s="52"/>
      <c r="BGQ104" s="52"/>
      <c r="BGR104" s="52"/>
      <c r="BGS104" s="52"/>
      <c r="BGT104" s="52"/>
      <c r="BGU104" s="52"/>
      <c r="BGV104" s="52"/>
      <c r="BGW104" s="52"/>
      <c r="BGX104" s="52"/>
      <c r="BGY104" s="52"/>
      <c r="BGZ104" s="52"/>
      <c r="BHA104" s="52"/>
      <c r="BHB104" s="52"/>
      <c r="BHC104" s="52"/>
      <c r="BHD104" s="52"/>
      <c r="BHE104" s="52"/>
      <c r="BHF104" s="52"/>
      <c r="BHG104" s="52"/>
      <c r="BHH104" s="52"/>
      <c r="BHI104" s="52"/>
      <c r="BHJ104" s="52"/>
      <c r="BHK104" s="52"/>
      <c r="BHL104" s="52"/>
      <c r="BHM104" s="52"/>
      <c r="BHN104" s="52"/>
      <c r="BHO104" s="52"/>
      <c r="BHP104" s="52"/>
      <c r="BHQ104" s="52"/>
      <c r="BHR104" s="52"/>
      <c r="BHS104" s="52"/>
      <c r="BHT104" s="52"/>
      <c r="BHU104" s="52"/>
      <c r="BHV104" s="52"/>
      <c r="BHW104" s="52"/>
      <c r="BHX104" s="52"/>
      <c r="BHY104" s="52"/>
      <c r="BHZ104" s="52"/>
      <c r="BIA104" s="52"/>
      <c r="BIB104" s="52"/>
      <c r="BIC104" s="52"/>
      <c r="BID104" s="52"/>
      <c r="BIE104" s="52"/>
      <c r="BIF104" s="52"/>
      <c r="BIG104" s="52"/>
      <c r="BIH104" s="52"/>
      <c r="BII104" s="52"/>
      <c r="BIJ104" s="52"/>
      <c r="BIK104" s="52"/>
      <c r="BIL104" s="52"/>
      <c r="BIM104" s="52"/>
      <c r="BIN104" s="52"/>
      <c r="BIO104" s="52"/>
      <c r="BIP104" s="52"/>
      <c r="BIQ104" s="52"/>
      <c r="BIR104" s="52"/>
      <c r="BIS104" s="52"/>
      <c r="BIT104" s="52"/>
      <c r="BIU104" s="52"/>
      <c r="BIV104" s="52"/>
      <c r="BIW104" s="52"/>
      <c r="BIX104" s="52"/>
      <c r="BIY104" s="52"/>
      <c r="BIZ104" s="52"/>
      <c r="BJA104" s="52"/>
      <c r="BJB104" s="52"/>
      <c r="BJC104" s="52"/>
      <c r="BJD104" s="52"/>
      <c r="BJE104" s="52"/>
      <c r="BJF104" s="52"/>
      <c r="BJG104" s="52"/>
      <c r="BJH104" s="52"/>
      <c r="BJI104" s="52"/>
      <c r="BJJ104" s="52"/>
      <c r="BJK104" s="52"/>
      <c r="BJL104" s="52"/>
      <c r="BJM104" s="52"/>
      <c r="BJN104" s="52"/>
      <c r="BJO104" s="52"/>
      <c r="BJP104" s="52"/>
      <c r="BJQ104" s="52"/>
      <c r="BJR104" s="52"/>
      <c r="BJS104" s="52"/>
      <c r="BJT104" s="52"/>
      <c r="BJU104" s="52"/>
      <c r="BJV104" s="52"/>
      <c r="BJW104" s="52"/>
      <c r="BJX104" s="52"/>
      <c r="BJY104" s="52"/>
      <c r="BJZ104" s="52"/>
      <c r="BKA104" s="52"/>
      <c r="BKB104" s="52"/>
      <c r="BKC104" s="52"/>
      <c r="BKD104" s="52"/>
      <c r="BKE104" s="52"/>
      <c r="BKF104" s="52"/>
      <c r="BKG104" s="52"/>
      <c r="BKH104" s="52"/>
      <c r="BKI104" s="52"/>
      <c r="BKJ104" s="52"/>
      <c r="BKK104" s="52"/>
      <c r="BKL104" s="52"/>
      <c r="BKM104" s="52"/>
      <c r="BKN104" s="52"/>
      <c r="BKO104" s="52"/>
      <c r="BKP104" s="52"/>
      <c r="BKQ104" s="52"/>
      <c r="BKR104" s="52"/>
      <c r="BKS104" s="52"/>
      <c r="BKT104" s="52"/>
      <c r="BKU104" s="52"/>
      <c r="BKV104" s="52"/>
      <c r="BKW104" s="52"/>
      <c r="BKX104" s="52"/>
      <c r="BKY104" s="52"/>
      <c r="BKZ104" s="52"/>
      <c r="BLA104" s="52"/>
      <c r="BLB104" s="52"/>
      <c r="BLC104" s="52"/>
      <c r="BLD104" s="52"/>
      <c r="BLE104" s="52"/>
      <c r="BLF104" s="52"/>
      <c r="BLG104" s="52"/>
      <c r="BLH104" s="52"/>
      <c r="BLI104" s="52"/>
      <c r="BLJ104" s="52"/>
      <c r="BLK104" s="52"/>
      <c r="BLL104" s="52"/>
      <c r="BLM104" s="52"/>
      <c r="BLN104" s="52"/>
      <c r="BLO104" s="52"/>
      <c r="BLP104" s="52"/>
      <c r="BLQ104" s="52"/>
      <c r="BLR104" s="52"/>
      <c r="BLS104" s="52"/>
      <c r="BLT104" s="52"/>
      <c r="BLU104" s="52"/>
      <c r="BLV104" s="52"/>
      <c r="BLW104" s="52"/>
      <c r="BLX104" s="52"/>
      <c r="BLY104" s="52"/>
      <c r="BLZ104" s="52"/>
      <c r="BMA104" s="52"/>
      <c r="BMB104" s="52"/>
      <c r="BMC104" s="52"/>
      <c r="BMD104" s="52"/>
      <c r="BME104" s="52"/>
      <c r="BMF104" s="52"/>
      <c r="BMG104" s="52"/>
      <c r="BMH104" s="52"/>
      <c r="BMI104" s="52"/>
      <c r="BMJ104" s="52"/>
      <c r="BMK104" s="52"/>
      <c r="BML104" s="52"/>
      <c r="BMM104" s="52"/>
      <c r="BMN104" s="52"/>
      <c r="BMO104" s="52"/>
      <c r="BMP104" s="52"/>
      <c r="BMQ104" s="52"/>
      <c r="BMR104" s="52"/>
      <c r="BMS104" s="52"/>
      <c r="BMT104" s="52"/>
      <c r="BMU104" s="52"/>
      <c r="BMV104" s="52"/>
      <c r="BMW104" s="52"/>
      <c r="BMX104" s="52"/>
      <c r="BMY104" s="52"/>
      <c r="BMZ104" s="52"/>
      <c r="BNA104" s="52"/>
      <c r="BNB104" s="52"/>
      <c r="BNC104" s="52"/>
      <c r="BND104" s="52"/>
      <c r="BNE104" s="52"/>
      <c r="BNF104" s="52"/>
      <c r="BNG104" s="52"/>
      <c r="BNH104" s="52"/>
      <c r="BNI104" s="52"/>
      <c r="BNJ104" s="52"/>
      <c r="BNK104" s="52"/>
      <c r="BNL104" s="52"/>
      <c r="BNM104" s="52"/>
      <c r="BNN104" s="52"/>
      <c r="BNO104" s="52"/>
      <c r="BNP104" s="52"/>
      <c r="BNQ104" s="52"/>
      <c r="BNR104" s="52"/>
      <c r="BNS104" s="52"/>
      <c r="BNT104" s="52"/>
      <c r="BNU104" s="52"/>
      <c r="BNV104" s="52"/>
      <c r="BNW104" s="52"/>
      <c r="BNX104" s="52"/>
      <c r="BNY104" s="52"/>
      <c r="BNZ104" s="52"/>
      <c r="BOA104" s="52"/>
      <c r="BOB104" s="52"/>
      <c r="BOC104" s="52"/>
      <c r="BOD104" s="52"/>
      <c r="BOE104" s="52"/>
      <c r="BOF104" s="52"/>
      <c r="BOG104" s="52"/>
      <c r="BOH104" s="52"/>
      <c r="BOI104" s="52"/>
      <c r="BOJ104" s="52"/>
      <c r="BOK104" s="52"/>
      <c r="BOL104" s="52"/>
      <c r="BOM104" s="52"/>
      <c r="BON104" s="52"/>
      <c r="BOO104" s="52"/>
      <c r="BOP104" s="52"/>
      <c r="BOQ104" s="52"/>
      <c r="BOR104" s="52"/>
      <c r="BOS104" s="52"/>
      <c r="BOT104" s="52"/>
      <c r="BOU104" s="52"/>
      <c r="BOV104" s="52"/>
      <c r="BOW104" s="52"/>
      <c r="BOX104" s="52"/>
      <c r="BOY104" s="52"/>
      <c r="BOZ104" s="52"/>
      <c r="BPA104" s="52"/>
      <c r="BPB104" s="52"/>
      <c r="BPC104" s="52"/>
      <c r="BPD104" s="52"/>
      <c r="BPE104" s="52"/>
      <c r="BPF104" s="52"/>
      <c r="BPG104" s="52"/>
      <c r="BPH104" s="52"/>
      <c r="BPI104" s="52"/>
      <c r="BPJ104" s="52"/>
      <c r="BPK104" s="52"/>
      <c r="BPL104" s="52"/>
      <c r="BPM104" s="52"/>
      <c r="BPN104" s="52"/>
      <c r="BPO104" s="52"/>
      <c r="BPP104" s="52"/>
      <c r="BPQ104" s="52"/>
      <c r="BPR104" s="52"/>
      <c r="BPS104" s="52"/>
      <c r="BPT104" s="52"/>
      <c r="BPU104" s="52"/>
      <c r="BPV104" s="52"/>
      <c r="BPW104" s="52"/>
      <c r="BPX104" s="52"/>
      <c r="BPY104" s="52"/>
      <c r="BPZ104" s="52"/>
      <c r="BQA104" s="52"/>
      <c r="BQB104" s="52"/>
      <c r="BQC104" s="52"/>
      <c r="BQD104" s="52"/>
      <c r="BQE104" s="52"/>
      <c r="BQF104" s="52"/>
      <c r="BQG104" s="52"/>
      <c r="BQH104" s="52"/>
      <c r="BQI104" s="52"/>
      <c r="BQJ104" s="52"/>
      <c r="BQK104" s="52"/>
      <c r="BQL104" s="52"/>
      <c r="BQM104" s="52"/>
      <c r="BQN104" s="52"/>
      <c r="BQO104" s="52"/>
      <c r="BQP104" s="52"/>
      <c r="BQQ104" s="52"/>
      <c r="BQR104" s="52"/>
      <c r="BQS104" s="52"/>
      <c r="BQT104" s="52"/>
      <c r="BQU104" s="52"/>
      <c r="BQV104" s="52"/>
      <c r="BQW104" s="52"/>
      <c r="BQX104" s="52"/>
      <c r="BQY104" s="52"/>
      <c r="BQZ104" s="52"/>
      <c r="BRA104" s="52"/>
      <c r="BRB104" s="52"/>
      <c r="BRC104" s="52"/>
      <c r="BRD104" s="52"/>
      <c r="BRE104" s="52"/>
      <c r="BRF104" s="52"/>
      <c r="BRG104" s="52"/>
      <c r="BRH104" s="52"/>
      <c r="BRI104" s="52"/>
      <c r="BRJ104" s="52"/>
      <c r="BRK104" s="52"/>
      <c r="BRL104" s="52"/>
      <c r="BRM104" s="52"/>
      <c r="BRN104" s="52"/>
      <c r="BRO104" s="52"/>
      <c r="BRP104" s="52"/>
      <c r="BRQ104" s="52"/>
      <c r="BRR104" s="52"/>
      <c r="BRS104" s="52"/>
      <c r="BRT104" s="52"/>
      <c r="BRU104" s="52"/>
      <c r="BRV104" s="52"/>
      <c r="BRW104" s="52"/>
      <c r="BRX104" s="52"/>
      <c r="BRY104" s="52"/>
      <c r="BRZ104" s="52"/>
      <c r="BSA104" s="52"/>
      <c r="BSB104" s="52"/>
      <c r="BSC104" s="52"/>
      <c r="BSD104" s="52"/>
      <c r="BSE104" s="52"/>
      <c r="BSF104" s="52"/>
      <c r="BSG104" s="52"/>
      <c r="BSH104" s="52"/>
      <c r="BSI104" s="52"/>
      <c r="BSJ104" s="52"/>
      <c r="BSK104" s="52"/>
      <c r="BSL104" s="52"/>
      <c r="BSM104" s="52"/>
      <c r="BSN104" s="52"/>
      <c r="BSO104" s="52"/>
      <c r="BSP104" s="52"/>
      <c r="BSQ104" s="52"/>
      <c r="BSR104" s="52"/>
      <c r="BSS104" s="52"/>
      <c r="BST104" s="52"/>
      <c r="BSU104" s="52"/>
      <c r="BSV104" s="52"/>
      <c r="BSW104" s="52"/>
      <c r="BSX104" s="52"/>
      <c r="BSY104" s="52"/>
      <c r="BSZ104" s="52"/>
      <c r="BTA104" s="52"/>
      <c r="BTB104" s="52"/>
      <c r="BTC104" s="52"/>
      <c r="BTD104" s="52"/>
      <c r="BTE104" s="52"/>
      <c r="BTF104" s="52"/>
      <c r="BTG104" s="52"/>
      <c r="BTH104" s="52"/>
      <c r="BTI104" s="52"/>
      <c r="BTJ104" s="52"/>
      <c r="BTK104" s="52"/>
      <c r="BTL104" s="52"/>
      <c r="BTM104" s="52"/>
      <c r="BTN104" s="52"/>
      <c r="BTO104" s="52"/>
      <c r="BTP104" s="52"/>
      <c r="BTQ104" s="52"/>
      <c r="BTR104" s="52"/>
      <c r="BTS104" s="52"/>
      <c r="BTT104" s="52"/>
      <c r="BTU104" s="52"/>
      <c r="BTV104" s="52"/>
      <c r="BTW104" s="52"/>
      <c r="BTX104" s="52"/>
      <c r="BTY104" s="52"/>
      <c r="BTZ104" s="52"/>
      <c r="BUA104" s="52"/>
      <c r="BUB104" s="52"/>
      <c r="BUC104" s="52"/>
      <c r="BUD104" s="52"/>
      <c r="BUE104" s="52"/>
      <c r="BUF104" s="52"/>
      <c r="BUG104" s="52"/>
      <c r="BUH104" s="52"/>
      <c r="BUI104" s="52"/>
      <c r="BUJ104" s="52"/>
      <c r="BUK104" s="52"/>
      <c r="BUL104" s="52"/>
      <c r="BUM104" s="52"/>
      <c r="BUN104" s="52"/>
      <c r="BUO104" s="52"/>
      <c r="BUP104" s="52"/>
      <c r="BUQ104" s="52"/>
      <c r="BUR104" s="52"/>
      <c r="BUS104" s="52"/>
      <c r="BUT104" s="52"/>
      <c r="BUU104" s="52"/>
      <c r="BUV104" s="52"/>
      <c r="BUW104" s="52"/>
      <c r="BUX104" s="52"/>
      <c r="BUY104" s="52"/>
      <c r="BUZ104" s="52"/>
      <c r="BVA104" s="52"/>
      <c r="BVB104" s="52"/>
      <c r="BVC104" s="52"/>
      <c r="BVD104" s="52"/>
      <c r="BVE104" s="52"/>
      <c r="BVF104" s="52"/>
      <c r="BVG104" s="52"/>
      <c r="BVH104" s="52"/>
      <c r="BVI104" s="52"/>
      <c r="BVJ104" s="52"/>
      <c r="BVK104" s="52"/>
      <c r="BVL104" s="52"/>
      <c r="BVM104" s="52"/>
      <c r="BVN104" s="52"/>
      <c r="BVO104" s="52"/>
      <c r="BVP104" s="52"/>
      <c r="BVQ104" s="52"/>
      <c r="BVR104" s="52"/>
      <c r="BVS104" s="52"/>
      <c r="BVT104" s="52"/>
      <c r="BVU104" s="52"/>
      <c r="BVV104" s="52"/>
      <c r="BVW104" s="52"/>
      <c r="BVX104" s="52"/>
      <c r="BVY104" s="52"/>
      <c r="BVZ104" s="52"/>
      <c r="BWA104" s="52"/>
      <c r="BWB104" s="52"/>
      <c r="BWC104" s="52"/>
      <c r="BWD104" s="52"/>
      <c r="BWE104" s="52"/>
      <c r="BWF104" s="52"/>
      <c r="BWG104" s="52"/>
      <c r="BWH104" s="52"/>
      <c r="BWI104" s="52"/>
      <c r="BWJ104" s="52"/>
      <c r="BWK104" s="52"/>
      <c r="BWL104" s="52"/>
      <c r="BWM104" s="52"/>
      <c r="BWN104" s="52"/>
      <c r="BWO104" s="52"/>
      <c r="BWP104" s="52"/>
      <c r="BWQ104" s="52"/>
      <c r="BWR104" s="52"/>
      <c r="BWS104" s="52"/>
      <c r="BWT104" s="52"/>
      <c r="BWU104" s="52"/>
      <c r="BWV104" s="52"/>
      <c r="BWW104" s="52"/>
      <c r="BWX104" s="52"/>
      <c r="BWY104" s="52"/>
      <c r="BWZ104" s="52"/>
      <c r="BXA104" s="52"/>
      <c r="BXB104" s="52"/>
      <c r="BXC104" s="52"/>
      <c r="BXD104" s="52"/>
      <c r="BXE104" s="52"/>
      <c r="BXF104" s="52"/>
      <c r="BXG104" s="52"/>
      <c r="BXH104" s="52"/>
      <c r="BXI104" s="52"/>
      <c r="BXJ104" s="52"/>
      <c r="BXK104" s="52"/>
      <c r="BXL104" s="52"/>
      <c r="BXM104" s="52"/>
      <c r="BXN104" s="52"/>
      <c r="BXO104" s="52"/>
      <c r="BXP104" s="52"/>
      <c r="BXQ104" s="52"/>
      <c r="BXR104" s="52"/>
      <c r="BXS104" s="52"/>
      <c r="BXT104" s="52"/>
      <c r="BXU104" s="52"/>
      <c r="BXV104" s="52"/>
      <c r="BXW104" s="52"/>
      <c r="BXX104" s="52"/>
      <c r="BXY104" s="52"/>
      <c r="BXZ104" s="52"/>
      <c r="BYA104" s="52"/>
      <c r="BYB104" s="52"/>
      <c r="BYC104" s="52"/>
      <c r="BYD104" s="52"/>
      <c r="BYE104" s="52"/>
      <c r="BYF104" s="52"/>
      <c r="BYG104" s="52"/>
      <c r="BYH104" s="52"/>
      <c r="BYI104" s="52"/>
      <c r="BYJ104" s="52"/>
      <c r="BYK104" s="52"/>
      <c r="BYL104" s="52"/>
      <c r="BYM104" s="52"/>
      <c r="BYN104" s="52"/>
      <c r="BYO104" s="52"/>
      <c r="BYP104" s="52"/>
      <c r="BYQ104" s="52"/>
      <c r="BYR104" s="52"/>
      <c r="BYS104" s="52"/>
      <c r="BYT104" s="52"/>
      <c r="BYU104" s="52"/>
      <c r="BYV104" s="52"/>
      <c r="BYW104" s="52"/>
      <c r="BYX104" s="52"/>
      <c r="BYY104" s="52"/>
      <c r="BYZ104" s="52"/>
      <c r="BZA104" s="52"/>
      <c r="BZB104" s="52"/>
      <c r="BZC104" s="52"/>
      <c r="BZD104" s="52"/>
      <c r="BZE104" s="52"/>
      <c r="BZF104" s="52"/>
      <c r="BZG104" s="52"/>
      <c r="BZH104" s="52"/>
      <c r="BZI104" s="52"/>
      <c r="BZJ104" s="52"/>
      <c r="BZK104" s="52"/>
      <c r="BZL104" s="52"/>
      <c r="BZM104" s="52"/>
      <c r="BZN104" s="52"/>
      <c r="BZO104" s="52"/>
      <c r="BZP104" s="52"/>
      <c r="BZQ104" s="52"/>
      <c r="BZR104" s="52"/>
      <c r="BZS104" s="52"/>
      <c r="BZT104" s="52"/>
      <c r="BZU104" s="52"/>
      <c r="BZV104" s="52"/>
      <c r="BZW104" s="52"/>
      <c r="BZX104" s="52"/>
      <c r="BZY104" s="52"/>
      <c r="BZZ104" s="52"/>
      <c r="CAA104" s="52"/>
      <c r="CAB104" s="52"/>
      <c r="CAC104" s="52"/>
      <c r="CAD104" s="52"/>
      <c r="CAE104" s="52"/>
      <c r="CAF104" s="52"/>
      <c r="CAG104" s="52"/>
      <c r="CAH104" s="52"/>
      <c r="CAI104" s="52"/>
      <c r="CAJ104" s="52"/>
      <c r="CAK104" s="52"/>
      <c r="CAL104" s="52"/>
      <c r="CAM104" s="52"/>
      <c r="CAN104" s="52"/>
      <c r="CAO104" s="52"/>
      <c r="CAP104" s="52"/>
      <c r="CAQ104" s="52"/>
      <c r="CAR104" s="52"/>
      <c r="CAS104" s="52"/>
      <c r="CAT104" s="52"/>
      <c r="CAU104" s="52"/>
      <c r="CAV104" s="52"/>
      <c r="CAW104" s="52"/>
      <c r="CAX104" s="52"/>
      <c r="CAY104" s="52"/>
      <c r="CAZ104" s="52"/>
      <c r="CBA104" s="52"/>
      <c r="CBB104" s="52"/>
      <c r="CBC104" s="52"/>
      <c r="CBD104" s="52"/>
      <c r="CBE104" s="52"/>
      <c r="CBF104" s="52"/>
      <c r="CBG104" s="52"/>
      <c r="CBH104" s="52"/>
      <c r="CBI104" s="52"/>
      <c r="CBJ104" s="52"/>
      <c r="CBK104" s="52"/>
      <c r="CBL104" s="52"/>
      <c r="CBM104" s="52"/>
      <c r="CBN104" s="52"/>
      <c r="CBO104" s="52"/>
      <c r="CBP104" s="52"/>
      <c r="CBQ104" s="52"/>
      <c r="CBR104" s="52"/>
      <c r="CBS104" s="52"/>
      <c r="CBT104" s="52"/>
      <c r="CBU104" s="52"/>
      <c r="CBV104" s="52"/>
      <c r="CBW104" s="52"/>
      <c r="CBX104" s="52"/>
      <c r="CBY104" s="52"/>
      <c r="CBZ104" s="52"/>
      <c r="CCA104" s="52"/>
      <c r="CCB104" s="52"/>
      <c r="CCC104" s="52"/>
      <c r="CCD104" s="52"/>
      <c r="CCE104" s="52"/>
      <c r="CCF104" s="52"/>
      <c r="CCG104" s="52"/>
      <c r="CCH104" s="52"/>
      <c r="CCI104" s="52"/>
      <c r="CCJ104" s="52"/>
      <c r="CCK104" s="52"/>
      <c r="CCL104" s="52"/>
      <c r="CCM104" s="52"/>
      <c r="CCN104" s="52"/>
      <c r="CCO104" s="52"/>
      <c r="CCP104" s="52"/>
      <c r="CCQ104" s="52"/>
      <c r="CCR104" s="52"/>
      <c r="CCS104" s="52"/>
      <c r="CCT104" s="52"/>
      <c r="CCU104" s="52"/>
      <c r="CCV104" s="52"/>
      <c r="CCW104" s="52"/>
      <c r="CCX104" s="52"/>
      <c r="CCY104" s="52"/>
      <c r="CCZ104" s="52"/>
      <c r="CDA104" s="52"/>
      <c r="CDB104" s="52"/>
      <c r="CDC104" s="52"/>
      <c r="CDD104" s="52"/>
      <c r="CDE104" s="52"/>
      <c r="CDF104" s="52"/>
      <c r="CDG104" s="52"/>
      <c r="CDH104" s="52"/>
      <c r="CDI104" s="52"/>
      <c r="CDJ104" s="52"/>
      <c r="CDK104" s="52"/>
      <c r="CDL104" s="52"/>
      <c r="CDM104" s="52"/>
      <c r="CDN104" s="52"/>
      <c r="CDO104" s="52"/>
      <c r="CDP104" s="52"/>
      <c r="CDQ104" s="52"/>
      <c r="CDR104" s="52"/>
      <c r="CDS104" s="52"/>
      <c r="CDT104" s="52"/>
      <c r="CDU104" s="52"/>
      <c r="CDV104" s="52"/>
      <c r="CDW104" s="52"/>
      <c r="CDX104" s="52"/>
      <c r="CDY104" s="52"/>
      <c r="CDZ104" s="52"/>
      <c r="CEA104" s="52"/>
      <c r="CEB104" s="52"/>
      <c r="CEC104" s="52"/>
      <c r="CED104" s="52"/>
      <c r="CEE104" s="52"/>
      <c r="CEF104" s="52"/>
      <c r="CEG104" s="52"/>
      <c r="CEH104" s="52"/>
      <c r="CEI104" s="52"/>
      <c r="CEJ104" s="52"/>
      <c r="CEK104" s="52"/>
      <c r="CEL104" s="52"/>
      <c r="CEM104" s="52"/>
      <c r="CEN104" s="52"/>
      <c r="CEO104" s="52"/>
      <c r="CEP104" s="52"/>
      <c r="CEQ104" s="52"/>
      <c r="CER104" s="52"/>
      <c r="CES104" s="52"/>
      <c r="CET104" s="52"/>
      <c r="CEU104" s="52"/>
      <c r="CEV104" s="52"/>
      <c r="CEW104" s="52"/>
      <c r="CEX104" s="52"/>
      <c r="CEY104" s="52"/>
      <c r="CEZ104" s="52"/>
      <c r="CFA104" s="52"/>
      <c r="CFB104" s="52"/>
      <c r="CFC104" s="52"/>
      <c r="CFD104" s="52"/>
      <c r="CFE104" s="52"/>
      <c r="CFF104" s="52"/>
      <c r="CFG104" s="52"/>
      <c r="CFH104" s="52"/>
      <c r="CFI104" s="52"/>
      <c r="CFJ104" s="52"/>
      <c r="CFK104" s="52"/>
      <c r="CFL104" s="52"/>
      <c r="CFM104" s="52"/>
      <c r="CFN104" s="52"/>
      <c r="CFO104" s="52"/>
      <c r="CFP104" s="52"/>
      <c r="CFQ104" s="52"/>
      <c r="CFR104" s="52"/>
      <c r="CFS104" s="52"/>
      <c r="CFT104" s="52"/>
      <c r="CFU104" s="52"/>
      <c r="CFV104" s="52"/>
      <c r="CFW104" s="52"/>
      <c r="CFX104" s="52"/>
      <c r="CFY104" s="52"/>
      <c r="CFZ104" s="52"/>
      <c r="CGA104" s="52"/>
      <c r="CGB104" s="52"/>
      <c r="CGC104" s="52"/>
      <c r="CGD104" s="52"/>
      <c r="CGE104" s="52"/>
      <c r="CGF104" s="52"/>
      <c r="CGG104" s="52"/>
      <c r="CGH104" s="52"/>
      <c r="CGI104" s="52"/>
      <c r="CGJ104" s="52"/>
      <c r="CGK104" s="52"/>
      <c r="CGL104" s="52"/>
      <c r="CGM104" s="52"/>
      <c r="CGN104" s="52"/>
      <c r="CGO104" s="52"/>
      <c r="CGP104" s="52"/>
      <c r="CGQ104" s="52"/>
      <c r="CGR104" s="52"/>
      <c r="CGS104" s="52"/>
      <c r="CGT104" s="52"/>
      <c r="CGU104" s="52"/>
      <c r="CGV104" s="52"/>
      <c r="CGW104" s="52"/>
      <c r="CGX104" s="52"/>
      <c r="CGY104" s="52"/>
      <c r="CGZ104" s="52"/>
      <c r="CHA104" s="52"/>
      <c r="CHB104" s="52"/>
      <c r="CHC104" s="52"/>
      <c r="CHD104" s="52"/>
      <c r="CHE104" s="52"/>
      <c r="CHF104" s="52"/>
      <c r="CHG104" s="52"/>
      <c r="CHH104" s="52"/>
      <c r="CHI104" s="52"/>
      <c r="CHJ104" s="52"/>
      <c r="CHK104" s="52"/>
      <c r="CHL104" s="52"/>
      <c r="CHM104" s="52"/>
      <c r="CHN104" s="52"/>
      <c r="CHO104" s="52"/>
      <c r="CHP104" s="52"/>
      <c r="CHQ104" s="52"/>
      <c r="CHR104" s="52"/>
      <c r="CHS104" s="52"/>
      <c r="CHT104" s="52"/>
      <c r="CHU104" s="52"/>
      <c r="CHV104" s="52"/>
      <c r="CHW104" s="52"/>
      <c r="CHX104" s="52"/>
      <c r="CHY104" s="52"/>
      <c r="CHZ104" s="52"/>
      <c r="CIA104" s="52"/>
      <c r="CIB104" s="52"/>
      <c r="CIC104" s="52"/>
      <c r="CID104" s="52"/>
      <c r="CIE104" s="52"/>
      <c r="CIF104" s="52"/>
      <c r="CIG104" s="52"/>
      <c r="CIH104" s="52"/>
      <c r="CII104" s="52"/>
      <c r="CIJ104" s="52"/>
      <c r="CIK104" s="52"/>
      <c r="CIL104" s="52"/>
      <c r="CIM104" s="52"/>
      <c r="CIN104" s="52"/>
      <c r="CIO104" s="52"/>
      <c r="CIP104" s="52"/>
      <c r="CIQ104" s="52"/>
      <c r="CIR104" s="52"/>
      <c r="CIS104" s="52"/>
      <c r="CIT104" s="52"/>
      <c r="CIU104" s="52"/>
      <c r="CIV104" s="52"/>
      <c r="CIW104" s="52"/>
      <c r="CIX104" s="52"/>
      <c r="CIY104" s="52"/>
      <c r="CIZ104" s="52"/>
      <c r="CJA104" s="52"/>
      <c r="CJB104" s="52"/>
      <c r="CJC104" s="52"/>
      <c r="CJD104" s="52"/>
      <c r="CJE104" s="52"/>
      <c r="CJF104" s="52"/>
      <c r="CJG104" s="52"/>
      <c r="CJH104" s="52"/>
      <c r="CJI104" s="52"/>
      <c r="CJJ104" s="52"/>
      <c r="CJK104" s="52"/>
      <c r="CJL104" s="52"/>
      <c r="CJM104" s="52"/>
      <c r="CJN104" s="52"/>
      <c r="CJO104" s="52"/>
      <c r="CJP104" s="52"/>
      <c r="CJQ104" s="52"/>
      <c r="CJR104" s="52"/>
      <c r="CJS104" s="52"/>
      <c r="CJT104" s="52"/>
      <c r="CJU104" s="52"/>
      <c r="CJV104" s="52"/>
      <c r="CJW104" s="52"/>
      <c r="CJX104" s="52"/>
      <c r="CJY104" s="52"/>
      <c r="CJZ104" s="52"/>
      <c r="CKA104" s="52"/>
      <c r="CKB104" s="52"/>
      <c r="CKC104" s="52"/>
      <c r="CKD104" s="52"/>
      <c r="CKE104" s="52"/>
      <c r="CKF104" s="52"/>
      <c r="CKG104" s="52"/>
      <c r="CKH104" s="52"/>
      <c r="CKI104" s="52"/>
      <c r="CKJ104" s="52"/>
      <c r="CKK104" s="52"/>
      <c r="CKL104" s="52"/>
      <c r="CKM104" s="52"/>
      <c r="CKN104" s="52"/>
      <c r="CKO104" s="52"/>
      <c r="CKP104" s="52"/>
      <c r="CKQ104" s="52"/>
      <c r="CKR104" s="52"/>
      <c r="CKS104" s="52"/>
      <c r="CKT104" s="52"/>
      <c r="CKU104" s="52"/>
      <c r="CKV104" s="52"/>
      <c r="CKW104" s="52"/>
      <c r="CKX104" s="52"/>
      <c r="CKY104" s="52"/>
      <c r="CKZ104" s="52"/>
      <c r="CLA104" s="52"/>
      <c r="CLB104" s="52"/>
      <c r="CLC104" s="52"/>
      <c r="CLD104" s="52"/>
      <c r="CLE104" s="52"/>
      <c r="CLF104" s="52"/>
      <c r="CLG104" s="52"/>
      <c r="CLH104" s="52"/>
      <c r="CLI104" s="52"/>
      <c r="CLJ104" s="52"/>
      <c r="CLK104" s="52"/>
      <c r="CLL104" s="52"/>
      <c r="CLM104" s="52"/>
      <c r="CLN104" s="52"/>
      <c r="CLO104" s="52"/>
      <c r="CLP104" s="52"/>
      <c r="CLQ104" s="52"/>
      <c r="CLR104" s="52"/>
      <c r="CLS104" s="52"/>
      <c r="CLT104" s="52"/>
      <c r="CLU104" s="52"/>
      <c r="CLV104" s="52"/>
      <c r="CLW104" s="52"/>
      <c r="CLX104" s="52"/>
      <c r="CLY104" s="52"/>
      <c r="CLZ104" s="52"/>
      <c r="CMA104" s="52"/>
      <c r="CMB104" s="52"/>
      <c r="CMC104" s="52"/>
      <c r="CMD104" s="52"/>
      <c r="CME104" s="52"/>
      <c r="CMF104" s="52"/>
      <c r="CMG104" s="52"/>
      <c r="CMH104" s="52"/>
      <c r="CMI104" s="52"/>
      <c r="CMJ104" s="52"/>
      <c r="CMK104" s="52"/>
      <c r="CML104" s="52"/>
      <c r="CMM104" s="52"/>
      <c r="CMN104" s="52"/>
      <c r="CMO104" s="52"/>
      <c r="CMP104" s="52"/>
      <c r="CMQ104" s="52"/>
      <c r="CMR104" s="52"/>
      <c r="CMS104" s="52"/>
      <c r="CMT104" s="52"/>
      <c r="CMU104" s="52"/>
      <c r="CMV104" s="52"/>
      <c r="CMW104" s="52"/>
      <c r="CMX104" s="52"/>
      <c r="CMY104" s="52"/>
      <c r="CMZ104" s="52"/>
      <c r="CNA104" s="52"/>
      <c r="CNB104" s="52"/>
      <c r="CNC104" s="52"/>
      <c r="CND104" s="52"/>
      <c r="CNE104" s="52"/>
      <c r="CNF104" s="52"/>
      <c r="CNG104" s="52"/>
      <c r="CNH104" s="52"/>
      <c r="CNI104" s="52"/>
      <c r="CNJ104" s="52"/>
      <c r="CNK104" s="52"/>
      <c r="CNL104" s="52"/>
      <c r="CNM104" s="52"/>
      <c r="CNN104" s="52"/>
      <c r="CNO104" s="52"/>
      <c r="CNP104" s="52"/>
      <c r="CNQ104" s="52"/>
      <c r="CNR104" s="52"/>
      <c r="CNS104" s="52"/>
      <c r="CNT104" s="52"/>
      <c r="CNU104" s="52"/>
      <c r="CNV104" s="52"/>
      <c r="CNW104" s="52"/>
      <c r="CNX104" s="52"/>
      <c r="CNY104" s="52"/>
      <c r="CNZ104" s="52"/>
      <c r="COA104" s="52"/>
      <c r="COB104" s="52"/>
      <c r="COC104" s="52"/>
      <c r="COD104" s="52"/>
      <c r="COE104" s="52"/>
      <c r="COF104" s="52"/>
      <c r="COG104" s="52"/>
      <c r="COH104" s="52"/>
      <c r="COI104" s="52"/>
      <c r="COJ104" s="52"/>
      <c r="COK104" s="52"/>
      <c r="COL104" s="52"/>
      <c r="COM104" s="52"/>
      <c r="CON104" s="52"/>
      <c r="COO104" s="52"/>
      <c r="COP104" s="52"/>
      <c r="COQ104" s="52"/>
      <c r="COR104" s="52"/>
      <c r="COS104" s="52"/>
      <c r="COT104" s="52"/>
      <c r="COU104" s="52"/>
      <c r="COV104" s="52"/>
      <c r="COW104" s="52"/>
      <c r="COX104" s="52"/>
      <c r="COY104" s="52"/>
      <c r="COZ104" s="52"/>
      <c r="CPA104" s="52"/>
      <c r="CPB104" s="52"/>
      <c r="CPC104" s="52"/>
      <c r="CPD104" s="52"/>
      <c r="CPE104" s="52"/>
      <c r="CPF104" s="52"/>
      <c r="CPG104" s="52"/>
      <c r="CPH104" s="52"/>
      <c r="CPI104" s="52"/>
      <c r="CPJ104" s="52"/>
      <c r="CPK104" s="52"/>
      <c r="CPL104" s="52"/>
      <c r="CPM104" s="52"/>
      <c r="CPN104" s="52"/>
      <c r="CPO104" s="52"/>
      <c r="CPP104" s="52"/>
      <c r="CPQ104" s="52"/>
      <c r="CPR104" s="52"/>
      <c r="CPS104" s="52"/>
      <c r="CPT104" s="52"/>
      <c r="CPU104" s="52"/>
      <c r="CPV104" s="52"/>
      <c r="CPW104" s="52"/>
      <c r="CPX104" s="52"/>
      <c r="CPY104" s="52"/>
      <c r="CPZ104" s="52"/>
      <c r="CQA104" s="52"/>
      <c r="CQB104" s="52"/>
      <c r="CQC104" s="52"/>
      <c r="CQD104" s="52"/>
      <c r="CQE104" s="52"/>
      <c r="CQF104" s="52"/>
      <c r="CQG104" s="52"/>
      <c r="CQH104" s="52"/>
      <c r="CQI104" s="52"/>
      <c r="CQJ104" s="52"/>
      <c r="CQK104" s="52"/>
      <c r="CQL104" s="52"/>
      <c r="CQM104" s="52"/>
      <c r="CQN104" s="52"/>
      <c r="CQO104" s="52"/>
      <c r="CQP104" s="52"/>
      <c r="CQQ104" s="52"/>
      <c r="CQR104" s="52"/>
      <c r="CQS104" s="52"/>
      <c r="CQT104" s="52"/>
      <c r="CQU104" s="52"/>
      <c r="CQV104" s="52"/>
      <c r="CQW104" s="52"/>
      <c r="CQX104" s="52"/>
      <c r="CQY104" s="52"/>
      <c r="CQZ104" s="52"/>
      <c r="CRA104" s="52"/>
      <c r="CRB104" s="52"/>
      <c r="CRC104" s="52"/>
      <c r="CRD104" s="52"/>
      <c r="CRE104" s="52"/>
      <c r="CRF104" s="52"/>
      <c r="CRG104" s="52"/>
      <c r="CRH104" s="52"/>
      <c r="CRI104" s="52"/>
      <c r="CRJ104" s="52"/>
      <c r="CRK104" s="52"/>
      <c r="CRL104" s="52"/>
      <c r="CRM104" s="52"/>
      <c r="CRN104" s="52"/>
      <c r="CRO104" s="52"/>
      <c r="CRP104" s="52"/>
      <c r="CRQ104" s="52"/>
      <c r="CRR104" s="52"/>
      <c r="CRS104" s="52"/>
      <c r="CRT104" s="52"/>
      <c r="CRU104" s="52"/>
      <c r="CRV104" s="52"/>
      <c r="CRW104" s="52"/>
      <c r="CRX104" s="52"/>
      <c r="CRY104" s="52"/>
      <c r="CRZ104" s="52"/>
      <c r="CSA104" s="52"/>
      <c r="CSB104" s="52"/>
      <c r="CSC104" s="52"/>
      <c r="CSD104" s="52"/>
      <c r="CSE104" s="52"/>
      <c r="CSF104" s="52"/>
      <c r="CSG104" s="52"/>
      <c r="CSH104" s="52"/>
      <c r="CSI104" s="52"/>
      <c r="CSJ104" s="52"/>
      <c r="CSK104" s="52"/>
      <c r="CSL104" s="52"/>
      <c r="CSM104" s="52"/>
      <c r="CSN104" s="52"/>
      <c r="CSO104" s="52"/>
      <c r="CSP104" s="52"/>
      <c r="CSQ104" s="52"/>
      <c r="CSR104" s="52"/>
      <c r="CSS104" s="52"/>
      <c r="CST104" s="52"/>
      <c r="CSU104" s="52"/>
      <c r="CSV104" s="52"/>
      <c r="CSW104" s="52"/>
      <c r="CSX104" s="52"/>
      <c r="CSY104" s="52"/>
      <c r="CSZ104" s="52"/>
      <c r="CTA104" s="52"/>
      <c r="CTB104" s="52"/>
      <c r="CTC104" s="52"/>
      <c r="CTD104" s="52"/>
      <c r="CTE104" s="52"/>
      <c r="CTF104" s="52"/>
      <c r="CTG104" s="52"/>
      <c r="CTH104" s="52"/>
      <c r="CTI104" s="52"/>
      <c r="CTJ104" s="52"/>
      <c r="CTK104" s="52"/>
      <c r="CTL104" s="52"/>
      <c r="CTM104" s="52"/>
      <c r="CTN104" s="52"/>
      <c r="CTO104" s="52"/>
      <c r="CTP104" s="52"/>
      <c r="CTQ104" s="52"/>
      <c r="CTR104" s="52"/>
      <c r="CTS104" s="52"/>
      <c r="CTT104" s="52"/>
      <c r="CTU104" s="52"/>
      <c r="CTV104" s="52"/>
      <c r="CTW104" s="52"/>
      <c r="CTX104" s="52"/>
      <c r="CTY104" s="52"/>
      <c r="CTZ104" s="52"/>
      <c r="CUA104" s="52"/>
      <c r="CUB104" s="52"/>
      <c r="CUC104" s="52"/>
      <c r="CUD104" s="52"/>
      <c r="CUE104" s="52"/>
      <c r="CUF104" s="52"/>
      <c r="CUG104" s="52"/>
      <c r="CUH104" s="52"/>
      <c r="CUI104" s="52"/>
      <c r="CUJ104" s="52"/>
      <c r="CUK104" s="52"/>
      <c r="CUL104" s="52"/>
      <c r="CUM104" s="52"/>
      <c r="CUN104" s="52"/>
      <c r="CUO104" s="52"/>
      <c r="CUP104" s="52"/>
      <c r="CUQ104" s="52"/>
      <c r="CUR104" s="52"/>
      <c r="CUS104" s="52"/>
      <c r="CUT104" s="52"/>
      <c r="CUU104" s="52"/>
      <c r="CUV104" s="52"/>
      <c r="CUW104" s="52"/>
      <c r="CUX104" s="52"/>
      <c r="CUY104" s="52"/>
      <c r="CUZ104" s="52"/>
      <c r="CVA104" s="52"/>
      <c r="CVB104" s="52"/>
      <c r="CVC104" s="52"/>
      <c r="CVD104" s="52"/>
      <c r="CVE104" s="52"/>
      <c r="CVF104" s="52"/>
      <c r="CVG104" s="52"/>
      <c r="CVH104" s="52"/>
      <c r="CVI104" s="52"/>
      <c r="CVJ104" s="52"/>
      <c r="CVK104" s="52"/>
      <c r="CVL104" s="52"/>
      <c r="CVM104" s="52"/>
      <c r="CVN104" s="52"/>
      <c r="CVO104" s="52"/>
      <c r="CVP104" s="52"/>
      <c r="CVQ104" s="52"/>
      <c r="CVR104" s="52"/>
      <c r="CVS104" s="52"/>
      <c r="CVT104" s="52"/>
      <c r="CVU104" s="52"/>
      <c r="CVV104" s="52"/>
      <c r="CVW104" s="52"/>
      <c r="CVX104" s="52"/>
      <c r="CVY104" s="52"/>
      <c r="CVZ104" s="52"/>
      <c r="CWA104" s="52"/>
      <c r="CWB104" s="52"/>
      <c r="CWC104" s="52"/>
      <c r="CWD104" s="52"/>
      <c r="CWE104" s="52"/>
      <c r="CWF104" s="52"/>
      <c r="CWG104" s="52"/>
      <c r="CWH104" s="52"/>
      <c r="CWI104" s="52"/>
      <c r="CWJ104" s="52"/>
      <c r="CWK104" s="52"/>
      <c r="CWL104" s="52"/>
      <c r="CWM104" s="52"/>
      <c r="CWN104" s="52"/>
      <c r="CWO104" s="52"/>
      <c r="CWP104" s="52"/>
      <c r="CWQ104" s="52"/>
      <c r="CWR104" s="52"/>
      <c r="CWS104" s="52"/>
      <c r="CWT104" s="52"/>
      <c r="CWU104" s="52"/>
      <c r="CWV104" s="52"/>
      <c r="CWW104" s="52"/>
      <c r="CWX104" s="52"/>
      <c r="CWY104" s="52"/>
      <c r="CWZ104" s="52"/>
      <c r="CXA104" s="52"/>
      <c r="CXB104" s="52"/>
      <c r="CXC104" s="52"/>
      <c r="CXD104" s="52"/>
      <c r="CXE104" s="52"/>
      <c r="CXF104" s="52"/>
      <c r="CXG104" s="52"/>
      <c r="CXH104" s="52"/>
      <c r="CXI104" s="52"/>
      <c r="CXJ104" s="52"/>
      <c r="CXK104" s="52"/>
      <c r="CXL104" s="52"/>
      <c r="CXM104" s="52"/>
      <c r="CXN104" s="52"/>
      <c r="CXO104" s="52"/>
      <c r="CXP104" s="52"/>
      <c r="CXQ104" s="52"/>
      <c r="CXR104" s="52"/>
      <c r="CXS104" s="52"/>
      <c r="CXT104" s="52"/>
      <c r="CXU104" s="52"/>
      <c r="CXV104" s="52"/>
      <c r="CXW104" s="52"/>
      <c r="CXX104" s="52"/>
      <c r="CXY104" s="52"/>
      <c r="CXZ104" s="52"/>
      <c r="CYA104" s="52"/>
      <c r="CYB104" s="52"/>
      <c r="CYC104" s="52"/>
      <c r="CYD104" s="52"/>
      <c r="CYE104" s="52"/>
      <c r="CYF104" s="52"/>
      <c r="CYG104" s="52"/>
      <c r="CYH104" s="52"/>
      <c r="CYI104" s="52"/>
      <c r="CYJ104" s="52"/>
      <c r="CYK104" s="52"/>
      <c r="CYL104" s="52"/>
      <c r="CYM104" s="52"/>
      <c r="CYN104" s="52"/>
      <c r="CYO104" s="52"/>
      <c r="CYP104" s="52"/>
      <c r="CYQ104" s="52"/>
      <c r="CYR104" s="52"/>
      <c r="CYS104" s="52"/>
      <c r="CYT104" s="52"/>
      <c r="CYU104" s="52"/>
      <c r="CYV104" s="52"/>
      <c r="CYW104" s="52"/>
      <c r="CYX104" s="52"/>
      <c r="CYY104" s="52"/>
      <c r="CYZ104" s="52"/>
      <c r="CZA104" s="52"/>
      <c r="CZB104" s="52"/>
      <c r="CZC104" s="52"/>
      <c r="CZD104" s="52"/>
      <c r="CZE104" s="52"/>
      <c r="CZF104" s="52"/>
      <c r="CZG104" s="52"/>
      <c r="CZH104" s="52"/>
      <c r="CZI104" s="52"/>
      <c r="CZJ104" s="52"/>
      <c r="CZK104" s="52"/>
      <c r="CZL104" s="52"/>
      <c r="CZM104" s="52"/>
      <c r="CZN104" s="52"/>
      <c r="CZO104" s="52"/>
      <c r="CZP104" s="52"/>
      <c r="CZQ104" s="52"/>
      <c r="CZR104" s="52"/>
      <c r="CZS104" s="52"/>
      <c r="CZT104" s="52"/>
      <c r="CZU104" s="52"/>
      <c r="CZV104" s="52"/>
      <c r="CZW104" s="52"/>
      <c r="CZX104" s="52"/>
      <c r="CZY104" s="52"/>
      <c r="CZZ104" s="52"/>
      <c r="DAA104" s="52"/>
      <c r="DAB104" s="52"/>
      <c r="DAC104" s="52"/>
      <c r="DAD104" s="52"/>
      <c r="DAE104" s="52"/>
      <c r="DAF104" s="52"/>
      <c r="DAG104" s="52"/>
      <c r="DAH104" s="52"/>
      <c r="DAI104" s="52"/>
      <c r="DAJ104" s="52"/>
      <c r="DAK104" s="52"/>
      <c r="DAL104" s="52"/>
      <c r="DAM104" s="52"/>
      <c r="DAN104" s="52"/>
      <c r="DAO104" s="52"/>
      <c r="DAP104" s="52"/>
      <c r="DAQ104" s="52"/>
      <c r="DAR104" s="52"/>
      <c r="DAS104" s="52"/>
      <c r="DAT104" s="52"/>
      <c r="DAU104" s="52"/>
      <c r="DAV104" s="52"/>
      <c r="DAW104" s="52"/>
      <c r="DAX104" s="52"/>
      <c r="DAY104" s="52"/>
      <c r="DAZ104" s="52"/>
      <c r="DBA104" s="52"/>
      <c r="DBB104" s="52"/>
      <c r="DBC104" s="52"/>
      <c r="DBD104" s="52"/>
      <c r="DBE104" s="52"/>
      <c r="DBF104" s="52"/>
      <c r="DBG104" s="52"/>
      <c r="DBH104" s="52"/>
      <c r="DBI104" s="52"/>
      <c r="DBJ104" s="52"/>
      <c r="DBK104" s="52"/>
      <c r="DBL104" s="52"/>
      <c r="DBM104" s="52"/>
      <c r="DBN104" s="52"/>
      <c r="DBO104" s="52"/>
      <c r="DBP104" s="52"/>
      <c r="DBQ104" s="52"/>
      <c r="DBR104" s="52"/>
      <c r="DBS104" s="52"/>
      <c r="DBT104" s="52"/>
      <c r="DBU104" s="52"/>
      <c r="DBV104" s="52"/>
      <c r="DBW104" s="52"/>
      <c r="DBX104" s="52"/>
      <c r="DBY104" s="52"/>
      <c r="DBZ104" s="52"/>
      <c r="DCA104" s="52"/>
      <c r="DCB104" s="52"/>
      <c r="DCC104" s="52"/>
      <c r="DCD104" s="52"/>
      <c r="DCE104" s="52"/>
      <c r="DCF104" s="52"/>
      <c r="DCG104" s="52"/>
      <c r="DCH104" s="52"/>
      <c r="DCI104" s="52"/>
      <c r="DCJ104" s="52"/>
      <c r="DCK104" s="52"/>
      <c r="DCL104" s="52"/>
      <c r="DCM104" s="52"/>
      <c r="DCN104" s="52"/>
      <c r="DCO104" s="52"/>
      <c r="DCP104" s="52"/>
      <c r="DCQ104" s="52"/>
      <c r="DCR104" s="52"/>
      <c r="DCS104" s="52"/>
      <c r="DCT104" s="52"/>
      <c r="DCU104" s="52"/>
      <c r="DCV104" s="52"/>
      <c r="DCW104" s="52"/>
      <c r="DCX104" s="52"/>
      <c r="DCY104" s="52"/>
      <c r="DCZ104" s="52"/>
      <c r="DDA104" s="52"/>
      <c r="DDB104" s="52"/>
      <c r="DDC104" s="52"/>
      <c r="DDD104" s="52"/>
      <c r="DDE104" s="52"/>
      <c r="DDF104" s="52"/>
      <c r="DDG104" s="52"/>
      <c r="DDH104" s="52"/>
      <c r="DDI104" s="52"/>
      <c r="DDJ104" s="52"/>
      <c r="DDK104" s="52"/>
      <c r="DDL104" s="52"/>
      <c r="DDM104" s="52"/>
      <c r="DDN104" s="52"/>
      <c r="DDO104" s="52"/>
      <c r="DDP104" s="52"/>
      <c r="DDQ104" s="52"/>
      <c r="DDR104" s="52"/>
      <c r="DDS104" s="52"/>
      <c r="DDT104" s="52"/>
      <c r="DDU104" s="52"/>
      <c r="DDV104" s="52"/>
      <c r="DDW104" s="52"/>
      <c r="DDX104" s="52"/>
      <c r="DDY104" s="52"/>
      <c r="DDZ104" s="52"/>
      <c r="DEA104" s="52"/>
      <c r="DEB104" s="52"/>
      <c r="DEC104" s="52"/>
      <c r="DED104" s="52"/>
      <c r="DEE104" s="52"/>
      <c r="DEF104" s="52"/>
      <c r="DEG104" s="52"/>
      <c r="DEH104" s="52"/>
      <c r="DEI104" s="52"/>
      <c r="DEJ104" s="52"/>
      <c r="DEK104" s="52"/>
      <c r="DEL104" s="52"/>
      <c r="DEM104" s="52"/>
      <c r="DEN104" s="52"/>
      <c r="DEO104" s="52"/>
      <c r="DEP104" s="52"/>
      <c r="DEQ104" s="52"/>
      <c r="DER104" s="52"/>
      <c r="DES104" s="52"/>
      <c r="DET104" s="52"/>
      <c r="DEU104" s="52"/>
      <c r="DEV104" s="52"/>
      <c r="DEW104" s="52"/>
      <c r="DEX104" s="52"/>
      <c r="DEY104" s="52"/>
      <c r="DEZ104" s="52"/>
      <c r="DFA104" s="52"/>
      <c r="DFB104" s="52"/>
      <c r="DFC104" s="52"/>
      <c r="DFD104" s="52"/>
      <c r="DFE104" s="52"/>
      <c r="DFF104" s="52"/>
      <c r="DFG104" s="52"/>
      <c r="DFH104" s="52"/>
      <c r="DFI104" s="52"/>
      <c r="DFJ104" s="52"/>
      <c r="DFK104" s="52"/>
      <c r="DFL104" s="52"/>
      <c r="DFM104" s="52"/>
      <c r="DFN104" s="52"/>
      <c r="DFO104" s="52"/>
      <c r="DFP104" s="52"/>
      <c r="DFQ104" s="52"/>
      <c r="DFR104" s="52"/>
      <c r="DFS104" s="52"/>
      <c r="DFT104" s="52"/>
      <c r="DFU104" s="52"/>
      <c r="DFV104" s="52"/>
      <c r="DFW104" s="52"/>
      <c r="DFX104" s="52"/>
      <c r="DFY104" s="52"/>
      <c r="DFZ104" s="52"/>
      <c r="DGA104" s="52"/>
      <c r="DGB104" s="52"/>
      <c r="DGC104" s="52"/>
      <c r="DGD104" s="52"/>
      <c r="DGE104" s="52"/>
      <c r="DGF104" s="52"/>
      <c r="DGG104" s="52"/>
      <c r="DGH104" s="52"/>
      <c r="DGI104" s="52"/>
      <c r="DGJ104" s="52"/>
      <c r="DGK104" s="52"/>
      <c r="DGL104" s="52"/>
      <c r="DGM104" s="52"/>
      <c r="DGN104" s="52"/>
      <c r="DGO104" s="52"/>
      <c r="DGP104" s="52"/>
      <c r="DGQ104" s="52"/>
      <c r="DGR104" s="52"/>
      <c r="DGS104" s="52"/>
      <c r="DGT104" s="52"/>
      <c r="DGU104" s="52"/>
      <c r="DGV104" s="52"/>
      <c r="DGW104" s="52"/>
      <c r="DGX104" s="52"/>
      <c r="DGY104" s="52"/>
      <c r="DGZ104" s="52"/>
      <c r="DHA104" s="52"/>
      <c r="DHB104" s="52"/>
      <c r="DHC104" s="52"/>
      <c r="DHD104" s="52"/>
      <c r="DHE104" s="52"/>
      <c r="DHF104" s="52"/>
      <c r="DHG104" s="52"/>
      <c r="DHH104" s="52"/>
      <c r="DHI104" s="52"/>
      <c r="DHJ104" s="52"/>
      <c r="DHK104" s="52"/>
      <c r="DHL104" s="52"/>
      <c r="DHM104" s="52"/>
      <c r="DHN104" s="52"/>
      <c r="DHO104" s="52"/>
      <c r="DHP104" s="52"/>
      <c r="DHQ104" s="52"/>
      <c r="DHR104" s="52"/>
      <c r="DHS104" s="52"/>
      <c r="DHT104" s="52"/>
      <c r="DHU104" s="52"/>
      <c r="DHV104" s="52"/>
      <c r="DHW104" s="52"/>
      <c r="DHX104" s="52"/>
      <c r="DHY104" s="52"/>
      <c r="DHZ104" s="52"/>
      <c r="DIA104" s="52"/>
      <c r="DIB104" s="52"/>
      <c r="DIC104" s="52"/>
      <c r="DID104" s="52"/>
      <c r="DIE104" s="52"/>
      <c r="DIF104" s="52"/>
      <c r="DIG104" s="52"/>
      <c r="DIH104" s="52"/>
      <c r="DII104" s="52"/>
      <c r="DIJ104" s="52"/>
      <c r="DIK104" s="52"/>
      <c r="DIL104" s="52"/>
      <c r="DIM104" s="52"/>
      <c r="DIN104" s="52"/>
      <c r="DIO104" s="52"/>
      <c r="DIP104" s="52"/>
      <c r="DIQ104" s="52"/>
      <c r="DIR104" s="52"/>
      <c r="DIS104" s="52"/>
      <c r="DIT104" s="52"/>
      <c r="DIU104" s="52"/>
      <c r="DIV104" s="52"/>
      <c r="DIW104" s="52"/>
      <c r="DIX104" s="52"/>
      <c r="DIY104" s="52"/>
      <c r="DIZ104" s="52"/>
      <c r="DJA104" s="52"/>
      <c r="DJB104" s="52"/>
      <c r="DJC104" s="52"/>
      <c r="DJD104" s="52"/>
      <c r="DJE104" s="52"/>
      <c r="DJF104" s="52"/>
      <c r="DJG104" s="52"/>
      <c r="DJH104" s="52"/>
      <c r="DJI104" s="52"/>
      <c r="DJJ104" s="52"/>
      <c r="DJK104" s="52"/>
      <c r="DJL104" s="52"/>
      <c r="DJM104" s="52"/>
      <c r="DJN104" s="52"/>
      <c r="DJO104" s="52"/>
      <c r="DJP104" s="52"/>
      <c r="DJQ104" s="52"/>
      <c r="DJR104" s="52"/>
      <c r="DJS104" s="52"/>
      <c r="DJT104" s="52"/>
      <c r="DJU104" s="52"/>
      <c r="DJV104" s="52"/>
      <c r="DJW104" s="52"/>
      <c r="DJX104" s="52"/>
      <c r="DJY104" s="52"/>
      <c r="DJZ104" s="52"/>
      <c r="DKA104" s="52"/>
      <c r="DKB104" s="52"/>
      <c r="DKC104" s="52"/>
      <c r="DKD104" s="52"/>
      <c r="DKE104" s="52"/>
      <c r="DKF104" s="52"/>
      <c r="DKG104" s="52"/>
      <c r="DKH104" s="52"/>
      <c r="DKI104" s="52"/>
      <c r="DKJ104" s="52"/>
      <c r="DKK104" s="52"/>
      <c r="DKL104" s="52"/>
      <c r="DKM104" s="52"/>
      <c r="DKN104" s="52"/>
      <c r="DKO104" s="52"/>
      <c r="DKP104" s="52"/>
      <c r="DKQ104" s="52"/>
      <c r="DKR104" s="52"/>
      <c r="DKS104" s="52"/>
      <c r="DKT104" s="52"/>
      <c r="DKU104" s="52"/>
      <c r="DKV104" s="52"/>
      <c r="DKW104" s="52"/>
      <c r="DKX104" s="52"/>
      <c r="DKY104" s="52"/>
      <c r="DKZ104" s="52"/>
      <c r="DLA104" s="52"/>
      <c r="DLB104" s="52"/>
      <c r="DLC104" s="52"/>
      <c r="DLD104" s="52"/>
      <c r="DLE104" s="52"/>
      <c r="DLF104" s="52"/>
      <c r="DLG104" s="52"/>
      <c r="DLH104" s="52"/>
      <c r="DLI104" s="52"/>
      <c r="DLJ104" s="52"/>
      <c r="DLK104" s="52"/>
      <c r="DLL104" s="52"/>
      <c r="DLM104" s="52"/>
      <c r="DLN104" s="52"/>
      <c r="DLO104" s="52"/>
      <c r="DLP104" s="52"/>
      <c r="DLQ104" s="52"/>
      <c r="DLR104" s="52"/>
      <c r="DLS104" s="52"/>
      <c r="DLT104" s="52"/>
      <c r="DLU104" s="52"/>
      <c r="DLV104" s="52"/>
      <c r="DLW104" s="52"/>
      <c r="DLX104" s="52"/>
      <c r="DLY104" s="52"/>
      <c r="DLZ104" s="52"/>
      <c r="DMA104" s="52"/>
      <c r="DMB104" s="52"/>
      <c r="DMC104" s="52"/>
      <c r="DMD104" s="52"/>
      <c r="DME104" s="52"/>
      <c r="DMF104" s="52"/>
      <c r="DMG104" s="52"/>
      <c r="DMH104" s="52"/>
      <c r="DMI104" s="52"/>
      <c r="DMJ104" s="52"/>
      <c r="DMK104" s="52"/>
      <c r="DML104" s="52"/>
      <c r="DMM104" s="52"/>
      <c r="DMN104" s="52"/>
      <c r="DMO104" s="52"/>
      <c r="DMP104" s="52"/>
      <c r="DMQ104" s="52"/>
      <c r="DMR104" s="52"/>
      <c r="DMS104" s="52"/>
      <c r="DMT104" s="52"/>
      <c r="DMU104" s="52"/>
      <c r="DMV104" s="52"/>
      <c r="DMW104" s="52"/>
      <c r="DMX104" s="52"/>
      <c r="DMY104" s="52"/>
      <c r="DMZ104" s="52"/>
      <c r="DNA104" s="52"/>
      <c r="DNB104" s="52"/>
      <c r="DNC104" s="52"/>
      <c r="DND104" s="52"/>
      <c r="DNE104" s="52"/>
      <c r="DNF104" s="52"/>
      <c r="DNG104" s="52"/>
      <c r="DNH104" s="52"/>
      <c r="DNI104" s="52"/>
      <c r="DNJ104" s="52"/>
      <c r="DNK104" s="52"/>
      <c r="DNL104" s="52"/>
      <c r="DNM104" s="52"/>
      <c r="DNN104" s="52"/>
      <c r="DNO104" s="52"/>
      <c r="DNP104" s="52"/>
      <c r="DNQ104" s="52"/>
      <c r="DNR104" s="52"/>
      <c r="DNS104" s="52"/>
      <c r="DNT104" s="52"/>
      <c r="DNU104" s="52"/>
      <c r="DNV104" s="52"/>
      <c r="DNW104" s="52"/>
      <c r="DNX104" s="52"/>
      <c r="DNY104" s="52"/>
      <c r="DNZ104" s="52"/>
      <c r="DOA104" s="52"/>
      <c r="DOB104" s="52"/>
      <c r="DOC104" s="52"/>
      <c r="DOD104" s="52"/>
      <c r="DOE104" s="52"/>
      <c r="DOF104" s="52"/>
      <c r="DOG104" s="52"/>
      <c r="DOH104" s="52"/>
      <c r="DOI104" s="52"/>
      <c r="DOJ104" s="52"/>
      <c r="DOK104" s="52"/>
      <c r="DOL104" s="52"/>
      <c r="DOM104" s="52"/>
      <c r="DON104" s="52"/>
      <c r="DOO104" s="52"/>
      <c r="DOP104" s="52"/>
      <c r="DOQ104" s="52"/>
      <c r="DOR104" s="52"/>
      <c r="DOS104" s="52"/>
      <c r="DOT104" s="52"/>
      <c r="DOU104" s="52"/>
      <c r="DOV104" s="52"/>
      <c r="DOW104" s="52"/>
      <c r="DOX104" s="52"/>
      <c r="DOY104" s="52"/>
      <c r="DOZ104" s="52"/>
      <c r="DPA104" s="52"/>
      <c r="DPB104" s="52"/>
      <c r="DPC104" s="52"/>
      <c r="DPD104" s="52"/>
      <c r="DPE104" s="52"/>
      <c r="DPF104" s="52"/>
      <c r="DPG104" s="52"/>
      <c r="DPH104" s="52"/>
      <c r="DPI104" s="52"/>
      <c r="DPJ104" s="52"/>
      <c r="DPK104" s="52"/>
      <c r="DPL104" s="52"/>
      <c r="DPM104" s="52"/>
      <c r="DPN104" s="52"/>
      <c r="DPO104" s="52"/>
      <c r="DPP104" s="52"/>
      <c r="DPQ104" s="52"/>
      <c r="DPR104" s="52"/>
      <c r="DPS104" s="52"/>
      <c r="DPT104" s="52"/>
      <c r="DPU104" s="52"/>
      <c r="DPV104" s="52"/>
      <c r="DPW104" s="52"/>
      <c r="DPX104" s="52"/>
      <c r="DPY104" s="52"/>
      <c r="DPZ104" s="52"/>
      <c r="DQA104" s="52"/>
      <c r="DQB104" s="52"/>
      <c r="DQC104" s="52"/>
      <c r="DQD104" s="52"/>
      <c r="DQE104" s="52"/>
      <c r="DQF104" s="52"/>
      <c r="DQG104" s="52"/>
      <c r="DQH104" s="52"/>
      <c r="DQI104" s="52"/>
      <c r="DQJ104" s="52"/>
      <c r="DQK104" s="52"/>
      <c r="DQL104" s="52"/>
      <c r="DQM104" s="52"/>
      <c r="DQN104" s="52"/>
      <c r="DQO104" s="52"/>
      <c r="DQP104" s="52"/>
      <c r="DQQ104" s="52"/>
      <c r="DQR104" s="52"/>
      <c r="DQS104" s="52"/>
      <c r="DQT104" s="52"/>
      <c r="DQU104" s="52"/>
      <c r="DQV104" s="52"/>
      <c r="DQW104" s="52"/>
      <c r="DQX104" s="52"/>
      <c r="DQY104" s="52"/>
      <c r="DQZ104" s="52"/>
      <c r="DRA104" s="52"/>
      <c r="DRB104" s="52"/>
      <c r="DRC104" s="52"/>
      <c r="DRD104" s="52"/>
      <c r="DRE104" s="52"/>
      <c r="DRF104" s="52"/>
      <c r="DRG104" s="52"/>
      <c r="DRH104" s="52"/>
      <c r="DRI104" s="52"/>
      <c r="DRJ104" s="52"/>
      <c r="DRK104" s="52"/>
      <c r="DRL104" s="52"/>
      <c r="DRM104" s="52"/>
      <c r="DRN104" s="52"/>
      <c r="DRO104" s="52"/>
      <c r="DRP104" s="52"/>
      <c r="DRQ104" s="52"/>
      <c r="DRR104" s="52"/>
      <c r="DRS104" s="52"/>
      <c r="DRT104" s="52"/>
      <c r="DRU104" s="52"/>
      <c r="DRV104" s="52"/>
      <c r="DRW104" s="52"/>
      <c r="DRX104" s="52"/>
      <c r="DRY104" s="52"/>
      <c r="DRZ104" s="52"/>
      <c r="DSA104" s="52"/>
      <c r="DSB104" s="52"/>
      <c r="DSC104" s="52"/>
      <c r="DSD104" s="52"/>
      <c r="DSE104" s="52"/>
      <c r="DSF104" s="52"/>
      <c r="DSG104" s="52"/>
      <c r="DSH104" s="52"/>
      <c r="DSI104" s="52"/>
      <c r="DSJ104" s="52"/>
      <c r="DSK104" s="52"/>
      <c r="DSL104" s="52"/>
      <c r="DSM104" s="52"/>
      <c r="DSN104" s="52"/>
      <c r="DSO104" s="52"/>
      <c r="DSP104" s="52"/>
      <c r="DSQ104" s="52"/>
      <c r="DSR104" s="52"/>
      <c r="DSS104" s="52"/>
      <c r="DST104" s="52"/>
      <c r="DSU104" s="52"/>
      <c r="DSV104" s="52"/>
      <c r="DSW104" s="52"/>
      <c r="DSX104" s="52"/>
      <c r="DSY104" s="52"/>
      <c r="DSZ104" s="52"/>
      <c r="DTA104" s="52"/>
      <c r="DTB104" s="52"/>
      <c r="DTC104" s="52"/>
      <c r="DTD104" s="52"/>
      <c r="DTE104" s="52"/>
      <c r="DTF104" s="52"/>
      <c r="DTG104" s="52"/>
      <c r="DTH104" s="52"/>
      <c r="DTI104" s="52"/>
      <c r="DTJ104" s="52"/>
      <c r="DTK104" s="52"/>
      <c r="DTL104" s="52"/>
      <c r="DTM104" s="52"/>
      <c r="DTN104" s="52"/>
      <c r="DTO104" s="52"/>
      <c r="DTP104" s="52"/>
      <c r="DTQ104" s="52"/>
      <c r="DTR104" s="52"/>
      <c r="DTS104" s="52"/>
      <c r="DTT104" s="52"/>
      <c r="DTU104" s="52"/>
      <c r="DTV104" s="52"/>
      <c r="DTW104" s="52"/>
      <c r="DTX104" s="52"/>
      <c r="DTY104" s="52"/>
      <c r="DTZ104" s="52"/>
      <c r="DUA104" s="52"/>
      <c r="DUB104" s="52"/>
      <c r="DUC104" s="52"/>
      <c r="DUD104" s="52"/>
      <c r="DUE104" s="52"/>
      <c r="DUF104" s="52"/>
      <c r="DUG104" s="52"/>
      <c r="DUH104" s="52"/>
      <c r="DUI104" s="52"/>
      <c r="DUJ104" s="52"/>
      <c r="DUK104" s="52"/>
      <c r="DUL104" s="52"/>
      <c r="DUM104" s="52"/>
      <c r="DUN104" s="52"/>
      <c r="DUO104" s="52"/>
      <c r="DUP104" s="52"/>
      <c r="DUQ104" s="52"/>
      <c r="DUR104" s="52"/>
      <c r="DUS104" s="52"/>
      <c r="DUT104" s="52"/>
      <c r="DUU104" s="52"/>
      <c r="DUV104" s="52"/>
      <c r="DUW104" s="52"/>
      <c r="DUX104" s="52"/>
      <c r="DUY104" s="52"/>
      <c r="DUZ104" s="52"/>
      <c r="DVA104" s="52"/>
      <c r="DVB104" s="52"/>
      <c r="DVC104" s="52"/>
      <c r="DVD104" s="52"/>
      <c r="DVE104" s="52"/>
      <c r="DVF104" s="52"/>
      <c r="DVG104" s="52"/>
      <c r="DVH104" s="52"/>
      <c r="DVI104" s="52"/>
      <c r="DVJ104" s="52"/>
      <c r="DVK104" s="52"/>
      <c r="DVL104" s="52"/>
      <c r="DVM104" s="52"/>
      <c r="DVN104" s="52"/>
      <c r="DVO104" s="52"/>
      <c r="DVP104" s="52"/>
      <c r="DVQ104" s="52"/>
      <c r="DVR104" s="52"/>
      <c r="DVS104" s="52"/>
      <c r="DVT104" s="52"/>
      <c r="DVU104" s="52"/>
      <c r="DVV104" s="52"/>
      <c r="DVW104" s="52"/>
      <c r="DVX104" s="52"/>
      <c r="DVY104" s="52"/>
      <c r="DVZ104" s="52"/>
      <c r="DWA104" s="52"/>
      <c r="DWB104" s="52"/>
      <c r="DWC104" s="52"/>
      <c r="DWD104" s="52"/>
      <c r="DWE104" s="52"/>
      <c r="DWF104" s="52"/>
      <c r="DWG104" s="52"/>
      <c r="DWH104" s="52"/>
      <c r="DWI104" s="52"/>
      <c r="DWJ104" s="52"/>
      <c r="DWK104" s="52"/>
      <c r="DWL104" s="52"/>
      <c r="DWM104" s="52"/>
      <c r="DWN104" s="52"/>
      <c r="DWO104" s="52"/>
      <c r="DWP104" s="52"/>
      <c r="DWQ104" s="52"/>
      <c r="DWR104" s="52"/>
      <c r="DWS104" s="52"/>
      <c r="DWT104" s="52"/>
      <c r="DWU104" s="52"/>
      <c r="DWV104" s="52"/>
      <c r="DWW104" s="52"/>
      <c r="DWX104" s="52"/>
      <c r="DWY104" s="52"/>
      <c r="DWZ104" s="52"/>
      <c r="DXA104" s="52"/>
      <c r="DXB104" s="52"/>
      <c r="DXC104" s="52"/>
      <c r="DXD104" s="52"/>
      <c r="DXE104" s="52"/>
      <c r="DXF104" s="52"/>
      <c r="DXG104" s="52"/>
      <c r="DXH104" s="52"/>
      <c r="DXI104" s="52"/>
      <c r="DXJ104" s="52"/>
      <c r="DXK104" s="52"/>
      <c r="DXL104" s="52"/>
      <c r="DXM104" s="52"/>
      <c r="DXN104" s="52"/>
      <c r="DXO104" s="52"/>
      <c r="DXP104" s="52"/>
      <c r="DXQ104" s="52"/>
      <c r="DXR104" s="52"/>
      <c r="DXS104" s="52"/>
      <c r="DXT104" s="52"/>
      <c r="DXU104" s="52"/>
      <c r="DXV104" s="52"/>
      <c r="DXW104" s="52"/>
      <c r="DXX104" s="52"/>
      <c r="DXY104" s="52"/>
      <c r="DXZ104" s="52"/>
      <c r="DYA104" s="52"/>
      <c r="DYB104" s="52"/>
      <c r="DYC104" s="52"/>
      <c r="DYD104" s="52"/>
      <c r="DYE104" s="52"/>
      <c r="DYF104" s="52"/>
      <c r="DYG104" s="52"/>
      <c r="DYH104" s="52"/>
      <c r="DYI104" s="52"/>
      <c r="DYJ104" s="52"/>
      <c r="DYK104" s="52"/>
      <c r="DYL104" s="52"/>
      <c r="DYM104" s="52"/>
      <c r="DYN104" s="52"/>
      <c r="DYO104" s="52"/>
      <c r="DYP104" s="52"/>
      <c r="DYQ104" s="52"/>
      <c r="DYR104" s="52"/>
      <c r="DYS104" s="52"/>
      <c r="DYT104" s="52"/>
      <c r="DYU104" s="52"/>
      <c r="DYV104" s="52"/>
      <c r="DYW104" s="52"/>
      <c r="DYX104" s="52"/>
      <c r="DYY104" s="52"/>
      <c r="DYZ104" s="52"/>
      <c r="DZA104" s="52"/>
      <c r="DZB104" s="52"/>
      <c r="DZC104" s="52"/>
      <c r="DZD104" s="52"/>
      <c r="DZE104" s="52"/>
      <c r="DZF104" s="52"/>
      <c r="DZG104" s="52"/>
      <c r="DZH104" s="52"/>
      <c r="DZI104" s="52"/>
      <c r="DZJ104" s="52"/>
      <c r="DZK104" s="52"/>
      <c r="DZL104" s="52"/>
      <c r="DZM104" s="52"/>
      <c r="DZN104" s="52"/>
      <c r="DZO104" s="52"/>
      <c r="DZP104" s="52"/>
      <c r="DZQ104" s="52"/>
      <c r="DZR104" s="52"/>
      <c r="DZS104" s="52"/>
      <c r="DZT104" s="52"/>
      <c r="DZU104" s="52"/>
      <c r="DZV104" s="52"/>
      <c r="DZW104" s="52"/>
      <c r="DZX104" s="52"/>
      <c r="DZY104" s="52"/>
      <c r="DZZ104" s="52"/>
      <c r="EAA104" s="52"/>
      <c r="EAB104" s="52"/>
      <c r="EAC104" s="52"/>
      <c r="EAD104" s="52"/>
      <c r="EAE104" s="52"/>
      <c r="EAF104" s="52"/>
      <c r="EAG104" s="52"/>
      <c r="EAH104" s="52"/>
      <c r="EAI104" s="52"/>
      <c r="EAJ104" s="52"/>
      <c r="EAK104" s="52"/>
      <c r="EAL104" s="52"/>
      <c r="EAM104" s="52"/>
      <c r="EAN104" s="52"/>
      <c r="EAO104" s="52"/>
      <c r="EAP104" s="52"/>
      <c r="EAQ104" s="52"/>
      <c r="EAR104" s="52"/>
      <c r="EAS104" s="52"/>
      <c r="EAT104" s="52"/>
      <c r="EAU104" s="52"/>
      <c r="EAV104" s="52"/>
      <c r="EAW104" s="52"/>
      <c r="EAX104" s="52"/>
      <c r="EAY104" s="52"/>
      <c r="EAZ104" s="52"/>
      <c r="EBA104" s="52"/>
      <c r="EBB104" s="52"/>
      <c r="EBC104" s="52"/>
      <c r="EBD104" s="52"/>
      <c r="EBE104" s="52"/>
      <c r="EBF104" s="52"/>
      <c r="EBG104" s="52"/>
      <c r="EBH104" s="52"/>
      <c r="EBI104" s="52"/>
      <c r="EBJ104" s="52"/>
      <c r="EBK104" s="52"/>
      <c r="EBL104" s="52"/>
      <c r="EBM104" s="52"/>
      <c r="EBN104" s="52"/>
      <c r="EBO104" s="52"/>
      <c r="EBP104" s="52"/>
      <c r="EBQ104" s="52"/>
      <c r="EBR104" s="52"/>
      <c r="EBS104" s="52"/>
      <c r="EBT104" s="52"/>
      <c r="EBU104" s="52"/>
      <c r="EBV104" s="52"/>
      <c r="EBW104" s="52"/>
      <c r="EBX104" s="52"/>
      <c r="EBY104" s="52"/>
      <c r="EBZ104" s="52"/>
      <c r="ECA104" s="52"/>
      <c r="ECB104" s="52"/>
      <c r="ECC104" s="52"/>
      <c r="ECD104" s="52"/>
      <c r="ECE104" s="52"/>
      <c r="ECF104" s="52"/>
      <c r="ECG104" s="52"/>
      <c r="ECH104" s="52"/>
      <c r="ECI104" s="52"/>
      <c r="ECJ104" s="52"/>
      <c r="ECK104" s="52"/>
      <c r="ECL104" s="52"/>
      <c r="ECM104" s="52"/>
      <c r="ECN104" s="52"/>
      <c r="ECO104" s="52"/>
      <c r="ECP104" s="52"/>
      <c r="ECQ104" s="52"/>
      <c r="ECR104" s="52"/>
      <c r="ECS104" s="52"/>
      <c r="ECT104" s="52"/>
      <c r="ECU104" s="52"/>
      <c r="ECV104" s="52"/>
      <c r="ECW104" s="52"/>
      <c r="ECX104" s="52"/>
      <c r="ECY104" s="52"/>
      <c r="ECZ104" s="52"/>
      <c r="EDA104" s="52"/>
      <c r="EDB104" s="52"/>
      <c r="EDC104" s="52"/>
      <c r="EDD104" s="52"/>
      <c r="EDE104" s="52"/>
      <c r="EDF104" s="52"/>
      <c r="EDG104" s="52"/>
      <c r="EDH104" s="52"/>
      <c r="EDI104" s="52"/>
      <c r="EDJ104" s="52"/>
      <c r="EDK104" s="52"/>
      <c r="EDL104" s="52"/>
      <c r="EDM104" s="52"/>
      <c r="EDN104" s="52"/>
      <c r="EDO104" s="52"/>
      <c r="EDP104" s="52"/>
      <c r="EDQ104" s="52"/>
      <c r="EDR104" s="52"/>
      <c r="EDS104" s="52"/>
      <c r="EDT104" s="52"/>
      <c r="EDU104" s="52"/>
      <c r="EDV104" s="52"/>
      <c r="EDW104" s="52"/>
      <c r="EDX104" s="52"/>
      <c r="EDY104" s="52"/>
      <c r="EDZ104" s="52"/>
      <c r="EEA104" s="52"/>
      <c r="EEB104" s="52"/>
      <c r="EEC104" s="52"/>
      <c r="EED104" s="52"/>
      <c r="EEE104" s="52"/>
      <c r="EEF104" s="52"/>
      <c r="EEG104" s="52"/>
      <c r="EEH104" s="52"/>
      <c r="EEI104" s="52"/>
      <c r="EEJ104" s="52"/>
      <c r="EEK104" s="52"/>
      <c r="EEL104" s="52"/>
      <c r="EEM104" s="52"/>
      <c r="EEN104" s="52"/>
      <c r="EEO104" s="52"/>
      <c r="EEP104" s="52"/>
      <c r="EEQ104" s="52"/>
      <c r="EER104" s="52"/>
      <c r="EES104" s="52"/>
      <c r="EET104" s="52"/>
      <c r="EEU104" s="52"/>
      <c r="EEV104" s="52"/>
      <c r="EEW104" s="52"/>
      <c r="EEX104" s="52"/>
      <c r="EEY104" s="52"/>
      <c r="EEZ104" s="52"/>
      <c r="EFA104" s="52"/>
      <c r="EFB104" s="52"/>
      <c r="EFC104" s="52"/>
      <c r="EFD104" s="52"/>
      <c r="EFE104" s="52"/>
      <c r="EFF104" s="52"/>
      <c r="EFG104" s="52"/>
      <c r="EFH104" s="52"/>
      <c r="EFI104" s="52"/>
      <c r="EFJ104" s="52"/>
      <c r="EFK104" s="52"/>
      <c r="EFL104" s="52"/>
      <c r="EFM104" s="52"/>
      <c r="EFN104" s="52"/>
      <c r="EFO104" s="52"/>
      <c r="EFP104" s="52"/>
      <c r="EFQ104" s="52"/>
      <c r="EFR104" s="52"/>
      <c r="EFS104" s="52"/>
      <c r="EFT104" s="52"/>
      <c r="EFU104" s="52"/>
      <c r="EFV104" s="52"/>
      <c r="EFW104" s="52"/>
      <c r="EFX104" s="52"/>
      <c r="EFY104" s="52"/>
      <c r="EFZ104" s="52"/>
      <c r="EGA104" s="52"/>
      <c r="EGB104" s="52"/>
      <c r="EGC104" s="52"/>
      <c r="EGD104" s="52"/>
      <c r="EGE104" s="52"/>
      <c r="EGF104" s="52"/>
      <c r="EGG104" s="52"/>
      <c r="EGH104" s="52"/>
      <c r="EGI104" s="52"/>
      <c r="EGJ104" s="52"/>
      <c r="EGK104" s="52"/>
      <c r="EGL104" s="52"/>
      <c r="EGM104" s="52"/>
      <c r="EGN104" s="52"/>
      <c r="EGO104" s="52"/>
      <c r="EGP104" s="52"/>
      <c r="EGQ104" s="52"/>
      <c r="EGR104" s="52"/>
      <c r="EGS104" s="52"/>
      <c r="EGT104" s="52"/>
      <c r="EGU104" s="52"/>
      <c r="EGV104" s="52"/>
      <c r="EGW104" s="52"/>
      <c r="EGX104" s="52"/>
      <c r="EGY104" s="52"/>
      <c r="EGZ104" s="52"/>
      <c r="EHA104" s="52"/>
      <c r="EHB104" s="52"/>
      <c r="EHC104" s="52"/>
      <c r="EHD104" s="52"/>
      <c r="EHE104" s="52"/>
      <c r="EHF104" s="52"/>
      <c r="EHG104" s="52"/>
      <c r="EHH104" s="52"/>
      <c r="EHI104" s="52"/>
      <c r="EHJ104" s="52"/>
      <c r="EHK104" s="52"/>
      <c r="EHL104" s="52"/>
      <c r="EHM104" s="52"/>
      <c r="EHN104" s="52"/>
      <c r="EHO104" s="52"/>
      <c r="EHP104" s="52"/>
      <c r="EHQ104" s="52"/>
      <c r="EHR104" s="52"/>
      <c r="EHS104" s="52"/>
      <c r="EHT104" s="52"/>
      <c r="EHU104" s="52"/>
      <c r="EHV104" s="52"/>
      <c r="EHW104" s="52"/>
      <c r="EHX104" s="52"/>
      <c r="EHY104" s="52"/>
      <c r="EHZ104" s="52"/>
      <c r="EIA104" s="52"/>
      <c r="EIB104" s="52"/>
      <c r="EIC104" s="52"/>
      <c r="EID104" s="52"/>
      <c r="EIE104" s="52"/>
      <c r="EIF104" s="52"/>
      <c r="EIG104" s="52"/>
      <c r="EIH104" s="52"/>
      <c r="EII104" s="52"/>
      <c r="EIJ104" s="52"/>
      <c r="EIK104" s="52"/>
      <c r="EIL104" s="52"/>
      <c r="EIM104" s="52"/>
      <c r="EIN104" s="52"/>
      <c r="EIO104" s="52"/>
      <c r="EIP104" s="52"/>
      <c r="EIQ104" s="52"/>
      <c r="EIR104" s="52"/>
      <c r="EIS104" s="52"/>
      <c r="EIT104" s="52"/>
      <c r="EIU104" s="52"/>
      <c r="EIV104" s="52"/>
      <c r="EIW104" s="52"/>
      <c r="EIX104" s="52"/>
      <c r="EIY104" s="52"/>
      <c r="EIZ104" s="52"/>
      <c r="EJA104" s="52"/>
      <c r="EJB104" s="52"/>
      <c r="EJC104" s="52"/>
      <c r="EJD104" s="52"/>
      <c r="EJE104" s="52"/>
      <c r="EJF104" s="52"/>
      <c r="EJG104" s="52"/>
      <c r="EJH104" s="52"/>
      <c r="EJI104" s="52"/>
      <c r="EJJ104" s="52"/>
      <c r="EJK104" s="52"/>
      <c r="EJL104" s="52"/>
      <c r="EJM104" s="52"/>
      <c r="EJN104" s="52"/>
      <c r="EJO104" s="52"/>
      <c r="EJP104" s="52"/>
      <c r="EJQ104" s="52"/>
      <c r="EJR104" s="52"/>
      <c r="EJS104" s="52"/>
      <c r="EJT104" s="52"/>
      <c r="EJU104" s="52"/>
      <c r="EJV104" s="52"/>
      <c r="EJW104" s="52"/>
      <c r="EJX104" s="52"/>
      <c r="EJY104" s="52"/>
      <c r="EJZ104" s="52"/>
      <c r="EKA104" s="52"/>
      <c r="EKB104" s="52"/>
      <c r="EKC104" s="52"/>
      <c r="EKD104" s="52"/>
      <c r="EKE104" s="52"/>
      <c r="EKF104" s="52"/>
      <c r="EKG104" s="52"/>
      <c r="EKH104" s="52"/>
      <c r="EKI104" s="52"/>
      <c r="EKJ104" s="52"/>
      <c r="EKK104" s="52"/>
      <c r="EKL104" s="52"/>
      <c r="EKM104" s="52"/>
      <c r="EKN104" s="52"/>
      <c r="EKO104" s="52"/>
      <c r="EKP104" s="52"/>
      <c r="EKQ104" s="52"/>
      <c r="EKR104" s="52"/>
      <c r="EKS104" s="52"/>
      <c r="EKT104" s="52"/>
      <c r="EKU104" s="52"/>
      <c r="EKV104" s="52"/>
      <c r="EKW104" s="52"/>
      <c r="EKX104" s="52"/>
      <c r="EKY104" s="52"/>
      <c r="EKZ104" s="52"/>
      <c r="ELA104" s="52"/>
      <c r="ELB104" s="52"/>
      <c r="ELC104" s="52"/>
      <c r="ELD104" s="52"/>
      <c r="ELE104" s="52"/>
      <c r="ELF104" s="52"/>
      <c r="ELG104" s="52"/>
      <c r="ELH104" s="52"/>
      <c r="ELI104" s="52"/>
      <c r="ELJ104" s="52"/>
      <c r="ELK104" s="52"/>
      <c r="ELL104" s="52"/>
      <c r="ELM104" s="52"/>
      <c r="ELN104" s="52"/>
      <c r="ELO104" s="52"/>
      <c r="ELP104" s="52"/>
      <c r="ELQ104" s="52"/>
      <c r="ELR104" s="52"/>
      <c r="ELS104" s="52"/>
      <c r="ELT104" s="52"/>
      <c r="ELU104" s="52"/>
      <c r="ELV104" s="52"/>
      <c r="ELW104" s="52"/>
      <c r="ELX104" s="52"/>
      <c r="ELY104" s="52"/>
      <c r="ELZ104" s="52"/>
      <c r="EMA104" s="52"/>
      <c r="EMB104" s="52"/>
      <c r="EMC104" s="52"/>
      <c r="EMD104" s="52"/>
      <c r="EME104" s="52"/>
      <c r="EMF104" s="52"/>
      <c r="EMG104" s="52"/>
      <c r="EMH104" s="52"/>
      <c r="EMI104" s="52"/>
      <c r="EMJ104" s="52"/>
      <c r="EMK104" s="52"/>
      <c r="EML104" s="52"/>
      <c r="EMM104" s="52"/>
      <c r="EMN104" s="52"/>
      <c r="EMO104" s="52"/>
      <c r="EMP104" s="52"/>
      <c r="EMQ104" s="52"/>
      <c r="EMR104" s="52"/>
      <c r="EMS104" s="52"/>
      <c r="EMT104" s="52"/>
      <c r="EMU104" s="52"/>
      <c r="EMV104" s="52"/>
      <c r="EMW104" s="52"/>
      <c r="EMX104" s="52"/>
      <c r="EMY104" s="52"/>
      <c r="EMZ104" s="52"/>
      <c r="ENA104" s="52"/>
      <c r="ENB104" s="52"/>
      <c r="ENC104" s="52"/>
      <c r="END104" s="52"/>
      <c r="ENE104" s="52"/>
      <c r="ENF104" s="52"/>
      <c r="ENG104" s="52"/>
      <c r="ENH104" s="52"/>
      <c r="ENI104" s="52"/>
      <c r="ENJ104" s="52"/>
      <c r="ENK104" s="52"/>
      <c r="ENL104" s="52"/>
      <c r="ENM104" s="52"/>
      <c r="ENN104" s="52"/>
      <c r="ENO104" s="52"/>
      <c r="ENP104" s="52"/>
      <c r="ENQ104" s="52"/>
      <c r="ENR104" s="52"/>
      <c r="ENS104" s="52"/>
      <c r="ENT104" s="52"/>
      <c r="ENU104" s="52"/>
      <c r="ENV104" s="52"/>
      <c r="ENW104" s="52"/>
      <c r="ENX104" s="52"/>
      <c r="ENY104" s="52"/>
      <c r="ENZ104" s="52"/>
      <c r="EOA104" s="52"/>
      <c r="EOB104" s="52"/>
      <c r="EOC104" s="52"/>
      <c r="EOD104" s="52"/>
      <c r="EOE104" s="52"/>
      <c r="EOF104" s="52"/>
      <c r="EOG104" s="52"/>
      <c r="EOH104" s="52"/>
      <c r="EOI104" s="52"/>
      <c r="EOJ104" s="52"/>
      <c r="EOK104" s="52"/>
      <c r="EOL104" s="52"/>
      <c r="EOM104" s="52"/>
      <c r="EON104" s="52"/>
      <c r="EOO104" s="52"/>
      <c r="EOP104" s="52"/>
      <c r="EOQ104" s="52"/>
      <c r="EOR104" s="52"/>
      <c r="EOS104" s="52"/>
      <c r="EOT104" s="52"/>
      <c r="EOU104" s="52"/>
      <c r="EOV104" s="52"/>
      <c r="EOW104" s="52"/>
      <c r="EOX104" s="52"/>
      <c r="EOY104" s="52"/>
      <c r="EOZ104" s="52"/>
      <c r="EPA104" s="52"/>
      <c r="EPB104" s="52"/>
      <c r="EPC104" s="52"/>
      <c r="EPD104" s="52"/>
      <c r="EPE104" s="52"/>
      <c r="EPF104" s="52"/>
      <c r="EPG104" s="52"/>
      <c r="EPH104" s="52"/>
      <c r="EPI104" s="52"/>
      <c r="EPJ104" s="52"/>
      <c r="EPK104" s="52"/>
      <c r="EPL104" s="52"/>
      <c r="EPM104" s="52"/>
      <c r="EPN104" s="52"/>
      <c r="EPO104" s="52"/>
      <c r="EPP104" s="52"/>
      <c r="EPQ104" s="52"/>
      <c r="EPR104" s="52"/>
      <c r="EPS104" s="52"/>
      <c r="EPT104" s="52"/>
      <c r="EPU104" s="52"/>
      <c r="EPV104" s="52"/>
      <c r="EPW104" s="52"/>
      <c r="EPX104" s="52"/>
      <c r="EPY104" s="52"/>
      <c r="EPZ104" s="52"/>
      <c r="EQA104" s="52"/>
      <c r="EQB104" s="52"/>
      <c r="EQC104" s="52"/>
      <c r="EQD104" s="52"/>
      <c r="EQE104" s="52"/>
      <c r="EQF104" s="52"/>
      <c r="EQG104" s="52"/>
      <c r="EQH104" s="52"/>
      <c r="EQI104" s="52"/>
      <c r="EQJ104" s="52"/>
      <c r="EQK104" s="52"/>
      <c r="EQL104" s="52"/>
      <c r="EQM104" s="52"/>
      <c r="EQN104" s="52"/>
      <c r="EQO104" s="52"/>
      <c r="EQP104" s="52"/>
      <c r="EQQ104" s="52"/>
      <c r="EQR104" s="52"/>
      <c r="EQS104" s="52"/>
      <c r="EQT104" s="52"/>
      <c r="EQU104" s="52"/>
      <c r="EQV104" s="52"/>
      <c r="EQW104" s="52"/>
      <c r="EQX104" s="52"/>
      <c r="EQY104" s="52"/>
      <c r="EQZ104" s="52"/>
      <c r="ERA104" s="52"/>
      <c r="ERB104" s="52"/>
      <c r="ERC104" s="52"/>
      <c r="ERD104" s="52"/>
      <c r="ERE104" s="52"/>
      <c r="ERF104" s="52"/>
      <c r="ERG104" s="52"/>
      <c r="ERH104" s="52"/>
      <c r="ERI104" s="52"/>
      <c r="ERJ104" s="52"/>
      <c r="ERK104" s="52"/>
      <c r="ERL104" s="52"/>
      <c r="ERM104" s="52"/>
      <c r="ERN104" s="52"/>
      <c r="ERO104" s="52"/>
      <c r="ERP104" s="52"/>
      <c r="ERQ104" s="52"/>
      <c r="ERR104" s="52"/>
      <c r="ERS104" s="52"/>
      <c r="ERT104" s="52"/>
      <c r="ERU104" s="52"/>
      <c r="ERV104" s="52"/>
      <c r="ERW104" s="52"/>
      <c r="ERX104" s="52"/>
      <c r="ERY104" s="52"/>
      <c r="ERZ104" s="52"/>
      <c r="ESA104" s="52"/>
      <c r="ESB104" s="52"/>
      <c r="ESC104" s="52"/>
      <c r="ESD104" s="52"/>
      <c r="ESE104" s="52"/>
      <c r="ESF104" s="52"/>
      <c r="ESG104" s="52"/>
      <c r="ESH104" s="52"/>
      <c r="ESI104" s="52"/>
      <c r="ESJ104" s="52"/>
      <c r="ESK104" s="52"/>
      <c r="ESL104" s="52"/>
      <c r="ESM104" s="52"/>
      <c r="ESN104" s="52"/>
      <c r="ESO104" s="52"/>
      <c r="ESP104" s="52"/>
      <c r="ESQ104" s="52"/>
      <c r="ESR104" s="52"/>
      <c r="ESS104" s="52"/>
      <c r="EST104" s="52"/>
      <c r="ESU104" s="52"/>
      <c r="ESV104" s="52"/>
      <c r="ESW104" s="52"/>
      <c r="ESX104" s="52"/>
      <c r="ESY104" s="52"/>
      <c r="ESZ104" s="52"/>
      <c r="ETA104" s="52"/>
      <c r="ETB104" s="52"/>
      <c r="ETC104" s="52"/>
      <c r="ETD104" s="52"/>
      <c r="ETE104" s="52"/>
      <c r="ETF104" s="52"/>
      <c r="ETG104" s="52"/>
      <c r="ETH104" s="52"/>
      <c r="ETI104" s="52"/>
      <c r="ETJ104" s="52"/>
      <c r="ETK104" s="52"/>
      <c r="ETL104" s="52"/>
      <c r="ETM104" s="52"/>
      <c r="ETN104" s="52"/>
      <c r="ETO104" s="52"/>
      <c r="ETP104" s="52"/>
      <c r="ETQ104" s="52"/>
      <c r="ETR104" s="52"/>
      <c r="ETS104" s="52"/>
      <c r="ETT104" s="52"/>
      <c r="ETU104" s="52"/>
      <c r="ETV104" s="52"/>
      <c r="ETW104" s="52"/>
      <c r="ETX104" s="52"/>
      <c r="ETY104" s="52"/>
      <c r="ETZ104" s="52"/>
      <c r="EUA104" s="52"/>
      <c r="EUB104" s="52"/>
      <c r="EUC104" s="52"/>
      <c r="EUD104" s="52"/>
      <c r="EUE104" s="52"/>
      <c r="EUF104" s="52"/>
      <c r="EUG104" s="52"/>
      <c r="EUH104" s="52"/>
      <c r="EUI104" s="52"/>
      <c r="EUJ104" s="52"/>
      <c r="EUK104" s="52"/>
      <c r="EUL104" s="52"/>
      <c r="EUM104" s="52"/>
      <c r="EUN104" s="52"/>
      <c r="EUO104" s="52"/>
      <c r="EUP104" s="52"/>
      <c r="EUQ104" s="52"/>
      <c r="EUR104" s="52"/>
      <c r="EUS104" s="52"/>
      <c r="EUT104" s="52"/>
      <c r="EUU104" s="52"/>
      <c r="EUV104" s="52"/>
      <c r="EUW104" s="52"/>
      <c r="EUX104" s="52"/>
      <c r="EUY104" s="52"/>
      <c r="EUZ104" s="52"/>
      <c r="EVA104" s="52"/>
      <c r="EVB104" s="52"/>
      <c r="EVC104" s="52"/>
      <c r="EVD104" s="52"/>
      <c r="EVE104" s="52"/>
      <c r="EVF104" s="52"/>
      <c r="EVG104" s="52"/>
      <c r="EVH104" s="52"/>
      <c r="EVI104" s="52"/>
      <c r="EVJ104" s="52"/>
      <c r="EVK104" s="52"/>
      <c r="EVL104" s="52"/>
      <c r="EVM104" s="52"/>
      <c r="EVN104" s="52"/>
      <c r="EVO104" s="52"/>
      <c r="EVP104" s="52"/>
      <c r="EVQ104" s="52"/>
      <c r="EVR104" s="52"/>
      <c r="EVS104" s="52"/>
      <c r="EVT104" s="52"/>
      <c r="EVU104" s="52"/>
      <c r="EVV104" s="52"/>
      <c r="EVW104" s="52"/>
      <c r="EVX104" s="52"/>
      <c r="EVY104" s="52"/>
      <c r="EVZ104" s="52"/>
      <c r="EWA104" s="52"/>
      <c r="EWB104" s="52"/>
      <c r="EWC104" s="52"/>
      <c r="EWD104" s="52"/>
      <c r="EWE104" s="52"/>
      <c r="EWF104" s="52"/>
      <c r="EWG104" s="52"/>
      <c r="EWH104" s="52"/>
      <c r="EWI104" s="52"/>
      <c r="EWJ104" s="52"/>
      <c r="EWK104" s="52"/>
      <c r="EWL104" s="52"/>
      <c r="EWM104" s="52"/>
      <c r="EWN104" s="52"/>
      <c r="EWO104" s="52"/>
      <c r="EWP104" s="52"/>
      <c r="EWQ104" s="52"/>
      <c r="EWR104" s="52"/>
      <c r="EWS104" s="52"/>
      <c r="EWT104" s="52"/>
      <c r="EWU104" s="52"/>
      <c r="EWV104" s="52"/>
      <c r="EWW104" s="52"/>
      <c r="EWX104" s="52"/>
      <c r="EWY104" s="52"/>
      <c r="EWZ104" s="52"/>
      <c r="EXA104" s="52"/>
      <c r="EXB104" s="52"/>
      <c r="EXC104" s="52"/>
      <c r="EXD104" s="52"/>
      <c r="EXE104" s="52"/>
      <c r="EXF104" s="52"/>
      <c r="EXG104" s="52"/>
      <c r="EXH104" s="52"/>
      <c r="EXI104" s="52"/>
      <c r="EXJ104" s="52"/>
      <c r="EXK104" s="52"/>
      <c r="EXL104" s="52"/>
      <c r="EXM104" s="52"/>
      <c r="EXN104" s="52"/>
      <c r="EXO104" s="52"/>
      <c r="EXP104" s="52"/>
      <c r="EXQ104" s="52"/>
      <c r="EXR104" s="52"/>
      <c r="EXS104" s="52"/>
      <c r="EXT104" s="52"/>
      <c r="EXU104" s="52"/>
      <c r="EXV104" s="52"/>
      <c r="EXW104" s="52"/>
      <c r="EXX104" s="52"/>
      <c r="EXY104" s="52"/>
      <c r="EXZ104" s="52"/>
      <c r="EYA104" s="52"/>
      <c r="EYB104" s="52"/>
      <c r="EYC104" s="52"/>
      <c r="EYD104" s="52"/>
      <c r="EYE104" s="52"/>
      <c r="EYF104" s="52"/>
      <c r="EYG104" s="52"/>
      <c r="EYH104" s="52"/>
      <c r="EYI104" s="52"/>
      <c r="EYJ104" s="52"/>
      <c r="EYK104" s="52"/>
      <c r="EYL104" s="52"/>
      <c r="EYM104" s="52"/>
      <c r="EYN104" s="52"/>
      <c r="EYO104" s="52"/>
      <c r="EYP104" s="52"/>
      <c r="EYQ104" s="52"/>
      <c r="EYR104" s="52"/>
      <c r="EYS104" s="52"/>
      <c r="EYT104" s="52"/>
      <c r="EYU104" s="52"/>
      <c r="EYV104" s="52"/>
      <c r="EYW104" s="52"/>
      <c r="EYX104" s="52"/>
      <c r="EYY104" s="52"/>
      <c r="EYZ104" s="52"/>
      <c r="EZA104" s="52"/>
      <c r="EZB104" s="52"/>
      <c r="EZC104" s="52"/>
      <c r="EZD104" s="52"/>
      <c r="EZE104" s="52"/>
      <c r="EZF104" s="52"/>
      <c r="EZG104" s="52"/>
      <c r="EZH104" s="52"/>
      <c r="EZI104" s="52"/>
      <c r="EZJ104" s="52"/>
      <c r="EZK104" s="52"/>
      <c r="EZL104" s="52"/>
      <c r="EZM104" s="52"/>
      <c r="EZN104" s="52"/>
      <c r="EZO104" s="52"/>
      <c r="EZP104" s="52"/>
      <c r="EZQ104" s="52"/>
      <c r="EZR104" s="52"/>
      <c r="EZS104" s="52"/>
      <c r="EZT104" s="52"/>
      <c r="EZU104" s="52"/>
      <c r="EZV104" s="52"/>
      <c r="EZW104" s="52"/>
      <c r="EZX104" s="52"/>
      <c r="EZY104" s="52"/>
      <c r="EZZ104" s="52"/>
      <c r="FAA104" s="52"/>
      <c r="FAB104" s="52"/>
      <c r="FAC104" s="52"/>
      <c r="FAD104" s="52"/>
      <c r="FAE104" s="52"/>
      <c r="FAF104" s="52"/>
      <c r="FAG104" s="52"/>
      <c r="FAH104" s="52"/>
      <c r="FAI104" s="52"/>
      <c r="FAJ104" s="52"/>
      <c r="FAK104" s="52"/>
      <c r="FAL104" s="52"/>
      <c r="FAM104" s="52"/>
      <c r="FAN104" s="52"/>
      <c r="FAO104" s="52"/>
      <c r="FAP104" s="52"/>
      <c r="FAQ104" s="52"/>
      <c r="FAR104" s="52"/>
      <c r="FAS104" s="52"/>
      <c r="FAT104" s="52"/>
      <c r="FAU104" s="52"/>
      <c r="FAV104" s="52"/>
      <c r="FAW104" s="52"/>
      <c r="FAX104" s="52"/>
      <c r="FAY104" s="52"/>
      <c r="FAZ104" s="52"/>
      <c r="FBA104" s="52"/>
      <c r="FBB104" s="52"/>
      <c r="FBC104" s="52"/>
      <c r="FBD104" s="52"/>
      <c r="FBE104" s="52"/>
      <c r="FBF104" s="52"/>
      <c r="FBG104" s="52"/>
      <c r="FBH104" s="52"/>
      <c r="FBI104" s="52"/>
      <c r="FBJ104" s="52"/>
      <c r="FBK104" s="52"/>
      <c r="FBL104" s="52"/>
      <c r="FBM104" s="52"/>
      <c r="FBN104" s="52"/>
      <c r="FBO104" s="52"/>
      <c r="FBP104" s="52"/>
      <c r="FBQ104" s="52"/>
      <c r="FBR104" s="52"/>
      <c r="FBS104" s="52"/>
      <c r="FBT104" s="52"/>
      <c r="FBU104" s="52"/>
      <c r="FBV104" s="52"/>
      <c r="FBW104" s="52"/>
      <c r="FBX104" s="52"/>
      <c r="FBY104" s="52"/>
      <c r="FBZ104" s="52"/>
      <c r="FCA104" s="52"/>
      <c r="FCB104" s="52"/>
      <c r="FCC104" s="52"/>
      <c r="FCD104" s="52"/>
      <c r="FCE104" s="52"/>
      <c r="FCF104" s="52"/>
      <c r="FCG104" s="52"/>
      <c r="FCH104" s="52"/>
      <c r="FCI104" s="52"/>
      <c r="FCJ104" s="52"/>
      <c r="FCK104" s="52"/>
      <c r="FCL104" s="52"/>
      <c r="FCM104" s="52"/>
      <c r="FCN104" s="52"/>
      <c r="FCO104" s="52"/>
      <c r="FCP104" s="52"/>
      <c r="FCQ104" s="52"/>
      <c r="FCR104" s="52"/>
      <c r="FCS104" s="52"/>
      <c r="FCT104" s="52"/>
      <c r="FCU104" s="52"/>
      <c r="FCV104" s="52"/>
      <c r="FCW104" s="52"/>
      <c r="FCX104" s="52"/>
      <c r="FCY104" s="52"/>
      <c r="FCZ104" s="52"/>
      <c r="FDA104" s="52"/>
      <c r="FDB104" s="52"/>
      <c r="FDC104" s="52"/>
      <c r="FDD104" s="52"/>
      <c r="FDE104" s="52"/>
      <c r="FDF104" s="52"/>
      <c r="FDG104" s="52"/>
      <c r="FDH104" s="52"/>
      <c r="FDI104" s="52"/>
      <c r="FDJ104" s="52"/>
      <c r="FDK104" s="52"/>
      <c r="FDL104" s="52"/>
      <c r="FDM104" s="52"/>
      <c r="FDN104" s="52"/>
      <c r="FDO104" s="52"/>
      <c r="FDP104" s="52"/>
      <c r="FDQ104" s="52"/>
      <c r="FDR104" s="52"/>
      <c r="FDS104" s="52"/>
      <c r="FDT104" s="52"/>
      <c r="FDU104" s="52"/>
      <c r="FDV104" s="52"/>
      <c r="FDW104" s="52"/>
      <c r="FDX104" s="52"/>
      <c r="FDY104" s="52"/>
      <c r="FDZ104" s="52"/>
      <c r="FEA104" s="52"/>
      <c r="FEB104" s="52"/>
      <c r="FEC104" s="52"/>
      <c r="FED104" s="52"/>
      <c r="FEE104" s="52"/>
      <c r="FEF104" s="52"/>
      <c r="FEG104" s="52"/>
      <c r="FEH104" s="52"/>
      <c r="FEI104" s="52"/>
      <c r="FEJ104" s="52"/>
      <c r="FEK104" s="52"/>
      <c r="FEL104" s="52"/>
      <c r="FEM104" s="52"/>
      <c r="FEN104" s="52"/>
      <c r="FEO104" s="52"/>
      <c r="FEP104" s="52"/>
      <c r="FEQ104" s="52"/>
      <c r="FER104" s="52"/>
      <c r="FES104" s="52"/>
      <c r="FET104" s="52"/>
      <c r="FEU104" s="52"/>
      <c r="FEV104" s="52"/>
      <c r="FEW104" s="52"/>
      <c r="FEX104" s="52"/>
      <c r="FEY104" s="52"/>
      <c r="FEZ104" s="52"/>
      <c r="FFA104" s="52"/>
      <c r="FFB104" s="52"/>
      <c r="FFC104" s="52"/>
      <c r="FFD104" s="52"/>
      <c r="FFE104" s="52"/>
      <c r="FFF104" s="52"/>
      <c r="FFG104" s="52"/>
      <c r="FFH104" s="52"/>
      <c r="FFI104" s="52"/>
      <c r="FFJ104" s="52"/>
      <c r="FFK104" s="52"/>
      <c r="FFL104" s="52"/>
      <c r="FFM104" s="52"/>
      <c r="FFN104" s="52"/>
      <c r="FFO104" s="52"/>
      <c r="FFP104" s="52"/>
      <c r="FFQ104" s="52"/>
      <c r="FFR104" s="52"/>
      <c r="FFS104" s="52"/>
      <c r="FFT104" s="52"/>
      <c r="FFU104" s="52"/>
      <c r="FFV104" s="52"/>
      <c r="FFW104" s="52"/>
      <c r="FFX104" s="52"/>
      <c r="FFY104" s="52"/>
      <c r="FFZ104" s="52"/>
      <c r="FGA104" s="52"/>
      <c r="FGB104" s="52"/>
      <c r="FGC104" s="52"/>
      <c r="FGD104" s="52"/>
      <c r="FGE104" s="52"/>
      <c r="FGF104" s="52"/>
      <c r="FGG104" s="52"/>
      <c r="FGH104" s="52"/>
      <c r="FGI104" s="52"/>
      <c r="FGJ104" s="52"/>
      <c r="FGK104" s="52"/>
      <c r="FGL104" s="52"/>
      <c r="FGM104" s="52"/>
      <c r="FGN104" s="52"/>
      <c r="FGO104" s="52"/>
      <c r="FGP104" s="52"/>
      <c r="FGQ104" s="52"/>
      <c r="FGR104" s="52"/>
      <c r="FGS104" s="52"/>
      <c r="FGT104" s="52"/>
      <c r="FGU104" s="52"/>
      <c r="FGV104" s="52"/>
      <c r="FGW104" s="52"/>
      <c r="FGX104" s="52"/>
      <c r="FGY104" s="52"/>
      <c r="FGZ104" s="52"/>
      <c r="FHA104" s="52"/>
      <c r="FHB104" s="52"/>
      <c r="FHC104" s="52"/>
      <c r="FHD104" s="52"/>
      <c r="FHE104" s="52"/>
      <c r="FHF104" s="52"/>
      <c r="FHG104" s="52"/>
      <c r="FHH104" s="52"/>
      <c r="FHI104" s="52"/>
      <c r="FHJ104" s="52"/>
      <c r="FHK104" s="52"/>
      <c r="FHL104" s="52"/>
      <c r="FHM104" s="52"/>
      <c r="FHN104" s="52"/>
      <c r="FHO104" s="52"/>
      <c r="FHP104" s="52"/>
      <c r="FHQ104" s="52"/>
      <c r="FHR104" s="52"/>
      <c r="FHS104" s="52"/>
      <c r="FHT104" s="52"/>
      <c r="FHU104" s="52"/>
      <c r="FHV104" s="52"/>
      <c r="FHW104" s="52"/>
      <c r="FHX104" s="52"/>
      <c r="FHY104" s="52"/>
      <c r="FHZ104" s="52"/>
      <c r="FIA104" s="52"/>
      <c r="FIB104" s="52"/>
      <c r="FIC104" s="52"/>
      <c r="FID104" s="52"/>
      <c r="FIE104" s="52"/>
      <c r="FIF104" s="52"/>
      <c r="FIG104" s="52"/>
      <c r="FIH104" s="52"/>
      <c r="FII104" s="52"/>
      <c r="FIJ104" s="52"/>
      <c r="FIK104" s="52"/>
      <c r="FIL104" s="52"/>
      <c r="FIM104" s="52"/>
      <c r="FIN104" s="52"/>
      <c r="FIO104" s="52"/>
      <c r="FIP104" s="52"/>
      <c r="FIQ104" s="52"/>
      <c r="FIR104" s="52"/>
      <c r="FIS104" s="52"/>
      <c r="FIT104" s="52"/>
      <c r="FIU104" s="52"/>
      <c r="FIV104" s="52"/>
      <c r="FIW104" s="52"/>
      <c r="FIX104" s="52"/>
      <c r="FIY104" s="52"/>
      <c r="FIZ104" s="52"/>
      <c r="FJA104" s="52"/>
      <c r="FJB104" s="52"/>
      <c r="FJC104" s="52"/>
      <c r="FJD104" s="52"/>
      <c r="FJE104" s="52"/>
      <c r="FJF104" s="52"/>
      <c r="FJG104" s="52"/>
      <c r="FJH104" s="52"/>
      <c r="FJI104" s="52"/>
      <c r="FJJ104" s="52"/>
      <c r="FJK104" s="52"/>
      <c r="FJL104" s="52"/>
      <c r="FJM104" s="52"/>
      <c r="FJN104" s="52"/>
      <c r="FJO104" s="52"/>
      <c r="FJP104" s="52"/>
      <c r="FJQ104" s="52"/>
      <c r="FJR104" s="52"/>
      <c r="FJS104" s="52"/>
      <c r="FJT104" s="52"/>
      <c r="FJU104" s="52"/>
      <c r="FJV104" s="52"/>
      <c r="FJW104" s="52"/>
      <c r="FJX104" s="52"/>
      <c r="FJY104" s="52"/>
      <c r="FJZ104" s="52"/>
      <c r="FKA104" s="52"/>
      <c r="FKB104" s="52"/>
      <c r="FKC104" s="52"/>
      <c r="FKD104" s="52"/>
      <c r="FKE104" s="52"/>
      <c r="FKF104" s="52"/>
      <c r="FKG104" s="52"/>
      <c r="FKH104" s="52"/>
      <c r="FKI104" s="52"/>
      <c r="FKJ104" s="52"/>
      <c r="FKK104" s="52"/>
      <c r="FKL104" s="52"/>
      <c r="FKM104" s="52"/>
      <c r="FKN104" s="52"/>
      <c r="FKO104" s="52"/>
      <c r="FKP104" s="52"/>
      <c r="FKQ104" s="52"/>
      <c r="FKR104" s="52"/>
      <c r="FKS104" s="52"/>
      <c r="FKT104" s="52"/>
      <c r="FKU104" s="52"/>
      <c r="FKV104" s="52"/>
      <c r="FKW104" s="52"/>
      <c r="FKX104" s="52"/>
      <c r="FKY104" s="52"/>
      <c r="FKZ104" s="52"/>
      <c r="FLA104" s="52"/>
      <c r="FLB104" s="52"/>
      <c r="FLC104" s="52"/>
      <c r="FLD104" s="52"/>
      <c r="FLE104" s="52"/>
      <c r="FLF104" s="52"/>
      <c r="FLG104" s="52"/>
      <c r="FLH104" s="52"/>
      <c r="FLI104" s="52"/>
      <c r="FLJ104" s="52"/>
      <c r="FLK104" s="52"/>
      <c r="FLL104" s="52"/>
      <c r="FLM104" s="52"/>
      <c r="FLN104" s="52"/>
      <c r="FLO104" s="52"/>
      <c r="FLP104" s="52"/>
      <c r="FLQ104" s="52"/>
      <c r="FLR104" s="52"/>
      <c r="FLS104" s="52"/>
      <c r="FLT104" s="52"/>
      <c r="FLU104" s="52"/>
      <c r="FLV104" s="52"/>
      <c r="FLW104" s="52"/>
      <c r="FLX104" s="52"/>
      <c r="FLY104" s="52"/>
      <c r="FLZ104" s="52"/>
      <c r="FMA104" s="52"/>
      <c r="FMB104" s="52"/>
      <c r="FMC104" s="52"/>
      <c r="FMD104" s="52"/>
      <c r="FME104" s="52"/>
      <c r="FMF104" s="52"/>
      <c r="FMG104" s="52"/>
      <c r="FMH104" s="52"/>
      <c r="FMI104" s="52"/>
      <c r="FMJ104" s="52"/>
      <c r="FMK104" s="52"/>
      <c r="FML104" s="52"/>
      <c r="FMM104" s="52"/>
      <c r="FMN104" s="52"/>
      <c r="FMO104" s="52"/>
      <c r="FMP104" s="52"/>
      <c r="FMQ104" s="52"/>
      <c r="FMR104" s="52"/>
      <c r="FMS104" s="52"/>
      <c r="FMT104" s="52"/>
      <c r="FMU104" s="52"/>
      <c r="FMV104" s="52"/>
      <c r="FMW104" s="52"/>
      <c r="FMX104" s="52"/>
      <c r="FMY104" s="52"/>
      <c r="FMZ104" s="52"/>
      <c r="FNA104" s="52"/>
      <c r="FNB104" s="52"/>
      <c r="FNC104" s="52"/>
      <c r="FND104" s="52"/>
      <c r="FNE104" s="52"/>
      <c r="FNF104" s="52"/>
      <c r="FNG104" s="52"/>
      <c r="FNH104" s="52"/>
      <c r="FNI104" s="52"/>
      <c r="FNJ104" s="52"/>
      <c r="FNK104" s="52"/>
      <c r="FNL104" s="52"/>
      <c r="FNM104" s="52"/>
      <c r="FNN104" s="52"/>
      <c r="FNO104" s="52"/>
      <c r="FNP104" s="52"/>
      <c r="FNQ104" s="52"/>
      <c r="FNR104" s="52"/>
      <c r="FNS104" s="52"/>
      <c r="FNT104" s="52"/>
      <c r="FNU104" s="52"/>
      <c r="FNV104" s="52"/>
      <c r="FNW104" s="52"/>
      <c r="FNX104" s="52"/>
      <c r="FNY104" s="52"/>
      <c r="FNZ104" s="52"/>
      <c r="FOA104" s="52"/>
      <c r="FOB104" s="52"/>
      <c r="FOC104" s="52"/>
      <c r="FOD104" s="52"/>
      <c r="FOE104" s="52"/>
      <c r="FOF104" s="52"/>
      <c r="FOG104" s="52"/>
      <c r="FOH104" s="52"/>
      <c r="FOI104" s="52"/>
      <c r="FOJ104" s="52"/>
      <c r="FOK104" s="52"/>
      <c r="FOL104" s="52"/>
      <c r="FOM104" s="52"/>
      <c r="FON104" s="52"/>
      <c r="FOO104" s="52"/>
      <c r="FOP104" s="52"/>
      <c r="FOQ104" s="52"/>
      <c r="FOR104" s="52"/>
      <c r="FOS104" s="52"/>
      <c r="FOT104" s="52"/>
      <c r="FOU104" s="52"/>
      <c r="FOV104" s="52"/>
      <c r="FOW104" s="52"/>
      <c r="FOX104" s="52"/>
      <c r="FOY104" s="52"/>
      <c r="FOZ104" s="52"/>
      <c r="FPA104" s="52"/>
      <c r="FPB104" s="52"/>
      <c r="FPC104" s="52"/>
      <c r="FPD104" s="52"/>
      <c r="FPE104" s="52"/>
      <c r="FPF104" s="52"/>
      <c r="FPG104" s="52"/>
      <c r="FPH104" s="52"/>
      <c r="FPI104" s="52"/>
      <c r="FPJ104" s="52"/>
      <c r="FPK104" s="52"/>
      <c r="FPL104" s="52"/>
      <c r="FPM104" s="52"/>
      <c r="FPN104" s="52"/>
      <c r="FPO104" s="52"/>
      <c r="FPP104" s="52"/>
      <c r="FPQ104" s="52"/>
      <c r="FPR104" s="52"/>
      <c r="FPS104" s="52"/>
      <c r="FPT104" s="52"/>
      <c r="FPU104" s="52"/>
      <c r="FPV104" s="52"/>
      <c r="FPW104" s="52"/>
      <c r="FPX104" s="52"/>
      <c r="FPY104" s="52"/>
      <c r="FPZ104" s="52"/>
      <c r="FQA104" s="52"/>
      <c r="FQB104" s="52"/>
      <c r="FQC104" s="52"/>
      <c r="FQD104" s="52"/>
      <c r="FQE104" s="52"/>
      <c r="FQF104" s="52"/>
      <c r="FQG104" s="52"/>
      <c r="FQH104" s="52"/>
      <c r="FQI104" s="52"/>
      <c r="FQJ104" s="52"/>
      <c r="FQK104" s="52"/>
      <c r="FQL104" s="52"/>
      <c r="FQM104" s="52"/>
      <c r="FQN104" s="52"/>
      <c r="FQO104" s="52"/>
      <c r="FQP104" s="52"/>
      <c r="FQQ104" s="52"/>
      <c r="FQR104" s="52"/>
      <c r="FQS104" s="52"/>
      <c r="FQT104" s="52"/>
      <c r="FQU104" s="52"/>
      <c r="FQV104" s="52"/>
      <c r="FQW104" s="52"/>
      <c r="FQX104" s="52"/>
      <c r="FQY104" s="52"/>
      <c r="FQZ104" s="52"/>
      <c r="FRA104" s="52"/>
      <c r="FRB104" s="52"/>
      <c r="FRC104" s="52"/>
      <c r="FRD104" s="52"/>
      <c r="FRE104" s="52"/>
      <c r="FRF104" s="52"/>
      <c r="FRG104" s="52"/>
      <c r="FRH104" s="52"/>
      <c r="FRI104" s="52"/>
      <c r="FRJ104" s="52"/>
      <c r="FRK104" s="52"/>
      <c r="FRL104" s="52"/>
      <c r="FRM104" s="52"/>
      <c r="FRN104" s="52"/>
      <c r="FRO104" s="52"/>
      <c r="FRP104" s="52"/>
      <c r="FRQ104" s="52"/>
      <c r="FRR104" s="52"/>
      <c r="FRS104" s="52"/>
      <c r="FRT104" s="52"/>
      <c r="FRU104" s="52"/>
      <c r="FRV104" s="52"/>
      <c r="FRW104" s="52"/>
      <c r="FRX104" s="52"/>
      <c r="FRY104" s="52"/>
      <c r="FRZ104" s="52"/>
      <c r="FSA104" s="52"/>
      <c r="FSB104" s="52"/>
      <c r="FSC104" s="52"/>
      <c r="FSD104" s="52"/>
      <c r="FSE104" s="52"/>
      <c r="FSF104" s="52"/>
      <c r="FSG104" s="52"/>
      <c r="FSH104" s="52"/>
      <c r="FSI104" s="52"/>
      <c r="FSJ104" s="52"/>
      <c r="FSK104" s="52"/>
      <c r="FSL104" s="52"/>
      <c r="FSM104" s="52"/>
      <c r="FSN104" s="52"/>
      <c r="FSO104" s="52"/>
      <c r="FSP104" s="52"/>
      <c r="FSQ104" s="52"/>
      <c r="FSR104" s="52"/>
      <c r="FSS104" s="52"/>
      <c r="FST104" s="52"/>
      <c r="FSU104" s="52"/>
      <c r="FSV104" s="52"/>
      <c r="FSW104" s="52"/>
      <c r="FSX104" s="52"/>
      <c r="FSY104" s="52"/>
      <c r="FSZ104" s="52"/>
      <c r="FTA104" s="52"/>
      <c r="FTB104" s="52"/>
      <c r="FTC104" s="52"/>
      <c r="FTD104" s="52"/>
      <c r="FTE104" s="52"/>
      <c r="FTF104" s="52"/>
      <c r="FTG104" s="52"/>
      <c r="FTH104" s="52"/>
      <c r="FTI104" s="52"/>
      <c r="FTJ104" s="52"/>
      <c r="FTK104" s="52"/>
      <c r="FTL104" s="52"/>
      <c r="FTM104" s="52"/>
      <c r="FTN104" s="52"/>
      <c r="FTO104" s="52"/>
      <c r="FTP104" s="52"/>
      <c r="FTQ104" s="52"/>
      <c r="FTR104" s="52"/>
      <c r="FTS104" s="52"/>
      <c r="FTT104" s="52"/>
      <c r="FTU104" s="52"/>
      <c r="FTV104" s="52"/>
      <c r="FTW104" s="52"/>
      <c r="FTX104" s="52"/>
      <c r="FTY104" s="52"/>
      <c r="FTZ104" s="52"/>
      <c r="FUA104" s="52"/>
      <c r="FUB104" s="52"/>
      <c r="FUC104" s="52"/>
      <c r="FUD104" s="52"/>
      <c r="FUE104" s="52"/>
      <c r="FUF104" s="52"/>
      <c r="FUG104" s="52"/>
      <c r="FUH104" s="52"/>
      <c r="FUI104" s="52"/>
      <c r="FUJ104" s="52"/>
      <c r="FUK104" s="52"/>
      <c r="FUL104" s="52"/>
      <c r="FUM104" s="52"/>
      <c r="FUN104" s="52"/>
      <c r="FUO104" s="52"/>
      <c r="FUP104" s="52"/>
      <c r="FUQ104" s="52"/>
      <c r="FUR104" s="52"/>
      <c r="FUS104" s="52"/>
      <c r="FUT104" s="52"/>
      <c r="FUU104" s="52"/>
      <c r="FUV104" s="52"/>
      <c r="FUW104" s="52"/>
      <c r="FUX104" s="52"/>
      <c r="FUY104" s="52"/>
      <c r="FUZ104" s="52"/>
      <c r="FVA104" s="52"/>
      <c r="FVB104" s="52"/>
      <c r="FVC104" s="52"/>
      <c r="FVD104" s="52"/>
      <c r="FVE104" s="52"/>
      <c r="FVF104" s="52"/>
      <c r="FVG104" s="52"/>
      <c r="FVH104" s="52"/>
      <c r="FVI104" s="52"/>
      <c r="FVJ104" s="52"/>
      <c r="FVK104" s="52"/>
      <c r="FVL104" s="52"/>
      <c r="FVM104" s="52"/>
      <c r="FVN104" s="52"/>
      <c r="FVO104" s="52"/>
      <c r="FVP104" s="52"/>
      <c r="FVQ104" s="52"/>
      <c r="FVR104" s="52"/>
      <c r="FVS104" s="52"/>
      <c r="FVT104" s="52"/>
      <c r="FVU104" s="52"/>
      <c r="FVV104" s="52"/>
      <c r="FVW104" s="52"/>
      <c r="FVX104" s="52"/>
      <c r="FVY104" s="52"/>
      <c r="FVZ104" s="52"/>
      <c r="FWA104" s="52"/>
      <c r="FWB104" s="52"/>
      <c r="FWC104" s="52"/>
      <c r="FWD104" s="52"/>
      <c r="FWE104" s="52"/>
      <c r="FWF104" s="52"/>
      <c r="FWG104" s="52"/>
      <c r="FWH104" s="52"/>
      <c r="FWI104" s="52"/>
      <c r="FWJ104" s="52"/>
      <c r="FWK104" s="52"/>
      <c r="FWL104" s="52"/>
      <c r="FWM104" s="52"/>
      <c r="FWN104" s="52"/>
      <c r="FWO104" s="52"/>
      <c r="FWP104" s="52"/>
      <c r="FWQ104" s="52"/>
      <c r="FWR104" s="52"/>
      <c r="FWS104" s="52"/>
      <c r="FWT104" s="52"/>
      <c r="FWU104" s="52"/>
      <c r="FWV104" s="52"/>
      <c r="FWW104" s="52"/>
      <c r="FWX104" s="52"/>
      <c r="FWY104" s="52"/>
      <c r="FWZ104" s="52"/>
      <c r="FXA104" s="52"/>
      <c r="FXB104" s="52"/>
      <c r="FXC104" s="52"/>
      <c r="FXD104" s="52"/>
      <c r="FXE104" s="52"/>
      <c r="FXF104" s="52"/>
      <c r="FXG104" s="52"/>
      <c r="FXH104" s="52"/>
      <c r="FXI104" s="52"/>
      <c r="FXJ104" s="52"/>
      <c r="FXK104" s="52"/>
      <c r="FXL104" s="52"/>
      <c r="FXM104" s="52"/>
      <c r="FXN104" s="52"/>
      <c r="FXO104" s="52"/>
      <c r="FXP104" s="52"/>
      <c r="FXQ104" s="52"/>
      <c r="FXR104" s="52"/>
      <c r="FXS104" s="52"/>
      <c r="FXT104" s="52"/>
      <c r="FXU104" s="52"/>
      <c r="FXV104" s="52"/>
      <c r="FXW104" s="52"/>
      <c r="FXX104" s="52"/>
      <c r="FXY104" s="52"/>
      <c r="FXZ104" s="52"/>
      <c r="FYA104" s="52"/>
      <c r="FYB104" s="52"/>
      <c r="FYC104" s="52"/>
      <c r="FYD104" s="52"/>
      <c r="FYE104" s="52"/>
      <c r="FYF104" s="52"/>
      <c r="FYG104" s="52"/>
      <c r="FYH104" s="52"/>
      <c r="FYI104" s="52"/>
      <c r="FYJ104" s="52"/>
      <c r="FYK104" s="52"/>
      <c r="FYL104" s="52"/>
      <c r="FYM104" s="52"/>
      <c r="FYN104" s="52"/>
      <c r="FYO104" s="52"/>
      <c r="FYP104" s="52"/>
      <c r="FYQ104" s="52"/>
      <c r="FYR104" s="52"/>
      <c r="FYS104" s="52"/>
      <c r="FYT104" s="52"/>
      <c r="FYU104" s="52"/>
      <c r="FYV104" s="52"/>
      <c r="FYW104" s="52"/>
      <c r="FYX104" s="52"/>
      <c r="FYY104" s="52"/>
      <c r="FYZ104" s="52"/>
      <c r="FZA104" s="52"/>
      <c r="FZB104" s="52"/>
      <c r="FZC104" s="52"/>
      <c r="FZD104" s="52"/>
      <c r="FZE104" s="52"/>
      <c r="FZF104" s="52"/>
      <c r="FZG104" s="52"/>
      <c r="FZH104" s="52"/>
      <c r="FZI104" s="52"/>
      <c r="FZJ104" s="52"/>
      <c r="FZK104" s="52"/>
      <c r="FZL104" s="52"/>
      <c r="FZM104" s="52"/>
      <c r="FZN104" s="52"/>
      <c r="FZO104" s="52"/>
      <c r="FZP104" s="52"/>
      <c r="FZQ104" s="52"/>
      <c r="FZR104" s="52"/>
      <c r="FZS104" s="52"/>
      <c r="FZT104" s="52"/>
      <c r="FZU104" s="52"/>
      <c r="FZV104" s="52"/>
      <c r="FZW104" s="52"/>
      <c r="FZX104" s="52"/>
      <c r="FZY104" s="52"/>
      <c r="FZZ104" s="52"/>
      <c r="GAA104" s="52"/>
      <c r="GAB104" s="52"/>
      <c r="GAC104" s="52"/>
      <c r="GAD104" s="52"/>
      <c r="GAE104" s="52"/>
      <c r="GAF104" s="52"/>
      <c r="GAG104" s="52"/>
      <c r="GAH104" s="52"/>
      <c r="GAI104" s="52"/>
      <c r="GAJ104" s="52"/>
      <c r="GAK104" s="52"/>
      <c r="GAL104" s="52"/>
      <c r="GAM104" s="52"/>
      <c r="GAN104" s="52"/>
      <c r="GAO104" s="52"/>
      <c r="GAP104" s="52"/>
      <c r="GAQ104" s="52"/>
      <c r="GAR104" s="52"/>
      <c r="GAS104" s="52"/>
      <c r="GAT104" s="52"/>
      <c r="GAU104" s="52"/>
      <c r="GAV104" s="52"/>
      <c r="GAW104" s="52"/>
      <c r="GAX104" s="52"/>
      <c r="GAY104" s="52"/>
      <c r="GAZ104" s="52"/>
      <c r="GBA104" s="52"/>
      <c r="GBB104" s="52"/>
      <c r="GBC104" s="52"/>
      <c r="GBD104" s="52"/>
      <c r="GBE104" s="52"/>
      <c r="GBF104" s="52"/>
      <c r="GBG104" s="52"/>
      <c r="GBH104" s="52"/>
      <c r="GBI104" s="52"/>
      <c r="GBJ104" s="52"/>
      <c r="GBK104" s="52"/>
      <c r="GBL104" s="52"/>
      <c r="GBM104" s="52"/>
      <c r="GBN104" s="52"/>
      <c r="GBO104" s="52"/>
      <c r="GBP104" s="52"/>
      <c r="GBQ104" s="52"/>
      <c r="GBR104" s="52"/>
      <c r="GBS104" s="52"/>
      <c r="GBT104" s="52"/>
      <c r="GBU104" s="52"/>
      <c r="GBV104" s="52"/>
      <c r="GBW104" s="52"/>
      <c r="GBX104" s="52"/>
      <c r="GBY104" s="52"/>
      <c r="GBZ104" s="52"/>
      <c r="GCA104" s="52"/>
      <c r="GCB104" s="52"/>
      <c r="GCC104" s="52"/>
      <c r="GCD104" s="52"/>
      <c r="GCE104" s="52"/>
      <c r="GCF104" s="52"/>
      <c r="GCG104" s="52"/>
      <c r="GCH104" s="52"/>
      <c r="GCI104" s="52"/>
      <c r="GCJ104" s="52"/>
      <c r="GCK104" s="52"/>
      <c r="GCL104" s="52"/>
      <c r="GCM104" s="52"/>
      <c r="GCN104" s="52"/>
      <c r="GCO104" s="52"/>
      <c r="GCP104" s="52"/>
      <c r="GCQ104" s="52"/>
      <c r="GCR104" s="52"/>
      <c r="GCS104" s="52"/>
      <c r="GCT104" s="52"/>
      <c r="GCU104" s="52"/>
      <c r="GCV104" s="52"/>
      <c r="GCW104" s="52"/>
      <c r="GCX104" s="52"/>
      <c r="GCY104" s="52"/>
      <c r="GCZ104" s="52"/>
      <c r="GDA104" s="52"/>
      <c r="GDB104" s="52"/>
      <c r="GDC104" s="52"/>
      <c r="GDD104" s="52"/>
      <c r="GDE104" s="52"/>
      <c r="GDF104" s="52"/>
      <c r="GDG104" s="52"/>
      <c r="GDH104" s="52"/>
      <c r="GDI104" s="52"/>
      <c r="GDJ104" s="52"/>
      <c r="GDK104" s="52"/>
      <c r="GDL104" s="52"/>
      <c r="GDM104" s="52"/>
      <c r="GDN104" s="52"/>
      <c r="GDO104" s="52"/>
      <c r="GDP104" s="52"/>
      <c r="GDQ104" s="52"/>
      <c r="GDR104" s="52"/>
      <c r="GDS104" s="52"/>
      <c r="GDT104" s="52"/>
      <c r="GDU104" s="52"/>
      <c r="GDV104" s="52"/>
      <c r="GDW104" s="52"/>
      <c r="GDX104" s="52"/>
      <c r="GDY104" s="52"/>
      <c r="GDZ104" s="52"/>
      <c r="GEA104" s="52"/>
      <c r="GEB104" s="52"/>
      <c r="GEC104" s="52"/>
      <c r="GED104" s="52"/>
      <c r="GEE104" s="52"/>
      <c r="GEF104" s="52"/>
      <c r="GEG104" s="52"/>
      <c r="GEH104" s="52"/>
      <c r="GEI104" s="52"/>
      <c r="GEJ104" s="52"/>
      <c r="GEK104" s="52"/>
      <c r="GEL104" s="52"/>
      <c r="GEM104" s="52"/>
      <c r="GEN104" s="52"/>
      <c r="GEO104" s="52"/>
      <c r="GEP104" s="52"/>
      <c r="GEQ104" s="52"/>
      <c r="GER104" s="52"/>
      <c r="GES104" s="52"/>
      <c r="GET104" s="52"/>
      <c r="GEU104" s="52"/>
      <c r="GEV104" s="52"/>
      <c r="GEW104" s="52"/>
      <c r="GEX104" s="52"/>
      <c r="GEY104" s="52"/>
      <c r="GEZ104" s="52"/>
      <c r="GFA104" s="52"/>
      <c r="GFB104" s="52"/>
      <c r="GFC104" s="52"/>
      <c r="GFD104" s="52"/>
      <c r="GFE104" s="52"/>
      <c r="GFF104" s="52"/>
      <c r="GFG104" s="52"/>
      <c r="GFH104" s="52"/>
      <c r="GFI104" s="52"/>
      <c r="GFJ104" s="52"/>
      <c r="GFK104" s="52"/>
      <c r="GFL104" s="52"/>
      <c r="GFM104" s="52"/>
      <c r="GFN104" s="52"/>
      <c r="GFO104" s="52"/>
      <c r="GFP104" s="52"/>
      <c r="GFQ104" s="52"/>
      <c r="GFR104" s="52"/>
      <c r="GFS104" s="52"/>
      <c r="GFT104" s="52"/>
      <c r="GFU104" s="52"/>
      <c r="GFV104" s="52"/>
      <c r="GFW104" s="52"/>
      <c r="GFX104" s="52"/>
      <c r="GFY104" s="52"/>
      <c r="GFZ104" s="52"/>
      <c r="GGA104" s="52"/>
      <c r="GGB104" s="52"/>
      <c r="GGC104" s="52"/>
      <c r="GGD104" s="52"/>
      <c r="GGE104" s="52"/>
      <c r="GGF104" s="52"/>
      <c r="GGG104" s="52"/>
      <c r="GGH104" s="52"/>
      <c r="GGI104" s="52"/>
      <c r="GGJ104" s="52"/>
      <c r="GGK104" s="52"/>
      <c r="GGL104" s="52"/>
      <c r="GGM104" s="52"/>
      <c r="GGN104" s="52"/>
      <c r="GGO104" s="52"/>
      <c r="GGP104" s="52"/>
      <c r="GGQ104" s="52"/>
      <c r="GGR104" s="52"/>
      <c r="GGS104" s="52"/>
      <c r="GGT104" s="52"/>
      <c r="GGU104" s="52"/>
      <c r="GGV104" s="52"/>
      <c r="GGW104" s="52"/>
      <c r="GGX104" s="52"/>
      <c r="GGY104" s="52"/>
      <c r="GGZ104" s="52"/>
      <c r="GHA104" s="52"/>
      <c r="GHB104" s="52"/>
      <c r="GHC104" s="52"/>
      <c r="GHD104" s="52"/>
      <c r="GHE104" s="52"/>
      <c r="GHF104" s="52"/>
      <c r="GHG104" s="52"/>
      <c r="GHH104" s="52"/>
      <c r="GHI104" s="52"/>
      <c r="GHJ104" s="52"/>
      <c r="GHK104" s="52"/>
      <c r="GHL104" s="52"/>
      <c r="GHM104" s="52"/>
      <c r="GHN104" s="52"/>
      <c r="GHO104" s="52"/>
      <c r="GHP104" s="52"/>
      <c r="GHQ104" s="52"/>
      <c r="GHR104" s="52"/>
      <c r="GHS104" s="52"/>
      <c r="GHT104" s="52"/>
      <c r="GHU104" s="52"/>
      <c r="GHV104" s="52"/>
      <c r="GHW104" s="52"/>
      <c r="GHX104" s="52"/>
      <c r="GHY104" s="52"/>
      <c r="GHZ104" s="52"/>
      <c r="GIA104" s="52"/>
      <c r="GIB104" s="52"/>
      <c r="GIC104" s="52"/>
      <c r="GID104" s="52"/>
      <c r="GIE104" s="52"/>
      <c r="GIF104" s="52"/>
      <c r="GIG104" s="52"/>
      <c r="GIH104" s="52"/>
      <c r="GII104" s="52"/>
      <c r="GIJ104" s="52"/>
      <c r="GIK104" s="52"/>
      <c r="GIL104" s="52"/>
      <c r="GIM104" s="52"/>
      <c r="GIN104" s="52"/>
      <c r="GIO104" s="52"/>
      <c r="GIP104" s="52"/>
      <c r="GIQ104" s="52"/>
      <c r="GIR104" s="52"/>
      <c r="GIS104" s="52"/>
      <c r="GIT104" s="52"/>
      <c r="GIU104" s="52"/>
      <c r="GIV104" s="52"/>
      <c r="GIW104" s="52"/>
      <c r="GIX104" s="52"/>
      <c r="GIY104" s="52"/>
      <c r="GIZ104" s="52"/>
      <c r="GJA104" s="52"/>
      <c r="GJB104" s="52"/>
      <c r="GJC104" s="52"/>
      <c r="GJD104" s="52"/>
      <c r="GJE104" s="52"/>
      <c r="GJF104" s="52"/>
      <c r="GJG104" s="52"/>
      <c r="GJH104" s="52"/>
      <c r="GJI104" s="52"/>
      <c r="GJJ104" s="52"/>
      <c r="GJK104" s="52"/>
      <c r="GJL104" s="52"/>
      <c r="GJM104" s="52"/>
      <c r="GJN104" s="52"/>
      <c r="GJO104" s="52"/>
      <c r="GJP104" s="52"/>
      <c r="GJQ104" s="52"/>
      <c r="GJR104" s="52"/>
      <c r="GJS104" s="52"/>
      <c r="GJT104" s="52"/>
      <c r="GJU104" s="52"/>
      <c r="GJV104" s="52"/>
      <c r="GJW104" s="52"/>
      <c r="GJX104" s="52"/>
      <c r="GJY104" s="52"/>
      <c r="GJZ104" s="52"/>
      <c r="GKA104" s="52"/>
      <c r="GKB104" s="52"/>
      <c r="GKC104" s="52"/>
      <c r="GKD104" s="52"/>
      <c r="GKE104" s="52"/>
      <c r="GKF104" s="52"/>
      <c r="GKG104" s="52"/>
      <c r="GKH104" s="52"/>
      <c r="GKI104" s="52"/>
      <c r="GKJ104" s="52"/>
      <c r="GKK104" s="52"/>
      <c r="GKL104" s="52"/>
      <c r="GKM104" s="52"/>
      <c r="GKN104" s="52"/>
      <c r="GKO104" s="52"/>
      <c r="GKP104" s="52"/>
      <c r="GKQ104" s="52"/>
      <c r="GKR104" s="52"/>
      <c r="GKS104" s="52"/>
      <c r="GKT104" s="52"/>
      <c r="GKU104" s="52"/>
      <c r="GKV104" s="52"/>
      <c r="GKW104" s="52"/>
      <c r="GKX104" s="52"/>
      <c r="GKY104" s="52"/>
      <c r="GKZ104" s="52"/>
      <c r="GLA104" s="52"/>
      <c r="GLB104" s="52"/>
      <c r="GLC104" s="52"/>
      <c r="GLD104" s="52"/>
      <c r="GLE104" s="52"/>
      <c r="GLF104" s="52"/>
      <c r="GLG104" s="52"/>
      <c r="GLH104" s="52"/>
      <c r="GLI104" s="52"/>
      <c r="GLJ104" s="52"/>
      <c r="GLK104" s="52"/>
      <c r="GLL104" s="52"/>
      <c r="GLM104" s="52"/>
      <c r="GLN104" s="52"/>
      <c r="GLO104" s="52"/>
      <c r="GLP104" s="52"/>
      <c r="GLQ104" s="52"/>
      <c r="GLR104" s="52"/>
      <c r="GLS104" s="52"/>
      <c r="GLT104" s="52"/>
      <c r="GLU104" s="52"/>
      <c r="GLV104" s="52"/>
      <c r="GLW104" s="52"/>
      <c r="GLX104" s="52"/>
      <c r="GLY104" s="52"/>
      <c r="GLZ104" s="52"/>
      <c r="GMA104" s="52"/>
      <c r="GMB104" s="52"/>
      <c r="GMC104" s="52"/>
      <c r="GMD104" s="52"/>
      <c r="GME104" s="52"/>
      <c r="GMF104" s="52"/>
      <c r="GMG104" s="52"/>
      <c r="GMH104" s="52"/>
      <c r="GMI104" s="52"/>
      <c r="GMJ104" s="52"/>
      <c r="GMK104" s="52"/>
      <c r="GML104" s="52"/>
      <c r="GMM104" s="52"/>
      <c r="GMN104" s="52"/>
      <c r="GMO104" s="52"/>
      <c r="GMP104" s="52"/>
      <c r="GMQ104" s="52"/>
      <c r="GMR104" s="52"/>
      <c r="GMS104" s="52"/>
      <c r="GMT104" s="52"/>
      <c r="GMU104" s="52"/>
      <c r="GMV104" s="52"/>
      <c r="GMW104" s="52"/>
      <c r="GMX104" s="52"/>
      <c r="GMY104" s="52"/>
      <c r="GMZ104" s="52"/>
      <c r="GNA104" s="52"/>
      <c r="GNB104" s="52"/>
      <c r="GNC104" s="52"/>
      <c r="GND104" s="52"/>
      <c r="GNE104" s="52"/>
      <c r="GNF104" s="52"/>
      <c r="GNG104" s="52"/>
      <c r="GNH104" s="52"/>
      <c r="GNI104" s="52"/>
      <c r="GNJ104" s="52"/>
      <c r="GNK104" s="52"/>
      <c r="GNL104" s="52"/>
      <c r="GNM104" s="52"/>
      <c r="GNN104" s="52"/>
      <c r="GNO104" s="52"/>
      <c r="GNP104" s="52"/>
      <c r="GNQ104" s="52"/>
      <c r="GNR104" s="52"/>
      <c r="GNS104" s="52"/>
      <c r="GNT104" s="52"/>
      <c r="GNU104" s="52"/>
      <c r="GNV104" s="52"/>
      <c r="GNW104" s="52"/>
      <c r="GNX104" s="52"/>
      <c r="GNY104" s="52"/>
      <c r="GNZ104" s="52"/>
      <c r="GOA104" s="52"/>
      <c r="GOB104" s="52"/>
      <c r="GOC104" s="52"/>
      <c r="GOD104" s="52"/>
      <c r="GOE104" s="52"/>
      <c r="GOF104" s="52"/>
      <c r="GOG104" s="52"/>
      <c r="GOH104" s="52"/>
      <c r="GOI104" s="52"/>
      <c r="GOJ104" s="52"/>
      <c r="GOK104" s="52"/>
      <c r="GOL104" s="52"/>
      <c r="GOM104" s="52"/>
      <c r="GON104" s="52"/>
      <c r="GOO104" s="52"/>
      <c r="GOP104" s="52"/>
      <c r="GOQ104" s="52"/>
      <c r="GOR104" s="52"/>
      <c r="GOS104" s="52"/>
      <c r="GOT104" s="52"/>
      <c r="GOU104" s="52"/>
      <c r="GOV104" s="52"/>
      <c r="GOW104" s="52"/>
      <c r="GOX104" s="52"/>
      <c r="GOY104" s="52"/>
      <c r="GOZ104" s="52"/>
      <c r="GPA104" s="52"/>
      <c r="GPB104" s="52"/>
      <c r="GPC104" s="52"/>
      <c r="GPD104" s="52"/>
      <c r="GPE104" s="52"/>
      <c r="GPF104" s="52"/>
      <c r="GPG104" s="52"/>
      <c r="GPH104" s="52"/>
      <c r="GPI104" s="52"/>
      <c r="GPJ104" s="52"/>
      <c r="GPK104" s="52"/>
      <c r="GPL104" s="52"/>
      <c r="GPM104" s="52"/>
      <c r="GPN104" s="52"/>
      <c r="GPO104" s="52"/>
      <c r="GPP104" s="52"/>
      <c r="GPQ104" s="52"/>
      <c r="GPR104" s="52"/>
      <c r="GPS104" s="52"/>
      <c r="GPT104" s="52"/>
      <c r="GPU104" s="52"/>
      <c r="GPV104" s="52"/>
      <c r="GPW104" s="52"/>
      <c r="GPX104" s="52"/>
      <c r="GPY104" s="52"/>
      <c r="GPZ104" s="52"/>
      <c r="GQA104" s="52"/>
      <c r="GQB104" s="52"/>
      <c r="GQC104" s="52"/>
      <c r="GQD104" s="52"/>
      <c r="GQE104" s="52"/>
      <c r="GQF104" s="52"/>
      <c r="GQG104" s="52"/>
      <c r="GQH104" s="52"/>
      <c r="GQI104" s="52"/>
      <c r="GQJ104" s="52"/>
      <c r="GQK104" s="52"/>
      <c r="GQL104" s="52"/>
      <c r="GQM104" s="52"/>
      <c r="GQN104" s="52"/>
      <c r="GQO104" s="52"/>
      <c r="GQP104" s="52"/>
      <c r="GQQ104" s="52"/>
      <c r="GQR104" s="52"/>
      <c r="GQS104" s="52"/>
      <c r="GQT104" s="52"/>
      <c r="GQU104" s="52"/>
      <c r="GQV104" s="52"/>
      <c r="GQW104" s="52"/>
      <c r="GQX104" s="52"/>
      <c r="GQY104" s="52"/>
      <c r="GQZ104" s="52"/>
      <c r="GRA104" s="52"/>
      <c r="GRB104" s="52"/>
      <c r="GRC104" s="52"/>
      <c r="GRD104" s="52"/>
      <c r="GRE104" s="52"/>
      <c r="GRF104" s="52"/>
      <c r="GRG104" s="52"/>
      <c r="GRH104" s="52"/>
      <c r="GRI104" s="52"/>
      <c r="GRJ104" s="52"/>
      <c r="GRK104" s="52"/>
      <c r="GRL104" s="52"/>
      <c r="GRM104" s="52"/>
      <c r="GRN104" s="52"/>
      <c r="GRO104" s="52"/>
      <c r="GRP104" s="52"/>
      <c r="GRQ104" s="52"/>
      <c r="GRR104" s="52"/>
      <c r="GRS104" s="52"/>
      <c r="GRT104" s="52"/>
      <c r="GRU104" s="52"/>
      <c r="GRV104" s="52"/>
      <c r="GRW104" s="52"/>
      <c r="GRX104" s="52"/>
      <c r="GRY104" s="52"/>
      <c r="GRZ104" s="52"/>
      <c r="GSA104" s="52"/>
      <c r="GSB104" s="52"/>
      <c r="GSC104" s="52"/>
      <c r="GSD104" s="52"/>
      <c r="GSE104" s="52"/>
      <c r="GSF104" s="52"/>
      <c r="GSG104" s="52"/>
      <c r="GSH104" s="52"/>
      <c r="GSI104" s="52"/>
      <c r="GSJ104" s="52"/>
      <c r="GSK104" s="52"/>
      <c r="GSL104" s="52"/>
      <c r="GSM104" s="52"/>
      <c r="GSN104" s="52"/>
      <c r="GSO104" s="52"/>
      <c r="GSP104" s="52"/>
      <c r="GSQ104" s="52"/>
      <c r="GSR104" s="52"/>
      <c r="GSS104" s="52"/>
      <c r="GST104" s="52"/>
      <c r="GSU104" s="52"/>
      <c r="GSV104" s="52"/>
      <c r="GSW104" s="52"/>
      <c r="GSX104" s="52"/>
      <c r="GSY104" s="52"/>
      <c r="GSZ104" s="52"/>
      <c r="GTA104" s="52"/>
      <c r="GTB104" s="52"/>
      <c r="GTC104" s="52"/>
      <c r="GTD104" s="52"/>
      <c r="GTE104" s="52"/>
      <c r="GTF104" s="52"/>
      <c r="GTG104" s="52"/>
      <c r="GTH104" s="52"/>
      <c r="GTI104" s="52"/>
      <c r="GTJ104" s="52"/>
      <c r="GTK104" s="52"/>
      <c r="GTL104" s="52"/>
      <c r="GTM104" s="52"/>
      <c r="GTN104" s="52"/>
      <c r="GTO104" s="52"/>
      <c r="GTP104" s="52"/>
      <c r="GTQ104" s="52"/>
      <c r="GTR104" s="52"/>
      <c r="GTS104" s="52"/>
      <c r="GTT104" s="52"/>
      <c r="GTU104" s="52"/>
      <c r="GTV104" s="52"/>
      <c r="GTW104" s="52"/>
      <c r="GTX104" s="52"/>
      <c r="GTY104" s="52"/>
      <c r="GTZ104" s="52"/>
      <c r="GUA104" s="52"/>
      <c r="GUB104" s="52"/>
      <c r="GUC104" s="52"/>
      <c r="GUD104" s="52"/>
      <c r="GUE104" s="52"/>
      <c r="GUF104" s="52"/>
      <c r="GUG104" s="52"/>
      <c r="GUH104" s="52"/>
      <c r="GUI104" s="52"/>
      <c r="GUJ104" s="52"/>
      <c r="GUK104" s="52"/>
      <c r="GUL104" s="52"/>
      <c r="GUM104" s="52"/>
      <c r="GUN104" s="52"/>
      <c r="GUO104" s="52"/>
      <c r="GUP104" s="52"/>
      <c r="GUQ104" s="52"/>
      <c r="GUR104" s="52"/>
      <c r="GUS104" s="52"/>
      <c r="GUT104" s="52"/>
      <c r="GUU104" s="52"/>
      <c r="GUV104" s="52"/>
      <c r="GUW104" s="52"/>
      <c r="GUX104" s="52"/>
      <c r="GUY104" s="52"/>
      <c r="GUZ104" s="52"/>
      <c r="GVA104" s="52"/>
      <c r="GVB104" s="52"/>
      <c r="GVC104" s="52"/>
      <c r="GVD104" s="52"/>
      <c r="GVE104" s="52"/>
      <c r="GVF104" s="52"/>
      <c r="GVG104" s="52"/>
      <c r="GVH104" s="52"/>
      <c r="GVI104" s="52"/>
      <c r="GVJ104" s="52"/>
      <c r="GVK104" s="52"/>
      <c r="GVL104" s="52"/>
      <c r="GVM104" s="52"/>
      <c r="GVN104" s="52"/>
      <c r="GVO104" s="52"/>
      <c r="GVP104" s="52"/>
      <c r="GVQ104" s="52"/>
      <c r="GVR104" s="52"/>
      <c r="GVS104" s="52"/>
      <c r="GVT104" s="52"/>
      <c r="GVU104" s="52"/>
      <c r="GVV104" s="52"/>
      <c r="GVW104" s="52"/>
      <c r="GVX104" s="52"/>
      <c r="GVY104" s="52"/>
      <c r="GVZ104" s="52"/>
      <c r="GWA104" s="52"/>
      <c r="GWB104" s="52"/>
      <c r="GWC104" s="52"/>
      <c r="GWD104" s="52"/>
      <c r="GWE104" s="52"/>
      <c r="GWF104" s="52"/>
      <c r="GWG104" s="52"/>
      <c r="GWH104" s="52"/>
      <c r="GWI104" s="52"/>
      <c r="GWJ104" s="52"/>
      <c r="GWK104" s="52"/>
      <c r="GWL104" s="52"/>
      <c r="GWM104" s="52"/>
      <c r="GWN104" s="52"/>
      <c r="GWO104" s="52"/>
      <c r="GWP104" s="52"/>
      <c r="GWQ104" s="52"/>
      <c r="GWR104" s="52"/>
      <c r="GWS104" s="52"/>
      <c r="GWT104" s="52"/>
      <c r="GWU104" s="52"/>
      <c r="GWV104" s="52"/>
      <c r="GWW104" s="52"/>
      <c r="GWX104" s="52"/>
      <c r="GWY104" s="52"/>
      <c r="GWZ104" s="52"/>
      <c r="GXA104" s="52"/>
      <c r="GXB104" s="52"/>
      <c r="GXC104" s="52"/>
      <c r="GXD104" s="52"/>
      <c r="GXE104" s="52"/>
      <c r="GXF104" s="52"/>
      <c r="GXG104" s="52"/>
      <c r="GXH104" s="52"/>
      <c r="GXI104" s="52"/>
      <c r="GXJ104" s="52"/>
      <c r="GXK104" s="52"/>
      <c r="GXL104" s="52"/>
      <c r="GXM104" s="52"/>
      <c r="GXN104" s="52"/>
      <c r="GXO104" s="52"/>
      <c r="GXP104" s="52"/>
      <c r="GXQ104" s="52"/>
      <c r="GXR104" s="52"/>
      <c r="GXS104" s="52"/>
      <c r="GXT104" s="52"/>
      <c r="GXU104" s="52"/>
      <c r="GXV104" s="52"/>
      <c r="GXW104" s="52"/>
      <c r="GXX104" s="52"/>
      <c r="GXY104" s="52"/>
      <c r="GXZ104" s="52"/>
      <c r="GYA104" s="52"/>
      <c r="GYB104" s="52"/>
      <c r="GYC104" s="52"/>
      <c r="GYD104" s="52"/>
      <c r="GYE104" s="52"/>
      <c r="GYF104" s="52"/>
      <c r="GYG104" s="52"/>
      <c r="GYH104" s="52"/>
      <c r="GYI104" s="52"/>
      <c r="GYJ104" s="52"/>
      <c r="GYK104" s="52"/>
      <c r="GYL104" s="52"/>
      <c r="GYM104" s="52"/>
      <c r="GYN104" s="52"/>
      <c r="GYO104" s="52"/>
      <c r="GYP104" s="52"/>
      <c r="GYQ104" s="52"/>
      <c r="GYR104" s="52"/>
      <c r="GYS104" s="52"/>
      <c r="GYT104" s="52"/>
      <c r="GYU104" s="52"/>
      <c r="GYV104" s="52"/>
      <c r="GYW104" s="52"/>
      <c r="GYX104" s="52"/>
      <c r="GYY104" s="52"/>
      <c r="GYZ104" s="52"/>
      <c r="GZA104" s="52"/>
      <c r="GZB104" s="52"/>
      <c r="GZC104" s="52"/>
      <c r="GZD104" s="52"/>
      <c r="GZE104" s="52"/>
      <c r="GZF104" s="52"/>
      <c r="GZG104" s="52"/>
      <c r="GZH104" s="52"/>
      <c r="GZI104" s="52"/>
      <c r="GZJ104" s="52"/>
      <c r="GZK104" s="52"/>
      <c r="GZL104" s="52"/>
      <c r="GZM104" s="52"/>
      <c r="GZN104" s="52"/>
      <c r="GZO104" s="52"/>
      <c r="GZP104" s="52"/>
      <c r="GZQ104" s="52"/>
      <c r="GZR104" s="52"/>
      <c r="GZS104" s="52"/>
      <c r="GZT104" s="52"/>
      <c r="GZU104" s="52"/>
      <c r="GZV104" s="52"/>
      <c r="GZW104" s="52"/>
      <c r="GZX104" s="52"/>
      <c r="GZY104" s="52"/>
      <c r="GZZ104" s="52"/>
      <c r="HAA104" s="52"/>
      <c r="HAB104" s="52"/>
      <c r="HAC104" s="52"/>
      <c r="HAD104" s="52"/>
      <c r="HAE104" s="52"/>
      <c r="HAF104" s="52"/>
      <c r="HAG104" s="52"/>
      <c r="HAH104" s="52"/>
      <c r="HAI104" s="52"/>
      <c r="HAJ104" s="52"/>
      <c r="HAK104" s="52"/>
      <c r="HAL104" s="52"/>
      <c r="HAM104" s="52"/>
      <c r="HAN104" s="52"/>
      <c r="HAO104" s="52"/>
      <c r="HAP104" s="52"/>
      <c r="HAQ104" s="52"/>
      <c r="HAR104" s="52"/>
      <c r="HAS104" s="52"/>
      <c r="HAT104" s="52"/>
      <c r="HAU104" s="52"/>
      <c r="HAV104" s="52"/>
      <c r="HAW104" s="52"/>
      <c r="HAX104" s="52"/>
      <c r="HAY104" s="52"/>
      <c r="HAZ104" s="52"/>
      <c r="HBA104" s="52"/>
      <c r="HBB104" s="52"/>
      <c r="HBC104" s="52"/>
      <c r="HBD104" s="52"/>
      <c r="HBE104" s="52"/>
      <c r="HBF104" s="52"/>
      <c r="HBG104" s="52"/>
      <c r="HBH104" s="52"/>
      <c r="HBI104" s="52"/>
      <c r="HBJ104" s="52"/>
      <c r="HBK104" s="52"/>
      <c r="HBL104" s="52"/>
      <c r="HBM104" s="52"/>
      <c r="HBN104" s="52"/>
      <c r="HBO104" s="52"/>
      <c r="HBP104" s="52"/>
      <c r="HBQ104" s="52"/>
      <c r="HBR104" s="52"/>
      <c r="HBS104" s="52"/>
      <c r="HBT104" s="52"/>
      <c r="HBU104" s="52"/>
      <c r="HBV104" s="52"/>
      <c r="HBW104" s="52"/>
      <c r="HBX104" s="52"/>
      <c r="HBY104" s="52"/>
      <c r="HBZ104" s="52"/>
      <c r="HCA104" s="52"/>
      <c r="HCB104" s="52"/>
      <c r="HCC104" s="52"/>
      <c r="HCD104" s="52"/>
      <c r="HCE104" s="52"/>
      <c r="HCF104" s="52"/>
      <c r="HCG104" s="52"/>
      <c r="HCH104" s="52"/>
      <c r="HCI104" s="52"/>
      <c r="HCJ104" s="52"/>
      <c r="HCK104" s="52"/>
      <c r="HCL104" s="52"/>
      <c r="HCM104" s="52"/>
      <c r="HCN104" s="52"/>
      <c r="HCO104" s="52"/>
      <c r="HCP104" s="52"/>
      <c r="HCQ104" s="52"/>
      <c r="HCR104" s="52"/>
      <c r="HCS104" s="52"/>
      <c r="HCT104" s="52"/>
      <c r="HCU104" s="52"/>
      <c r="HCV104" s="52"/>
      <c r="HCW104" s="52"/>
      <c r="HCX104" s="52"/>
      <c r="HCY104" s="52"/>
      <c r="HCZ104" s="52"/>
      <c r="HDA104" s="52"/>
      <c r="HDB104" s="52"/>
      <c r="HDC104" s="52"/>
      <c r="HDD104" s="52"/>
      <c r="HDE104" s="52"/>
      <c r="HDF104" s="52"/>
      <c r="HDG104" s="52"/>
      <c r="HDH104" s="52"/>
      <c r="HDI104" s="52"/>
      <c r="HDJ104" s="52"/>
      <c r="HDK104" s="52"/>
      <c r="HDL104" s="52"/>
      <c r="HDM104" s="52"/>
      <c r="HDN104" s="52"/>
      <c r="HDO104" s="52"/>
      <c r="HDP104" s="52"/>
      <c r="HDQ104" s="52"/>
      <c r="HDR104" s="52"/>
      <c r="HDS104" s="52"/>
      <c r="HDT104" s="52"/>
      <c r="HDU104" s="52"/>
      <c r="HDV104" s="52"/>
      <c r="HDW104" s="52"/>
      <c r="HDX104" s="52"/>
      <c r="HDY104" s="52"/>
      <c r="HDZ104" s="52"/>
      <c r="HEA104" s="52"/>
      <c r="HEB104" s="52"/>
      <c r="HEC104" s="52"/>
      <c r="HED104" s="52"/>
      <c r="HEE104" s="52"/>
      <c r="HEF104" s="52"/>
      <c r="HEG104" s="52"/>
      <c r="HEH104" s="52"/>
      <c r="HEI104" s="52"/>
      <c r="HEJ104" s="52"/>
      <c r="HEK104" s="52"/>
      <c r="HEL104" s="52"/>
      <c r="HEM104" s="52"/>
      <c r="HEN104" s="52"/>
      <c r="HEO104" s="52"/>
      <c r="HEP104" s="52"/>
      <c r="HEQ104" s="52"/>
      <c r="HER104" s="52"/>
      <c r="HES104" s="52"/>
      <c r="HET104" s="52"/>
      <c r="HEU104" s="52"/>
      <c r="HEV104" s="52"/>
      <c r="HEW104" s="52"/>
      <c r="HEX104" s="52"/>
      <c r="HEY104" s="52"/>
      <c r="HEZ104" s="52"/>
      <c r="HFA104" s="52"/>
      <c r="HFB104" s="52"/>
      <c r="HFC104" s="52"/>
      <c r="HFD104" s="52"/>
      <c r="HFE104" s="52"/>
      <c r="HFF104" s="52"/>
      <c r="HFG104" s="52"/>
      <c r="HFH104" s="52"/>
      <c r="HFI104" s="52"/>
      <c r="HFJ104" s="52"/>
      <c r="HFK104" s="52"/>
      <c r="HFL104" s="52"/>
      <c r="HFM104" s="52"/>
      <c r="HFN104" s="52"/>
      <c r="HFO104" s="52"/>
      <c r="HFP104" s="52"/>
      <c r="HFQ104" s="52"/>
      <c r="HFR104" s="52"/>
      <c r="HFS104" s="52"/>
      <c r="HFT104" s="52"/>
      <c r="HFU104" s="52"/>
      <c r="HFV104" s="52"/>
      <c r="HFW104" s="52"/>
      <c r="HFX104" s="52"/>
      <c r="HFY104" s="52"/>
      <c r="HFZ104" s="52"/>
      <c r="HGA104" s="52"/>
      <c r="HGB104" s="52"/>
      <c r="HGC104" s="52"/>
      <c r="HGD104" s="52"/>
      <c r="HGE104" s="52"/>
      <c r="HGF104" s="52"/>
      <c r="HGG104" s="52"/>
      <c r="HGH104" s="52"/>
      <c r="HGI104" s="52"/>
      <c r="HGJ104" s="52"/>
      <c r="HGK104" s="52"/>
      <c r="HGL104" s="52"/>
      <c r="HGM104" s="52"/>
      <c r="HGN104" s="52"/>
      <c r="HGO104" s="52"/>
      <c r="HGP104" s="52"/>
      <c r="HGQ104" s="52"/>
      <c r="HGR104" s="52"/>
      <c r="HGS104" s="52"/>
      <c r="HGT104" s="52"/>
      <c r="HGU104" s="52"/>
      <c r="HGV104" s="52"/>
      <c r="HGW104" s="52"/>
      <c r="HGX104" s="52"/>
      <c r="HGY104" s="52"/>
      <c r="HGZ104" s="52"/>
      <c r="HHA104" s="52"/>
      <c r="HHB104" s="52"/>
      <c r="HHC104" s="52"/>
      <c r="HHD104" s="52"/>
      <c r="HHE104" s="52"/>
      <c r="HHF104" s="52"/>
      <c r="HHG104" s="52"/>
      <c r="HHH104" s="52"/>
      <c r="HHI104" s="52"/>
      <c r="HHJ104" s="52"/>
      <c r="HHK104" s="52"/>
      <c r="HHL104" s="52"/>
      <c r="HHM104" s="52"/>
      <c r="HHN104" s="52"/>
      <c r="HHO104" s="52"/>
      <c r="HHP104" s="52"/>
      <c r="HHQ104" s="52"/>
      <c r="HHR104" s="52"/>
      <c r="HHS104" s="52"/>
      <c r="HHT104" s="52"/>
      <c r="HHU104" s="52"/>
      <c r="HHV104" s="52"/>
      <c r="HHW104" s="52"/>
      <c r="HHX104" s="52"/>
      <c r="HHY104" s="52"/>
      <c r="HHZ104" s="52"/>
      <c r="HIA104" s="52"/>
      <c r="HIB104" s="52"/>
      <c r="HIC104" s="52"/>
      <c r="HID104" s="52"/>
      <c r="HIE104" s="52"/>
      <c r="HIF104" s="52"/>
      <c r="HIG104" s="52"/>
      <c r="HIH104" s="52"/>
      <c r="HII104" s="52"/>
      <c r="HIJ104" s="52"/>
      <c r="HIK104" s="52"/>
      <c r="HIL104" s="52"/>
      <c r="HIM104" s="52"/>
      <c r="HIN104" s="52"/>
      <c r="HIO104" s="52"/>
      <c r="HIP104" s="52"/>
      <c r="HIQ104" s="52"/>
      <c r="HIR104" s="52"/>
      <c r="HIS104" s="52"/>
      <c r="HIT104" s="52"/>
      <c r="HIU104" s="52"/>
      <c r="HIV104" s="52"/>
      <c r="HIW104" s="52"/>
      <c r="HIX104" s="52"/>
      <c r="HIY104" s="52"/>
      <c r="HIZ104" s="52"/>
      <c r="HJA104" s="52"/>
      <c r="HJB104" s="52"/>
      <c r="HJC104" s="52"/>
      <c r="HJD104" s="52"/>
      <c r="HJE104" s="52"/>
      <c r="HJF104" s="52"/>
      <c r="HJG104" s="52"/>
      <c r="HJH104" s="52"/>
      <c r="HJI104" s="52"/>
      <c r="HJJ104" s="52"/>
      <c r="HJK104" s="52"/>
      <c r="HJL104" s="52"/>
      <c r="HJM104" s="52"/>
      <c r="HJN104" s="52"/>
      <c r="HJO104" s="52"/>
      <c r="HJP104" s="52"/>
      <c r="HJQ104" s="52"/>
      <c r="HJR104" s="52"/>
      <c r="HJS104" s="52"/>
      <c r="HJT104" s="52"/>
      <c r="HJU104" s="52"/>
      <c r="HJV104" s="52"/>
      <c r="HJW104" s="52"/>
      <c r="HJX104" s="52"/>
      <c r="HJY104" s="52"/>
      <c r="HJZ104" s="52"/>
      <c r="HKA104" s="52"/>
      <c r="HKB104" s="52"/>
      <c r="HKC104" s="52"/>
      <c r="HKD104" s="52"/>
      <c r="HKE104" s="52"/>
      <c r="HKF104" s="52"/>
      <c r="HKG104" s="52"/>
      <c r="HKH104" s="52"/>
      <c r="HKI104" s="52"/>
      <c r="HKJ104" s="52"/>
      <c r="HKK104" s="52"/>
      <c r="HKL104" s="52"/>
      <c r="HKM104" s="52"/>
      <c r="HKN104" s="52"/>
      <c r="HKO104" s="52"/>
      <c r="HKP104" s="52"/>
      <c r="HKQ104" s="52"/>
      <c r="HKR104" s="52"/>
      <c r="HKS104" s="52"/>
      <c r="HKT104" s="52"/>
      <c r="HKU104" s="52"/>
      <c r="HKV104" s="52"/>
      <c r="HKW104" s="52"/>
      <c r="HKX104" s="52"/>
      <c r="HKY104" s="52"/>
      <c r="HKZ104" s="52"/>
      <c r="HLA104" s="52"/>
      <c r="HLB104" s="52"/>
      <c r="HLC104" s="52"/>
      <c r="HLD104" s="52"/>
      <c r="HLE104" s="52"/>
      <c r="HLF104" s="52"/>
      <c r="HLG104" s="52"/>
      <c r="HLH104" s="52"/>
      <c r="HLI104" s="52"/>
      <c r="HLJ104" s="52"/>
      <c r="HLK104" s="52"/>
      <c r="HLL104" s="52"/>
      <c r="HLM104" s="52"/>
      <c r="HLN104" s="52"/>
      <c r="HLO104" s="52"/>
      <c r="HLP104" s="52"/>
      <c r="HLQ104" s="52"/>
      <c r="HLR104" s="52"/>
      <c r="HLS104" s="52"/>
      <c r="HLT104" s="52"/>
      <c r="HLU104" s="52"/>
      <c r="HLV104" s="52"/>
      <c r="HLW104" s="52"/>
      <c r="HLX104" s="52"/>
      <c r="HLY104" s="52"/>
      <c r="HLZ104" s="52"/>
      <c r="HMA104" s="52"/>
      <c r="HMB104" s="52"/>
      <c r="HMC104" s="52"/>
      <c r="HMD104" s="52"/>
      <c r="HME104" s="52"/>
      <c r="HMF104" s="52"/>
      <c r="HMG104" s="52"/>
      <c r="HMH104" s="52"/>
      <c r="HMI104" s="52"/>
      <c r="HMJ104" s="52"/>
      <c r="HMK104" s="52"/>
      <c r="HML104" s="52"/>
      <c r="HMM104" s="52"/>
      <c r="HMN104" s="52"/>
      <c r="HMO104" s="52"/>
      <c r="HMP104" s="52"/>
      <c r="HMQ104" s="52"/>
      <c r="HMR104" s="52"/>
      <c r="HMS104" s="52"/>
      <c r="HMT104" s="52"/>
      <c r="HMU104" s="52"/>
      <c r="HMV104" s="52"/>
      <c r="HMW104" s="52"/>
      <c r="HMX104" s="52"/>
      <c r="HMY104" s="52"/>
      <c r="HMZ104" s="52"/>
      <c r="HNA104" s="52"/>
      <c r="HNB104" s="52"/>
      <c r="HNC104" s="52"/>
      <c r="HND104" s="52"/>
      <c r="HNE104" s="52"/>
      <c r="HNF104" s="52"/>
      <c r="HNG104" s="52"/>
      <c r="HNH104" s="52"/>
      <c r="HNI104" s="52"/>
      <c r="HNJ104" s="52"/>
      <c r="HNK104" s="52"/>
      <c r="HNL104" s="52"/>
      <c r="HNM104" s="52"/>
      <c r="HNN104" s="52"/>
      <c r="HNO104" s="52"/>
      <c r="HNP104" s="52"/>
      <c r="HNQ104" s="52"/>
      <c r="HNR104" s="52"/>
      <c r="HNS104" s="52"/>
      <c r="HNT104" s="52"/>
      <c r="HNU104" s="52"/>
      <c r="HNV104" s="52"/>
      <c r="HNW104" s="52"/>
      <c r="HNX104" s="52"/>
      <c r="HNY104" s="52"/>
      <c r="HNZ104" s="52"/>
      <c r="HOA104" s="52"/>
      <c r="HOB104" s="52"/>
      <c r="HOC104" s="52"/>
      <c r="HOD104" s="52"/>
      <c r="HOE104" s="52"/>
      <c r="HOF104" s="52"/>
      <c r="HOG104" s="52"/>
      <c r="HOH104" s="52"/>
      <c r="HOI104" s="52"/>
      <c r="HOJ104" s="52"/>
      <c r="HOK104" s="52"/>
      <c r="HOL104" s="52"/>
      <c r="HOM104" s="52"/>
      <c r="HON104" s="52"/>
      <c r="HOO104" s="52"/>
      <c r="HOP104" s="52"/>
      <c r="HOQ104" s="52"/>
      <c r="HOR104" s="52"/>
      <c r="HOS104" s="52"/>
      <c r="HOT104" s="52"/>
      <c r="HOU104" s="52"/>
      <c r="HOV104" s="52"/>
      <c r="HOW104" s="52"/>
      <c r="HOX104" s="52"/>
      <c r="HOY104" s="52"/>
      <c r="HOZ104" s="52"/>
      <c r="HPA104" s="52"/>
      <c r="HPB104" s="52"/>
      <c r="HPC104" s="52"/>
      <c r="HPD104" s="52"/>
      <c r="HPE104" s="52"/>
      <c r="HPF104" s="52"/>
      <c r="HPG104" s="52"/>
      <c r="HPH104" s="52"/>
      <c r="HPI104" s="52"/>
      <c r="HPJ104" s="52"/>
      <c r="HPK104" s="52"/>
      <c r="HPL104" s="52"/>
      <c r="HPM104" s="52"/>
      <c r="HPN104" s="52"/>
      <c r="HPO104" s="52"/>
      <c r="HPP104" s="52"/>
      <c r="HPQ104" s="52"/>
      <c r="HPR104" s="52"/>
      <c r="HPS104" s="52"/>
      <c r="HPT104" s="52"/>
      <c r="HPU104" s="52"/>
      <c r="HPV104" s="52"/>
      <c r="HPW104" s="52"/>
      <c r="HPX104" s="52"/>
      <c r="HPY104" s="52"/>
      <c r="HPZ104" s="52"/>
      <c r="HQA104" s="52"/>
      <c r="HQB104" s="52"/>
      <c r="HQC104" s="52"/>
      <c r="HQD104" s="52"/>
      <c r="HQE104" s="52"/>
      <c r="HQF104" s="52"/>
      <c r="HQG104" s="52"/>
      <c r="HQH104" s="52"/>
      <c r="HQI104" s="52"/>
      <c r="HQJ104" s="52"/>
      <c r="HQK104" s="52"/>
      <c r="HQL104" s="52"/>
      <c r="HQM104" s="52"/>
      <c r="HQN104" s="52"/>
      <c r="HQO104" s="52"/>
      <c r="HQP104" s="52"/>
      <c r="HQQ104" s="52"/>
      <c r="HQR104" s="52"/>
      <c r="HQS104" s="52"/>
      <c r="HQT104" s="52"/>
      <c r="HQU104" s="52"/>
      <c r="HQV104" s="52"/>
      <c r="HQW104" s="52"/>
      <c r="HQX104" s="52"/>
      <c r="HQY104" s="52"/>
      <c r="HQZ104" s="52"/>
      <c r="HRA104" s="52"/>
      <c r="HRB104" s="52"/>
      <c r="HRC104" s="52"/>
      <c r="HRD104" s="52"/>
      <c r="HRE104" s="52"/>
      <c r="HRF104" s="52"/>
      <c r="HRG104" s="52"/>
      <c r="HRH104" s="52"/>
      <c r="HRI104" s="52"/>
      <c r="HRJ104" s="52"/>
      <c r="HRK104" s="52"/>
      <c r="HRL104" s="52"/>
      <c r="HRM104" s="52"/>
      <c r="HRN104" s="52"/>
      <c r="HRO104" s="52"/>
      <c r="HRP104" s="52"/>
      <c r="HRQ104" s="52"/>
      <c r="HRR104" s="52"/>
      <c r="HRS104" s="52"/>
      <c r="HRT104" s="52"/>
      <c r="HRU104" s="52"/>
      <c r="HRV104" s="52"/>
      <c r="HRW104" s="52"/>
      <c r="HRX104" s="52"/>
      <c r="HRY104" s="52"/>
      <c r="HRZ104" s="52"/>
      <c r="HSA104" s="52"/>
      <c r="HSB104" s="52"/>
      <c r="HSC104" s="52"/>
      <c r="HSD104" s="52"/>
      <c r="HSE104" s="52"/>
      <c r="HSF104" s="52"/>
      <c r="HSG104" s="52"/>
      <c r="HSH104" s="52"/>
      <c r="HSI104" s="52"/>
      <c r="HSJ104" s="52"/>
      <c r="HSK104" s="52"/>
      <c r="HSL104" s="52"/>
      <c r="HSM104" s="52"/>
      <c r="HSN104" s="52"/>
      <c r="HSO104" s="52"/>
      <c r="HSP104" s="52"/>
      <c r="HSQ104" s="52"/>
      <c r="HSR104" s="52"/>
      <c r="HSS104" s="52"/>
      <c r="HST104" s="52"/>
      <c r="HSU104" s="52"/>
      <c r="HSV104" s="52"/>
      <c r="HSW104" s="52"/>
      <c r="HSX104" s="52"/>
      <c r="HSY104" s="52"/>
      <c r="HSZ104" s="52"/>
      <c r="HTA104" s="52"/>
      <c r="HTB104" s="52"/>
      <c r="HTC104" s="52"/>
      <c r="HTD104" s="52"/>
      <c r="HTE104" s="52"/>
      <c r="HTF104" s="52"/>
      <c r="HTG104" s="52"/>
      <c r="HTH104" s="52"/>
      <c r="HTI104" s="52"/>
      <c r="HTJ104" s="52"/>
      <c r="HTK104" s="52"/>
      <c r="HTL104" s="52"/>
      <c r="HTM104" s="52"/>
      <c r="HTN104" s="52"/>
      <c r="HTO104" s="52"/>
      <c r="HTP104" s="52"/>
      <c r="HTQ104" s="52"/>
      <c r="HTR104" s="52"/>
      <c r="HTS104" s="52"/>
      <c r="HTT104" s="52"/>
      <c r="HTU104" s="52"/>
      <c r="HTV104" s="52"/>
      <c r="HTW104" s="52"/>
      <c r="HTX104" s="52"/>
      <c r="HTY104" s="52"/>
      <c r="HTZ104" s="52"/>
      <c r="HUA104" s="52"/>
      <c r="HUB104" s="52"/>
      <c r="HUC104" s="52"/>
      <c r="HUD104" s="52"/>
      <c r="HUE104" s="52"/>
      <c r="HUF104" s="52"/>
      <c r="HUG104" s="52"/>
      <c r="HUH104" s="52"/>
      <c r="HUI104" s="52"/>
      <c r="HUJ104" s="52"/>
      <c r="HUK104" s="52"/>
      <c r="HUL104" s="52"/>
      <c r="HUM104" s="52"/>
      <c r="HUN104" s="52"/>
      <c r="HUO104" s="52"/>
      <c r="HUP104" s="52"/>
      <c r="HUQ104" s="52"/>
      <c r="HUR104" s="52"/>
      <c r="HUS104" s="52"/>
      <c r="HUT104" s="52"/>
      <c r="HUU104" s="52"/>
      <c r="HUV104" s="52"/>
      <c r="HUW104" s="52"/>
      <c r="HUX104" s="52"/>
      <c r="HUY104" s="52"/>
      <c r="HUZ104" s="52"/>
      <c r="HVA104" s="52"/>
      <c r="HVB104" s="52"/>
      <c r="HVC104" s="52"/>
      <c r="HVD104" s="52"/>
      <c r="HVE104" s="52"/>
      <c r="HVF104" s="52"/>
      <c r="HVG104" s="52"/>
      <c r="HVH104" s="52"/>
      <c r="HVI104" s="52"/>
      <c r="HVJ104" s="52"/>
      <c r="HVK104" s="52"/>
      <c r="HVL104" s="52"/>
      <c r="HVM104" s="52"/>
      <c r="HVN104" s="52"/>
      <c r="HVO104" s="52"/>
      <c r="HVP104" s="52"/>
      <c r="HVQ104" s="52"/>
      <c r="HVR104" s="52"/>
      <c r="HVS104" s="52"/>
      <c r="HVT104" s="52"/>
      <c r="HVU104" s="52"/>
      <c r="HVV104" s="52"/>
      <c r="HVW104" s="52"/>
      <c r="HVX104" s="52"/>
      <c r="HVY104" s="52"/>
      <c r="HVZ104" s="52"/>
      <c r="HWA104" s="52"/>
      <c r="HWB104" s="52"/>
      <c r="HWC104" s="52"/>
      <c r="HWD104" s="52"/>
      <c r="HWE104" s="52"/>
      <c r="HWF104" s="52"/>
      <c r="HWG104" s="52"/>
      <c r="HWH104" s="52"/>
      <c r="HWI104" s="52"/>
      <c r="HWJ104" s="52"/>
      <c r="HWK104" s="52"/>
      <c r="HWL104" s="52"/>
      <c r="HWM104" s="52"/>
      <c r="HWN104" s="52"/>
      <c r="HWO104" s="52"/>
      <c r="HWP104" s="52"/>
      <c r="HWQ104" s="52"/>
      <c r="HWR104" s="52"/>
      <c r="HWS104" s="52"/>
      <c r="HWT104" s="52"/>
      <c r="HWU104" s="52"/>
      <c r="HWV104" s="52"/>
      <c r="HWW104" s="52"/>
      <c r="HWX104" s="52"/>
      <c r="HWY104" s="52"/>
      <c r="HWZ104" s="52"/>
      <c r="HXA104" s="52"/>
      <c r="HXB104" s="52"/>
      <c r="HXC104" s="52"/>
      <c r="HXD104" s="52"/>
      <c r="HXE104" s="52"/>
      <c r="HXF104" s="52"/>
      <c r="HXG104" s="52"/>
      <c r="HXH104" s="52"/>
      <c r="HXI104" s="52"/>
      <c r="HXJ104" s="52"/>
      <c r="HXK104" s="52"/>
      <c r="HXL104" s="52"/>
      <c r="HXM104" s="52"/>
      <c r="HXN104" s="52"/>
      <c r="HXO104" s="52"/>
      <c r="HXP104" s="52"/>
      <c r="HXQ104" s="52"/>
      <c r="HXR104" s="52"/>
      <c r="HXS104" s="52"/>
      <c r="HXT104" s="52"/>
      <c r="HXU104" s="52"/>
      <c r="HXV104" s="52"/>
      <c r="HXW104" s="52"/>
      <c r="HXX104" s="52"/>
      <c r="HXY104" s="52"/>
      <c r="HXZ104" s="52"/>
      <c r="HYA104" s="52"/>
      <c r="HYB104" s="52"/>
      <c r="HYC104" s="52"/>
      <c r="HYD104" s="52"/>
      <c r="HYE104" s="52"/>
      <c r="HYF104" s="52"/>
      <c r="HYG104" s="52"/>
      <c r="HYH104" s="52"/>
      <c r="HYI104" s="52"/>
      <c r="HYJ104" s="52"/>
      <c r="HYK104" s="52"/>
      <c r="HYL104" s="52"/>
      <c r="HYM104" s="52"/>
      <c r="HYN104" s="52"/>
      <c r="HYO104" s="52"/>
      <c r="HYP104" s="52"/>
      <c r="HYQ104" s="52"/>
      <c r="HYR104" s="52"/>
      <c r="HYS104" s="52"/>
      <c r="HYT104" s="52"/>
      <c r="HYU104" s="52"/>
      <c r="HYV104" s="52"/>
      <c r="HYW104" s="52"/>
      <c r="HYX104" s="52"/>
      <c r="HYY104" s="52"/>
      <c r="HYZ104" s="52"/>
      <c r="HZA104" s="52"/>
      <c r="HZB104" s="52"/>
      <c r="HZC104" s="52"/>
      <c r="HZD104" s="52"/>
      <c r="HZE104" s="52"/>
      <c r="HZF104" s="52"/>
      <c r="HZG104" s="52"/>
      <c r="HZH104" s="52"/>
      <c r="HZI104" s="52"/>
      <c r="HZJ104" s="52"/>
      <c r="HZK104" s="52"/>
      <c r="HZL104" s="52"/>
      <c r="HZM104" s="52"/>
      <c r="HZN104" s="52"/>
      <c r="HZO104" s="52"/>
      <c r="HZP104" s="52"/>
      <c r="HZQ104" s="52"/>
      <c r="HZR104" s="52"/>
      <c r="HZS104" s="52"/>
      <c r="HZT104" s="52"/>
      <c r="HZU104" s="52"/>
      <c r="HZV104" s="52"/>
      <c r="HZW104" s="52"/>
      <c r="HZX104" s="52"/>
      <c r="HZY104" s="52"/>
      <c r="HZZ104" s="52"/>
      <c r="IAA104" s="52"/>
      <c r="IAB104" s="52"/>
      <c r="IAC104" s="52"/>
      <c r="IAD104" s="52"/>
      <c r="IAE104" s="52"/>
      <c r="IAF104" s="52"/>
      <c r="IAG104" s="52"/>
      <c r="IAH104" s="52"/>
      <c r="IAI104" s="52"/>
      <c r="IAJ104" s="52"/>
      <c r="IAK104" s="52"/>
      <c r="IAL104" s="52"/>
      <c r="IAM104" s="52"/>
      <c r="IAN104" s="52"/>
      <c r="IAO104" s="52"/>
      <c r="IAP104" s="52"/>
      <c r="IAQ104" s="52"/>
      <c r="IAR104" s="52"/>
      <c r="IAS104" s="52"/>
      <c r="IAT104" s="52"/>
      <c r="IAU104" s="52"/>
      <c r="IAV104" s="52"/>
      <c r="IAW104" s="52"/>
      <c r="IAX104" s="52"/>
      <c r="IAY104" s="52"/>
      <c r="IAZ104" s="52"/>
      <c r="IBA104" s="52"/>
      <c r="IBB104" s="52"/>
      <c r="IBC104" s="52"/>
      <c r="IBD104" s="52"/>
      <c r="IBE104" s="52"/>
      <c r="IBF104" s="52"/>
      <c r="IBG104" s="52"/>
      <c r="IBH104" s="52"/>
      <c r="IBI104" s="52"/>
      <c r="IBJ104" s="52"/>
      <c r="IBK104" s="52"/>
      <c r="IBL104" s="52"/>
      <c r="IBM104" s="52"/>
      <c r="IBN104" s="52"/>
      <c r="IBO104" s="52"/>
      <c r="IBP104" s="52"/>
      <c r="IBQ104" s="52"/>
      <c r="IBR104" s="52"/>
      <c r="IBS104" s="52"/>
      <c r="IBT104" s="52"/>
      <c r="IBU104" s="52"/>
      <c r="IBV104" s="52"/>
      <c r="IBW104" s="52"/>
      <c r="IBX104" s="52"/>
      <c r="IBY104" s="52"/>
      <c r="IBZ104" s="52"/>
      <c r="ICA104" s="52"/>
      <c r="ICB104" s="52"/>
      <c r="ICC104" s="52"/>
      <c r="ICD104" s="52"/>
      <c r="ICE104" s="52"/>
      <c r="ICF104" s="52"/>
      <c r="ICG104" s="52"/>
      <c r="ICH104" s="52"/>
      <c r="ICI104" s="52"/>
      <c r="ICJ104" s="52"/>
      <c r="ICK104" s="52"/>
      <c r="ICL104" s="52"/>
      <c r="ICM104" s="52"/>
      <c r="ICN104" s="52"/>
      <c r="ICO104" s="52"/>
      <c r="ICP104" s="52"/>
      <c r="ICQ104" s="52"/>
      <c r="ICR104" s="52"/>
      <c r="ICS104" s="52"/>
      <c r="ICT104" s="52"/>
      <c r="ICU104" s="52"/>
      <c r="ICV104" s="52"/>
      <c r="ICW104" s="52"/>
      <c r="ICX104" s="52"/>
      <c r="ICY104" s="52"/>
      <c r="ICZ104" s="52"/>
      <c r="IDA104" s="52"/>
      <c r="IDB104" s="52"/>
      <c r="IDC104" s="52"/>
      <c r="IDD104" s="52"/>
      <c r="IDE104" s="52"/>
      <c r="IDF104" s="52"/>
      <c r="IDG104" s="52"/>
      <c r="IDH104" s="52"/>
      <c r="IDI104" s="52"/>
      <c r="IDJ104" s="52"/>
      <c r="IDK104" s="52"/>
      <c r="IDL104" s="52"/>
      <c r="IDM104" s="52"/>
      <c r="IDN104" s="52"/>
      <c r="IDO104" s="52"/>
      <c r="IDP104" s="52"/>
      <c r="IDQ104" s="52"/>
      <c r="IDR104" s="52"/>
      <c r="IDS104" s="52"/>
      <c r="IDT104" s="52"/>
      <c r="IDU104" s="52"/>
      <c r="IDV104" s="52"/>
      <c r="IDW104" s="52"/>
      <c r="IDX104" s="52"/>
      <c r="IDY104" s="52"/>
      <c r="IDZ104" s="52"/>
      <c r="IEA104" s="52"/>
      <c r="IEB104" s="52"/>
      <c r="IEC104" s="52"/>
      <c r="IED104" s="52"/>
      <c r="IEE104" s="52"/>
      <c r="IEF104" s="52"/>
      <c r="IEG104" s="52"/>
      <c r="IEH104" s="52"/>
      <c r="IEI104" s="52"/>
      <c r="IEJ104" s="52"/>
      <c r="IEK104" s="52"/>
      <c r="IEL104" s="52"/>
      <c r="IEM104" s="52"/>
      <c r="IEN104" s="52"/>
      <c r="IEO104" s="52"/>
      <c r="IEP104" s="52"/>
      <c r="IEQ104" s="52"/>
      <c r="IER104" s="52"/>
      <c r="IES104" s="52"/>
      <c r="IET104" s="52"/>
      <c r="IEU104" s="52"/>
      <c r="IEV104" s="52"/>
      <c r="IEW104" s="52"/>
      <c r="IEX104" s="52"/>
      <c r="IEY104" s="52"/>
      <c r="IEZ104" s="52"/>
      <c r="IFA104" s="52"/>
      <c r="IFB104" s="52"/>
      <c r="IFC104" s="52"/>
      <c r="IFD104" s="52"/>
      <c r="IFE104" s="52"/>
      <c r="IFF104" s="52"/>
      <c r="IFG104" s="52"/>
      <c r="IFH104" s="52"/>
      <c r="IFI104" s="52"/>
      <c r="IFJ104" s="52"/>
      <c r="IFK104" s="52"/>
      <c r="IFL104" s="52"/>
      <c r="IFM104" s="52"/>
      <c r="IFN104" s="52"/>
      <c r="IFO104" s="52"/>
      <c r="IFP104" s="52"/>
      <c r="IFQ104" s="52"/>
      <c r="IFR104" s="52"/>
      <c r="IFS104" s="52"/>
      <c r="IFT104" s="52"/>
      <c r="IFU104" s="52"/>
      <c r="IFV104" s="52"/>
      <c r="IFW104" s="52"/>
      <c r="IFX104" s="52"/>
      <c r="IFY104" s="52"/>
      <c r="IFZ104" s="52"/>
      <c r="IGA104" s="52"/>
      <c r="IGB104" s="52"/>
      <c r="IGC104" s="52"/>
      <c r="IGD104" s="52"/>
      <c r="IGE104" s="52"/>
      <c r="IGF104" s="52"/>
      <c r="IGG104" s="52"/>
      <c r="IGH104" s="52"/>
      <c r="IGI104" s="52"/>
      <c r="IGJ104" s="52"/>
      <c r="IGK104" s="52"/>
      <c r="IGL104" s="52"/>
      <c r="IGM104" s="52"/>
      <c r="IGN104" s="52"/>
      <c r="IGO104" s="52"/>
      <c r="IGP104" s="52"/>
      <c r="IGQ104" s="52"/>
      <c r="IGR104" s="52"/>
      <c r="IGS104" s="52"/>
      <c r="IGT104" s="52"/>
      <c r="IGU104" s="52"/>
      <c r="IGV104" s="52"/>
      <c r="IGW104" s="52"/>
      <c r="IGX104" s="52"/>
      <c r="IGY104" s="52"/>
      <c r="IGZ104" s="52"/>
      <c r="IHA104" s="52"/>
      <c r="IHB104" s="52"/>
      <c r="IHC104" s="52"/>
      <c r="IHD104" s="52"/>
      <c r="IHE104" s="52"/>
      <c r="IHF104" s="52"/>
      <c r="IHG104" s="52"/>
      <c r="IHH104" s="52"/>
      <c r="IHI104" s="52"/>
      <c r="IHJ104" s="52"/>
      <c r="IHK104" s="52"/>
      <c r="IHL104" s="52"/>
      <c r="IHM104" s="52"/>
      <c r="IHN104" s="52"/>
      <c r="IHO104" s="52"/>
      <c r="IHP104" s="52"/>
      <c r="IHQ104" s="52"/>
      <c r="IHR104" s="52"/>
      <c r="IHS104" s="52"/>
      <c r="IHT104" s="52"/>
      <c r="IHU104" s="52"/>
      <c r="IHV104" s="52"/>
      <c r="IHW104" s="52"/>
      <c r="IHX104" s="52"/>
      <c r="IHY104" s="52"/>
      <c r="IHZ104" s="52"/>
      <c r="IIA104" s="52"/>
      <c r="IIB104" s="52"/>
      <c r="IIC104" s="52"/>
      <c r="IID104" s="52"/>
      <c r="IIE104" s="52"/>
      <c r="IIF104" s="52"/>
      <c r="IIG104" s="52"/>
      <c r="IIH104" s="52"/>
      <c r="III104" s="52"/>
      <c r="IIJ104" s="52"/>
      <c r="IIK104" s="52"/>
      <c r="IIL104" s="52"/>
      <c r="IIM104" s="52"/>
      <c r="IIN104" s="52"/>
      <c r="IIO104" s="52"/>
      <c r="IIP104" s="52"/>
      <c r="IIQ104" s="52"/>
      <c r="IIR104" s="52"/>
      <c r="IIS104" s="52"/>
      <c r="IIT104" s="52"/>
      <c r="IIU104" s="52"/>
      <c r="IIV104" s="52"/>
      <c r="IIW104" s="52"/>
      <c r="IIX104" s="52"/>
      <c r="IIY104" s="52"/>
      <c r="IIZ104" s="52"/>
      <c r="IJA104" s="52"/>
      <c r="IJB104" s="52"/>
      <c r="IJC104" s="52"/>
      <c r="IJD104" s="52"/>
      <c r="IJE104" s="52"/>
      <c r="IJF104" s="52"/>
      <c r="IJG104" s="52"/>
      <c r="IJH104" s="52"/>
      <c r="IJI104" s="52"/>
      <c r="IJJ104" s="52"/>
      <c r="IJK104" s="52"/>
      <c r="IJL104" s="52"/>
      <c r="IJM104" s="52"/>
      <c r="IJN104" s="52"/>
      <c r="IJO104" s="52"/>
      <c r="IJP104" s="52"/>
      <c r="IJQ104" s="52"/>
      <c r="IJR104" s="52"/>
      <c r="IJS104" s="52"/>
      <c r="IJT104" s="52"/>
      <c r="IJU104" s="52"/>
      <c r="IJV104" s="52"/>
      <c r="IJW104" s="52"/>
      <c r="IJX104" s="52"/>
      <c r="IJY104" s="52"/>
      <c r="IJZ104" s="52"/>
      <c r="IKA104" s="52"/>
      <c r="IKB104" s="52"/>
      <c r="IKC104" s="52"/>
      <c r="IKD104" s="52"/>
      <c r="IKE104" s="52"/>
      <c r="IKF104" s="52"/>
      <c r="IKG104" s="52"/>
      <c r="IKH104" s="52"/>
      <c r="IKI104" s="52"/>
      <c r="IKJ104" s="52"/>
      <c r="IKK104" s="52"/>
      <c r="IKL104" s="52"/>
      <c r="IKM104" s="52"/>
      <c r="IKN104" s="52"/>
      <c r="IKO104" s="52"/>
      <c r="IKP104" s="52"/>
      <c r="IKQ104" s="52"/>
      <c r="IKR104" s="52"/>
      <c r="IKS104" s="52"/>
      <c r="IKT104" s="52"/>
      <c r="IKU104" s="52"/>
      <c r="IKV104" s="52"/>
      <c r="IKW104" s="52"/>
      <c r="IKX104" s="52"/>
      <c r="IKY104" s="52"/>
      <c r="IKZ104" s="52"/>
      <c r="ILA104" s="52"/>
      <c r="ILB104" s="52"/>
      <c r="ILC104" s="52"/>
      <c r="ILD104" s="52"/>
      <c r="ILE104" s="52"/>
      <c r="ILF104" s="52"/>
      <c r="ILG104" s="52"/>
      <c r="ILH104" s="52"/>
      <c r="ILI104" s="52"/>
      <c r="ILJ104" s="52"/>
      <c r="ILK104" s="52"/>
      <c r="ILL104" s="52"/>
      <c r="ILM104" s="52"/>
      <c r="ILN104" s="52"/>
      <c r="ILO104" s="52"/>
      <c r="ILP104" s="52"/>
      <c r="ILQ104" s="52"/>
      <c r="ILR104" s="52"/>
      <c r="ILS104" s="52"/>
      <c r="ILT104" s="52"/>
      <c r="ILU104" s="52"/>
      <c r="ILV104" s="52"/>
      <c r="ILW104" s="52"/>
      <c r="ILX104" s="52"/>
      <c r="ILY104" s="52"/>
      <c r="ILZ104" s="52"/>
      <c r="IMA104" s="52"/>
      <c r="IMB104" s="52"/>
      <c r="IMC104" s="52"/>
      <c r="IMD104" s="52"/>
      <c r="IME104" s="52"/>
      <c r="IMF104" s="52"/>
      <c r="IMG104" s="52"/>
      <c r="IMH104" s="52"/>
      <c r="IMI104" s="52"/>
      <c r="IMJ104" s="52"/>
      <c r="IMK104" s="52"/>
      <c r="IML104" s="52"/>
      <c r="IMM104" s="52"/>
      <c r="IMN104" s="52"/>
      <c r="IMO104" s="52"/>
      <c r="IMP104" s="52"/>
      <c r="IMQ104" s="52"/>
      <c r="IMR104" s="52"/>
      <c r="IMS104" s="52"/>
      <c r="IMT104" s="52"/>
      <c r="IMU104" s="52"/>
      <c r="IMV104" s="52"/>
      <c r="IMW104" s="52"/>
      <c r="IMX104" s="52"/>
      <c r="IMY104" s="52"/>
      <c r="IMZ104" s="52"/>
      <c r="INA104" s="52"/>
      <c r="INB104" s="52"/>
      <c r="INC104" s="52"/>
      <c r="IND104" s="52"/>
      <c r="INE104" s="52"/>
      <c r="INF104" s="52"/>
      <c r="ING104" s="52"/>
      <c r="INH104" s="52"/>
      <c r="INI104" s="52"/>
      <c r="INJ104" s="52"/>
      <c r="INK104" s="52"/>
      <c r="INL104" s="52"/>
      <c r="INM104" s="52"/>
      <c r="INN104" s="52"/>
      <c r="INO104" s="52"/>
      <c r="INP104" s="52"/>
      <c r="INQ104" s="52"/>
      <c r="INR104" s="52"/>
      <c r="INS104" s="52"/>
      <c r="INT104" s="52"/>
      <c r="INU104" s="52"/>
      <c r="INV104" s="52"/>
      <c r="INW104" s="52"/>
      <c r="INX104" s="52"/>
      <c r="INY104" s="52"/>
      <c r="INZ104" s="52"/>
      <c r="IOA104" s="52"/>
      <c r="IOB104" s="52"/>
      <c r="IOC104" s="52"/>
      <c r="IOD104" s="52"/>
      <c r="IOE104" s="52"/>
      <c r="IOF104" s="52"/>
      <c r="IOG104" s="52"/>
      <c r="IOH104" s="52"/>
      <c r="IOI104" s="52"/>
      <c r="IOJ104" s="52"/>
      <c r="IOK104" s="52"/>
      <c r="IOL104" s="52"/>
      <c r="IOM104" s="52"/>
      <c r="ION104" s="52"/>
      <c r="IOO104" s="52"/>
      <c r="IOP104" s="52"/>
      <c r="IOQ104" s="52"/>
      <c r="IOR104" s="52"/>
      <c r="IOS104" s="52"/>
      <c r="IOT104" s="52"/>
      <c r="IOU104" s="52"/>
      <c r="IOV104" s="52"/>
      <c r="IOW104" s="52"/>
      <c r="IOX104" s="52"/>
      <c r="IOY104" s="52"/>
      <c r="IOZ104" s="52"/>
      <c r="IPA104" s="52"/>
      <c r="IPB104" s="52"/>
      <c r="IPC104" s="52"/>
      <c r="IPD104" s="52"/>
      <c r="IPE104" s="52"/>
      <c r="IPF104" s="52"/>
      <c r="IPG104" s="52"/>
      <c r="IPH104" s="52"/>
      <c r="IPI104" s="52"/>
      <c r="IPJ104" s="52"/>
      <c r="IPK104" s="52"/>
      <c r="IPL104" s="52"/>
      <c r="IPM104" s="52"/>
      <c r="IPN104" s="52"/>
      <c r="IPO104" s="52"/>
      <c r="IPP104" s="52"/>
      <c r="IPQ104" s="52"/>
      <c r="IPR104" s="52"/>
      <c r="IPS104" s="52"/>
      <c r="IPT104" s="52"/>
      <c r="IPU104" s="52"/>
      <c r="IPV104" s="52"/>
      <c r="IPW104" s="52"/>
      <c r="IPX104" s="52"/>
      <c r="IPY104" s="52"/>
      <c r="IPZ104" s="52"/>
      <c r="IQA104" s="52"/>
      <c r="IQB104" s="52"/>
      <c r="IQC104" s="52"/>
      <c r="IQD104" s="52"/>
      <c r="IQE104" s="52"/>
      <c r="IQF104" s="52"/>
      <c r="IQG104" s="52"/>
      <c r="IQH104" s="52"/>
      <c r="IQI104" s="52"/>
      <c r="IQJ104" s="52"/>
      <c r="IQK104" s="52"/>
      <c r="IQL104" s="52"/>
      <c r="IQM104" s="52"/>
      <c r="IQN104" s="52"/>
      <c r="IQO104" s="52"/>
      <c r="IQP104" s="52"/>
      <c r="IQQ104" s="52"/>
      <c r="IQR104" s="52"/>
      <c r="IQS104" s="52"/>
      <c r="IQT104" s="52"/>
      <c r="IQU104" s="52"/>
      <c r="IQV104" s="52"/>
      <c r="IQW104" s="52"/>
      <c r="IQX104" s="52"/>
      <c r="IQY104" s="52"/>
      <c r="IQZ104" s="52"/>
      <c r="IRA104" s="52"/>
      <c r="IRB104" s="52"/>
      <c r="IRC104" s="52"/>
      <c r="IRD104" s="52"/>
      <c r="IRE104" s="52"/>
      <c r="IRF104" s="52"/>
      <c r="IRG104" s="52"/>
      <c r="IRH104" s="52"/>
      <c r="IRI104" s="52"/>
      <c r="IRJ104" s="52"/>
      <c r="IRK104" s="52"/>
      <c r="IRL104" s="52"/>
      <c r="IRM104" s="52"/>
      <c r="IRN104" s="52"/>
      <c r="IRO104" s="52"/>
      <c r="IRP104" s="52"/>
      <c r="IRQ104" s="52"/>
      <c r="IRR104" s="52"/>
      <c r="IRS104" s="52"/>
      <c r="IRT104" s="52"/>
      <c r="IRU104" s="52"/>
      <c r="IRV104" s="52"/>
      <c r="IRW104" s="52"/>
      <c r="IRX104" s="52"/>
      <c r="IRY104" s="52"/>
      <c r="IRZ104" s="52"/>
      <c r="ISA104" s="52"/>
      <c r="ISB104" s="52"/>
      <c r="ISC104" s="52"/>
      <c r="ISD104" s="52"/>
      <c r="ISE104" s="52"/>
      <c r="ISF104" s="52"/>
      <c r="ISG104" s="52"/>
      <c r="ISH104" s="52"/>
      <c r="ISI104" s="52"/>
      <c r="ISJ104" s="52"/>
      <c r="ISK104" s="52"/>
      <c r="ISL104" s="52"/>
      <c r="ISM104" s="52"/>
      <c r="ISN104" s="52"/>
      <c r="ISO104" s="52"/>
      <c r="ISP104" s="52"/>
      <c r="ISQ104" s="52"/>
      <c r="ISR104" s="52"/>
      <c r="ISS104" s="52"/>
      <c r="IST104" s="52"/>
      <c r="ISU104" s="52"/>
      <c r="ISV104" s="52"/>
      <c r="ISW104" s="52"/>
      <c r="ISX104" s="52"/>
      <c r="ISY104" s="52"/>
      <c r="ISZ104" s="52"/>
      <c r="ITA104" s="52"/>
      <c r="ITB104" s="52"/>
      <c r="ITC104" s="52"/>
      <c r="ITD104" s="52"/>
      <c r="ITE104" s="52"/>
      <c r="ITF104" s="52"/>
      <c r="ITG104" s="52"/>
      <c r="ITH104" s="52"/>
      <c r="ITI104" s="52"/>
      <c r="ITJ104" s="52"/>
      <c r="ITK104" s="52"/>
      <c r="ITL104" s="52"/>
      <c r="ITM104" s="52"/>
      <c r="ITN104" s="52"/>
      <c r="ITO104" s="52"/>
      <c r="ITP104" s="52"/>
      <c r="ITQ104" s="52"/>
      <c r="ITR104" s="52"/>
      <c r="ITS104" s="52"/>
      <c r="ITT104" s="52"/>
      <c r="ITU104" s="52"/>
      <c r="ITV104" s="52"/>
      <c r="ITW104" s="52"/>
      <c r="ITX104" s="52"/>
      <c r="ITY104" s="52"/>
      <c r="ITZ104" s="52"/>
      <c r="IUA104" s="52"/>
      <c r="IUB104" s="52"/>
      <c r="IUC104" s="52"/>
      <c r="IUD104" s="52"/>
      <c r="IUE104" s="52"/>
      <c r="IUF104" s="52"/>
      <c r="IUG104" s="52"/>
      <c r="IUH104" s="52"/>
      <c r="IUI104" s="52"/>
      <c r="IUJ104" s="52"/>
      <c r="IUK104" s="52"/>
      <c r="IUL104" s="52"/>
      <c r="IUM104" s="52"/>
      <c r="IUN104" s="52"/>
      <c r="IUO104" s="52"/>
      <c r="IUP104" s="52"/>
      <c r="IUQ104" s="52"/>
      <c r="IUR104" s="52"/>
      <c r="IUS104" s="52"/>
      <c r="IUT104" s="52"/>
      <c r="IUU104" s="52"/>
      <c r="IUV104" s="52"/>
      <c r="IUW104" s="52"/>
      <c r="IUX104" s="52"/>
      <c r="IUY104" s="52"/>
      <c r="IUZ104" s="52"/>
      <c r="IVA104" s="52"/>
      <c r="IVB104" s="52"/>
      <c r="IVC104" s="52"/>
      <c r="IVD104" s="52"/>
      <c r="IVE104" s="52"/>
      <c r="IVF104" s="52"/>
      <c r="IVG104" s="52"/>
      <c r="IVH104" s="52"/>
      <c r="IVI104" s="52"/>
      <c r="IVJ104" s="52"/>
      <c r="IVK104" s="52"/>
      <c r="IVL104" s="52"/>
      <c r="IVM104" s="52"/>
      <c r="IVN104" s="52"/>
      <c r="IVO104" s="52"/>
      <c r="IVP104" s="52"/>
      <c r="IVQ104" s="52"/>
      <c r="IVR104" s="52"/>
      <c r="IVS104" s="52"/>
      <c r="IVT104" s="52"/>
      <c r="IVU104" s="52"/>
      <c r="IVV104" s="52"/>
      <c r="IVW104" s="52"/>
      <c r="IVX104" s="52"/>
      <c r="IVY104" s="52"/>
      <c r="IVZ104" s="52"/>
      <c r="IWA104" s="52"/>
      <c r="IWB104" s="52"/>
      <c r="IWC104" s="52"/>
      <c r="IWD104" s="52"/>
      <c r="IWE104" s="52"/>
      <c r="IWF104" s="52"/>
      <c r="IWG104" s="52"/>
      <c r="IWH104" s="52"/>
      <c r="IWI104" s="52"/>
      <c r="IWJ104" s="52"/>
      <c r="IWK104" s="52"/>
      <c r="IWL104" s="52"/>
      <c r="IWM104" s="52"/>
      <c r="IWN104" s="52"/>
      <c r="IWO104" s="52"/>
      <c r="IWP104" s="52"/>
      <c r="IWQ104" s="52"/>
      <c r="IWR104" s="52"/>
      <c r="IWS104" s="52"/>
      <c r="IWT104" s="52"/>
      <c r="IWU104" s="52"/>
      <c r="IWV104" s="52"/>
      <c r="IWW104" s="52"/>
      <c r="IWX104" s="52"/>
      <c r="IWY104" s="52"/>
      <c r="IWZ104" s="52"/>
      <c r="IXA104" s="52"/>
      <c r="IXB104" s="52"/>
      <c r="IXC104" s="52"/>
      <c r="IXD104" s="52"/>
      <c r="IXE104" s="52"/>
      <c r="IXF104" s="52"/>
      <c r="IXG104" s="52"/>
      <c r="IXH104" s="52"/>
      <c r="IXI104" s="52"/>
      <c r="IXJ104" s="52"/>
      <c r="IXK104" s="52"/>
      <c r="IXL104" s="52"/>
      <c r="IXM104" s="52"/>
      <c r="IXN104" s="52"/>
      <c r="IXO104" s="52"/>
      <c r="IXP104" s="52"/>
      <c r="IXQ104" s="52"/>
      <c r="IXR104" s="52"/>
      <c r="IXS104" s="52"/>
      <c r="IXT104" s="52"/>
      <c r="IXU104" s="52"/>
      <c r="IXV104" s="52"/>
      <c r="IXW104" s="52"/>
      <c r="IXX104" s="52"/>
      <c r="IXY104" s="52"/>
      <c r="IXZ104" s="52"/>
      <c r="IYA104" s="52"/>
      <c r="IYB104" s="52"/>
      <c r="IYC104" s="52"/>
      <c r="IYD104" s="52"/>
      <c r="IYE104" s="52"/>
      <c r="IYF104" s="52"/>
      <c r="IYG104" s="52"/>
      <c r="IYH104" s="52"/>
      <c r="IYI104" s="52"/>
      <c r="IYJ104" s="52"/>
      <c r="IYK104" s="52"/>
      <c r="IYL104" s="52"/>
      <c r="IYM104" s="52"/>
      <c r="IYN104" s="52"/>
      <c r="IYO104" s="52"/>
      <c r="IYP104" s="52"/>
      <c r="IYQ104" s="52"/>
      <c r="IYR104" s="52"/>
      <c r="IYS104" s="52"/>
      <c r="IYT104" s="52"/>
      <c r="IYU104" s="52"/>
      <c r="IYV104" s="52"/>
      <c r="IYW104" s="52"/>
      <c r="IYX104" s="52"/>
      <c r="IYY104" s="52"/>
      <c r="IYZ104" s="52"/>
      <c r="IZA104" s="52"/>
      <c r="IZB104" s="52"/>
      <c r="IZC104" s="52"/>
      <c r="IZD104" s="52"/>
      <c r="IZE104" s="52"/>
      <c r="IZF104" s="52"/>
      <c r="IZG104" s="52"/>
      <c r="IZH104" s="52"/>
      <c r="IZI104" s="52"/>
      <c r="IZJ104" s="52"/>
      <c r="IZK104" s="52"/>
      <c r="IZL104" s="52"/>
      <c r="IZM104" s="52"/>
      <c r="IZN104" s="52"/>
      <c r="IZO104" s="52"/>
      <c r="IZP104" s="52"/>
      <c r="IZQ104" s="52"/>
      <c r="IZR104" s="52"/>
      <c r="IZS104" s="52"/>
      <c r="IZT104" s="52"/>
      <c r="IZU104" s="52"/>
      <c r="IZV104" s="52"/>
      <c r="IZW104" s="52"/>
      <c r="IZX104" s="52"/>
      <c r="IZY104" s="52"/>
      <c r="IZZ104" s="52"/>
      <c r="JAA104" s="52"/>
      <c r="JAB104" s="52"/>
      <c r="JAC104" s="52"/>
      <c r="JAD104" s="52"/>
      <c r="JAE104" s="52"/>
      <c r="JAF104" s="52"/>
      <c r="JAG104" s="52"/>
      <c r="JAH104" s="52"/>
      <c r="JAI104" s="52"/>
      <c r="JAJ104" s="52"/>
      <c r="JAK104" s="52"/>
      <c r="JAL104" s="52"/>
      <c r="JAM104" s="52"/>
      <c r="JAN104" s="52"/>
      <c r="JAO104" s="52"/>
      <c r="JAP104" s="52"/>
      <c r="JAQ104" s="52"/>
      <c r="JAR104" s="52"/>
      <c r="JAS104" s="52"/>
      <c r="JAT104" s="52"/>
      <c r="JAU104" s="52"/>
      <c r="JAV104" s="52"/>
      <c r="JAW104" s="52"/>
      <c r="JAX104" s="52"/>
      <c r="JAY104" s="52"/>
      <c r="JAZ104" s="52"/>
      <c r="JBA104" s="52"/>
      <c r="JBB104" s="52"/>
      <c r="JBC104" s="52"/>
      <c r="JBD104" s="52"/>
      <c r="JBE104" s="52"/>
      <c r="JBF104" s="52"/>
      <c r="JBG104" s="52"/>
      <c r="JBH104" s="52"/>
      <c r="JBI104" s="52"/>
      <c r="JBJ104" s="52"/>
      <c r="JBK104" s="52"/>
      <c r="JBL104" s="52"/>
      <c r="JBM104" s="52"/>
      <c r="JBN104" s="52"/>
      <c r="JBO104" s="52"/>
      <c r="JBP104" s="52"/>
      <c r="JBQ104" s="52"/>
      <c r="JBR104" s="52"/>
      <c r="JBS104" s="52"/>
      <c r="JBT104" s="52"/>
      <c r="JBU104" s="52"/>
      <c r="JBV104" s="52"/>
      <c r="JBW104" s="52"/>
      <c r="JBX104" s="52"/>
      <c r="JBY104" s="52"/>
      <c r="JBZ104" s="52"/>
      <c r="JCA104" s="52"/>
      <c r="JCB104" s="52"/>
      <c r="JCC104" s="52"/>
      <c r="JCD104" s="52"/>
      <c r="JCE104" s="52"/>
      <c r="JCF104" s="52"/>
      <c r="JCG104" s="52"/>
      <c r="JCH104" s="52"/>
      <c r="JCI104" s="52"/>
      <c r="JCJ104" s="52"/>
      <c r="JCK104" s="52"/>
      <c r="JCL104" s="52"/>
      <c r="JCM104" s="52"/>
      <c r="JCN104" s="52"/>
      <c r="JCO104" s="52"/>
      <c r="JCP104" s="52"/>
      <c r="JCQ104" s="52"/>
      <c r="JCR104" s="52"/>
      <c r="JCS104" s="52"/>
      <c r="JCT104" s="52"/>
      <c r="JCU104" s="52"/>
      <c r="JCV104" s="52"/>
      <c r="JCW104" s="52"/>
      <c r="JCX104" s="52"/>
      <c r="JCY104" s="52"/>
      <c r="JCZ104" s="52"/>
      <c r="JDA104" s="52"/>
      <c r="JDB104" s="52"/>
      <c r="JDC104" s="52"/>
      <c r="JDD104" s="52"/>
      <c r="JDE104" s="52"/>
      <c r="JDF104" s="52"/>
      <c r="JDG104" s="52"/>
      <c r="JDH104" s="52"/>
      <c r="JDI104" s="52"/>
      <c r="JDJ104" s="52"/>
      <c r="JDK104" s="52"/>
      <c r="JDL104" s="52"/>
      <c r="JDM104" s="52"/>
      <c r="JDN104" s="52"/>
      <c r="JDO104" s="52"/>
      <c r="JDP104" s="52"/>
      <c r="JDQ104" s="52"/>
      <c r="JDR104" s="52"/>
      <c r="JDS104" s="52"/>
      <c r="JDT104" s="52"/>
      <c r="JDU104" s="52"/>
      <c r="JDV104" s="52"/>
      <c r="JDW104" s="52"/>
      <c r="JDX104" s="52"/>
      <c r="JDY104" s="52"/>
      <c r="JDZ104" s="52"/>
      <c r="JEA104" s="52"/>
      <c r="JEB104" s="52"/>
      <c r="JEC104" s="52"/>
      <c r="JED104" s="52"/>
      <c r="JEE104" s="52"/>
      <c r="JEF104" s="52"/>
      <c r="JEG104" s="52"/>
      <c r="JEH104" s="52"/>
      <c r="JEI104" s="52"/>
      <c r="JEJ104" s="52"/>
      <c r="JEK104" s="52"/>
      <c r="JEL104" s="52"/>
      <c r="JEM104" s="52"/>
      <c r="JEN104" s="52"/>
      <c r="JEO104" s="52"/>
      <c r="JEP104" s="52"/>
      <c r="JEQ104" s="52"/>
      <c r="JER104" s="52"/>
      <c r="JES104" s="52"/>
      <c r="JET104" s="52"/>
      <c r="JEU104" s="52"/>
      <c r="JEV104" s="52"/>
      <c r="JEW104" s="52"/>
      <c r="JEX104" s="52"/>
      <c r="JEY104" s="52"/>
      <c r="JEZ104" s="52"/>
      <c r="JFA104" s="52"/>
      <c r="JFB104" s="52"/>
      <c r="JFC104" s="52"/>
      <c r="JFD104" s="52"/>
      <c r="JFE104" s="52"/>
      <c r="JFF104" s="52"/>
      <c r="JFG104" s="52"/>
      <c r="JFH104" s="52"/>
      <c r="JFI104" s="52"/>
      <c r="JFJ104" s="52"/>
      <c r="JFK104" s="52"/>
      <c r="JFL104" s="52"/>
      <c r="JFM104" s="52"/>
      <c r="JFN104" s="52"/>
      <c r="JFO104" s="52"/>
      <c r="JFP104" s="52"/>
      <c r="JFQ104" s="52"/>
      <c r="JFR104" s="52"/>
      <c r="JFS104" s="52"/>
      <c r="JFT104" s="52"/>
      <c r="JFU104" s="52"/>
      <c r="JFV104" s="52"/>
      <c r="JFW104" s="52"/>
      <c r="JFX104" s="52"/>
      <c r="JFY104" s="52"/>
      <c r="JFZ104" s="52"/>
      <c r="JGA104" s="52"/>
      <c r="JGB104" s="52"/>
      <c r="JGC104" s="52"/>
      <c r="JGD104" s="52"/>
      <c r="JGE104" s="52"/>
      <c r="JGF104" s="52"/>
      <c r="JGG104" s="52"/>
      <c r="JGH104" s="52"/>
      <c r="JGI104" s="52"/>
      <c r="JGJ104" s="52"/>
      <c r="JGK104" s="52"/>
      <c r="JGL104" s="52"/>
      <c r="JGM104" s="52"/>
      <c r="JGN104" s="52"/>
      <c r="JGO104" s="52"/>
      <c r="JGP104" s="52"/>
      <c r="JGQ104" s="52"/>
      <c r="JGR104" s="52"/>
      <c r="JGS104" s="52"/>
      <c r="JGT104" s="52"/>
      <c r="JGU104" s="52"/>
      <c r="JGV104" s="52"/>
      <c r="JGW104" s="52"/>
      <c r="JGX104" s="52"/>
      <c r="JGY104" s="52"/>
      <c r="JGZ104" s="52"/>
      <c r="JHA104" s="52"/>
      <c r="JHB104" s="52"/>
      <c r="JHC104" s="52"/>
      <c r="JHD104" s="52"/>
      <c r="JHE104" s="52"/>
      <c r="JHF104" s="52"/>
      <c r="JHG104" s="52"/>
      <c r="JHH104" s="52"/>
      <c r="JHI104" s="52"/>
      <c r="JHJ104" s="52"/>
      <c r="JHK104" s="52"/>
      <c r="JHL104" s="52"/>
      <c r="JHM104" s="52"/>
      <c r="JHN104" s="52"/>
      <c r="JHO104" s="52"/>
      <c r="JHP104" s="52"/>
      <c r="JHQ104" s="52"/>
      <c r="JHR104" s="52"/>
      <c r="JHS104" s="52"/>
      <c r="JHT104" s="52"/>
      <c r="JHU104" s="52"/>
      <c r="JHV104" s="52"/>
      <c r="JHW104" s="52"/>
      <c r="JHX104" s="52"/>
      <c r="JHY104" s="52"/>
      <c r="JHZ104" s="52"/>
      <c r="JIA104" s="52"/>
      <c r="JIB104" s="52"/>
      <c r="JIC104" s="52"/>
      <c r="JID104" s="52"/>
      <c r="JIE104" s="52"/>
      <c r="JIF104" s="52"/>
      <c r="JIG104" s="52"/>
      <c r="JIH104" s="52"/>
      <c r="JII104" s="52"/>
      <c r="JIJ104" s="52"/>
      <c r="JIK104" s="52"/>
      <c r="JIL104" s="52"/>
      <c r="JIM104" s="52"/>
      <c r="JIN104" s="52"/>
      <c r="JIO104" s="52"/>
      <c r="JIP104" s="52"/>
      <c r="JIQ104" s="52"/>
      <c r="JIR104" s="52"/>
      <c r="JIS104" s="52"/>
      <c r="JIT104" s="52"/>
      <c r="JIU104" s="52"/>
      <c r="JIV104" s="52"/>
      <c r="JIW104" s="52"/>
      <c r="JIX104" s="52"/>
      <c r="JIY104" s="52"/>
      <c r="JIZ104" s="52"/>
      <c r="JJA104" s="52"/>
      <c r="JJB104" s="52"/>
      <c r="JJC104" s="52"/>
      <c r="JJD104" s="52"/>
      <c r="JJE104" s="52"/>
      <c r="JJF104" s="52"/>
      <c r="JJG104" s="52"/>
      <c r="JJH104" s="52"/>
      <c r="JJI104" s="52"/>
      <c r="JJJ104" s="52"/>
      <c r="JJK104" s="52"/>
      <c r="JJL104" s="52"/>
      <c r="JJM104" s="52"/>
      <c r="JJN104" s="52"/>
      <c r="JJO104" s="52"/>
      <c r="JJP104" s="52"/>
      <c r="JJQ104" s="52"/>
      <c r="JJR104" s="52"/>
      <c r="JJS104" s="52"/>
      <c r="JJT104" s="52"/>
      <c r="JJU104" s="52"/>
      <c r="JJV104" s="52"/>
      <c r="JJW104" s="52"/>
      <c r="JJX104" s="52"/>
      <c r="JJY104" s="52"/>
      <c r="JJZ104" s="52"/>
      <c r="JKA104" s="52"/>
      <c r="JKB104" s="52"/>
      <c r="JKC104" s="52"/>
      <c r="JKD104" s="52"/>
      <c r="JKE104" s="52"/>
      <c r="JKF104" s="52"/>
      <c r="JKG104" s="52"/>
      <c r="JKH104" s="52"/>
      <c r="JKI104" s="52"/>
      <c r="JKJ104" s="52"/>
      <c r="JKK104" s="52"/>
      <c r="JKL104" s="52"/>
      <c r="JKM104" s="52"/>
      <c r="JKN104" s="52"/>
      <c r="JKO104" s="52"/>
      <c r="JKP104" s="52"/>
      <c r="JKQ104" s="52"/>
      <c r="JKR104" s="52"/>
      <c r="JKS104" s="52"/>
      <c r="JKT104" s="52"/>
      <c r="JKU104" s="52"/>
      <c r="JKV104" s="52"/>
      <c r="JKW104" s="52"/>
      <c r="JKX104" s="52"/>
      <c r="JKY104" s="52"/>
      <c r="JKZ104" s="52"/>
      <c r="JLA104" s="52"/>
      <c r="JLB104" s="52"/>
      <c r="JLC104" s="52"/>
      <c r="JLD104" s="52"/>
      <c r="JLE104" s="52"/>
      <c r="JLF104" s="52"/>
      <c r="JLG104" s="52"/>
      <c r="JLH104" s="52"/>
      <c r="JLI104" s="52"/>
      <c r="JLJ104" s="52"/>
      <c r="JLK104" s="52"/>
      <c r="JLL104" s="52"/>
      <c r="JLM104" s="52"/>
      <c r="JLN104" s="52"/>
      <c r="JLO104" s="52"/>
      <c r="JLP104" s="52"/>
      <c r="JLQ104" s="52"/>
      <c r="JLR104" s="52"/>
      <c r="JLS104" s="52"/>
      <c r="JLT104" s="52"/>
      <c r="JLU104" s="52"/>
      <c r="JLV104" s="52"/>
      <c r="JLW104" s="52"/>
      <c r="JLX104" s="52"/>
      <c r="JLY104" s="52"/>
      <c r="JLZ104" s="52"/>
      <c r="JMA104" s="52"/>
      <c r="JMB104" s="52"/>
      <c r="JMC104" s="52"/>
      <c r="JMD104" s="52"/>
      <c r="JME104" s="52"/>
      <c r="JMF104" s="52"/>
      <c r="JMG104" s="52"/>
      <c r="JMH104" s="52"/>
      <c r="JMI104" s="52"/>
      <c r="JMJ104" s="52"/>
      <c r="JMK104" s="52"/>
      <c r="JML104" s="52"/>
      <c r="JMM104" s="52"/>
      <c r="JMN104" s="52"/>
      <c r="JMO104" s="52"/>
      <c r="JMP104" s="52"/>
      <c r="JMQ104" s="52"/>
      <c r="JMR104" s="52"/>
      <c r="JMS104" s="52"/>
      <c r="JMT104" s="52"/>
      <c r="JMU104" s="52"/>
      <c r="JMV104" s="52"/>
      <c r="JMW104" s="52"/>
      <c r="JMX104" s="52"/>
      <c r="JMY104" s="52"/>
      <c r="JMZ104" s="52"/>
      <c r="JNA104" s="52"/>
      <c r="JNB104" s="52"/>
      <c r="JNC104" s="52"/>
      <c r="JND104" s="52"/>
      <c r="JNE104" s="52"/>
      <c r="JNF104" s="52"/>
      <c r="JNG104" s="52"/>
      <c r="JNH104" s="52"/>
      <c r="JNI104" s="52"/>
      <c r="JNJ104" s="52"/>
      <c r="JNK104" s="52"/>
      <c r="JNL104" s="52"/>
      <c r="JNM104" s="52"/>
      <c r="JNN104" s="52"/>
      <c r="JNO104" s="52"/>
      <c r="JNP104" s="52"/>
      <c r="JNQ104" s="52"/>
      <c r="JNR104" s="52"/>
      <c r="JNS104" s="52"/>
      <c r="JNT104" s="52"/>
      <c r="JNU104" s="52"/>
      <c r="JNV104" s="52"/>
      <c r="JNW104" s="52"/>
      <c r="JNX104" s="52"/>
      <c r="JNY104" s="52"/>
      <c r="JNZ104" s="52"/>
      <c r="JOA104" s="52"/>
      <c r="JOB104" s="52"/>
      <c r="JOC104" s="52"/>
      <c r="JOD104" s="52"/>
      <c r="JOE104" s="52"/>
      <c r="JOF104" s="52"/>
      <c r="JOG104" s="52"/>
      <c r="JOH104" s="52"/>
      <c r="JOI104" s="52"/>
      <c r="JOJ104" s="52"/>
      <c r="JOK104" s="52"/>
      <c r="JOL104" s="52"/>
      <c r="JOM104" s="52"/>
      <c r="JON104" s="52"/>
      <c r="JOO104" s="52"/>
      <c r="JOP104" s="52"/>
      <c r="JOQ104" s="52"/>
      <c r="JOR104" s="52"/>
      <c r="JOS104" s="52"/>
      <c r="JOT104" s="52"/>
      <c r="JOU104" s="52"/>
      <c r="JOV104" s="52"/>
      <c r="JOW104" s="52"/>
      <c r="JOX104" s="52"/>
      <c r="JOY104" s="52"/>
      <c r="JOZ104" s="52"/>
      <c r="JPA104" s="52"/>
      <c r="JPB104" s="52"/>
      <c r="JPC104" s="52"/>
      <c r="JPD104" s="52"/>
      <c r="JPE104" s="52"/>
      <c r="JPF104" s="52"/>
      <c r="JPG104" s="52"/>
      <c r="JPH104" s="52"/>
      <c r="JPI104" s="52"/>
      <c r="JPJ104" s="52"/>
      <c r="JPK104" s="52"/>
      <c r="JPL104" s="52"/>
      <c r="JPM104" s="52"/>
      <c r="JPN104" s="52"/>
      <c r="JPO104" s="52"/>
      <c r="JPP104" s="52"/>
      <c r="JPQ104" s="52"/>
      <c r="JPR104" s="52"/>
      <c r="JPS104" s="52"/>
      <c r="JPT104" s="52"/>
      <c r="JPU104" s="52"/>
      <c r="JPV104" s="52"/>
      <c r="JPW104" s="52"/>
      <c r="JPX104" s="52"/>
      <c r="JPY104" s="52"/>
      <c r="JPZ104" s="52"/>
      <c r="JQA104" s="52"/>
      <c r="JQB104" s="52"/>
      <c r="JQC104" s="52"/>
      <c r="JQD104" s="52"/>
      <c r="JQE104" s="52"/>
      <c r="JQF104" s="52"/>
      <c r="JQG104" s="52"/>
      <c r="JQH104" s="52"/>
      <c r="JQI104" s="52"/>
      <c r="JQJ104" s="52"/>
      <c r="JQK104" s="52"/>
      <c r="JQL104" s="52"/>
      <c r="JQM104" s="52"/>
      <c r="JQN104" s="52"/>
      <c r="JQO104" s="52"/>
      <c r="JQP104" s="52"/>
      <c r="JQQ104" s="52"/>
      <c r="JQR104" s="52"/>
      <c r="JQS104" s="52"/>
      <c r="JQT104" s="52"/>
      <c r="JQU104" s="52"/>
      <c r="JQV104" s="52"/>
      <c r="JQW104" s="52"/>
      <c r="JQX104" s="52"/>
      <c r="JQY104" s="52"/>
      <c r="JQZ104" s="52"/>
      <c r="JRA104" s="52"/>
      <c r="JRB104" s="52"/>
      <c r="JRC104" s="52"/>
      <c r="JRD104" s="52"/>
      <c r="JRE104" s="52"/>
      <c r="JRF104" s="52"/>
      <c r="JRG104" s="52"/>
      <c r="JRH104" s="52"/>
      <c r="JRI104" s="52"/>
      <c r="JRJ104" s="52"/>
      <c r="JRK104" s="52"/>
      <c r="JRL104" s="52"/>
      <c r="JRM104" s="52"/>
      <c r="JRN104" s="52"/>
      <c r="JRO104" s="52"/>
      <c r="JRP104" s="52"/>
      <c r="JRQ104" s="52"/>
      <c r="JRR104" s="52"/>
      <c r="JRS104" s="52"/>
      <c r="JRT104" s="52"/>
      <c r="JRU104" s="52"/>
      <c r="JRV104" s="52"/>
      <c r="JRW104" s="52"/>
      <c r="JRX104" s="52"/>
      <c r="JRY104" s="52"/>
      <c r="JRZ104" s="52"/>
      <c r="JSA104" s="52"/>
      <c r="JSB104" s="52"/>
      <c r="JSC104" s="52"/>
      <c r="JSD104" s="52"/>
      <c r="JSE104" s="52"/>
      <c r="JSF104" s="52"/>
      <c r="JSG104" s="52"/>
      <c r="JSH104" s="52"/>
      <c r="JSI104" s="52"/>
      <c r="JSJ104" s="52"/>
      <c r="JSK104" s="52"/>
      <c r="JSL104" s="52"/>
      <c r="JSM104" s="52"/>
      <c r="JSN104" s="52"/>
      <c r="JSO104" s="52"/>
      <c r="JSP104" s="52"/>
      <c r="JSQ104" s="52"/>
      <c r="JSR104" s="52"/>
      <c r="JSS104" s="52"/>
      <c r="JST104" s="52"/>
      <c r="JSU104" s="52"/>
      <c r="JSV104" s="52"/>
      <c r="JSW104" s="52"/>
      <c r="JSX104" s="52"/>
      <c r="JSY104" s="52"/>
      <c r="JSZ104" s="52"/>
      <c r="JTA104" s="52"/>
      <c r="JTB104" s="52"/>
      <c r="JTC104" s="52"/>
      <c r="JTD104" s="52"/>
      <c r="JTE104" s="52"/>
      <c r="JTF104" s="52"/>
      <c r="JTG104" s="52"/>
      <c r="JTH104" s="52"/>
      <c r="JTI104" s="52"/>
      <c r="JTJ104" s="52"/>
      <c r="JTK104" s="52"/>
      <c r="JTL104" s="52"/>
      <c r="JTM104" s="52"/>
      <c r="JTN104" s="52"/>
      <c r="JTO104" s="52"/>
      <c r="JTP104" s="52"/>
      <c r="JTQ104" s="52"/>
      <c r="JTR104" s="52"/>
      <c r="JTS104" s="52"/>
      <c r="JTT104" s="52"/>
      <c r="JTU104" s="52"/>
      <c r="JTV104" s="52"/>
      <c r="JTW104" s="52"/>
      <c r="JTX104" s="52"/>
      <c r="JTY104" s="52"/>
      <c r="JTZ104" s="52"/>
      <c r="JUA104" s="52"/>
      <c r="JUB104" s="52"/>
      <c r="JUC104" s="52"/>
      <c r="JUD104" s="52"/>
      <c r="JUE104" s="52"/>
      <c r="JUF104" s="52"/>
      <c r="JUG104" s="52"/>
      <c r="JUH104" s="52"/>
      <c r="JUI104" s="52"/>
      <c r="JUJ104" s="52"/>
      <c r="JUK104" s="52"/>
      <c r="JUL104" s="52"/>
      <c r="JUM104" s="52"/>
      <c r="JUN104" s="52"/>
      <c r="JUO104" s="52"/>
      <c r="JUP104" s="52"/>
      <c r="JUQ104" s="52"/>
      <c r="JUR104" s="52"/>
      <c r="JUS104" s="52"/>
      <c r="JUT104" s="52"/>
      <c r="JUU104" s="52"/>
      <c r="JUV104" s="52"/>
      <c r="JUW104" s="52"/>
      <c r="JUX104" s="52"/>
      <c r="JUY104" s="52"/>
      <c r="JUZ104" s="52"/>
      <c r="JVA104" s="52"/>
      <c r="JVB104" s="52"/>
      <c r="JVC104" s="52"/>
      <c r="JVD104" s="52"/>
      <c r="JVE104" s="52"/>
      <c r="JVF104" s="52"/>
      <c r="JVG104" s="52"/>
      <c r="JVH104" s="52"/>
      <c r="JVI104" s="52"/>
      <c r="JVJ104" s="52"/>
      <c r="JVK104" s="52"/>
      <c r="JVL104" s="52"/>
      <c r="JVM104" s="52"/>
      <c r="JVN104" s="52"/>
      <c r="JVO104" s="52"/>
      <c r="JVP104" s="52"/>
      <c r="JVQ104" s="52"/>
      <c r="JVR104" s="52"/>
      <c r="JVS104" s="52"/>
      <c r="JVT104" s="52"/>
      <c r="JVU104" s="52"/>
      <c r="JVV104" s="52"/>
      <c r="JVW104" s="52"/>
      <c r="JVX104" s="52"/>
      <c r="JVY104" s="52"/>
      <c r="JVZ104" s="52"/>
      <c r="JWA104" s="52"/>
      <c r="JWB104" s="52"/>
      <c r="JWC104" s="52"/>
      <c r="JWD104" s="52"/>
      <c r="JWE104" s="52"/>
      <c r="JWF104" s="52"/>
      <c r="JWG104" s="52"/>
      <c r="JWH104" s="52"/>
      <c r="JWI104" s="52"/>
      <c r="JWJ104" s="52"/>
      <c r="JWK104" s="52"/>
      <c r="JWL104" s="52"/>
      <c r="JWM104" s="52"/>
      <c r="JWN104" s="52"/>
      <c r="JWO104" s="52"/>
      <c r="JWP104" s="52"/>
      <c r="JWQ104" s="52"/>
      <c r="JWR104" s="52"/>
      <c r="JWS104" s="52"/>
      <c r="JWT104" s="52"/>
      <c r="JWU104" s="52"/>
      <c r="JWV104" s="52"/>
      <c r="JWW104" s="52"/>
      <c r="JWX104" s="52"/>
      <c r="JWY104" s="52"/>
      <c r="JWZ104" s="52"/>
      <c r="JXA104" s="52"/>
      <c r="JXB104" s="52"/>
      <c r="JXC104" s="52"/>
      <c r="JXD104" s="52"/>
      <c r="JXE104" s="52"/>
      <c r="JXF104" s="52"/>
      <c r="JXG104" s="52"/>
      <c r="JXH104" s="52"/>
      <c r="JXI104" s="52"/>
      <c r="JXJ104" s="52"/>
      <c r="JXK104" s="52"/>
      <c r="JXL104" s="52"/>
      <c r="JXM104" s="52"/>
      <c r="JXN104" s="52"/>
      <c r="JXO104" s="52"/>
      <c r="JXP104" s="52"/>
      <c r="JXQ104" s="52"/>
      <c r="JXR104" s="52"/>
      <c r="JXS104" s="52"/>
      <c r="JXT104" s="52"/>
      <c r="JXU104" s="52"/>
      <c r="JXV104" s="52"/>
      <c r="JXW104" s="52"/>
      <c r="JXX104" s="52"/>
      <c r="JXY104" s="52"/>
      <c r="JXZ104" s="52"/>
      <c r="JYA104" s="52"/>
      <c r="JYB104" s="52"/>
      <c r="JYC104" s="52"/>
      <c r="JYD104" s="52"/>
      <c r="JYE104" s="52"/>
      <c r="JYF104" s="52"/>
      <c r="JYG104" s="52"/>
      <c r="JYH104" s="52"/>
      <c r="JYI104" s="52"/>
      <c r="JYJ104" s="52"/>
      <c r="JYK104" s="52"/>
      <c r="JYL104" s="52"/>
      <c r="JYM104" s="52"/>
      <c r="JYN104" s="52"/>
      <c r="JYO104" s="52"/>
      <c r="JYP104" s="52"/>
      <c r="JYQ104" s="52"/>
      <c r="JYR104" s="52"/>
      <c r="JYS104" s="52"/>
      <c r="JYT104" s="52"/>
      <c r="JYU104" s="52"/>
      <c r="JYV104" s="52"/>
      <c r="JYW104" s="52"/>
      <c r="JYX104" s="52"/>
      <c r="JYY104" s="52"/>
      <c r="JYZ104" s="52"/>
      <c r="JZA104" s="52"/>
      <c r="JZB104" s="52"/>
      <c r="JZC104" s="52"/>
      <c r="JZD104" s="52"/>
      <c r="JZE104" s="52"/>
      <c r="JZF104" s="52"/>
      <c r="JZG104" s="52"/>
      <c r="JZH104" s="52"/>
      <c r="JZI104" s="52"/>
      <c r="JZJ104" s="52"/>
      <c r="JZK104" s="52"/>
      <c r="JZL104" s="52"/>
      <c r="JZM104" s="52"/>
      <c r="JZN104" s="52"/>
      <c r="JZO104" s="52"/>
      <c r="JZP104" s="52"/>
      <c r="JZQ104" s="52"/>
      <c r="JZR104" s="52"/>
      <c r="JZS104" s="52"/>
      <c r="JZT104" s="52"/>
      <c r="JZU104" s="52"/>
      <c r="JZV104" s="52"/>
      <c r="JZW104" s="52"/>
      <c r="JZX104" s="52"/>
      <c r="JZY104" s="52"/>
      <c r="JZZ104" s="52"/>
      <c r="KAA104" s="52"/>
      <c r="KAB104" s="52"/>
      <c r="KAC104" s="52"/>
      <c r="KAD104" s="52"/>
      <c r="KAE104" s="52"/>
      <c r="KAF104" s="52"/>
      <c r="KAG104" s="52"/>
      <c r="KAH104" s="52"/>
      <c r="KAI104" s="52"/>
      <c r="KAJ104" s="52"/>
      <c r="KAK104" s="52"/>
      <c r="KAL104" s="52"/>
      <c r="KAM104" s="52"/>
      <c r="KAN104" s="52"/>
      <c r="KAO104" s="52"/>
      <c r="KAP104" s="52"/>
      <c r="KAQ104" s="52"/>
      <c r="KAR104" s="52"/>
      <c r="KAS104" s="52"/>
      <c r="KAT104" s="52"/>
      <c r="KAU104" s="52"/>
      <c r="KAV104" s="52"/>
      <c r="KAW104" s="52"/>
      <c r="KAX104" s="52"/>
      <c r="KAY104" s="52"/>
      <c r="KAZ104" s="52"/>
      <c r="KBA104" s="52"/>
      <c r="KBB104" s="52"/>
      <c r="KBC104" s="52"/>
      <c r="KBD104" s="52"/>
      <c r="KBE104" s="52"/>
      <c r="KBF104" s="52"/>
      <c r="KBG104" s="52"/>
      <c r="KBH104" s="52"/>
      <c r="KBI104" s="52"/>
      <c r="KBJ104" s="52"/>
      <c r="KBK104" s="52"/>
      <c r="KBL104" s="52"/>
      <c r="KBM104" s="52"/>
      <c r="KBN104" s="52"/>
      <c r="KBO104" s="52"/>
      <c r="KBP104" s="52"/>
      <c r="KBQ104" s="52"/>
      <c r="KBR104" s="52"/>
      <c r="KBS104" s="52"/>
      <c r="KBT104" s="52"/>
      <c r="KBU104" s="52"/>
      <c r="KBV104" s="52"/>
      <c r="KBW104" s="52"/>
      <c r="KBX104" s="52"/>
      <c r="KBY104" s="52"/>
      <c r="KBZ104" s="52"/>
      <c r="KCA104" s="52"/>
      <c r="KCB104" s="52"/>
      <c r="KCC104" s="52"/>
      <c r="KCD104" s="52"/>
      <c r="KCE104" s="52"/>
      <c r="KCF104" s="52"/>
      <c r="KCG104" s="52"/>
      <c r="KCH104" s="52"/>
      <c r="KCI104" s="52"/>
      <c r="KCJ104" s="52"/>
      <c r="KCK104" s="52"/>
      <c r="KCL104" s="52"/>
      <c r="KCM104" s="52"/>
      <c r="KCN104" s="52"/>
      <c r="KCO104" s="52"/>
      <c r="KCP104" s="52"/>
      <c r="KCQ104" s="52"/>
      <c r="KCR104" s="52"/>
      <c r="KCS104" s="52"/>
      <c r="KCT104" s="52"/>
      <c r="KCU104" s="52"/>
      <c r="KCV104" s="52"/>
      <c r="KCW104" s="52"/>
      <c r="KCX104" s="52"/>
      <c r="KCY104" s="52"/>
      <c r="KCZ104" s="52"/>
      <c r="KDA104" s="52"/>
      <c r="KDB104" s="52"/>
      <c r="KDC104" s="52"/>
      <c r="KDD104" s="52"/>
      <c r="KDE104" s="52"/>
      <c r="KDF104" s="52"/>
      <c r="KDG104" s="52"/>
      <c r="KDH104" s="52"/>
      <c r="KDI104" s="52"/>
      <c r="KDJ104" s="52"/>
      <c r="KDK104" s="52"/>
      <c r="KDL104" s="52"/>
      <c r="KDM104" s="52"/>
      <c r="KDN104" s="52"/>
      <c r="KDO104" s="52"/>
      <c r="KDP104" s="52"/>
      <c r="KDQ104" s="52"/>
      <c r="KDR104" s="52"/>
      <c r="KDS104" s="52"/>
      <c r="KDT104" s="52"/>
      <c r="KDU104" s="52"/>
      <c r="KDV104" s="52"/>
      <c r="KDW104" s="52"/>
      <c r="KDX104" s="52"/>
      <c r="KDY104" s="52"/>
      <c r="KDZ104" s="52"/>
      <c r="KEA104" s="52"/>
      <c r="KEB104" s="52"/>
      <c r="KEC104" s="52"/>
      <c r="KED104" s="52"/>
      <c r="KEE104" s="52"/>
      <c r="KEF104" s="52"/>
      <c r="KEG104" s="52"/>
      <c r="KEH104" s="52"/>
      <c r="KEI104" s="52"/>
      <c r="KEJ104" s="52"/>
      <c r="KEK104" s="52"/>
      <c r="KEL104" s="52"/>
      <c r="KEM104" s="52"/>
      <c r="KEN104" s="52"/>
      <c r="KEO104" s="52"/>
      <c r="KEP104" s="52"/>
      <c r="KEQ104" s="52"/>
      <c r="KER104" s="52"/>
      <c r="KES104" s="52"/>
      <c r="KET104" s="52"/>
      <c r="KEU104" s="52"/>
      <c r="KEV104" s="52"/>
      <c r="KEW104" s="52"/>
      <c r="KEX104" s="52"/>
      <c r="KEY104" s="52"/>
      <c r="KEZ104" s="52"/>
      <c r="KFA104" s="52"/>
      <c r="KFB104" s="52"/>
      <c r="KFC104" s="52"/>
      <c r="KFD104" s="52"/>
      <c r="KFE104" s="52"/>
      <c r="KFF104" s="52"/>
      <c r="KFG104" s="52"/>
      <c r="KFH104" s="52"/>
      <c r="KFI104" s="52"/>
      <c r="KFJ104" s="52"/>
      <c r="KFK104" s="52"/>
      <c r="KFL104" s="52"/>
      <c r="KFM104" s="52"/>
      <c r="KFN104" s="52"/>
      <c r="KFO104" s="52"/>
      <c r="KFP104" s="52"/>
      <c r="KFQ104" s="52"/>
      <c r="KFR104" s="52"/>
      <c r="KFS104" s="52"/>
      <c r="KFT104" s="52"/>
      <c r="KFU104" s="52"/>
      <c r="KFV104" s="52"/>
      <c r="KFW104" s="52"/>
      <c r="KFX104" s="52"/>
      <c r="KFY104" s="52"/>
      <c r="KFZ104" s="52"/>
      <c r="KGA104" s="52"/>
      <c r="KGB104" s="52"/>
      <c r="KGC104" s="52"/>
      <c r="KGD104" s="52"/>
      <c r="KGE104" s="52"/>
      <c r="KGF104" s="52"/>
      <c r="KGG104" s="52"/>
      <c r="KGH104" s="52"/>
      <c r="KGI104" s="52"/>
      <c r="KGJ104" s="52"/>
      <c r="KGK104" s="52"/>
      <c r="KGL104" s="52"/>
      <c r="KGM104" s="52"/>
      <c r="KGN104" s="52"/>
      <c r="KGO104" s="52"/>
      <c r="KGP104" s="52"/>
      <c r="KGQ104" s="52"/>
      <c r="KGR104" s="52"/>
      <c r="KGS104" s="52"/>
      <c r="KGT104" s="52"/>
      <c r="KGU104" s="52"/>
      <c r="KGV104" s="52"/>
      <c r="KGW104" s="52"/>
      <c r="KGX104" s="52"/>
      <c r="KGY104" s="52"/>
      <c r="KGZ104" s="52"/>
      <c r="KHA104" s="52"/>
      <c r="KHB104" s="52"/>
      <c r="KHC104" s="52"/>
      <c r="KHD104" s="52"/>
      <c r="KHE104" s="52"/>
      <c r="KHF104" s="52"/>
      <c r="KHG104" s="52"/>
      <c r="KHH104" s="52"/>
      <c r="KHI104" s="52"/>
      <c r="KHJ104" s="52"/>
      <c r="KHK104" s="52"/>
      <c r="KHL104" s="52"/>
      <c r="KHM104" s="52"/>
      <c r="KHN104" s="52"/>
      <c r="KHO104" s="52"/>
      <c r="KHP104" s="52"/>
      <c r="KHQ104" s="52"/>
      <c r="KHR104" s="52"/>
      <c r="KHS104" s="52"/>
      <c r="KHT104" s="52"/>
      <c r="KHU104" s="52"/>
      <c r="KHV104" s="52"/>
      <c r="KHW104" s="52"/>
      <c r="KHX104" s="52"/>
      <c r="KHY104" s="52"/>
      <c r="KHZ104" s="52"/>
      <c r="KIA104" s="52"/>
      <c r="KIB104" s="52"/>
      <c r="KIC104" s="52"/>
      <c r="KID104" s="52"/>
      <c r="KIE104" s="52"/>
      <c r="KIF104" s="52"/>
      <c r="KIG104" s="52"/>
      <c r="KIH104" s="52"/>
      <c r="KII104" s="52"/>
      <c r="KIJ104" s="52"/>
      <c r="KIK104" s="52"/>
      <c r="KIL104" s="52"/>
      <c r="KIM104" s="52"/>
      <c r="KIN104" s="52"/>
      <c r="KIO104" s="52"/>
      <c r="KIP104" s="52"/>
      <c r="KIQ104" s="52"/>
      <c r="KIR104" s="52"/>
      <c r="KIS104" s="52"/>
      <c r="KIT104" s="52"/>
      <c r="KIU104" s="52"/>
      <c r="KIV104" s="52"/>
      <c r="KIW104" s="52"/>
      <c r="KIX104" s="52"/>
      <c r="KIY104" s="52"/>
      <c r="KIZ104" s="52"/>
      <c r="KJA104" s="52"/>
      <c r="KJB104" s="52"/>
      <c r="KJC104" s="52"/>
      <c r="KJD104" s="52"/>
      <c r="KJE104" s="52"/>
      <c r="KJF104" s="52"/>
      <c r="KJG104" s="52"/>
      <c r="KJH104" s="52"/>
      <c r="KJI104" s="52"/>
      <c r="KJJ104" s="52"/>
      <c r="KJK104" s="52"/>
      <c r="KJL104" s="52"/>
      <c r="KJM104" s="52"/>
      <c r="KJN104" s="52"/>
      <c r="KJO104" s="52"/>
      <c r="KJP104" s="52"/>
      <c r="KJQ104" s="52"/>
      <c r="KJR104" s="52"/>
      <c r="KJS104" s="52"/>
      <c r="KJT104" s="52"/>
      <c r="KJU104" s="52"/>
      <c r="KJV104" s="52"/>
      <c r="KJW104" s="52"/>
      <c r="KJX104" s="52"/>
      <c r="KJY104" s="52"/>
      <c r="KJZ104" s="52"/>
      <c r="KKA104" s="52"/>
      <c r="KKB104" s="52"/>
      <c r="KKC104" s="52"/>
      <c r="KKD104" s="52"/>
      <c r="KKE104" s="52"/>
      <c r="KKF104" s="52"/>
      <c r="KKG104" s="52"/>
      <c r="KKH104" s="52"/>
      <c r="KKI104" s="52"/>
      <c r="KKJ104" s="52"/>
      <c r="KKK104" s="52"/>
      <c r="KKL104" s="52"/>
      <c r="KKM104" s="52"/>
      <c r="KKN104" s="52"/>
      <c r="KKO104" s="52"/>
      <c r="KKP104" s="52"/>
      <c r="KKQ104" s="52"/>
      <c r="KKR104" s="52"/>
      <c r="KKS104" s="52"/>
      <c r="KKT104" s="52"/>
      <c r="KKU104" s="52"/>
      <c r="KKV104" s="52"/>
      <c r="KKW104" s="52"/>
      <c r="KKX104" s="52"/>
      <c r="KKY104" s="52"/>
      <c r="KKZ104" s="52"/>
      <c r="KLA104" s="52"/>
      <c r="KLB104" s="52"/>
      <c r="KLC104" s="52"/>
      <c r="KLD104" s="52"/>
      <c r="KLE104" s="52"/>
      <c r="KLF104" s="52"/>
      <c r="KLG104" s="52"/>
      <c r="KLH104" s="52"/>
      <c r="KLI104" s="52"/>
      <c r="KLJ104" s="52"/>
      <c r="KLK104" s="52"/>
      <c r="KLL104" s="52"/>
      <c r="KLM104" s="52"/>
      <c r="KLN104" s="52"/>
      <c r="KLO104" s="52"/>
      <c r="KLP104" s="52"/>
      <c r="KLQ104" s="52"/>
      <c r="KLR104" s="52"/>
      <c r="KLS104" s="52"/>
      <c r="KLT104" s="52"/>
      <c r="KLU104" s="52"/>
      <c r="KLV104" s="52"/>
      <c r="KLW104" s="52"/>
      <c r="KLX104" s="52"/>
      <c r="KLY104" s="52"/>
      <c r="KLZ104" s="52"/>
      <c r="KMA104" s="52"/>
      <c r="KMB104" s="52"/>
      <c r="KMC104" s="52"/>
      <c r="KMD104" s="52"/>
      <c r="KME104" s="52"/>
      <c r="KMF104" s="52"/>
      <c r="KMG104" s="52"/>
      <c r="KMH104" s="52"/>
      <c r="KMI104" s="52"/>
      <c r="KMJ104" s="52"/>
      <c r="KMK104" s="52"/>
      <c r="KML104" s="52"/>
      <c r="KMM104" s="52"/>
      <c r="KMN104" s="52"/>
      <c r="KMO104" s="52"/>
      <c r="KMP104" s="52"/>
      <c r="KMQ104" s="52"/>
      <c r="KMR104" s="52"/>
      <c r="KMS104" s="52"/>
      <c r="KMT104" s="52"/>
      <c r="KMU104" s="52"/>
      <c r="KMV104" s="52"/>
      <c r="KMW104" s="52"/>
      <c r="KMX104" s="52"/>
      <c r="KMY104" s="52"/>
      <c r="KMZ104" s="52"/>
      <c r="KNA104" s="52"/>
      <c r="KNB104" s="52"/>
      <c r="KNC104" s="52"/>
      <c r="KND104" s="52"/>
      <c r="KNE104" s="52"/>
      <c r="KNF104" s="52"/>
      <c r="KNG104" s="52"/>
      <c r="KNH104" s="52"/>
      <c r="KNI104" s="52"/>
      <c r="KNJ104" s="52"/>
      <c r="KNK104" s="52"/>
      <c r="KNL104" s="52"/>
      <c r="KNM104" s="52"/>
      <c r="KNN104" s="52"/>
      <c r="KNO104" s="52"/>
      <c r="KNP104" s="52"/>
      <c r="KNQ104" s="52"/>
      <c r="KNR104" s="52"/>
      <c r="KNS104" s="52"/>
      <c r="KNT104" s="52"/>
      <c r="KNU104" s="52"/>
      <c r="KNV104" s="52"/>
      <c r="KNW104" s="52"/>
      <c r="KNX104" s="52"/>
      <c r="KNY104" s="52"/>
      <c r="KNZ104" s="52"/>
      <c r="KOA104" s="52"/>
      <c r="KOB104" s="52"/>
      <c r="KOC104" s="52"/>
      <c r="KOD104" s="52"/>
      <c r="KOE104" s="52"/>
      <c r="KOF104" s="52"/>
      <c r="KOG104" s="52"/>
      <c r="KOH104" s="52"/>
      <c r="KOI104" s="52"/>
      <c r="KOJ104" s="52"/>
      <c r="KOK104" s="52"/>
      <c r="KOL104" s="52"/>
      <c r="KOM104" s="52"/>
      <c r="KON104" s="52"/>
      <c r="KOO104" s="52"/>
      <c r="KOP104" s="52"/>
      <c r="KOQ104" s="52"/>
      <c r="KOR104" s="52"/>
      <c r="KOS104" s="52"/>
      <c r="KOT104" s="52"/>
      <c r="KOU104" s="52"/>
      <c r="KOV104" s="52"/>
      <c r="KOW104" s="52"/>
      <c r="KOX104" s="52"/>
      <c r="KOY104" s="52"/>
      <c r="KOZ104" s="52"/>
      <c r="KPA104" s="52"/>
      <c r="KPB104" s="52"/>
      <c r="KPC104" s="52"/>
      <c r="KPD104" s="52"/>
      <c r="KPE104" s="52"/>
      <c r="KPF104" s="52"/>
      <c r="KPG104" s="52"/>
      <c r="KPH104" s="52"/>
      <c r="KPI104" s="52"/>
      <c r="KPJ104" s="52"/>
      <c r="KPK104" s="52"/>
      <c r="KPL104" s="52"/>
      <c r="KPM104" s="52"/>
      <c r="KPN104" s="52"/>
      <c r="KPO104" s="52"/>
      <c r="KPP104" s="52"/>
      <c r="KPQ104" s="52"/>
      <c r="KPR104" s="52"/>
      <c r="KPS104" s="52"/>
      <c r="KPT104" s="52"/>
      <c r="KPU104" s="52"/>
      <c r="KPV104" s="52"/>
      <c r="KPW104" s="52"/>
      <c r="KPX104" s="52"/>
      <c r="KPY104" s="52"/>
      <c r="KPZ104" s="52"/>
      <c r="KQA104" s="52"/>
      <c r="KQB104" s="52"/>
      <c r="KQC104" s="52"/>
      <c r="KQD104" s="52"/>
      <c r="KQE104" s="52"/>
      <c r="KQF104" s="52"/>
      <c r="KQG104" s="52"/>
      <c r="KQH104" s="52"/>
      <c r="KQI104" s="52"/>
      <c r="KQJ104" s="52"/>
      <c r="KQK104" s="52"/>
      <c r="KQL104" s="52"/>
      <c r="KQM104" s="52"/>
      <c r="KQN104" s="52"/>
      <c r="KQO104" s="52"/>
      <c r="KQP104" s="52"/>
      <c r="KQQ104" s="52"/>
      <c r="KQR104" s="52"/>
      <c r="KQS104" s="52"/>
      <c r="KQT104" s="52"/>
      <c r="KQU104" s="52"/>
      <c r="KQV104" s="52"/>
      <c r="KQW104" s="52"/>
      <c r="KQX104" s="52"/>
      <c r="KQY104" s="52"/>
      <c r="KQZ104" s="52"/>
      <c r="KRA104" s="52"/>
      <c r="KRB104" s="52"/>
      <c r="KRC104" s="52"/>
      <c r="KRD104" s="52"/>
      <c r="KRE104" s="52"/>
      <c r="KRF104" s="52"/>
      <c r="KRG104" s="52"/>
      <c r="KRH104" s="52"/>
      <c r="KRI104" s="52"/>
      <c r="KRJ104" s="52"/>
      <c r="KRK104" s="52"/>
      <c r="KRL104" s="52"/>
      <c r="KRM104" s="52"/>
      <c r="KRN104" s="52"/>
      <c r="KRO104" s="52"/>
      <c r="KRP104" s="52"/>
      <c r="KRQ104" s="52"/>
      <c r="KRR104" s="52"/>
      <c r="KRS104" s="52"/>
      <c r="KRT104" s="52"/>
      <c r="KRU104" s="52"/>
      <c r="KRV104" s="52"/>
      <c r="KRW104" s="52"/>
      <c r="KRX104" s="52"/>
      <c r="KRY104" s="52"/>
      <c r="KRZ104" s="52"/>
      <c r="KSA104" s="52"/>
      <c r="KSB104" s="52"/>
      <c r="KSC104" s="52"/>
      <c r="KSD104" s="52"/>
      <c r="KSE104" s="52"/>
      <c r="KSF104" s="52"/>
      <c r="KSG104" s="52"/>
      <c r="KSH104" s="52"/>
      <c r="KSI104" s="52"/>
      <c r="KSJ104" s="52"/>
      <c r="KSK104" s="52"/>
      <c r="KSL104" s="52"/>
      <c r="KSM104" s="52"/>
      <c r="KSN104" s="52"/>
      <c r="KSO104" s="52"/>
      <c r="KSP104" s="52"/>
      <c r="KSQ104" s="52"/>
      <c r="KSR104" s="52"/>
      <c r="KSS104" s="52"/>
      <c r="KST104" s="52"/>
      <c r="KSU104" s="52"/>
      <c r="KSV104" s="52"/>
      <c r="KSW104" s="52"/>
      <c r="KSX104" s="52"/>
      <c r="KSY104" s="52"/>
      <c r="KSZ104" s="52"/>
      <c r="KTA104" s="52"/>
      <c r="KTB104" s="52"/>
      <c r="KTC104" s="52"/>
      <c r="KTD104" s="52"/>
      <c r="KTE104" s="52"/>
      <c r="KTF104" s="52"/>
      <c r="KTG104" s="52"/>
      <c r="KTH104" s="52"/>
      <c r="KTI104" s="52"/>
      <c r="KTJ104" s="52"/>
      <c r="KTK104" s="52"/>
      <c r="KTL104" s="52"/>
      <c r="KTM104" s="52"/>
      <c r="KTN104" s="52"/>
      <c r="KTO104" s="52"/>
      <c r="KTP104" s="52"/>
      <c r="KTQ104" s="52"/>
      <c r="KTR104" s="52"/>
      <c r="KTS104" s="52"/>
      <c r="KTT104" s="52"/>
      <c r="KTU104" s="52"/>
      <c r="KTV104" s="52"/>
      <c r="KTW104" s="52"/>
      <c r="KTX104" s="52"/>
      <c r="KTY104" s="52"/>
      <c r="KTZ104" s="52"/>
      <c r="KUA104" s="52"/>
      <c r="KUB104" s="52"/>
      <c r="KUC104" s="52"/>
      <c r="KUD104" s="52"/>
      <c r="KUE104" s="52"/>
      <c r="KUF104" s="52"/>
      <c r="KUG104" s="52"/>
      <c r="KUH104" s="52"/>
      <c r="KUI104" s="52"/>
      <c r="KUJ104" s="52"/>
      <c r="KUK104" s="52"/>
      <c r="KUL104" s="52"/>
      <c r="KUM104" s="52"/>
      <c r="KUN104" s="52"/>
      <c r="KUO104" s="52"/>
      <c r="KUP104" s="52"/>
      <c r="KUQ104" s="52"/>
      <c r="KUR104" s="52"/>
      <c r="KUS104" s="52"/>
      <c r="KUT104" s="52"/>
      <c r="KUU104" s="52"/>
      <c r="KUV104" s="52"/>
      <c r="KUW104" s="52"/>
      <c r="KUX104" s="52"/>
      <c r="KUY104" s="52"/>
      <c r="KUZ104" s="52"/>
      <c r="KVA104" s="52"/>
      <c r="KVB104" s="52"/>
      <c r="KVC104" s="52"/>
      <c r="KVD104" s="52"/>
      <c r="KVE104" s="52"/>
      <c r="KVF104" s="52"/>
      <c r="KVG104" s="52"/>
      <c r="KVH104" s="52"/>
      <c r="KVI104" s="52"/>
      <c r="KVJ104" s="52"/>
      <c r="KVK104" s="52"/>
      <c r="KVL104" s="52"/>
      <c r="KVM104" s="52"/>
      <c r="KVN104" s="52"/>
      <c r="KVO104" s="52"/>
      <c r="KVP104" s="52"/>
      <c r="KVQ104" s="52"/>
      <c r="KVR104" s="52"/>
      <c r="KVS104" s="52"/>
      <c r="KVT104" s="52"/>
      <c r="KVU104" s="52"/>
      <c r="KVV104" s="52"/>
      <c r="KVW104" s="52"/>
      <c r="KVX104" s="52"/>
      <c r="KVY104" s="52"/>
      <c r="KVZ104" s="52"/>
      <c r="KWA104" s="52"/>
      <c r="KWB104" s="52"/>
      <c r="KWC104" s="52"/>
      <c r="KWD104" s="52"/>
      <c r="KWE104" s="52"/>
      <c r="KWF104" s="52"/>
      <c r="KWG104" s="52"/>
      <c r="KWH104" s="52"/>
      <c r="KWI104" s="52"/>
      <c r="KWJ104" s="52"/>
      <c r="KWK104" s="52"/>
      <c r="KWL104" s="52"/>
      <c r="KWM104" s="52"/>
      <c r="KWN104" s="52"/>
      <c r="KWO104" s="52"/>
      <c r="KWP104" s="52"/>
      <c r="KWQ104" s="52"/>
      <c r="KWR104" s="52"/>
      <c r="KWS104" s="52"/>
      <c r="KWT104" s="52"/>
      <c r="KWU104" s="52"/>
      <c r="KWV104" s="52"/>
      <c r="KWW104" s="52"/>
      <c r="KWX104" s="52"/>
      <c r="KWY104" s="52"/>
      <c r="KWZ104" s="52"/>
      <c r="KXA104" s="52"/>
      <c r="KXB104" s="52"/>
      <c r="KXC104" s="52"/>
      <c r="KXD104" s="52"/>
      <c r="KXE104" s="52"/>
      <c r="KXF104" s="52"/>
      <c r="KXG104" s="52"/>
      <c r="KXH104" s="52"/>
      <c r="KXI104" s="52"/>
      <c r="KXJ104" s="52"/>
      <c r="KXK104" s="52"/>
      <c r="KXL104" s="52"/>
      <c r="KXM104" s="52"/>
      <c r="KXN104" s="52"/>
      <c r="KXO104" s="52"/>
      <c r="KXP104" s="52"/>
      <c r="KXQ104" s="52"/>
      <c r="KXR104" s="52"/>
      <c r="KXS104" s="52"/>
      <c r="KXT104" s="52"/>
      <c r="KXU104" s="52"/>
      <c r="KXV104" s="52"/>
      <c r="KXW104" s="52"/>
      <c r="KXX104" s="52"/>
      <c r="KXY104" s="52"/>
      <c r="KXZ104" s="52"/>
      <c r="KYA104" s="52"/>
      <c r="KYB104" s="52"/>
      <c r="KYC104" s="52"/>
      <c r="KYD104" s="52"/>
      <c r="KYE104" s="52"/>
      <c r="KYF104" s="52"/>
      <c r="KYG104" s="52"/>
      <c r="KYH104" s="52"/>
      <c r="KYI104" s="52"/>
      <c r="KYJ104" s="52"/>
      <c r="KYK104" s="52"/>
      <c r="KYL104" s="52"/>
      <c r="KYM104" s="52"/>
      <c r="KYN104" s="52"/>
      <c r="KYO104" s="52"/>
      <c r="KYP104" s="52"/>
      <c r="KYQ104" s="52"/>
      <c r="KYR104" s="52"/>
      <c r="KYS104" s="52"/>
      <c r="KYT104" s="52"/>
      <c r="KYU104" s="52"/>
      <c r="KYV104" s="52"/>
      <c r="KYW104" s="52"/>
      <c r="KYX104" s="52"/>
      <c r="KYY104" s="52"/>
      <c r="KYZ104" s="52"/>
      <c r="KZA104" s="52"/>
      <c r="KZB104" s="52"/>
      <c r="KZC104" s="52"/>
      <c r="KZD104" s="52"/>
      <c r="KZE104" s="52"/>
      <c r="KZF104" s="52"/>
      <c r="KZG104" s="52"/>
      <c r="KZH104" s="52"/>
      <c r="KZI104" s="52"/>
      <c r="KZJ104" s="52"/>
      <c r="KZK104" s="52"/>
      <c r="KZL104" s="52"/>
      <c r="KZM104" s="52"/>
      <c r="KZN104" s="52"/>
      <c r="KZO104" s="52"/>
      <c r="KZP104" s="52"/>
      <c r="KZQ104" s="52"/>
      <c r="KZR104" s="52"/>
      <c r="KZS104" s="52"/>
      <c r="KZT104" s="52"/>
      <c r="KZU104" s="52"/>
      <c r="KZV104" s="52"/>
      <c r="KZW104" s="52"/>
      <c r="KZX104" s="52"/>
      <c r="KZY104" s="52"/>
      <c r="KZZ104" s="52"/>
      <c r="LAA104" s="52"/>
      <c r="LAB104" s="52"/>
      <c r="LAC104" s="52"/>
      <c r="LAD104" s="52"/>
      <c r="LAE104" s="52"/>
      <c r="LAF104" s="52"/>
      <c r="LAG104" s="52"/>
      <c r="LAH104" s="52"/>
      <c r="LAI104" s="52"/>
      <c r="LAJ104" s="52"/>
      <c r="LAK104" s="52"/>
      <c r="LAL104" s="52"/>
      <c r="LAM104" s="52"/>
      <c r="LAN104" s="52"/>
      <c r="LAO104" s="52"/>
      <c r="LAP104" s="52"/>
      <c r="LAQ104" s="52"/>
      <c r="LAR104" s="52"/>
      <c r="LAS104" s="52"/>
      <c r="LAT104" s="52"/>
      <c r="LAU104" s="52"/>
      <c r="LAV104" s="52"/>
      <c r="LAW104" s="52"/>
      <c r="LAX104" s="52"/>
      <c r="LAY104" s="52"/>
      <c r="LAZ104" s="52"/>
      <c r="LBA104" s="52"/>
      <c r="LBB104" s="52"/>
      <c r="LBC104" s="52"/>
      <c r="LBD104" s="52"/>
      <c r="LBE104" s="52"/>
      <c r="LBF104" s="52"/>
      <c r="LBG104" s="52"/>
      <c r="LBH104" s="52"/>
      <c r="LBI104" s="52"/>
      <c r="LBJ104" s="52"/>
      <c r="LBK104" s="52"/>
      <c r="LBL104" s="52"/>
      <c r="LBM104" s="52"/>
      <c r="LBN104" s="52"/>
      <c r="LBO104" s="52"/>
      <c r="LBP104" s="52"/>
      <c r="LBQ104" s="52"/>
      <c r="LBR104" s="52"/>
      <c r="LBS104" s="52"/>
      <c r="LBT104" s="52"/>
      <c r="LBU104" s="52"/>
      <c r="LBV104" s="52"/>
      <c r="LBW104" s="52"/>
      <c r="LBX104" s="52"/>
      <c r="LBY104" s="52"/>
      <c r="LBZ104" s="52"/>
      <c r="LCA104" s="52"/>
      <c r="LCB104" s="52"/>
      <c r="LCC104" s="52"/>
      <c r="LCD104" s="52"/>
      <c r="LCE104" s="52"/>
      <c r="LCF104" s="52"/>
      <c r="LCG104" s="52"/>
      <c r="LCH104" s="52"/>
      <c r="LCI104" s="52"/>
      <c r="LCJ104" s="52"/>
      <c r="LCK104" s="52"/>
      <c r="LCL104" s="52"/>
      <c r="LCM104" s="52"/>
      <c r="LCN104" s="52"/>
      <c r="LCO104" s="52"/>
      <c r="LCP104" s="52"/>
      <c r="LCQ104" s="52"/>
      <c r="LCR104" s="52"/>
      <c r="LCS104" s="52"/>
      <c r="LCT104" s="52"/>
      <c r="LCU104" s="52"/>
      <c r="LCV104" s="52"/>
      <c r="LCW104" s="52"/>
      <c r="LCX104" s="52"/>
      <c r="LCY104" s="52"/>
      <c r="LCZ104" s="52"/>
      <c r="LDA104" s="52"/>
      <c r="LDB104" s="52"/>
      <c r="LDC104" s="52"/>
      <c r="LDD104" s="52"/>
      <c r="LDE104" s="52"/>
      <c r="LDF104" s="52"/>
      <c r="LDG104" s="52"/>
      <c r="LDH104" s="52"/>
      <c r="LDI104" s="52"/>
      <c r="LDJ104" s="52"/>
      <c r="LDK104" s="52"/>
      <c r="LDL104" s="52"/>
      <c r="LDM104" s="52"/>
      <c r="LDN104" s="52"/>
      <c r="LDO104" s="52"/>
      <c r="LDP104" s="52"/>
      <c r="LDQ104" s="52"/>
      <c r="LDR104" s="52"/>
      <c r="LDS104" s="52"/>
      <c r="LDT104" s="52"/>
      <c r="LDU104" s="52"/>
      <c r="LDV104" s="52"/>
      <c r="LDW104" s="52"/>
      <c r="LDX104" s="52"/>
      <c r="LDY104" s="52"/>
      <c r="LDZ104" s="52"/>
      <c r="LEA104" s="52"/>
      <c r="LEB104" s="52"/>
      <c r="LEC104" s="52"/>
      <c r="LED104" s="52"/>
      <c r="LEE104" s="52"/>
      <c r="LEF104" s="52"/>
      <c r="LEG104" s="52"/>
      <c r="LEH104" s="52"/>
      <c r="LEI104" s="52"/>
      <c r="LEJ104" s="52"/>
      <c r="LEK104" s="52"/>
      <c r="LEL104" s="52"/>
      <c r="LEM104" s="52"/>
      <c r="LEN104" s="52"/>
      <c r="LEO104" s="52"/>
      <c r="LEP104" s="52"/>
      <c r="LEQ104" s="52"/>
      <c r="LER104" s="52"/>
      <c r="LES104" s="52"/>
      <c r="LET104" s="52"/>
      <c r="LEU104" s="52"/>
      <c r="LEV104" s="52"/>
      <c r="LEW104" s="52"/>
      <c r="LEX104" s="52"/>
      <c r="LEY104" s="52"/>
      <c r="LEZ104" s="52"/>
      <c r="LFA104" s="52"/>
      <c r="LFB104" s="52"/>
      <c r="LFC104" s="52"/>
      <c r="LFD104" s="52"/>
      <c r="LFE104" s="52"/>
      <c r="LFF104" s="52"/>
      <c r="LFG104" s="52"/>
      <c r="LFH104" s="52"/>
      <c r="LFI104" s="52"/>
      <c r="LFJ104" s="52"/>
      <c r="LFK104" s="52"/>
      <c r="LFL104" s="52"/>
      <c r="LFM104" s="52"/>
      <c r="LFN104" s="52"/>
      <c r="LFO104" s="52"/>
      <c r="LFP104" s="52"/>
      <c r="LFQ104" s="52"/>
      <c r="LFR104" s="52"/>
      <c r="LFS104" s="52"/>
      <c r="LFT104" s="52"/>
      <c r="LFU104" s="52"/>
      <c r="LFV104" s="52"/>
      <c r="LFW104" s="52"/>
      <c r="LFX104" s="52"/>
      <c r="LFY104" s="52"/>
      <c r="LFZ104" s="52"/>
      <c r="LGA104" s="52"/>
      <c r="LGB104" s="52"/>
      <c r="LGC104" s="52"/>
      <c r="LGD104" s="52"/>
      <c r="LGE104" s="52"/>
      <c r="LGF104" s="52"/>
      <c r="LGG104" s="52"/>
      <c r="LGH104" s="52"/>
      <c r="LGI104" s="52"/>
      <c r="LGJ104" s="52"/>
      <c r="LGK104" s="52"/>
      <c r="LGL104" s="52"/>
      <c r="LGM104" s="52"/>
      <c r="LGN104" s="52"/>
      <c r="LGO104" s="52"/>
      <c r="LGP104" s="52"/>
      <c r="LGQ104" s="52"/>
      <c r="LGR104" s="52"/>
      <c r="LGS104" s="52"/>
      <c r="LGT104" s="52"/>
      <c r="LGU104" s="52"/>
      <c r="LGV104" s="52"/>
      <c r="LGW104" s="52"/>
      <c r="LGX104" s="52"/>
      <c r="LGY104" s="52"/>
      <c r="LGZ104" s="52"/>
      <c r="LHA104" s="52"/>
      <c r="LHB104" s="52"/>
      <c r="LHC104" s="52"/>
      <c r="LHD104" s="52"/>
      <c r="LHE104" s="52"/>
      <c r="LHF104" s="52"/>
      <c r="LHG104" s="52"/>
      <c r="LHH104" s="52"/>
      <c r="LHI104" s="52"/>
      <c r="LHJ104" s="52"/>
      <c r="LHK104" s="52"/>
      <c r="LHL104" s="52"/>
      <c r="LHM104" s="52"/>
      <c r="LHN104" s="52"/>
      <c r="LHO104" s="52"/>
      <c r="LHP104" s="52"/>
      <c r="LHQ104" s="52"/>
      <c r="LHR104" s="52"/>
      <c r="LHS104" s="52"/>
      <c r="LHT104" s="52"/>
      <c r="LHU104" s="52"/>
      <c r="LHV104" s="52"/>
      <c r="LHW104" s="52"/>
      <c r="LHX104" s="52"/>
      <c r="LHY104" s="52"/>
      <c r="LHZ104" s="52"/>
      <c r="LIA104" s="52"/>
      <c r="LIB104" s="52"/>
      <c r="LIC104" s="52"/>
      <c r="LID104" s="52"/>
      <c r="LIE104" s="52"/>
      <c r="LIF104" s="52"/>
      <c r="LIG104" s="52"/>
      <c r="LIH104" s="52"/>
      <c r="LII104" s="52"/>
      <c r="LIJ104" s="52"/>
      <c r="LIK104" s="52"/>
      <c r="LIL104" s="52"/>
      <c r="LIM104" s="52"/>
      <c r="LIN104" s="52"/>
      <c r="LIO104" s="52"/>
      <c r="LIP104" s="52"/>
      <c r="LIQ104" s="52"/>
      <c r="LIR104" s="52"/>
      <c r="LIS104" s="52"/>
      <c r="LIT104" s="52"/>
      <c r="LIU104" s="52"/>
      <c r="LIV104" s="52"/>
      <c r="LIW104" s="52"/>
      <c r="LIX104" s="52"/>
      <c r="LIY104" s="52"/>
      <c r="LIZ104" s="52"/>
      <c r="LJA104" s="52"/>
      <c r="LJB104" s="52"/>
      <c r="LJC104" s="52"/>
      <c r="LJD104" s="52"/>
      <c r="LJE104" s="52"/>
      <c r="LJF104" s="52"/>
      <c r="LJG104" s="52"/>
      <c r="LJH104" s="52"/>
      <c r="LJI104" s="52"/>
      <c r="LJJ104" s="52"/>
      <c r="LJK104" s="52"/>
      <c r="LJL104" s="52"/>
      <c r="LJM104" s="52"/>
      <c r="LJN104" s="52"/>
      <c r="LJO104" s="52"/>
      <c r="LJP104" s="52"/>
      <c r="LJQ104" s="52"/>
      <c r="LJR104" s="52"/>
      <c r="LJS104" s="52"/>
      <c r="LJT104" s="52"/>
      <c r="LJU104" s="52"/>
      <c r="LJV104" s="52"/>
      <c r="LJW104" s="52"/>
      <c r="LJX104" s="52"/>
      <c r="LJY104" s="52"/>
      <c r="LJZ104" s="52"/>
      <c r="LKA104" s="52"/>
      <c r="LKB104" s="52"/>
      <c r="LKC104" s="52"/>
      <c r="LKD104" s="52"/>
      <c r="LKE104" s="52"/>
      <c r="LKF104" s="52"/>
      <c r="LKG104" s="52"/>
      <c r="LKH104" s="52"/>
      <c r="LKI104" s="52"/>
      <c r="LKJ104" s="52"/>
      <c r="LKK104" s="52"/>
      <c r="LKL104" s="52"/>
      <c r="LKM104" s="52"/>
      <c r="LKN104" s="52"/>
      <c r="LKO104" s="52"/>
      <c r="LKP104" s="52"/>
      <c r="LKQ104" s="52"/>
      <c r="LKR104" s="52"/>
      <c r="LKS104" s="52"/>
      <c r="LKT104" s="52"/>
      <c r="LKU104" s="52"/>
      <c r="LKV104" s="52"/>
      <c r="LKW104" s="52"/>
      <c r="LKX104" s="52"/>
      <c r="LKY104" s="52"/>
      <c r="LKZ104" s="52"/>
      <c r="LLA104" s="52"/>
      <c r="LLB104" s="52"/>
      <c r="LLC104" s="52"/>
      <c r="LLD104" s="52"/>
      <c r="LLE104" s="52"/>
      <c r="LLF104" s="52"/>
      <c r="LLG104" s="52"/>
      <c r="LLH104" s="52"/>
      <c r="LLI104" s="52"/>
      <c r="LLJ104" s="52"/>
      <c r="LLK104" s="52"/>
      <c r="LLL104" s="52"/>
      <c r="LLM104" s="52"/>
      <c r="LLN104" s="52"/>
      <c r="LLO104" s="52"/>
      <c r="LLP104" s="52"/>
      <c r="LLQ104" s="52"/>
      <c r="LLR104" s="52"/>
      <c r="LLS104" s="52"/>
      <c r="LLT104" s="52"/>
      <c r="LLU104" s="52"/>
      <c r="LLV104" s="52"/>
      <c r="LLW104" s="52"/>
      <c r="LLX104" s="52"/>
      <c r="LLY104" s="52"/>
      <c r="LLZ104" s="52"/>
      <c r="LMA104" s="52"/>
      <c r="LMB104" s="52"/>
      <c r="LMC104" s="52"/>
      <c r="LMD104" s="52"/>
      <c r="LME104" s="52"/>
      <c r="LMF104" s="52"/>
      <c r="LMG104" s="52"/>
      <c r="LMH104" s="52"/>
      <c r="LMI104" s="52"/>
      <c r="LMJ104" s="52"/>
      <c r="LMK104" s="52"/>
      <c r="LML104" s="52"/>
      <c r="LMM104" s="52"/>
      <c r="LMN104" s="52"/>
      <c r="LMO104" s="52"/>
      <c r="LMP104" s="52"/>
      <c r="LMQ104" s="52"/>
      <c r="LMR104" s="52"/>
      <c r="LMS104" s="52"/>
      <c r="LMT104" s="52"/>
      <c r="LMU104" s="52"/>
      <c r="LMV104" s="52"/>
      <c r="LMW104" s="52"/>
      <c r="LMX104" s="52"/>
      <c r="LMY104" s="52"/>
      <c r="LMZ104" s="52"/>
      <c r="LNA104" s="52"/>
      <c r="LNB104" s="52"/>
      <c r="LNC104" s="52"/>
      <c r="LND104" s="52"/>
      <c r="LNE104" s="52"/>
      <c r="LNF104" s="52"/>
      <c r="LNG104" s="52"/>
      <c r="LNH104" s="52"/>
      <c r="LNI104" s="52"/>
      <c r="LNJ104" s="52"/>
      <c r="LNK104" s="52"/>
      <c r="LNL104" s="52"/>
      <c r="LNM104" s="52"/>
      <c r="LNN104" s="52"/>
      <c r="LNO104" s="52"/>
      <c r="LNP104" s="52"/>
      <c r="LNQ104" s="52"/>
      <c r="LNR104" s="52"/>
      <c r="LNS104" s="52"/>
      <c r="LNT104" s="52"/>
      <c r="LNU104" s="52"/>
      <c r="LNV104" s="52"/>
      <c r="LNW104" s="52"/>
      <c r="LNX104" s="52"/>
      <c r="LNY104" s="52"/>
      <c r="LNZ104" s="52"/>
      <c r="LOA104" s="52"/>
      <c r="LOB104" s="52"/>
      <c r="LOC104" s="52"/>
      <c r="LOD104" s="52"/>
      <c r="LOE104" s="52"/>
      <c r="LOF104" s="52"/>
      <c r="LOG104" s="52"/>
      <c r="LOH104" s="52"/>
      <c r="LOI104" s="52"/>
      <c r="LOJ104" s="52"/>
      <c r="LOK104" s="52"/>
      <c r="LOL104" s="52"/>
      <c r="LOM104" s="52"/>
      <c r="LON104" s="52"/>
      <c r="LOO104" s="52"/>
      <c r="LOP104" s="52"/>
      <c r="LOQ104" s="52"/>
      <c r="LOR104" s="52"/>
      <c r="LOS104" s="52"/>
      <c r="LOT104" s="52"/>
      <c r="LOU104" s="52"/>
      <c r="LOV104" s="52"/>
      <c r="LOW104" s="52"/>
      <c r="LOX104" s="52"/>
      <c r="LOY104" s="52"/>
      <c r="LOZ104" s="52"/>
      <c r="LPA104" s="52"/>
      <c r="LPB104" s="52"/>
      <c r="LPC104" s="52"/>
      <c r="LPD104" s="52"/>
      <c r="LPE104" s="52"/>
      <c r="LPF104" s="52"/>
      <c r="LPG104" s="52"/>
      <c r="LPH104" s="52"/>
      <c r="LPI104" s="52"/>
      <c r="LPJ104" s="52"/>
      <c r="LPK104" s="52"/>
      <c r="LPL104" s="52"/>
      <c r="LPM104" s="52"/>
      <c r="LPN104" s="52"/>
      <c r="LPO104" s="52"/>
      <c r="LPP104" s="52"/>
      <c r="LPQ104" s="52"/>
      <c r="LPR104" s="52"/>
      <c r="LPS104" s="52"/>
      <c r="LPT104" s="52"/>
      <c r="LPU104" s="52"/>
      <c r="LPV104" s="52"/>
      <c r="LPW104" s="52"/>
      <c r="LPX104" s="52"/>
      <c r="LPY104" s="52"/>
      <c r="LPZ104" s="52"/>
      <c r="LQA104" s="52"/>
      <c r="LQB104" s="52"/>
      <c r="LQC104" s="52"/>
      <c r="LQD104" s="52"/>
      <c r="LQE104" s="52"/>
      <c r="LQF104" s="52"/>
      <c r="LQG104" s="52"/>
      <c r="LQH104" s="52"/>
      <c r="LQI104" s="52"/>
      <c r="LQJ104" s="52"/>
      <c r="LQK104" s="52"/>
      <c r="LQL104" s="52"/>
      <c r="LQM104" s="52"/>
      <c r="LQN104" s="52"/>
      <c r="LQO104" s="52"/>
      <c r="LQP104" s="52"/>
      <c r="LQQ104" s="52"/>
      <c r="LQR104" s="52"/>
      <c r="LQS104" s="52"/>
      <c r="LQT104" s="52"/>
      <c r="LQU104" s="52"/>
      <c r="LQV104" s="52"/>
      <c r="LQW104" s="52"/>
      <c r="LQX104" s="52"/>
      <c r="LQY104" s="52"/>
      <c r="LQZ104" s="52"/>
      <c r="LRA104" s="52"/>
      <c r="LRB104" s="52"/>
      <c r="LRC104" s="52"/>
      <c r="LRD104" s="52"/>
      <c r="LRE104" s="52"/>
      <c r="LRF104" s="52"/>
      <c r="LRG104" s="52"/>
      <c r="LRH104" s="52"/>
      <c r="LRI104" s="52"/>
      <c r="LRJ104" s="52"/>
      <c r="LRK104" s="52"/>
      <c r="LRL104" s="52"/>
      <c r="LRM104" s="52"/>
      <c r="LRN104" s="52"/>
      <c r="LRO104" s="52"/>
      <c r="LRP104" s="52"/>
      <c r="LRQ104" s="52"/>
      <c r="LRR104" s="52"/>
      <c r="LRS104" s="52"/>
      <c r="LRT104" s="52"/>
      <c r="LRU104" s="52"/>
      <c r="LRV104" s="52"/>
      <c r="LRW104" s="52"/>
      <c r="LRX104" s="52"/>
      <c r="LRY104" s="52"/>
      <c r="LRZ104" s="52"/>
      <c r="LSA104" s="52"/>
      <c r="LSB104" s="52"/>
      <c r="LSC104" s="52"/>
      <c r="LSD104" s="52"/>
      <c r="LSE104" s="52"/>
      <c r="LSF104" s="52"/>
      <c r="LSG104" s="52"/>
      <c r="LSH104" s="52"/>
      <c r="LSI104" s="52"/>
      <c r="LSJ104" s="52"/>
      <c r="LSK104" s="52"/>
      <c r="LSL104" s="52"/>
      <c r="LSM104" s="52"/>
      <c r="LSN104" s="52"/>
      <c r="LSO104" s="52"/>
      <c r="LSP104" s="52"/>
      <c r="LSQ104" s="52"/>
      <c r="LSR104" s="52"/>
      <c r="LSS104" s="52"/>
      <c r="LST104" s="52"/>
      <c r="LSU104" s="52"/>
      <c r="LSV104" s="52"/>
      <c r="LSW104" s="52"/>
      <c r="LSX104" s="52"/>
      <c r="LSY104" s="52"/>
      <c r="LSZ104" s="52"/>
      <c r="LTA104" s="52"/>
      <c r="LTB104" s="52"/>
      <c r="LTC104" s="52"/>
      <c r="LTD104" s="52"/>
      <c r="LTE104" s="52"/>
      <c r="LTF104" s="52"/>
      <c r="LTG104" s="52"/>
      <c r="LTH104" s="52"/>
      <c r="LTI104" s="52"/>
      <c r="LTJ104" s="52"/>
      <c r="LTK104" s="52"/>
      <c r="LTL104" s="52"/>
      <c r="LTM104" s="52"/>
      <c r="LTN104" s="52"/>
      <c r="LTO104" s="52"/>
      <c r="LTP104" s="52"/>
      <c r="LTQ104" s="52"/>
      <c r="LTR104" s="52"/>
      <c r="LTS104" s="52"/>
      <c r="LTT104" s="52"/>
      <c r="LTU104" s="52"/>
      <c r="LTV104" s="52"/>
      <c r="LTW104" s="52"/>
      <c r="LTX104" s="52"/>
      <c r="LTY104" s="52"/>
      <c r="LTZ104" s="52"/>
      <c r="LUA104" s="52"/>
      <c r="LUB104" s="52"/>
      <c r="LUC104" s="52"/>
      <c r="LUD104" s="52"/>
      <c r="LUE104" s="52"/>
      <c r="LUF104" s="52"/>
      <c r="LUG104" s="52"/>
      <c r="LUH104" s="52"/>
      <c r="LUI104" s="52"/>
      <c r="LUJ104" s="52"/>
      <c r="LUK104" s="52"/>
      <c r="LUL104" s="52"/>
      <c r="LUM104" s="52"/>
      <c r="LUN104" s="52"/>
      <c r="LUO104" s="52"/>
      <c r="LUP104" s="52"/>
      <c r="LUQ104" s="52"/>
      <c r="LUR104" s="52"/>
      <c r="LUS104" s="52"/>
      <c r="LUT104" s="52"/>
      <c r="LUU104" s="52"/>
      <c r="LUV104" s="52"/>
      <c r="LUW104" s="52"/>
      <c r="LUX104" s="52"/>
      <c r="LUY104" s="52"/>
      <c r="LUZ104" s="52"/>
      <c r="LVA104" s="52"/>
      <c r="LVB104" s="52"/>
      <c r="LVC104" s="52"/>
      <c r="LVD104" s="52"/>
      <c r="LVE104" s="52"/>
      <c r="LVF104" s="52"/>
      <c r="LVG104" s="52"/>
      <c r="LVH104" s="52"/>
      <c r="LVI104" s="52"/>
      <c r="LVJ104" s="52"/>
      <c r="LVK104" s="52"/>
      <c r="LVL104" s="52"/>
      <c r="LVM104" s="52"/>
      <c r="LVN104" s="52"/>
      <c r="LVO104" s="52"/>
      <c r="LVP104" s="52"/>
      <c r="LVQ104" s="52"/>
      <c r="LVR104" s="52"/>
      <c r="LVS104" s="52"/>
      <c r="LVT104" s="52"/>
      <c r="LVU104" s="52"/>
      <c r="LVV104" s="52"/>
      <c r="LVW104" s="52"/>
      <c r="LVX104" s="52"/>
      <c r="LVY104" s="52"/>
      <c r="LVZ104" s="52"/>
      <c r="LWA104" s="52"/>
      <c r="LWB104" s="52"/>
      <c r="LWC104" s="52"/>
      <c r="LWD104" s="52"/>
      <c r="LWE104" s="52"/>
      <c r="LWF104" s="52"/>
      <c r="LWG104" s="52"/>
      <c r="LWH104" s="52"/>
      <c r="LWI104" s="52"/>
      <c r="LWJ104" s="52"/>
      <c r="LWK104" s="52"/>
      <c r="LWL104" s="52"/>
      <c r="LWM104" s="52"/>
      <c r="LWN104" s="52"/>
      <c r="LWO104" s="52"/>
      <c r="LWP104" s="52"/>
      <c r="LWQ104" s="52"/>
      <c r="LWR104" s="52"/>
      <c r="LWS104" s="52"/>
      <c r="LWT104" s="52"/>
      <c r="LWU104" s="52"/>
      <c r="LWV104" s="52"/>
      <c r="LWW104" s="52"/>
      <c r="LWX104" s="52"/>
      <c r="LWY104" s="52"/>
      <c r="LWZ104" s="52"/>
      <c r="LXA104" s="52"/>
      <c r="LXB104" s="52"/>
      <c r="LXC104" s="52"/>
      <c r="LXD104" s="52"/>
      <c r="LXE104" s="52"/>
      <c r="LXF104" s="52"/>
      <c r="LXG104" s="52"/>
      <c r="LXH104" s="52"/>
      <c r="LXI104" s="52"/>
      <c r="LXJ104" s="52"/>
      <c r="LXK104" s="52"/>
      <c r="LXL104" s="52"/>
      <c r="LXM104" s="52"/>
      <c r="LXN104" s="52"/>
      <c r="LXO104" s="52"/>
      <c r="LXP104" s="52"/>
      <c r="LXQ104" s="52"/>
      <c r="LXR104" s="52"/>
      <c r="LXS104" s="52"/>
      <c r="LXT104" s="52"/>
      <c r="LXU104" s="52"/>
      <c r="LXV104" s="52"/>
      <c r="LXW104" s="52"/>
      <c r="LXX104" s="52"/>
      <c r="LXY104" s="52"/>
      <c r="LXZ104" s="52"/>
      <c r="LYA104" s="52"/>
      <c r="LYB104" s="52"/>
      <c r="LYC104" s="52"/>
      <c r="LYD104" s="52"/>
      <c r="LYE104" s="52"/>
      <c r="LYF104" s="52"/>
      <c r="LYG104" s="52"/>
      <c r="LYH104" s="52"/>
      <c r="LYI104" s="52"/>
      <c r="LYJ104" s="52"/>
      <c r="LYK104" s="52"/>
      <c r="LYL104" s="52"/>
      <c r="LYM104" s="52"/>
      <c r="LYN104" s="52"/>
      <c r="LYO104" s="52"/>
      <c r="LYP104" s="52"/>
      <c r="LYQ104" s="52"/>
      <c r="LYR104" s="52"/>
      <c r="LYS104" s="52"/>
      <c r="LYT104" s="52"/>
      <c r="LYU104" s="52"/>
      <c r="LYV104" s="52"/>
      <c r="LYW104" s="52"/>
      <c r="LYX104" s="52"/>
      <c r="LYY104" s="52"/>
      <c r="LYZ104" s="52"/>
      <c r="LZA104" s="52"/>
      <c r="LZB104" s="52"/>
      <c r="LZC104" s="52"/>
      <c r="LZD104" s="52"/>
      <c r="LZE104" s="52"/>
      <c r="LZF104" s="52"/>
      <c r="LZG104" s="52"/>
      <c r="LZH104" s="52"/>
      <c r="LZI104" s="52"/>
      <c r="LZJ104" s="52"/>
      <c r="LZK104" s="52"/>
      <c r="LZL104" s="52"/>
      <c r="LZM104" s="52"/>
      <c r="LZN104" s="52"/>
      <c r="LZO104" s="52"/>
      <c r="LZP104" s="52"/>
      <c r="LZQ104" s="52"/>
      <c r="LZR104" s="52"/>
      <c r="LZS104" s="52"/>
      <c r="LZT104" s="52"/>
      <c r="LZU104" s="52"/>
      <c r="LZV104" s="52"/>
      <c r="LZW104" s="52"/>
      <c r="LZX104" s="52"/>
      <c r="LZY104" s="52"/>
      <c r="LZZ104" s="52"/>
      <c r="MAA104" s="52"/>
      <c r="MAB104" s="52"/>
      <c r="MAC104" s="52"/>
      <c r="MAD104" s="52"/>
      <c r="MAE104" s="52"/>
      <c r="MAF104" s="52"/>
      <c r="MAG104" s="52"/>
      <c r="MAH104" s="52"/>
      <c r="MAI104" s="52"/>
      <c r="MAJ104" s="52"/>
      <c r="MAK104" s="52"/>
      <c r="MAL104" s="52"/>
      <c r="MAM104" s="52"/>
      <c r="MAN104" s="52"/>
      <c r="MAO104" s="52"/>
      <c r="MAP104" s="52"/>
      <c r="MAQ104" s="52"/>
      <c r="MAR104" s="52"/>
      <c r="MAS104" s="52"/>
      <c r="MAT104" s="52"/>
      <c r="MAU104" s="52"/>
      <c r="MAV104" s="52"/>
      <c r="MAW104" s="52"/>
      <c r="MAX104" s="52"/>
      <c r="MAY104" s="52"/>
      <c r="MAZ104" s="52"/>
      <c r="MBA104" s="52"/>
      <c r="MBB104" s="52"/>
      <c r="MBC104" s="52"/>
      <c r="MBD104" s="52"/>
      <c r="MBE104" s="52"/>
      <c r="MBF104" s="52"/>
      <c r="MBG104" s="52"/>
      <c r="MBH104" s="52"/>
      <c r="MBI104" s="52"/>
      <c r="MBJ104" s="52"/>
      <c r="MBK104" s="52"/>
      <c r="MBL104" s="52"/>
      <c r="MBM104" s="52"/>
      <c r="MBN104" s="52"/>
      <c r="MBO104" s="52"/>
      <c r="MBP104" s="52"/>
      <c r="MBQ104" s="52"/>
      <c r="MBR104" s="52"/>
      <c r="MBS104" s="52"/>
      <c r="MBT104" s="52"/>
      <c r="MBU104" s="52"/>
      <c r="MBV104" s="52"/>
      <c r="MBW104" s="52"/>
      <c r="MBX104" s="52"/>
      <c r="MBY104" s="52"/>
      <c r="MBZ104" s="52"/>
      <c r="MCA104" s="52"/>
      <c r="MCB104" s="52"/>
      <c r="MCC104" s="52"/>
      <c r="MCD104" s="52"/>
      <c r="MCE104" s="52"/>
      <c r="MCF104" s="52"/>
      <c r="MCG104" s="52"/>
      <c r="MCH104" s="52"/>
      <c r="MCI104" s="52"/>
      <c r="MCJ104" s="52"/>
      <c r="MCK104" s="52"/>
      <c r="MCL104" s="52"/>
      <c r="MCM104" s="52"/>
      <c r="MCN104" s="52"/>
      <c r="MCO104" s="52"/>
      <c r="MCP104" s="52"/>
      <c r="MCQ104" s="52"/>
      <c r="MCR104" s="52"/>
      <c r="MCS104" s="52"/>
      <c r="MCT104" s="52"/>
      <c r="MCU104" s="52"/>
      <c r="MCV104" s="52"/>
      <c r="MCW104" s="52"/>
      <c r="MCX104" s="52"/>
      <c r="MCY104" s="52"/>
      <c r="MCZ104" s="52"/>
      <c r="MDA104" s="52"/>
      <c r="MDB104" s="52"/>
      <c r="MDC104" s="52"/>
      <c r="MDD104" s="52"/>
      <c r="MDE104" s="52"/>
      <c r="MDF104" s="52"/>
      <c r="MDG104" s="52"/>
      <c r="MDH104" s="52"/>
      <c r="MDI104" s="52"/>
      <c r="MDJ104" s="52"/>
      <c r="MDK104" s="52"/>
      <c r="MDL104" s="52"/>
      <c r="MDM104" s="52"/>
      <c r="MDN104" s="52"/>
      <c r="MDO104" s="52"/>
      <c r="MDP104" s="52"/>
      <c r="MDQ104" s="52"/>
      <c r="MDR104" s="52"/>
      <c r="MDS104" s="52"/>
      <c r="MDT104" s="52"/>
      <c r="MDU104" s="52"/>
      <c r="MDV104" s="52"/>
      <c r="MDW104" s="52"/>
      <c r="MDX104" s="52"/>
      <c r="MDY104" s="52"/>
      <c r="MDZ104" s="52"/>
      <c r="MEA104" s="52"/>
      <c r="MEB104" s="52"/>
      <c r="MEC104" s="52"/>
      <c r="MED104" s="52"/>
      <c r="MEE104" s="52"/>
      <c r="MEF104" s="52"/>
      <c r="MEG104" s="52"/>
      <c r="MEH104" s="52"/>
      <c r="MEI104" s="52"/>
      <c r="MEJ104" s="52"/>
      <c r="MEK104" s="52"/>
      <c r="MEL104" s="52"/>
      <c r="MEM104" s="52"/>
      <c r="MEN104" s="52"/>
      <c r="MEO104" s="52"/>
      <c r="MEP104" s="52"/>
      <c r="MEQ104" s="52"/>
      <c r="MER104" s="52"/>
      <c r="MES104" s="52"/>
      <c r="MET104" s="52"/>
      <c r="MEU104" s="52"/>
      <c r="MEV104" s="52"/>
      <c r="MEW104" s="52"/>
      <c r="MEX104" s="52"/>
      <c r="MEY104" s="52"/>
      <c r="MEZ104" s="52"/>
      <c r="MFA104" s="52"/>
      <c r="MFB104" s="52"/>
      <c r="MFC104" s="52"/>
      <c r="MFD104" s="52"/>
      <c r="MFE104" s="52"/>
      <c r="MFF104" s="52"/>
      <c r="MFG104" s="52"/>
      <c r="MFH104" s="52"/>
      <c r="MFI104" s="52"/>
      <c r="MFJ104" s="52"/>
      <c r="MFK104" s="52"/>
      <c r="MFL104" s="52"/>
      <c r="MFM104" s="52"/>
      <c r="MFN104" s="52"/>
      <c r="MFO104" s="52"/>
      <c r="MFP104" s="52"/>
      <c r="MFQ104" s="52"/>
      <c r="MFR104" s="52"/>
      <c r="MFS104" s="52"/>
      <c r="MFT104" s="52"/>
      <c r="MFU104" s="52"/>
      <c r="MFV104" s="52"/>
      <c r="MFW104" s="52"/>
      <c r="MFX104" s="52"/>
      <c r="MFY104" s="52"/>
      <c r="MFZ104" s="52"/>
      <c r="MGA104" s="52"/>
      <c r="MGB104" s="52"/>
      <c r="MGC104" s="52"/>
      <c r="MGD104" s="52"/>
      <c r="MGE104" s="52"/>
      <c r="MGF104" s="52"/>
      <c r="MGG104" s="52"/>
      <c r="MGH104" s="52"/>
      <c r="MGI104" s="52"/>
      <c r="MGJ104" s="52"/>
      <c r="MGK104" s="52"/>
      <c r="MGL104" s="52"/>
      <c r="MGM104" s="52"/>
      <c r="MGN104" s="52"/>
      <c r="MGO104" s="52"/>
      <c r="MGP104" s="52"/>
      <c r="MGQ104" s="52"/>
      <c r="MGR104" s="52"/>
      <c r="MGS104" s="52"/>
      <c r="MGT104" s="52"/>
      <c r="MGU104" s="52"/>
      <c r="MGV104" s="52"/>
      <c r="MGW104" s="52"/>
      <c r="MGX104" s="52"/>
      <c r="MGY104" s="52"/>
      <c r="MGZ104" s="52"/>
      <c r="MHA104" s="52"/>
      <c r="MHB104" s="52"/>
      <c r="MHC104" s="52"/>
      <c r="MHD104" s="52"/>
      <c r="MHE104" s="52"/>
      <c r="MHF104" s="52"/>
      <c r="MHG104" s="52"/>
      <c r="MHH104" s="52"/>
      <c r="MHI104" s="52"/>
      <c r="MHJ104" s="52"/>
      <c r="MHK104" s="52"/>
      <c r="MHL104" s="52"/>
      <c r="MHM104" s="52"/>
      <c r="MHN104" s="52"/>
      <c r="MHO104" s="52"/>
      <c r="MHP104" s="52"/>
      <c r="MHQ104" s="52"/>
      <c r="MHR104" s="52"/>
      <c r="MHS104" s="52"/>
      <c r="MHT104" s="52"/>
      <c r="MHU104" s="52"/>
      <c r="MHV104" s="52"/>
      <c r="MHW104" s="52"/>
      <c r="MHX104" s="52"/>
      <c r="MHY104" s="52"/>
      <c r="MHZ104" s="52"/>
      <c r="MIA104" s="52"/>
      <c r="MIB104" s="52"/>
      <c r="MIC104" s="52"/>
      <c r="MID104" s="52"/>
      <c r="MIE104" s="52"/>
      <c r="MIF104" s="52"/>
      <c r="MIG104" s="52"/>
      <c r="MIH104" s="52"/>
      <c r="MII104" s="52"/>
      <c r="MIJ104" s="52"/>
      <c r="MIK104" s="52"/>
      <c r="MIL104" s="52"/>
      <c r="MIM104" s="52"/>
      <c r="MIN104" s="52"/>
      <c r="MIO104" s="52"/>
      <c r="MIP104" s="52"/>
      <c r="MIQ104" s="52"/>
      <c r="MIR104" s="52"/>
      <c r="MIS104" s="52"/>
      <c r="MIT104" s="52"/>
      <c r="MIU104" s="52"/>
      <c r="MIV104" s="52"/>
      <c r="MIW104" s="52"/>
      <c r="MIX104" s="52"/>
      <c r="MIY104" s="52"/>
      <c r="MIZ104" s="52"/>
      <c r="MJA104" s="52"/>
      <c r="MJB104" s="52"/>
      <c r="MJC104" s="52"/>
      <c r="MJD104" s="52"/>
      <c r="MJE104" s="52"/>
      <c r="MJF104" s="52"/>
      <c r="MJG104" s="52"/>
      <c r="MJH104" s="52"/>
      <c r="MJI104" s="52"/>
      <c r="MJJ104" s="52"/>
      <c r="MJK104" s="52"/>
      <c r="MJL104" s="52"/>
      <c r="MJM104" s="52"/>
      <c r="MJN104" s="52"/>
      <c r="MJO104" s="52"/>
      <c r="MJP104" s="52"/>
      <c r="MJQ104" s="52"/>
      <c r="MJR104" s="52"/>
      <c r="MJS104" s="52"/>
      <c r="MJT104" s="52"/>
      <c r="MJU104" s="52"/>
      <c r="MJV104" s="52"/>
      <c r="MJW104" s="52"/>
      <c r="MJX104" s="52"/>
      <c r="MJY104" s="52"/>
      <c r="MJZ104" s="52"/>
      <c r="MKA104" s="52"/>
      <c r="MKB104" s="52"/>
      <c r="MKC104" s="52"/>
      <c r="MKD104" s="52"/>
      <c r="MKE104" s="52"/>
      <c r="MKF104" s="52"/>
      <c r="MKG104" s="52"/>
      <c r="MKH104" s="52"/>
      <c r="MKI104" s="52"/>
      <c r="MKJ104" s="52"/>
      <c r="MKK104" s="52"/>
      <c r="MKL104" s="52"/>
      <c r="MKM104" s="52"/>
      <c r="MKN104" s="52"/>
      <c r="MKO104" s="52"/>
      <c r="MKP104" s="52"/>
      <c r="MKQ104" s="52"/>
      <c r="MKR104" s="52"/>
      <c r="MKS104" s="52"/>
      <c r="MKT104" s="52"/>
      <c r="MKU104" s="52"/>
      <c r="MKV104" s="52"/>
      <c r="MKW104" s="52"/>
      <c r="MKX104" s="52"/>
      <c r="MKY104" s="52"/>
      <c r="MKZ104" s="52"/>
      <c r="MLA104" s="52"/>
      <c r="MLB104" s="52"/>
      <c r="MLC104" s="52"/>
      <c r="MLD104" s="52"/>
      <c r="MLE104" s="52"/>
      <c r="MLF104" s="52"/>
      <c r="MLG104" s="52"/>
      <c r="MLH104" s="52"/>
      <c r="MLI104" s="52"/>
      <c r="MLJ104" s="52"/>
      <c r="MLK104" s="52"/>
      <c r="MLL104" s="52"/>
      <c r="MLM104" s="52"/>
      <c r="MLN104" s="52"/>
      <c r="MLO104" s="52"/>
      <c r="MLP104" s="52"/>
      <c r="MLQ104" s="52"/>
      <c r="MLR104" s="52"/>
      <c r="MLS104" s="52"/>
      <c r="MLT104" s="52"/>
      <c r="MLU104" s="52"/>
      <c r="MLV104" s="52"/>
      <c r="MLW104" s="52"/>
      <c r="MLX104" s="52"/>
      <c r="MLY104" s="52"/>
      <c r="MLZ104" s="52"/>
      <c r="MMA104" s="52"/>
      <c r="MMB104" s="52"/>
      <c r="MMC104" s="52"/>
      <c r="MMD104" s="52"/>
      <c r="MME104" s="52"/>
      <c r="MMF104" s="52"/>
      <c r="MMG104" s="52"/>
      <c r="MMH104" s="52"/>
      <c r="MMI104" s="52"/>
      <c r="MMJ104" s="52"/>
      <c r="MMK104" s="52"/>
      <c r="MML104" s="52"/>
      <c r="MMM104" s="52"/>
      <c r="MMN104" s="52"/>
      <c r="MMO104" s="52"/>
      <c r="MMP104" s="52"/>
      <c r="MMQ104" s="52"/>
      <c r="MMR104" s="52"/>
      <c r="MMS104" s="52"/>
      <c r="MMT104" s="52"/>
      <c r="MMU104" s="52"/>
      <c r="MMV104" s="52"/>
      <c r="MMW104" s="52"/>
      <c r="MMX104" s="52"/>
      <c r="MMY104" s="52"/>
      <c r="MMZ104" s="52"/>
      <c r="MNA104" s="52"/>
      <c r="MNB104" s="52"/>
      <c r="MNC104" s="52"/>
      <c r="MND104" s="52"/>
      <c r="MNE104" s="52"/>
      <c r="MNF104" s="52"/>
      <c r="MNG104" s="52"/>
      <c r="MNH104" s="52"/>
      <c r="MNI104" s="52"/>
      <c r="MNJ104" s="52"/>
      <c r="MNK104" s="52"/>
      <c r="MNL104" s="52"/>
      <c r="MNM104" s="52"/>
      <c r="MNN104" s="52"/>
      <c r="MNO104" s="52"/>
      <c r="MNP104" s="52"/>
      <c r="MNQ104" s="52"/>
      <c r="MNR104" s="52"/>
      <c r="MNS104" s="52"/>
      <c r="MNT104" s="52"/>
      <c r="MNU104" s="52"/>
      <c r="MNV104" s="52"/>
      <c r="MNW104" s="52"/>
      <c r="MNX104" s="52"/>
      <c r="MNY104" s="52"/>
      <c r="MNZ104" s="52"/>
      <c r="MOA104" s="52"/>
      <c r="MOB104" s="52"/>
      <c r="MOC104" s="52"/>
      <c r="MOD104" s="52"/>
      <c r="MOE104" s="52"/>
      <c r="MOF104" s="52"/>
      <c r="MOG104" s="52"/>
      <c r="MOH104" s="52"/>
      <c r="MOI104" s="52"/>
      <c r="MOJ104" s="52"/>
      <c r="MOK104" s="52"/>
      <c r="MOL104" s="52"/>
      <c r="MOM104" s="52"/>
      <c r="MON104" s="52"/>
      <c r="MOO104" s="52"/>
      <c r="MOP104" s="52"/>
      <c r="MOQ104" s="52"/>
      <c r="MOR104" s="52"/>
      <c r="MOS104" s="52"/>
      <c r="MOT104" s="52"/>
      <c r="MOU104" s="52"/>
      <c r="MOV104" s="52"/>
      <c r="MOW104" s="52"/>
      <c r="MOX104" s="52"/>
      <c r="MOY104" s="52"/>
      <c r="MOZ104" s="52"/>
      <c r="MPA104" s="52"/>
      <c r="MPB104" s="52"/>
      <c r="MPC104" s="52"/>
      <c r="MPD104" s="52"/>
      <c r="MPE104" s="52"/>
      <c r="MPF104" s="52"/>
      <c r="MPG104" s="52"/>
      <c r="MPH104" s="52"/>
      <c r="MPI104" s="52"/>
      <c r="MPJ104" s="52"/>
      <c r="MPK104" s="52"/>
      <c r="MPL104" s="52"/>
      <c r="MPM104" s="52"/>
      <c r="MPN104" s="52"/>
      <c r="MPO104" s="52"/>
      <c r="MPP104" s="52"/>
      <c r="MPQ104" s="52"/>
      <c r="MPR104" s="52"/>
      <c r="MPS104" s="52"/>
      <c r="MPT104" s="52"/>
      <c r="MPU104" s="52"/>
      <c r="MPV104" s="52"/>
      <c r="MPW104" s="52"/>
      <c r="MPX104" s="52"/>
      <c r="MPY104" s="52"/>
      <c r="MPZ104" s="52"/>
      <c r="MQA104" s="52"/>
      <c r="MQB104" s="52"/>
      <c r="MQC104" s="52"/>
      <c r="MQD104" s="52"/>
      <c r="MQE104" s="52"/>
      <c r="MQF104" s="52"/>
      <c r="MQG104" s="52"/>
      <c r="MQH104" s="52"/>
      <c r="MQI104" s="52"/>
      <c r="MQJ104" s="52"/>
      <c r="MQK104" s="52"/>
      <c r="MQL104" s="52"/>
      <c r="MQM104" s="52"/>
      <c r="MQN104" s="52"/>
      <c r="MQO104" s="52"/>
      <c r="MQP104" s="52"/>
      <c r="MQQ104" s="52"/>
      <c r="MQR104" s="52"/>
      <c r="MQS104" s="52"/>
      <c r="MQT104" s="52"/>
      <c r="MQU104" s="52"/>
      <c r="MQV104" s="52"/>
      <c r="MQW104" s="52"/>
      <c r="MQX104" s="52"/>
      <c r="MQY104" s="52"/>
      <c r="MQZ104" s="52"/>
      <c r="MRA104" s="52"/>
      <c r="MRB104" s="52"/>
      <c r="MRC104" s="52"/>
      <c r="MRD104" s="52"/>
      <c r="MRE104" s="52"/>
      <c r="MRF104" s="52"/>
      <c r="MRG104" s="52"/>
      <c r="MRH104" s="52"/>
      <c r="MRI104" s="52"/>
      <c r="MRJ104" s="52"/>
      <c r="MRK104" s="52"/>
      <c r="MRL104" s="52"/>
      <c r="MRM104" s="52"/>
      <c r="MRN104" s="52"/>
      <c r="MRO104" s="52"/>
      <c r="MRP104" s="52"/>
      <c r="MRQ104" s="52"/>
      <c r="MRR104" s="52"/>
      <c r="MRS104" s="52"/>
      <c r="MRT104" s="52"/>
      <c r="MRU104" s="52"/>
      <c r="MRV104" s="52"/>
      <c r="MRW104" s="52"/>
      <c r="MRX104" s="52"/>
      <c r="MRY104" s="52"/>
      <c r="MRZ104" s="52"/>
      <c r="MSA104" s="52"/>
      <c r="MSB104" s="52"/>
      <c r="MSC104" s="52"/>
      <c r="MSD104" s="52"/>
      <c r="MSE104" s="52"/>
      <c r="MSF104" s="52"/>
      <c r="MSG104" s="52"/>
      <c r="MSH104" s="52"/>
      <c r="MSI104" s="52"/>
      <c r="MSJ104" s="52"/>
      <c r="MSK104" s="52"/>
      <c r="MSL104" s="52"/>
      <c r="MSM104" s="52"/>
      <c r="MSN104" s="52"/>
      <c r="MSO104" s="52"/>
      <c r="MSP104" s="52"/>
      <c r="MSQ104" s="52"/>
      <c r="MSR104" s="52"/>
      <c r="MSS104" s="52"/>
      <c r="MST104" s="52"/>
      <c r="MSU104" s="52"/>
      <c r="MSV104" s="52"/>
      <c r="MSW104" s="52"/>
      <c r="MSX104" s="52"/>
      <c r="MSY104" s="52"/>
      <c r="MSZ104" s="52"/>
      <c r="MTA104" s="52"/>
      <c r="MTB104" s="52"/>
      <c r="MTC104" s="52"/>
      <c r="MTD104" s="52"/>
      <c r="MTE104" s="52"/>
      <c r="MTF104" s="52"/>
      <c r="MTG104" s="52"/>
      <c r="MTH104" s="52"/>
      <c r="MTI104" s="52"/>
      <c r="MTJ104" s="52"/>
      <c r="MTK104" s="52"/>
      <c r="MTL104" s="52"/>
      <c r="MTM104" s="52"/>
      <c r="MTN104" s="52"/>
      <c r="MTO104" s="52"/>
      <c r="MTP104" s="52"/>
      <c r="MTQ104" s="52"/>
      <c r="MTR104" s="52"/>
      <c r="MTS104" s="52"/>
      <c r="MTT104" s="52"/>
      <c r="MTU104" s="52"/>
      <c r="MTV104" s="52"/>
      <c r="MTW104" s="52"/>
      <c r="MTX104" s="52"/>
      <c r="MTY104" s="52"/>
      <c r="MTZ104" s="52"/>
      <c r="MUA104" s="52"/>
      <c r="MUB104" s="52"/>
      <c r="MUC104" s="52"/>
      <c r="MUD104" s="52"/>
      <c r="MUE104" s="52"/>
      <c r="MUF104" s="52"/>
      <c r="MUG104" s="52"/>
      <c r="MUH104" s="52"/>
      <c r="MUI104" s="52"/>
      <c r="MUJ104" s="52"/>
      <c r="MUK104" s="52"/>
      <c r="MUL104" s="52"/>
      <c r="MUM104" s="52"/>
      <c r="MUN104" s="52"/>
      <c r="MUO104" s="52"/>
      <c r="MUP104" s="52"/>
      <c r="MUQ104" s="52"/>
      <c r="MUR104" s="52"/>
      <c r="MUS104" s="52"/>
      <c r="MUT104" s="52"/>
      <c r="MUU104" s="52"/>
      <c r="MUV104" s="52"/>
      <c r="MUW104" s="52"/>
      <c r="MUX104" s="52"/>
      <c r="MUY104" s="52"/>
      <c r="MUZ104" s="52"/>
      <c r="MVA104" s="52"/>
      <c r="MVB104" s="52"/>
      <c r="MVC104" s="52"/>
      <c r="MVD104" s="52"/>
      <c r="MVE104" s="52"/>
      <c r="MVF104" s="52"/>
      <c r="MVG104" s="52"/>
      <c r="MVH104" s="52"/>
      <c r="MVI104" s="52"/>
      <c r="MVJ104" s="52"/>
      <c r="MVK104" s="52"/>
      <c r="MVL104" s="52"/>
      <c r="MVM104" s="52"/>
      <c r="MVN104" s="52"/>
      <c r="MVO104" s="52"/>
      <c r="MVP104" s="52"/>
      <c r="MVQ104" s="52"/>
      <c r="MVR104" s="52"/>
      <c r="MVS104" s="52"/>
      <c r="MVT104" s="52"/>
      <c r="MVU104" s="52"/>
      <c r="MVV104" s="52"/>
      <c r="MVW104" s="52"/>
      <c r="MVX104" s="52"/>
      <c r="MVY104" s="52"/>
      <c r="MVZ104" s="52"/>
      <c r="MWA104" s="52"/>
      <c r="MWB104" s="52"/>
      <c r="MWC104" s="52"/>
      <c r="MWD104" s="52"/>
      <c r="MWE104" s="52"/>
      <c r="MWF104" s="52"/>
      <c r="MWG104" s="52"/>
      <c r="MWH104" s="52"/>
      <c r="MWI104" s="52"/>
      <c r="MWJ104" s="52"/>
      <c r="MWK104" s="52"/>
      <c r="MWL104" s="52"/>
      <c r="MWM104" s="52"/>
      <c r="MWN104" s="52"/>
      <c r="MWO104" s="52"/>
      <c r="MWP104" s="52"/>
      <c r="MWQ104" s="52"/>
      <c r="MWR104" s="52"/>
      <c r="MWS104" s="52"/>
      <c r="MWT104" s="52"/>
      <c r="MWU104" s="52"/>
      <c r="MWV104" s="52"/>
      <c r="MWW104" s="52"/>
      <c r="MWX104" s="52"/>
      <c r="MWY104" s="52"/>
      <c r="MWZ104" s="52"/>
      <c r="MXA104" s="52"/>
      <c r="MXB104" s="52"/>
      <c r="MXC104" s="52"/>
      <c r="MXD104" s="52"/>
      <c r="MXE104" s="52"/>
      <c r="MXF104" s="52"/>
      <c r="MXG104" s="52"/>
      <c r="MXH104" s="52"/>
      <c r="MXI104" s="52"/>
      <c r="MXJ104" s="52"/>
      <c r="MXK104" s="52"/>
      <c r="MXL104" s="52"/>
      <c r="MXM104" s="52"/>
      <c r="MXN104" s="52"/>
      <c r="MXO104" s="52"/>
      <c r="MXP104" s="52"/>
      <c r="MXQ104" s="52"/>
      <c r="MXR104" s="52"/>
      <c r="MXS104" s="52"/>
      <c r="MXT104" s="52"/>
      <c r="MXU104" s="52"/>
      <c r="MXV104" s="52"/>
      <c r="MXW104" s="52"/>
      <c r="MXX104" s="52"/>
      <c r="MXY104" s="52"/>
      <c r="MXZ104" s="52"/>
      <c r="MYA104" s="52"/>
      <c r="MYB104" s="52"/>
      <c r="MYC104" s="52"/>
      <c r="MYD104" s="52"/>
      <c r="MYE104" s="52"/>
      <c r="MYF104" s="52"/>
      <c r="MYG104" s="52"/>
      <c r="MYH104" s="52"/>
      <c r="MYI104" s="52"/>
      <c r="MYJ104" s="52"/>
      <c r="MYK104" s="52"/>
      <c r="MYL104" s="52"/>
      <c r="MYM104" s="52"/>
      <c r="MYN104" s="52"/>
      <c r="MYO104" s="52"/>
      <c r="MYP104" s="52"/>
      <c r="MYQ104" s="52"/>
      <c r="MYR104" s="52"/>
      <c r="MYS104" s="52"/>
      <c r="MYT104" s="52"/>
      <c r="MYU104" s="52"/>
      <c r="MYV104" s="52"/>
      <c r="MYW104" s="52"/>
      <c r="MYX104" s="52"/>
      <c r="MYY104" s="52"/>
      <c r="MYZ104" s="52"/>
      <c r="MZA104" s="52"/>
      <c r="MZB104" s="52"/>
      <c r="MZC104" s="52"/>
      <c r="MZD104" s="52"/>
      <c r="MZE104" s="52"/>
      <c r="MZF104" s="52"/>
      <c r="MZG104" s="52"/>
      <c r="MZH104" s="52"/>
      <c r="MZI104" s="52"/>
      <c r="MZJ104" s="52"/>
      <c r="MZK104" s="52"/>
      <c r="MZL104" s="52"/>
      <c r="MZM104" s="52"/>
      <c r="MZN104" s="52"/>
      <c r="MZO104" s="52"/>
      <c r="MZP104" s="52"/>
      <c r="MZQ104" s="52"/>
      <c r="MZR104" s="52"/>
      <c r="MZS104" s="52"/>
      <c r="MZT104" s="52"/>
      <c r="MZU104" s="52"/>
      <c r="MZV104" s="52"/>
      <c r="MZW104" s="52"/>
      <c r="MZX104" s="52"/>
      <c r="MZY104" s="52"/>
      <c r="MZZ104" s="52"/>
      <c r="NAA104" s="52"/>
      <c r="NAB104" s="52"/>
      <c r="NAC104" s="52"/>
      <c r="NAD104" s="52"/>
      <c r="NAE104" s="52"/>
      <c r="NAF104" s="52"/>
      <c r="NAG104" s="52"/>
      <c r="NAH104" s="52"/>
      <c r="NAI104" s="52"/>
      <c r="NAJ104" s="52"/>
      <c r="NAK104" s="52"/>
      <c r="NAL104" s="52"/>
      <c r="NAM104" s="52"/>
      <c r="NAN104" s="52"/>
      <c r="NAO104" s="52"/>
      <c r="NAP104" s="52"/>
      <c r="NAQ104" s="52"/>
      <c r="NAR104" s="52"/>
      <c r="NAS104" s="52"/>
      <c r="NAT104" s="52"/>
      <c r="NAU104" s="52"/>
      <c r="NAV104" s="52"/>
      <c r="NAW104" s="52"/>
      <c r="NAX104" s="52"/>
      <c r="NAY104" s="52"/>
      <c r="NAZ104" s="52"/>
      <c r="NBA104" s="52"/>
      <c r="NBB104" s="52"/>
      <c r="NBC104" s="52"/>
      <c r="NBD104" s="52"/>
      <c r="NBE104" s="52"/>
      <c r="NBF104" s="52"/>
      <c r="NBG104" s="52"/>
      <c r="NBH104" s="52"/>
      <c r="NBI104" s="52"/>
      <c r="NBJ104" s="52"/>
      <c r="NBK104" s="52"/>
      <c r="NBL104" s="52"/>
      <c r="NBM104" s="52"/>
      <c r="NBN104" s="52"/>
      <c r="NBO104" s="52"/>
      <c r="NBP104" s="52"/>
      <c r="NBQ104" s="52"/>
      <c r="NBR104" s="52"/>
      <c r="NBS104" s="52"/>
      <c r="NBT104" s="52"/>
      <c r="NBU104" s="52"/>
      <c r="NBV104" s="52"/>
      <c r="NBW104" s="52"/>
      <c r="NBX104" s="52"/>
      <c r="NBY104" s="52"/>
      <c r="NBZ104" s="52"/>
      <c r="NCA104" s="52"/>
      <c r="NCB104" s="52"/>
      <c r="NCC104" s="52"/>
      <c r="NCD104" s="52"/>
      <c r="NCE104" s="52"/>
      <c r="NCF104" s="52"/>
      <c r="NCG104" s="52"/>
      <c r="NCH104" s="52"/>
      <c r="NCI104" s="52"/>
      <c r="NCJ104" s="52"/>
      <c r="NCK104" s="52"/>
      <c r="NCL104" s="52"/>
      <c r="NCM104" s="52"/>
      <c r="NCN104" s="52"/>
      <c r="NCO104" s="52"/>
      <c r="NCP104" s="52"/>
      <c r="NCQ104" s="52"/>
      <c r="NCR104" s="52"/>
      <c r="NCS104" s="52"/>
      <c r="NCT104" s="52"/>
      <c r="NCU104" s="52"/>
      <c r="NCV104" s="52"/>
      <c r="NCW104" s="52"/>
      <c r="NCX104" s="52"/>
      <c r="NCY104" s="52"/>
      <c r="NCZ104" s="52"/>
      <c r="NDA104" s="52"/>
      <c r="NDB104" s="52"/>
      <c r="NDC104" s="52"/>
      <c r="NDD104" s="52"/>
      <c r="NDE104" s="52"/>
      <c r="NDF104" s="52"/>
      <c r="NDG104" s="52"/>
      <c r="NDH104" s="52"/>
      <c r="NDI104" s="52"/>
      <c r="NDJ104" s="52"/>
      <c r="NDK104" s="52"/>
      <c r="NDL104" s="52"/>
      <c r="NDM104" s="52"/>
      <c r="NDN104" s="52"/>
      <c r="NDO104" s="52"/>
      <c r="NDP104" s="52"/>
      <c r="NDQ104" s="52"/>
      <c r="NDR104" s="52"/>
      <c r="NDS104" s="52"/>
      <c r="NDT104" s="52"/>
      <c r="NDU104" s="52"/>
      <c r="NDV104" s="52"/>
      <c r="NDW104" s="52"/>
      <c r="NDX104" s="52"/>
      <c r="NDY104" s="52"/>
      <c r="NDZ104" s="52"/>
      <c r="NEA104" s="52"/>
      <c r="NEB104" s="52"/>
      <c r="NEC104" s="52"/>
      <c r="NED104" s="52"/>
      <c r="NEE104" s="52"/>
      <c r="NEF104" s="52"/>
      <c r="NEG104" s="52"/>
      <c r="NEH104" s="52"/>
      <c r="NEI104" s="52"/>
      <c r="NEJ104" s="52"/>
      <c r="NEK104" s="52"/>
      <c r="NEL104" s="52"/>
      <c r="NEM104" s="52"/>
      <c r="NEN104" s="52"/>
      <c r="NEO104" s="52"/>
      <c r="NEP104" s="52"/>
      <c r="NEQ104" s="52"/>
      <c r="NER104" s="52"/>
      <c r="NES104" s="52"/>
      <c r="NET104" s="52"/>
      <c r="NEU104" s="52"/>
      <c r="NEV104" s="52"/>
      <c r="NEW104" s="52"/>
      <c r="NEX104" s="52"/>
      <c r="NEY104" s="52"/>
      <c r="NEZ104" s="52"/>
      <c r="NFA104" s="52"/>
      <c r="NFB104" s="52"/>
      <c r="NFC104" s="52"/>
      <c r="NFD104" s="52"/>
      <c r="NFE104" s="52"/>
      <c r="NFF104" s="52"/>
      <c r="NFG104" s="52"/>
      <c r="NFH104" s="52"/>
      <c r="NFI104" s="52"/>
      <c r="NFJ104" s="52"/>
      <c r="NFK104" s="52"/>
      <c r="NFL104" s="52"/>
      <c r="NFM104" s="52"/>
      <c r="NFN104" s="52"/>
      <c r="NFO104" s="52"/>
      <c r="NFP104" s="52"/>
      <c r="NFQ104" s="52"/>
      <c r="NFR104" s="52"/>
      <c r="NFS104" s="52"/>
      <c r="NFT104" s="52"/>
      <c r="NFU104" s="52"/>
      <c r="NFV104" s="52"/>
      <c r="NFW104" s="52"/>
      <c r="NFX104" s="52"/>
      <c r="NFY104" s="52"/>
      <c r="NFZ104" s="52"/>
      <c r="NGA104" s="52"/>
      <c r="NGB104" s="52"/>
      <c r="NGC104" s="52"/>
      <c r="NGD104" s="52"/>
      <c r="NGE104" s="52"/>
      <c r="NGF104" s="52"/>
      <c r="NGG104" s="52"/>
      <c r="NGH104" s="52"/>
      <c r="NGI104" s="52"/>
      <c r="NGJ104" s="52"/>
      <c r="NGK104" s="52"/>
      <c r="NGL104" s="52"/>
      <c r="NGM104" s="52"/>
      <c r="NGN104" s="52"/>
      <c r="NGO104" s="52"/>
      <c r="NGP104" s="52"/>
      <c r="NGQ104" s="52"/>
      <c r="NGR104" s="52"/>
      <c r="NGS104" s="52"/>
      <c r="NGT104" s="52"/>
      <c r="NGU104" s="52"/>
      <c r="NGV104" s="52"/>
      <c r="NGW104" s="52"/>
      <c r="NGX104" s="52"/>
      <c r="NGY104" s="52"/>
      <c r="NGZ104" s="52"/>
      <c r="NHA104" s="52"/>
      <c r="NHB104" s="52"/>
      <c r="NHC104" s="52"/>
      <c r="NHD104" s="52"/>
      <c r="NHE104" s="52"/>
      <c r="NHF104" s="52"/>
      <c r="NHG104" s="52"/>
      <c r="NHH104" s="52"/>
      <c r="NHI104" s="52"/>
      <c r="NHJ104" s="52"/>
      <c r="NHK104" s="52"/>
      <c r="NHL104" s="52"/>
      <c r="NHM104" s="52"/>
      <c r="NHN104" s="52"/>
      <c r="NHO104" s="52"/>
      <c r="NHP104" s="52"/>
      <c r="NHQ104" s="52"/>
      <c r="NHR104" s="52"/>
      <c r="NHS104" s="52"/>
      <c r="NHT104" s="52"/>
      <c r="NHU104" s="52"/>
      <c r="NHV104" s="52"/>
      <c r="NHW104" s="52"/>
      <c r="NHX104" s="52"/>
      <c r="NHY104" s="52"/>
      <c r="NHZ104" s="52"/>
      <c r="NIA104" s="52"/>
      <c r="NIB104" s="52"/>
      <c r="NIC104" s="52"/>
      <c r="NID104" s="52"/>
      <c r="NIE104" s="52"/>
      <c r="NIF104" s="52"/>
      <c r="NIG104" s="52"/>
      <c r="NIH104" s="52"/>
      <c r="NII104" s="52"/>
      <c r="NIJ104" s="52"/>
      <c r="NIK104" s="52"/>
      <c r="NIL104" s="52"/>
      <c r="NIM104" s="52"/>
      <c r="NIN104" s="52"/>
      <c r="NIO104" s="52"/>
      <c r="NIP104" s="52"/>
      <c r="NIQ104" s="52"/>
      <c r="NIR104" s="52"/>
      <c r="NIS104" s="52"/>
      <c r="NIT104" s="52"/>
      <c r="NIU104" s="52"/>
      <c r="NIV104" s="52"/>
      <c r="NIW104" s="52"/>
      <c r="NIX104" s="52"/>
      <c r="NIY104" s="52"/>
      <c r="NIZ104" s="52"/>
      <c r="NJA104" s="52"/>
      <c r="NJB104" s="52"/>
      <c r="NJC104" s="52"/>
      <c r="NJD104" s="52"/>
      <c r="NJE104" s="52"/>
      <c r="NJF104" s="52"/>
      <c r="NJG104" s="52"/>
      <c r="NJH104" s="52"/>
      <c r="NJI104" s="52"/>
      <c r="NJJ104" s="52"/>
      <c r="NJK104" s="52"/>
      <c r="NJL104" s="52"/>
      <c r="NJM104" s="52"/>
      <c r="NJN104" s="52"/>
      <c r="NJO104" s="52"/>
      <c r="NJP104" s="52"/>
      <c r="NJQ104" s="52"/>
      <c r="NJR104" s="52"/>
      <c r="NJS104" s="52"/>
      <c r="NJT104" s="52"/>
      <c r="NJU104" s="52"/>
      <c r="NJV104" s="52"/>
      <c r="NJW104" s="52"/>
      <c r="NJX104" s="52"/>
      <c r="NJY104" s="52"/>
      <c r="NJZ104" s="52"/>
      <c r="NKA104" s="52"/>
      <c r="NKB104" s="52"/>
      <c r="NKC104" s="52"/>
      <c r="NKD104" s="52"/>
      <c r="NKE104" s="52"/>
      <c r="NKF104" s="52"/>
      <c r="NKG104" s="52"/>
      <c r="NKH104" s="52"/>
      <c r="NKI104" s="52"/>
      <c r="NKJ104" s="52"/>
      <c r="NKK104" s="52"/>
      <c r="NKL104" s="52"/>
      <c r="NKM104" s="52"/>
      <c r="NKN104" s="52"/>
      <c r="NKO104" s="52"/>
      <c r="NKP104" s="52"/>
      <c r="NKQ104" s="52"/>
      <c r="NKR104" s="52"/>
      <c r="NKS104" s="52"/>
      <c r="NKT104" s="52"/>
      <c r="NKU104" s="52"/>
      <c r="NKV104" s="52"/>
      <c r="NKW104" s="52"/>
      <c r="NKX104" s="52"/>
      <c r="NKY104" s="52"/>
      <c r="NKZ104" s="52"/>
      <c r="NLA104" s="52"/>
      <c r="NLB104" s="52"/>
      <c r="NLC104" s="52"/>
      <c r="NLD104" s="52"/>
      <c r="NLE104" s="52"/>
      <c r="NLF104" s="52"/>
      <c r="NLG104" s="52"/>
      <c r="NLH104" s="52"/>
      <c r="NLI104" s="52"/>
      <c r="NLJ104" s="52"/>
      <c r="NLK104" s="52"/>
      <c r="NLL104" s="52"/>
      <c r="NLM104" s="52"/>
      <c r="NLN104" s="52"/>
      <c r="NLO104" s="52"/>
      <c r="NLP104" s="52"/>
      <c r="NLQ104" s="52"/>
      <c r="NLR104" s="52"/>
      <c r="NLS104" s="52"/>
      <c r="NLT104" s="52"/>
      <c r="NLU104" s="52"/>
      <c r="NLV104" s="52"/>
      <c r="NLW104" s="52"/>
      <c r="NLX104" s="52"/>
      <c r="NLY104" s="52"/>
      <c r="NLZ104" s="52"/>
      <c r="NMA104" s="52"/>
      <c r="NMB104" s="52"/>
      <c r="NMC104" s="52"/>
      <c r="NMD104" s="52"/>
      <c r="NME104" s="52"/>
      <c r="NMF104" s="52"/>
      <c r="NMG104" s="52"/>
      <c r="NMH104" s="52"/>
      <c r="NMI104" s="52"/>
      <c r="NMJ104" s="52"/>
      <c r="NMK104" s="52"/>
      <c r="NML104" s="52"/>
      <c r="NMM104" s="52"/>
      <c r="NMN104" s="52"/>
      <c r="NMO104" s="52"/>
      <c r="NMP104" s="52"/>
      <c r="NMQ104" s="52"/>
      <c r="NMR104" s="52"/>
      <c r="NMS104" s="52"/>
      <c r="NMT104" s="52"/>
      <c r="NMU104" s="52"/>
      <c r="NMV104" s="52"/>
      <c r="NMW104" s="52"/>
      <c r="NMX104" s="52"/>
      <c r="NMY104" s="52"/>
      <c r="NMZ104" s="52"/>
      <c r="NNA104" s="52"/>
      <c r="NNB104" s="52"/>
      <c r="NNC104" s="52"/>
      <c r="NND104" s="52"/>
      <c r="NNE104" s="52"/>
      <c r="NNF104" s="52"/>
      <c r="NNG104" s="52"/>
      <c r="NNH104" s="52"/>
      <c r="NNI104" s="52"/>
      <c r="NNJ104" s="52"/>
      <c r="NNK104" s="52"/>
      <c r="NNL104" s="52"/>
      <c r="NNM104" s="52"/>
      <c r="NNN104" s="52"/>
      <c r="NNO104" s="52"/>
      <c r="NNP104" s="52"/>
      <c r="NNQ104" s="52"/>
      <c r="NNR104" s="52"/>
      <c r="NNS104" s="52"/>
      <c r="NNT104" s="52"/>
      <c r="NNU104" s="52"/>
      <c r="NNV104" s="52"/>
      <c r="NNW104" s="52"/>
      <c r="NNX104" s="52"/>
      <c r="NNY104" s="52"/>
      <c r="NNZ104" s="52"/>
      <c r="NOA104" s="52"/>
      <c r="NOB104" s="52"/>
      <c r="NOC104" s="52"/>
      <c r="NOD104" s="52"/>
      <c r="NOE104" s="52"/>
      <c r="NOF104" s="52"/>
      <c r="NOG104" s="52"/>
      <c r="NOH104" s="52"/>
      <c r="NOI104" s="52"/>
      <c r="NOJ104" s="52"/>
      <c r="NOK104" s="52"/>
      <c r="NOL104" s="52"/>
      <c r="NOM104" s="52"/>
      <c r="NON104" s="52"/>
      <c r="NOO104" s="52"/>
      <c r="NOP104" s="52"/>
      <c r="NOQ104" s="52"/>
      <c r="NOR104" s="52"/>
      <c r="NOS104" s="52"/>
      <c r="NOT104" s="52"/>
      <c r="NOU104" s="52"/>
      <c r="NOV104" s="52"/>
      <c r="NOW104" s="52"/>
      <c r="NOX104" s="52"/>
      <c r="NOY104" s="52"/>
      <c r="NOZ104" s="52"/>
      <c r="NPA104" s="52"/>
      <c r="NPB104" s="52"/>
      <c r="NPC104" s="52"/>
      <c r="NPD104" s="52"/>
      <c r="NPE104" s="52"/>
      <c r="NPF104" s="52"/>
      <c r="NPG104" s="52"/>
      <c r="NPH104" s="52"/>
      <c r="NPI104" s="52"/>
      <c r="NPJ104" s="52"/>
      <c r="NPK104" s="52"/>
      <c r="NPL104" s="52"/>
      <c r="NPM104" s="52"/>
      <c r="NPN104" s="52"/>
      <c r="NPO104" s="52"/>
      <c r="NPP104" s="52"/>
      <c r="NPQ104" s="52"/>
      <c r="NPR104" s="52"/>
      <c r="NPS104" s="52"/>
      <c r="NPT104" s="52"/>
      <c r="NPU104" s="52"/>
      <c r="NPV104" s="52"/>
      <c r="NPW104" s="52"/>
      <c r="NPX104" s="52"/>
      <c r="NPY104" s="52"/>
      <c r="NPZ104" s="52"/>
      <c r="NQA104" s="52"/>
      <c r="NQB104" s="52"/>
      <c r="NQC104" s="52"/>
      <c r="NQD104" s="52"/>
      <c r="NQE104" s="52"/>
      <c r="NQF104" s="52"/>
      <c r="NQG104" s="52"/>
      <c r="NQH104" s="52"/>
      <c r="NQI104" s="52"/>
      <c r="NQJ104" s="52"/>
      <c r="NQK104" s="52"/>
      <c r="NQL104" s="52"/>
      <c r="NQM104" s="52"/>
      <c r="NQN104" s="52"/>
      <c r="NQO104" s="52"/>
      <c r="NQP104" s="52"/>
      <c r="NQQ104" s="52"/>
      <c r="NQR104" s="52"/>
      <c r="NQS104" s="52"/>
      <c r="NQT104" s="52"/>
      <c r="NQU104" s="52"/>
      <c r="NQV104" s="52"/>
      <c r="NQW104" s="52"/>
      <c r="NQX104" s="52"/>
      <c r="NQY104" s="52"/>
      <c r="NQZ104" s="52"/>
      <c r="NRA104" s="52"/>
      <c r="NRB104" s="52"/>
      <c r="NRC104" s="52"/>
      <c r="NRD104" s="52"/>
      <c r="NRE104" s="52"/>
      <c r="NRF104" s="52"/>
      <c r="NRG104" s="52"/>
      <c r="NRH104" s="52"/>
      <c r="NRI104" s="52"/>
      <c r="NRJ104" s="52"/>
      <c r="NRK104" s="52"/>
      <c r="NRL104" s="52"/>
      <c r="NRM104" s="52"/>
      <c r="NRN104" s="52"/>
      <c r="NRO104" s="52"/>
      <c r="NRP104" s="52"/>
      <c r="NRQ104" s="52"/>
      <c r="NRR104" s="52"/>
      <c r="NRS104" s="52"/>
      <c r="NRT104" s="52"/>
      <c r="NRU104" s="52"/>
      <c r="NRV104" s="52"/>
      <c r="NRW104" s="52"/>
      <c r="NRX104" s="52"/>
      <c r="NRY104" s="52"/>
      <c r="NRZ104" s="52"/>
      <c r="NSA104" s="52"/>
      <c r="NSB104" s="52"/>
      <c r="NSC104" s="52"/>
      <c r="NSD104" s="52"/>
      <c r="NSE104" s="52"/>
      <c r="NSF104" s="52"/>
      <c r="NSG104" s="52"/>
      <c r="NSH104" s="52"/>
      <c r="NSI104" s="52"/>
      <c r="NSJ104" s="52"/>
      <c r="NSK104" s="52"/>
      <c r="NSL104" s="52"/>
      <c r="NSM104" s="52"/>
      <c r="NSN104" s="52"/>
      <c r="NSO104" s="52"/>
      <c r="NSP104" s="52"/>
      <c r="NSQ104" s="52"/>
      <c r="NSR104" s="52"/>
      <c r="NSS104" s="52"/>
      <c r="NST104" s="52"/>
      <c r="NSU104" s="52"/>
      <c r="NSV104" s="52"/>
      <c r="NSW104" s="52"/>
      <c r="NSX104" s="52"/>
      <c r="NSY104" s="52"/>
      <c r="NSZ104" s="52"/>
      <c r="NTA104" s="52"/>
      <c r="NTB104" s="52"/>
      <c r="NTC104" s="52"/>
      <c r="NTD104" s="52"/>
      <c r="NTE104" s="52"/>
      <c r="NTF104" s="52"/>
      <c r="NTG104" s="52"/>
      <c r="NTH104" s="52"/>
      <c r="NTI104" s="52"/>
      <c r="NTJ104" s="52"/>
      <c r="NTK104" s="52"/>
      <c r="NTL104" s="52"/>
      <c r="NTM104" s="52"/>
      <c r="NTN104" s="52"/>
      <c r="NTO104" s="52"/>
      <c r="NTP104" s="52"/>
      <c r="NTQ104" s="52"/>
      <c r="NTR104" s="52"/>
      <c r="NTS104" s="52"/>
      <c r="NTT104" s="52"/>
      <c r="NTU104" s="52"/>
      <c r="NTV104" s="52"/>
      <c r="NTW104" s="52"/>
      <c r="NTX104" s="52"/>
      <c r="NTY104" s="52"/>
      <c r="NTZ104" s="52"/>
      <c r="NUA104" s="52"/>
      <c r="NUB104" s="52"/>
      <c r="NUC104" s="52"/>
      <c r="NUD104" s="52"/>
      <c r="NUE104" s="52"/>
      <c r="NUF104" s="52"/>
      <c r="NUG104" s="52"/>
      <c r="NUH104" s="52"/>
      <c r="NUI104" s="52"/>
      <c r="NUJ104" s="52"/>
      <c r="NUK104" s="52"/>
      <c r="NUL104" s="52"/>
      <c r="NUM104" s="52"/>
      <c r="NUN104" s="52"/>
      <c r="NUO104" s="52"/>
      <c r="NUP104" s="52"/>
      <c r="NUQ104" s="52"/>
      <c r="NUR104" s="52"/>
      <c r="NUS104" s="52"/>
      <c r="NUT104" s="52"/>
      <c r="NUU104" s="52"/>
      <c r="NUV104" s="52"/>
      <c r="NUW104" s="52"/>
      <c r="NUX104" s="52"/>
      <c r="NUY104" s="52"/>
      <c r="NUZ104" s="52"/>
      <c r="NVA104" s="52"/>
      <c r="NVB104" s="52"/>
      <c r="NVC104" s="52"/>
      <c r="NVD104" s="52"/>
      <c r="NVE104" s="52"/>
      <c r="NVF104" s="52"/>
      <c r="NVG104" s="52"/>
      <c r="NVH104" s="52"/>
      <c r="NVI104" s="52"/>
      <c r="NVJ104" s="52"/>
      <c r="NVK104" s="52"/>
      <c r="NVL104" s="52"/>
      <c r="NVM104" s="52"/>
      <c r="NVN104" s="52"/>
      <c r="NVO104" s="52"/>
      <c r="NVP104" s="52"/>
      <c r="NVQ104" s="52"/>
      <c r="NVR104" s="52"/>
      <c r="NVS104" s="52"/>
      <c r="NVT104" s="52"/>
      <c r="NVU104" s="52"/>
      <c r="NVV104" s="52"/>
      <c r="NVW104" s="52"/>
      <c r="NVX104" s="52"/>
      <c r="NVY104" s="52"/>
      <c r="NVZ104" s="52"/>
      <c r="NWA104" s="52"/>
      <c r="NWB104" s="52"/>
      <c r="NWC104" s="52"/>
      <c r="NWD104" s="52"/>
      <c r="NWE104" s="52"/>
      <c r="NWF104" s="52"/>
      <c r="NWG104" s="52"/>
      <c r="NWH104" s="52"/>
      <c r="NWI104" s="52"/>
      <c r="NWJ104" s="52"/>
      <c r="NWK104" s="52"/>
      <c r="NWL104" s="52"/>
      <c r="NWM104" s="52"/>
      <c r="NWN104" s="52"/>
      <c r="NWO104" s="52"/>
      <c r="NWP104" s="52"/>
      <c r="NWQ104" s="52"/>
      <c r="NWR104" s="52"/>
      <c r="NWS104" s="52"/>
      <c r="NWT104" s="52"/>
      <c r="NWU104" s="52"/>
      <c r="NWV104" s="52"/>
      <c r="NWW104" s="52"/>
      <c r="NWX104" s="52"/>
      <c r="NWY104" s="52"/>
      <c r="NWZ104" s="52"/>
      <c r="NXA104" s="52"/>
      <c r="NXB104" s="52"/>
      <c r="NXC104" s="52"/>
      <c r="NXD104" s="52"/>
      <c r="NXE104" s="52"/>
      <c r="NXF104" s="52"/>
      <c r="NXG104" s="52"/>
      <c r="NXH104" s="52"/>
      <c r="NXI104" s="52"/>
      <c r="NXJ104" s="52"/>
      <c r="NXK104" s="52"/>
      <c r="NXL104" s="52"/>
      <c r="NXM104" s="52"/>
      <c r="NXN104" s="52"/>
      <c r="NXO104" s="52"/>
      <c r="NXP104" s="52"/>
      <c r="NXQ104" s="52"/>
      <c r="NXR104" s="52"/>
      <c r="NXS104" s="52"/>
      <c r="NXT104" s="52"/>
      <c r="NXU104" s="52"/>
      <c r="NXV104" s="52"/>
      <c r="NXW104" s="52"/>
      <c r="NXX104" s="52"/>
      <c r="NXY104" s="52"/>
      <c r="NXZ104" s="52"/>
      <c r="NYA104" s="52"/>
      <c r="NYB104" s="52"/>
      <c r="NYC104" s="52"/>
      <c r="NYD104" s="52"/>
      <c r="NYE104" s="52"/>
      <c r="NYF104" s="52"/>
      <c r="NYG104" s="52"/>
      <c r="NYH104" s="52"/>
      <c r="NYI104" s="52"/>
      <c r="NYJ104" s="52"/>
      <c r="NYK104" s="52"/>
      <c r="NYL104" s="52"/>
      <c r="NYM104" s="52"/>
      <c r="NYN104" s="52"/>
      <c r="NYO104" s="52"/>
      <c r="NYP104" s="52"/>
      <c r="NYQ104" s="52"/>
      <c r="NYR104" s="52"/>
      <c r="NYS104" s="52"/>
      <c r="NYT104" s="52"/>
      <c r="NYU104" s="52"/>
      <c r="NYV104" s="52"/>
      <c r="NYW104" s="52"/>
      <c r="NYX104" s="52"/>
      <c r="NYY104" s="52"/>
      <c r="NYZ104" s="52"/>
      <c r="NZA104" s="52"/>
      <c r="NZB104" s="52"/>
      <c r="NZC104" s="52"/>
      <c r="NZD104" s="52"/>
      <c r="NZE104" s="52"/>
      <c r="NZF104" s="52"/>
      <c r="NZG104" s="52"/>
      <c r="NZH104" s="52"/>
      <c r="NZI104" s="52"/>
      <c r="NZJ104" s="52"/>
      <c r="NZK104" s="52"/>
      <c r="NZL104" s="52"/>
      <c r="NZM104" s="52"/>
      <c r="NZN104" s="52"/>
      <c r="NZO104" s="52"/>
      <c r="NZP104" s="52"/>
      <c r="NZQ104" s="52"/>
      <c r="NZR104" s="52"/>
      <c r="NZS104" s="52"/>
      <c r="NZT104" s="52"/>
      <c r="NZU104" s="52"/>
      <c r="NZV104" s="52"/>
      <c r="NZW104" s="52"/>
      <c r="NZX104" s="52"/>
      <c r="NZY104" s="52"/>
      <c r="NZZ104" s="52"/>
      <c r="OAA104" s="52"/>
      <c r="OAB104" s="52"/>
      <c r="OAC104" s="52"/>
      <c r="OAD104" s="52"/>
      <c r="OAE104" s="52"/>
      <c r="OAF104" s="52"/>
      <c r="OAG104" s="52"/>
      <c r="OAH104" s="52"/>
      <c r="OAI104" s="52"/>
      <c r="OAJ104" s="52"/>
      <c r="OAK104" s="52"/>
      <c r="OAL104" s="52"/>
      <c r="OAM104" s="52"/>
      <c r="OAN104" s="52"/>
      <c r="OAO104" s="52"/>
      <c r="OAP104" s="52"/>
      <c r="OAQ104" s="52"/>
      <c r="OAR104" s="52"/>
      <c r="OAS104" s="52"/>
      <c r="OAT104" s="52"/>
      <c r="OAU104" s="52"/>
      <c r="OAV104" s="52"/>
      <c r="OAW104" s="52"/>
      <c r="OAX104" s="52"/>
      <c r="OAY104" s="52"/>
      <c r="OAZ104" s="52"/>
      <c r="OBA104" s="52"/>
      <c r="OBB104" s="52"/>
      <c r="OBC104" s="52"/>
      <c r="OBD104" s="52"/>
      <c r="OBE104" s="52"/>
      <c r="OBF104" s="52"/>
      <c r="OBG104" s="52"/>
      <c r="OBH104" s="52"/>
      <c r="OBI104" s="52"/>
      <c r="OBJ104" s="52"/>
      <c r="OBK104" s="52"/>
      <c r="OBL104" s="52"/>
      <c r="OBM104" s="52"/>
      <c r="OBN104" s="52"/>
      <c r="OBO104" s="52"/>
      <c r="OBP104" s="52"/>
      <c r="OBQ104" s="52"/>
      <c r="OBR104" s="52"/>
      <c r="OBS104" s="52"/>
      <c r="OBT104" s="52"/>
      <c r="OBU104" s="52"/>
      <c r="OBV104" s="52"/>
      <c r="OBW104" s="52"/>
      <c r="OBX104" s="52"/>
      <c r="OBY104" s="52"/>
      <c r="OBZ104" s="52"/>
      <c r="OCA104" s="52"/>
      <c r="OCB104" s="52"/>
      <c r="OCC104" s="52"/>
      <c r="OCD104" s="52"/>
      <c r="OCE104" s="52"/>
      <c r="OCF104" s="52"/>
      <c r="OCG104" s="52"/>
      <c r="OCH104" s="52"/>
      <c r="OCI104" s="52"/>
      <c r="OCJ104" s="52"/>
      <c r="OCK104" s="52"/>
      <c r="OCL104" s="52"/>
      <c r="OCM104" s="52"/>
      <c r="OCN104" s="52"/>
      <c r="OCO104" s="52"/>
      <c r="OCP104" s="52"/>
      <c r="OCQ104" s="52"/>
      <c r="OCR104" s="52"/>
      <c r="OCS104" s="52"/>
      <c r="OCT104" s="52"/>
      <c r="OCU104" s="52"/>
      <c r="OCV104" s="52"/>
      <c r="OCW104" s="52"/>
      <c r="OCX104" s="52"/>
      <c r="OCY104" s="52"/>
      <c r="OCZ104" s="52"/>
      <c r="ODA104" s="52"/>
      <c r="ODB104" s="52"/>
      <c r="ODC104" s="52"/>
      <c r="ODD104" s="52"/>
      <c r="ODE104" s="52"/>
      <c r="ODF104" s="52"/>
      <c r="ODG104" s="52"/>
      <c r="ODH104" s="52"/>
      <c r="ODI104" s="52"/>
      <c r="ODJ104" s="52"/>
      <c r="ODK104" s="52"/>
      <c r="ODL104" s="52"/>
      <c r="ODM104" s="52"/>
      <c r="ODN104" s="52"/>
      <c r="ODO104" s="52"/>
      <c r="ODP104" s="52"/>
      <c r="ODQ104" s="52"/>
      <c r="ODR104" s="52"/>
      <c r="ODS104" s="52"/>
      <c r="ODT104" s="52"/>
      <c r="ODU104" s="52"/>
      <c r="ODV104" s="52"/>
      <c r="ODW104" s="52"/>
      <c r="ODX104" s="52"/>
      <c r="ODY104" s="52"/>
      <c r="ODZ104" s="52"/>
      <c r="OEA104" s="52"/>
      <c r="OEB104" s="52"/>
      <c r="OEC104" s="52"/>
      <c r="OED104" s="52"/>
      <c r="OEE104" s="52"/>
      <c r="OEF104" s="52"/>
      <c r="OEG104" s="52"/>
      <c r="OEH104" s="52"/>
      <c r="OEI104" s="52"/>
      <c r="OEJ104" s="52"/>
      <c r="OEK104" s="52"/>
      <c r="OEL104" s="52"/>
      <c r="OEM104" s="52"/>
      <c r="OEN104" s="52"/>
      <c r="OEO104" s="52"/>
      <c r="OEP104" s="52"/>
      <c r="OEQ104" s="52"/>
      <c r="OER104" s="52"/>
      <c r="OES104" s="52"/>
      <c r="OET104" s="52"/>
      <c r="OEU104" s="52"/>
      <c r="OEV104" s="52"/>
      <c r="OEW104" s="52"/>
      <c r="OEX104" s="52"/>
      <c r="OEY104" s="52"/>
      <c r="OEZ104" s="52"/>
      <c r="OFA104" s="52"/>
      <c r="OFB104" s="52"/>
      <c r="OFC104" s="52"/>
      <c r="OFD104" s="52"/>
      <c r="OFE104" s="52"/>
      <c r="OFF104" s="52"/>
      <c r="OFG104" s="52"/>
      <c r="OFH104" s="52"/>
      <c r="OFI104" s="52"/>
      <c r="OFJ104" s="52"/>
      <c r="OFK104" s="52"/>
      <c r="OFL104" s="52"/>
      <c r="OFM104" s="52"/>
      <c r="OFN104" s="52"/>
      <c r="OFO104" s="52"/>
      <c r="OFP104" s="52"/>
      <c r="OFQ104" s="52"/>
      <c r="OFR104" s="52"/>
      <c r="OFS104" s="52"/>
      <c r="OFT104" s="52"/>
      <c r="OFU104" s="52"/>
      <c r="OFV104" s="52"/>
      <c r="OFW104" s="52"/>
      <c r="OFX104" s="52"/>
      <c r="OFY104" s="52"/>
      <c r="OFZ104" s="52"/>
      <c r="OGA104" s="52"/>
      <c r="OGB104" s="52"/>
      <c r="OGC104" s="52"/>
      <c r="OGD104" s="52"/>
      <c r="OGE104" s="52"/>
      <c r="OGF104" s="52"/>
      <c r="OGG104" s="52"/>
      <c r="OGH104" s="52"/>
      <c r="OGI104" s="52"/>
      <c r="OGJ104" s="52"/>
      <c r="OGK104" s="52"/>
      <c r="OGL104" s="52"/>
      <c r="OGM104" s="52"/>
      <c r="OGN104" s="52"/>
      <c r="OGO104" s="52"/>
      <c r="OGP104" s="52"/>
      <c r="OGQ104" s="52"/>
      <c r="OGR104" s="52"/>
      <c r="OGS104" s="52"/>
      <c r="OGT104" s="52"/>
      <c r="OGU104" s="52"/>
      <c r="OGV104" s="52"/>
      <c r="OGW104" s="52"/>
      <c r="OGX104" s="52"/>
      <c r="OGY104" s="52"/>
      <c r="OGZ104" s="52"/>
      <c r="OHA104" s="52"/>
      <c r="OHB104" s="52"/>
      <c r="OHC104" s="52"/>
      <c r="OHD104" s="52"/>
      <c r="OHE104" s="52"/>
      <c r="OHF104" s="52"/>
      <c r="OHG104" s="52"/>
      <c r="OHH104" s="52"/>
      <c r="OHI104" s="52"/>
      <c r="OHJ104" s="52"/>
      <c r="OHK104" s="52"/>
      <c r="OHL104" s="52"/>
      <c r="OHM104" s="52"/>
      <c r="OHN104" s="52"/>
      <c r="OHO104" s="52"/>
      <c r="OHP104" s="52"/>
      <c r="OHQ104" s="52"/>
      <c r="OHR104" s="52"/>
      <c r="OHS104" s="52"/>
      <c r="OHT104" s="52"/>
      <c r="OHU104" s="52"/>
      <c r="OHV104" s="52"/>
      <c r="OHW104" s="52"/>
      <c r="OHX104" s="52"/>
      <c r="OHY104" s="52"/>
      <c r="OHZ104" s="52"/>
      <c r="OIA104" s="52"/>
      <c r="OIB104" s="52"/>
      <c r="OIC104" s="52"/>
      <c r="OID104" s="52"/>
      <c r="OIE104" s="52"/>
      <c r="OIF104" s="52"/>
      <c r="OIG104" s="52"/>
      <c r="OIH104" s="52"/>
      <c r="OII104" s="52"/>
      <c r="OIJ104" s="52"/>
      <c r="OIK104" s="52"/>
      <c r="OIL104" s="52"/>
      <c r="OIM104" s="52"/>
      <c r="OIN104" s="52"/>
      <c r="OIO104" s="52"/>
      <c r="OIP104" s="52"/>
      <c r="OIQ104" s="52"/>
      <c r="OIR104" s="52"/>
      <c r="OIS104" s="52"/>
      <c r="OIT104" s="52"/>
      <c r="OIU104" s="52"/>
      <c r="OIV104" s="52"/>
      <c r="OIW104" s="52"/>
      <c r="OIX104" s="52"/>
      <c r="OIY104" s="52"/>
      <c r="OIZ104" s="52"/>
      <c r="OJA104" s="52"/>
      <c r="OJB104" s="52"/>
      <c r="OJC104" s="52"/>
      <c r="OJD104" s="52"/>
      <c r="OJE104" s="52"/>
      <c r="OJF104" s="52"/>
      <c r="OJG104" s="52"/>
      <c r="OJH104" s="52"/>
      <c r="OJI104" s="52"/>
      <c r="OJJ104" s="52"/>
      <c r="OJK104" s="52"/>
      <c r="OJL104" s="52"/>
      <c r="OJM104" s="52"/>
      <c r="OJN104" s="52"/>
      <c r="OJO104" s="52"/>
      <c r="OJP104" s="52"/>
      <c r="OJQ104" s="52"/>
      <c r="OJR104" s="52"/>
      <c r="OJS104" s="52"/>
      <c r="OJT104" s="52"/>
      <c r="OJU104" s="52"/>
      <c r="OJV104" s="52"/>
      <c r="OJW104" s="52"/>
      <c r="OJX104" s="52"/>
      <c r="OJY104" s="52"/>
      <c r="OJZ104" s="52"/>
      <c r="OKA104" s="52"/>
      <c r="OKB104" s="52"/>
      <c r="OKC104" s="52"/>
      <c r="OKD104" s="52"/>
      <c r="OKE104" s="52"/>
      <c r="OKF104" s="52"/>
      <c r="OKG104" s="52"/>
      <c r="OKH104" s="52"/>
      <c r="OKI104" s="52"/>
      <c r="OKJ104" s="52"/>
      <c r="OKK104" s="52"/>
      <c r="OKL104" s="52"/>
      <c r="OKM104" s="52"/>
      <c r="OKN104" s="52"/>
      <c r="OKO104" s="52"/>
      <c r="OKP104" s="52"/>
      <c r="OKQ104" s="52"/>
      <c r="OKR104" s="52"/>
      <c r="OKS104" s="52"/>
      <c r="OKT104" s="52"/>
      <c r="OKU104" s="52"/>
      <c r="OKV104" s="52"/>
      <c r="OKW104" s="52"/>
      <c r="OKX104" s="52"/>
      <c r="OKY104" s="52"/>
      <c r="OKZ104" s="52"/>
      <c r="OLA104" s="52"/>
      <c r="OLB104" s="52"/>
      <c r="OLC104" s="52"/>
      <c r="OLD104" s="52"/>
      <c r="OLE104" s="52"/>
      <c r="OLF104" s="52"/>
      <c r="OLG104" s="52"/>
      <c r="OLH104" s="52"/>
      <c r="OLI104" s="52"/>
      <c r="OLJ104" s="52"/>
      <c r="OLK104" s="52"/>
      <c r="OLL104" s="52"/>
      <c r="OLM104" s="52"/>
      <c r="OLN104" s="52"/>
      <c r="OLO104" s="52"/>
      <c r="OLP104" s="52"/>
      <c r="OLQ104" s="52"/>
      <c r="OLR104" s="52"/>
      <c r="OLS104" s="52"/>
      <c r="OLT104" s="52"/>
      <c r="OLU104" s="52"/>
      <c r="OLV104" s="52"/>
      <c r="OLW104" s="52"/>
      <c r="OLX104" s="52"/>
      <c r="OLY104" s="52"/>
      <c r="OLZ104" s="52"/>
      <c r="OMA104" s="52"/>
      <c r="OMB104" s="52"/>
      <c r="OMC104" s="52"/>
      <c r="OMD104" s="52"/>
      <c r="OME104" s="52"/>
      <c r="OMF104" s="52"/>
      <c r="OMG104" s="52"/>
      <c r="OMH104" s="52"/>
      <c r="OMI104" s="52"/>
      <c r="OMJ104" s="52"/>
      <c r="OMK104" s="52"/>
      <c r="OML104" s="52"/>
      <c r="OMM104" s="52"/>
      <c r="OMN104" s="52"/>
      <c r="OMO104" s="52"/>
      <c r="OMP104" s="52"/>
      <c r="OMQ104" s="52"/>
      <c r="OMR104" s="52"/>
      <c r="OMS104" s="52"/>
      <c r="OMT104" s="52"/>
      <c r="OMU104" s="52"/>
      <c r="OMV104" s="52"/>
      <c r="OMW104" s="52"/>
      <c r="OMX104" s="52"/>
      <c r="OMY104" s="52"/>
      <c r="OMZ104" s="52"/>
      <c r="ONA104" s="52"/>
      <c r="ONB104" s="52"/>
      <c r="ONC104" s="52"/>
      <c r="OND104" s="52"/>
      <c r="ONE104" s="52"/>
      <c r="ONF104" s="52"/>
      <c r="ONG104" s="52"/>
      <c r="ONH104" s="52"/>
      <c r="ONI104" s="52"/>
      <c r="ONJ104" s="52"/>
      <c r="ONK104" s="52"/>
      <c r="ONL104" s="52"/>
      <c r="ONM104" s="52"/>
      <c r="ONN104" s="52"/>
      <c r="ONO104" s="52"/>
      <c r="ONP104" s="52"/>
      <c r="ONQ104" s="52"/>
      <c r="ONR104" s="52"/>
      <c r="ONS104" s="52"/>
      <c r="ONT104" s="52"/>
      <c r="ONU104" s="52"/>
      <c r="ONV104" s="52"/>
      <c r="ONW104" s="52"/>
      <c r="ONX104" s="52"/>
      <c r="ONY104" s="52"/>
      <c r="ONZ104" s="52"/>
      <c r="OOA104" s="52"/>
      <c r="OOB104" s="52"/>
      <c r="OOC104" s="52"/>
      <c r="OOD104" s="52"/>
      <c r="OOE104" s="52"/>
      <c r="OOF104" s="52"/>
      <c r="OOG104" s="52"/>
      <c r="OOH104" s="52"/>
      <c r="OOI104" s="52"/>
      <c r="OOJ104" s="52"/>
      <c r="OOK104" s="52"/>
      <c r="OOL104" s="52"/>
      <c r="OOM104" s="52"/>
      <c r="OON104" s="52"/>
      <c r="OOO104" s="52"/>
      <c r="OOP104" s="52"/>
      <c r="OOQ104" s="52"/>
      <c r="OOR104" s="52"/>
      <c r="OOS104" s="52"/>
      <c r="OOT104" s="52"/>
      <c r="OOU104" s="52"/>
      <c r="OOV104" s="52"/>
      <c r="OOW104" s="52"/>
      <c r="OOX104" s="52"/>
      <c r="OOY104" s="52"/>
      <c r="OOZ104" s="52"/>
      <c r="OPA104" s="52"/>
      <c r="OPB104" s="52"/>
      <c r="OPC104" s="52"/>
      <c r="OPD104" s="52"/>
      <c r="OPE104" s="52"/>
      <c r="OPF104" s="52"/>
      <c r="OPG104" s="52"/>
      <c r="OPH104" s="52"/>
      <c r="OPI104" s="52"/>
      <c r="OPJ104" s="52"/>
      <c r="OPK104" s="52"/>
      <c r="OPL104" s="52"/>
      <c r="OPM104" s="52"/>
      <c r="OPN104" s="52"/>
      <c r="OPO104" s="52"/>
      <c r="OPP104" s="52"/>
      <c r="OPQ104" s="52"/>
      <c r="OPR104" s="52"/>
      <c r="OPS104" s="52"/>
      <c r="OPT104" s="52"/>
      <c r="OPU104" s="52"/>
      <c r="OPV104" s="52"/>
      <c r="OPW104" s="52"/>
      <c r="OPX104" s="52"/>
      <c r="OPY104" s="52"/>
      <c r="OPZ104" s="52"/>
      <c r="OQA104" s="52"/>
      <c r="OQB104" s="52"/>
      <c r="OQC104" s="52"/>
      <c r="OQD104" s="52"/>
      <c r="OQE104" s="52"/>
      <c r="OQF104" s="52"/>
      <c r="OQG104" s="52"/>
      <c r="OQH104" s="52"/>
      <c r="OQI104" s="52"/>
      <c r="OQJ104" s="52"/>
      <c r="OQK104" s="52"/>
      <c r="OQL104" s="52"/>
      <c r="OQM104" s="52"/>
      <c r="OQN104" s="52"/>
      <c r="OQO104" s="52"/>
      <c r="OQP104" s="52"/>
      <c r="OQQ104" s="52"/>
      <c r="OQR104" s="52"/>
      <c r="OQS104" s="52"/>
      <c r="OQT104" s="52"/>
      <c r="OQU104" s="52"/>
      <c r="OQV104" s="52"/>
      <c r="OQW104" s="52"/>
      <c r="OQX104" s="52"/>
      <c r="OQY104" s="52"/>
      <c r="OQZ104" s="52"/>
      <c r="ORA104" s="52"/>
      <c r="ORB104" s="52"/>
      <c r="ORC104" s="52"/>
      <c r="ORD104" s="52"/>
      <c r="ORE104" s="52"/>
      <c r="ORF104" s="52"/>
      <c r="ORG104" s="52"/>
      <c r="ORH104" s="52"/>
      <c r="ORI104" s="52"/>
      <c r="ORJ104" s="52"/>
      <c r="ORK104" s="52"/>
      <c r="ORL104" s="52"/>
      <c r="ORM104" s="52"/>
      <c r="ORN104" s="52"/>
      <c r="ORO104" s="52"/>
      <c r="ORP104" s="52"/>
      <c r="ORQ104" s="52"/>
      <c r="ORR104" s="52"/>
      <c r="ORS104" s="52"/>
      <c r="ORT104" s="52"/>
      <c r="ORU104" s="52"/>
      <c r="ORV104" s="52"/>
      <c r="ORW104" s="52"/>
      <c r="ORX104" s="52"/>
      <c r="ORY104" s="52"/>
      <c r="ORZ104" s="52"/>
      <c r="OSA104" s="52"/>
      <c r="OSB104" s="52"/>
      <c r="OSC104" s="52"/>
      <c r="OSD104" s="52"/>
      <c r="OSE104" s="52"/>
      <c r="OSF104" s="52"/>
      <c r="OSG104" s="52"/>
      <c r="OSH104" s="52"/>
      <c r="OSI104" s="52"/>
      <c r="OSJ104" s="52"/>
      <c r="OSK104" s="52"/>
      <c r="OSL104" s="52"/>
      <c r="OSM104" s="52"/>
      <c r="OSN104" s="52"/>
      <c r="OSO104" s="52"/>
      <c r="OSP104" s="52"/>
      <c r="OSQ104" s="52"/>
      <c r="OSR104" s="52"/>
      <c r="OSS104" s="52"/>
      <c r="OST104" s="52"/>
      <c r="OSU104" s="52"/>
      <c r="OSV104" s="52"/>
      <c r="OSW104" s="52"/>
      <c r="OSX104" s="52"/>
      <c r="OSY104" s="52"/>
      <c r="OSZ104" s="52"/>
      <c r="OTA104" s="52"/>
      <c r="OTB104" s="52"/>
      <c r="OTC104" s="52"/>
      <c r="OTD104" s="52"/>
      <c r="OTE104" s="52"/>
      <c r="OTF104" s="52"/>
      <c r="OTG104" s="52"/>
      <c r="OTH104" s="52"/>
      <c r="OTI104" s="52"/>
      <c r="OTJ104" s="52"/>
      <c r="OTK104" s="52"/>
      <c r="OTL104" s="52"/>
      <c r="OTM104" s="52"/>
      <c r="OTN104" s="52"/>
      <c r="OTO104" s="52"/>
      <c r="OTP104" s="52"/>
      <c r="OTQ104" s="52"/>
      <c r="OTR104" s="52"/>
      <c r="OTS104" s="52"/>
      <c r="OTT104" s="52"/>
      <c r="OTU104" s="52"/>
      <c r="OTV104" s="52"/>
      <c r="OTW104" s="52"/>
      <c r="OTX104" s="52"/>
      <c r="OTY104" s="52"/>
      <c r="OTZ104" s="52"/>
      <c r="OUA104" s="52"/>
      <c r="OUB104" s="52"/>
      <c r="OUC104" s="52"/>
      <c r="OUD104" s="52"/>
      <c r="OUE104" s="52"/>
      <c r="OUF104" s="52"/>
      <c r="OUG104" s="52"/>
      <c r="OUH104" s="52"/>
      <c r="OUI104" s="52"/>
      <c r="OUJ104" s="52"/>
      <c r="OUK104" s="52"/>
      <c r="OUL104" s="52"/>
      <c r="OUM104" s="52"/>
      <c r="OUN104" s="52"/>
      <c r="OUO104" s="52"/>
      <c r="OUP104" s="52"/>
      <c r="OUQ104" s="52"/>
      <c r="OUR104" s="52"/>
      <c r="OUS104" s="52"/>
      <c r="OUT104" s="52"/>
      <c r="OUU104" s="52"/>
      <c r="OUV104" s="52"/>
      <c r="OUW104" s="52"/>
      <c r="OUX104" s="52"/>
      <c r="OUY104" s="52"/>
      <c r="OUZ104" s="52"/>
      <c r="OVA104" s="52"/>
      <c r="OVB104" s="52"/>
      <c r="OVC104" s="52"/>
      <c r="OVD104" s="52"/>
      <c r="OVE104" s="52"/>
      <c r="OVF104" s="52"/>
      <c r="OVG104" s="52"/>
      <c r="OVH104" s="52"/>
      <c r="OVI104" s="52"/>
      <c r="OVJ104" s="52"/>
      <c r="OVK104" s="52"/>
      <c r="OVL104" s="52"/>
      <c r="OVM104" s="52"/>
      <c r="OVN104" s="52"/>
      <c r="OVO104" s="52"/>
      <c r="OVP104" s="52"/>
      <c r="OVQ104" s="52"/>
      <c r="OVR104" s="52"/>
      <c r="OVS104" s="52"/>
      <c r="OVT104" s="52"/>
      <c r="OVU104" s="52"/>
      <c r="OVV104" s="52"/>
      <c r="OVW104" s="52"/>
      <c r="OVX104" s="52"/>
      <c r="OVY104" s="52"/>
      <c r="OVZ104" s="52"/>
      <c r="OWA104" s="52"/>
      <c r="OWB104" s="52"/>
      <c r="OWC104" s="52"/>
      <c r="OWD104" s="52"/>
      <c r="OWE104" s="52"/>
      <c r="OWF104" s="52"/>
      <c r="OWG104" s="52"/>
      <c r="OWH104" s="52"/>
      <c r="OWI104" s="52"/>
      <c r="OWJ104" s="52"/>
      <c r="OWK104" s="52"/>
      <c r="OWL104" s="52"/>
      <c r="OWM104" s="52"/>
      <c r="OWN104" s="52"/>
      <c r="OWO104" s="52"/>
      <c r="OWP104" s="52"/>
      <c r="OWQ104" s="52"/>
      <c r="OWR104" s="52"/>
      <c r="OWS104" s="52"/>
      <c r="OWT104" s="52"/>
      <c r="OWU104" s="52"/>
      <c r="OWV104" s="52"/>
      <c r="OWW104" s="52"/>
      <c r="OWX104" s="52"/>
      <c r="OWY104" s="52"/>
      <c r="OWZ104" s="52"/>
      <c r="OXA104" s="52"/>
      <c r="OXB104" s="52"/>
      <c r="OXC104" s="52"/>
      <c r="OXD104" s="52"/>
      <c r="OXE104" s="52"/>
      <c r="OXF104" s="52"/>
      <c r="OXG104" s="52"/>
      <c r="OXH104" s="52"/>
      <c r="OXI104" s="52"/>
      <c r="OXJ104" s="52"/>
      <c r="OXK104" s="52"/>
      <c r="OXL104" s="52"/>
      <c r="OXM104" s="52"/>
      <c r="OXN104" s="52"/>
      <c r="OXO104" s="52"/>
      <c r="OXP104" s="52"/>
      <c r="OXQ104" s="52"/>
      <c r="OXR104" s="52"/>
      <c r="OXS104" s="52"/>
      <c r="OXT104" s="52"/>
      <c r="OXU104" s="52"/>
      <c r="OXV104" s="52"/>
      <c r="OXW104" s="52"/>
      <c r="OXX104" s="52"/>
      <c r="OXY104" s="52"/>
      <c r="OXZ104" s="52"/>
      <c r="OYA104" s="52"/>
      <c r="OYB104" s="52"/>
      <c r="OYC104" s="52"/>
      <c r="OYD104" s="52"/>
      <c r="OYE104" s="52"/>
      <c r="OYF104" s="52"/>
      <c r="OYG104" s="52"/>
      <c r="OYH104" s="52"/>
      <c r="OYI104" s="52"/>
      <c r="OYJ104" s="52"/>
      <c r="OYK104" s="52"/>
      <c r="OYL104" s="52"/>
      <c r="OYM104" s="52"/>
      <c r="OYN104" s="52"/>
      <c r="OYO104" s="52"/>
      <c r="OYP104" s="52"/>
      <c r="OYQ104" s="52"/>
      <c r="OYR104" s="52"/>
      <c r="OYS104" s="52"/>
      <c r="OYT104" s="52"/>
      <c r="OYU104" s="52"/>
      <c r="OYV104" s="52"/>
      <c r="OYW104" s="52"/>
      <c r="OYX104" s="52"/>
      <c r="OYY104" s="52"/>
      <c r="OYZ104" s="52"/>
      <c r="OZA104" s="52"/>
      <c r="OZB104" s="52"/>
      <c r="OZC104" s="52"/>
      <c r="OZD104" s="52"/>
      <c r="OZE104" s="52"/>
      <c r="OZF104" s="52"/>
      <c r="OZG104" s="52"/>
      <c r="OZH104" s="52"/>
      <c r="OZI104" s="52"/>
      <c r="OZJ104" s="52"/>
      <c r="OZK104" s="52"/>
      <c r="OZL104" s="52"/>
      <c r="OZM104" s="52"/>
      <c r="OZN104" s="52"/>
      <c r="OZO104" s="52"/>
      <c r="OZP104" s="52"/>
      <c r="OZQ104" s="52"/>
      <c r="OZR104" s="52"/>
      <c r="OZS104" s="52"/>
      <c r="OZT104" s="52"/>
      <c r="OZU104" s="52"/>
      <c r="OZV104" s="52"/>
      <c r="OZW104" s="52"/>
      <c r="OZX104" s="52"/>
      <c r="OZY104" s="52"/>
      <c r="OZZ104" s="52"/>
      <c r="PAA104" s="52"/>
      <c r="PAB104" s="52"/>
      <c r="PAC104" s="52"/>
      <c r="PAD104" s="52"/>
      <c r="PAE104" s="52"/>
      <c r="PAF104" s="52"/>
      <c r="PAG104" s="52"/>
      <c r="PAH104" s="52"/>
      <c r="PAI104" s="52"/>
      <c r="PAJ104" s="52"/>
      <c r="PAK104" s="52"/>
      <c r="PAL104" s="52"/>
      <c r="PAM104" s="52"/>
      <c r="PAN104" s="52"/>
      <c r="PAO104" s="52"/>
      <c r="PAP104" s="52"/>
      <c r="PAQ104" s="52"/>
      <c r="PAR104" s="52"/>
      <c r="PAS104" s="52"/>
      <c r="PAT104" s="52"/>
      <c r="PAU104" s="52"/>
      <c r="PAV104" s="52"/>
      <c r="PAW104" s="52"/>
      <c r="PAX104" s="52"/>
      <c r="PAY104" s="52"/>
      <c r="PAZ104" s="52"/>
      <c r="PBA104" s="52"/>
      <c r="PBB104" s="52"/>
      <c r="PBC104" s="52"/>
      <c r="PBD104" s="52"/>
      <c r="PBE104" s="52"/>
      <c r="PBF104" s="52"/>
      <c r="PBG104" s="52"/>
      <c r="PBH104" s="52"/>
      <c r="PBI104" s="52"/>
      <c r="PBJ104" s="52"/>
      <c r="PBK104" s="52"/>
      <c r="PBL104" s="52"/>
      <c r="PBM104" s="52"/>
      <c r="PBN104" s="52"/>
      <c r="PBO104" s="52"/>
      <c r="PBP104" s="52"/>
      <c r="PBQ104" s="52"/>
      <c r="PBR104" s="52"/>
      <c r="PBS104" s="52"/>
      <c r="PBT104" s="52"/>
      <c r="PBU104" s="52"/>
      <c r="PBV104" s="52"/>
      <c r="PBW104" s="52"/>
      <c r="PBX104" s="52"/>
      <c r="PBY104" s="52"/>
      <c r="PBZ104" s="52"/>
      <c r="PCA104" s="52"/>
      <c r="PCB104" s="52"/>
      <c r="PCC104" s="52"/>
      <c r="PCD104" s="52"/>
      <c r="PCE104" s="52"/>
      <c r="PCF104" s="52"/>
      <c r="PCG104" s="52"/>
      <c r="PCH104" s="52"/>
      <c r="PCI104" s="52"/>
      <c r="PCJ104" s="52"/>
      <c r="PCK104" s="52"/>
      <c r="PCL104" s="52"/>
      <c r="PCM104" s="52"/>
      <c r="PCN104" s="52"/>
      <c r="PCO104" s="52"/>
      <c r="PCP104" s="52"/>
      <c r="PCQ104" s="52"/>
      <c r="PCR104" s="52"/>
      <c r="PCS104" s="52"/>
      <c r="PCT104" s="52"/>
      <c r="PCU104" s="52"/>
      <c r="PCV104" s="52"/>
      <c r="PCW104" s="52"/>
      <c r="PCX104" s="52"/>
      <c r="PCY104" s="52"/>
      <c r="PCZ104" s="52"/>
      <c r="PDA104" s="52"/>
      <c r="PDB104" s="52"/>
      <c r="PDC104" s="52"/>
      <c r="PDD104" s="52"/>
      <c r="PDE104" s="52"/>
      <c r="PDF104" s="52"/>
      <c r="PDG104" s="52"/>
      <c r="PDH104" s="52"/>
      <c r="PDI104" s="52"/>
      <c r="PDJ104" s="52"/>
      <c r="PDK104" s="52"/>
      <c r="PDL104" s="52"/>
      <c r="PDM104" s="52"/>
      <c r="PDN104" s="52"/>
      <c r="PDO104" s="52"/>
      <c r="PDP104" s="52"/>
      <c r="PDQ104" s="52"/>
      <c r="PDR104" s="52"/>
      <c r="PDS104" s="52"/>
      <c r="PDT104" s="52"/>
      <c r="PDU104" s="52"/>
      <c r="PDV104" s="52"/>
      <c r="PDW104" s="52"/>
      <c r="PDX104" s="52"/>
      <c r="PDY104" s="52"/>
      <c r="PDZ104" s="52"/>
      <c r="PEA104" s="52"/>
      <c r="PEB104" s="52"/>
      <c r="PEC104" s="52"/>
      <c r="PED104" s="52"/>
      <c r="PEE104" s="52"/>
      <c r="PEF104" s="52"/>
      <c r="PEG104" s="52"/>
      <c r="PEH104" s="52"/>
      <c r="PEI104" s="52"/>
      <c r="PEJ104" s="52"/>
      <c r="PEK104" s="52"/>
      <c r="PEL104" s="52"/>
      <c r="PEM104" s="52"/>
      <c r="PEN104" s="52"/>
      <c r="PEO104" s="52"/>
      <c r="PEP104" s="52"/>
      <c r="PEQ104" s="52"/>
      <c r="PER104" s="52"/>
      <c r="PES104" s="52"/>
      <c r="PET104" s="52"/>
      <c r="PEU104" s="52"/>
      <c r="PEV104" s="52"/>
      <c r="PEW104" s="52"/>
      <c r="PEX104" s="52"/>
      <c r="PEY104" s="52"/>
      <c r="PEZ104" s="52"/>
      <c r="PFA104" s="52"/>
      <c r="PFB104" s="52"/>
      <c r="PFC104" s="52"/>
      <c r="PFD104" s="52"/>
      <c r="PFE104" s="52"/>
      <c r="PFF104" s="52"/>
      <c r="PFG104" s="52"/>
      <c r="PFH104" s="52"/>
      <c r="PFI104" s="52"/>
      <c r="PFJ104" s="52"/>
      <c r="PFK104" s="52"/>
      <c r="PFL104" s="52"/>
      <c r="PFM104" s="52"/>
      <c r="PFN104" s="52"/>
      <c r="PFO104" s="52"/>
      <c r="PFP104" s="52"/>
      <c r="PFQ104" s="52"/>
      <c r="PFR104" s="52"/>
      <c r="PFS104" s="52"/>
      <c r="PFT104" s="52"/>
      <c r="PFU104" s="52"/>
      <c r="PFV104" s="52"/>
      <c r="PFW104" s="52"/>
      <c r="PFX104" s="52"/>
      <c r="PFY104" s="52"/>
      <c r="PFZ104" s="52"/>
      <c r="PGA104" s="52"/>
      <c r="PGB104" s="52"/>
      <c r="PGC104" s="52"/>
      <c r="PGD104" s="52"/>
      <c r="PGE104" s="52"/>
      <c r="PGF104" s="52"/>
      <c r="PGG104" s="52"/>
      <c r="PGH104" s="52"/>
      <c r="PGI104" s="52"/>
      <c r="PGJ104" s="52"/>
      <c r="PGK104" s="52"/>
      <c r="PGL104" s="52"/>
      <c r="PGM104" s="52"/>
      <c r="PGN104" s="52"/>
      <c r="PGO104" s="52"/>
      <c r="PGP104" s="52"/>
      <c r="PGQ104" s="52"/>
      <c r="PGR104" s="52"/>
      <c r="PGS104" s="52"/>
      <c r="PGT104" s="52"/>
      <c r="PGU104" s="52"/>
      <c r="PGV104" s="52"/>
      <c r="PGW104" s="52"/>
      <c r="PGX104" s="52"/>
      <c r="PGY104" s="52"/>
      <c r="PGZ104" s="52"/>
      <c r="PHA104" s="52"/>
      <c r="PHB104" s="52"/>
      <c r="PHC104" s="52"/>
      <c r="PHD104" s="52"/>
      <c r="PHE104" s="52"/>
      <c r="PHF104" s="52"/>
      <c r="PHG104" s="52"/>
      <c r="PHH104" s="52"/>
      <c r="PHI104" s="52"/>
      <c r="PHJ104" s="52"/>
      <c r="PHK104" s="52"/>
      <c r="PHL104" s="52"/>
      <c r="PHM104" s="52"/>
      <c r="PHN104" s="52"/>
      <c r="PHO104" s="52"/>
      <c r="PHP104" s="52"/>
      <c r="PHQ104" s="52"/>
      <c r="PHR104" s="52"/>
      <c r="PHS104" s="52"/>
      <c r="PHT104" s="52"/>
      <c r="PHU104" s="52"/>
      <c r="PHV104" s="52"/>
      <c r="PHW104" s="52"/>
      <c r="PHX104" s="52"/>
      <c r="PHY104" s="52"/>
      <c r="PHZ104" s="52"/>
      <c r="PIA104" s="52"/>
      <c r="PIB104" s="52"/>
      <c r="PIC104" s="52"/>
      <c r="PID104" s="52"/>
      <c r="PIE104" s="52"/>
      <c r="PIF104" s="52"/>
      <c r="PIG104" s="52"/>
      <c r="PIH104" s="52"/>
      <c r="PII104" s="52"/>
      <c r="PIJ104" s="52"/>
      <c r="PIK104" s="52"/>
      <c r="PIL104" s="52"/>
      <c r="PIM104" s="52"/>
      <c r="PIN104" s="52"/>
      <c r="PIO104" s="52"/>
      <c r="PIP104" s="52"/>
      <c r="PIQ104" s="52"/>
      <c r="PIR104" s="52"/>
      <c r="PIS104" s="52"/>
      <c r="PIT104" s="52"/>
      <c r="PIU104" s="52"/>
      <c r="PIV104" s="52"/>
      <c r="PIW104" s="52"/>
      <c r="PIX104" s="52"/>
      <c r="PIY104" s="52"/>
      <c r="PIZ104" s="52"/>
      <c r="PJA104" s="52"/>
      <c r="PJB104" s="52"/>
      <c r="PJC104" s="52"/>
      <c r="PJD104" s="52"/>
      <c r="PJE104" s="52"/>
      <c r="PJF104" s="52"/>
      <c r="PJG104" s="52"/>
      <c r="PJH104" s="52"/>
      <c r="PJI104" s="52"/>
      <c r="PJJ104" s="52"/>
      <c r="PJK104" s="52"/>
      <c r="PJL104" s="52"/>
      <c r="PJM104" s="52"/>
      <c r="PJN104" s="52"/>
      <c r="PJO104" s="52"/>
      <c r="PJP104" s="52"/>
      <c r="PJQ104" s="52"/>
      <c r="PJR104" s="52"/>
      <c r="PJS104" s="52"/>
      <c r="PJT104" s="52"/>
      <c r="PJU104" s="52"/>
      <c r="PJV104" s="52"/>
      <c r="PJW104" s="52"/>
      <c r="PJX104" s="52"/>
      <c r="PJY104" s="52"/>
      <c r="PJZ104" s="52"/>
      <c r="PKA104" s="52"/>
      <c r="PKB104" s="52"/>
      <c r="PKC104" s="52"/>
      <c r="PKD104" s="52"/>
      <c r="PKE104" s="52"/>
      <c r="PKF104" s="52"/>
      <c r="PKG104" s="52"/>
      <c r="PKH104" s="52"/>
      <c r="PKI104" s="52"/>
      <c r="PKJ104" s="52"/>
      <c r="PKK104" s="52"/>
      <c r="PKL104" s="52"/>
      <c r="PKM104" s="52"/>
      <c r="PKN104" s="52"/>
      <c r="PKO104" s="52"/>
      <c r="PKP104" s="52"/>
      <c r="PKQ104" s="52"/>
      <c r="PKR104" s="52"/>
      <c r="PKS104" s="52"/>
      <c r="PKT104" s="52"/>
      <c r="PKU104" s="52"/>
      <c r="PKV104" s="52"/>
      <c r="PKW104" s="52"/>
      <c r="PKX104" s="52"/>
      <c r="PKY104" s="52"/>
      <c r="PKZ104" s="52"/>
      <c r="PLA104" s="52"/>
      <c r="PLB104" s="52"/>
      <c r="PLC104" s="52"/>
      <c r="PLD104" s="52"/>
      <c r="PLE104" s="52"/>
      <c r="PLF104" s="52"/>
      <c r="PLG104" s="52"/>
      <c r="PLH104" s="52"/>
      <c r="PLI104" s="52"/>
      <c r="PLJ104" s="52"/>
      <c r="PLK104" s="52"/>
      <c r="PLL104" s="52"/>
      <c r="PLM104" s="52"/>
      <c r="PLN104" s="52"/>
      <c r="PLO104" s="52"/>
      <c r="PLP104" s="52"/>
      <c r="PLQ104" s="52"/>
      <c r="PLR104" s="52"/>
      <c r="PLS104" s="52"/>
      <c r="PLT104" s="52"/>
      <c r="PLU104" s="52"/>
      <c r="PLV104" s="52"/>
      <c r="PLW104" s="52"/>
      <c r="PLX104" s="52"/>
      <c r="PLY104" s="52"/>
      <c r="PLZ104" s="52"/>
      <c r="PMA104" s="52"/>
      <c r="PMB104" s="52"/>
      <c r="PMC104" s="52"/>
      <c r="PMD104" s="52"/>
      <c r="PME104" s="52"/>
      <c r="PMF104" s="52"/>
      <c r="PMG104" s="52"/>
      <c r="PMH104" s="52"/>
      <c r="PMI104" s="52"/>
      <c r="PMJ104" s="52"/>
      <c r="PMK104" s="52"/>
      <c r="PML104" s="52"/>
      <c r="PMM104" s="52"/>
      <c r="PMN104" s="52"/>
      <c r="PMO104" s="52"/>
      <c r="PMP104" s="52"/>
      <c r="PMQ104" s="52"/>
      <c r="PMR104" s="52"/>
      <c r="PMS104" s="52"/>
      <c r="PMT104" s="52"/>
      <c r="PMU104" s="52"/>
      <c r="PMV104" s="52"/>
      <c r="PMW104" s="52"/>
      <c r="PMX104" s="52"/>
      <c r="PMY104" s="52"/>
      <c r="PMZ104" s="52"/>
      <c r="PNA104" s="52"/>
      <c r="PNB104" s="52"/>
      <c r="PNC104" s="52"/>
      <c r="PND104" s="52"/>
      <c r="PNE104" s="52"/>
      <c r="PNF104" s="52"/>
      <c r="PNG104" s="52"/>
      <c r="PNH104" s="52"/>
      <c r="PNI104" s="52"/>
      <c r="PNJ104" s="52"/>
      <c r="PNK104" s="52"/>
      <c r="PNL104" s="52"/>
      <c r="PNM104" s="52"/>
      <c r="PNN104" s="52"/>
      <c r="PNO104" s="52"/>
      <c r="PNP104" s="52"/>
      <c r="PNQ104" s="52"/>
      <c r="PNR104" s="52"/>
      <c r="PNS104" s="52"/>
      <c r="PNT104" s="52"/>
      <c r="PNU104" s="52"/>
      <c r="PNV104" s="52"/>
      <c r="PNW104" s="52"/>
      <c r="PNX104" s="52"/>
      <c r="PNY104" s="52"/>
      <c r="PNZ104" s="52"/>
      <c r="POA104" s="52"/>
      <c r="POB104" s="52"/>
      <c r="POC104" s="52"/>
      <c r="POD104" s="52"/>
      <c r="POE104" s="52"/>
      <c r="POF104" s="52"/>
      <c r="POG104" s="52"/>
      <c r="POH104" s="52"/>
      <c r="POI104" s="52"/>
      <c r="POJ104" s="52"/>
      <c r="POK104" s="52"/>
      <c r="POL104" s="52"/>
      <c r="POM104" s="52"/>
      <c r="PON104" s="52"/>
      <c r="POO104" s="52"/>
      <c r="POP104" s="52"/>
      <c r="POQ104" s="52"/>
      <c r="POR104" s="52"/>
      <c r="POS104" s="52"/>
      <c r="POT104" s="52"/>
      <c r="POU104" s="52"/>
      <c r="POV104" s="52"/>
      <c r="POW104" s="52"/>
      <c r="POX104" s="52"/>
      <c r="POY104" s="52"/>
      <c r="POZ104" s="52"/>
      <c r="PPA104" s="52"/>
      <c r="PPB104" s="52"/>
      <c r="PPC104" s="52"/>
      <c r="PPD104" s="52"/>
      <c r="PPE104" s="52"/>
      <c r="PPF104" s="52"/>
      <c r="PPG104" s="52"/>
      <c r="PPH104" s="52"/>
      <c r="PPI104" s="52"/>
      <c r="PPJ104" s="52"/>
      <c r="PPK104" s="52"/>
      <c r="PPL104" s="52"/>
      <c r="PPM104" s="52"/>
      <c r="PPN104" s="52"/>
      <c r="PPO104" s="52"/>
      <c r="PPP104" s="52"/>
      <c r="PPQ104" s="52"/>
      <c r="PPR104" s="52"/>
      <c r="PPS104" s="52"/>
      <c r="PPT104" s="52"/>
      <c r="PPU104" s="52"/>
      <c r="PPV104" s="52"/>
      <c r="PPW104" s="52"/>
      <c r="PPX104" s="52"/>
      <c r="PPY104" s="52"/>
      <c r="PPZ104" s="52"/>
      <c r="PQA104" s="52"/>
      <c r="PQB104" s="52"/>
      <c r="PQC104" s="52"/>
      <c r="PQD104" s="52"/>
      <c r="PQE104" s="52"/>
      <c r="PQF104" s="52"/>
      <c r="PQG104" s="52"/>
      <c r="PQH104" s="52"/>
      <c r="PQI104" s="52"/>
      <c r="PQJ104" s="52"/>
      <c r="PQK104" s="52"/>
      <c r="PQL104" s="52"/>
      <c r="PQM104" s="52"/>
      <c r="PQN104" s="52"/>
      <c r="PQO104" s="52"/>
      <c r="PQP104" s="52"/>
      <c r="PQQ104" s="52"/>
      <c r="PQR104" s="52"/>
      <c r="PQS104" s="52"/>
      <c r="PQT104" s="52"/>
      <c r="PQU104" s="52"/>
      <c r="PQV104" s="52"/>
      <c r="PQW104" s="52"/>
      <c r="PQX104" s="52"/>
      <c r="PQY104" s="52"/>
      <c r="PQZ104" s="52"/>
      <c r="PRA104" s="52"/>
      <c r="PRB104" s="52"/>
      <c r="PRC104" s="52"/>
      <c r="PRD104" s="52"/>
      <c r="PRE104" s="52"/>
      <c r="PRF104" s="52"/>
      <c r="PRG104" s="52"/>
      <c r="PRH104" s="52"/>
      <c r="PRI104" s="52"/>
      <c r="PRJ104" s="52"/>
      <c r="PRK104" s="52"/>
      <c r="PRL104" s="52"/>
      <c r="PRM104" s="52"/>
      <c r="PRN104" s="52"/>
      <c r="PRO104" s="52"/>
      <c r="PRP104" s="52"/>
      <c r="PRQ104" s="52"/>
      <c r="PRR104" s="52"/>
      <c r="PRS104" s="52"/>
      <c r="PRT104" s="52"/>
      <c r="PRU104" s="52"/>
      <c r="PRV104" s="52"/>
      <c r="PRW104" s="52"/>
      <c r="PRX104" s="52"/>
      <c r="PRY104" s="52"/>
      <c r="PRZ104" s="52"/>
      <c r="PSA104" s="52"/>
      <c r="PSB104" s="52"/>
      <c r="PSC104" s="52"/>
      <c r="PSD104" s="52"/>
      <c r="PSE104" s="52"/>
      <c r="PSF104" s="52"/>
      <c r="PSG104" s="52"/>
      <c r="PSH104" s="52"/>
      <c r="PSI104" s="52"/>
      <c r="PSJ104" s="52"/>
      <c r="PSK104" s="52"/>
      <c r="PSL104" s="52"/>
      <c r="PSM104" s="52"/>
      <c r="PSN104" s="52"/>
      <c r="PSO104" s="52"/>
      <c r="PSP104" s="52"/>
      <c r="PSQ104" s="52"/>
      <c r="PSR104" s="52"/>
      <c r="PSS104" s="52"/>
      <c r="PST104" s="52"/>
      <c r="PSU104" s="52"/>
      <c r="PSV104" s="52"/>
      <c r="PSW104" s="52"/>
      <c r="PSX104" s="52"/>
      <c r="PSY104" s="52"/>
      <c r="PSZ104" s="52"/>
      <c r="PTA104" s="52"/>
      <c r="PTB104" s="52"/>
      <c r="PTC104" s="52"/>
      <c r="PTD104" s="52"/>
      <c r="PTE104" s="52"/>
      <c r="PTF104" s="52"/>
      <c r="PTG104" s="52"/>
      <c r="PTH104" s="52"/>
      <c r="PTI104" s="52"/>
      <c r="PTJ104" s="52"/>
      <c r="PTK104" s="52"/>
      <c r="PTL104" s="52"/>
      <c r="PTM104" s="52"/>
      <c r="PTN104" s="52"/>
      <c r="PTO104" s="52"/>
      <c r="PTP104" s="52"/>
      <c r="PTQ104" s="52"/>
      <c r="PTR104" s="52"/>
      <c r="PTS104" s="52"/>
      <c r="PTT104" s="52"/>
      <c r="PTU104" s="52"/>
      <c r="PTV104" s="52"/>
      <c r="PTW104" s="52"/>
      <c r="PTX104" s="52"/>
      <c r="PTY104" s="52"/>
      <c r="PTZ104" s="52"/>
      <c r="PUA104" s="52"/>
      <c r="PUB104" s="52"/>
      <c r="PUC104" s="52"/>
      <c r="PUD104" s="52"/>
      <c r="PUE104" s="52"/>
      <c r="PUF104" s="52"/>
      <c r="PUG104" s="52"/>
      <c r="PUH104" s="52"/>
      <c r="PUI104" s="52"/>
      <c r="PUJ104" s="52"/>
      <c r="PUK104" s="52"/>
      <c r="PUL104" s="52"/>
      <c r="PUM104" s="52"/>
      <c r="PUN104" s="52"/>
      <c r="PUO104" s="52"/>
      <c r="PUP104" s="52"/>
      <c r="PUQ104" s="52"/>
      <c r="PUR104" s="52"/>
      <c r="PUS104" s="52"/>
      <c r="PUT104" s="52"/>
      <c r="PUU104" s="52"/>
      <c r="PUV104" s="52"/>
      <c r="PUW104" s="52"/>
      <c r="PUX104" s="52"/>
      <c r="PUY104" s="52"/>
      <c r="PUZ104" s="52"/>
      <c r="PVA104" s="52"/>
      <c r="PVB104" s="52"/>
      <c r="PVC104" s="52"/>
      <c r="PVD104" s="52"/>
      <c r="PVE104" s="52"/>
      <c r="PVF104" s="52"/>
      <c r="PVG104" s="52"/>
      <c r="PVH104" s="52"/>
      <c r="PVI104" s="52"/>
      <c r="PVJ104" s="52"/>
      <c r="PVK104" s="52"/>
      <c r="PVL104" s="52"/>
      <c r="PVM104" s="52"/>
      <c r="PVN104" s="52"/>
      <c r="PVO104" s="52"/>
      <c r="PVP104" s="52"/>
      <c r="PVQ104" s="52"/>
      <c r="PVR104" s="52"/>
      <c r="PVS104" s="52"/>
      <c r="PVT104" s="52"/>
      <c r="PVU104" s="52"/>
      <c r="PVV104" s="52"/>
      <c r="PVW104" s="52"/>
      <c r="PVX104" s="52"/>
      <c r="PVY104" s="52"/>
      <c r="PVZ104" s="52"/>
      <c r="PWA104" s="52"/>
      <c r="PWB104" s="52"/>
      <c r="PWC104" s="52"/>
      <c r="PWD104" s="52"/>
      <c r="PWE104" s="52"/>
      <c r="PWF104" s="52"/>
      <c r="PWG104" s="52"/>
      <c r="PWH104" s="52"/>
      <c r="PWI104" s="52"/>
      <c r="PWJ104" s="52"/>
      <c r="PWK104" s="52"/>
      <c r="PWL104" s="52"/>
      <c r="PWM104" s="52"/>
      <c r="PWN104" s="52"/>
      <c r="PWO104" s="52"/>
      <c r="PWP104" s="52"/>
      <c r="PWQ104" s="52"/>
      <c r="PWR104" s="52"/>
      <c r="PWS104" s="52"/>
      <c r="PWT104" s="52"/>
      <c r="PWU104" s="52"/>
      <c r="PWV104" s="52"/>
      <c r="PWW104" s="52"/>
      <c r="PWX104" s="52"/>
      <c r="PWY104" s="52"/>
      <c r="PWZ104" s="52"/>
      <c r="PXA104" s="52"/>
      <c r="PXB104" s="52"/>
      <c r="PXC104" s="52"/>
      <c r="PXD104" s="52"/>
      <c r="PXE104" s="52"/>
      <c r="PXF104" s="52"/>
      <c r="PXG104" s="52"/>
      <c r="PXH104" s="52"/>
      <c r="PXI104" s="52"/>
      <c r="PXJ104" s="52"/>
      <c r="PXK104" s="52"/>
      <c r="PXL104" s="52"/>
      <c r="PXM104" s="52"/>
      <c r="PXN104" s="52"/>
      <c r="PXO104" s="52"/>
      <c r="PXP104" s="52"/>
      <c r="PXQ104" s="52"/>
      <c r="PXR104" s="52"/>
      <c r="PXS104" s="52"/>
      <c r="PXT104" s="52"/>
      <c r="PXU104" s="52"/>
      <c r="PXV104" s="52"/>
      <c r="PXW104" s="52"/>
      <c r="PXX104" s="52"/>
      <c r="PXY104" s="52"/>
      <c r="PXZ104" s="52"/>
      <c r="PYA104" s="52"/>
      <c r="PYB104" s="52"/>
      <c r="PYC104" s="52"/>
      <c r="PYD104" s="52"/>
      <c r="PYE104" s="52"/>
      <c r="PYF104" s="52"/>
      <c r="PYG104" s="52"/>
      <c r="PYH104" s="52"/>
      <c r="PYI104" s="52"/>
      <c r="PYJ104" s="52"/>
      <c r="PYK104" s="52"/>
      <c r="PYL104" s="52"/>
      <c r="PYM104" s="52"/>
      <c r="PYN104" s="52"/>
      <c r="PYO104" s="52"/>
      <c r="PYP104" s="52"/>
      <c r="PYQ104" s="52"/>
      <c r="PYR104" s="52"/>
      <c r="PYS104" s="52"/>
      <c r="PYT104" s="52"/>
      <c r="PYU104" s="52"/>
      <c r="PYV104" s="52"/>
      <c r="PYW104" s="52"/>
      <c r="PYX104" s="52"/>
      <c r="PYY104" s="52"/>
      <c r="PYZ104" s="52"/>
      <c r="PZA104" s="52"/>
      <c r="PZB104" s="52"/>
      <c r="PZC104" s="52"/>
      <c r="PZD104" s="52"/>
      <c r="PZE104" s="52"/>
      <c r="PZF104" s="52"/>
      <c r="PZG104" s="52"/>
      <c r="PZH104" s="52"/>
      <c r="PZI104" s="52"/>
      <c r="PZJ104" s="52"/>
      <c r="PZK104" s="52"/>
      <c r="PZL104" s="52"/>
      <c r="PZM104" s="52"/>
      <c r="PZN104" s="52"/>
      <c r="PZO104" s="52"/>
      <c r="PZP104" s="52"/>
      <c r="PZQ104" s="52"/>
      <c r="PZR104" s="52"/>
      <c r="PZS104" s="52"/>
      <c r="PZT104" s="52"/>
      <c r="PZU104" s="52"/>
      <c r="PZV104" s="52"/>
      <c r="PZW104" s="52"/>
      <c r="PZX104" s="52"/>
      <c r="PZY104" s="52"/>
      <c r="PZZ104" s="52"/>
      <c r="QAA104" s="52"/>
      <c r="QAB104" s="52"/>
      <c r="QAC104" s="52"/>
      <c r="QAD104" s="52"/>
      <c r="QAE104" s="52"/>
      <c r="QAF104" s="52"/>
      <c r="QAG104" s="52"/>
      <c r="QAH104" s="52"/>
      <c r="QAI104" s="52"/>
      <c r="QAJ104" s="52"/>
      <c r="QAK104" s="52"/>
      <c r="QAL104" s="52"/>
      <c r="QAM104" s="52"/>
      <c r="QAN104" s="52"/>
      <c r="QAO104" s="52"/>
      <c r="QAP104" s="52"/>
      <c r="QAQ104" s="52"/>
      <c r="QAR104" s="52"/>
      <c r="QAS104" s="52"/>
      <c r="QAT104" s="52"/>
      <c r="QAU104" s="52"/>
      <c r="QAV104" s="52"/>
      <c r="QAW104" s="52"/>
      <c r="QAX104" s="52"/>
      <c r="QAY104" s="52"/>
      <c r="QAZ104" s="52"/>
      <c r="QBA104" s="52"/>
      <c r="QBB104" s="52"/>
      <c r="QBC104" s="52"/>
      <c r="QBD104" s="52"/>
      <c r="QBE104" s="52"/>
      <c r="QBF104" s="52"/>
      <c r="QBG104" s="52"/>
      <c r="QBH104" s="52"/>
      <c r="QBI104" s="52"/>
      <c r="QBJ104" s="52"/>
      <c r="QBK104" s="52"/>
      <c r="QBL104" s="52"/>
      <c r="QBM104" s="52"/>
      <c r="QBN104" s="52"/>
      <c r="QBO104" s="52"/>
      <c r="QBP104" s="52"/>
      <c r="QBQ104" s="52"/>
      <c r="QBR104" s="52"/>
      <c r="QBS104" s="52"/>
      <c r="QBT104" s="52"/>
      <c r="QBU104" s="52"/>
      <c r="QBV104" s="52"/>
      <c r="QBW104" s="52"/>
      <c r="QBX104" s="52"/>
      <c r="QBY104" s="52"/>
      <c r="QBZ104" s="52"/>
      <c r="QCA104" s="52"/>
      <c r="QCB104" s="52"/>
      <c r="QCC104" s="52"/>
      <c r="QCD104" s="52"/>
      <c r="QCE104" s="52"/>
      <c r="QCF104" s="52"/>
      <c r="QCG104" s="52"/>
      <c r="QCH104" s="52"/>
      <c r="QCI104" s="52"/>
      <c r="QCJ104" s="52"/>
      <c r="QCK104" s="52"/>
      <c r="QCL104" s="52"/>
      <c r="QCM104" s="52"/>
      <c r="QCN104" s="52"/>
      <c r="QCO104" s="52"/>
      <c r="QCP104" s="52"/>
      <c r="QCQ104" s="52"/>
      <c r="QCR104" s="52"/>
      <c r="QCS104" s="52"/>
      <c r="QCT104" s="52"/>
      <c r="QCU104" s="52"/>
      <c r="QCV104" s="52"/>
      <c r="QCW104" s="52"/>
      <c r="QCX104" s="52"/>
      <c r="QCY104" s="52"/>
      <c r="QCZ104" s="52"/>
      <c r="QDA104" s="52"/>
      <c r="QDB104" s="52"/>
      <c r="QDC104" s="52"/>
      <c r="QDD104" s="52"/>
      <c r="QDE104" s="52"/>
      <c r="QDF104" s="52"/>
      <c r="QDG104" s="52"/>
      <c r="QDH104" s="52"/>
      <c r="QDI104" s="52"/>
      <c r="QDJ104" s="52"/>
      <c r="QDK104" s="52"/>
      <c r="QDL104" s="52"/>
      <c r="QDM104" s="52"/>
      <c r="QDN104" s="52"/>
      <c r="QDO104" s="52"/>
      <c r="QDP104" s="52"/>
      <c r="QDQ104" s="52"/>
      <c r="QDR104" s="52"/>
      <c r="QDS104" s="52"/>
      <c r="QDT104" s="52"/>
      <c r="QDU104" s="52"/>
      <c r="QDV104" s="52"/>
      <c r="QDW104" s="52"/>
      <c r="QDX104" s="52"/>
      <c r="QDY104" s="52"/>
      <c r="QDZ104" s="52"/>
      <c r="QEA104" s="52"/>
      <c r="QEB104" s="52"/>
      <c r="QEC104" s="52"/>
      <c r="QED104" s="52"/>
      <c r="QEE104" s="52"/>
      <c r="QEF104" s="52"/>
      <c r="QEG104" s="52"/>
      <c r="QEH104" s="52"/>
      <c r="QEI104" s="52"/>
      <c r="QEJ104" s="52"/>
      <c r="QEK104" s="52"/>
      <c r="QEL104" s="52"/>
      <c r="QEM104" s="52"/>
      <c r="QEN104" s="52"/>
      <c r="QEO104" s="52"/>
      <c r="QEP104" s="52"/>
      <c r="QEQ104" s="52"/>
      <c r="QER104" s="52"/>
      <c r="QES104" s="52"/>
      <c r="QET104" s="52"/>
      <c r="QEU104" s="52"/>
      <c r="QEV104" s="52"/>
      <c r="QEW104" s="52"/>
      <c r="QEX104" s="52"/>
      <c r="QEY104" s="52"/>
      <c r="QEZ104" s="52"/>
      <c r="QFA104" s="52"/>
      <c r="QFB104" s="52"/>
      <c r="QFC104" s="52"/>
      <c r="QFD104" s="52"/>
      <c r="QFE104" s="52"/>
      <c r="QFF104" s="52"/>
      <c r="QFG104" s="52"/>
      <c r="QFH104" s="52"/>
      <c r="QFI104" s="52"/>
      <c r="QFJ104" s="52"/>
      <c r="QFK104" s="52"/>
      <c r="QFL104" s="52"/>
      <c r="QFM104" s="52"/>
      <c r="QFN104" s="52"/>
      <c r="QFO104" s="52"/>
      <c r="QFP104" s="52"/>
      <c r="QFQ104" s="52"/>
      <c r="QFR104" s="52"/>
      <c r="QFS104" s="52"/>
      <c r="QFT104" s="52"/>
      <c r="QFU104" s="52"/>
      <c r="QFV104" s="52"/>
      <c r="QFW104" s="52"/>
      <c r="QFX104" s="52"/>
      <c r="QFY104" s="52"/>
      <c r="QFZ104" s="52"/>
      <c r="QGA104" s="52"/>
      <c r="QGB104" s="52"/>
      <c r="QGC104" s="52"/>
      <c r="QGD104" s="52"/>
      <c r="QGE104" s="52"/>
      <c r="QGF104" s="52"/>
      <c r="QGG104" s="52"/>
      <c r="QGH104" s="52"/>
      <c r="QGI104" s="52"/>
      <c r="QGJ104" s="52"/>
      <c r="QGK104" s="52"/>
      <c r="QGL104" s="52"/>
      <c r="QGM104" s="52"/>
      <c r="QGN104" s="52"/>
      <c r="QGO104" s="52"/>
      <c r="QGP104" s="52"/>
      <c r="QGQ104" s="52"/>
      <c r="QGR104" s="52"/>
      <c r="QGS104" s="52"/>
      <c r="QGT104" s="52"/>
      <c r="QGU104" s="52"/>
      <c r="QGV104" s="52"/>
      <c r="QGW104" s="52"/>
      <c r="QGX104" s="52"/>
      <c r="QGY104" s="52"/>
      <c r="QGZ104" s="52"/>
      <c r="QHA104" s="52"/>
      <c r="QHB104" s="52"/>
      <c r="QHC104" s="52"/>
      <c r="QHD104" s="52"/>
      <c r="QHE104" s="52"/>
      <c r="QHF104" s="52"/>
      <c r="QHG104" s="52"/>
      <c r="QHH104" s="52"/>
      <c r="QHI104" s="52"/>
      <c r="QHJ104" s="52"/>
      <c r="QHK104" s="52"/>
      <c r="QHL104" s="52"/>
      <c r="QHM104" s="52"/>
      <c r="QHN104" s="52"/>
      <c r="QHO104" s="52"/>
      <c r="QHP104" s="52"/>
      <c r="QHQ104" s="52"/>
      <c r="QHR104" s="52"/>
      <c r="QHS104" s="52"/>
      <c r="QHT104" s="52"/>
      <c r="QHU104" s="52"/>
      <c r="QHV104" s="52"/>
      <c r="QHW104" s="52"/>
      <c r="QHX104" s="52"/>
      <c r="QHY104" s="52"/>
      <c r="QHZ104" s="52"/>
      <c r="QIA104" s="52"/>
      <c r="QIB104" s="52"/>
      <c r="QIC104" s="52"/>
      <c r="QID104" s="52"/>
      <c r="QIE104" s="52"/>
      <c r="QIF104" s="52"/>
      <c r="QIG104" s="52"/>
      <c r="QIH104" s="52"/>
      <c r="QII104" s="52"/>
      <c r="QIJ104" s="52"/>
      <c r="QIK104" s="52"/>
      <c r="QIL104" s="52"/>
      <c r="QIM104" s="52"/>
      <c r="QIN104" s="52"/>
      <c r="QIO104" s="52"/>
      <c r="QIP104" s="52"/>
      <c r="QIQ104" s="52"/>
      <c r="QIR104" s="52"/>
      <c r="QIS104" s="52"/>
      <c r="QIT104" s="52"/>
      <c r="QIU104" s="52"/>
      <c r="QIV104" s="52"/>
      <c r="QIW104" s="52"/>
      <c r="QIX104" s="52"/>
      <c r="QIY104" s="52"/>
      <c r="QIZ104" s="52"/>
      <c r="QJA104" s="52"/>
      <c r="QJB104" s="52"/>
      <c r="QJC104" s="52"/>
      <c r="QJD104" s="52"/>
      <c r="QJE104" s="52"/>
      <c r="QJF104" s="52"/>
      <c r="QJG104" s="52"/>
      <c r="QJH104" s="52"/>
      <c r="QJI104" s="52"/>
      <c r="QJJ104" s="52"/>
      <c r="QJK104" s="52"/>
      <c r="QJL104" s="52"/>
      <c r="QJM104" s="52"/>
      <c r="QJN104" s="52"/>
      <c r="QJO104" s="52"/>
      <c r="QJP104" s="52"/>
      <c r="QJQ104" s="52"/>
      <c r="QJR104" s="52"/>
      <c r="QJS104" s="52"/>
      <c r="QJT104" s="52"/>
      <c r="QJU104" s="52"/>
      <c r="QJV104" s="52"/>
      <c r="QJW104" s="52"/>
      <c r="QJX104" s="52"/>
      <c r="QJY104" s="52"/>
      <c r="QJZ104" s="52"/>
      <c r="QKA104" s="52"/>
      <c r="QKB104" s="52"/>
      <c r="QKC104" s="52"/>
      <c r="QKD104" s="52"/>
      <c r="QKE104" s="52"/>
      <c r="QKF104" s="52"/>
      <c r="QKG104" s="52"/>
      <c r="QKH104" s="52"/>
      <c r="QKI104" s="52"/>
      <c r="QKJ104" s="52"/>
      <c r="QKK104" s="52"/>
      <c r="QKL104" s="52"/>
      <c r="QKM104" s="52"/>
      <c r="QKN104" s="52"/>
      <c r="QKO104" s="52"/>
      <c r="QKP104" s="52"/>
      <c r="QKQ104" s="52"/>
      <c r="QKR104" s="52"/>
      <c r="QKS104" s="52"/>
      <c r="QKT104" s="52"/>
      <c r="QKU104" s="52"/>
      <c r="QKV104" s="52"/>
      <c r="QKW104" s="52"/>
      <c r="QKX104" s="52"/>
      <c r="QKY104" s="52"/>
      <c r="QKZ104" s="52"/>
      <c r="QLA104" s="52"/>
      <c r="QLB104" s="52"/>
      <c r="QLC104" s="52"/>
      <c r="QLD104" s="52"/>
      <c r="QLE104" s="52"/>
      <c r="QLF104" s="52"/>
      <c r="QLG104" s="52"/>
      <c r="QLH104" s="52"/>
      <c r="QLI104" s="52"/>
      <c r="QLJ104" s="52"/>
      <c r="QLK104" s="52"/>
      <c r="QLL104" s="52"/>
      <c r="QLM104" s="52"/>
      <c r="QLN104" s="52"/>
      <c r="QLO104" s="52"/>
      <c r="QLP104" s="52"/>
      <c r="QLQ104" s="52"/>
      <c r="QLR104" s="52"/>
      <c r="QLS104" s="52"/>
      <c r="QLT104" s="52"/>
      <c r="QLU104" s="52"/>
      <c r="QLV104" s="52"/>
      <c r="QLW104" s="52"/>
      <c r="QLX104" s="52"/>
      <c r="QLY104" s="52"/>
      <c r="QLZ104" s="52"/>
      <c r="QMA104" s="52"/>
      <c r="QMB104" s="52"/>
      <c r="QMC104" s="52"/>
      <c r="QMD104" s="52"/>
      <c r="QME104" s="52"/>
      <c r="QMF104" s="52"/>
      <c r="QMG104" s="52"/>
      <c r="QMH104" s="52"/>
      <c r="QMI104" s="52"/>
      <c r="QMJ104" s="52"/>
      <c r="QMK104" s="52"/>
      <c r="QML104" s="52"/>
      <c r="QMM104" s="52"/>
      <c r="QMN104" s="52"/>
      <c r="QMO104" s="52"/>
      <c r="QMP104" s="52"/>
      <c r="QMQ104" s="52"/>
      <c r="QMR104" s="52"/>
      <c r="QMS104" s="52"/>
      <c r="QMT104" s="52"/>
      <c r="QMU104" s="52"/>
      <c r="QMV104" s="52"/>
      <c r="QMW104" s="52"/>
      <c r="QMX104" s="52"/>
      <c r="QMY104" s="52"/>
      <c r="QMZ104" s="52"/>
      <c r="QNA104" s="52"/>
      <c r="QNB104" s="52"/>
      <c r="QNC104" s="52"/>
      <c r="QND104" s="52"/>
      <c r="QNE104" s="52"/>
      <c r="QNF104" s="52"/>
      <c r="QNG104" s="52"/>
      <c r="QNH104" s="52"/>
      <c r="QNI104" s="52"/>
      <c r="QNJ104" s="52"/>
      <c r="QNK104" s="52"/>
      <c r="QNL104" s="52"/>
      <c r="QNM104" s="52"/>
      <c r="QNN104" s="52"/>
      <c r="QNO104" s="52"/>
      <c r="QNP104" s="52"/>
      <c r="QNQ104" s="52"/>
      <c r="QNR104" s="52"/>
      <c r="QNS104" s="52"/>
      <c r="QNT104" s="52"/>
      <c r="QNU104" s="52"/>
      <c r="QNV104" s="52"/>
      <c r="QNW104" s="52"/>
      <c r="QNX104" s="52"/>
      <c r="QNY104" s="52"/>
      <c r="QNZ104" s="52"/>
      <c r="QOA104" s="52"/>
      <c r="QOB104" s="52"/>
      <c r="QOC104" s="52"/>
      <c r="QOD104" s="52"/>
      <c r="QOE104" s="52"/>
      <c r="QOF104" s="52"/>
      <c r="QOG104" s="52"/>
      <c r="QOH104" s="52"/>
      <c r="QOI104" s="52"/>
      <c r="QOJ104" s="52"/>
      <c r="QOK104" s="52"/>
      <c r="QOL104" s="52"/>
      <c r="QOM104" s="52"/>
      <c r="QON104" s="52"/>
      <c r="QOO104" s="52"/>
      <c r="QOP104" s="52"/>
      <c r="QOQ104" s="52"/>
      <c r="QOR104" s="52"/>
      <c r="QOS104" s="52"/>
      <c r="QOT104" s="52"/>
      <c r="QOU104" s="52"/>
      <c r="QOV104" s="52"/>
      <c r="QOW104" s="52"/>
      <c r="QOX104" s="52"/>
      <c r="QOY104" s="52"/>
      <c r="QOZ104" s="52"/>
      <c r="QPA104" s="52"/>
      <c r="QPB104" s="52"/>
      <c r="QPC104" s="52"/>
      <c r="QPD104" s="52"/>
      <c r="QPE104" s="52"/>
      <c r="QPF104" s="52"/>
      <c r="QPG104" s="52"/>
      <c r="QPH104" s="52"/>
      <c r="QPI104" s="52"/>
      <c r="QPJ104" s="52"/>
      <c r="QPK104" s="52"/>
      <c r="QPL104" s="52"/>
      <c r="QPM104" s="52"/>
      <c r="QPN104" s="52"/>
      <c r="QPO104" s="52"/>
      <c r="QPP104" s="52"/>
      <c r="QPQ104" s="52"/>
      <c r="QPR104" s="52"/>
      <c r="QPS104" s="52"/>
      <c r="QPT104" s="52"/>
      <c r="QPU104" s="52"/>
      <c r="QPV104" s="52"/>
      <c r="QPW104" s="52"/>
      <c r="QPX104" s="52"/>
      <c r="QPY104" s="52"/>
      <c r="QPZ104" s="52"/>
      <c r="QQA104" s="52"/>
      <c r="QQB104" s="52"/>
      <c r="QQC104" s="52"/>
      <c r="QQD104" s="52"/>
      <c r="QQE104" s="52"/>
      <c r="QQF104" s="52"/>
      <c r="QQG104" s="52"/>
      <c r="QQH104" s="52"/>
      <c r="QQI104" s="52"/>
      <c r="QQJ104" s="52"/>
      <c r="QQK104" s="52"/>
      <c r="QQL104" s="52"/>
      <c r="QQM104" s="52"/>
      <c r="QQN104" s="52"/>
      <c r="QQO104" s="52"/>
      <c r="QQP104" s="52"/>
      <c r="QQQ104" s="52"/>
      <c r="QQR104" s="52"/>
      <c r="QQS104" s="52"/>
      <c r="QQT104" s="52"/>
      <c r="QQU104" s="52"/>
      <c r="QQV104" s="52"/>
      <c r="QQW104" s="52"/>
      <c r="QQX104" s="52"/>
      <c r="QQY104" s="52"/>
      <c r="QQZ104" s="52"/>
      <c r="QRA104" s="52"/>
      <c r="QRB104" s="52"/>
      <c r="QRC104" s="52"/>
      <c r="QRD104" s="52"/>
      <c r="QRE104" s="52"/>
      <c r="QRF104" s="52"/>
      <c r="QRG104" s="52"/>
      <c r="QRH104" s="52"/>
      <c r="QRI104" s="52"/>
      <c r="QRJ104" s="52"/>
      <c r="QRK104" s="52"/>
      <c r="QRL104" s="52"/>
      <c r="QRM104" s="52"/>
      <c r="QRN104" s="52"/>
      <c r="QRO104" s="52"/>
      <c r="QRP104" s="52"/>
      <c r="QRQ104" s="52"/>
      <c r="QRR104" s="52"/>
      <c r="QRS104" s="52"/>
      <c r="QRT104" s="52"/>
      <c r="QRU104" s="52"/>
      <c r="QRV104" s="52"/>
      <c r="QRW104" s="52"/>
      <c r="QRX104" s="52"/>
      <c r="QRY104" s="52"/>
      <c r="QRZ104" s="52"/>
      <c r="QSA104" s="52"/>
      <c r="QSB104" s="52"/>
      <c r="QSC104" s="52"/>
      <c r="QSD104" s="52"/>
      <c r="QSE104" s="52"/>
      <c r="QSF104" s="52"/>
      <c r="QSG104" s="52"/>
      <c r="QSH104" s="52"/>
      <c r="QSI104" s="52"/>
      <c r="QSJ104" s="52"/>
      <c r="QSK104" s="52"/>
      <c r="QSL104" s="52"/>
      <c r="QSM104" s="52"/>
      <c r="QSN104" s="52"/>
      <c r="QSO104" s="52"/>
      <c r="QSP104" s="52"/>
      <c r="QSQ104" s="52"/>
      <c r="QSR104" s="52"/>
      <c r="QSS104" s="52"/>
      <c r="QST104" s="52"/>
      <c r="QSU104" s="52"/>
      <c r="QSV104" s="52"/>
      <c r="QSW104" s="52"/>
      <c r="QSX104" s="52"/>
      <c r="QSY104" s="52"/>
      <c r="QSZ104" s="52"/>
      <c r="QTA104" s="52"/>
      <c r="QTB104" s="52"/>
      <c r="QTC104" s="52"/>
      <c r="QTD104" s="52"/>
      <c r="QTE104" s="52"/>
      <c r="QTF104" s="52"/>
      <c r="QTG104" s="52"/>
      <c r="QTH104" s="52"/>
      <c r="QTI104" s="52"/>
      <c r="QTJ104" s="52"/>
      <c r="QTK104" s="52"/>
      <c r="QTL104" s="52"/>
      <c r="QTM104" s="52"/>
      <c r="QTN104" s="52"/>
      <c r="QTO104" s="52"/>
      <c r="QTP104" s="52"/>
      <c r="QTQ104" s="52"/>
      <c r="QTR104" s="52"/>
      <c r="QTS104" s="52"/>
      <c r="QTT104" s="52"/>
      <c r="QTU104" s="52"/>
      <c r="QTV104" s="52"/>
      <c r="QTW104" s="52"/>
      <c r="QTX104" s="52"/>
      <c r="QTY104" s="52"/>
      <c r="QTZ104" s="52"/>
      <c r="QUA104" s="52"/>
      <c r="QUB104" s="52"/>
      <c r="QUC104" s="52"/>
      <c r="QUD104" s="52"/>
      <c r="QUE104" s="52"/>
      <c r="QUF104" s="52"/>
      <c r="QUG104" s="52"/>
      <c r="QUH104" s="52"/>
      <c r="QUI104" s="52"/>
      <c r="QUJ104" s="52"/>
      <c r="QUK104" s="52"/>
      <c r="QUL104" s="52"/>
      <c r="QUM104" s="52"/>
      <c r="QUN104" s="52"/>
      <c r="QUO104" s="52"/>
      <c r="QUP104" s="52"/>
      <c r="QUQ104" s="52"/>
      <c r="QUR104" s="52"/>
      <c r="QUS104" s="52"/>
      <c r="QUT104" s="52"/>
      <c r="QUU104" s="52"/>
      <c r="QUV104" s="52"/>
      <c r="QUW104" s="52"/>
      <c r="QUX104" s="52"/>
      <c r="QUY104" s="52"/>
      <c r="QUZ104" s="52"/>
      <c r="QVA104" s="52"/>
      <c r="QVB104" s="52"/>
      <c r="QVC104" s="52"/>
      <c r="QVD104" s="52"/>
      <c r="QVE104" s="52"/>
      <c r="QVF104" s="52"/>
      <c r="QVG104" s="52"/>
      <c r="QVH104" s="52"/>
      <c r="QVI104" s="52"/>
      <c r="QVJ104" s="52"/>
      <c r="QVK104" s="52"/>
      <c r="QVL104" s="52"/>
      <c r="QVM104" s="52"/>
      <c r="QVN104" s="52"/>
      <c r="QVO104" s="52"/>
      <c r="QVP104" s="52"/>
      <c r="QVQ104" s="52"/>
      <c r="QVR104" s="52"/>
      <c r="QVS104" s="52"/>
      <c r="QVT104" s="52"/>
      <c r="QVU104" s="52"/>
      <c r="QVV104" s="52"/>
      <c r="QVW104" s="52"/>
      <c r="QVX104" s="52"/>
      <c r="QVY104" s="52"/>
      <c r="QVZ104" s="52"/>
      <c r="QWA104" s="52"/>
      <c r="QWB104" s="52"/>
      <c r="QWC104" s="52"/>
      <c r="QWD104" s="52"/>
      <c r="QWE104" s="52"/>
      <c r="QWF104" s="52"/>
      <c r="QWG104" s="52"/>
      <c r="QWH104" s="52"/>
      <c r="QWI104" s="52"/>
      <c r="QWJ104" s="52"/>
      <c r="QWK104" s="52"/>
      <c r="QWL104" s="52"/>
      <c r="QWM104" s="52"/>
      <c r="QWN104" s="52"/>
      <c r="QWO104" s="52"/>
      <c r="QWP104" s="52"/>
      <c r="QWQ104" s="52"/>
      <c r="QWR104" s="52"/>
      <c r="QWS104" s="52"/>
      <c r="QWT104" s="52"/>
      <c r="QWU104" s="52"/>
      <c r="QWV104" s="52"/>
      <c r="QWW104" s="52"/>
      <c r="QWX104" s="52"/>
      <c r="QWY104" s="52"/>
      <c r="QWZ104" s="52"/>
      <c r="QXA104" s="52"/>
      <c r="QXB104" s="52"/>
      <c r="QXC104" s="52"/>
      <c r="QXD104" s="52"/>
      <c r="QXE104" s="52"/>
      <c r="QXF104" s="52"/>
      <c r="QXG104" s="52"/>
      <c r="QXH104" s="52"/>
      <c r="QXI104" s="52"/>
      <c r="QXJ104" s="52"/>
      <c r="QXK104" s="52"/>
      <c r="QXL104" s="52"/>
      <c r="QXM104" s="52"/>
      <c r="QXN104" s="52"/>
      <c r="QXO104" s="52"/>
      <c r="QXP104" s="52"/>
      <c r="QXQ104" s="52"/>
      <c r="QXR104" s="52"/>
      <c r="QXS104" s="52"/>
      <c r="QXT104" s="52"/>
      <c r="QXU104" s="52"/>
      <c r="QXV104" s="52"/>
      <c r="QXW104" s="52"/>
      <c r="QXX104" s="52"/>
      <c r="QXY104" s="52"/>
      <c r="QXZ104" s="52"/>
      <c r="QYA104" s="52"/>
      <c r="QYB104" s="52"/>
      <c r="QYC104" s="52"/>
      <c r="QYD104" s="52"/>
      <c r="QYE104" s="52"/>
      <c r="QYF104" s="52"/>
      <c r="QYG104" s="52"/>
      <c r="QYH104" s="52"/>
      <c r="QYI104" s="52"/>
      <c r="QYJ104" s="52"/>
      <c r="QYK104" s="52"/>
      <c r="QYL104" s="52"/>
      <c r="QYM104" s="52"/>
      <c r="QYN104" s="52"/>
      <c r="QYO104" s="52"/>
      <c r="QYP104" s="52"/>
      <c r="QYQ104" s="52"/>
      <c r="QYR104" s="52"/>
      <c r="QYS104" s="52"/>
      <c r="QYT104" s="52"/>
      <c r="QYU104" s="52"/>
      <c r="QYV104" s="52"/>
      <c r="QYW104" s="52"/>
      <c r="QYX104" s="52"/>
      <c r="QYY104" s="52"/>
      <c r="QYZ104" s="52"/>
      <c r="QZA104" s="52"/>
      <c r="QZB104" s="52"/>
      <c r="QZC104" s="52"/>
      <c r="QZD104" s="52"/>
      <c r="QZE104" s="52"/>
      <c r="QZF104" s="52"/>
      <c r="QZG104" s="52"/>
      <c r="QZH104" s="52"/>
      <c r="QZI104" s="52"/>
      <c r="QZJ104" s="52"/>
      <c r="QZK104" s="52"/>
      <c r="QZL104" s="52"/>
      <c r="QZM104" s="52"/>
      <c r="QZN104" s="52"/>
      <c r="QZO104" s="52"/>
      <c r="QZP104" s="52"/>
      <c r="QZQ104" s="52"/>
      <c r="QZR104" s="52"/>
      <c r="QZS104" s="52"/>
      <c r="QZT104" s="52"/>
      <c r="QZU104" s="52"/>
      <c r="QZV104" s="52"/>
      <c r="QZW104" s="52"/>
      <c r="QZX104" s="52"/>
      <c r="QZY104" s="52"/>
      <c r="QZZ104" s="52"/>
      <c r="RAA104" s="52"/>
      <c r="RAB104" s="52"/>
      <c r="RAC104" s="52"/>
      <c r="RAD104" s="52"/>
      <c r="RAE104" s="52"/>
      <c r="RAF104" s="52"/>
      <c r="RAG104" s="52"/>
      <c r="RAH104" s="52"/>
      <c r="RAI104" s="52"/>
      <c r="RAJ104" s="52"/>
      <c r="RAK104" s="52"/>
      <c r="RAL104" s="52"/>
      <c r="RAM104" s="52"/>
      <c r="RAN104" s="52"/>
      <c r="RAO104" s="52"/>
      <c r="RAP104" s="52"/>
      <c r="RAQ104" s="52"/>
      <c r="RAR104" s="52"/>
      <c r="RAS104" s="52"/>
      <c r="RAT104" s="52"/>
      <c r="RAU104" s="52"/>
      <c r="RAV104" s="52"/>
      <c r="RAW104" s="52"/>
      <c r="RAX104" s="52"/>
      <c r="RAY104" s="52"/>
      <c r="RAZ104" s="52"/>
      <c r="RBA104" s="52"/>
      <c r="RBB104" s="52"/>
      <c r="RBC104" s="52"/>
      <c r="RBD104" s="52"/>
      <c r="RBE104" s="52"/>
      <c r="RBF104" s="52"/>
      <c r="RBG104" s="52"/>
      <c r="RBH104" s="52"/>
      <c r="RBI104" s="52"/>
      <c r="RBJ104" s="52"/>
      <c r="RBK104" s="52"/>
      <c r="RBL104" s="52"/>
      <c r="RBM104" s="52"/>
      <c r="RBN104" s="52"/>
      <c r="RBO104" s="52"/>
      <c r="RBP104" s="52"/>
      <c r="RBQ104" s="52"/>
      <c r="RBR104" s="52"/>
      <c r="RBS104" s="52"/>
      <c r="RBT104" s="52"/>
      <c r="RBU104" s="52"/>
      <c r="RBV104" s="52"/>
      <c r="RBW104" s="52"/>
      <c r="RBX104" s="52"/>
      <c r="RBY104" s="52"/>
      <c r="RBZ104" s="52"/>
      <c r="RCA104" s="52"/>
      <c r="RCB104" s="52"/>
      <c r="RCC104" s="52"/>
      <c r="RCD104" s="52"/>
      <c r="RCE104" s="52"/>
      <c r="RCF104" s="52"/>
      <c r="RCG104" s="52"/>
      <c r="RCH104" s="52"/>
      <c r="RCI104" s="52"/>
      <c r="RCJ104" s="52"/>
      <c r="RCK104" s="52"/>
      <c r="RCL104" s="52"/>
      <c r="RCM104" s="52"/>
      <c r="RCN104" s="52"/>
      <c r="RCO104" s="52"/>
      <c r="RCP104" s="52"/>
      <c r="RCQ104" s="52"/>
      <c r="RCR104" s="52"/>
      <c r="RCS104" s="52"/>
      <c r="RCT104" s="52"/>
      <c r="RCU104" s="52"/>
      <c r="RCV104" s="52"/>
      <c r="RCW104" s="52"/>
      <c r="RCX104" s="52"/>
      <c r="RCY104" s="52"/>
      <c r="RCZ104" s="52"/>
      <c r="RDA104" s="52"/>
      <c r="RDB104" s="52"/>
      <c r="RDC104" s="52"/>
      <c r="RDD104" s="52"/>
      <c r="RDE104" s="52"/>
      <c r="RDF104" s="52"/>
      <c r="RDG104" s="52"/>
      <c r="RDH104" s="52"/>
      <c r="RDI104" s="52"/>
      <c r="RDJ104" s="52"/>
      <c r="RDK104" s="52"/>
      <c r="RDL104" s="52"/>
      <c r="RDM104" s="52"/>
      <c r="RDN104" s="52"/>
      <c r="RDO104" s="52"/>
      <c r="RDP104" s="52"/>
      <c r="RDQ104" s="52"/>
      <c r="RDR104" s="52"/>
      <c r="RDS104" s="52"/>
      <c r="RDT104" s="52"/>
      <c r="RDU104" s="52"/>
      <c r="RDV104" s="52"/>
      <c r="RDW104" s="52"/>
      <c r="RDX104" s="52"/>
      <c r="RDY104" s="52"/>
      <c r="RDZ104" s="52"/>
      <c r="REA104" s="52"/>
      <c r="REB104" s="52"/>
      <c r="REC104" s="52"/>
      <c r="RED104" s="52"/>
      <c r="REE104" s="52"/>
      <c r="REF104" s="52"/>
      <c r="REG104" s="52"/>
      <c r="REH104" s="52"/>
      <c r="REI104" s="52"/>
      <c r="REJ104" s="52"/>
      <c r="REK104" s="52"/>
      <c r="REL104" s="52"/>
      <c r="REM104" s="52"/>
      <c r="REN104" s="52"/>
      <c r="REO104" s="52"/>
      <c r="REP104" s="52"/>
      <c r="REQ104" s="52"/>
      <c r="RER104" s="52"/>
      <c r="RES104" s="52"/>
      <c r="RET104" s="52"/>
      <c r="REU104" s="52"/>
      <c r="REV104" s="52"/>
      <c r="REW104" s="52"/>
      <c r="REX104" s="52"/>
      <c r="REY104" s="52"/>
      <c r="REZ104" s="52"/>
      <c r="RFA104" s="52"/>
      <c r="RFB104" s="52"/>
      <c r="RFC104" s="52"/>
      <c r="RFD104" s="52"/>
      <c r="RFE104" s="52"/>
      <c r="RFF104" s="52"/>
      <c r="RFG104" s="52"/>
      <c r="RFH104" s="52"/>
      <c r="RFI104" s="52"/>
      <c r="RFJ104" s="52"/>
      <c r="RFK104" s="52"/>
      <c r="RFL104" s="52"/>
      <c r="RFM104" s="52"/>
      <c r="RFN104" s="52"/>
      <c r="RFO104" s="52"/>
      <c r="RFP104" s="52"/>
      <c r="RFQ104" s="52"/>
      <c r="RFR104" s="52"/>
      <c r="RFS104" s="52"/>
      <c r="RFT104" s="52"/>
      <c r="RFU104" s="52"/>
      <c r="RFV104" s="52"/>
      <c r="RFW104" s="52"/>
      <c r="RFX104" s="52"/>
      <c r="RFY104" s="52"/>
      <c r="RFZ104" s="52"/>
      <c r="RGA104" s="52"/>
      <c r="RGB104" s="52"/>
      <c r="RGC104" s="52"/>
      <c r="RGD104" s="52"/>
      <c r="RGE104" s="52"/>
      <c r="RGF104" s="52"/>
      <c r="RGG104" s="52"/>
      <c r="RGH104" s="52"/>
      <c r="RGI104" s="52"/>
      <c r="RGJ104" s="52"/>
      <c r="RGK104" s="52"/>
      <c r="RGL104" s="52"/>
      <c r="RGM104" s="52"/>
      <c r="RGN104" s="52"/>
      <c r="RGO104" s="52"/>
      <c r="RGP104" s="52"/>
      <c r="RGQ104" s="52"/>
      <c r="RGR104" s="52"/>
      <c r="RGS104" s="52"/>
      <c r="RGT104" s="52"/>
      <c r="RGU104" s="52"/>
      <c r="RGV104" s="52"/>
      <c r="RGW104" s="52"/>
      <c r="RGX104" s="52"/>
      <c r="RGY104" s="52"/>
      <c r="RGZ104" s="52"/>
      <c r="RHA104" s="52"/>
      <c r="RHB104" s="52"/>
      <c r="RHC104" s="52"/>
      <c r="RHD104" s="52"/>
      <c r="RHE104" s="52"/>
      <c r="RHF104" s="52"/>
      <c r="RHG104" s="52"/>
      <c r="RHH104" s="52"/>
      <c r="RHI104" s="52"/>
      <c r="RHJ104" s="52"/>
      <c r="RHK104" s="52"/>
      <c r="RHL104" s="52"/>
      <c r="RHM104" s="52"/>
      <c r="RHN104" s="52"/>
      <c r="RHO104" s="52"/>
      <c r="RHP104" s="52"/>
      <c r="RHQ104" s="52"/>
      <c r="RHR104" s="52"/>
      <c r="RHS104" s="52"/>
      <c r="RHT104" s="52"/>
      <c r="RHU104" s="52"/>
      <c r="RHV104" s="52"/>
      <c r="RHW104" s="52"/>
      <c r="RHX104" s="52"/>
      <c r="RHY104" s="52"/>
      <c r="RHZ104" s="52"/>
      <c r="RIA104" s="52"/>
      <c r="RIB104" s="52"/>
      <c r="RIC104" s="52"/>
      <c r="RID104" s="52"/>
      <c r="RIE104" s="52"/>
      <c r="RIF104" s="52"/>
      <c r="RIG104" s="52"/>
      <c r="RIH104" s="52"/>
      <c r="RII104" s="52"/>
      <c r="RIJ104" s="52"/>
      <c r="RIK104" s="52"/>
      <c r="RIL104" s="52"/>
      <c r="RIM104" s="52"/>
      <c r="RIN104" s="52"/>
      <c r="RIO104" s="52"/>
      <c r="RIP104" s="52"/>
      <c r="RIQ104" s="52"/>
      <c r="RIR104" s="52"/>
      <c r="RIS104" s="52"/>
      <c r="RIT104" s="52"/>
      <c r="RIU104" s="52"/>
      <c r="RIV104" s="52"/>
      <c r="RIW104" s="52"/>
      <c r="RIX104" s="52"/>
      <c r="RIY104" s="52"/>
      <c r="RIZ104" s="52"/>
      <c r="RJA104" s="52"/>
      <c r="RJB104" s="52"/>
      <c r="RJC104" s="52"/>
      <c r="RJD104" s="52"/>
      <c r="RJE104" s="52"/>
      <c r="RJF104" s="52"/>
      <c r="RJG104" s="52"/>
      <c r="RJH104" s="52"/>
      <c r="RJI104" s="52"/>
      <c r="RJJ104" s="52"/>
      <c r="RJK104" s="52"/>
      <c r="RJL104" s="52"/>
      <c r="RJM104" s="52"/>
      <c r="RJN104" s="52"/>
      <c r="RJO104" s="52"/>
      <c r="RJP104" s="52"/>
      <c r="RJQ104" s="52"/>
      <c r="RJR104" s="52"/>
      <c r="RJS104" s="52"/>
      <c r="RJT104" s="52"/>
      <c r="RJU104" s="52"/>
      <c r="RJV104" s="52"/>
      <c r="RJW104" s="52"/>
      <c r="RJX104" s="52"/>
      <c r="RJY104" s="52"/>
      <c r="RJZ104" s="52"/>
      <c r="RKA104" s="52"/>
      <c r="RKB104" s="52"/>
      <c r="RKC104" s="52"/>
      <c r="RKD104" s="52"/>
      <c r="RKE104" s="52"/>
      <c r="RKF104" s="52"/>
      <c r="RKG104" s="52"/>
      <c r="RKH104" s="52"/>
      <c r="RKI104" s="52"/>
      <c r="RKJ104" s="52"/>
      <c r="RKK104" s="52"/>
      <c r="RKL104" s="52"/>
      <c r="RKM104" s="52"/>
      <c r="RKN104" s="52"/>
      <c r="RKO104" s="52"/>
      <c r="RKP104" s="52"/>
      <c r="RKQ104" s="52"/>
      <c r="RKR104" s="52"/>
      <c r="RKS104" s="52"/>
      <c r="RKT104" s="52"/>
      <c r="RKU104" s="52"/>
      <c r="RKV104" s="52"/>
      <c r="RKW104" s="52"/>
      <c r="RKX104" s="52"/>
      <c r="RKY104" s="52"/>
      <c r="RKZ104" s="52"/>
      <c r="RLA104" s="52"/>
      <c r="RLB104" s="52"/>
      <c r="RLC104" s="52"/>
      <c r="RLD104" s="52"/>
      <c r="RLE104" s="52"/>
      <c r="RLF104" s="52"/>
      <c r="RLG104" s="52"/>
      <c r="RLH104" s="52"/>
      <c r="RLI104" s="52"/>
      <c r="RLJ104" s="52"/>
      <c r="RLK104" s="52"/>
      <c r="RLL104" s="52"/>
      <c r="RLM104" s="52"/>
      <c r="RLN104" s="52"/>
      <c r="RLO104" s="52"/>
      <c r="RLP104" s="52"/>
      <c r="RLQ104" s="52"/>
      <c r="RLR104" s="52"/>
      <c r="RLS104" s="52"/>
      <c r="RLT104" s="52"/>
      <c r="RLU104" s="52"/>
      <c r="RLV104" s="52"/>
      <c r="RLW104" s="52"/>
      <c r="RLX104" s="52"/>
      <c r="RLY104" s="52"/>
      <c r="RLZ104" s="52"/>
      <c r="RMA104" s="52"/>
      <c r="RMB104" s="52"/>
      <c r="RMC104" s="52"/>
      <c r="RMD104" s="52"/>
      <c r="RME104" s="52"/>
      <c r="RMF104" s="52"/>
      <c r="RMG104" s="52"/>
      <c r="RMH104" s="52"/>
      <c r="RMI104" s="52"/>
      <c r="RMJ104" s="52"/>
      <c r="RMK104" s="52"/>
      <c r="RML104" s="52"/>
      <c r="RMM104" s="52"/>
      <c r="RMN104" s="52"/>
      <c r="RMO104" s="52"/>
      <c r="RMP104" s="52"/>
      <c r="RMQ104" s="52"/>
      <c r="RMR104" s="52"/>
      <c r="RMS104" s="52"/>
      <c r="RMT104" s="52"/>
      <c r="RMU104" s="52"/>
      <c r="RMV104" s="52"/>
      <c r="RMW104" s="52"/>
      <c r="RMX104" s="52"/>
      <c r="RMY104" s="52"/>
      <c r="RMZ104" s="52"/>
      <c r="RNA104" s="52"/>
      <c r="RNB104" s="52"/>
      <c r="RNC104" s="52"/>
      <c r="RND104" s="52"/>
      <c r="RNE104" s="52"/>
      <c r="RNF104" s="52"/>
      <c r="RNG104" s="52"/>
      <c r="RNH104" s="52"/>
      <c r="RNI104" s="52"/>
      <c r="RNJ104" s="52"/>
      <c r="RNK104" s="52"/>
      <c r="RNL104" s="52"/>
      <c r="RNM104" s="52"/>
      <c r="RNN104" s="52"/>
      <c r="RNO104" s="52"/>
      <c r="RNP104" s="52"/>
      <c r="RNQ104" s="52"/>
      <c r="RNR104" s="52"/>
      <c r="RNS104" s="52"/>
      <c r="RNT104" s="52"/>
      <c r="RNU104" s="52"/>
      <c r="RNV104" s="52"/>
      <c r="RNW104" s="52"/>
      <c r="RNX104" s="52"/>
      <c r="RNY104" s="52"/>
      <c r="RNZ104" s="52"/>
      <c r="ROA104" s="52"/>
      <c r="ROB104" s="52"/>
      <c r="ROC104" s="52"/>
      <c r="ROD104" s="52"/>
      <c r="ROE104" s="52"/>
      <c r="ROF104" s="52"/>
      <c r="ROG104" s="52"/>
      <c r="ROH104" s="52"/>
      <c r="ROI104" s="52"/>
      <c r="ROJ104" s="52"/>
      <c r="ROK104" s="52"/>
      <c r="ROL104" s="52"/>
      <c r="ROM104" s="52"/>
      <c r="RON104" s="52"/>
      <c r="ROO104" s="52"/>
      <c r="ROP104" s="52"/>
      <c r="ROQ104" s="52"/>
      <c r="ROR104" s="52"/>
      <c r="ROS104" s="52"/>
      <c r="ROT104" s="52"/>
      <c r="ROU104" s="52"/>
      <c r="ROV104" s="52"/>
      <c r="ROW104" s="52"/>
      <c r="ROX104" s="52"/>
      <c r="ROY104" s="52"/>
      <c r="ROZ104" s="52"/>
      <c r="RPA104" s="52"/>
      <c r="RPB104" s="52"/>
      <c r="RPC104" s="52"/>
      <c r="RPD104" s="52"/>
      <c r="RPE104" s="52"/>
      <c r="RPF104" s="52"/>
      <c r="RPG104" s="52"/>
      <c r="RPH104" s="52"/>
      <c r="RPI104" s="52"/>
      <c r="RPJ104" s="52"/>
      <c r="RPK104" s="52"/>
      <c r="RPL104" s="52"/>
      <c r="RPM104" s="52"/>
      <c r="RPN104" s="52"/>
      <c r="RPO104" s="52"/>
      <c r="RPP104" s="52"/>
      <c r="RPQ104" s="52"/>
      <c r="RPR104" s="52"/>
      <c r="RPS104" s="52"/>
      <c r="RPT104" s="52"/>
      <c r="RPU104" s="52"/>
      <c r="RPV104" s="52"/>
      <c r="RPW104" s="52"/>
      <c r="RPX104" s="52"/>
      <c r="RPY104" s="52"/>
      <c r="RPZ104" s="52"/>
      <c r="RQA104" s="52"/>
      <c r="RQB104" s="52"/>
      <c r="RQC104" s="52"/>
      <c r="RQD104" s="52"/>
      <c r="RQE104" s="52"/>
      <c r="RQF104" s="52"/>
      <c r="RQG104" s="52"/>
      <c r="RQH104" s="52"/>
      <c r="RQI104" s="52"/>
      <c r="RQJ104" s="52"/>
      <c r="RQK104" s="52"/>
      <c r="RQL104" s="52"/>
      <c r="RQM104" s="52"/>
      <c r="RQN104" s="52"/>
      <c r="RQO104" s="52"/>
      <c r="RQP104" s="52"/>
      <c r="RQQ104" s="52"/>
      <c r="RQR104" s="52"/>
      <c r="RQS104" s="52"/>
      <c r="RQT104" s="52"/>
      <c r="RQU104" s="52"/>
      <c r="RQV104" s="52"/>
      <c r="RQW104" s="52"/>
      <c r="RQX104" s="52"/>
      <c r="RQY104" s="52"/>
      <c r="RQZ104" s="52"/>
      <c r="RRA104" s="52"/>
      <c r="RRB104" s="52"/>
      <c r="RRC104" s="52"/>
      <c r="RRD104" s="52"/>
      <c r="RRE104" s="52"/>
      <c r="RRF104" s="52"/>
      <c r="RRG104" s="52"/>
      <c r="RRH104" s="52"/>
      <c r="RRI104" s="52"/>
      <c r="RRJ104" s="52"/>
      <c r="RRK104" s="52"/>
      <c r="RRL104" s="52"/>
      <c r="RRM104" s="52"/>
      <c r="RRN104" s="52"/>
      <c r="RRO104" s="52"/>
      <c r="RRP104" s="52"/>
      <c r="RRQ104" s="52"/>
      <c r="RRR104" s="52"/>
      <c r="RRS104" s="52"/>
      <c r="RRT104" s="52"/>
      <c r="RRU104" s="52"/>
      <c r="RRV104" s="52"/>
      <c r="RRW104" s="52"/>
      <c r="RRX104" s="52"/>
      <c r="RRY104" s="52"/>
      <c r="RRZ104" s="52"/>
      <c r="RSA104" s="52"/>
      <c r="RSB104" s="52"/>
      <c r="RSC104" s="52"/>
      <c r="RSD104" s="52"/>
      <c r="RSE104" s="52"/>
      <c r="RSF104" s="52"/>
      <c r="RSG104" s="52"/>
      <c r="RSH104" s="52"/>
      <c r="RSI104" s="52"/>
      <c r="RSJ104" s="52"/>
      <c r="RSK104" s="52"/>
      <c r="RSL104" s="52"/>
      <c r="RSM104" s="52"/>
      <c r="RSN104" s="52"/>
      <c r="RSO104" s="52"/>
      <c r="RSP104" s="52"/>
      <c r="RSQ104" s="52"/>
      <c r="RSR104" s="52"/>
      <c r="RSS104" s="52"/>
      <c r="RST104" s="52"/>
      <c r="RSU104" s="52"/>
      <c r="RSV104" s="52"/>
      <c r="RSW104" s="52"/>
      <c r="RSX104" s="52"/>
      <c r="RSY104" s="52"/>
      <c r="RSZ104" s="52"/>
      <c r="RTA104" s="52"/>
      <c r="RTB104" s="52"/>
      <c r="RTC104" s="52"/>
      <c r="RTD104" s="52"/>
      <c r="RTE104" s="52"/>
      <c r="RTF104" s="52"/>
      <c r="RTG104" s="52"/>
      <c r="RTH104" s="52"/>
      <c r="RTI104" s="52"/>
      <c r="RTJ104" s="52"/>
      <c r="RTK104" s="52"/>
      <c r="RTL104" s="52"/>
      <c r="RTM104" s="52"/>
      <c r="RTN104" s="52"/>
      <c r="RTO104" s="52"/>
      <c r="RTP104" s="52"/>
      <c r="RTQ104" s="52"/>
      <c r="RTR104" s="52"/>
      <c r="RTS104" s="52"/>
      <c r="RTT104" s="52"/>
      <c r="RTU104" s="52"/>
      <c r="RTV104" s="52"/>
      <c r="RTW104" s="52"/>
      <c r="RTX104" s="52"/>
      <c r="RTY104" s="52"/>
      <c r="RTZ104" s="52"/>
      <c r="RUA104" s="52"/>
      <c r="RUB104" s="52"/>
      <c r="RUC104" s="52"/>
      <c r="RUD104" s="52"/>
      <c r="RUE104" s="52"/>
      <c r="RUF104" s="52"/>
      <c r="RUG104" s="52"/>
      <c r="RUH104" s="52"/>
      <c r="RUI104" s="52"/>
      <c r="RUJ104" s="52"/>
      <c r="RUK104" s="52"/>
      <c r="RUL104" s="52"/>
      <c r="RUM104" s="52"/>
      <c r="RUN104" s="52"/>
      <c r="RUO104" s="52"/>
      <c r="RUP104" s="52"/>
      <c r="RUQ104" s="52"/>
      <c r="RUR104" s="52"/>
      <c r="RUS104" s="52"/>
      <c r="RUT104" s="52"/>
      <c r="RUU104" s="52"/>
      <c r="RUV104" s="52"/>
      <c r="RUW104" s="52"/>
      <c r="RUX104" s="52"/>
      <c r="RUY104" s="52"/>
      <c r="RUZ104" s="52"/>
      <c r="RVA104" s="52"/>
      <c r="RVB104" s="52"/>
      <c r="RVC104" s="52"/>
      <c r="RVD104" s="52"/>
      <c r="RVE104" s="52"/>
      <c r="RVF104" s="52"/>
      <c r="RVG104" s="52"/>
      <c r="RVH104" s="52"/>
      <c r="RVI104" s="52"/>
      <c r="RVJ104" s="52"/>
      <c r="RVK104" s="52"/>
      <c r="RVL104" s="52"/>
      <c r="RVM104" s="52"/>
      <c r="RVN104" s="52"/>
      <c r="RVO104" s="52"/>
      <c r="RVP104" s="52"/>
      <c r="RVQ104" s="52"/>
      <c r="RVR104" s="52"/>
      <c r="RVS104" s="52"/>
      <c r="RVT104" s="52"/>
      <c r="RVU104" s="52"/>
      <c r="RVV104" s="52"/>
      <c r="RVW104" s="52"/>
      <c r="RVX104" s="52"/>
      <c r="RVY104" s="52"/>
      <c r="RVZ104" s="52"/>
      <c r="RWA104" s="52"/>
      <c r="RWB104" s="52"/>
      <c r="RWC104" s="52"/>
      <c r="RWD104" s="52"/>
      <c r="RWE104" s="52"/>
      <c r="RWF104" s="52"/>
      <c r="RWG104" s="52"/>
      <c r="RWH104" s="52"/>
      <c r="RWI104" s="52"/>
      <c r="RWJ104" s="52"/>
      <c r="RWK104" s="52"/>
      <c r="RWL104" s="52"/>
      <c r="RWM104" s="52"/>
      <c r="RWN104" s="52"/>
      <c r="RWO104" s="52"/>
      <c r="RWP104" s="52"/>
      <c r="RWQ104" s="52"/>
      <c r="RWR104" s="52"/>
      <c r="RWS104" s="52"/>
      <c r="RWT104" s="52"/>
      <c r="RWU104" s="52"/>
      <c r="RWV104" s="52"/>
      <c r="RWW104" s="52"/>
      <c r="RWX104" s="52"/>
      <c r="RWY104" s="52"/>
      <c r="RWZ104" s="52"/>
      <c r="RXA104" s="52"/>
      <c r="RXB104" s="52"/>
      <c r="RXC104" s="52"/>
      <c r="RXD104" s="52"/>
      <c r="RXE104" s="52"/>
      <c r="RXF104" s="52"/>
      <c r="RXG104" s="52"/>
      <c r="RXH104" s="52"/>
      <c r="RXI104" s="52"/>
      <c r="RXJ104" s="52"/>
      <c r="RXK104" s="52"/>
      <c r="RXL104" s="52"/>
      <c r="RXM104" s="52"/>
      <c r="RXN104" s="52"/>
      <c r="RXO104" s="52"/>
      <c r="RXP104" s="52"/>
      <c r="RXQ104" s="52"/>
      <c r="RXR104" s="52"/>
      <c r="RXS104" s="52"/>
      <c r="RXT104" s="52"/>
      <c r="RXU104" s="52"/>
      <c r="RXV104" s="52"/>
      <c r="RXW104" s="52"/>
      <c r="RXX104" s="52"/>
      <c r="RXY104" s="52"/>
      <c r="RXZ104" s="52"/>
      <c r="RYA104" s="52"/>
      <c r="RYB104" s="52"/>
      <c r="RYC104" s="52"/>
      <c r="RYD104" s="52"/>
      <c r="RYE104" s="52"/>
      <c r="RYF104" s="52"/>
      <c r="RYG104" s="52"/>
      <c r="RYH104" s="52"/>
      <c r="RYI104" s="52"/>
      <c r="RYJ104" s="52"/>
      <c r="RYK104" s="52"/>
      <c r="RYL104" s="52"/>
      <c r="RYM104" s="52"/>
      <c r="RYN104" s="52"/>
      <c r="RYO104" s="52"/>
      <c r="RYP104" s="52"/>
      <c r="RYQ104" s="52"/>
      <c r="RYR104" s="52"/>
      <c r="RYS104" s="52"/>
      <c r="RYT104" s="52"/>
      <c r="RYU104" s="52"/>
      <c r="RYV104" s="52"/>
      <c r="RYW104" s="52"/>
      <c r="RYX104" s="52"/>
      <c r="RYY104" s="52"/>
      <c r="RYZ104" s="52"/>
      <c r="RZA104" s="52"/>
      <c r="RZB104" s="52"/>
      <c r="RZC104" s="52"/>
      <c r="RZD104" s="52"/>
      <c r="RZE104" s="52"/>
      <c r="RZF104" s="52"/>
      <c r="RZG104" s="52"/>
      <c r="RZH104" s="52"/>
      <c r="RZI104" s="52"/>
      <c r="RZJ104" s="52"/>
      <c r="RZK104" s="52"/>
      <c r="RZL104" s="52"/>
      <c r="RZM104" s="52"/>
      <c r="RZN104" s="52"/>
      <c r="RZO104" s="52"/>
      <c r="RZP104" s="52"/>
      <c r="RZQ104" s="52"/>
      <c r="RZR104" s="52"/>
      <c r="RZS104" s="52"/>
      <c r="RZT104" s="52"/>
      <c r="RZU104" s="52"/>
      <c r="RZV104" s="52"/>
      <c r="RZW104" s="52"/>
      <c r="RZX104" s="52"/>
      <c r="RZY104" s="52"/>
      <c r="RZZ104" s="52"/>
      <c r="SAA104" s="52"/>
      <c r="SAB104" s="52"/>
      <c r="SAC104" s="52"/>
      <c r="SAD104" s="52"/>
      <c r="SAE104" s="52"/>
      <c r="SAF104" s="52"/>
      <c r="SAG104" s="52"/>
      <c r="SAH104" s="52"/>
      <c r="SAI104" s="52"/>
      <c r="SAJ104" s="52"/>
      <c r="SAK104" s="52"/>
      <c r="SAL104" s="52"/>
      <c r="SAM104" s="52"/>
      <c r="SAN104" s="52"/>
      <c r="SAO104" s="52"/>
      <c r="SAP104" s="52"/>
      <c r="SAQ104" s="52"/>
      <c r="SAR104" s="52"/>
      <c r="SAS104" s="52"/>
      <c r="SAT104" s="52"/>
      <c r="SAU104" s="52"/>
      <c r="SAV104" s="52"/>
      <c r="SAW104" s="52"/>
      <c r="SAX104" s="52"/>
      <c r="SAY104" s="52"/>
      <c r="SAZ104" s="52"/>
      <c r="SBA104" s="52"/>
      <c r="SBB104" s="52"/>
      <c r="SBC104" s="52"/>
      <c r="SBD104" s="52"/>
      <c r="SBE104" s="52"/>
      <c r="SBF104" s="52"/>
      <c r="SBG104" s="52"/>
      <c r="SBH104" s="52"/>
      <c r="SBI104" s="52"/>
      <c r="SBJ104" s="52"/>
      <c r="SBK104" s="52"/>
      <c r="SBL104" s="52"/>
      <c r="SBM104" s="52"/>
      <c r="SBN104" s="52"/>
      <c r="SBO104" s="52"/>
      <c r="SBP104" s="52"/>
      <c r="SBQ104" s="52"/>
      <c r="SBR104" s="52"/>
      <c r="SBS104" s="52"/>
      <c r="SBT104" s="52"/>
      <c r="SBU104" s="52"/>
      <c r="SBV104" s="52"/>
      <c r="SBW104" s="52"/>
      <c r="SBX104" s="52"/>
      <c r="SBY104" s="52"/>
      <c r="SBZ104" s="52"/>
      <c r="SCA104" s="52"/>
      <c r="SCB104" s="52"/>
      <c r="SCC104" s="52"/>
      <c r="SCD104" s="52"/>
      <c r="SCE104" s="52"/>
      <c r="SCF104" s="52"/>
      <c r="SCG104" s="52"/>
      <c r="SCH104" s="52"/>
      <c r="SCI104" s="52"/>
      <c r="SCJ104" s="52"/>
      <c r="SCK104" s="52"/>
      <c r="SCL104" s="52"/>
      <c r="SCM104" s="52"/>
      <c r="SCN104" s="52"/>
      <c r="SCO104" s="52"/>
      <c r="SCP104" s="52"/>
      <c r="SCQ104" s="52"/>
      <c r="SCR104" s="52"/>
      <c r="SCS104" s="52"/>
      <c r="SCT104" s="52"/>
      <c r="SCU104" s="52"/>
      <c r="SCV104" s="52"/>
      <c r="SCW104" s="52"/>
      <c r="SCX104" s="52"/>
      <c r="SCY104" s="52"/>
      <c r="SCZ104" s="52"/>
      <c r="SDA104" s="52"/>
      <c r="SDB104" s="52"/>
      <c r="SDC104" s="52"/>
      <c r="SDD104" s="52"/>
      <c r="SDE104" s="52"/>
      <c r="SDF104" s="52"/>
      <c r="SDG104" s="52"/>
      <c r="SDH104" s="52"/>
      <c r="SDI104" s="52"/>
      <c r="SDJ104" s="52"/>
      <c r="SDK104" s="52"/>
      <c r="SDL104" s="52"/>
      <c r="SDM104" s="52"/>
      <c r="SDN104" s="52"/>
      <c r="SDO104" s="52"/>
      <c r="SDP104" s="52"/>
      <c r="SDQ104" s="52"/>
      <c r="SDR104" s="52"/>
      <c r="SDS104" s="52"/>
      <c r="SDT104" s="52"/>
      <c r="SDU104" s="52"/>
      <c r="SDV104" s="52"/>
      <c r="SDW104" s="52"/>
      <c r="SDX104" s="52"/>
      <c r="SDY104" s="52"/>
      <c r="SDZ104" s="52"/>
      <c r="SEA104" s="52"/>
      <c r="SEB104" s="52"/>
      <c r="SEC104" s="52"/>
      <c r="SED104" s="52"/>
      <c r="SEE104" s="52"/>
      <c r="SEF104" s="52"/>
      <c r="SEG104" s="52"/>
      <c r="SEH104" s="52"/>
      <c r="SEI104" s="52"/>
      <c r="SEJ104" s="52"/>
      <c r="SEK104" s="52"/>
      <c r="SEL104" s="52"/>
      <c r="SEM104" s="52"/>
      <c r="SEN104" s="52"/>
      <c r="SEO104" s="52"/>
      <c r="SEP104" s="52"/>
      <c r="SEQ104" s="52"/>
      <c r="SER104" s="52"/>
      <c r="SES104" s="52"/>
      <c r="SET104" s="52"/>
      <c r="SEU104" s="52"/>
      <c r="SEV104" s="52"/>
      <c r="SEW104" s="52"/>
      <c r="SEX104" s="52"/>
      <c r="SEY104" s="52"/>
      <c r="SEZ104" s="52"/>
      <c r="SFA104" s="52"/>
      <c r="SFB104" s="52"/>
      <c r="SFC104" s="52"/>
      <c r="SFD104" s="52"/>
      <c r="SFE104" s="52"/>
      <c r="SFF104" s="52"/>
      <c r="SFG104" s="52"/>
      <c r="SFH104" s="52"/>
      <c r="SFI104" s="52"/>
      <c r="SFJ104" s="52"/>
      <c r="SFK104" s="52"/>
      <c r="SFL104" s="52"/>
      <c r="SFM104" s="52"/>
      <c r="SFN104" s="52"/>
      <c r="SFO104" s="52"/>
      <c r="SFP104" s="52"/>
      <c r="SFQ104" s="52"/>
      <c r="SFR104" s="52"/>
      <c r="SFS104" s="52"/>
      <c r="SFT104" s="52"/>
      <c r="SFU104" s="52"/>
      <c r="SFV104" s="52"/>
      <c r="SFW104" s="52"/>
      <c r="SFX104" s="52"/>
      <c r="SFY104" s="52"/>
      <c r="SFZ104" s="52"/>
      <c r="SGA104" s="52"/>
      <c r="SGB104" s="52"/>
      <c r="SGC104" s="52"/>
      <c r="SGD104" s="52"/>
      <c r="SGE104" s="52"/>
      <c r="SGF104" s="52"/>
      <c r="SGG104" s="52"/>
      <c r="SGH104" s="52"/>
      <c r="SGI104" s="52"/>
      <c r="SGJ104" s="52"/>
      <c r="SGK104" s="52"/>
      <c r="SGL104" s="52"/>
      <c r="SGM104" s="52"/>
      <c r="SGN104" s="52"/>
      <c r="SGO104" s="52"/>
      <c r="SGP104" s="52"/>
      <c r="SGQ104" s="52"/>
      <c r="SGR104" s="52"/>
      <c r="SGS104" s="52"/>
      <c r="SGT104" s="52"/>
      <c r="SGU104" s="52"/>
      <c r="SGV104" s="52"/>
      <c r="SGW104" s="52"/>
      <c r="SGX104" s="52"/>
      <c r="SGY104" s="52"/>
      <c r="SGZ104" s="52"/>
      <c r="SHA104" s="52"/>
      <c r="SHB104" s="52"/>
      <c r="SHC104" s="52"/>
      <c r="SHD104" s="52"/>
      <c r="SHE104" s="52"/>
      <c r="SHF104" s="52"/>
      <c r="SHG104" s="52"/>
      <c r="SHH104" s="52"/>
      <c r="SHI104" s="52"/>
      <c r="SHJ104" s="52"/>
      <c r="SHK104" s="52"/>
      <c r="SHL104" s="52"/>
      <c r="SHM104" s="52"/>
      <c r="SHN104" s="52"/>
      <c r="SHO104" s="52"/>
      <c r="SHP104" s="52"/>
      <c r="SHQ104" s="52"/>
      <c r="SHR104" s="52"/>
      <c r="SHS104" s="52"/>
      <c r="SHT104" s="52"/>
      <c r="SHU104" s="52"/>
      <c r="SHV104" s="52"/>
      <c r="SHW104" s="52"/>
      <c r="SHX104" s="52"/>
      <c r="SHY104" s="52"/>
      <c r="SHZ104" s="52"/>
      <c r="SIA104" s="52"/>
      <c r="SIB104" s="52"/>
      <c r="SIC104" s="52"/>
      <c r="SID104" s="52"/>
      <c r="SIE104" s="52"/>
      <c r="SIF104" s="52"/>
      <c r="SIG104" s="52"/>
      <c r="SIH104" s="52"/>
      <c r="SII104" s="52"/>
      <c r="SIJ104" s="52"/>
      <c r="SIK104" s="52"/>
      <c r="SIL104" s="52"/>
      <c r="SIM104" s="52"/>
      <c r="SIN104" s="52"/>
      <c r="SIO104" s="52"/>
      <c r="SIP104" s="52"/>
      <c r="SIQ104" s="52"/>
      <c r="SIR104" s="52"/>
      <c r="SIS104" s="52"/>
      <c r="SIT104" s="52"/>
      <c r="SIU104" s="52"/>
      <c r="SIV104" s="52"/>
      <c r="SIW104" s="52"/>
      <c r="SIX104" s="52"/>
      <c r="SIY104" s="52"/>
      <c r="SIZ104" s="52"/>
      <c r="SJA104" s="52"/>
      <c r="SJB104" s="52"/>
      <c r="SJC104" s="52"/>
      <c r="SJD104" s="52"/>
      <c r="SJE104" s="52"/>
      <c r="SJF104" s="52"/>
      <c r="SJG104" s="52"/>
      <c r="SJH104" s="52"/>
      <c r="SJI104" s="52"/>
      <c r="SJJ104" s="52"/>
      <c r="SJK104" s="52"/>
      <c r="SJL104" s="52"/>
      <c r="SJM104" s="52"/>
      <c r="SJN104" s="52"/>
      <c r="SJO104" s="52"/>
      <c r="SJP104" s="52"/>
      <c r="SJQ104" s="52"/>
      <c r="SJR104" s="52"/>
      <c r="SJS104" s="52"/>
      <c r="SJT104" s="52"/>
      <c r="SJU104" s="52"/>
      <c r="SJV104" s="52"/>
      <c r="SJW104" s="52"/>
      <c r="SJX104" s="52"/>
      <c r="SJY104" s="52"/>
      <c r="SJZ104" s="52"/>
      <c r="SKA104" s="52"/>
      <c r="SKB104" s="52"/>
      <c r="SKC104" s="52"/>
      <c r="SKD104" s="52"/>
      <c r="SKE104" s="52"/>
      <c r="SKF104" s="52"/>
      <c r="SKG104" s="52"/>
      <c r="SKH104" s="52"/>
      <c r="SKI104" s="52"/>
      <c r="SKJ104" s="52"/>
      <c r="SKK104" s="52"/>
      <c r="SKL104" s="52"/>
      <c r="SKM104" s="52"/>
      <c r="SKN104" s="52"/>
      <c r="SKO104" s="52"/>
      <c r="SKP104" s="52"/>
      <c r="SKQ104" s="52"/>
      <c r="SKR104" s="52"/>
      <c r="SKS104" s="52"/>
      <c r="SKT104" s="52"/>
      <c r="SKU104" s="52"/>
      <c r="SKV104" s="52"/>
      <c r="SKW104" s="52"/>
      <c r="SKX104" s="52"/>
      <c r="SKY104" s="52"/>
      <c r="SKZ104" s="52"/>
      <c r="SLA104" s="52"/>
      <c r="SLB104" s="52"/>
      <c r="SLC104" s="52"/>
      <c r="SLD104" s="52"/>
      <c r="SLE104" s="52"/>
      <c r="SLF104" s="52"/>
      <c r="SLG104" s="52"/>
      <c r="SLH104" s="52"/>
      <c r="SLI104" s="52"/>
      <c r="SLJ104" s="52"/>
      <c r="SLK104" s="52"/>
      <c r="SLL104" s="52"/>
      <c r="SLM104" s="52"/>
      <c r="SLN104" s="52"/>
      <c r="SLO104" s="52"/>
      <c r="SLP104" s="52"/>
      <c r="SLQ104" s="52"/>
      <c r="SLR104" s="52"/>
      <c r="SLS104" s="52"/>
      <c r="SLT104" s="52"/>
      <c r="SLU104" s="52"/>
      <c r="SLV104" s="52"/>
      <c r="SLW104" s="52"/>
      <c r="SLX104" s="52"/>
      <c r="SLY104" s="52"/>
      <c r="SLZ104" s="52"/>
      <c r="SMA104" s="52"/>
      <c r="SMB104" s="52"/>
      <c r="SMC104" s="52"/>
      <c r="SMD104" s="52"/>
      <c r="SME104" s="52"/>
      <c r="SMF104" s="52"/>
      <c r="SMG104" s="52"/>
      <c r="SMH104" s="52"/>
      <c r="SMI104" s="52"/>
      <c r="SMJ104" s="52"/>
      <c r="SMK104" s="52"/>
      <c r="SML104" s="52"/>
      <c r="SMM104" s="52"/>
      <c r="SMN104" s="52"/>
      <c r="SMO104" s="52"/>
      <c r="SMP104" s="52"/>
      <c r="SMQ104" s="52"/>
      <c r="SMR104" s="52"/>
      <c r="SMS104" s="52"/>
      <c r="SMT104" s="52"/>
      <c r="SMU104" s="52"/>
      <c r="SMV104" s="52"/>
      <c r="SMW104" s="52"/>
      <c r="SMX104" s="52"/>
      <c r="SMY104" s="52"/>
      <c r="SMZ104" s="52"/>
      <c r="SNA104" s="52"/>
      <c r="SNB104" s="52"/>
      <c r="SNC104" s="52"/>
      <c r="SND104" s="52"/>
      <c r="SNE104" s="52"/>
      <c r="SNF104" s="52"/>
      <c r="SNG104" s="52"/>
      <c r="SNH104" s="52"/>
      <c r="SNI104" s="52"/>
      <c r="SNJ104" s="52"/>
      <c r="SNK104" s="52"/>
      <c r="SNL104" s="52"/>
      <c r="SNM104" s="52"/>
      <c r="SNN104" s="52"/>
      <c r="SNO104" s="52"/>
      <c r="SNP104" s="52"/>
      <c r="SNQ104" s="52"/>
      <c r="SNR104" s="52"/>
      <c r="SNS104" s="52"/>
      <c r="SNT104" s="52"/>
      <c r="SNU104" s="52"/>
      <c r="SNV104" s="52"/>
      <c r="SNW104" s="52"/>
      <c r="SNX104" s="52"/>
      <c r="SNY104" s="52"/>
      <c r="SNZ104" s="52"/>
      <c r="SOA104" s="52"/>
      <c r="SOB104" s="52"/>
      <c r="SOC104" s="52"/>
      <c r="SOD104" s="52"/>
      <c r="SOE104" s="52"/>
      <c r="SOF104" s="52"/>
      <c r="SOG104" s="52"/>
      <c r="SOH104" s="52"/>
      <c r="SOI104" s="52"/>
      <c r="SOJ104" s="52"/>
      <c r="SOK104" s="52"/>
      <c r="SOL104" s="52"/>
      <c r="SOM104" s="52"/>
      <c r="SON104" s="52"/>
      <c r="SOO104" s="52"/>
      <c r="SOP104" s="52"/>
      <c r="SOQ104" s="52"/>
      <c r="SOR104" s="52"/>
      <c r="SOS104" s="52"/>
      <c r="SOT104" s="52"/>
      <c r="SOU104" s="52"/>
      <c r="SOV104" s="52"/>
      <c r="SOW104" s="52"/>
      <c r="SOX104" s="52"/>
      <c r="SOY104" s="52"/>
      <c r="SOZ104" s="52"/>
      <c r="SPA104" s="52"/>
      <c r="SPB104" s="52"/>
      <c r="SPC104" s="52"/>
      <c r="SPD104" s="52"/>
      <c r="SPE104" s="52"/>
      <c r="SPF104" s="52"/>
      <c r="SPG104" s="52"/>
      <c r="SPH104" s="52"/>
      <c r="SPI104" s="52"/>
      <c r="SPJ104" s="52"/>
      <c r="SPK104" s="52"/>
      <c r="SPL104" s="52"/>
      <c r="SPM104" s="52"/>
      <c r="SPN104" s="52"/>
      <c r="SPO104" s="52"/>
      <c r="SPP104" s="52"/>
      <c r="SPQ104" s="52"/>
      <c r="SPR104" s="52"/>
      <c r="SPS104" s="52"/>
      <c r="SPT104" s="52"/>
      <c r="SPU104" s="52"/>
      <c r="SPV104" s="52"/>
      <c r="SPW104" s="52"/>
      <c r="SPX104" s="52"/>
      <c r="SPY104" s="52"/>
      <c r="SPZ104" s="52"/>
      <c r="SQA104" s="52"/>
      <c r="SQB104" s="52"/>
      <c r="SQC104" s="52"/>
      <c r="SQD104" s="52"/>
      <c r="SQE104" s="52"/>
      <c r="SQF104" s="52"/>
      <c r="SQG104" s="52"/>
      <c r="SQH104" s="52"/>
      <c r="SQI104" s="52"/>
      <c r="SQJ104" s="52"/>
      <c r="SQK104" s="52"/>
      <c r="SQL104" s="52"/>
      <c r="SQM104" s="52"/>
      <c r="SQN104" s="52"/>
      <c r="SQO104" s="52"/>
      <c r="SQP104" s="52"/>
      <c r="SQQ104" s="52"/>
      <c r="SQR104" s="52"/>
      <c r="SQS104" s="52"/>
      <c r="SQT104" s="52"/>
      <c r="SQU104" s="52"/>
      <c r="SQV104" s="52"/>
      <c r="SQW104" s="52"/>
      <c r="SQX104" s="52"/>
      <c r="SQY104" s="52"/>
      <c r="SQZ104" s="52"/>
      <c r="SRA104" s="52"/>
      <c r="SRB104" s="52"/>
      <c r="SRC104" s="52"/>
      <c r="SRD104" s="52"/>
      <c r="SRE104" s="52"/>
      <c r="SRF104" s="52"/>
      <c r="SRG104" s="52"/>
      <c r="SRH104" s="52"/>
      <c r="SRI104" s="52"/>
      <c r="SRJ104" s="52"/>
      <c r="SRK104" s="52"/>
      <c r="SRL104" s="52"/>
      <c r="SRM104" s="52"/>
      <c r="SRN104" s="52"/>
      <c r="SRO104" s="52"/>
      <c r="SRP104" s="52"/>
      <c r="SRQ104" s="52"/>
      <c r="SRR104" s="52"/>
      <c r="SRS104" s="52"/>
      <c r="SRT104" s="52"/>
      <c r="SRU104" s="52"/>
      <c r="SRV104" s="52"/>
      <c r="SRW104" s="52"/>
      <c r="SRX104" s="52"/>
      <c r="SRY104" s="52"/>
      <c r="SRZ104" s="52"/>
      <c r="SSA104" s="52"/>
      <c r="SSB104" s="52"/>
      <c r="SSC104" s="52"/>
      <c r="SSD104" s="52"/>
      <c r="SSE104" s="52"/>
      <c r="SSF104" s="52"/>
      <c r="SSG104" s="52"/>
      <c r="SSH104" s="52"/>
      <c r="SSI104" s="52"/>
      <c r="SSJ104" s="52"/>
      <c r="SSK104" s="52"/>
      <c r="SSL104" s="52"/>
      <c r="SSM104" s="52"/>
      <c r="SSN104" s="52"/>
      <c r="SSO104" s="52"/>
      <c r="SSP104" s="52"/>
      <c r="SSQ104" s="52"/>
      <c r="SSR104" s="52"/>
      <c r="SSS104" s="52"/>
      <c r="SST104" s="52"/>
      <c r="SSU104" s="52"/>
      <c r="SSV104" s="52"/>
      <c r="SSW104" s="52"/>
      <c r="SSX104" s="52"/>
      <c r="SSY104" s="52"/>
      <c r="SSZ104" s="52"/>
      <c r="STA104" s="52"/>
      <c r="STB104" s="52"/>
      <c r="STC104" s="52"/>
      <c r="STD104" s="52"/>
      <c r="STE104" s="52"/>
      <c r="STF104" s="52"/>
      <c r="STG104" s="52"/>
      <c r="STH104" s="52"/>
      <c r="STI104" s="52"/>
      <c r="STJ104" s="52"/>
      <c r="STK104" s="52"/>
      <c r="STL104" s="52"/>
      <c r="STM104" s="52"/>
      <c r="STN104" s="52"/>
      <c r="STO104" s="52"/>
      <c r="STP104" s="52"/>
      <c r="STQ104" s="52"/>
      <c r="STR104" s="52"/>
      <c r="STS104" s="52"/>
      <c r="STT104" s="52"/>
      <c r="STU104" s="52"/>
      <c r="STV104" s="52"/>
      <c r="STW104" s="52"/>
      <c r="STX104" s="52"/>
      <c r="STY104" s="52"/>
      <c r="STZ104" s="52"/>
      <c r="SUA104" s="52"/>
      <c r="SUB104" s="52"/>
      <c r="SUC104" s="52"/>
      <c r="SUD104" s="52"/>
      <c r="SUE104" s="52"/>
      <c r="SUF104" s="52"/>
      <c r="SUG104" s="52"/>
      <c r="SUH104" s="52"/>
      <c r="SUI104" s="52"/>
      <c r="SUJ104" s="52"/>
      <c r="SUK104" s="52"/>
      <c r="SUL104" s="52"/>
      <c r="SUM104" s="52"/>
      <c r="SUN104" s="52"/>
      <c r="SUO104" s="52"/>
      <c r="SUP104" s="52"/>
      <c r="SUQ104" s="52"/>
      <c r="SUR104" s="52"/>
      <c r="SUS104" s="52"/>
      <c r="SUT104" s="52"/>
      <c r="SUU104" s="52"/>
      <c r="SUV104" s="52"/>
      <c r="SUW104" s="52"/>
      <c r="SUX104" s="52"/>
      <c r="SUY104" s="52"/>
      <c r="SUZ104" s="52"/>
      <c r="SVA104" s="52"/>
      <c r="SVB104" s="52"/>
      <c r="SVC104" s="52"/>
      <c r="SVD104" s="52"/>
      <c r="SVE104" s="52"/>
      <c r="SVF104" s="52"/>
      <c r="SVG104" s="52"/>
      <c r="SVH104" s="52"/>
      <c r="SVI104" s="52"/>
      <c r="SVJ104" s="52"/>
      <c r="SVK104" s="52"/>
      <c r="SVL104" s="52"/>
      <c r="SVM104" s="52"/>
      <c r="SVN104" s="52"/>
      <c r="SVO104" s="52"/>
      <c r="SVP104" s="52"/>
      <c r="SVQ104" s="52"/>
      <c r="SVR104" s="52"/>
      <c r="SVS104" s="52"/>
      <c r="SVT104" s="52"/>
      <c r="SVU104" s="52"/>
      <c r="SVV104" s="52"/>
      <c r="SVW104" s="52"/>
      <c r="SVX104" s="52"/>
      <c r="SVY104" s="52"/>
      <c r="SVZ104" s="52"/>
      <c r="SWA104" s="52"/>
      <c r="SWB104" s="52"/>
      <c r="SWC104" s="52"/>
      <c r="SWD104" s="52"/>
      <c r="SWE104" s="52"/>
      <c r="SWF104" s="52"/>
      <c r="SWG104" s="52"/>
      <c r="SWH104" s="52"/>
      <c r="SWI104" s="52"/>
      <c r="SWJ104" s="52"/>
      <c r="SWK104" s="52"/>
      <c r="SWL104" s="52"/>
      <c r="SWM104" s="52"/>
      <c r="SWN104" s="52"/>
      <c r="SWO104" s="52"/>
      <c r="SWP104" s="52"/>
      <c r="SWQ104" s="52"/>
      <c r="SWR104" s="52"/>
      <c r="SWS104" s="52"/>
      <c r="SWT104" s="52"/>
      <c r="SWU104" s="52"/>
      <c r="SWV104" s="52"/>
      <c r="SWW104" s="52"/>
      <c r="SWX104" s="52"/>
      <c r="SWY104" s="52"/>
      <c r="SWZ104" s="52"/>
      <c r="SXA104" s="52"/>
      <c r="SXB104" s="52"/>
      <c r="SXC104" s="52"/>
      <c r="SXD104" s="52"/>
      <c r="SXE104" s="52"/>
      <c r="SXF104" s="52"/>
      <c r="SXG104" s="52"/>
      <c r="SXH104" s="52"/>
      <c r="SXI104" s="52"/>
      <c r="SXJ104" s="52"/>
      <c r="SXK104" s="52"/>
      <c r="SXL104" s="52"/>
      <c r="SXM104" s="52"/>
      <c r="SXN104" s="52"/>
      <c r="SXO104" s="52"/>
      <c r="SXP104" s="52"/>
      <c r="SXQ104" s="52"/>
      <c r="SXR104" s="52"/>
      <c r="SXS104" s="52"/>
      <c r="SXT104" s="52"/>
      <c r="SXU104" s="52"/>
      <c r="SXV104" s="52"/>
      <c r="SXW104" s="52"/>
      <c r="SXX104" s="52"/>
      <c r="SXY104" s="52"/>
      <c r="SXZ104" s="52"/>
      <c r="SYA104" s="52"/>
      <c r="SYB104" s="52"/>
      <c r="SYC104" s="52"/>
      <c r="SYD104" s="52"/>
      <c r="SYE104" s="52"/>
      <c r="SYF104" s="52"/>
      <c r="SYG104" s="52"/>
      <c r="SYH104" s="52"/>
      <c r="SYI104" s="52"/>
      <c r="SYJ104" s="52"/>
      <c r="SYK104" s="52"/>
      <c r="SYL104" s="52"/>
      <c r="SYM104" s="52"/>
      <c r="SYN104" s="52"/>
      <c r="SYO104" s="52"/>
      <c r="SYP104" s="52"/>
      <c r="SYQ104" s="52"/>
      <c r="SYR104" s="52"/>
      <c r="SYS104" s="52"/>
      <c r="SYT104" s="52"/>
      <c r="SYU104" s="52"/>
      <c r="SYV104" s="52"/>
      <c r="SYW104" s="52"/>
      <c r="SYX104" s="52"/>
      <c r="SYY104" s="52"/>
      <c r="SYZ104" s="52"/>
      <c r="SZA104" s="52"/>
      <c r="SZB104" s="52"/>
      <c r="SZC104" s="52"/>
      <c r="SZD104" s="52"/>
      <c r="SZE104" s="52"/>
      <c r="SZF104" s="52"/>
      <c r="SZG104" s="52"/>
      <c r="SZH104" s="52"/>
      <c r="SZI104" s="52"/>
      <c r="SZJ104" s="52"/>
      <c r="SZK104" s="52"/>
      <c r="SZL104" s="52"/>
      <c r="SZM104" s="52"/>
      <c r="SZN104" s="52"/>
      <c r="SZO104" s="52"/>
      <c r="SZP104" s="52"/>
      <c r="SZQ104" s="52"/>
      <c r="SZR104" s="52"/>
      <c r="SZS104" s="52"/>
      <c r="SZT104" s="52"/>
      <c r="SZU104" s="52"/>
      <c r="SZV104" s="52"/>
      <c r="SZW104" s="52"/>
      <c r="SZX104" s="52"/>
      <c r="SZY104" s="52"/>
      <c r="SZZ104" s="52"/>
      <c r="TAA104" s="52"/>
      <c r="TAB104" s="52"/>
      <c r="TAC104" s="52"/>
      <c r="TAD104" s="52"/>
      <c r="TAE104" s="52"/>
      <c r="TAF104" s="52"/>
      <c r="TAG104" s="52"/>
      <c r="TAH104" s="52"/>
      <c r="TAI104" s="52"/>
      <c r="TAJ104" s="52"/>
      <c r="TAK104" s="52"/>
      <c r="TAL104" s="52"/>
      <c r="TAM104" s="52"/>
      <c r="TAN104" s="52"/>
      <c r="TAO104" s="52"/>
      <c r="TAP104" s="52"/>
      <c r="TAQ104" s="52"/>
      <c r="TAR104" s="52"/>
      <c r="TAS104" s="52"/>
      <c r="TAT104" s="52"/>
      <c r="TAU104" s="52"/>
      <c r="TAV104" s="52"/>
      <c r="TAW104" s="52"/>
      <c r="TAX104" s="52"/>
      <c r="TAY104" s="52"/>
      <c r="TAZ104" s="52"/>
      <c r="TBA104" s="52"/>
      <c r="TBB104" s="52"/>
      <c r="TBC104" s="52"/>
      <c r="TBD104" s="52"/>
      <c r="TBE104" s="52"/>
      <c r="TBF104" s="52"/>
      <c r="TBG104" s="52"/>
      <c r="TBH104" s="52"/>
      <c r="TBI104" s="52"/>
      <c r="TBJ104" s="52"/>
      <c r="TBK104" s="52"/>
      <c r="TBL104" s="52"/>
      <c r="TBM104" s="52"/>
      <c r="TBN104" s="52"/>
      <c r="TBO104" s="52"/>
      <c r="TBP104" s="52"/>
      <c r="TBQ104" s="52"/>
      <c r="TBR104" s="52"/>
      <c r="TBS104" s="52"/>
      <c r="TBT104" s="52"/>
      <c r="TBU104" s="52"/>
      <c r="TBV104" s="52"/>
      <c r="TBW104" s="52"/>
      <c r="TBX104" s="52"/>
      <c r="TBY104" s="52"/>
      <c r="TBZ104" s="52"/>
      <c r="TCA104" s="52"/>
      <c r="TCB104" s="52"/>
      <c r="TCC104" s="52"/>
      <c r="TCD104" s="52"/>
      <c r="TCE104" s="52"/>
      <c r="TCF104" s="52"/>
      <c r="TCG104" s="52"/>
      <c r="TCH104" s="52"/>
      <c r="TCI104" s="52"/>
      <c r="TCJ104" s="52"/>
      <c r="TCK104" s="52"/>
      <c r="TCL104" s="52"/>
      <c r="TCM104" s="52"/>
      <c r="TCN104" s="52"/>
      <c r="TCO104" s="52"/>
      <c r="TCP104" s="52"/>
      <c r="TCQ104" s="52"/>
      <c r="TCR104" s="52"/>
      <c r="TCS104" s="52"/>
      <c r="TCT104" s="52"/>
      <c r="TCU104" s="52"/>
      <c r="TCV104" s="52"/>
      <c r="TCW104" s="52"/>
      <c r="TCX104" s="52"/>
      <c r="TCY104" s="52"/>
      <c r="TCZ104" s="52"/>
      <c r="TDA104" s="52"/>
      <c r="TDB104" s="52"/>
      <c r="TDC104" s="52"/>
      <c r="TDD104" s="52"/>
      <c r="TDE104" s="52"/>
      <c r="TDF104" s="52"/>
      <c r="TDG104" s="52"/>
      <c r="TDH104" s="52"/>
      <c r="TDI104" s="52"/>
      <c r="TDJ104" s="52"/>
      <c r="TDK104" s="52"/>
      <c r="TDL104" s="52"/>
      <c r="TDM104" s="52"/>
      <c r="TDN104" s="52"/>
      <c r="TDO104" s="52"/>
      <c r="TDP104" s="52"/>
      <c r="TDQ104" s="52"/>
      <c r="TDR104" s="52"/>
      <c r="TDS104" s="52"/>
      <c r="TDT104" s="52"/>
      <c r="TDU104" s="52"/>
      <c r="TDV104" s="52"/>
      <c r="TDW104" s="52"/>
      <c r="TDX104" s="52"/>
      <c r="TDY104" s="52"/>
      <c r="TDZ104" s="52"/>
      <c r="TEA104" s="52"/>
      <c r="TEB104" s="52"/>
      <c r="TEC104" s="52"/>
      <c r="TED104" s="52"/>
      <c r="TEE104" s="52"/>
      <c r="TEF104" s="52"/>
      <c r="TEG104" s="52"/>
      <c r="TEH104" s="52"/>
      <c r="TEI104" s="52"/>
      <c r="TEJ104" s="52"/>
      <c r="TEK104" s="52"/>
      <c r="TEL104" s="52"/>
      <c r="TEM104" s="52"/>
      <c r="TEN104" s="52"/>
      <c r="TEO104" s="52"/>
      <c r="TEP104" s="52"/>
      <c r="TEQ104" s="52"/>
      <c r="TER104" s="52"/>
      <c r="TES104" s="52"/>
      <c r="TET104" s="52"/>
      <c r="TEU104" s="52"/>
      <c r="TEV104" s="52"/>
      <c r="TEW104" s="52"/>
      <c r="TEX104" s="52"/>
      <c r="TEY104" s="52"/>
      <c r="TEZ104" s="52"/>
      <c r="TFA104" s="52"/>
      <c r="TFB104" s="52"/>
      <c r="TFC104" s="52"/>
      <c r="TFD104" s="52"/>
      <c r="TFE104" s="52"/>
      <c r="TFF104" s="52"/>
      <c r="TFG104" s="52"/>
      <c r="TFH104" s="52"/>
      <c r="TFI104" s="52"/>
      <c r="TFJ104" s="52"/>
      <c r="TFK104" s="52"/>
      <c r="TFL104" s="52"/>
      <c r="TFM104" s="52"/>
      <c r="TFN104" s="52"/>
      <c r="TFO104" s="52"/>
      <c r="TFP104" s="52"/>
      <c r="TFQ104" s="52"/>
      <c r="TFR104" s="52"/>
      <c r="TFS104" s="52"/>
      <c r="TFT104" s="52"/>
      <c r="TFU104" s="52"/>
      <c r="TFV104" s="52"/>
      <c r="TFW104" s="52"/>
      <c r="TFX104" s="52"/>
      <c r="TFY104" s="52"/>
      <c r="TFZ104" s="52"/>
      <c r="TGA104" s="52"/>
      <c r="TGB104" s="52"/>
      <c r="TGC104" s="52"/>
      <c r="TGD104" s="52"/>
      <c r="TGE104" s="52"/>
      <c r="TGF104" s="52"/>
      <c r="TGG104" s="52"/>
      <c r="TGH104" s="52"/>
      <c r="TGI104" s="52"/>
      <c r="TGJ104" s="52"/>
      <c r="TGK104" s="52"/>
      <c r="TGL104" s="52"/>
      <c r="TGM104" s="52"/>
      <c r="TGN104" s="52"/>
      <c r="TGO104" s="52"/>
      <c r="TGP104" s="52"/>
      <c r="TGQ104" s="52"/>
      <c r="TGR104" s="52"/>
      <c r="TGS104" s="52"/>
      <c r="TGT104" s="52"/>
      <c r="TGU104" s="52"/>
      <c r="TGV104" s="52"/>
      <c r="TGW104" s="52"/>
      <c r="TGX104" s="52"/>
      <c r="TGY104" s="52"/>
      <c r="TGZ104" s="52"/>
      <c r="THA104" s="52"/>
      <c r="THB104" s="52"/>
      <c r="THC104" s="52"/>
      <c r="THD104" s="52"/>
      <c r="THE104" s="52"/>
      <c r="THF104" s="52"/>
      <c r="THG104" s="52"/>
      <c r="THH104" s="52"/>
      <c r="THI104" s="52"/>
      <c r="THJ104" s="52"/>
      <c r="THK104" s="52"/>
      <c r="THL104" s="52"/>
      <c r="THM104" s="52"/>
      <c r="THN104" s="52"/>
      <c r="THO104" s="52"/>
      <c r="THP104" s="52"/>
      <c r="THQ104" s="52"/>
      <c r="THR104" s="52"/>
      <c r="THS104" s="52"/>
      <c r="THT104" s="52"/>
      <c r="THU104" s="52"/>
      <c r="THV104" s="52"/>
      <c r="THW104" s="52"/>
      <c r="THX104" s="52"/>
      <c r="THY104" s="52"/>
      <c r="THZ104" s="52"/>
      <c r="TIA104" s="52"/>
      <c r="TIB104" s="52"/>
      <c r="TIC104" s="52"/>
      <c r="TID104" s="52"/>
      <c r="TIE104" s="52"/>
      <c r="TIF104" s="52"/>
      <c r="TIG104" s="52"/>
      <c r="TIH104" s="52"/>
      <c r="TII104" s="52"/>
      <c r="TIJ104" s="52"/>
      <c r="TIK104" s="52"/>
      <c r="TIL104" s="52"/>
      <c r="TIM104" s="52"/>
      <c r="TIN104" s="52"/>
      <c r="TIO104" s="52"/>
      <c r="TIP104" s="52"/>
      <c r="TIQ104" s="52"/>
      <c r="TIR104" s="52"/>
      <c r="TIS104" s="52"/>
      <c r="TIT104" s="52"/>
      <c r="TIU104" s="52"/>
      <c r="TIV104" s="52"/>
      <c r="TIW104" s="52"/>
      <c r="TIX104" s="52"/>
      <c r="TIY104" s="52"/>
      <c r="TIZ104" s="52"/>
      <c r="TJA104" s="52"/>
      <c r="TJB104" s="52"/>
      <c r="TJC104" s="52"/>
      <c r="TJD104" s="52"/>
      <c r="TJE104" s="52"/>
      <c r="TJF104" s="52"/>
      <c r="TJG104" s="52"/>
      <c r="TJH104" s="52"/>
      <c r="TJI104" s="52"/>
      <c r="TJJ104" s="52"/>
      <c r="TJK104" s="52"/>
      <c r="TJL104" s="52"/>
      <c r="TJM104" s="52"/>
      <c r="TJN104" s="52"/>
      <c r="TJO104" s="52"/>
      <c r="TJP104" s="52"/>
      <c r="TJQ104" s="52"/>
      <c r="TJR104" s="52"/>
      <c r="TJS104" s="52"/>
      <c r="TJT104" s="52"/>
      <c r="TJU104" s="52"/>
      <c r="TJV104" s="52"/>
      <c r="TJW104" s="52"/>
      <c r="TJX104" s="52"/>
      <c r="TJY104" s="52"/>
      <c r="TJZ104" s="52"/>
      <c r="TKA104" s="52"/>
      <c r="TKB104" s="52"/>
      <c r="TKC104" s="52"/>
      <c r="TKD104" s="52"/>
      <c r="TKE104" s="52"/>
      <c r="TKF104" s="52"/>
      <c r="TKG104" s="52"/>
      <c r="TKH104" s="52"/>
      <c r="TKI104" s="52"/>
      <c r="TKJ104" s="52"/>
      <c r="TKK104" s="52"/>
      <c r="TKL104" s="52"/>
      <c r="TKM104" s="52"/>
      <c r="TKN104" s="52"/>
      <c r="TKO104" s="52"/>
      <c r="TKP104" s="52"/>
      <c r="TKQ104" s="52"/>
      <c r="TKR104" s="52"/>
      <c r="TKS104" s="52"/>
      <c r="TKT104" s="52"/>
      <c r="TKU104" s="52"/>
      <c r="TKV104" s="52"/>
      <c r="TKW104" s="52"/>
      <c r="TKX104" s="52"/>
      <c r="TKY104" s="52"/>
      <c r="TKZ104" s="52"/>
      <c r="TLA104" s="52"/>
      <c r="TLB104" s="52"/>
      <c r="TLC104" s="52"/>
      <c r="TLD104" s="52"/>
      <c r="TLE104" s="52"/>
      <c r="TLF104" s="52"/>
      <c r="TLG104" s="52"/>
      <c r="TLH104" s="52"/>
      <c r="TLI104" s="52"/>
      <c r="TLJ104" s="52"/>
      <c r="TLK104" s="52"/>
      <c r="TLL104" s="52"/>
      <c r="TLM104" s="52"/>
      <c r="TLN104" s="52"/>
      <c r="TLO104" s="52"/>
      <c r="TLP104" s="52"/>
      <c r="TLQ104" s="52"/>
      <c r="TLR104" s="52"/>
      <c r="TLS104" s="52"/>
      <c r="TLT104" s="52"/>
      <c r="TLU104" s="52"/>
      <c r="TLV104" s="52"/>
      <c r="TLW104" s="52"/>
      <c r="TLX104" s="52"/>
      <c r="TLY104" s="52"/>
      <c r="TLZ104" s="52"/>
      <c r="TMA104" s="52"/>
      <c r="TMB104" s="52"/>
      <c r="TMC104" s="52"/>
      <c r="TMD104" s="52"/>
      <c r="TME104" s="52"/>
      <c r="TMF104" s="52"/>
      <c r="TMG104" s="52"/>
      <c r="TMH104" s="52"/>
      <c r="TMI104" s="52"/>
      <c r="TMJ104" s="52"/>
      <c r="TMK104" s="52"/>
      <c r="TML104" s="52"/>
      <c r="TMM104" s="52"/>
      <c r="TMN104" s="52"/>
      <c r="TMO104" s="52"/>
      <c r="TMP104" s="52"/>
      <c r="TMQ104" s="52"/>
      <c r="TMR104" s="52"/>
      <c r="TMS104" s="52"/>
      <c r="TMT104" s="52"/>
      <c r="TMU104" s="52"/>
      <c r="TMV104" s="52"/>
      <c r="TMW104" s="52"/>
      <c r="TMX104" s="52"/>
      <c r="TMY104" s="52"/>
      <c r="TMZ104" s="52"/>
      <c r="TNA104" s="52"/>
      <c r="TNB104" s="52"/>
      <c r="TNC104" s="52"/>
      <c r="TND104" s="52"/>
      <c r="TNE104" s="52"/>
      <c r="TNF104" s="52"/>
      <c r="TNG104" s="52"/>
      <c r="TNH104" s="52"/>
      <c r="TNI104" s="52"/>
      <c r="TNJ104" s="52"/>
      <c r="TNK104" s="52"/>
      <c r="TNL104" s="52"/>
      <c r="TNM104" s="52"/>
      <c r="TNN104" s="52"/>
      <c r="TNO104" s="52"/>
      <c r="TNP104" s="52"/>
      <c r="TNQ104" s="52"/>
      <c r="TNR104" s="52"/>
      <c r="TNS104" s="52"/>
      <c r="TNT104" s="52"/>
      <c r="TNU104" s="52"/>
      <c r="TNV104" s="52"/>
      <c r="TNW104" s="52"/>
      <c r="TNX104" s="52"/>
      <c r="TNY104" s="52"/>
      <c r="TNZ104" s="52"/>
      <c r="TOA104" s="52"/>
      <c r="TOB104" s="52"/>
      <c r="TOC104" s="52"/>
      <c r="TOD104" s="52"/>
      <c r="TOE104" s="52"/>
      <c r="TOF104" s="52"/>
      <c r="TOG104" s="52"/>
      <c r="TOH104" s="52"/>
      <c r="TOI104" s="52"/>
      <c r="TOJ104" s="52"/>
      <c r="TOK104" s="52"/>
      <c r="TOL104" s="52"/>
      <c r="TOM104" s="52"/>
      <c r="TON104" s="52"/>
      <c r="TOO104" s="52"/>
      <c r="TOP104" s="52"/>
      <c r="TOQ104" s="52"/>
      <c r="TOR104" s="52"/>
      <c r="TOS104" s="52"/>
      <c r="TOT104" s="52"/>
      <c r="TOU104" s="52"/>
      <c r="TOV104" s="52"/>
      <c r="TOW104" s="52"/>
      <c r="TOX104" s="52"/>
      <c r="TOY104" s="52"/>
      <c r="TOZ104" s="52"/>
      <c r="TPA104" s="52"/>
      <c r="TPB104" s="52"/>
      <c r="TPC104" s="52"/>
      <c r="TPD104" s="52"/>
      <c r="TPE104" s="52"/>
      <c r="TPF104" s="52"/>
      <c r="TPG104" s="52"/>
      <c r="TPH104" s="52"/>
      <c r="TPI104" s="52"/>
      <c r="TPJ104" s="52"/>
      <c r="TPK104" s="52"/>
      <c r="TPL104" s="52"/>
      <c r="TPM104" s="52"/>
      <c r="TPN104" s="52"/>
      <c r="TPO104" s="52"/>
      <c r="TPP104" s="52"/>
      <c r="TPQ104" s="52"/>
      <c r="TPR104" s="52"/>
      <c r="TPS104" s="52"/>
      <c r="TPT104" s="52"/>
      <c r="TPU104" s="52"/>
      <c r="TPV104" s="52"/>
      <c r="TPW104" s="52"/>
      <c r="TPX104" s="52"/>
      <c r="TPY104" s="52"/>
      <c r="TPZ104" s="52"/>
      <c r="TQA104" s="52"/>
      <c r="TQB104" s="52"/>
      <c r="TQC104" s="52"/>
      <c r="TQD104" s="52"/>
      <c r="TQE104" s="52"/>
      <c r="TQF104" s="52"/>
      <c r="TQG104" s="52"/>
      <c r="TQH104" s="52"/>
      <c r="TQI104" s="52"/>
      <c r="TQJ104" s="52"/>
      <c r="TQK104" s="52"/>
      <c r="TQL104" s="52"/>
      <c r="TQM104" s="52"/>
      <c r="TQN104" s="52"/>
      <c r="TQO104" s="52"/>
      <c r="TQP104" s="52"/>
      <c r="TQQ104" s="52"/>
      <c r="TQR104" s="52"/>
      <c r="TQS104" s="52"/>
      <c r="TQT104" s="52"/>
      <c r="TQU104" s="52"/>
      <c r="TQV104" s="52"/>
      <c r="TQW104" s="52"/>
      <c r="TQX104" s="52"/>
      <c r="TQY104" s="52"/>
      <c r="TQZ104" s="52"/>
      <c r="TRA104" s="52"/>
      <c r="TRB104" s="52"/>
      <c r="TRC104" s="52"/>
      <c r="TRD104" s="52"/>
      <c r="TRE104" s="52"/>
      <c r="TRF104" s="52"/>
      <c r="TRG104" s="52"/>
      <c r="TRH104" s="52"/>
      <c r="TRI104" s="52"/>
      <c r="TRJ104" s="52"/>
      <c r="TRK104" s="52"/>
      <c r="TRL104" s="52"/>
      <c r="TRM104" s="52"/>
      <c r="TRN104" s="52"/>
      <c r="TRO104" s="52"/>
      <c r="TRP104" s="52"/>
      <c r="TRQ104" s="52"/>
      <c r="TRR104" s="52"/>
      <c r="TRS104" s="52"/>
      <c r="TRT104" s="52"/>
      <c r="TRU104" s="52"/>
      <c r="TRV104" s="52"/>
      <c r="TRW104" s="52"/>
      <c r="TRX104" s="52"/>
      <c r="TRY104" s="52"/>
      <c r="TRZ104" s="52"/>
      <c r="TSA104" s="52"/>
      <c r="TSB104" s="52"/>
      <c r="TSC104" s="52"/>
      <c r="TSD104" s="52"/>
      <c r="TSE104" s="52"/>
      <c r="TSF104" s="52"/>
      <c r="TSG104" s="52"/>
      <c r="TSH104" s="52"/>
      <c r="TSI104" s="52"/>
      <c r="TSJ104" s="52"/>
      <c r="TSK104" s="52"/>
      <c r="TSL104" s="52"/>
      <c r="TSM104" s="52"/>
      <c r="TSN104" s="52"/>
      <c r="TSO104" s="52"/>
      <c r="TSP104" s="52"/>
      <c r="TSQ104" s="52"/>
      <c r="TSR104" s="52"/>
      <c r="TSS104" s="52"/>
      <c r="TST104" s="52"/>
      <c r="TSU104" s="52"/>
      <c r="TSV104" s="52"/>
      <c r="TSW104" s="52"/>
      <c r="TSX104" s="52"/>
      <c r="TSY104" s="52"/>
      <c r="TSZ104" s="52"/>
      <c r="TTA104" s="52"/>
      <c r="TTB104" s="52"/>
      <c r="TTC104" s="52"/>
      <c r="TTD104" s="52"/>
      <c r="TTE104" s="52"/>
      <c r="TTF104" s="52"/>
      <c r="TTG104" s="52"/>
      <c r="TTH104" s="52"/>
      <c r="TTI104" s="52"/>
      <c r="TTJ104" s="52"/>
      <c r="TTK104" s="52"/>
      <c r="TTL104" s="52"/>
      <c r="TTM104" s="52"/>
      <c r="TTN104" s="52"/>
      <c r="TTO104" s="52"/>
      <c r="TTP104" s="52"/>
      <c r="TTQ104" s="52"/>
      <c r="TTR104" s="52"/>
      <c r="TTS104" s="52"/>
      <c r="TTT104" s="52"/>
      <c r="TTU104" s="52"/>
      <c r="TTV104" s="52"/>
      <c r="TTW104" s="52"/>
      <c r="TTX104" s="52"/>
      <c r="TTY104" s="52"/>
      <c r="TTZ104" s="52"/>
      <c r="TUA104" s="52"/>
      <c r="TUB104" s="52"/>
      <c r="TUC104" s="52"/>
      <c r="TUD104" s="52"/>
      <c r="TUE104" s="52"/>
      <c r="TUF104" s="52"/>
      <c r="TUG104" s="52"/>
      <c r="TUH104" s="52"/>
      <c r="TUI104" s="52"/>
      <c r="TUJ104" s="52"/>
      <c r="TUK104" s="52"/>
      <c r="TUL104" s="52"/>
      <c r="TUM104" s="52"/>
      <c r="TUN104" s="52"/>
      <c r="TUO104" s="52"/>
      <c r="TUP104" s="52"/>
      <c r="TUQ104" s="52"/>
      <c r="TUR104" s="52"/>
      <c r="TUS104" s="52"/>
      <c r="TUT104" s="52"/>
      <c r="TUU104" s="52"/>
      <c r="TUV104" s="52"/>
      <c r="TUW104" s="52"/>
      <c r="TUX104" s="52"/>
      <c r="TUY104" s="52"/>
      <c r="TUZ104" s="52"/>
      <c r="TVA104" s="52"/>
      <c r="TVB104" s="52"/>
      <c r="TVC104" s="52"/>
      <c r="TVD104" s="52"/>
      <c r="TVE104" s="52"/>
      <c r="TVF104" s="52"/>
      <c r="TVG104" s="52"/>
      <c r="TVH104" s="52"/>
      <c r="TVI104" s="52"/>
      <c r="TVJ104" s="52"/>
      <c r="TVK104" s="52"/>
      <c r="TVL104" s="52"/>
      <c r="TVM104" s="52"/>
      <c r="TVN104" s="52"/>
      <c r="TVO104" s="52"/>
      <c r="TVP104" s="52"/>
      <c r="TVQ104" s="52"/>
      <c r="TVR104" s="52"/>
      <c r="TVS104" s="52"/>
      <c r="TVT104" s="52"/>
      <c r="TVU104" s="52"/>
      <c r="TVV104" s="52"/>
      <c r="TVW104" s="52"/>
      <c r="TVX104" s="52"/>
      <c r="TVY104" s="52"/>
      <c r="TVZ104" s="52"/>
      <c r="TWA104" s="52"/>
      <c r="TWB104" s="52"/>
      <c r="TWC104" s="52"/>
      <c r="TWD104" s="52"/>
      <c r="TWE104" s="52"/>
      <c r="TWF104" s="52"/>
      <c r="TWG104" s="52"/>
      <c r="TWH104" s="52"/>
      <c r="TWI104" s="52"/>
      <c r="TWJ104" s="52"/>
      <c r="TWK104" s="52"/>
      <c r="TWL104" s="52"/>
      <c r="TWM104" s="52"/>
      <c r="TWN104" s="52"/>
      <c r="TWO104" s="52"/>
      <c r="TWP104" s="52"/>
      <c r="TWQ104" s="52"/>
      <c r="TWR104" s="52"/>
      <c r="TWS104" s="52"/>
      <c r="TWT104" s="52"/>
      <c r="TWU104" s="52"/>
      <c r="TWV104" s="52"/>
      <c r="TWW104" s="52"/>
      <c r="TWX104" s="52"/>
      <c r="TWY104" s="52"/>
      <c r="TWZ104" s="52"/>
      <c r="TXA104" s="52"/>
      <c r="TXB104" s="52"/>
      <c r="TXC104" s="52"/>
      <c r="TXD104" s="52"/>
      <c r="TXE104" s="52"/>
      <c r="TXF104" s="52"/>
      <c r="TXG104" s="52"/>
      <c r="TXH104" s="52"/>
      <c r="TXI104" s="52"/>
      <c r="TXJ104" s="52"/>
      <c r="TXK104" s="52"/>
      <c r="TXL104" s="52"/>
      <c r="TXM104" s="52"/>
      <c r="TXN104" s="52"/>
      <c r="TXO104" s="52"/>
      <c r="TXP104" s="52"/>
      <c r="TXQ104" s="52"/>
      <c r="TXR104" s="52"/>
      <c r="TXS104" s="52"/>
      <c r="TXT104" s="52"/>
      <c r="TXU104" s="52"/>
      <c r="TXV104" s="52"/>
      <c r="TXW104" s="52"/>
      <c r="TXX104" s="52"/>
      <c r="TXY104" s="52"/>
      <c r="TXZ104" s="52"/>
      <c r="TYA104" s="52"/>
      <c r="TYB104" s="52"/>
      <c r="TYC104" s="52"/>
      <c r="TYD104" s="52"/>
      <c r="TYE104" s="52"/>
      <c r="TYF104" s="52"/>
      <c r="TYG104" s="52"/>
      <c r="TYH104" s="52"/>
      <c r="TYI104" s="52"/>
      <c r="TYJ104" s="52"/>
      <c r="TYK104" s="52"/>
      <c r="TYL104" s="52"/>
      <c r="TYM104" s="52"/>
      <c r="TYN104" s="52"/>
      <c r="TYO104" s="52"/>
      <c r="TYP104" s="52"/>
      <c r="TYQ104" s="52"/>
      <c r="TYR104" s="52"/>
      <c r="TYS104" s="52"/>
      <c r="TYT104" s="52"/>
      <c r="TYU104" s="52"/>
      <c r="TYV104" s="52"/>
      <c r="TYW104" s="52"/>
      <c r="TYX104" s="52"/>
      <c r="TYY104" s="52"/>
      <c r="TYZ104" s="52"/>
      <c r="TZA104" s="52"/>
      <c r="TZB104" s="52"/>
      <c r="TZC104" s="52"/>
      <c r="TZD104" s="52"/>
      <c r="TZE104" s="52"/>
      <c r="TZF104" s="52"/>
      <c r="TZG104" s="52"/>
      <c r="TZH104" s="52"/>
      <c r="TZI104" s="52"/>
      <c r="TZJ104" s="52"/>
      <c r="TZK104" s="52"/>
      <c r="TZL104" s="52"/>
      <c r="TZM104" s="52"/>
      <c r="TZN104" s="52"/>
      <c r="TZO104" s="52"/>
      <c r="TZP104" s="52"/>
      <c r="TZQ104" s="52"/>
      <c r="TZR104" s="52"/>
      <c r="TZS104" s="52"/>
      <c r="TZT104" s="52"/>
      <c r="TZU104" s="52"/>
      <c r="TZV104" s="52"/>
      <c r="TZW104" s="52"/>
      <c r="TZX104" s="52"/>
      <c r="TZY104" s="52"/>
      <c r="TZZ104" s="52"/>
      <c r="UAA104" s="52"/>
      <c r="UAB104" s="52"/>
      <c r="UAC104" s="52"/>
      <c r="UAD104" s="52"/>
      <c r="UAE104" s="52"/>
      <c r="UAF104" s="52"/>
      <c r="UAG104" s="52"/>
      <c r="UAH104" s="52"/>
      <c r="UAI104" s="52"/>
      <c r="UAJ104" s="52"/>
      <c r="UAK104" s="52"/>
      <c r="UAL104" s="52"/>
      <c r="UAM104" s="52"/>
      <c r="UAN104" s="52"/>
      <c r="UAO104" s="52"/>
      <c r="UAP104" s="52"/>
      <c r="UAQ104" s="52"/>
      <c r="UAR104" s="52"/>
      <c r="UAS104" s="52"/>
      <c r="UAT104" s="52"/>
      <c r="UAU104" s="52"/>
      <c r="UAV104" s="52"/>
      <c r="UAW104" s="52"/>
      <c r="UAX104" s="52"/>
      <c r="UAY104" s="52"/>
      <c r="UAZ104" s="52"/>
      <c r="UBA104" s="52"/>
      <c r="UBB104" s="52"/>
      <c r="UBC104" s="52"/>
      <c r="UBD104" s="52"/>
      <c r="UBE104" s="52"/>
      <c r="UBF104" s="52"/>
      <c r="UBG104" s="52"/>
      <c r="UBH104" s="52"/>
      <c r="UBI104" s="52"/>
      <c r="UBJ104" s="52"/>
      <c r="UBK104" s="52"/>
      <c r="UBL104" s="52"/>
      <c r="UBM104" s="52"/>
      <c r="UBN104" s="52"/>
      <c r="UBO104" s="52"/>
      <c r="UBP104" s="52"/>
      <c r="UBQ104" s="52"/>
      <c r="UBR104" s="52"/>
      <c r="UBS104" s="52"/>
      <c r="UBT104" s="52"/>
      <c r="UBU104" s="52"/>
      <c r="UBV104" s="52"/>
      <c r="UBW104" s="52"/>
      <c r="UBX104" s="52"/>
      <c r="UBY104" s="52"/>
      <c r="UBZ104" s="52"/>
      <c r="UCA104" s="52"/>
      <c r="UCB104" s="52"/>
      <c r="UCC104" s="52"/>
      <c r="UCD104" s="52"/>
      <c r="UCE104" s="52"/>
      <c r="UCF104" s="52"/>
      <c r="UCG104" s="52"/>
      <c r="UCH104" s="52"/>
      <c r="UCI104" s="52"/>
      <c r="UCJ104" s="52"/>
      <c r="UCK104" s="52"/>
      <c r="UCL104" s="52"/>
      <c r="UCM104" s="52"/>
      <c r="UCN104" s="52"/>
      <c r="UCO104" s="52"/>
      <c r="UCP104" s="52"/>
      <c r="UCQ104" s="52"/>
      <c r="UCR104" s="52"/>
      <c r="UCS104" s="52"/>
      <c r="UCT104" s="52"/>
      <c r="UCU104" s="52"/>
      <c r="UCV104" s="52"/>
      <c r="UCW104" s="52"/>
      <c r="UCX104" s="52"/>
      <c r="UCY104" s="52"/>
      <c r="UCZ104" s="52"/>
      <c r="UDA104" s="52"/>
      <c r="UDB104" s="52"/>
      <c r="UDC104" s="52"/>
      <c r="UDD104" s="52"/>
      <c r="UDE104" s="52"/>
      <c r="UDF104" s="52"/>
      <c r="UDG104" s="52"/>
      <c r="UDH104" s="52"/>
      <c r="UDI104" s="52"/>
      <c r="UDJ104" s="52"/>
      <c r="UDK104" s="52"/>
      <c r="UDL104" s="52"/>
      <c r="UDM104" s="52"/>
      <c r="UDN104" s="52"/>
      <c r="UDO104" s="52"/>
      <c r="UDP104" s="52"/>
      <c r="UDQ104" s="52"/>
      <c r="UDR104" s="52"/>
      <c r="UDS104" s="52"/>
      <c r="UDT104" s="52"/>
      <c r="UDU104" s="52"/>
      <c r="UDV104" s="52"/>
      <c r="UDW104" s="52"/>
      <c r="UDX104" s="52"/>
      <c r="UDY104" s="52"/>
      <c r="UDZ104" s="52"/>
      <c r="UEA104" s="52"/>
      <c r="UEB104" s="52"/>
      <c r="UEC104" s="52"/>
      <c r="UED104" s="52"/>
      <c r="UEE104" s="52"/>
      <c r="UEF104" s="52"/>
      <c r="UEG104" s="52"/>
      <c r="UEH104" s="52"/>
      <c r="UEI104" s="52"/>
      <c r="UEJ104" s="52"/>
      <c r="UEK104" s="52"/>
      <c r="UEL104" s="52"/>
      <c r="UEM104" s="52"/>
      <c r="UEN104" s="52"/>
      <c r="UEO104" s="52"/>
      <c r="UEP104" s="52"/>
      <c r="UEQ104" s="52"/>
      <c r="UER104" s="52"/>
      <c r="UES104" s="52"/>
      <c r="UET104" s="52"/>
      <c r="UEU104" s="52"/>
      <c r="UEV104" s="52"/>
      <c r="UEW104" s="52"/>
      <c r="UEX104" s="52"/>
      <c r="UEY104" s="52"/>
      <c r="UEZ104" s="52"/>
      <c r="UFA104" s="52"/>
      <c r="UFB104" s="52"/>
      <c r="UFC104" s="52"/>
      <c r="UFD104" s="52"/>
      <c r="UFE104" s="52"/>
      <c r="UFF104" s="52"/>
      <c r="UFG104" s="52"/>
      <c r="UFH104" s="52"/>
      <c r="UFI104" s="52"/>
      <c r="UFJ104" s="52"/>
      <c r="UFK104" s="52"/>
      <c r="UFL104" s="52"/>
      <c r="UFM104" s="52"/>
      <c r="UFN104" s="52"/>
      <c r="UFO104" s="52"/>
      <c r="UFP104" s="52"/>
      <c r="UFQ104" s="52"/>
      <c r="UFR104" s="52"/>
      <c r="UFS104" s="52"/>
      <c r="UFT104" s="52"/>
      <c r="UFU104" s="52"/>
      <c r="UFV104" s="52"/>
      <c r="UFW104" s="52"/>
      <c r="UFX104" s="52"/>
      <c r="UFY104" s="52"/>
      <c r="UFZ104" s="52"/>
      <c r="UGA104" s="52"/>
      <c r="UGB104" s="52"/>
      <c r="UGC104" s="52"/>
      <c r="UGD104" s="52"/>
      <c r="UGE104" s="52"/>
      <c r="UGF104" s="52"/>
      <c r="UGG104" s="52"/>
      <c r="UGH104" s="52"/>
      <c r="UGI104" s="52"/>
      <c r="UGJ104" s="52"/>
      <c r="UGK104" s="52"/>
      <c r="UGL104" s="52"/>
      <c r="UGM104" s="52"/>
      <c r="UGN104" s="52"/>
      <c r="UGO104" s="52"/>
      <c r="UGP104" s="52"/>
      <c r="UGQ104" s="52"/>
      <c r="UGR104" s="52"/>
      <c r="UGS104" s="52"/>
      <c r="UGT104" s="52"/>
      <c r="UGU104" s="52"/>
      <c r="UGV104" s="52"/>
      <c r="UGW104" s="52"/>
      <c r="UGX104" s="52"/>
      <c r="UGY104" s="52"/>
      <c r="UGZ104" s="52"/>
      <c r="UHA104" s="52"/>
      <c r="UHB104" s="52"/>
      <c r="UHC104" s="52"/>
      <c r="UHD104" s="52"/>
      <c r="UHE104" s="52"/>
      <c r="UHF104" s="52"/>
      <c r="UHG104" s="52"/>
      <c r="UHH104" s="52"/>
      <c r="UHI104" s="52"/>
      <c r="UHJ104" s="52"/>
      <c r="UHK104" s="52"/>
      <c r="UHL104" s="52"/>
      <c r="UHM104" s="52"/>
      <c r="UHN104" s="52"/>
      <c r="UHO104" s="52"/>
      <c r="UHP104" s="52"/>
      <c r="UHQ104" s="52"/>
      <c r="UHR104" s="52"/>
      <c r="UHS104" s="52"/>
      <c r="UHT104" s="52"/>
      <c r="UHU104" s="52"/>
      <c r="UHV104" s="52"/>
      <c r="UHW104" s="52"/>
      <c r="UHX104" s="52"/>
      <c r="UHY104" s="52"/>
      <c r="UHZ104" s="52"/>
      <c r="UIA104" s="52"/>
      <c r="UIB104" s="52"/>
      <c r="UIC104" s="52"/>
      <c r="UID104" s="52"/>
      <c r="UIE104" s="52"/>
      <c r="UIF104" s="52"/>
      <c r="UIG104" s="52"/>
      <c r="UIH104" s="52"/>
      <c r="UII104" s="52"/>
      <c r="UIJ104" s="52"/>
      <c r="UIK104" s="52"/>
      <c r="UIL104" s="52"/>
      <c r="UIM104" s="52"/>
      <c r="UIN104" s="52"/>
      <c r="UIO104" s="52"/>
      <c r="UIP104" s="52"/>
      <c r="UIQ104" s="52"/>
      <c r="UIR104" s="52"/>
      <c r="UIS104" s="52"/>
      <c r="UIT104" s="52"/>
      <c r="UIU104" s="52"/>
      <c r="UIV104" s="52"/>
      <c r="UIW104" s="52"/>
      <c r="UIX104" s="52"/>
      <c r="UIY104" s="52"/>
      <c r="UIZ104" s="52"/>
      <c r="UJA104" s="52"/>
      <c r="UJB104" s="52"/>
      <c r="UJC104" s="52"/>
      <c r="UJD104" s="52"/>
      <c r="UJE104" s="52"/>
      <c r="UJF104" s="52"/>
      <c r="UJG104" s="52"/>
      <c r="UJH104" s="52"/>
      <c r="UJI104" s="52"/>
      <c r="UJJ104" s="52"/>
      <c r="UJK104" s="52"/>
      <c r="UJL104" s="52"/>
      <c r="UJM104" s="52"/>
      <c r="UJN104" s="52"/>
      <c r="UJO104" s="52"/>
      <c r="UJP104" s="52"/>
      <c r="UJQ104" s="52"/>
      <c r="UJR104" s="52"/>
      <c r="UJS104" s="52"/>
      <c r="UJT104" s="52"/>
      <c r="UJU104" s="52"/>
      <c r="UJV104" s="52"/>
      <c r="UJW104" s="52"/>
      <c r="UJX104" s="52"/>
      <c r="UJY104" s="52"/>
      <c r="UJZ104" s="52"/>
      <c r="UKA104" s="52"/>
      <c r="UKB104" s="52"/>
      <c r="UKC104" s="52"/>
      <c r="UKD104" s="52"/>
      <c r="UKE104" s="52"/>
      <c r="UKF104" s="52"/>
      <c r="UKG104" s="52"/>
      <c r="UKH104" s="52"/>
      <c r="UKI104" s="52"/>
      <c r="UKJ104" s="52"/>
      <c r="UKK104" s="52"/>
      <c r="UKL104" s="52"/>
      <c r="UKM104" s="52"/>
      <c r="UKN104" s="52"/>
      <c r="UKO104" s="52"/>
      <c r="UKP104" s="52"/>
      <c r="UKQ104" s="52"/>
      <c r="UKR104" s="52"/>
      <c r="UKS104" s="52"/>
      <c r="UKT104" s="52"/>
      <c r="UKU104" s="52"/>
      <c r="UKV104" s="52"/>
      <c r="UKW104" s="52"/>
      <c r="UKX104" s="52"/>
      <c r="UKY104" s="52"/>
      <c r="UKZ104" s="52"/>
      <c r="ULA104" s="52"/>
      <c r="ULB104" s="52"/>
      <c r="ULC104" s="52"/>
      <c r="ULD104" s="52"/>
      <c r="ULE104" s="52"/>
      <c r="ULF104" s="52"/>
      <c r="ULG104" s="52"/>
      <c r="ULH104" s="52"/>
      <c r="ULI104" s="52"/>
      <c r="ULJ104" s="52"/>
      <c r="ULK104" s="52"/>
      <c r="ULL104" s="52"/>
      <c r="ULM104" s="52"/>
      <c r="ULN104" s="52"/>
      <c r="ULO104" s="52"/>
      <c r="ULP104" s="52"/>
      <c r="ULQ104" s="52"/>
      <c r="ULR104" s="52"/>
      <c r="ULS104" s="52"/>
      <c r="ULT104" s="52"/>
      <c r="ULU104" s="52"/>
      <c r="ULV104" s="52"/>
      <c r="ULW104" s="52"/>
      <c r="ULX104" s="52"/>
      <c r="ULY104" s="52"/>
      <c r="ULZ104" s="52"/>
      <c r="UMA104" s="52"/>
      <c r="UMB104" s="52"/>
      <c r="UMC104" s="52"/>
      <c r="UMD104" s="52"/>
      <c r="UME104" s="52"/>
      <c r="UMF104" s="52"/>
      <c r="UMG104" s="52"/>
      <c r="UMH104" s="52"/>
      <c r="UMI104" s="52"/>
      <c r="UMJ104" s="52"/>
      <c r="UMK104" s="52"/>
      <c r="UML104" s="52"/>
      <c r="UMM104" s="52"/>
      <c r="UMN104" s="52"/>
      <c r="UMO104" s="52"/>
      <c r="UMP104" s="52"/>
      <c r="UMQ104" s="52"/>
      <c r="UMR104" s="52"/>
      <c r="UMS104" s="52"/>
      <c r="UMT104" s="52"/>
      <c r="UMU104" s="52"/>
      <c r="UMV104" s="52"/>
      <c r="UMW104" s="52"/>
      <c r="UMX104" s="52"/>
      <c r="UMY104" s="52"/>
      <c r="UMZ104" s="52"/>
      <c r="UNA104" s="52"/>
      <c r="UNB104" s="52"/>
      <c r="UNC104" s="52"/>
      <c r="UND104" s="52"/>
      <c r="UNE104" s="52"/>
      <c r="UNF104" s="52"/>
      <c r="UNG104" s="52"/>
      <c r="UNH104" s="52"/>
      <c r="UNI104" s="52"/>
      <c r="UNJ104" s="52"/>
      <c r="UNK104" s="52"/>
      <c r="UNL104" s="52"/>
      <c r="UNM104" s="52"/>
      <c r="UNN104" s="52"/>
      <c r="UNO104" s="52"/>
      <c r="UNP104" s="52"/>
      <c r="UNQ104" s="52"/>
      <c r="UNR104" s="52"/>
      <c r="UNS104" s="52"/>
      <c r="UNT104" s="52"/>
      <c r="UNU104" s="52"/>
      <c r="UNV104" s="52"/>
      <c r="UNW104" s="52"/>
      <c r="UNX104" s="52"/>
      <c r="UNY104" s="52"/>
      <c r="UNZ104" s="52"/>
      <c r="UOA104" s="52"/>
      <c r="UOB104" s="52"/>
      <c r="UOC104" s="52"/>
      <c r="UOD104" s="52"/>
      <c r="UOE104" s="52"/>
      <c r="UOF104" s="52"/>
      <c r="UOG104" s="52"/>
      <c r="UOH104" s="52"/>
      <c r="UOI104" s="52"/>
      <c r="UOJ104" s="52"/>
      <c r="UOK104" s="52"/>
      <c r="UOL104" s="52"/>
      <c r="UOM104" s="52"/>
      <c r="UON104" s="52"/>
      <c r="UOO104" s="52"/>
      <c r="UOP104" s="52"/>
      <c r="UOQ104" s="52"/>
      <c r="UOR104" s="52"/>
      <c r="UOS104" s="52"/>
      <c r="UOT104" s="52"/>
      <c r="UOU104" s="52"/>
      <c r="UOV104" s="52"/>
      <c r="UOW104" s="52"/>
      <c r="UOX104" s="52"/>
      <c r="UOY104" s="52"/>
      <c r="UOZ104" s="52"/>
      <c r="UPA104" s="52"/>
      <c r="UPB104" s="52"/>
      <c r="UPC104" s="52"/>
      <c r="UPD104" s="52"/>
      <c r="UPE104" s="52"/>
      <c r="UPF104" s="52"/>
      <c r="UPG104" s="52"/>
      <c r="UPH104" s="52"/>
      <c r="UPI104" s="52"/>
      <c r="UPJ104" s="52"/>
      <c r="UPK104" s="52"/>
      <c r="UPL104" s="52"/>
      <c r="UPM104" s="52"/>
      <c r="UPN104" s="52"/>
      <c r="UPO104" s="52"/>
      <c r="UPP104" s="52"/>
      <c r="UPQ104" s="52"/>
      <c r="UPR104" s="52"/>
      <c r="UPS104" s="52"/>
      <c r="UPT104" s="52"/>
      <c r="UPU104" s="52"/>
      <c r="UPV104" s="52"/>
      <c r="UPW104" s="52"/>
      <c r="UPX104" s="52"/>
      <c r="UPY104" s="52"/>
      <c r="UPZ104" s="52"/>
      <c r="UQA104" s="52"/>
      <c r="UQB104" s="52"/>
      <c r="UQC104" s="52"/>
      <c r="UQD104" s="52"/>
      <c r="UQE104" s="52"/>
      <c r="UQF104" s="52"/>
      <c r="UQG104" s="52"/>
      <c r="UQH104" s="52"/>
      <c r="UQI104" s="52"/>
      <c r="UQJ104" s="52"/>
      <c r="UQK104" s="52"/>
      <c r="UQL104" s="52"/>
      <c r="UQM104" s="52"/>
      <c r="UQN104" s="52"/>
      <c r="UQO104" s="52"/>
      <c r="UQP104" s="52"/>
      <c r="UQQ104" s="52"/>
      <c r="UQR104" s="52"/>
      <c r="UQS104" s="52"/>
      <c r="UQT104" s="52"/>
      <c r="UQU104" s="52"/>
      <c r="UQV104" s="52"/>
      <c r="UQW104" s="52"/>
      <c r="UQX104" s="52"/>
      <c r="UQY104" s="52"/>
      <c r="UQZ104" s="52"/>
      <c r="URA104" s="52"/>
      <c r="URB104" s="52"/>
      <c r="URC104" s="52"/>
      <c r="URD104" s="52"/>
      <c r="URE104" s="52"/>
      <c r="URF104" s="52"/>
      <c r="URG104" s="52"/>
      <c r="URH104" s="52"/>
      <c r="URI104" s="52"/>
      <c r="URJ104" s="52"/>
      <c r="URK104" s="52"/>
      <c r="URL104" s="52"/>
      <c r="URM104" s="52"/>
      <c r="URN104" s="52"/>
      <c r="URO104" s="52"/>
      <c r="URP104" s="52"/>
      <c r="URQ104" s="52"/>
      <c r="URR104" s="52"/>
      <c r="URS104" s="52"/>
      <c r="URT104" s="52"/>
      <c r="URU104" s="52"/>
      <c r="URV104" s="52"/>
      <c r="URW104" s="52"/>
      <c r="URX104" s="52"/>
      <c r="URY104" s="52"/>
      <c r="URZ104" s="52"/>
      <c r="USA104" s="52"/>
      <c r="USB104" s="52"/>
      <c r="USC104" s="52"/>
      <c r="USD104" s="52"/>
      <c r="USE104" s="52"/>
      <c r="USF104" s="52"/>
      <c r="USG104" s="52"/>
      <c r="USH104" s="52"/>
      <c r="USI104" s="52"/>
      <c r="USJ104" s="52"/>
      <c r="USK104" s="52"/>
      <c r="USL104" s="52"/>
      <c r="USM104" s="52"/>
      <c r="USN104" s="52"/>
      <c r="USO104" s="52"/>
      <c r="USP104" s="52"/>
      <c r="USQ104" s="52"/>
      <c r="USR104" s="52"/>
      <c r="USS104" s="52"/>
      <c r="UST104" s="52"/>
      <c r="USU104" s="52"/>
      <c r="USV104" s="52"/>
      <c r="USW104" s="52"/>
      <c r="USX104" s="52"/>
      <c r="USY104" s="52"/>
      <c r="USZ104" s="52"/>
      <c r="UTA104" s="52"/>
      <c r="UTB104" s="52"/>
      <c r="UTC104" s="52"/>
      <c r="UTD104" s="52"/>
      <c r="UTE104" s="52"/>
      <c r="UTF104" s="52"/>
      <c r="UTG104" s="52"/>
      <c r="UTH104" s="52"/>
      <c r="UTI104" s="52"/>
      <c r="UTJ104" s="52"/>
      <c r="UTK104" s="52"/>
      <c r="UTL104" s="52"/>
      <c r="UTM104" s="52"/>
      <c r="UTN104" s="52"/>
      <c r="UTO104" s="52"/>
      <c r="UTP104" s="52"/>
      <c r="UTQ104" s="52"/>
      <c r="UTR104" s="52"/>
      <c r="UTS104" s="52"/>
      <c r="UTT104" s="52"/>
      <c r="UTU104" s="52"/>
      <c r="UTV104" s="52"/>
      <c r="UTW104" s="52"/>
      <c r="UTX104" s="52"/>
      <c r="UTY104" s="52"/>
      <c r="UTZ104" s="52"/>
      <c r="UUA104" s="52"/>
      <c r="UUB104" s="52"/>
      <c r="UUC104" s="52"/>
      <c r="UUD104" s="52"/>
      <c r="UUE104" s="52"/>
      <c r="UUF104" s="52"/>
      <c r="UUG104" s="52"/>
      <c r="UUH104" s="52"/>
      <c r="UUI104" s="52"/>
      <c r="UUJ104" s="52"/>
      <c r="UUK104" s="52"/>
      <c r="UUL104" s="52"/>
      <c r="UUM104" s="52"/>
      <c r="UUN104" s="52"/>
      <c r="UUO104" s="52"/>
      <c r="UUP104" s="52"/>
      <c r="UUQ104" s="52"/>
      <c r="UUR104" s="52"/>
      <c r="UUS104" s="52"/>
      <c r="UUT104" s="52"/>
      <c r="UUU104" s="52"/>
      <c r="UUV104" s="52"/>
      <c r="UUW104" s="52"/>
      <c r="UUX104" s="52"/>
      <c r="UUY104" s="52"/>
      <c r="UUZ104" s="52"/>
      <c r="UVA104" s="52"/>
      <c r="UVB104" s="52"/>
      <c r="UVC104" s="52"/>
      <c r="UVD104" s="52"/>
      <c r="UVE104" s="52"/>
      <c r="UVF104" s="52"/>
      <c r="UVG104" s="52"/>
      <c r="UVH104" s="52"/>
      <c r="UVI104" s="52"/>
      <c r="UVJ104" s="52"/>
      <c r="UVK104" s="52"/>
      <c r="UVL104" s="52"/>
      <c r="UVM104" s="52"/>
      <c r="UVN104" s="52"/>
      <c r="UVO104" s="52"/>
      <c r="UVP104" s="52"/>
      <c r="UVQ104" s="52"/>
      <c r="UVR104" s="52"/>
      <c r="UVS104" s="52"/>
      <c r="UVT104" s="52"/>
      <c r="UVU104" s="52"/>
      <c r="UVV104" s="52"/>
      <c r="UVW104" s="52"/>
      <c r="UVX104" s="52"/>
      <c r="UVY104" s="52"/>
      <c r="UVZ104" s="52"/>
      <c r="UWA104" s="52"/>
      <c r="UWB104" s="52"/>
      <c r="UWC104" s="52"/>
      <c r="UWD104" s="52"/>
      <c r="UWE104" s="52"/>
      <c r="UWF104" s="52"/>
      <c r="UWG104" s="52"/>
      <c r="UWH104" s="52"/>
      <c r="UWI104" s="52"/>
      <c r="UWJ104" s="52"/>
      <c r="UWK104" s="52"/>
      <c r="UWL104" s="52"/>
      <c r="UWM104" s="52"/>
      <c r="UWN104" s="52"/>
      <c r="UWO104" s="52"/>
      <c r="UWP104" s="52"/>
      <c r="UWQ104" s="52"/>
      <c r="UWR104" s="52"/>
      <c r="UWS104" s="52"/>
      <c r="UWT104" s="52"/>
      <c r="UWU104" s="52"/>
      <c r="UWV104" s="52"/>
      <c r="UWW104" s="52"/>
      <c r="UWX104" s="52"/>
      <c r="UWY104" s="52"/>
      <c r="UWZ104" s="52"/>
      <c r="UXA104" s="52"/>
      <c r="UXB104" s="52"/>
      <c r="UXC104" s="52"/>
      <c r="UXD104" s="52"/>
      <c r="UXE104" s="52"/>
      <c r="UXF104" s="52"/>
      <c r="UXG104" s="52"/>
      <c r="UXH104" s="52"/>
      <c r="UXI104" s="52"/>
      <c r="UXJ104" s="52"/>
      <c r="UXK104" s="52"/>
      <c r="UXL104" s="52"/>
      <c r="UXM104" s="52"/>
      <c r="UXN104" s="52"/>
      <c r="UXO104" s="52"/>
      <c r="UXP104" s="52"/>
      <c r="UXQ104" s="52"/>
      <c r="UXR104" s="52"/>
      <c r="UXS104" s="52"/>
      <c r="UXT104" s="52"/>
      <c r="UXU104" s="52"/>
      <c r="UXV104" s="52"/>
      <c r="UXW104" s="52"/>
      <c r="UXX104" s="52"/>
      <c r="UXY104" s="52"/>
      <c r="UXZ104" s="52"/>
      <c r="UYA104" s="52"/>
      <c r="UYB104" s="52"/>
      <c r="UYC104" s="52"/>
      <c r="UYD104" s="52"/>
      <c r="UYE104" s="52"/>
      <c r="UYF104" s="52"/>
      <c r="UYG104" s="52"/>
      <c r="UYH104" s="52"/>
      <c r="UYI104" s="52"/>
      <c r="UYJ104" s="52"/>
      <c r="UYK104" s="52"/>
      <c r="UYL104" s="52"/>
      <c r="UYM104" s="52"/>
      <c r="UYN104" s="52"/>
      <c r="UYO104" s="52"/>
      <c r="UYP104" s="52"/>
      <c r="UYQ104" s="52"/>
      <c r="UYR104" s="52"/>
      <c r="UYS104" s="52"/>
      <c r="UYT104" s="52"/>
      <c r="UYU104" s="52"/>
      <c r="UYV104" s="52"/>
      <c r="UYW104" s="52"/>
      <c r="UYX104" s="52"/>
      <c r="UYY104" s="52"/>
      <c r="UYZ104" s="52"/>
      <c r="UZA104" s="52"/>
      <c r="UZB104" s="52"/>
      <c r="UZC104" s="52"/>
      <c r="UZD104" s="52"/>
      <c r="UZE104" s="52"/>
      <c r="UZF104" s="52"/>
      <c r="UZG104" s="52"/>
      <c r="UZH104" s="52"/>
      <c r="UZI104" s="52"/>
      <c r="UZJ104" s="52"/>
      <c r="UZK104" s="52"/>
      <c r="UZL104" s="52"/>
      <c r="UZM104" s="52"/>
      <c r="UZN104" s="52"/>
      <c r="UZO104" s="52"/>
      <c r="UZP104" s="52"/>
      <c r="UZQ104" s="52"/>
      <c r="UZR104" s="52"/>
      <c r="UZS104" s="52"/>
      <c r="UZT104" s="52"/>
      <c r="UZU104" s="52"/>
      <c r="UZV104" s="52"/>
      <c r="UZW104" s="52"/>
      <c r="UZX104" s="52"/>
      <c r="UZY104" s="52"/>
      <c r="UZZ104" s="52"/>
      <c r="VAA104" s="52"/>
      <c r="VAB104" s="52"/>
      <c r="VAC104" s="52"/>
      <c r="VAD104" s="52"/>
      <c r="VAE104" s="52"/>
      <c r="VAF104" s="52"/>
      <c r="VAG104" s="52"/>
      <c r="VAH104" s="52"/>
      <c r="VAI104" s="52"/>
      <c r="VAJ104" s="52"/>
      <c r="VAK104" s="52"/>
      <c r="VAL104" s="52"/>
      <c r="VAM104" s="52"/>
      <c r="VAN104" s="52"/>
      <c r="VAO104" s="52"/>
      <c r="VAP104" s="52"/>
      <c r="VAQ104" s="52"/>
      <c r="VAR104" s="52"/>
      <c r="VAS104" s="52"/>
      <c r="VAT104" s="52"/>
      <c r="VAU104" s="52"/>
      <c r="VAV104" s="52"/>
      <c r="VAW104" s="52"/>
      <c r="VAX104" s="52"/>
      <c r="VAY104" s="52"/>
      <c r="VAZ104" s="52"/>
      <c r="VBA104" s="52"/>
      <c r="VBB104" s="52"/>
      <c r="VBC104" s="52"/>
      <c r="VBD104" s="52"/>
      <c r="VBE104" s="52"/>
      <c r="VBF104" s="52"/>
      <c r="VBG104" s="52"/>
      <c r="VBH104" s="52"/>
      <c r="VBI104" s="52"/>
      <c r="VBJ104" s="52"/>
      <c r="VBK104" s="52"/>
      <c r="VBL104" s="52"/>
      <c r="VBM104" s="52"/>
      <c r="VBN104" s="52"/>
      <c r="VBO104" s="52"/>
      <c r="VBP104" s="52"/>
      <c r="VBQ104" s="52"/>
      <c r="VBR104" s="52"/>
      <c r="VBS104" s="52"/>
      <c r="VBT104" s="52"/>
      <c r="VBU104" s="52"/>
      <c r="VBV104" s="52"/>
      <c r="VBW104" s="52"/>
      <c r="VBX104" s="52"/>
      <c r="VBY104" s="52"/>
      <c r="VBZ104" s="52"/>
      <c r="VCA104" s="52"/>
      <c r="VCB104" s="52"/>
      <c r="VCC104" s="52"/>
      <c r="VCD104" s="52"/>
      <c r="VCE104" s="52"/>
      <c r="VCF104" s="52"/>
      <c r="VCG104" s="52"/>
      <c r="VCH104" s="52"/>
      <c r="VCI104" s="52"/>
      <c r="VCJ104" s="52"/>
      <c r="VCK104" s="52"/>
      <c r="VCL104" s="52"/>
      <c r="VCM104" s="52"/>
      <c r="VCN104" s="52"/>
      <c r="VCO104" s="52"/>
      <c r="VCP104" s="52"/>
      <c r="VCQ104" s="52"/>
      <c r="VCR104" s="52"/>
      <c r="VCS104" s="52"/>
      <c r="VCT104" s="52"/>
      <c r="VCU104" s="52"/>
      <c r="VCV104" s="52"/>
      <c r="VCW104" s="52"/>
      <c r="VCX104" s="52"/>
      <c r="VCY104" s="52"/>
      <c r="VCZ104" s="52"/>
      <c r="VDA104" s="52"/>
      <c r="VDB104" s="52"/>
      <c r="VDC104" s="52"/>
      <c r="VDD104" s="52"/>
      <c r="VDE104" s="52"/>
      <c r="VDF104" s="52"/>
      <c r="VDG104" s="52"/>
      <c r="VDH104" s="52"/>
      <c r="VDI104" s="52"/>
      <c r="VDJ104" s="52"/>
      <c r="VDK104" s="52"/>
      <c r="VDL104" s="52"/>
      <c r="VDM104" s="52"/>
      <c r="VDN104" s="52"/>
      <c r="VDO104" s="52"/>
      <c r="VDP104" s="52"/>
      <c r="VDQ104" s="52"/>
      <c r="VDR104" s="52"/>
      <c r="VDS104" s="52"/>
      <c r="VDT104" s="52"/>
      <c r="VDU104" s="52"/>
      <c r="VDV104" s="52"/>
      <c r="VDW104" s="52"/>
      <c r="VDX104" s="52"/>
      <c r="VDY104" s="52"/>
      <c r="VDZ104" s="52"/>
      <c r="VEA104" s="52"/>
      <c r="VEB104" s="52"/>
      <c r="VEC104" s="52"/>
      <c r="VED104" s="52"/>
      <c r="VEE104" s="52"/>
      <c r="VEF104" s="52"/>
      <c r="VEG104" s="52"/>
      <c r="VEH104" s="52"/>
      <c r="VEI104" s="52"/>
      <c r="VEJ104" s="52"/>
      <c r="VEK104" s="52"/>
      <c r="VEL104" s="52"/>
      <c r="VEM104" s="52"/>
      <c r="VEN104" s="52"/>
      <c r="VEO104" s="52"/>
      <c r="VEP104" s="52"/>
      <c r="VEQ104" s="52"/>
      <c r="VER104" s="52"/>
      <c r="VES104" s="52"/>
      <c r="VET104" s="52"/>
      <c r="VEU104" s="52"/>
      <c r="VEV104" s="52"/>
      <c r="VEW104" s="52"/>
      <c r="VEX104" s="52"/>
      <c r="VEY104" s="52"/>
      <c r="VEZ104" s="52"/>
      <c r="VFA104" s="52"/>
      <c r="VFB104" s="52"/>
      <c r="VFC104" s="52"/>
      <c r="VFD104" s="52"/>
      <c r="VFE104" s="52"/>
      <c r="VFF104" s="52"/>
      <c r="VFG104" s="52"/>
      <c r="VFH104" s="52"/>
      <c r="VFI104" s="52"/>
      <c r="VFJ104" s="52"/>
      <c r="VFK104" s="52"/>
      <c r="VFL104" s="52"/>
      <c r="VFM104" s="52"/>
      <c r="VFN104" s="52"/>
      <c r="VFO104" s="52"/>
      <c r="VFP104" s="52"/>
      <c r="VFQ104" s="52"/>
      <c r="VFR104" s="52"/>
      <c r="VFS104" s="52"/>
      <c r="VFT104" s="52"/>
      <c r="VFU104" s="52"/>
      <c r="VFV104" s="52"/>
      <c r="VFW104" s="52"/>
      <c r="VFX104" s="52"/>
      <c r="VFY104" s="52"/>
      <c r="VFZ104" s="52"/>
      <c r="VGA104" s="52"/>
      <c r="VGB104" s="52"/>
      <c r="VGC104" s="52"/>
      <c r="VGD104" s="52"/>
      <c r="VGE104" s="52"/>
      <c r="VGF104" s="52"/>
      <c r="VGG104" s="52"/>
      <c r="VGH104" s="52"/>
      <c r="VGI104" s="52"/>
      <c r="VGJ104" s="52"/>
      <c r="VGK104" s="52"/>
      <c r="VGL104" s="52"/>
      <c r="VGM104" s="52"/>
      <c r="VGN104" s="52"/>
      <c r="VGO104" s="52"/>
      <c r="VGP104" s="52"/>
      <c r="VGQ104" s="52"/>
      <c r="VGR104" s="52"/>
      <c r="VGS104" s="52"/>
      <c r="VGT104" s="52"/>
      <c r="VGU104" s="52"/>
      <c r="VGV104" s="52"/>
      <c r="VGW104" s="52"/>
      <c r="VGX104" s="52"/>
      <c r="VGY104" s="52"/>
      <c r="VGZ104" s="52"/>
      <c r="VHA104" s="52"/>
      <c r="VHB104" s="52"/>
      <c r="VHC104" s="52"/>
      <c r="VHD104" s="52"/>
      <c r="VHE104" s="52"/>
      <c r="VHF104" s="52"/>
      <c r="VHG104" s="52"/>
      <c r="VHH104" s="52"/>
      <c r="VHI104" s="52"/>
      <c r="VHJ104" s="52"/>
      <c r="VHK104" s="52"/>
      <c r="VHL104" s="52"/>
      <c r="VHM104" s="52"/>
      <c r="VHN104" s="52"/>
      <c r="VHO104" s="52"/>
      <c r="VHP104" s="52"/>
      <c r="VHQ104" s="52"/>
      <c r="VHR104" s="52"/>
      <c r="VHS104" s="52"/>
      <c r="VHT104" s="52"/>
      <c r="VHU104" s="52"/>
      <c r="VHV104" s="52"/>
      <c r="VHW104" s="52"/>
      <c r="VHX104" s="52"/>
      <c r="VHY104" s="52"/>
      <c r="VHZ104" s="52"/>
      <c r="VIA104" s="52"/>
      <c r="VIB104" s="52"/>
      <c r="VIC104" s="52"/>
      <c r="VID104" s="52"/>
      <c r="VIE104" s="52"/>
      <c r="VIF104" s="52"/>
      <c r="VIG104" s="52"/>
      <c r="VIH104" s="52"/>
      <c r="VII104" s="52"/>
      <c r="VIJ104" s="52"/>
      <c r="VIK104" s="52"/>
      <c r="VIL104" s="52"/>
      <c r="VIM104" s="52"/>
      <c r="VIN104" s="52"/>
      <c r="VIO104" s="52"/>
      <c r="VIP104" s="52"/>
      <c r="VIQ104" s="52"/>
      <c r="VIR104" s="52"/>
      <c r="VIS104" s="52"/>
      <c r="VIT104" s="52"/>
      <c r="VIU104" s="52"/>
      <c r="VIV104" s="52"/>
      <c r="VIW104" s="52"/>
      <c r="VIX104" s="52"/>
      <c r="VIY104" s="52"/>
      <c r="VIZ104" s="52"/>
      <c r="VJA104" s="52"/>
      <c r="VJB104" s="52"/>
      <c r="VJC104" s="52"/>
      <c r="VJD104" s="52"/>
      <c r="VJE104" s="52"/>
      <c r="VJF104" s="52"/>
      <c r="VJG104" s="52"/>
      <c r="VJH104" s="52"/>
      <c r="VJI104" s="52"/>
      <c r="VJJ104" s="52"/>
      <c r="VJK104" s="52"/>
      <c r="VJL104" s="52"/>
      <c r="VJM104" s="52"/>
      <c r="VJN104" s="52"/>
      <c r="VJO104" s="52"/>
      <c r="VJP104" s="52"/>
      <c r="VJQ104" s="52"/>
      <c r="VJR104" s="52"/>
      <c r="VJS104" s="52"/>
      <c r="VJT104" s="52"/>
      <c r="VJU104" s="52"/>
      <c r="VJV104" s="52"/>
      <c r="VJW104" s="52"/>
      <c r="VJX104" s="52"/>
      <c r="VJY104" s="52"/>
      <c r="VJZ104" s="52"/>
      <c r="VKA104" s="52"/>
      <c r="VKB104" s="52"/>
      <c r="VKC104" s="52"/>
      <c r="VKD104" s="52"/>
      <c r="VKE104" s="52"/>
      <c r="VKF104" s="52"/>
      <c r="VKG104" s="52"/>
      <c r="VKH104" s="52"/>
      <c r="VKI104" s="52"/>
      <c r="VKJ104" s="52"/>
      <c r="VKK104" s="52"/>
      <c r="VKL104" s="52"/>
      <c r="VKM104" s="52"/>
      <c r="VKN104" s="52"/>
      <c r="VKO104" s="52"/>
      <c r="VKP104" s="52"/>
      <c r="VKQ104" s="52"/>
      <c r="VKR104" s="52"/>
      <c r="VKS104" s="52"/>
      <c r="VKT104" s="52"/>
      <c r="VKU104" s="52"/>
      <c r="VKV104" s="52"/>
      <c r="VKW104" s="52"/>
      <c r="VKX104" s="52"/>
      <c r="VKY104" s="52"/>
      <c r="VKZ104" s="52"/>
      <c r="VLA104" s="52"/>
      <c r="VLB104" s="52"/>
      <c r="VLC104" s="52"/>
      <c r="VLD104" s="52"/>
      <c r="VLE104" s="52"/>
      <c r="VLF104" s="52"/>
      <c r="VLG104" s="52"/>
      <c r="VLH104" s="52"/>
      <c r="VLI104" s="52"/>
      <c r="VLJ104" s="52"/>
      <c r="VLK104" s="52"/>
      <c r="VLL104" s="52"/>
      <c r="VLM104" s="52"/>
      <c r="VLN104" s="52"/>
      <c r="VLO104" s="52"/>
      <c r="VLP104" s="52"/>
      <c r="VLQ104" s="52"/>
      <c r="VLR104" s="52"/>
      <c r="VLS104" s="52"/>
      <c r="VLT104" s="52"/>
      <c r="VLU104" s="52"/>
      <c r="VLV104" s="52"/>
      <c r="VLW104" s="52"/>
      <c r="VLX104" s="52"/>
      <c r="VLY104" s="52"/>
      <c r="VLZ104" s="52"/>
      <c r="VMA104" s="52"/>
      <c r="VMB104" s="52"/>
      <c r="VMC104" s="52"/>
      <c r="VMD104" s="52"/>
      <c r="VME104" s="52"/>
      <c r="VMF104" s="52"/>
      <c r="VMG104" s="52"/>
      <c r="VMH104" s="52"/>
      <c r="VMI104" s="52"/>
      <c r="VMJ104" s="52"/>
      <c r="VMK104" s="52"/>
      <c r="VML104" s="52"/>
      <c r="VMM104" s="52"/>
      <c r="VMN104" s="52"/>
      <c r="VMO104" s="52"/>
      <c r="VMP104" s="52"/>
      <c r="VMQ104" s="52"/>
      <c r="VMR104" s="52"/>
      <c r="VMS104" s="52"/>
      <c r="VMT104" s="52"/>
      <c r="VMU104" s="52"/>
      <c r="VMV104" s="52"/>
      <c r="VMW104" s="52"/>
      <c r="VMX104" s="52"/>
      <c r="VMY104" s="52"/>
      <c r="VMZ104" s="52"/>
      <c r="VNA104" s="52"/>
      <c r="VNB104" s="52"/>
      <c r="VNC104" s="52"/>
      <c r="VND104" s="52"/>
      <c r="VNE104" s="52"/>
      <c r="VNF104" s="52"/>
      <c r="VNG104" s="52"/>
      <c r="VNH104" s="52"/>
      <c r="VNI104" s="52"/>
      <c r="VNJ104" s="52"/>
      <c r="VNK104" s="52"/>
      <c r="VNL104" s="52"/>
      <c r="VNM104" s="52"/>
      <c r="VNN104" s="52"/>
      <c r="VNO104" s="52"/>
      <c r="VNP104" s="52"/>
      <c r="VNQ104" s="52"/>
      <c r="VNR104" s="52"/>
      <c r="VNS104" s="52"/>
      <c r="VNT104" s="52"/>
      <c r="VNU104" s="52"/>
      <c r="VNV104" s="52"/>
      <c r="VNW104" s="52"/>
      <c r="VNX104" s="52"/>
      <c r="VNY104" s="52"/>
      <c r="VNZ104" s="52"/>
      <c r="VOA104" s="52"/>
      <c r="VOB104" s="52"/>
      <c r="VOC104" s="52"/>
      <c r="VOD104" s="52"/>
      <c r="VOE104" s="52"/>
      <c r="VOF104" s="52"/>
      <c r="VOG104" s="52"/>
      <c r="VOH104" s="52"/>
      <c r="VOI104" s="52"/>
      <c r="VOJ104" s="52"/>
      <c r="VOK104" s="52"/>
      <c r="VOL104" s="52"/>
      <c r="VOM104" s="52"/>
      <c r="VON104" s="52"/>
      <c r="VOO104" s="52"/>
      <c r="VOP104" s="52"/>
      <c r="VOQ104" s="52"/>
      <c r="VOR104" s="52"/>
      <c r="VOS104" s="52"/>
      <c r="VOT104" s="52"/>
      <c r="VOU104" s="52"/>
      <c r="VOV104" s="52"/>
      <c r="VOW104" s="52"/>
      <c r="VOX104" s="52"/>
      <c r="VOY104" s="52"/>
      <c r="VOZ104" s="52"/>
      <c r="VPA104" s="52"/>
      <c r="VPB104" s="52"/>
      <c r="VPC104" s="52"/>
      <c r="VPD104" s="52"/>
      <c r="VPE104" s="52"/>
      <c r="VPF104" s="52"/>
      <c r="VPG104" s="52"/>
      <c r="VPH104" s="52"/>
      <c r="VPI104" s="52"/>
      <c r="VPJ104" s="52"/>
      <c r="VPK104" s="52"/>
      <c r="VPL104" s="52"/>
      <c r="VPM104" s="52"/>
      <c r="VPN104" s="52"/>
      <c r="VPO104" s="52"/>
      <c r="VPP104" s="52"/>
      <c r="VPQ104" s="52"/>
      <c r="VPR104" s="52"/>
      <c r="VPS104" s="52"/>
      <c r="VPT104" s="52"/>
      <c r="VPU104" s="52"/>
      <c r="VPV104" s="52"/>
      <c r="VPW104" s="52"/>
      <c r="VPX104" s="52"/>
      <c r="VPY104" s="52"/>
      <c r="VPZ104" s="52"/>
      <c r="VQA104" s="52"/>
      <c r="VQB104" s="52"/>
      <c r="VQC104" s="52"/>
      <c r="VQD104" s="52"/>
      <c r="VQE104" s="52"/>
      <c r="VQF104" s="52"/>
      <c r="VQG104" s="52"/>
      <c r="VQH104" s="52"/>
      <c r="VQI104" s="52"/>
      <c r="VQJ104" s="52"/>
      <c r="VQK104" s="52"/>
      <c r="VQL104" s="52"/>
      <c r="VQM104" s="52"/>
      <c r="VQN104" s="52"/>
      <c r="VQO104" s="52"/>
      <c r="VQP104" s="52"/>
      <c r="VQQ104" s="52"/>
      <c r="VQR104" s="52"/>
      <c r="VQS104" s="52"/>
      <c r="VQT104" s="52"/>
      <c r="VQU104" s="52"/>
      <c r="VQV104" s="52"/>
      <c r="VQW104" s="52"/>
      <c r="VQX104" s="52"/>
      <c r="VQY104" s="52"/>
      <c r="VQZ104" s="52"/>
      <c r="VRA104" s="52"/>
      <c r="VRB104" s="52"/>
      <c r="VRC104" s="52"/>
      <c r="VRD104" s="52"/>
      <c r="VRE104" s="52"/>
      <c r="VRF104" s="52"/>
      <c r="VRG104" s="52"/>
      <c r="VRH104" s="52"/>
      <c r="VRI104" s="52"/>
      <c r="VRJ104" s="52"/>
      <c r="VRK104" s="52"/>
      <c r="VRL104" s="52"/>
      <c r="VRM104" s="52"/>
      <c r="VRN104" s="52"/>
      <c r="VRO104" s="52"/>
      <c r="VRP104" s="52"/>
      <c r="VRQ104" s="52"/>
      <c r="VRR104" s="52"/>
      <c r="VRS104" s="52"/>
      <c r="VRT104" s="52"/>
      <c r="VRU104" s="52"/>
      <c r="VRV104" s="52"/>
      <c r="VRW104" s="52"/>
      <c r="VRX104" s="52"/>
      <c r="VRY104" s="52"/>
      <c r="VRZ104" s="52"/>
      <c r="VSA104" s="52"/>
      <c r="VSB104" s="52"/>
      <c r="VSC104" s="52"/>
      <c r="VSD104" s="52"/>
      <c r="VSE104" s="52"/>
      <c r="VSF104" s="52"/>
      <c r="VSG104" s="52"/>
      <c r="VSH104" s="52"/>
      <c r="VSI104" s="52"/>
      <c r="VSJ104" s="52"/>
      <c r="VSK104" s="52"/>
      <c r="VSL104" s="52"/>
      <c r="VSM104" s="52"/>
      <c r="VSN104" s="52"/>
      <c r="VSO104" s="52"/>
      <c r="VSP104" s="52"/>
      <c r="VSQ104" s="52"/>
      <c r="VSR104" s="52"/>
      <c r="VSS104" s="52"/>
      <c r="VST104" s="52"/>
      <c r="VSU104" s="52"/>
      <c r="VSV104" s="52"/>
      <c r="VSW104" s="52"/>
      <c r="VSX104" s="52"/>
      <c r="VSY104" s="52"/>
      <c r="VSZ104" s="52"/>
      <c r="VTA104" s="52"/>
      <c r="VTB104" s="52"/>
      <c r="VTC104" s="52"/>
      <c r="VTD104" s="52"/>
      <c r="VTE104" s="52"/>
      <c r="VTF104" s="52"/>
      <c r="VTG104" s="52"/>
      <c r="VTH104" s="52"/>
      <c r="VTI104" s="52"/>
      <c r="VTJ104" s="52"/>
      <c r="VTK104" s="52"/>
      <c r="VTL104" s="52"/>
      <c r="VTM104" s="52"/>
      <c r="VTN104" s="52"/>
      <c r="VTO104" s="52"/>
      <c r="VTP104" s="52"/>
      <c r="VTQ104" s="52"/>
      <c r="VTR104" s="52"/>
      <c r="VTS104" s="52"/>
      <c r="VTT104" s="52"/>
      <c r="VTU104" s="52"/>
      <c r="VTV104" s="52"/>
      <c r="VTW104" s="52"/>
      <c r="VTX104" s="52"/>
      <c r="VTY104" s="52"/>
      <c r="VTZ104" s="52"/>
      <c r="VUA104" s="52"/>
      <c r="VUB104" s="52"/>
      <c r="VUC104" s="52"/>
      <c r="VUD104" s="52"/>
      <c r="VUE104" s="52"/>
      <c r="VUF104" s="52"/>
      <c r="VUG104" s="52"/>
      <c r="VUH104" s="52"/>
      <c r="VUI104" s="52"/>
      <c r="VUJ104" s="52"/>
      <c r="VUK104" s="52"/>
      <c r="VUL104" s="52"/>
      <c r="VUM104" s="52"/>
      <c r="VUN104" s="52"/>
      <c r="VUO104" s="52"/>
      <c r="VUP104" s="52"/>
      <c r="VUQ104" s="52"/>
      <c r="VUR104" s="52"/>
      <c r="VUS104" s="52"/>
      <c r="VUT104" s="52"/>
      <c r="VUU104" s="52"/>
      <c r="VUV104" s="52"/>
      <c r="VUW104" s="52"/>
      <c r="VUX104" s="52"/>
      <c r="VUY104" s="52"/>
      <c r="VUZ104" s="52"/>
      <c r="VVA104" s="52"/>
      <c r="VVB104" s="52"/>
      <c r="VVC104" s="52"/>
      <c r="VVD104" s="52"/>
      <c r="VVE104" s="52"/>
      <c r="VVF104" s="52"/>
      <c r="VVG104" s="52"/>
      <c r="VVH104" s="52"/>
      <c r="VVI104" s="52"/>
      <c r="VVJ104" s="52"/>
      <c r="VVK104" s="52"/>
      <c r="VVL104" s="52"/>
      <c r="VVM104" s="52"/>
      <c r="VVN104" s="52"/>
      <c r="VVO104" s="52"/>
      <c r="VVP104" s="52"/>
      <c r="VVQ104" s="52"/>
      <c r="VVR104" s="52"/>
      <c r="VVS104" s="52"/>
      <c r="VVT104" s="52"/>
      <c r="VVU104" s="52"/>
      <c r="VVV104" s="52"/>
      <c r="VVW104" s="52"/>
      <c r="VVX104" s="52"/>
      <c r="VVY104" s="52"/>
      <c r="VVZ104" s="52"/>
      <c r="VWA104" s="52"/>
      <c r="VWB104" s="52"/>
      <c r="VWC104" s="52"/>
      <c r="VWD104" s="52"/>
      <c r="VWE104" s="52"/>
      <c r="VWF104" s="52"/>
      <c r="VWG104" s="52"/>
      <c r="VWH104" s="52"/>
      <c r="VWI104" s="52"/>
      <c r="VWJ104" s="52"/>
      <c r="VWK104" s="52"/>
      <c r="VWL104" s="52"/>
      <c r="VWM104" s="52"/>
      <c r="VWN104" s="52"/>
      <c r="VWO104" s="52"/>
      <c r="VWP104" s="52"/>
      <c r="VWQ104" s="52"/>
      <c r="VWR104" s="52"/>
      <c r="VWS104" s="52"/>
      <c r="VWT104" s="52"/>
      <c r="VWU104" s="52"/>
      <c r="VWV104" s="52"/>
      <c r="VWW104" s="52"/>
      <c r="VWX104" s="52"/>
      <c r="VWY104" s="52"/>
      <c r="VWZ104" s="52"/>
      <c r="VXA104" s="52"/>
      <c r="VXB104" s="52"/>
      <c r="VXC104" s="52"/>
      <c r="VXD104" s="52"/>
      <c r="VXE104" s="52"/>
      <c r="VXF104" s="52"/>
      <c r="VXG104" s="52"/>
      <c r="VXH104" s="52"/>
      <c r="VXI104" s="52"/>
      <c r="VXJ104" s="52"/>
      <c r="VXK104" s="52"/>
      <c r="VXL104" s="52"/>
      <c r="VXM104" s="52"/>
      <c r="VXN104" s="52"/>
      <c r="VXO104" s="52"/>
      <c r="VXP104" s="52"/>
      <c r="VXQ104" s="52"/>
      <c r="VXR104" s="52"/>
      <c r="VXS104" s="52"/>
      <c r="VXT104" s="52"/>
      <c r="VXU104" s="52"/>
      <c r="VXV104" s="52"/>
      <c r="VXW104" s="52"/>
      <c r="VXX104" s="52"/>
      <c r="VXY104" s="52"/>
      <c r="VXZ104" s="52"/>
      <c r="VYA104" s="52"/>
      <c r="VYB104" s="52"/>
      <c r="VYC104" s="52"/>
      <c r="VYD104" s="52"/>
      <c r="VYE104" s="52"/>
      <c r="VYF104" s="52"/>
      <c r="VYG104" s="52"/>
      <c r="VYH104" s="52"/>
      <c r="VYI104" s="52"/>
      <c r="VYJ104" s="52"/>
      <c r="VYK104" s="52"/>
      <c r="VYL104" s="52"/>
      <c r="VYM104" s="52"/>
      <c r="VYN104" s="52"/>
      <c r="VYO104" s="52"/>
      <c r="VYP104" s="52"/>
      <c r="VYQ104" s="52"/>
      <c r="VYR104" s="52"/>
      <c r="VYS104" s="52"/>
      <c r="VYT104" s="52"/>
      <c r="VYU104" s="52"/>
      <c r="VYV104" s="52"/>
      <c r="VYW104" s="52"/>
      <c r="VYX104" s="52"/>
      <c r="VYY104" s="52"/>
      <c r="VYZ104" s="52"/>
      <c r="VZA104" s="52"/>
      <c r="VZB104" s="52"/>
      <c r="VZC104" s="52"/>
      <c r="VZD104" s="52"/>
      <c r="VZE104" s="52"/>
      <c r="VZF104" s="52"/>
      <c r="VZG104" s="52"/>
      <c r="VZH104" s="52"/>
      <c r="VZI104" s="52"/>
      <c r="VZJ104" s="52"/>
      <c r="VZK104" s="52"/>
      <c r="VZL104" s="52"/>
      <c r="VZM104" s="52"/>
      <c r="VZN104" s="52"/>
      <c r="VZO104" s="52"/>
      <c r="VZP104" s="52"/>
      <c r="VZQ104" s="52"/>
      <c r="VZR104" s="52"/>
      <c r="VZS104" s="52"/>
      <c r="VZT104" s="52"/>
      <c r="VZU104" s="52"/>
      <c r="VZV104" s="52"/>
      <c r="VZW104" s="52"/>
      <c r="VZX104" s="52"/>
      <c r="VZY104" s="52"/>
      <c r="VZZ104" s="52"/>
      <c r="WAA104" s="52"/>
      <c r="WAB104" s="52"/>
      <c r="WAC104" s="52"/>
      <c r="WAD104" s="52"/>
      <c r="WAE104" s="52"/>
      <c r="WAF104" s="52"/>
      <c r="WAG104" s="52"/>
      <c r="WAH104" s="52"/>
      <c r="WAI104" s="52"/>
      <c r="WAJ104" s="52"/>
      <c r="WAK104" s="52"/>
      <c r="WAL104" s="52"/>
      <c r="WAM104" s="52"/>
      <c r="WAN104" s="52"/>
      <c r="WAO104" s="52"/>
      <c r="WAP104" s="52"/>
      <c r="WAQ104" s="52"/>
      <c r="WAR104" s="52"/>
      <c r="WAS104" s="52"/>
      <c r="WAT104" s="52"/>
      <c r="WAU104" s="52"/>
      <c r="WAV104" s="52"/>
      <c r="WAW104" s="52"/>
      <c r="WAX104" s="52"/>
      <c r="WAY104" s="52"/>
      <c r="WAZ104" s="52"/>
      <c r="WBA104" s="52"/>
      <c r="WBB104" s="52"/>
      <c r="WBC104" s="52"/>
      <c r="WBD104" s="52"/>
      <c r="WBE104" s="52"/>
      <c r="WBF104" s="52"/>
      <c r="WBG104" s="52"/>
      <c r="WBH104" s="52"/>
      <c r="WBI104" s="52"/>
      <c r="WBJ104" s="52"/>
      <c r="WBK104" s="52"/>
      <c r="WBL104" s="52"/>
      <c r="WBM104" s="52"/>
      <c r="WBN104" s="52"/>
      <c r="WBO104" s="52"/>
      <c r="WBP104" s="52"/>
      <c r="WBQ104" s="52"/>
      <c r="WBR104" s="52"/>
      <c r="WBS104" s="52"/>
      <c r="WBT104" s="52"/>
      <c r="WBU104" s="52"/>
      <c r="WBV104" s="52"/>
      <c r="WBW104" s="52"/>
      <c r="WBX104" s="52"/>
      <c r="WBY104" s="52"/>
      <c r="WBZ104" s="52"/>
      <c r="WCA104" s="52"/>
      <c r="WCB104" s="52"/>
      <c r="WCC104" s="52"/>
      <c r="WCD104" s="52"/>
      <c r="WCE104" s="52"/>
      <c r="WCF104" s="52"/>
      <c r="WCG104" s="52"/>
      <c r="WCH104" s="52"/>
      <c r="WCI104" s="52"/>
      <c r="WCJ104" s="52"/>
      <c r="WCK104" s="52"/>
      <c r="WCL104" s="52"/>
      <c r="WCM104" s="52"/>
      <c r="WCN104" s="52"/>
      <c r="WCO104" s="52"/>
      <c r="WCP104" s="52"/>
      <c r="WCQ104" s="52"/>
      <c r="WCR104" s="52"/>
      <c r="WCS104" s="52"/>
      <c r="WCT104" s="52"/>
      <c r="WCU104" s="52"/>
      <c r="WCV104" s="52"/>
      <c r="WCW104" s="52"/>
      <c r="WCX104" s="52"/>
      <c r="WCY104" s="52"/>
      <c r="WCZ104" s="52"/>
      <c r="WDA104" s="52"/>
      <c r="WDB104" s="52"/>
      <c r="WDC104" s="52"/>
      <c r="WDD104" s="52"/>
      <c r="WDE104" s="52"/>
      <c r="WDF104" s="52"/>
      <c r="WDG104" s="52"/>
      <c r="WDH104" s="52"/>
      <c r="WDI104" s="52"/>
      <c r="WDJ104" s="52"/>
      <c r="WDK104" s="52"/>
      <c r="WDL104" s="52"/>
      <c r="WDM104" s="52"/>
      <c r="WDN104" s="52"/>
      <c r="WDO104" s="52"/>
      <c r="WDP104" s="52"/>
      <c r="WDQ104" s="52"/>
      <c r="WDR104" s="52"/>
      <c r="WDS104" s="52"/>
      <c r="WDT104" s="52"/>
      <c r="WDU104" s="52"/>
      <c r="WDV104" s="52"/>
      <c r="WDW104" s="52"/>
      <c r="WDX104" s="52"/>
      <c r="WDY104" s="52"/>
      <c r="WDZ104" s="52"/>
      <c r="WEA104" s="52"/>
      <c r="WEB104" s="52"/>
      <c r="WEC104" s="52"/>
      <c r="WED104" s="52"/>
      <c r="WEE104" s="52"/>
      <c r="WEF104" s="52"/>
      <c r="WEG104" s="52"/>
      <c r="WEH104" s="52"/>
      <c r="WEI104" s="52"/>
      <c r="WEJ104" s="52"/>
      <c r="WEK104" s="52"/>
      <c r="WEL104" s="52"/>
      <c r="WEM104" s="52"/>
      <c r="WEN104" s="52"/>
      <c r="WEO104" s="52"/>
      <c r="WEP104" s="52"/>
      <c r="WEQ104" s="52"/>
      <c r="WER104" s="52"/>
      <c r="WES104" s="52"/>
      <c r="WET104" s="52"/>
      <c r="WEU104" s="52"/>
      <c r="WEV104" s="52"/>
      <c r="WEW104" s="52"/>
      <c r="WEX104" s="52"/>
      <c r="WEY104" s="52"/>
      <c r="WEZ104" s="52"/>
      <c r="WFA104" s="52"/>
      <c r="WFB104" s="52"/>
      <c r="WFC104" s="52"/>
      <c r="WFD104" s="52"/>
      <c r="WFE104" s="52"/>
      <c r="WFF104" s="52"/>
      <c r="WFG104" s="52"/>
      <c r="WFH104" s="52"/>
      <c r="WFI104" s="52"/>
      <c r="WFJ104" s="52"/>
      <c r="WFK104" s="52"/>
      <c r="WFL104" s="52"/>
      <c r="WFM104" s="52"/>
      <c r="WFN104" s="52"/>
      <c r="WFO104" s="52"/>
      <c r="WFP104" s="52"/>
      <c r="WFQ104" s="52"/>
      <c r="WFR104" s="52"/>
      <c r="WFS104" s="52"/>
      <c r="WFT104" s="52"/>
      <c r="WFU104" s="52"/>
      <c r="WFV104" s="52"/>
      <c r="WFW104" s="52"/>
      <c r="WFX104" s="52"/>
      <c r="WFY104" s="52"/>
      <c r="WFZ104" s="52"/>
      <c r="WGA104" s="52"/>
      <c r="WGB104" s="52"/>
      <c r="WGC104" s="52"/>
      <c r="WGD104" s="52"/>
      <c r="WGE104" s="52"/>
      <c r="WGF104" s="52"/>
      <c r="WGG104" s="52"/>
      <c r="WGH104" s="52"/>
      <c r="WGI104" s="52"/>
      <c r="WGJ104" s="52"/>
      <c r="WGK104" s="52"/>
      <c r="WGL104" s="52"/>
      <c r="WGM104" s="52"/>
      <c r="WGN104" s="52"/>
      <c r="WGO104" s="52"/>
      <c r="WGP104" s="52"/>
      <c r="WGQ104" s="52"/>
      <c r="WGR104" s="52"/>
      <c r="WGS104" s="52"/>
      <c r="WGT104" s="52"/>
      <c r="WGU104" s="52"/>
      <c r="WGV104" s="52"/>
      <c r="WGW104" s="52"/>
      <c r="WGX104" s="52"/>
      <c r="WGY104" s="52"/>
      <c r="WGZ104" s="52"/>
      <c r="WHA104" s="52"/>
      <c r="WHB104" s="52"/>
      <c r="WHC104" s="52"/>
      <c r="WHD104" s="52"/>
      <c r="WHE104" s="52"/>
      <c r="WHF104" s="52"/>
      <c r="WHG104" s="52"/>
      <c r="WHH104" s="52"/>
      <c r="WHI104" s="52"/>
      <c r="WHJ104" s="52"/>
      <c r="WHK104" s="52"/>
      <c r="WHL104" s="52"/>
      <c r="WHM104" s="52"/>
      <c r="WHN104" s="52"/>
      <c r="WHO104" s="52"/>
      <c r="WHP104" s="52"/>
      <c r="WHQ104" s="52"/>
      <c r="WHR104" s="52"/>
      <c r="WHS104" s="52"/>
      <c r="WHT104" s="52"/>
      <c r="WHU104" s="52"/>
      <c r="WHV104" s="52"/>
      <c r="WHW104" s="52"/>
      <c r="WHX104" s="52"/>
      <c r="WHY104" s="52"/>
      <c r="WHZ104" s="52"/>
      <c r="WIA104" s="52"/>
      <c r="WIB104" s="52"/>
      <c r="WIC104" s="52"/>
      <c r="WID104" s="52"/>
      <c r="WIE104" s="52"/>
      <c r="WIF104" s="52"/>
      <c r="WIG104" s="52"/>
      <c r="WIH104" s="52"/>
      <c r="WII104" s="52"/>
      <c r="WIJ104" s="52"/>
      <c r="WIK104" s="52"/>
      <c r="WIL104" s="52"/>
      <c r="WIM104" s="52"/>
      <c r="WIN104" s="52"/>
      <c r="WIO104" s="52"/>
      <c r="WIP104" s="52"/>
      <c r="WIQ104" s="52"/>
      <c r="WIR104" s="52"/>
      <c r="WIS104" s="52"/>
      <c r="WIT104" s="52"/>
      <c r="WIU104" s="52"/>
      <c r="WIV104" s="52"/>
      <c r="WIW104" s="52"/>
      <c r="WIX104" s="52"/>
      <c r="WIY104" s="52"/>
      <c r="WIZ104" s="52"/>
      <c r="WJA104" s="52"/>
      <c r="WJB104" s="52"/>
      <c r="WJC104" s="52"/>
      <c r="WJD104" s="52"/>
      <c r="WJE104" s="52"/>
      <c r="WJF104" s="52"/>
      <c r="WJG104" s="52"/>
      <c r="WJH104" s="52"/>
      <c r="WJI104" s="52"/>
      <c r="WJJ104" s="52"/>
      <c r="WJK104" s="52"/>
      <c r="WJL104" s="52"/>
      <c r="WJM104" s="52"/>
      <c r="WJN104" s="52"/>
      <c r="WJO104" s="52"/>
      <c r="WJP104" s="52"/>
      <c r="WJQ104" s="52"/>
      <c r="WJR104" s="52"/>
      <c r="WJS104" s="52"/>
      <c r="WJT104" s="52"/>
      <c r="WJU104" s="52"/>
      <c r="WJV104" s="52"/>
      <c r="WJW104" s="52"/>
      <c r="WJX104" s="52"/>
      <c r="WJY104" s="52"/>
      <c r="WJZ104" s="52"/>
      <c r="WKA104" s="52"/>
      <c r="WKB104" s="52"/>
      <c r="WKC104" s="52"/>
      <c r="WKD104" s="52"/>
      <c r="WKE104" s="52"/>
      <c r="WKF104" s="52"/>
      <c r="WKG104" s="52"/>
      <c r="WKH104" s="52"/>
      <c r="WKI104" s="52"/>
      <c r="WKJ104" s="52"/>
      <c r="WKK104" s="52"/>
      <c r="WKL104" s="52"/>
      <c r="WKM104" s="52"/>
      <c r="WKN104" s="52"/>
      <c r="WKO104" s="52"/>
      <c r="WKP104" s="52"/>
      <c r="WKQ104" s="52"/>
      <c r="WKR104" s="52"/>
      <c r="WKS104" s="52"/>
      <c r="WKT104" s="52"/>
      <c r="WKU104" s="52"/>
      <c r="WKV104" s="52"/>
      <c r="WKW104" s="52"/>
      <c r="WKX104" s="52"/>
      <c r="WKY104" s="52"/>
      <c r="WKZ104" s="52"/>
      <c r="WLA104" s="52"/>
      <c r="WLB104" s="52"/>
      <c r="WLC104" s="52"/>
      <c r="WLD104" s="52"/>
      <c r="WLE104" s="52"/>
      <c r="WLF104" s="52"/>
      <c r="WLG104" s="52"/>
      <c r="WLH104" s="52"/>
      <c r="WLI104" s="52"/>
      <c r="WLJ104" s="52"/>
      <c r="WLK104" s="52"/>
      <c r="WLL104" s="52"/>
      <c r="WLM104" s="52"/>
      <c r="WLN104" s="52"/>
      <c r="WLO104" s="52"/>
      <c r="WLP104" s="52"/>
      <c r="WLQ104" s="52"/>
      <c r="WLR104" s="52"/>
      <c r="WLS104" s="52"/>
      <c r="WLT104" s="52"/>
      <c r="WLU104" s="52"/>
      <c r="WLV104" s="52"/>
      <c r="WLW104" s="52"/>
      <c r="WLX104" s="52"/>
      <c r="WLY104" s="52"/>
      <c r="WLZ104" s="52"/>
      <c r="WMA104" s="52"/>
      <c r="WMB104" s="52"/>
      <c r="WMC104" s="52"/>
      <c r="WMD104" s="52"/>
      <c r="WME104" s="52"/>
      <c r="WMF104" s="52"/>
      <c r="WMG104" s="52"/>
      <c r="WMH104" s="52"/>
      <c r="WMI104" s="52"/>
      <c r="WMJ104" s="52"/>
      <c r="WMK104" s="52"/>
      <c r="WML104" s="52"/>
      <c r="WMM104" s="52"/>
      <c r="WMN104" s="52"/>
      <c r="WMO104" s="52"/>
      <c r="WMP104" s="52"/>
      <c r="WMQ104" s="52"/>
      <c r="WMR104" s="52"/>
      <c r="WMS104" s="52"/>
      <c r="WMT104" s="52"/>
      <c r="WMU104" s="52"/>
      <c r="WMV104" s="52"/>
      <c r="WMW104" s="52"/>
      <c r="WMX104" s="52"/>
      <c r="WMY104" s="52"/>
      <c r="WMZ104" s="52"/>
      <c r="WNA104" s="52"/>
      <c r="WNB104" s="52"/>
      <c r="WNC104" s="52"/>
      <c r="WND104" s="52"/>
      <c r="WNE104" s="52"/>
      <c r="WNF104" s="52"/>
      <c r="WNG104" s="52"/>
      <c r="WNH104" s="52"/>
      <c r="WNI104" s="52"/>
      <c r="WNJ104" s="52"/>
      <c r="WNK104" s="52"/>
      <c r="WNL104" s="52"/>
      <c r="WNM104" s="52"/>
      <c r="WNN104" s="52"/>
      <c r="WNO104" s="52"/>
      <c r="WNP104" s="52"/>
      <c r="WNQ104" s="52"/>
      <c r="WNR104" s="52"/>
      <c r="WNS104" s="52"/>
      <c r="WNT104" s="52"/>
      <c r="WNU104" s="52"/>
      <c r="WNV104" s="52"/>
      <c r="WNW104" s="52"/>
      <c r="WNX104" s="52"/>
      <c r="WNY104" s="52"/>
      <c r="WNZ104" s="52"/>
      <c r="WOA104" s="52"/>
      <c r="WOB104" s="52"/>
      <c r="WOC104" s="52"/>
      <c r="WOD104" s="52"/>
      <c r="WOE104" s="52"/>
      <c r="WOF104" s="52"/>
      <c r="WOG104" s="52"/>
      <c r="WOH104" s="52"/>
      <c r="WOI104" s="52"/>
      <c r="WOJ104" s="52"/>
      <c r="WOK104" s="52"/>
      <c r="WOL104" s="52"/>
      <c r="WOM104" s="52"/>
      <c r="WON104" s="52"/>
      <c r="WOO104" s="52"/>
      <c r="WOP104" s="52"/>
      <c r="WOQ104" s="52"/>
      <c r="WOR104" s="52"/>
      <c r="WOS104" s="52"/>
      <c r="WOT104" s="52"/>
      <c r="WOU104" s="52"/>
      <c r="WOV104" s="52"/>
      <c r="WOW104" s="52"/>
      <c r="WOX104" s="52"/>
      <c r="WOY104" s="52"/>
      <c r="WOZ104" s="52"/>
      <c r="WPA104" s="52"/>
      <c r="WPB104" s="52"/>
      <c r="WPC104" s="52"/>
      <c r="WPD104" s="52"/>
      <c r="WPE104" s="52"/>
      <c r="WPF104" s="52"/>
      <c r="WPG104" s="52"/>
      <c r="WPH104" s="52"/>
      <c r="WPI104" s="52"/>
      <c r="WPJ104" s="52"/>
      <c r="WPK104" s="52"/>
      <c r="WPL104" s="52"/>
      <c r="WPM104" s="52"/>
      <c r="WPN104" s="52"/>
      <c r="WPO104" s="52"/>
      <c r="WPP104" s="52"/>
      <c r="WPQ104" s="52"/>
      <c r="WPR104" s="52"/>
      <c r="WPS104" s="52"/>
      <c r="WPT104" s="52"/>
      <c r="WPU104" s="52"/>
      <c r="WPV104" s="52"/>
      <c r="WPW104" s="52"/>
      <c r="WPX104" s="52"/>
      <c r="WPY104" s="52"/>
      <c r="WPZ104" s="52"/>
      <c r="WQA104" s="52"/>
      <c r="WQB104" s="52"/>
      <c r="WQC104" s="52"/>
      <c r="WQD104" s="52"/>
      <c r="WQE104" s="52"/>
      <c r="WQF104" s="52"/>
      <c r="WQG104" s="52"/>
      <c r="WQH104" s="52"/>
      <c r="WQI104" s="52"/>
      <c r="WQJ104" s="52"/>
      <c r="WQK104" s="52"/>
      <c r="WQL104" s="52"/>
      <c r="WQM104" s="52"/>
      <c r="WQN104" s="52"/>
      <c r="WQO104" s="52"/>
      <c r="WQP104" s="52"/>
      <c r="WQQ104" s="52"/>
      <c r="WQR104" s="52"/>
      <c r="WQS104" s="52"/>
      <c r="WQT104" s="52"/>
      <c r="WQU104" s="52"/>
      <c r="WQV104" s="52"/>
      <c r="WQW104" s="52"/>
      <c r="WQX104" s="52"/>
      <c r="WQY104" s="52"/>
      <c r="WQZ104" s="52"/>
      <c r="WRA104" s="52"/>
      <c r="WRB104" s="52"/>
      <c r="WRC104" s="52"/>
      <c r="WRD104" s="52"/>
      <c r="WRE104" s="52"/>
      <c r="WRF104" s="52"/>
      <c r="WRG104" s="52"/>
      <c r="WRH104" s="52"/>
      <c r="WRI104" s="52"/>
      <c r="WRJ104" s="52"/>
      <c r="WRK104" s="52"/>
      <c r="WRL104" s="52"/>
      <c r="WRM104" s="52"/>
      <c r="WRN104" s="52"/>
      <c r="WRO104" s="52"/>
      <c r="WRP104" s="52"/>
      <c r="WRQ104" s="52"/>
      <c r="WRR104" s="52"/>
      <c r="WRS104" s="52"/>
      <c r="WRT104" s="52"/>
      <c r="WRU104" s="52"/>
      <c r="WRV104" s="52"/>
      <c r="WRW104" s="52"/>
      <c r="WRX104" s="52"/>
      <c r="WRY104" s="52"/>
      <c r="WRZ104" s="52"/>
      <c r="WSA104" s="52"/>
      <c r="WSB104" s="52"/>
      <c r="WSC104" s="52"/>
      <c r="WSD104" s="52"/>
      <c r="WSE104" s="52"/>
      <c r="WSF104" s="52"/>
      <c r="WSG104" s="52"/>
      <c r="WSH104" s="52"/>
      <c r="WSI104" s="52"/>
      <c r="WSJ104" s="52"/>
      <c r="WSK104" s="52"/>
      <c r="WSL104" s="52"/>
      <c r="WSM104" s="52"/>
      <c r="WSN104" s="52"/>
      <c r="WSO104" s="52"/>
      <c r="WSP104" s="52"/>
      <c r="WSQ104" s="52"/>
      <c r="WSR104" s="52"/>
      <c r="WSS104" s="52"/>
      <c r="WST104" s="52"/>
      <c r="WSU104" s="52"/>
      <c r="WSV104" s="52"/>
      <c r="WSW104" s="52"/>
      <c r="WSX104" s="52"/>
      <c r="WSY104" s="52"/>
      <c r="WSZ104" s="52"/>
      <c r="WTA104" s="52"/>
      <c r="WTB104" s="52"/>
      <c r="WTC104" s="52"/>
      <c r="WTD104" s="52"/>
      <c r="WTE104" s="52"/>
      <c r="WTF104" s="52"/>
      <c r="WTG104" s="52"/>
      <c r="WTH104" s="52"/>
      <c r="WTI104" s="52"/>
      <c r="WTJ104" s="52"/>
      <c r="WTK104" s="52"/>
      <c r="WTL104" s="52"/>
      <c r="WTM104" s="52"/>
      <c r="WTN104" s="52"/>
      <c r="WTO104" s="52"/>
      <c r="WTP104" s="52"/>
      <c r="WTQ104" s="52"/>
      <c r="WTR104" s="52"/>
      <c r="WTS104" s="52"/>
      <c r="WTT104" s="52"/>
      <c r="WTU104" s="52"/>
      <c r="WTV104" s="52"/>
      <c r="WTW104" s="52"/>
      <c r="WTX104" s="52"/>
      <c r="WTY104" s="52"/>
      <c r="WTZ104" s="52"/>
      <c r="WUA104" s="52"/>
      <c r="WUB104" s="52"/>
      <c r="WUC104" s="52"/>
      <c r="WUD104" s="52"/>
      <c r="WUE104" s="52"/>
      <c r="WUF104" s="52"/>
      <c r="WUG104" s="52"/>
      <c r="WUH104" s="52"/>
      <c r="WUI104" s="52"/>
      <c r="WUJ104" s="52"/>
      <c r="WUK104" s="52"/>
      <c r="WUL104" s="52"/>
      <c r="WUM104" s="52"/>
      <c r="WUN104" s="52"/>
      <c r="WUO104" s="52"/>
      <c r="WUP104" s="52"/>
      <c r="WUQ104" s="52"/>
      <c r="WUR104" s="52"/>
      <c r="WUS104" s="52"/>
      <c r="WUT104" s="52"/>
      <c r="WUU104" s="52"/>
      <c r="WUV104" s="52"/>
      <c r="WUW104" s="52"/>
      <c r="WUX104" s="52"/>
      <c r="WUY104" s="52"/>
      <c r="WUZ104" s="52"/>
      <c r="WVA104" s="52"/>
      <c r="WVB104" s="52"/>
      <c r="WVC104" s="52"/>
      <c r="WVD104" s="52"/>
      <c r="WVE104" s="52"/>
      <c r="WVF104" s="52"/>
      <c r="WVG104" s="52"/>
      <c r="WVH104" s="52"/>
      <c r="WVI104" s="52"/>
      <c r="WVJ104" s="52"/>
      <c r="WVK104" s="52"/>
      <c r="WVL104" s="52"/>
      <c r="WVM104" s="52"/>
      <c r="WVN104" s="52"/>
      <c r="WVO104" s="52"/>
      <c r="WVP104" s="52"/>
      <c r="WVQ104" s="52"/>
      <c r="WVR104" s="52"/>
      <c r="WVS104" s="52"/>
      <c r="WVT104" s="52"/>
      <c r="WVU104" s="52"/>
      <c r="WVV104" s="52"/>
      <c r="WVW104" s="52"/>
      <c r="WVX104" s="52"/>
      <c r="WVY104" s="52"/>
      <c r="WVZ104" s="52"/>
      <c r="WWA104" s="52"/>
      <c r="WWB104" s="52"/>
      <c r="WWC104" s="52"/>
      <c r="WWD104" s="52"/>
      <c r="WWE104" s="52"/>
      <c r="WWF104" s="52"/>
      <c r="WWG104" s="52"/>
      <c r="WWH104" s="52"/>
      <c r="WWI104" s="52"/>
      <c r="WWJ104" s="52"/>
      <c r="WWK104" s="52"/>
      <c r="WWL104" s="52"/>
      <c r="WWM104" s="52"/>
      <c r="WWN104" s="52"/>
      <c r="WWO104" s="52"/>
      <c r="WWP104" s="52"/>
      <c r="WWQ104" s="52"/>
      <c r="WWR104" s="52"/>
      <c r="WWS104" s="52"/>
      <c r="WWT104" s="52"/>
      <c r="WWU104" s="52"/>
      <c r="WWV104" s="52"/>
      <c r="WWW104" s="52"/>
      <c r="WWX104" s="52"/>
      <c r="WWY104" s="52"/>
      <c r="WWZ104" s="52"/>
      <c r="WXA104" s="52"/>
      <c r="WXB104" s="52"/>
      <c r="WXC104" s="52"/>
      <c r="WXD104" s="52"/>
      <c r="WXE104" s="52"/>
      <c r="WXF104" s="52"/>
      <c r="WXG104" s="52"/>
      <c r="WXH104" s="52"/>
      <c r="WXI104" s="52"/>
      <c r="WXJ104" s="52"/>
      <c r="WXK104" s="52"/>
      <c r="WXL104" s="52"/>
      <c r="WXM104" s="52"/>
      <c r="WXN104" s="52"/>
      <c r="WXO104" s="52"/>
      <c r="WXP104" s="52"/>
      <c r="WXQ104" s="52"/>
      <c r="WXR104" s="52"/>
      <c r="WXS104" s="52"/>
      <c r="WXT104" s="52"/>
      <c r="WXU104" s="52"/>
      <c r="WXV104" s="52"/>
      <c r="WXW104" s="52"/>
      <c r="WXX104" s="52"/>
      <c r="WXY104" s="52"/>
      <c r="WXZ104" s="52"/>
      <c r="WYA104" s="52"/>
      <c r="WYB104" s="52"/>
      <c r="WYC104" s="52"/>
      <c r="WYD104" s="52"/>
      <c r="WYE104" s="52"/>
      <c r="WYF104" s="52"/>
      <c r="WYG104" s="52"/>
      <c r="WYH104" s="52"/>
      <c r="WYI104" s="52"/>
      <c r="WYJ104" s="52"/>
      <c r="WYK104" s="52"/>
      <c r="WYL104" s="52"/>
      <c r="WYM104" s="52"/>
      <c r="WYN104" s="52"/>
      <c r="WYO104" s="52"/>
      <c r="WYP104" s="52"/>
      <c r="WYQ104" s="52"/>
      <c r="WYR104" s="52"/>
      <c r="WYS104" s="52"/>
      <c r="WYT104" s="52"/>
      <c r="WYU104" s="52"/>
      <c r="WYV104" s="52"/>
      <c r="WYW104" s="52"/>
      <c r="WYX104" s="52"/>
      <c r="WYY104" s="52"/>
      <c r="WYZ104" s="52"/>
      <c r="WZA104" s="52"/>
      <c r="WZB104" s="52"/>
      <c r="WZC104" s="52"/>
      <c r="WZD104" s="52"/>
      <c r="WZE104" s="52"/>
      <c r="WZF104" s="52"/>
      <c r="WZG104" s="52"/>
      <c r="WZH104" s="52"/>
      <c r="WZI104" s="52"/>
      <c r="WZJ104" s="52"/>
      <c r="WZK104" s="52"/>
      <c r="WZL104" s="52"/>
      <c r="WZM104" s="52"/>
      <c r="WZN104" s="52"/>
      <c r="WZO104" s="52"/>
      <c r="WZP104" s="52"/>
      <c r="WZQ104" s="52"/>
      <c r="WZR104" s="52"/>
      <c r="WZS104" s="52"/>
      <c r="WZT104" s="52"/>
      <c r="WZU104" s="52"/>
      <c r="WZV104" s="52"/>
      <c r="WZW104" s="52"/>
      <c r="WZX104" s="52"/>
      <c r="WZY104" s="52"/>
      <c r="WZZ104" s="52"/>
      <c r="XAA104" s="52"/>
      <c r="XAB104" s="52"/>
      <c r="XAC104" s="52"/>
      <c r="XAD104" s="52"/>
      <c r="XAE104" s="52"/>
      <c r="XAF104" s="52"/>
      <c r="XAG104" s="52"/>
      <c r="XAH104" s="52"/>
      <c r="XAI104" s="52"/>
      <c r="XAJ104" s="52"/>
      <c r="XAK104" s="52"/>
      <c r="XAL104" s="52"/>
      <c r="XAM104" s="52"/>
      <c r="XAN104" s="52"/>
      <c r="XAO104" s="52"/>
      <c r="XAP104" s="52"/>
      <c r="XAQ104" s="52"/>
      <c r="XAR104" s="52"/>
      <c r="XAS104" s="52"/>
      <c r="XAT104" s="52"/>
      <c r="XAU104" s="52"/>
      <c r="XAV104" s="52"/>
      <c r="XAW104" s="52"/>
      <c r="XAX104" s="52"/>
      <c r="XAY104" s="52"/>
      <c r="XAZ104" s="52"/>
      <c r="XBA104" s="52"/>
      <c r="XBB104" s="52"/>
      <c r="XBC104" s="52"/>
      <c r="XBD104" s="52"/>
      <c r="XBE104" s="52"/>
      <c r="XBF104" s="52"/>
      <c r="XBG104" s="52"/>
      <c r="XBH104" s="52"/>
      <c r="XBI104" s="52"/>
      <c r="XBJ104" s="52"/>
      <c r="XBK104" s="52"/>
      <c r="XBL104" s="52"/>
      <c r="XBM104" s="52"/>
      <c r="XBN104" s="52"/>
      <c r="XBO104" s="52"/>
      <c r="XBP104" s="52"/>
      <c r="XBQ104" s="52"/>
      <c r="XBR104" s="52"/>
      <c r="XBS104" s="52"/>
      <c r="XBT104" s="52"/>
      <c r="XBU104" s="52"/>
      <c r="XBV104" s="52"/>
      <c r="XBW104" s="52"/>
      <c r="XBX104" s="52"/>
      <c r="XBY104" s="52"/>
      <c r="XBZ104" s="52"/>
      <c r="XCA104" s="52"/>
      <c r="XCB104" s="52"/>
      <c r="XCC104" s="52"/>
      <c r="XCD104" s="52"/>
      <c r="XCE104" s="52"/>
      <c r="XCF104" s="52"/>
      <c r="XCG104" s="52"/>
      <c r="XCH104" s="52"/>
      <c r="XCI104" s="52"/>
      <c r="XCJ104" s="52"/>
      <c r="XCK104" s="52"/>
      <c r="XCL104" s="52"/>
      <c r="XCM104" s="52"/>
      <c r="XCN104" s="52"/>
      <c r="XCO104" s="52"/>
      <c r="XCP104" s="52"/>
      <c r="XCQ104" s="52"/>
      <c r="XCR104" s="52"/>
      <c r="XCS104" s="52"/>
      <c r="XCT104" s="52"/>
      <c r="XCU104" s="52"/>
      <c r="XCV104" s="52"/>
      <c r="XCW104" s="52"/>
      <c r="XCX104" s="52"/>
      <c r="XCY104" s="52"/>
      <c r="XCZ104" s="52"/>
      <c r="XDA104" s="52"/>
      <c r="XDB104" s="52"/>
      <c r="XDC104" s="52"/>
      <c r="XDD104" s="52"/>
      <c r="XDE104" s="52"/>
      <c r="XDF104" s="52"/>
      <c r="XDG104" s="52"/>
      <c r="XDH104" s="52"/>
      <c r="XDI104" s="52"/>
      <c r="XDJ104" s="52"/>
      <c r="XDK104" s="52"/>
      <c r="XDL104" s="52"/>
      <c r="XDM104" s="52"/>
      <c r="XDN104" s="52"/>
      <c r="XDO104" s="52"/>
      <c r="XDP104" s="52"/>
      <c r="XDQ104" s="52"/>
      <c r="XDR104" s="52"/>
      <c r="XDS104" s="52"/>
      <c r="XDT104" s="52"/>
      <c r="XDU104" s="52"/>
      <c r="XDV104" s="52"/>
      <c r="XDW104" s="52"/>
      <c r="XDX104" s="52"/>
      <c r="XDY104" s="52"/>
      <c r="XDZ104" s="52"/>
      <c r="XEA104" s="52"/>
      <c r="XEB104" s="52"/>
      <c r="XEC104" s="52"/>
      <c r="XED104" s="52"/>
      <c r="XEE104" s="52"/>
      <c r="XEF104" s="52"/>
      <c r="XEG104" s="52"/>
      <c r="XEH104" s="52"/>
      <c r="XEI104" s="52"/>
      <c r="XEJ104" s="52"/>
      <c r="XEK104" s="52"/>
      <c r="XEL104" s="52"/>
      <c r="XEM104" s="52"/>
      <c r="XEN104" s="52"/>
      <c r="XEO104" s="52"/>
      <c r="XEP104" s="52"/>
      <c r="XEQ104" s="52"/>
      <c r="XER104" s="52"/>
      <c r="XES104" s="52"/>
      <c r="XET104" s="52"/>
      <c r="XEU104" s="52"/>
      <c r="XEV104" s="52"/>
      <c r="XEW104" s="52"/>
      <c r="XEX104" s="52"/>
      <c r="XEY104" s="52"/>
    </row>
    <row r="105" s="36" customFormat="1" ht="16" customHeight="1" spans="1:1024 1025:16379">
      <c r="A105" s="51" t="s">
        <v>166</v>
      </c>
      <c r="B105" s="51" t="s">
        <v>8411</v>
      </c>
      <c r="C105" s="51" t="s">
        <v>9214</v>
      </c>
      <c r="D105" s="51" t="s">
        <v>5285</v>
      </c>
      <c r="E105" s="51" t="s">
        <v>5286</v>
      </c>
      <c r="F105" s="51" t="s">
        <v>8425</v>
      </c>
      <c r="G105" s="51" t="s">
        <v>46</v>
      </c>
      <c r="H105" s="51" t="s">
        <v>9215</v>
      </c>
      <c r="I105" s="51" t="s">
        <v>9216</v>
      </c>
      <c r="J105" s="51" t="s">
        <v>8412</v>
      </c>
      <c r="K105" s="51" t="s">
        <v>8375</v>
      </c>
      <c r="L105" s="51" t="s">
        <v>8412</v>
      </c>
      <c r="M105" s="51" t="s">
        <v>7058</v>
      </c>
      <c r="N105" s="51" t="s">
        <v>165</v>
      </c>
      <c r="O105" s="51" t="s">
        <v>7059</v>
      </c>
      <c r="P105" s="51" t="s">
        <v>7110</v>
      </c>
      <c r="Q105" s="51" t="s">
        <v>5290</v>
      </c>
      <c r="R105" s="51" t="s">
        <v>1181</v>
      </c>
      <c r="S105" s="51" t="s">
        <v>7060</v>
      </c>
      <c r="T105" s="51" t="s">
        <v>7061</v>
      </c>
      <c r="U105" s="51" t="s">
        <v>6790</v>
      </c>
      <c r="V105" s="51" t="s">
        <v>1181</v>
      </c>
      <c r="W105" s="51" t="s">
        <v>8413</v>
      </c>
      <c r="X105" s="51" t="s">
        <v>8414</v>
      </c>
      <c r="Y105" s="51" t="s">
        <v>8415</v>
      </c>
      <c r="Z105" s="51" t="s">
        <v>8416</v>
      </c>
      <c r="AA105" s="51" t="s">
        <v>1181</v>
      </c>
      <c r="AB105" s="51" t="s">
        <v>9215</v>
      </c>
      <c r="AC105" s="51" t="s">
        <v>8344</v>
      </c>
      <c r="AD105" s="51" t="s">
        <v>1181</v>
      </c>
      <c r="AE105" s="51" t="s">
        <v>8417</v>
      </c>
      <c r="AF105" s="51" t="s">
        <v>9217</v>
      </c>
      <c r="AG105" s="51" t="s">
        <v>7249</v>
      </c>
      <c r="AH105" s="51" t="s">
        <v>3665</v>
      </c>
      <c r="AI105" s="51" t="s">
        <v>9218</v>
      </c>
      <c r="AJ105" s="51" t="s">
        <v>9219</v>
      </c>
      <c r="AK105" s="51" t="s">
        <v>8418</v>
      </c>
      <c r="AL105" s="51"/>
      <c r="AM105" s="51" t="s">
        <v>8419</v>
      </c>
      <c r="AN105" s="51" t="s">
        <v>7069</v>
      </c>
      <c r="AO105" s="51" t="s">
        <v>3651</v>
      </c>
      <c r="AP105" s="51" t="s">
        <v>7093</v>
      </c>
      <c r="AQ105" s="51" t="s">
        <v>9220</v>
      </c>
      <c r="AR105" s="51" t="s">
        <v>8247</v>
      </c>
      <c r="AS105" s="51" t="s">
        <v>8423</v>
      </c>
      <c r="AT105" s="51" t="s">
        <v>7073</v>
      </c>
      <c r="AU105" s="51" t="s">
        <v>7069</v>
      </c>
      <c r="AV105" s="51" t="s">
        <v>37</v>
      </c>
      <c r="AW105" s="51" t="s">
        <v>7095</v>
      </c>
      <c r="AX105" s="51" t="s">
        <v>1181</v>
      </c>
      <c r="AY105" s="51" t="s">
        <v>1181</v>
      </c>
      <c r="AZ105" s="51"/>
      <c r="BA105" s="51" t="s">
        <v>7073</v>
      </c>
      <c r="BB105" s="51" t="s">
        <v>8420</v>
      </c>
      <c r="BC105" s="51" t="s">
        <v>7073</v>
      </c>
      <c r="BD105" s="51"/>
      <c r="BE105" s="51" t="s">
        <v>8421</v>
      </c>
      <c r="BF105" s="51" t="s">
        <v>1173</v>
      </c>
      <c r="BG105" s="51"/>
      <c r="BH105" s="51" t="s">
        <v>7116</v>
      </c>
      <c r="BI105" s="51" t="s">
        <v>7852</v>
      </c>
      <c r="BJ105" s="51" t="s">
        <v>8421</v>
      </c>
      <c r="BK105" s="51" t="s">
        <v>8422</v>
      </c>
      <c r="BL105" s="51" t="s">
        <v>7093</v>
      </c>
      <c r="BM105" s="51" t="s">
        <v>8423</v>
      </c>
      <c r="BN105" s="51" t="s">
        <v>8417</v>
      </c>
      <c r="BO105" s="51" t="s">
        <v>8424</v>
      </c>
      <c r="BP105" s="51" t="s">
        <v>8418</v>
      </c>
      <c r="BQ105" s="51" t="s">
        <v>8425</v>
      </c>
      <c r="BR105" s="51" t="s">
        <v>8420</v>
      </c>
      <c r="BS105" s="51" t="s">
        <v>7852</v>
      </c>
      <c r="BT105" s="51" t="s">
        <v>1181</v>
      </c>
      <c r="BU105" s="51" t="s">
        <v>7069</v>
      </c>
      <c r="BV105" s="51" t="s">
        <v>8426</v>
      </c>
      <c r="BW105" s="51" t="s">
        <v>7121</v>
      </c>
      <c r="BX105" s="51" t="s">
        <v>8427</v>
      </c>
      <c r="BY105" s="51" t="s">
        <v>8428</v>
      </c>
      <c r="BZ105" s="51" t="s">
        <v>7073</v>
      </c>
      <c r="CA105" s="51" t="s">
        <v>1181</v>
      </c>
      <c r="CB105" s="51" t="s">
        <v>1181</v>
      </c>
      <c r="CC105" s="51" t="s">
        <v>7589</v>
      </c>
      <c r="CD105" s="51" t="s">
        <v>8421</v>
      </c>
      <c r="CE105" s="51"/>
      <c r="CF105" s="51" t="s">
        <v>9221</v>
      </c>
      <c r="CG105" s="51" t="s">
        <v>8421</v>
      </c>
      <c r="CH105" s="51" t="s">
        <v>9222</v>
      </c>
      <c r="CI105" s="51" t="s">
        <v>1181</v>
      </c>
      <c r="CJ105" s="51" t="s">
        <v>4083</v>
      </c>
      <c r="CK105" s="51" t="s">
        <v>7084</v>
      </c>
      <c r="CL105" s="51" t="s">
        <v>7085</v>
      </c>
      <c r="CM105" s="51" t="s">
        <v>1181</v>
      </c>
      <c r="CN105" s="51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2"/>
      <c r="IK105" s="52"/>
      <c r="IL105" s="52"/>
      <c r="IM105" s="52"/>
      <c r="IN105" s="52"/>
      <c r="IO105" s="52"/>
      <c r="IP105" s="52"/>
      <c r="IQ105" s="52"/>
      <c r="IR105" s="52"/>
      <c r="IS105" s="52"/>
      <c r="IT105" s="52"/>
      <c r="IU105" s="52"/>
      <c r="IV105" s="52"/>
      <c r="IW105" s="52"/>
      <c r="IX105" s="52"/>
      <c r="IY105" s="52"/>
      <c r="IZ105" s="52"/>
      <c r="JA105" s="52"/>
      <c r="JB105" s="52"/>
      <c r="JC105" s="52"/>
      <c r="JD105" s="52"/>
      <c r="JE105" s="52"/>
      <c r="JF105" s="52"/>
      <c r="JG105" s="52"/>
      <c r="JH105" s="52"/>
      <c r="JI105" s="52"/>
      <c r="JJ105" s="52"/>
      <c r="JK105" s="52"/>
      <c r="JL105" s="52"/>
      <c r="JM105" s="52"/>
      <c r="JN105" s="52"/>
      <c r="JO105" s="52"/>
      <c r="JP105" s="52"/>
      <c r="JQ105" s="52"/>
      <c r="JR105" s="52"/>
      <c r="JS105" s="52"/>
      <c r="JT105" s="52"/>
      <c r="JU105" s="52"/>
      <c r="JV105" s="52"/>
      <c r="JW105" s="52"/>
      <c r="JX105" s="52"/>
      <c r="JY105" s="52"/>
      <c r="JZ105" s="52"/>
      <c r="KA105" s="52"/>
      <c r="KB105" s="52"/>
      <c r="KC105" s="52"/>
      <c r="KD105" s="52"/>
      <c r="KE105" s="52"/>
      <c r="KF105" s="52"/>
      <c r="KG105" s="52"/>
      <c r="KH105" s="52"/>
      <c r="KI105" s="52"/>
      <c r="KJ105" s="52"/>
      <c r="KK105" s="52"/>
      <c r="KL105" s="52"/>
      <c r="KM105" s="52"/>
      <c r="KN105" s="52"/>
      <c r="KO105" s="52"/>
      <c r="KP105" s="52"/>
      <c r="KQ105" s="52"/>
      <c r="KR105" s="52"/>
      <c r="KS105" s="52"/>
      <c r="KT105" s="52"/>
      <c r="KU105" s="52"/>
      <c r="KV105" s="52"/>
      <c r="KW105" s="52"/>
      <c r="KX105" s="52"/>
      <c r="KY105" s="52"/>
      <c r="KZ105" s="52"/>
      <c r="LA105" s="52"/>
      <c r="LB105" s="52"/>
      <c r="LC105" s="52"/>
      <c r="LD105" s="52"/>
      <c r="LE105" s="52"/>
      <c r="LF105" s="52"/>
      <c r="LG105" s="52"/>
      <c r="LH105" s="52"/>
      <c r="LI105" s="52"/>
      <c r="LJ105" s="52"/>
      <c r="LK105" s="52"/>
      <c r="LL105" s="52"/>
      <c r="LM105" s="52"/>
      <c r="LN105" s="52"/>
      <c r="LO105" s="52"/>
      <c r="LP105" s="52"/>
      <c r="LQ105" s="52"/>
      <c r="LR105" s="52"/>
      <c r="LS105" s="52"/>
      <c r="LT105" s="52"/>
      <c r="LU105" s="52"/>
      <c r="LV105" s="52"/>
      <c r="LW105" s="52"/>
      <c r="LX105" s="52"/>
      <c r="LY105" s="52"/>
      <c r="LZ105" s="52"/>
      <c r="MA105" s="52"/>
      <c r="MB105" s="52"/>
      <c r="MC105" s="52"/>
      <c r="MD105" s="52"/>
      <c r="ME105" s="52"/>
      <c r="MF105" s="52"/>
      <c r="MG105" s="52"/>
      <c r="MH105" s="52"/>
      <c r="MI105" s="52"/>
      <c r="MJ105" s="52"/>
      <c r="MK105" s="52"/>
      <c r="ML105" s="52"/>
      <c r="MM105" s="52"/>
      <c r="MN105" s="52"/>
      <c r="MO105" s="52"/>
      <c r="MP105" s="52"/>
      <c r="MQ105" s="52"/>
      <c r="MR105" s="52"/>
      <c r="MS105" s="52"/>
      <c r="MT105" s="52"/>
      <c r="MU105" s="52"/>
      <c r="MV105" s="52"/>
      <c r="MW105" s="52"/>
      <c r="MX105" s="52"/>
      <c r="MY105" s="52"/>
      <c r="MZ105" s="52"/>
      <c r="NA105" s="52"/>
      <c r="NB105" s="52"/>
      <c r="NC105" s="52"/>
      <c r="ND105" s="52"/>
      <c r="NE105" s="52"/>
      <c r="NF105" s="52"/>
      <c r="NG105" s="52"/>
      <c r="NH105" s="52"/>
      <c r="NI105" s="52"/>
      <c r="NJ105" s="52"/>
      <c r="NK105" s="52"/>
      <c r="NL105" s="52"/>
      <c r="NM105" s="52"/>
      <c r="NN105" s="52"/>
      <c r="NO105" s="52"/>
      <c r="NP105" s="52"/>
      <c r="NQ105" s="52"/>
      <c r="NR105" s="52"/>
      <c r="NS105" s="52"/>
      <c r="NT105" s="52"/>
      <c r="NU105" s="52"/>
      <c r="NV105" s="52"/>
      <c r="NW105" s="52"/>
      <c r="NX105" s="52"/>
      <c r="NY105" s="52"/>
      <c r="NZ105" s="52"/>
      <c r="OA105" s="52"/>
      <c r="OB105" s="52"/>
      <c r="OC105" s="52"/>
      <c r="OD105" s="52"/>
      <c r="OE105" s="52"/>
      <c r="OF105" s="52"/>
      <c r="OG105" s="52"/>
      <c r="OH105" s="52"/>
      <c r="OI105" s="52"/>
      <c r="OJ105" s="52"/>
      <c r="OK105" s="52"/>
      <c r="OL105" s="52"/>
      <c r="OM105" s="52"/>
      <c r="ON105" s="52"/>
      <c r="OO105" s="52"/>
      <c r="OP105" s="52"/>
      <c r="OQ105" s="52"/>
      <c r="OR105" s="52"/>
      <c r="OS105" s="52"/>
      <c r="OT105" s="52"/>
      <c r="OU105" s="52"/>
      <c r="OV105" s="52"/>
      <c r="OW105" s="52"/>
      <c r="OX105" s="52"/>
      <c r="OY105" s="52"/>
      <c r="OZ105" s="52"/>
      <c r="PA105" s="52"/>
      <c r="PB105" s="52"/>
      <c r="PC105" s="52"/>
      <c r="PD105" s="52"/>
      <c r="PE105" s="52"/>
      <c r="PF105" s="52"/>
      <c r="PG105" s="52"/>
      <c r="PH105" s="52"/>
      <c r="PI105" s="52"/>
      <c r="PJ105" s="52"/>
      <c r="PK105" s="52"/>
      <c r="PL105" s="52"/>
      <c r="PM105" s="52"/>
      <c r="PN105" s="52"/>
      <c r="PO105" s="52"/>
      <c r="PP105" s="52"/>
      <c r="PQ105" s="52"/>
      <c r="PR105" s="52"/>
      <c r="PS105" s="52"/>
      <c r="PT105" s="52"/>
      <c r="PU105" s="52"/>
      <c r="PV105" s="52"/>
      <c r="PW105" s="52"/>
      <c r="PX105" s="52"/>
      <c r="PY105" s="52"/>
      <c r="PZ105" s="52"/>
      <c r="QA105" s="52"/>
      <c r="QB105" s="52"/>
      <c r="QC105" s="52"/>
      <c r="QD105" s="52"/>
      <c r="QE105" s="52"/>
      <c r="QF105" s="52"/>
      <c r="QG105" s="52"/>
      <c r="QH105" s="52"/>
      <c r="QI105" s="52"/>
      <c r="QJ105" s="52"/>
      <c r="QK105" s="52"/>
      <c r="QL105" s="52"/>
      <c r="QM105" s="52"/>
      <c r="QN105" s="52"/>
      <c r="QO105" s="52"/>
      <c r="QP105" s="52"/>
      <c r="QQ105" s="52"/>
      <c r="QR105" s="52"/>
      <c r="QS105" s="52"/>
      <c r="QT105" s="52"/>
      <c r="QU105" s="52"/>
      <c r="QV105" s="52"/>
      <c r="QW105" s="52"/>
      <c r="QX105" s="52"/>
      <c r="QY105" s="52"/>
      <c r="QZ105" s="52"/>
      <c r="RA105" s="52"/>
      <c r="RB105" s="52"/>
      <c r="RC105" s="52"/>
      <c r="RD105" s="52"/>
      <c r="RE105" s="52"/>
      <c r="RF105" s="52"/>
      <c r="RG105" s="52"/>
      <c r="RH105" s="52"/>
      <c r="RI105" s="52"/>
      <c r="RJ105" s="52"/>
      <c r="RK105" s="52"/>
      <c r="RL105" s="52"/>
      <c r="RM105" s="52"/>
      <c r="RN105" s="52"/>
      <c r="RO105" s="52"/>
      <c r="RP105" s="52"/>
      <c r="RQ105" s="52"/>
      <c r="RR105" s="52"/>
      <c r="RS105" s="52"/>
      <c r="RT105" s="52"/>
      <c r="RU105" s="52"/>
      <c r="RV105" s="52"/>
      <c r="RW105" s="52"/>
      <c r="RX105" s="52"/>
      <c r="RY105" s="52"/>
      <c r="RZ105" s="52"/>
      <c r="SA105" s="52"/>
      <c r="SB105" s="52"/>
      <c r="SC105" s="52"/>
      <c r="SD105" s="52"/>
      <c r="SE105" s="52"/>
      <c r="SF105" s="52"/>
      <c r="SG105" s="52"/>
      <c r="SH105" s="52"/>
      <c r="SI105" s="52"/>
      <c r="SJ105" s="52"/>
      <c r="SK105" s="52"/>
      <c r="SL105" s="52"/>
      <c r="SM105" s="52"/>
      <c r="SN105" s="52"/>
      <c r="SO105" s="52"/>
      <c r="SP105" s="52"/>
      <c r="SQ105" s="52"/>
      <c r="SR105" s="52"/>
      <c r="SS105" s="52"/>
      <c r="ST105" s="52"/>
      <c r="SU105" s="52"/>
      <c r="SV105" s="52"/>
      <c r="SW105" s="52"/>
      <c r="SX105" s="52"/>
      <c r="SY105" s="52"/>
      <c r="SZ105" s="52"/>
      <c r="TA105" s="52"/>
      <c r="TB105" s="52"/>
      <c r="TC105" s="52"/>
      <c r="TD105" s="52"/>
      <c r="TE105" s="52"/>
      <c r="TF105" s="52"/>
      <c r="TG105" s="52"/>
      <c r="TH105" s="52"/>
      <c r="TI105" s="52"/>
      <c r="TJ105" s="52"/>
      <c r="TK105" s="52"/>
      <c r="TL105" s="52"/>
      <c r="TM105" s="52"/>
      <c r="TN105" s="52"/>
      <c r="TO105" s="52"/>
      <c r="TP105" s="52"/>
      <c r="TQ105" s="52"/>
      <c r="TR105" s="52"/>
      <c r="TS105" s="52"/>
      <c r="TT105" s="52"/>
      <c r="TU105" s="52"/>
      <c r="TV105" s="52"/>
      <c r="TW105" s="52"/>
      <c r="TX105" s="52"/>
      <c r="TY105" s="52"/>
      <c r="TZ105" s="52"/>
      <c r="UA105" s="52"/>
      <c r="UB105" s="52"/>
      <c r="UC105" s="52"/>
      <c r="UD105" s="52"/>
      <c r="UE105" s="52"/>
      <c r="UF105" s="52"/>
      <c r="UG105" s="52"/>
      <c r="UH105" s="52"/>
      <c r="UI105" s="52"/>
      <c r="UJ105" s="52"/>
      <c r="UK105" s="52"/>
      <c r="UL105" s="52"/>
      <c r="UM105" s="52"/>
      <c r="UN105" s="52"/>
      <c r="UO105" s="52"/>
      <c r="UP105" s="52"/>
      <c r="UQ105" s="52"/>
      <c r="UR105" s="52"/>
      <c r="US105" s="52"/>
      <c r="UT105" s="52"/>
      <c r="UU105" s="52"/>
      <c r="UV105" s="52"/>
      <c r="UW105" s="52"/>
      <c r="UX105" s="52"/>
      <c r="UY105" s="52"/>
      <c r="UZ105" s="52"/>
      <c r="VA105" s="52"/>
      <c r="VB105" s="52"/>
      <c r="VC105" s="52"/>
      <c r="VD105" s="52"/>
      <c r="VE105" s="52"/>
      <c r="VF105" s="52"/>
      <c r="VG105" s="52"/>
      <c r="VH105" s="52"/>
      <c r="VI105" s="52"/>
      <c r="VJ105" s="52"/>
      <c r="VK105" s="52"/>
      <c r="VL105" s="52"/>
      <c r="VM105" s="52"/>
      <c r="VN105" s="52"/>
      <c r="VO105" s="52"/>
      <c r="VP105" s="52"/>
      <c r="VQ105" s="52"/>
      <c r="VR105" s="52"/>
      <c r="VS105" s="52"/>
      <c r="VT105" s="52"/>
      <c r="VU105" s="52"/>
      <c r="VV105" s="52"/>
      <c r="VW105" s="52"/>
      <c r="VX105" s="52"/>
      <c r="VY105" s="52"/>
      <c r="VZ105" s="52"/>
      <c r="WA105" s="52"/>
      <c r="WB105" s="52"/>
      <c r="WC105" s="52"/>
      <c r="WD105" s="52"/>
      <c r="WE105" s="52"/>
      <c r="WF105" s="52"/>
      <c r="WG105" s="52"/>
      <c r="WH105" s="52"/>
      <c r="WI105" s="52"/>
      <c r="WJ105" s="52"/>
      <c r="WK105" s="52"/>
      <c r="WL105" s="52"/>
      <c r="WM105" s="52"/>
      <c r="WN105" s="52"/>
      <c r="WO105" s="52"/>
      <c r="WP105" s="52"/>
      <c r="WQ105" s="52"/>
      <c r="WR105" s="52"/>
      <c r="WS105" s="52"/>
      <c r="WT105" s="52"/>
      <c r="WU105" s="52"/>
      <c r="WV105" s="52"/>
      <c r="WW105" s="52"/>
      <c r="WX105" s="52"/>
      <c r="WY105" s="52"/>
      <c r="WZ105" s="52"/>
      <c r="XA105" s="52"/>
      <c r="XB105" s="52"/>
      <c r="XC105" s="52"/>
      <c r="XD105" s="52"/>
      <c r="XE105" s="52"/>
      <c r="XF105" s="52"/>
      <c r="XG105" s="52"/>
      <c r="XH105" s="52"/>
      <c r="XI105" s="52"/>
      <c r="XJ105" s="52"/>
      <c r="XK105" s="52"/>
      <c r="XL105" s="52"/>
      <c r="XM105" s="52"/>
      <c r="XN105" s="52"/>
      <c r="XO105" s="52"/>
      <c r="XP105" s="52"/>
      <c r="XQ105" s="52"/>
      <c r="XR105" s="52"/>
      <c r="XS105" s="52"/>
      <c r="XT105" s="52"/>
      <c r="XU105" s="52"/>
      <c r="XV105" s="52"/>
      <c r="XW105" s="52"/>
      <c r="XX105" s="52"/>
      <c r="XY105" s="52"/>
      <c r="XZ105" s="52"/>
      <c r="YA105" s="52"/>
      <c r="YB105" s="52"/>
      <c r="YC105" s="52"/>
      <c r="YD105" s="52"/>
      <c r="YE105" s="52"/>
      <c r="YF105" s="52"/>
      <c r="YG105" s="52"/>
      <c r="YH105" s="52"/>
      <c r="YI105" s="52"/>
      <c r="YJ105" s="52"/>
      <c r="YK105" s="52"/>
      <c r="YL105" s="52"/>
      <c r="YM105" s="52"/>
      <c r="YN105" s="52"/>
      <c r="YO105" s="52"/>
      <c r="YP105" s="52"/>
      <c r="YQ105" s="52"/>
      <c r="YR105" s="52"/>
      <c r="YS105" s="52"/>
      <c r="YT105" s="52"/>
      <c r="YU105" s="52"/>
      <c r="YV105" s="52"/>
      <c r="YW105" s="52"/>
      <c r="YX105" s="52"/>
      <c r="YY105" s="52"/>
      <c r="YZ105" s="52"/>
      <c r="ZA105" s="52"/>
      <c r="ZB105" s="52"/>
      <c r="ZC105" s="52"/>
      <c r="ZD105" s="52"/>
      <c r="ZE105" s="52"/>
      <c r="ZF105" s="52"/>
      <c r="ZG105" s="52"/>
      <c r="ZH105" s="52"/>
      <c r="ZI105" s="52"/>
      <c r="ZJ105" s="52"/>
      <c r="ZK105" s="52"/>
      <c r="ZL105" s="52"/>
      <c r="ZM105" s="52"/>
      <c r="ZN105" s="52"/>
      <c r="ZO105" s="52"/>
      <c r="ZP105" s="52"/>
      <c r="ZQ105" s="52"/>
      <c r="ZR105" s="52"/>
      <c r="ZS105" s="52"/>
      <c r="ZT105" s="52"/>
      <c r="ZU105" s="52"/>
      <c r="ZV105" s="52"/>
      <c r="ZW105" s="52"/>
      <c r="ZX105" s="52"/>
      <c r="ZY105" s="52"/>
      <c r="ZZ105" s="52"/>
      <c r="AAA105" s="52"/>
      <c r="AAB105" s="52"/>
      <c r="AAC105" s="52"/>
      <c r="AAD105" s="52"/>
      <c r="AAE105" s="52"/>
      <c r="AAF105" s="52"/>
      <c r="AAG105" s="52"/>
      <c r="AAH105" s="52"/>
      <c r="AAI105" s="52"/>
      <c r="AAJ105" s="52"/>
      <c r="AAK105" s="52"/>
      <c r="AAL105" s="52"/>
      <c r="AAM105" s="52"/>
      <c r="AAN105" s="52"/>
      <c r="AAO105" s="52"/>
      <c r="AAP105" s="52"/>
      <c r="AAQ105" s="52"/>
      <c r="AAR105" s="52"/>
      <c r="AAS105" s="52"/>
      <c r="AAT105" s="52"/>
      <c r="AAU105" s="52"/>
      <c r="AAV105" s="52"/>
      <c r="AAW105" s="52"/>
      <c r="AAX105" s="52"/>
      <c r="AAY105" s="52"/>
      <c r="AAZ105" s="52"/>
      <c r="ABA105" s="52"/>
      <c r="ABB105" s="52"/>
      <c r="ABC105" s="52"/>
      <c r="ABD105" s="52"/>
      <c r="ABE105" s="52"/>
      <c r="ABF105" s="52"/>
      <c r="ABG105" s="52"/>
      <c r="ABH105" s="52"/>
      <c r="ABI105" s="52"/>
      <c r="ABJ105" s="52"/>
      <c r="ABK105" s="52"/>
      <c r="ABL105" s="52"/>
      <c r="ABM105" s="52"/>
      <c r="ABN105" s="52"/>
      <c r="ABO105" s="52"/>
      <c r="ABP105" s="52"/>
      <c r="ABQ105" s="52"/>
      <c r="ABR105" s="52"/>
      <c r="ABS105" s="52"/>
      <c r="ABT105" s="52"/>
      <c r="ABU105" s="52"/>
      <c r="ABV105" s="52"/>
      <c r="ABW105" s="52"/>
      <c r="ABX105" s="52"/>
      <c r="ABY105" s="52"/>
      <c r="ABZ105" s="52"/>
      <c r="ACA105" s="52"/>
      <c r="ACB105" s="52"/>
      <c r="ACC105" s="52"/>
      <c r="ACD105" s="52"/>
      <c r="ACE105" s="52"/>
      <c r="ACF105" s="52"/>
      <c r="ACG105" s="52"/>
      <c r="ACH105" s="52"/>
      <c r="ACI105" s="52"/>
      <c r="ACJ105" s="52"/>
      <c r="ACK105" s="52"/>
      <c r="ACL105" s="52"/>
      <c r="ACM105" s="52"/>
      <c r="ACN105" s="52"/>
      <c r="ACO105" s="52"/>
      <c r="ACP105" s="52"/>
      <c r="ACQ105" s="52"/>
      <c r="ACR105" s="52"/>
      <c r="ACS105" s="52"/>
      <c r="ACT105" s="52"/>
      <c r="ACU105" s="52"/>
      <c r="ACV105" s="52"/>
      <c r="ACW105" s="52"/>
      <c r="ACX105" s="52"/>
      <c r="ACY105" s="52"/>
      <c r="ACZ105" s="52"/>
      <c r="ADA105" s="52"/>
      <c r="ADB105" s="52"/>
      <c r="ADC105" s="52"/>
      <c r="ADD105" s="52"/>
      <c r="ADE105" s="52"/>
      <c r="ADF105" s="52"/>
      <c r="ADG105" s="52"/>
      <c r="ADH105" s="52"/>
      <c r="ADI105" s="52"/>
      <c r="ADJ105" s="52"/>
      <c r="ADK105" s="52"/>
      <c r="ADL105" s="52"/>
      <c r="ADM105" s="52"/>
      <c r="ADN105" s="52"/>
      <c r="ADO105" s="52"/>
      <c r="ADP105" s="52"/>
      <c r="ADQ105" s="52"/>
      <c r="ADR105" s="52"/>
      <c r="ADS105" s="52"/>
      <c r="ADT105" s="52"/>
      <c r="ADU105" s="52"/>
      <c r="ADV105" s="52"/>
      <c r="ADW105" s="52"/>
      <c r="ADX105" s="52"/>
      <c r="ADY105" s="52"/>
      <c r="ADZ105" s="52"/>
      <c r="AEA105" s="52"/>
      <c r="AEB105" s="52"/>
      <c r="AEC105" s="52"/>
      <c r="AED105" s="52"/>
      <c r="AEE105" s="52"/>
      <c r="AEF105" s="52"/>
      <c r="AEG105" s="52"/>
      <c r="AEH105" s="52"/>
      <c r="AEI105" s="52"/>
      <c r="AEJ105" s="52"/>
      <c r="AEK105" s="52"/>
      <c r="AEL105" s="52"/>
      <c r="AEM105" s="52"/>
      <c r="AEN105" s="52"/>
      <c r="AEO105" s="52"/>
      <c r="AEP105" s="52"/>
      <c r="AEQ105" s="52"/>
      <c r="AER105" s="52"/>
      <c r="AES105" s="52"/>
      <c r="AET105" s="52"/>
      <c r="AEU105" s="52"/>
      <c r="AEV105" s="52"/>
      <c r="AEW105" s="52"/>
      <c r="AEX105" s="52"/>
      <c r="AEY105" s="52"/>
      <c r="AEZ105" s="52"/>
      <c r="AFA105" s="52"/>
      <c r="AFB105" s="52"/>
      <c r="AFC105" s="52"/>
      <c r="AFD105" s="52"/>
      <c r="AFE105" s="52"/>
      <c r="AFF105" s="52"/>
      <c r="AFG105" s="52"/>
      <c r="AFH105" s="52"/>
      <c r="AFI105" s="52"/>
      <c r="AFJ105" s="52"/>
      <c r="AFK105" s="52"/>
      <c r="AFL105" s="52"/>
      <c r="AFM105" s="52"/>
      <c r="AFN105" s="52"/>
      <c r="AFO105" s="52"/>
      <c r="AFP105" s="52"/>
      <c r="AFQ105" s="52"/>
      <c r="AFR105" s="52"/>
      <c r="AFS105" s="52"/>
      <c r="AFT105" s="52"/>
      <c r="AFU105" s="52"/>
      <c r="AFV105" s="52"/>
      <c r="AFW105" s="52"/>
      <c r="AFX105" s="52"/>
      <c r="AFY105" s="52"/>
      <c r="AFZ105" s="52"/>
      <c r="AGA105" s="52"/>
      <c r="AGB105" s="52"/>
      <c r="AGC105" s="52"/>
      <c r="AGD105" s="52"/>
      <c r="AGE105" s="52"/>
      <c r="AGF105" s="52"/>
      <c r="AGG105" s="52"/>
      <c r="AGH105" s="52"/>
      <c r="AGI105" s="52"/>
      <c r="AGJ105" s="52"/>
      <c r="AGK105" s="52"/>
      <c r="AGL105" s="52"/>
      <c r="AGM105" s="52"/>
      <c r="AGN105" s="52"/>
      <c r="AGO105" s="52"/>
      <c r="AGP105" s="52"/>
      <c r="AGQ105" s="52"/>
      <c r="AGR105" s="52"/>
      <c r="AGS105" s="52"/>
      <c r="AGT105" s="52"/>
      <c r="AGU105" s="52"/>
      <c r="AGV105" s="52"/>
      <c r="AGW105" s="52"/>
      <c r="AGX105" s="52"/>
      <c r="AGY105" s="52"/>
      <c r="AGZ105" s="52"/>
      <c r="AHA105" s="52"/>
      <c r="AHB105" s="52"/>
      <c r="AHC105" s="52"/>
      <c r="AHD105" s="52"/>
      <c r="AHE105" s="52"/>
      <c r="AHF105" s="52"/>
      <c r="AHG105" s="52"/>
      <c r="AHH105" s="52"/>
      <c r="AHI105" s="52"/>
      <c r="AHJ105" s="52"/>
      <c r="AHK105" s="52"/>
      <c r="AHL105" s="52"/>
      <c r="AHM105" s="52"/>
      <c r="AHN105" s="52"/>
      <c r="AHO105" s="52"/>
      <c r="AHP105" s="52"/>
      <c r="AHQ105" s="52"/>
      <c r="AHR105" s="52"/>
      <c r="AHS105" s="52"/>
      <c r="AHT105" s="52"/>
      <c r="AHU105" s="52"/>
      <c r="AHV105" s="52"/>
      <c r="AHW105" s="52"/>
      <c r="AHX105" s="52"/>
      <c r="AHY105" s="52"/>
      <c r="AHZ105" s="52"/>
      <c r="AIA105" s="52"/>
      <c r="AIB105" s="52"/>
      <c r="AIC105" s="52"/>
      <c r="AID105" s="52"/>
      <c r="AIE105" s="52"/>
      <c r="AIF105" s="52"/>
      <c r="AIG105" s="52"/>
      <c r="AIH105" s="52"/>
      <c r="AII105" s="52"/>
      <c r="AIJ105" s="52"/>
      <c r="AIK105" s="52"/>
      <c r="AIL105" s="52"/>
      <c r="AIM105" s="52"/>
      <c r="AIN105" s="52"/>
      <c r="AIO105" s="52"/>
      <c r="AIP105" s="52"/>
      <c r="AIQ105" s="52"/>
      <c r="AIR105" s="52"/>
      <c r="AIS105" s="52"/>
      <c r="AIT105" s="52"/>
      <c r="AIU105" s="52"/>
      <c r="AIV105" s="52"/>
      <c r="AIW105" s="52"/>
      <c r="AIX105" s="52"/>
      <c r="AIY105" s="52"/>
      <c r="AIZ105" s="52"/>
      <c r="AJA105" s="52"/>
      <c r="AJB105" s="52"/>
      <c r="AJC105" s="52"/>
      <c r="AJD105" s="52"/>
      <c r="AJE105" s="52"/>
      <c r="AJF105" s="52"/>
      <c r="AJG105" s="52"/>
      <c r="AJH105" s="52"/>
      <c r="AJI105" s="52"/>
      <c r="AJJ105" s="52"/>
      <c r="AJK105" s="52"/>
      <c r="AJL105" s="52"/>
      <c r="AJM105" s="52"/>
      <c r="AJN105" s="52"/>
      <c r="AJO105" s="52"/>
      <c r="AJP105" s="52"/>
      <c r="AJQ105" s="52"/>
      <c r="AJR105" s="52"/>
      <c r="AJS105" s="52"/>
      <c r="AJT105" s="52"/>
      <c r="AJU105" s="52"/>
      <c r="AJV105" s="52"/>
      <c r="AJW105" s="52"/>
      <c r="AJX105" s="52"/>
      <c r="AJY105" s="52"/>
      <c r="AJZ105" s="52"/>
      <c r="AKA105" s="52"/>
      <c r="AKB105" s="52"/>
      <c r="AKC105" s="52"/>
      <c r="AKD105" s="52"/>
      <c r="AKE105" s="52"/>
      <c r="AKF105" s="52"/>
      <c r="AKG105" s="52"/>
      <c r="AKH105" s="52"/>
      <c r="AKI105" s="52"/>
      <c r="AKJ105" s="52"/>
      <c r="AKK105" s="52"/>
      <c r="AKL105" s="52"/>
      <c r="AKM105" s="52"/>
      <c r="AKN105" s="52"/>
      <c r="AKO105" s="52"/>
      <c r="AKP105" s="52"/>
      <c r="AKQ105" s="52"/>
      <c r="AKR105" s="52"/>
      <c r="AKS105" s="52"/>
      <c r="AKT105" s="52"/>
      <c r="AKU105" s="52"/>
      <c r="AKV105" s="52"/>
      <c r="AKW105" s="52"/>
      <c r="AKX105" s="52"/>
      <c r="AKY105" s="52"/>
      <c r="AKZ105" s="52"/>
      <c r="ALA105" s="52"/>
      <c r="ALB105" s="52"/>
      <c r="ALC105" s="52"/>
      <c r="ALD105" s="52"/>
      <c r="ALE105" s="52"/>
      <c r="ALF105" s="52"/>
      <c r="ALG105" s="52"/>
      <c r="ALH105" s="52"/>
      <c r="ALI105" s="52"/>
      <c r="ALJ105" s="52"/>
      <c r="ALK105" s="52"/>
      <c r="ALL105" s="52"/>
      <c r="ALM105" s="52"/>
      <c r="ALN105" s="52"/>
      <c r="ALO105" s="52"/>
      <c r="ALP105" s="52"/>
      <c r="ALQ105" s="52"/>
      <c r="ALR105" s="52"/>
      <c r="ALS105" s="52"/>
      <c r="ALT105" s="52"/>
      <c r="ALU105" s="52"/>
      <c r="ALV105" s="52"/>
      <c r="ALW105" s="52"/>
      <c r="ALX105" s="52"/>
      <c r="ALY105" s="52"/>
      <c r="ALZ105" s="52"/>
      <c r="AMA105" s="52"/>
      <c r="AMB105" s="52"/>
      <c r="AMC105" s="52"/>
      <c r="AMD105" s="52"/>
      <c r="AME105" s="52"/>
      <c r="AMF105" s="52"/>
      <c r="AMG105" s="52"/>
      <c r="AMH105" s="52"/>
      <c r="AMI105" s="52"/>
      <c r="AMJ105" s="52"/>
      <c r="AMK105" s="52"/>
      <c r="AML105" s="52"/>
      <c r="AMM105" s="52"/>
      <c r="AMN105" s="52"/>
      <c r="AMO105" s="52"/>
      <c r="AMP105" s="52"/>
      <c r="AMQ105" s="52"/>
      <c r="AMR105" s="52"/>
      <c r="AMS105" s="52"/>
      <c r="AMT105" s="52"/>
      <c r="AMU105" s="52"/>
      <c r="AMV105" s="52"/>
      <c r="AMW105" s="52"/>
      <c r="AMX105" s="52"/>
      <c r="AMY105" s="52"/>
      <c r="AMZ105" s="52"/>
      <c r="ANA105" s="52"/>
      <c r="ANB105" s="52"/>
      <c r="ANC105" s="52"/>
      <c r="AND105" s="52"/>
      <c r="ANE105" s="52"/>
      <c r="ANF105" s="52"/>
      <c r="ANG105" s="52"/>
      <c r="ANH105" s="52"/>
      <c r="ANI105" s="52"/>
      <c r="ANJ105" s="52"/>
      <c r="ANK105" s="52"/>
      <c r="ANL105" s="52"/>
      <c r="ANM105" s="52"/>
      <c r="ANN105" s="52"/>
      <c r="ANO105" s="52"/>
      <c r="ANP105" s="52"/>
      <c r="ANQ105" s="52"/>
      <c r="ANR105" s="52"/>
      <c r="ANS105" s="52"/>
      <c r="ANT105" s="52"/>
      <c r="ANU105" s="52"/>
      <c r="ANV105" s="52"/>
      <c r="ANW105" s="52"/>
      <c r="ANX105" s="52"/>
      <c r="ANY105" s="52"/>
      <c r="ANZ105" s="52"/>
      <c r="AOA105" s="52"/>
      <c r="AOB105" s="52"/>
      <c r="AOC105" s="52"/>
      <c r="AOD105" s="52"/>
      <c r="AOE105" s="52"/>
      <c r="AOF105" s="52"/>
      <c r="AOG105" s="52"/>
      <c r="AOH105" s="52"/>
      <c r="AOI105" s="52"/>
      <c r="AOJ105" s="52"/>
      <c r="AOK105" s="52"/>
      <c r="AOL105" s="52"/>
      <c r="AOM105" s="52"/>
      <c r="AON105" s="52"/>
      <c r="AOO105" s="52"/>
      <c r="AOP105" s="52"/>
      <c r="AOQ105" s="52"/>
      <c r="AOR105" s="52"/>
      <c r="AOS105" s="52"/>
      <c r="AOT105" s="52"/>
      <c r="AOU105" s="52"/>
      <c r="AOV105" s="52"/>
      <c r="AOW105" s="52"/>
      <c r="AOX105" s="52"/>
      <c r="AOY105" s="52"/>
      <c r="AOZ105" s="52"/>
      <c r="APA105" s="52"/>
      <c r="APB105" s="52"/>
      <c r="APC105" s="52"/>
      <c r="APD105" s="52"/>
      <c r="APE105" s="52"/>
      <c r="APF105" s="52"/>
      <c r="APG105" s="52"/>
      <c r="APH105" s="52"/>
      <c r="API105" s="52"/>
      <c r="APJ105" s="52"/>
      <c r="APK105" s="52"/>
      <c r="APL105" s="52"/>
      <c r="APM105" s="52"/>
      <c r="APN105" s="52"/>
      <c r="APO105" s="52"/>
      <c r="APP105" s="52"/>
      <c r="APQ105" s="52"/>
      <c r="APR105" s="52"/>
      <c r="APS105" s="52"/>
      <c r="APT105" s="52"/>
      <c r="APU105" s="52"/>
      <c r="APV105" s="52"/>
      <c r="APW105" s="52"/>
      <c r="APX105" s="52"/>
      <c r="APY105" s="52"/>
      <c r="APZ105" s="52"/>
      <c r="AQA105" s="52"/>
      <c r="AQB105" s="52"/>
      <c r="AQC105" s="52"/>
      <c r="AQD105" s="52"/>
      <c r="AQE105" s="52"/>
      <c r="AQF105" s="52"/>
      <c r="AQG105" s="52"/>
      <c r="AQH105" s="52"/>
      <c r="AQI105" s="52"/>
      <c r="AQJ105" s="52"/>
      <c r="AQK105" s="52"/>
      <c r="AQL105" s="52"/>
      <c r="AQM105" s="52"/>
      <c r="AQN105" s="52"/>
      <c r="AQO105" s="52"/>
      <c r="AQP105" s="52"/>
      <c r="AQQ105" s="52"/>
      <c r="AQR105" s="52"/>
      <c r="AQS105" s="52"/>
      <c r="AQT105" s="52"/>
      <c r="AQU105" s="52"/>
      <c r="AQV105" s="52"/>
      <c r="AQW105" s="52"/>
      <c r="AQX105" s="52"/>
      <c r="AQY105" s="52"/>
      <c r="AQZ105" s="52"/>
      <c r="ARA105" s="52"/>
      <c r="ARB105" s="52"/>
      <c r="ARC105" s="52"/>
      <c r="ARD105" s="52"/>
      <c r="ARE105" s="52"/>
      <c r="ARF105" s="52"/>
      <c r="ARG105" s="52"/>
      <c r="ARH105" s="52"/>
      <c r="ARI105" s="52"/>
      <c r="ARJ105" s="52"/>
      <c r="ARK105" s="52"/>
      <c r="ARL105" s="52"/>
      <c r="ARM105" s="52"/>
      <c r="ARN105" s="52"/>
      <c r="ARO105" s="52"/>
      <c r="ARP105" s="52"/>
      <c r="ARQ105" s="52"/>
      <c r="ARR105" s="52"/>
      <c r="ARS105" s="52"/>
      <c r="ART105" s="52"/>
      <c r="ARU105" s="52"/>
      <c r="ARV105" s="52"/>
      <c r="ARW105" s="52"/>
      <c r="ARX105" s="52"/>
      <c r="ARY105" s="52"/>
      <c r="ARZ105" s="52"/>
      <c r="ASA105" s="52"/>
      <c r="ASB105" s="52"/>
      <c r="ASC105" s="52"/>
      <c r="ASD105" s="52"/>
      <c r="ASE105" s="52"/>
      <c r="ASF105" s="52"/>
      <c r="ASG105" s="52"/>
      <c r="ASH105" s="52"/>
      <c r="ASI105" s="52"/>
      <c r="ASJ105" s="52"/>
      <c r="ASK105" s="52"/>
      <c r="ASL105" s="52"/>
      <c r="ASM105" s="52"/>
      <c r="ASN105" s="52"/>
      <c r="ASO105" s="52"/>
      <c r="ASP105" s="52"/>
      <c r="ASQ105" s="52"/>
      <c r="ASR105" s="52"/>
      <c r="ASS105" s="52"/>
      <c r="AST105" s="52"/>
      <c r="ASU105" s="52"/>
      <c r="ASV105" s="52"/>
      <c r="ASW105" s="52"/>
      <c r="ASX105" s="52"/>
      <c r="ASY105" s="52"/>
      <c r="ASZ105" s="52"/>
      <c r="ATA105" s="52"/>
      <c r="ATB105" s="52"/>
      <c r="ATC105" s="52"/>
      <c r="ATD105" s="52"/>
      <c r="ATE105" s="52"/>
      <c r="ATF105" s="52"/>
      <c r="ATG105" s="52"/>
      <c r="ATH105" s="52"/>
      <c r="ATI105" s="52"/>
      <c r="ATJ105" s="52"/>
      <c r="ATK105" s="52"/>
      <c r="ATL105" s="52"/>
      <c r="ATM105" s="52"/>
      <c r="ATN105" s="52"/>
      <c r="ATO105" s="52"/>
      <c r="ATP105" s="52"/>
      <c r="ATQ105" s="52"/>
      <c r="ATR105" s="52"/>
      <c r="ATS105" s="52"/>
      <c r="ATT105" s="52"/>
      <c r="ATU105" s="52"/>
      <c r="ATV105" s="52"/>
      <c r="ATW105" s="52"/>
      <c r="ATX105" s="52"/>
      <c r="ATY105" s="52"/>
      <c r="ATZ105" s="52"/>
      <c r="AUA105" s="52"/>
      <c r="AUB105" s="52"/>
      <c r="AUC105" s="52"/>
      <c r="AUD105" s="52"/>
      <c r="AUE105" s="52"/>
      <c r="AUF105" s="52"/>
      <c r="AUG105" s="52"/>
      <c r="AUH105" s="52"/>
      <c r="AUI105" s="52"/>
      <c r="AUJ105" s="52"/>
      <c r="AUK105" s="52"/>
      <c r="AUL105" s="52"/>
      <c r="AUM105" s="52"/>
      <c r="AUN105" s="52"/>
      <c r="AUO105" s="52"/>
      <c r="AUP105" s="52"/>
      <c r="AUQ105" s="52"/>
      <c r="AUR105" s="52"/>
      <c r="AUS105" s="52"/>
      <c r="AUT105" s="52"/>
      <c r="AUU105" s="52"/>
      <c r="AUV105" s="52"/>
      <c r="AUW105" s="52"/>
      <c r="AUX105" s="52"/>
      <c r="AUY105" s="52"/>
      <c r="AUZ105" s="52"/>
      <c r="AVA105" s="52"/>
      <c r="AVB105" s="52"/>
      <c r="AVC105" s="52"/>
      <c r="AVD105" s="52"/>
      <c r="AVE105" s="52"/>
      <c r="AVF105" s="52"/>
      <c r="AVG105" s="52"/>
      <c r="AVH105" s="52"/>
      <c r="AVI105" s="52"/>
      <c r="AVJ105" s="52"/>
      <c r="AVK105" s="52"/>
      <c r="AVL105" s="52"/>
      <c r="AVM105" s="52"/>
      <c r="AVN105" s="52"/>
      <c r="AVO105" s="52"/>
      <c r="AVP105" s="52"/>
      <c r="AVQ105" s="52"/>
      <c r="AVR105" s="52"/>
      <c r="AVS105" s="52"/>
      <c r="AVT105" s="52"/>
      <c r="AVU105" s="52"/>
      <c r="AVV105" s="52"/>
      <c r="AVW105" s="52"/>
      <c r="AVX105" s="52"/>
      <c r="AVY105" s="52"/>
      <c r="AVZ105" s="52"/>
      <c r="AWA105" s="52"/>
      <c r="AWB105" s="52"/>
      <c r="AWC105" s="52"/>
      <c r="AWD105" s="52"/>
      <c r="AWE105" s="52"/>
      <c r="AWF105" s="52"/>
      <c r="AWG105" s="52"/>
      <c r="AWH105" s="52"/>
      <c r="AWI105" s="52"/>
      <c r="AWJ105" s="52"/>
      <c r="AWK105" s="52"/>
      <c r="AWL105" s="52"/>
      <c r="AWM105" s="52"/>
      <c r="AWN105" s="52"/>
      <c r="AWO105" s="52"/>
      <c r="AWP105" s="52"/>
      <c r="AWQ105" s="52"/>
      <c r="AWR105" s="52"/>
      <c r="AWS105" s="52"/>
      <c r="AWT105" s="52"/>
      <c r="AWU105" s="52"/>
      <c r="AWV105" s="52"/>
      <c r="AWW105" s="52"/>
      <c r="AWX105" s="52"/>
      <c r="AWY105" s="52"/>
      <c r="AWZ105" s="52"/>
      <c r="AXA105" s="52"/>
      <c r="AXB105" s="52"/>
      <c r="AXC105" s="52"/>
      <c r="AXD105" s="52"/>
      <c r="AXE105" s="52"/>
      <c r="AXF105" s="52"/>
      <c r="AXG105" s="52"/>
      <c r="AXH105" s="52"/>
      <c r="AXI105" s="52"/>
      <c r="AXJ105" s="52"/>
      <c r="AXK105" s="52"/>
      <c r="AXL105" s="52"/>
      <c r="AXM105" s="52"/>
      <c r="AXN105" s="52"/>
      <c r="AXO105" s="52"/>
      <c r="AXP105" s="52"/>
      <c r="AXQ105" s="52"/>
      <c r="AXR105" s="52"/>
      <c r="AXS105" s="52"/>
      <c r="AXT105" s="52"/>
      <c r="AXU105" s="52"/>
      <c r="AXV105" s="52"/>
      <c r="AXW105" s="52"/>
      <c r="AXX105" s="52"/>
      <c r="AXY105" s="52"/>
      <c r="AXZ105" s="52"/>
      <c r="AYA105" s="52"/>
      <c r="AYB105" s="52"/>
      <c r="AYC105" s="52"/>
      <c r="AYD105" s="52"/>
      <c r="AYE105" s="52"/>
      <c r="AYF105" s="52"/>
      <c r="AYG105" s="52"/>
      <c r="AYH105" s="52"/>
      <c r="AYI105" s="52"/>
      <c r="AYJ105" s="52"/>
      <c r="AYK105" s="52"/>
      <c r="AYL105" s="52"/>
      <c r="AYM105" s="52"/>
      <c r="AYN105" s="52"/>
      <c r="AYO105" s="52"/>
      <c r="AYP105" s="52"/>
      <c r="AYQ105" s="52"/>
      <c r="AYR105" s="52"/>
      <c r="AYS105" s="52"/>
      <c r="AYT105" s="52"/>
      <c r="AYU105" s="52"/>
      <c r="AYV105" s="52"/>
      <c r="AYW105" s="52"/>
      <c r="AYX105" s="52"/>
      <c r="AYY105" s="52"/>
      <c r="AYZ105" s="52"/>
      <c r="AZA105" s="52"/>
      <c r="AZB105" s="52"/>
      <c r="AZC105" s="52"/>
      <c r="AZD105" s="52"/>
      <c r="AZE105" s="52"/>
      <c r="AZF105" s="52"/>
      <c r="AZG105" s="52"/>
      <c r="AZH105" s="52"/>
      <c r="AZI105" s="52"/>
      <c r="AZJ105" s="52"/>
      <c r="AZK105" s="52"/>
      <c r="AZL105" s="52"/>
      <c r="AZM105" s="52"/>
      <c r="AZN105" s="52"/>
      <c r="AZO105" s="52"/>
      <c r="AZP105" s="52"/>
      <c r="AZQ105" s="52"/>
      <c r="AZR105" s="52"/>
      <c r="AZS105" s="52"/>
      <c r="AZT105" s="52"/>
      <c r="AZU105" s="52"/>
      <c r="AZV105" s="52"/>
      <c r="AZW105" s="52"/>
      <c r="AZX105" s="52"/>
      <c r="AZY105" s="52"/>
      <c r="AZZ105" s="52"/>
      <c r="BAA105" s="52"/>
      <c r="BAB105" s="52"/>
      <c r="BAC105" s="52"/>
      <c r="BAD105" s="52"/>
      <c r="BAE105" s="52"/>
      <c r="BAF105" s="52"/>
      <c r="BAG105" s="52"/>
      <c r="BAH105" s="52"/>
      <c r="BAI105" s="52"/>
      <c r="BAJ105" s="52"/>
      <c r="BAK105" s="52"/>
      <c r="BAL105" s="52"/>
      <c r="BAM105" s="52"/>
      <c r="BAN105" s="52"/>
      <c r="BAO105" s="52"/>
      <c r="BAP105" s="52"/>
      <c r="BAQ105" s="52"/>
      <c r="BAR105" s="52"/>
      <c r="BAS105" s="52"/>
      <c r="BAT105" s="52"/>
      <c r="BAU105" s="52"/>
      <c r="BAV105" s="52"/>
      <c r="BAW105" s="52"/>
      <c r="BAX105" s="52"/>
      <c r="BAY105" s="52"/>
      <c r="BAZ105" s="52"/>
      <c r="BBA105" s="52"/>
      <c r="BBB105" s="52"/>
      <c r="BBC105" s="52"/>
      <c r="BBD105" s="52"/>
      <c r="BBE105" s="52"/>
      <c r="BBF105" s="52"/>
      <c r="BBG105" s="52"/>
      <c r="BBH105" s="52"/>
      <c r="BBI105" s="52"/>
      <c r="BBJ105" s="52"/>
      <c r="BBK105" s="52"/>
      <c r="BBL105" s="52"/>
      <c r="BBM105" s="52"/>
      <c r="BBN105" s="52"/>
      <c r="BBO105" s="52"/>
      <c r="BBP105" s="52"/>
      <c r="BBQ105" s="52"/>
      <c r="BBR105" s="52"/>
      <c r="BBS105" s="52"/>
      <c r="BBT105" s="52"/>
      <c r="BBU105" s="52"/>
      <c r="BBV105" s="52"/>
      <c r="BBW105" s="52"/>
      <c r="BBX105" s="52"/>
      <c r="BBY105" s="52"/>
      <c r="BBZ105" s="52"/>
      <c r="BCA105" s="52"/>
      <c r="BCB105" s="52"/>
      <c r="BCC105" s="52"/>
      <c r="BCD105" s="52"/>
      <c r="BCE105" s="52"/>
      <c r="BCF105" s="52"/>
      <c r="BCG105" s="52"/>
      <c r="BCH105" s="52"/>
      <c r="BCI105" s="52"/>
      <c r="BCJ105" s="52"/>
      <c r="BCK105" s="52"/>
      <c r="BCL105" s="52"/>
      <c r="BCM105" s="52"/>
      <c r="BCN105" s="52"/>
      <c r="BCO105" s="52"/>
      <c r="BCP105" s="52"/>
      <c r="BCQ105" s="52"/>
      <c r="BCR105" s="52"/>
      <c r="BCS105" s="52"/>
      <c r="BCT105" s="52"/>
      <c r="BCU105" s="52"/>
      <c r="BCV105" s="52"/>
      <c r="BCW105" s="52"/>
      <c r="BCX105" s="52"/>
      <c r="BCY105" s="52"/>
      <c r="BCZ105" s="52"/>
      <c r="BDA105" s="52"/>
      <c r="BDB105" s="52"/>
      <c r="BDC105" s="52"/>
      <c r="BDD105" s="52"/>
      <c r="BDE105" s="52"/>
      <c r="BDF105" s="52"/>
      <c r="BDG105" s="52"/>
      <c r="BDH105" s="52"/>
      <c r="BDI105" s="52"/>
      <c r="BDJ105" s="52"/>
      <c r="BDK105" s="52"/>
      <c r="BDL105" s="52"/>
      <c r="BDM105" s="52"/>
      <c r="BDN105" s="52"/>
      <c r="BDO105" s="52"/>
      <c r="BDP105" s="52"/>
      <c r="BDQ105" s="52"/>
      <c r="BDR105" s="52"/>
      <c r="BDS105" s="52"/>
      <c r="BDT105" s="52"/>
      <c r="BDU105" s="52"/>
      <c r="BDV105" s="52"/>
      <c r="BDW105" s="52"/>
      <c r="BDX105" s="52"/>
      <c r="BDY105" s="52"/>
      <c r="BDZ105" s="52"/>
      <c r="BEA105" s="52"/>
      <c r="BEB105" s="52"/>
      <c r="BEC105" s="52"/>
      <c r="BED105" s="52"/>
      <c r="BEE105" s="52"/>
      <c r="BEF105" s="52"/>
      <c r="BEG105" s="52"/>
      <c r="BEH105" s="52"/>
      <c r="BEI105" s="52"/>
      <c r="BEJ105" s="52"/>
      <c r="BEK105" s="52"/>
      <c r="BEL105" s="52"/>
      <c r="BEM105" s="52"/>
      <c r="BEN105" s="52"/>
      <c r="BEO105" s="52"/>
      <c r="BEP105" s="52"/>
      <c r="BEQ105" s="52"/>
      <c r="BER105" s="52"/>
      <c r="BES105" s="52"/>
      <c r="BET105" s="52"/>
      <c r="BEU105" s="52"/>
      <c r="BEV105" s="52"/>
      <c r="BEW105" s="52"/>
      <c r="BEX105" s="52"/>
      <c r="BEY105" s="52"/>
      <c r="BEZ105" s="52"/>
      <c r="BFA105" s="52"/>
      <c r="BFB105" s="52"/>
      <c r="BFC105" s="52"/>
      <c r="BFD105" s="52"/>
      <c r="BFE105" s="52"/>
      <c r="BFF105" s="52"/>
      <c r="BFG105" s="52"/>
      <c r="BFH105" s="52"/>
      <c r="BFI105" s="52"/>
      <c r="BFJ105" s="52"/>
      <c r="BFK105" s="52"/>
      <c r="BFL105" s="52"/>
      <c r="BFM105" s="52"/>
      <c r="BFN105" s="52"/>
      <c r="BFO105" s="52"/>
      <c r="BFP105" s="52"/>
      <c r="BFQ105" s="52"/>
      <c r="BFR105" s="52"/>
      <c r="BFS105" s="52"/>
      <c r="BFT105" s="52"/>
      <c r="BFU105" s="52"/>
      <c r="BFV105" s="52"/>
      <c r="BFW105" s="52"/>
      <c r="BFX105" s="52"/>
      <c r="BFY105" s="52"/>
      <c r="BFZ105" s="52"/>
      <c r="BGA105" s="52"/>
      <c r="BGB105" s="52"/>
      <c r="BGC105" s="52"/>
      <c r="BGD105" s="52"/>
      <c r="BGE105" s="52"/>
      <c r="BGF105" s="52"/>
      <c r="BGG105" s="52"/>
      <c r="BGH105" s="52"/>
      <c r="BGI105" s="52"/>
      <c r="BGJ105" s="52"/>
      <c r="BGK105" s="52"/>
      <c r="BGL105" s="52"/>
      <c r="BGM105" s="52"/>
      <c r="BGN105" s="52"/>
      <c r="BGO105" s="52"/>
      <c r="BGP105" s="52"/>
      <c r="BGQ105" s="52"/>
      <c r="BGR105" s="52"/>
      <c r="BGS105" s="52"/>
      <c r="BGT105" s="52"/>
      <c r="BGU105" s="52"/>
      <c r="BGV105" s="52"/>
      <c r="BGW105" s="52"/>
      <c r="BGX105" s="52"/>
      <c r="BGY105" s="52"/>
      <c r="BGZ105" s="52"/>
      <c r="BHA105" s="52"/>
      <c r="BHB105" s="52"/>
      <c r="BHC105" s="52"/>
      <c r="BHD105" s="52"/>
      <c r="BHE105" s="52"/>
      <c r="BHF105" s="52"/>
      <c r="BHG105" s="52"/>
      <c r="BHH105" s="52"/>
      <c r="BHI105" s="52"/>
      <c r="BHJ105" s="52"/>
      <c r="BHK105" s="52"/>
      <c r="BHL105" s="52"/>
      <c r="BHM105" s="52"/>
      <c r="BHN105" s="52"/>
      <c r="BHO105" s="52"/>
      <c r="BHP105" s="52"/>
      <c r="BHQ105" s="52"/>
      <c r="BHR105" s="52"/>
      <c r="BHS105" s="52"/>
      <c r="BHT105" s="52"/>
      <c r="BHU105" s="52"/>
      <c r="BHV105" s="52"/>
      <c r="BHW105" s="52"/>
      <c r="BHX105" s="52"/>
      <c r="BHY105" s="52"/>
      <c r="BHZ105" s="52"/>
      <c r="BIA105" s="52"/>
      <c r="BIB105" s="52"/>
      <c r="BIC105" s="52"/>
      <c r="BID105" s="52"/>
      <c r="BIE105" s="52"/>
      <c r="BIF105" s="52"/>
      <c r="BIG105" s="52"/>
      <c r="BIH105" s="52"/>
      <c r="BII105" s="52"/>
      <c r="BIJ105" s="52"/>
      <c r="BIK105" s="52"/>
      <c r="BIL105" s="52"/>
      <c r="BIM105" s="52"/>
      <c r="BIN105" s="52"/>
      <c r="BIO105" s="52"/>
      <c r="BIP105" s="52"/>
      <c r="BIQ105" s="52"/>
      <c r="BIR105" s="52"/>
      <c r="BIS105" s="52"/>
      <c r="BIT105" s="52"/>
      <c r="BIU105" s="52"/>
      <c r="BIV105" s="52"/>
      <c r="BIW105" s="52"/>
      <c r="BIX105" s="52"/>
      <c r="BIY105" s="52"/>
      <c r="BIZ105" s="52"/>
      <c r="BJA105" s="52"/>
      <c r="BJB105" s="52"/>
      <c r="BJC105" s="52"/>
      <c r="BJD105" s="52"/>
      <c r="BJE105" s="52"/>
      <c r="BJF105" s="52"/>
      <c r="BJG105" s="52"/>
      <c r="BJH105" s="52"/>
      <c r="BJI105" s="52"/>
      <c r="BJJ105" s="52"/>
      <c r="BJK105" s="52"/>
      <c r="BJL105" s="52"/>
      <c r="BJM105" s="52"/>
      <c r="BJN105" s="52"/>
      <c r="BJO105" s="52"/>
      <c r="BJP105" s="52"/>
      <c r="BJQ105" s="52"/>
      <c r="BJR105" s="52"/>
      <c r="BJS105" s="52"/>
      <c r="BJT105" s="52"/>
      <c r="BJU105" s="52"/>
      <c r="BJV105" s="52"/>
      <c r="BJW105" s="52"/>
      <c r="BJX105" s="52"/>
      <c r="BJY105" s="52"/>
      <c r="BJZ105" s="52"/>
      <c r="BKA105" s="52"/>
      <c r="BKB105" s="52"/>
      <c r="BKC105" s="52"/>
      <c r="BKD105" s="52"/>
      <c r="BKE105" s="52"/>
      <c r="BKF105" s="52"/>
      <c r="BKG105" s="52"/>
      <c r="BKH105" s="52"/>
      <c r="BKI105" s="52"/>
      <c r="BKJ105" s="52"/>
      <c r="BKK105" s="52"/>
      <c r="BKL105" s="52"/>
      <c r="BKM105" s="52"/>
      <c r="BKN105" s="52"/>
      <c r="BKO105" s="52"/>
      <c r="BKP105" s="52"/>
      <c r="BKQ105" s="52"/>
      <c r="BKR105" s="52"/>
      <c r="BKS105" s="52"/>
      <c r="BKT105" s="52"/>
      <c r="BKU105" s="52"/>
      <c r="BKV105" s="52"/>
      <c r="BKW105" s="52"/>
      <c r="BKX105" s="52"/>
      <c r="BKY105" s="52"/>
      <c r="BKZ105" s="52"/>
      <c r="BLA105" s="52"/>
      <c r="BLB105" s="52"/>
      <c r="BLC105" s="52"/>
      <c r="BLD105" s="52"/>
      <c r="BLE105" s="52"/>
      <c r="BLF105" s="52"/>
      <c r="BLG105" s="52"/>
      <c r="BLH105" s="52"/>
      <c r="BLI105" s="52"/>
      <c r="BLJ105" s="52"/>
      <c r="BLK105" s="52"/>
      <c r="BLL105" s="52"/>
      <c r="BLM105" s="52"/>
      <c r="BLN105" s="52"/>
      <c r="BLO105" s="52"/>
      <c r="BLP105" s="52"/>
      <c r="BLQ105" s="52"/>
      <c r="BLR105" s="52"/>
      <c r="BLS105" s="52"/>
      <c r="BLT105" s="52"/>
      <c r="BLU105" s="52"/>
      <c r="BLV105" s="52"/>
      <c r="BLW105" s="52"/>
      <c r="BLX105" s="52"/>
      <c r="BLY105" s="52"/>
      <c r="BLZ105" s="52"/>
      <c r="BMA105" s="52"/>
      <c r="BMB105" s="52"/>
      <c r="BMC105" s="52"/>
      <c r="BMD105" s="52"/>
      <c r="BME105" s="52"/>
      <c r="BMF105" s="52"/>
      <c r="BMG105" s="52"/>
      <c r="BMH105" s="52"/>
      <c r="BMI105" s="52"/>
      <c r="BMJ105" s="52"/>
      <c r="BMK105" s="52"/>
      <c r="BML105" s="52"/>
      <c r="BMM105" s="52"/>
      <c r="BMN105" s="52"/>
      <c r="BMO105" s="52"/>
      <c r="BMP105" s="52"/>
      <c r="BMQ105" s="52"/>
      <c r="BMR105" s="52"/>
      <c r="BMS105" s="52"/>
      <c r="BMT105" s="52"/>
      <c r="BMU105" s="52"/>
      <c r="BMV105" s="52"/>
      <c r="BMW105" s="52"/>
      <c r="BMX105" s="52"/>
      <c r="BMY105" s="52"/>
      <c r="BMZ105" s="52"/>
      <c r="BNA105" s="52"/>
      <c r="BNB105" s="52"/>
      <c r="BNC105" s="52"/>
      <c r="BND105" s="52"/>
      <c r="BNE105" s="52"/>
      <c r="BNF105" s="52"/>
      <c r="BNG105" s="52"/>
      <c r="BNH105" s="52"/>
      <c r="BNI105" s="52"/>
      <c r="BNJ105" s="52"/>
      <c r="BNK105" s="52"/>
      <c r="BNL105" s="52"/>
      <c r="BNM105" s="52"/>
      <c r="BNN105" s="52"/>
      <c r="BNO105" s="52"/>
      <c r="BNP105" s="52"/>
      <c r="BNQ105" s="52"/>
      <c r="BNR105" s="52"/>
      <c r="BNS105" s="52"/>
      <c r="BNT105" s="52"/>
      <c r="BNU105" s="52"/>
      <c r="BNV105" s="52"/>
      <c r="BNW105" s="52"/>
      <c r="BNX105" s="52"/>
      <c r="BNY105" s="52"/>
      <c r="BNZ105" s="52"/>
      <c r="BOA105" s="52"/>
      <c r="BOB105" s="52"/>
      <c r="BOC105" s="52"/>
      <c r="BOD105" s="52"/>
      <c r="BOE105" s="52"/>
      <c r="BOF105" s="52"/>
      <c r="BOG105" s="52"/>
      <c r="BOH105" s="52"/>
      <c r="BOI105" s="52"/>
      <c r="BOJ105" s="52"/>
      <c r="BOK105" s="52"/>
      <c r="BOL105" s="52"/>
      <c r="BOM105" s="52"/>
      <c r="BON105" s="52"/>
      <c r="BOO105" s="52"/>
      <c r="BOP105" s="52"/>
      <c r="BOQ105" s="52"/>
      <c r="BOR105" s="52"/>
      <c r="BOS105" s="52"/>
      <c r="BOT105" s="52"/>
      <c r="BOU105" s="52"/>
      <c r="BOV105" s="52"/>
      <c r="BOW105" s="52"/>
      <c r="BOX105" s="52"/>
      <c r="BOY105" s="52"/>
      <c r="BOZ105" s="52"/>
      <c r="BPA105" s="52"/>
      <c r="BPB105" s="52"/>
      <c r="BPC105" s="52"/>
      <c r="BPD105" s="52"/>
      <c r="BPE105" s="52"/>
      <c r="BPF105" s="52"/>
      <c r="BPG105" s="52"/>
      <c r="BPH105" s="52"/>
      <c r="BPI105" s="52"/>
      <c r="BPJ105" s="52"/>
      <c r="BPK105" s="52"/>
      <c r="BPL105" s="52"/>
      <c r="BPM105" s="52"/>
      <c r="BPN105" s="52"/>
      <c r="BPO105" s="52"/>
      <c r="BPP105" s="52"/>
      <c r="BPQ105" s="52"/>
      <c r="BPR105" s="52"/>
      <c r="BPS105" s="52"/>
      <c r="BPT105" s="52"/>
      <c r="BPU105" s="52"/>
      <c r="BPV105" s="52"/>
      <c r="BPW105" s="52"/>
      <c r="BPX105" s="52"/>
      <c r="BPY105" s="52"/>
      <c r="BPZ105" s="52"/>
      <c r="BQA105" s="52"/>
      <c r="BQB105" s="52"/>
      <c r="BQC105" s="52"/>
      <c r="BQD105" s="52"/>
      <c r="BQE105" s="52"/>
      <c r="BQF105" s="52"/>
      <c r="BQG105" s="52"/>
      <c r="BQH105" s="52"/>
      <c r="BQI105" s="52"/>
      <c r="BQJ105" s="52"/>
      <c r="BQK105" s="52"/>
      <c r="BQL105" s="52"/>
      <c r="BQM105" s="52"/>
      <c r="BQN105" s="52"/>
      <c r="BQO105" s="52"/>
      <c r="BQP105" s="52"/>
      <c r="BQQ105" s="52"/>
      <c r="BQR105" s="52"/>
      <c r="BQS105" s="52"/>
      <c r="BQT105" s="52"/>
      <c r="BQU105" s="52"/>
      <c r="BQV105" s="52"/>
      <c r="BQW105" s="52"/>
      <c r="BQX105" s="52"/>
      <c r="BQY105" s="52"/>
      <c r="BQZ105" s="52"/>
      <c r="BRA105" s="52"/>
      <c r="BRB105" s="52"/>
      <c r="BRC105" s="52"/>
      <c r="BRD105" s="52"/>
      <c r="BRE105" s="52"/>
      <c r="BRF105" s="52"/>
      <c r="BRG105" s="52"/>
      <c r="BRH105" s="52"/>
      <c r="BRI105" s="52"/>
      <c r="BRJ105" s="52"/>
      <c r="BRK105" s="52"/>
      <c r="BRL105" s="52"/>
      <c r="BRM105" s="52"/>
      <c r="BRN105" s="52"/>
      <c r="BRO105" s="52"/>
      <c r="BRP105" s="52"/>
      <c r="BRQ105" s="52"/>
      <c r="BRR105" s="52"/>
      <c r="BRS105" s="52"/>
      <c r="BRT105" s="52"/>
      <c r="BRU105" s="52"/>
      <c r="BRV105" s="52"/>
      <c r="BRW105" s="52"/>
      <c r="BRX105" s="52"/>
      <c r="BRY105" s="52"/>
      <c r="BRZ105" s="52"/>
      <c r="BSA105" s="52"/>
      <c r="BSB105" s="52"/>
      <c r="BSC105" s="52"/>
      <c r="BSD105" s="52"/>
      <c r="BSE105" s="52"/>
      <c r="BSF105" s="52"/>
      <c r="BSG105" s="52"/>
      <c r="BSH105" s="52"/>
      <c r="BSI105" s="52"/>
      <c r="BSJ105" s="52"/>
      <c r="BSK105" s="52"/>
      <c r="BSL105" s="52"/>
      <c r="BSM105" s="52"/>
      <c r="BSN105" s="52"/>
      <c r="BSO105" s="52"/>
      <c r="BSP105" s="52"/>
      <c r="BSQ105" s="52"/>
      <c r="BSR105" s="52"/>
      <c r="BSS105" s="52"/>
      <c r="BST105" s="52"/>
      <c r="BSU105" s="52"/>
      <c r="BSV105" s="52"/>
      <c r="BSW105" s="52"/>
      <c r="BSX105" s="52"/>
      <c r="BSY105" s="52"/>
      <c r="BSZ105" s="52"/>
      <c r="BTA105" s="52"/>
      <c r="BTB105" s="52"/>
      <c r="BTC105" s="52"/>
      <c r="BTD105" s="52"/>
      <c r="BTE105" s="52"/>
      <c r="BTF105" s="52"/>
      <c r="BTG105" s="52"/>
      <c r="BTH105" s="52"/>
      <c r="BTI105" s="52"/>
      <c r="BTJ105" s="52"/>
      <c r="BTK105" s="52"/>
      <c r="BTL105" s="52"/>
      <c r="BTM105" s="52"/>
      <c r="BTN105" s="52"/>
      <c r="BTO105" s="52"/>
      <c r="BTP105" s="52"/>
      <c r="BTQ105" s="52"/>
      <c r="BTR105" s="52"/>
      <c r="BTS105" s="52"/>
      <c r="BTT105" s="52"/>
      <c r="BTU105" s="52"/>
      <c r="BTV105" s="52"/>
      <c r="BTW105" s="52"/>
      <c r="BTX105" s="52"/>
      <c r="BTY105" s="52"/>
      <c r="BTZ105" s="52"/>
      <c r="BUA105" s="52"/>
      <c r="BUB105" s="52"/>
      <c r="BUC105" s="52"/>
      <c r="BUD105" s="52"/>
      <c r="BUE105" s="52"/>
      <c r="BUF105" s="52"/>
      <c r="BUG105" s="52"/>
      <c r="BUH105" s="52"/>
      <c r="BUI105" s="52"/>
      <c r="BUJ105" s="52"/>
      <c r="BUK105" s="52"/>
      <c r="BUL105" s="52"/>
      <c r="BUM105" s="52"/>
      <c r="BUN105" s="52"/>
      <c r="BUO105" s="52"/>
      <c r="BUP105" s="52"/>
      <c r="BUQ105" s="52"/>
      <c r="BUR105" s="52"/>
      <c r="BUS105" s="52"/>
      <c r="BUT105" s="52"/>
      <c r="BUU105" s="52"/>
      <c r="BUV105" s="52"/>
      <c r="BUW105" s="52"/>
      <c r="BUX105" s="52"/>
      <c r="BUY105" s="52"/>
      <c r="BUZ105" s="52"/>
      <c r="BVA105" s="52"/>
      <c r="BVB105" s="52"/>
      <c r="BVC105" s="52"/>
      <c r="BVD105" s="52"/>
      <c r="BVE105" s="52"/>
      <c r="BVF105" s="52"/>
      <c r="BVG105" s="52"/>
      <c r="BVH105" s="52"/>
      <c r="BVI105" s="52"/>
      <c r="BVJ105" s="52"/>
      <c r="BVK105" s="52"/>
      <c r="BVL105" s="52"/>
      <c r="BVM105" s="52"/>
      <c r="BVN105" s="52"/>
      <c r="BVO105" s="52"/>
      <c r="BVP105" s="52"/>
      <c r="BVQ105" s="52"/>
      <c r="BVR105" s="52"/>
      <c r="BVS105" s="52"/>
      <c r="BVT105" s="52"/>
      <c r="BVU105" s="52"/>
      <c r="BVV105" s="52"/>
      <c r="BVW105" s="52"/>
      <c r="BVX105" s="52"/>
      <c r="BVY105" s="52"/>
      <c r="BVZ105" s="52"/>
      <c r="BWA105" s="52"/>
      <c r="BWB105" s="52"/>
      <c r="BWC105" s="52"/>
      <c r="BWD105" s="52"/>
      <c r="BWE105" s="52"/>
      <c r="BWF105" s="52"/>
      <c r="BWG105" s="52"/>
      <c r="BWH105" s="52"/>
      <c r="BWI105" s="52"/>
      <c r="BWJ105" s="52"/>
      <c r="BWK105" s="52"/>
      <c r="BWL105" s="52"/>
      <c r="BWM105" s="52"/>
      <c r="BWN105" s="52"/>
      <c r="BWO105" s="52"/>
      <c r="BWP105" s="52"/>
      <c r="BWQ105" s="52"/>
      <c r="BWR105" s="52"/>
      <c r="BWS105" s="52"/>
      <c r="BWT105" s="52"/>
      <c r="BWU105" s="52"/>
      <c r="BWV105" s="52"/>
      <c r="BWW105" s="52"/>
      <c r="BWX105" s="52"/>
      <c r="BWY105" s="52"/>
      <c r="BWZ105" s="52"/>
      <c r="BXA105" s="52"/>
      <c r="BXB105" s="52"/>
      <c r="BXC105" s="52"/>
      <c r="BXD105" s="52"/>
      <c r="BXE105" s="52"/>
      <c r="BXF105" s="52"/>
      <c r="BXG105" s="52"/>
      <c r="BXH105" s="52"/>
      <c r="BXI105" s="52"/>
      <c r="BXJ105" s="52"/>
      <c r="BXK105" s="52"/>
      <c r="BXL105" s="52"/>
      <c r="BXM105" s="52"/>
      <c r="BXN105" s="52"/>
      <c r="BXO105" s="52"/>
      <c r="BXP105" s="52"/>
      <c r="BXQ105" s="52"/>
      <c r="BXR105" s="52"/>
      <c r="BXS105" s="52"/>
      <c r="BXT105" s="52"/>
      <c r="BXU105" s="52"/>
      <c r="BXV105" s="52"/>
      <c r="BXW105" s="52"/>
      <c r="BXX105" s="52"/>
      <c r="BXY105" s="52"/>
      <c r="BXZ105" s="52"/>
      <c r="BYA105" s="52"/>
      <c r="BYB105" s="52"/>
      <c r="BYC105" s="52"/>
      <c r="BYD105" s="52"/>
      <c r="BYE105" s="52"/>
      <c r="BYF105" s="52"/>
      <c r="BYG105" s="52"/>
      <c r="BYH105" s="52"/>
      <c r="BYI105" s="52"/>
      <c r="BYJ105" s="52"/>
      <c r="BYK105" s="52"/>
      <c r="BYL105" s="52"/>
      <c r="BYM105" s="52"/>
      <c r="BYN105" s="52"/>
      <c r="BYO105" s="52"/>
      <c r="BYP105" s="52"/>
      <c r="BYQ105" s="52"/>
      <c r="BYR105" s="52"/>
      <c r="BYS105" s="52"/>
      <c r="BYT105" s="52"/>
      <c r="BYU105" s="52"/>
      <c r="BYV105" s="52"/>
      <c r="BYW105" s="52"/>
      <c r="BYX105" s="52"/>
      <c r="BYY105" s="52"/>
      <c r="BYZ105" s="52"/>
      <c r="BZA105" s="52"/>
      <c r="BZB105" s="52"/>
      <c r="BZC105" s="52"/>
      <c r="BZD105" s="52"/>
      <c r="BZE105" s="52"/>
      <c r="BZF105" s="52"/>
      <c r="BZG105" s="52"/>
      <c r="BZH105" s="52"/>
      <c r="BZI105" s="52"/>
      <c r="BZJ105" s="52"/>
      <c r="BZK105" s="52"/>
      <c r="BZL105" s="52"/>
      <c r="BZM105" s="52"/>
      <c r="BZN105" s="52"/>
      <c r="BZO105" s="52"/>
      <c r="BZP105" s="52"/>
      <c r="BZQ105" s="52"/>
      <c r="BZR105" s="52"/>
      <c r="BZS105" s="52"/>
      <c r="BZT105" s="52"/>
      <c r="BZU105" s="52"/>
      <c r="BZV105" s="52"/>
      <c r="BZW105" s="52"/>
      <c r="BZX105" s="52"/>
      <c r="BZY105" s="52"/>
      <c r="BZZ105" s="52"/>
      <c r="CAA105" s="52"/>
      <c r="CAB105" s="52"/>
      <c r="CAC105" s="52"/>
      <c r="CAD105" s="52"/>
      <c r="CAE105" s="52"/>
      <c r="CAF105" s="52"/>
      <c r="CAG105" s="52"/>
      <c r="CAH105" s="52"/>
      <c r="CAI105" s="52"/>
      <c r="CAJ105" s="52"/>
      <c r="CAK105" s="52"/>
      <c r="CAL105" s="52"/>
      <c r="CAM105" s="52"/>
      <c r="CAN105" s="52"/>
      <c r="CAO105" s="52"/>
      <c r="CAP105" s="52"/>
      <c r="CAQ105" s="52"/>
      <c r="CAR105" s="52"/>
      <c r="CAS105" s="52"/>
      <c r="CAT105" s="52"/>
      <c r="CAU105" s="52"/>
      <c r="CAV105" s="52"/>
      <c r="CAW105" s="52"/>
      <c r="CAX105" s="52"/>
      <c r="CAY105" s="52"/>
      <c r="CAZ105" s="52"/>
      <c r="CBA105" s="52"/>
      <c r="CBB105" s="52"/>
      <c r="CBC105" s="52"/>
      <c r="CBD105" s="52"/>
      <c r="CBE105" s="52"/>
      <c r="CBF105" s="52"/>
      <c r="CBG105" s="52"/>
      <c r="CBH105" s="52"/>
      <c r="CBI105" s="52"/>
      <c r="CBJ105" s="52"/>
      <c r="CBK105" s="52"/>
      <c r="CBL105" s="52"/>
      <c r="CBM105" s="52"/>
      <c r="CBN105" s="52"/>
      <c r="CBO105" s="52"/>
      <c r="CBP105" s="52"/>
      <c r="CBQ105" s="52"/>
      <c r="CBR105" s="52"/>
      <c r="CBS105" s="52"/>
      <c r="CBT105" s="52"/>
      <c r="CBU105" s="52"/>
      <c r="CBV105" s="52"/>
      <c r="CBW105" s="52"/>
      <c r="CBX105" s="52"/>
      <c r="CBY105" s="52"/>
      <c r="CBZ105" s="52"/>
      <c r="CCA105" s="52"/>
      <c r="CCB105" s="52"/>
      <c r="CCC105" s="52"/>
      <c r="CCD105" s="52"/>
      <c r="CCE105" s="52"/>
      <c r="CCF105" s="52"/>
      <c r="CCG105" s="52"/>
      <c r="CCH105" s="52"/>
      <c r="CCI105" s="52"/>
      <c r="CCJ105" s="52"/>
      <c r="CCK105" s="52"/>
      <c r="CCL105" s="52"/>
      <c r="CCM105" s="52"/>
      <c r="CCN105" s="52"/>
      <c r="CCO105" s="52"/>
      <c r="CCP105" s="52"/>
      <c r="CCQ105" s="52"/>
      <c r="CCR105" s="52"/>
      <c r="CCS105" s="52"/>
      <c r="CCT105" s="52"/>
      <c r="CCU105" s="52"/>
      <c r="CCV105" s="52"/>
      <c r="CCW105" s="52"/>
      <c r="CCX105" s="52"/>
      <c r="CCY105" s="52"/>
      <c r="CCZ105" s="52"/>
      <c r="CDA105" s="52"/>
      <c r="CDB105" s="52"/>
      <c r="CDC105" s="52"/>
      <c r="CDD105" s="52"/>
      <c r="CDE105" s="52"/>
      <c r="CDF105" s="52"/>
      <c r="CDG105" s="52"/>
      <c r="CDH105" s="52"/>
      <c r="CDI105" s="52"/>
      <c r="CDJ105" s="52"/>
      <c r="CDK105" s="52"/>
      <c r="CDL105" s="52"/>
      <c r="CDM105" s="52"/>
      <c r="CDN105" s="52"/>
      <c r="CDO105" s="52"/>
      <c r="CDP105" s="52"/>
      <c r="CDQ105" s="52"/>
      <c r="CDR105" s="52"/>
      <c r="CDS105" s="52"/>
      <c r="CDT105" s="52"/>
      <c r="CDU105" s="52"/>
      <c r="CDV105" s="52"/>
      <c r="CDW105" s="52"/>
      <c r="CDX105" s="52"/>
      <c r="CDY105" s="52"/>
      <c r="CDZ105" s="52"/>
      <c r="CEA105" s="52"/>
      <c r="CEB105" s="52"/>
      <c r="CEC105" s="52"/>
      <c r="CED105" s="52"/>
      <c r="CEE105" s="52"/>
      <c r="CEF105" s="52"/>
      <c r="CEG105" s="52"/>
      <c r="CEH105" s="52"/>
      <c r="CEI105" s="52"/>
      <c r="CEJ105" s="52"/>
      <c r="CEK105" s="52"/>
      <c r="CEL105" s="52"/>
      <c r="CEM105" s="52"/>
      <c r="CEN105" s="52"/>
      <c r="CEO105" s="52"/>
      <c r="CEP105" s="52"/>
      <c r="CEQ105" s="52"/>
      <c r="CER105" s="52"/>
      <c r="CES105" s="52"/>
      <c r="CET105" s="52"/>
      <c r="CEU105" s="52"/>
      <c r="CEV105" s="52"/>
      <c r="CEW105" s="52"/>
      <c r="CEX105" s="52"/>
      <c r="CEY105" s="52"/>
      <c r="CEZ105" s="52"/>
      <c r="CFA105" s="52"/>
      <c r="CFB105" s="52"/>
      <c r="CFC105" s="52"/>
      <c r="CFD105" s="52"/>
      <c r="CFE105" s="52"/>
      <c r="CFF105" s="52"/>
      <c r="CFG105" s="52"/>
      <c r="CFH105" s="52"/>
      <c r="CFI105" s="52"/>
      <c r="CFJ105" s="52"/>
      <c r="CFK105" s="52"/>
      <c r="CFL105" s="52"/>
      <c r="CFM105" s="52"/>
      <c r="CFN105" s="52"/>
      <c r="CFO105" s="52"/>
      <c r="CFP105" s="52"/>
      <c r="CFQ105" s="52"/>
      <c r="CFR105" s="52"/>
      <c r="CFS105" s="52"/>
      <c r="CFT105" s="52"/>
      <c r="CFU105" s="52"/>
      <c r="CFV105" s="52"/>
      <c r="CFW105" s="52"/>
      <c r="CFX105" s="52"/>
      <c r="CFY105" s="52"/>
      <c r="CFZ105" s="52"/>
      <c r="CGA105" s="52"/>
      <c r="CGB105" s="52"/>
      <c r="CGC105" s="52"/>
      <c r="CGD105" s="52"/>
      <c r="CGE105" s="52"/>
      <c r="CGF105" s="52"/>
      <c r="CGG105" s="52"/>
      <c r="CGH105" s="52"/>
      <c r="CGI105" s="52"/>
      <c r="CGJ105" s="52"/>
      <c r="CGK105" s="52"/>
      <c r="CGL105" s="52"/>
      <c r="CGM105" s="52"/>
      <c r="CGN105" s="52"/>
      <c r="CGO105" s="52"/>
      <c r="CGP105" s="52"/>
      <c r="CGQ105" s="52"/>
      <c r="CGR105" s="52"/>
      <c r="CGS105" s="52"/>
      <c r="CGT105" s="52"/>
      <c r="CGU105" s="52"/>
      <c r="CGV105" s="52"/>
      <c r="CGW105" s="52"/>
      <c r="CGX105" s="52"/>
      <c r="CGY105" s="52"/>
      <c r="CGZ105" s="52"/>
      <c r="CHA105" s="52"/>
      <c r="CHB105" s="52"/>
      <c r="CHC105" s="52"/>
      <c r="CHD105" s="52"/>
      <c r="CHE105" s="52"/>
      <c r="CHF105" s="52"/>
      <c r="CHG105" s="52"/>
      <c r="CHH105" s="52"/>
      <c r="CHI105" s="52"/>
      <c r="CHJ105" s="52"/>
      <c r="CHK105" s="52"/>
      <c r="CHL105" s="52"/>
      <c r="CHM105" s="52"/>
      <c r="CHN105" s="52"/>
      <c r="CHO105" s="52"/>
      <c r="CHP105" s="52"/>
      <c r="CHQ105" s="52"/>
      <c r="CHR105" s="52"/>
      <c r="CHS105" s="52"/>
      <c r="CHT105" s="52"/>
      <c r="CHU105" s="52"/>
      <c r="CHV105" s="52"/>
      <c r="CHW105" s="52"/>
      <c r="CHX105" s="52"/>
      <c r="CHY105" s="52"/>
      <c r="CHZ105" s="52"/>
      <c r="CIA105" s="52"/>
      <c r="CIB105" s="52"/>
      <c r="CIC105" s="52"/>
      <c r="CID105" s="52"/>
      <c r="CIE105" s="52"/>
      <c r="CIF105" s="52"/>
      <c r="CIG105" s="52"/>
      <c r="CIH105" s="52"/>
      <c r="CII105" s="52"/>
      <c r="CIJ105" s="52"/>
      <c r="CIK105" s="52"/>
      <c r="CIL105" s="52"/>
      <c r="CIM105" s="52"/>
      <c r="CIN105" s="52"/>
      <c r="CIO105" s="52"/>
      <c r="CIP105" s="52"/>
      <c r="CIQ105" s="52"/>
      <c r="CIR105" s="52"/>
      <c r="CIS105" s="52"/>
      <c r="CIT105" s="52"/>
      <c r="CIU105" s="52"/>
      <c r="CIV105" s="52"/>
      <c r="CIW105" s="52"/>
      <c r="CIX105" s="52"/>
      <c r="CIY105" s="52"/>
      <c r="CIZ105" s="52"/>
      <c r="CJA105" s="52"/>
      <c r="CJB105" s="52"/>
      <c r="CJC105" s="52"/>
      <c r="CJD105" s="52"/>
      <c r="CJE105" s="52"/>
      <c r="CJF105" s="52"/>
      <c r="CJG105" s="52"/>
      <c r="CJH105" s="52"/>
      <c r="CJI105" s="52"/>
      <c r="CJJ105" s="52"/>
      <c r="CJK105" s="52"/>
      <c r="CJL105" s="52"/>
      <c r="CJM105" s="52"/>
      <c r="CJN105" s="52"/>
      <c r="CJO105" s="52"/>
      <c r="CJP105" s="52"/>
      <c r="CJQ105" s="52"/>
      <c r="CJR105" s="52"/>
      <c r="CJS105" s="52"/>
      <c r="CJT105" s="52"/>
      <c r="CJU105" s="52"/>
      <c r="CJV105" s="52"/>
      <c r="CJW105" s="52"/>
      <c r="CJX105" s="52"/>
      <c r="CJY105" s="52"/>
      <c r="CJZ105" s="52"/>
      <c r="CKA105" s="52"/>
      <c r="CKB105" s="52"/>
      <c r="CKC105" s="52"/>
      <c r="CKD105" s="52"/>
      <c r="CKE105" s="52"/>
      <c r="CKF105" s="52"/>
      <c r="CKG105" s="52"/>
      <c r="CKH105" s="52"/>
      <c r="CKI105" s="52"/>
      <c r="CKJ105" s="52"/>
      <c r="CKK105" s="52"/>
      <c r="CKL105" s="52"/>
      <c r="CKM105" s="52"/>
      <c r="CKN105" s="52"/>
      <c r="CKO105" s="52"/>
      <c r="CKP105" s="52"/>
      <c r="CKQ105" s="52"/>
      <c r="CKR105" s="52"/>
      <c r="CKS105" s="52"/>
      <c r="CKT105" s="52"/>
      <c r="CKU105" s="52"/>
      <c r="CKV105" s="52"/>
      <c r="CKW105" s="52"/>
      <c r="CKX105" s="52"/>
      <c r="CKY105" s="52"/>
      <c r="CKZ105" s="52"/>
      <c r="CLA105" s="52"/>
      <c r="CLB105" s="52"/>
      <c r="CLC105" s="52"/>
      <c r="CLD105" s="52"/>
      <c r="CLE105" s="52"/>
      <c r="CLF105" s="52"/>
      <c r="CLG105" s="52"/>
      <c r="CLH105" s="52"/>
      <c r="CLI105" s="52"/>
      <c r="CLJ105" s="52"/>
      <c r="CLK105" s="52"/>
      <c r="CLL105" s="52"/>
      <c r="CLM105" s="52"/>
      <c r="CLN105" s="52"/>
      <c r="CLO105" s="52"/>
      <c r="CLP105" s="52"/>
      <c r="CLQ105" s="52"/>
      <c r="CLR105" s="52"/>
      <c r="CLS105" s="52"/>
      <c r="CLT105" s="52"/>
      <c r="CLU105" s="52"/>
      <c r="CLV105" s="52"/>
      <c r="CLW105" s="52"/>
      <c r="CLX105" s="52"/>
      <c r="CLY105" s="52"/>
      <c r="CLZ105" s="52"/>
      <c r="CMA105" s="52"/>
      <c r="CMB105" s="52"/>
      <c r="CMC105" s="52"/>
      <c r="CMD105" s="52"/>
      <c r="CME105" s="52"/>
      <c r="CMF105" s="52"/>
      <c r="CMG105" s="52"/>
      <c r="CMH105" s="52"/>
      <c r="CMI105" s="52"/>
      <c r="CMJ105" s="52"/>
      <c r="CMK105" s="52"/>
      <c r="CML105" s="52"/>
      <c r="CMM105" s="52"/>
      <c r="CMN105" s="52"/>
      <c r="CMO105" s="52"/>
      <c r="CMP105" s="52"/>
      <c r="CMQ105" s="52"/>
      <c r="CMR105" s="52"/>
      <c r="CMS105" s="52"/>
      <c r="CMT105" s="52"/>
      <c r="CMU105" s="52"/>
      <c r="CMV105" s="52"/>
      <c r="CMW105" s="52"/>
      <c r="CMX105" s="52"/>
      <c r="CMY105" s="52"/>
      <c r="CMZ105" s="52"/>
      <c r="CNA105" s="52"/>
      <c r="CNB105" s="52"/>
      <c r="CNC105" s="52"/>
      <c r="CND105" s="52"/>
      <c r="CNE105" s="52"/>
      <c r="CNF105" s="52"/>
      <c r="CNG105" s="52"/>
      <c r="CNH105" s="52"/>
      <c r="CNI105" s="52"/>
      <c r="CNJ105" s="52"/>
      <c r="CNK105" s="52"/>
      <c r="CNL105" s="52"/>
      <c r="CNM105" s="52"/>
      <c r="CNN105" s="52"/>
      <c r="CNO105" s="52"/>
      <c r="CNP105" s="52"/>
      <c r="CNQ105" s="52"/>
      <c r="CNR105" s="52"/>
      <c r="CNS105" s="52"/>
      <c r="CNT105" s="52"/>
      <c r="CNU105" s="52"/>
      <c r="CNV105" s="52"/>
      <c r="CNW105" s="52"/>
      <c r="CNX105" s="52"/>
      <c r="CNY105" s="52"/>
      <c r="CNZ105" s="52"/>
      <c r="COA105" s="52"/>
      <c r="COB105" s="52"/>
      <c r="COC105" s="52"/>
      <c r="COD105" s="52"/>
      <c r="COE105" s="52"/>
      <c r="COF105" s="52"/>
      <c r="COG105" s="52"/>
      <c r="COH105" s="52"/>
      <c r="COI105" s="52"/>
      <c r="COJ105" s="52"/>
      <c r="COK105" s="52"/>
      <c r="COL105" s="52"/>
      <c r="COM105" s="52"/>
      <c r="CON105" s="52"/>
      <c r="COO105" s="52"/>
      <c r="COP105" s="52"/>
      <c r="COQ105" s="52"/>
      <c r="COR105" s="52"/>
      <c r="COS105" s="52"/>
      <c r="COT105" s="52"/>
      <c r="COU105" s="52"/>
      <c r="COV105" s="52"/>
      <c r="COW105" s="52"/>
      <c r="COX105" s="52"/>
      <c r="COY105" s="52"/>
      <c r="COZ105" s="52"/>
      <c r="CPA105" s="52"/>
      <c r="CPB105" s="52"/>
      <c r="CPC105" s="52"/>
      <c r="CPD105" s="52"/>
      <c r="CPE105" s="52"/>
      <c r="CPF105" s="52"/>
      <c r="CPG105" s="52"/>
      <c r="CPH105" s="52"/>
      <c r="CPI105" s="52"/>
      <c r="CPJ105" s="52"/>
      <c r="CPK105" s="52"/>
      <c r="CPL105" s="52"/>
      <c r="CPM105" s="52"/>
      <c r="CPN105" s="52"/>
      <c r="CPO105" s="52"/>
      <c r="CPP105" s="52"/>
      <c r="CPQ105" s="52"/>
      <c r="CPR105" s="52"/>
      <c r="CPS105" s="52"/>
      <c r="CPT105" s="52"/>
      <c r="CPU105" s="52"/>
      <c r="CPV105" s="52"/>
      <c r="CPW105" s="52"/>
      <c r="CPX105" s="52"/>
      <c r="CPY105" s="52"/>
      <c r="CPZ105" s="52"/>
      <c r="CQA105" s="52"/>
      <c r="CQB105" s="52"/>
      <c r="CQC105" s="52"/>
      <c r="CQD105" s="52"/>
      <c r="CQE105" s="52"/>
      <c r="CQF105" s="52"/>
      <c r="CQG105" s="52"/>
      <c r="CQH105" s="52"/>
      <c r="CQI105" s="52"/>
      <c r="CQJ105" s="52"/>
      <c r="CQK105" s="52"/>
      <c r="CQL105" s="52"/>
      <c r="CQM105" s="52"/>
      <c r="CQN105" s="52"/>
      <c r="CQO105" s="52"/>
      <c r="CQP105" s="52"/>
      <c r="CQQ105" s="52"/>
      <c r="CQR105" s="52"/>
      <c r="CQS105" s="52"/>
      <c r="CQT105" s="52"/>
      <c r="CQU105" s="52"/>
      <c r="CQV105" s="52"/>
      <c r="CQW105" s="52"/>
      <c r="CQX105" s="52"/>
      <c r="CQY105" s="52"/>
      <c r="CQZ105" s="52"/>
      <c r="CRA105" s="52"/>
      <c r="CRB105" s="52"/>
      <c r="CRC105" s="52"/>
      <c r="CRD105" s="52"/>
      <c r="CRE105" s="52"/>
      <c r="CRF105" s="52"/>
      <c r="CRG105" s="52"/>
      <c r="CRH105" s="52"/>
      <c r="CRI105" s="52"/>
      <c r="CRJ105" s="52"/>
      <c r="CRK105" s="52"/>
      <c r="CRL105" s="52"/>
      <c r="CRM105" s="52"/>
      <c r="CRN105" s="52"/>
      <c r="CRO105" s="52"/>
      <c r="CRP105" s="52"/>
      <c r="CRQ105" s="52"/>
      <c r="CRR105" s="52"/>
      <c r="CRS105" s="52"/>
      <c r="CRT105" s="52"/>
      <c r="CRU105" s="52"/>
      <c r="CRV105" s="52"/>
      <c r="CRW105" s="52"/>
      <c r="CRX105" s="52"/>
      <c r="CRY105" s="52"/>
      <c r="CRZ105" s="52"/>
      <c r="CSA105" s="52"/>
      <c r="CSB105" s="52"/>
      <c r="CSC105" s="52"/>
      <c r="CSD105" s="52"/>
      <c r="CSE105" s="52"/>
      <c r="CSF105" s="52"/>
      <c r="CSG105" s="52"/>
      <c r="CSH105" s="52"/>
      <c r="CSI105" s="52"/>
      <c r="CSJ105" s="52"/>
      <c r="CSK105" s="52"/>
      <c r="CSL105" s="52"/>
      <c r="CSM105" s="52"/>
      <c r="CSN105" s="52"/>
      <c r="CSO105" s="52"/>
      <c r="CSP105" s="52"/>
      <c r="CSQ105" s="52"/>
      <c r="CSR105" s="52"/>
      <c r="CSS105" s="52"/>
      <c r="CST105" s="52"/>
      <c r="CSU105" s="52"/>
      <c r="CSV105" s="52"/>
      <c r="CSW105" s="52"/>
      <c r="CSX105" s="52"/>
      <c r="CSY105" s="52"/>
      <c r="CSZ105" s="52"/>
      <c r="CTA105" s="52"/>
      <c r="CTB105" s="52"/>
      <c r="CTC105" s="52"/>
      <c r="CTD105" s="52"/>
      <c r="CTE105" s="52"/>
      <c r="CTF105" s="52"/>
      <c r="CTG105" s="52"/>
      <c r="CTH105" s="52"/>
      <c r="CTI105" s="52"/>
      <c r="CTJ105" s="52"/>
      <c r="CTK105" s="52"/>
      <c r="CTL105" s="52"/>
      <c r="CTM105" s="52"/>
      <c r="CTN105" s="52"/>
      <c r="CTO105" s="52"/>
      <c r="CTP105" s="52"/>
      <c r="CTQ105" s="52"/>
      <c r="CTR105" s="52"/>
      <c r="CTS105" s="52"/>
      <c r="CTT105" s="52"/>
      <c r="CTU105" s="52"/>
      <c r="CTV105" s="52"/>
      <c r="CTW105" s="52"/>
      <c r="CTX105" s="52"/>
      <c r="CTY105" s="52"/>
      <c r="CTZ105" s="52"/>
      <c r="CUA105" s="52"/>
      <c r="CUB105" s="52"/>
      <c r="CUC105" s="52"/>
      <c r="CUD105" s="52"/>
      <c r="CUE105" s="52"/>
      <c r="CUF105" s="52"/>
      <c r="CUG105" s="52"/>
      <c r="CUH105" s="52"/>
      <c r="CUI105" s="52"/>
      <c r="CUJ105" s="52"/>
      <c r="CUK105" s="52"/>
      <c r="CUL105" s="52"/>
      <c r="CUM105" s="52"/>
      <c r="CUN105" s="52"/>
      <c r="CUO105" s="52"/>
      <c r="CUP105" s="52"/>
      <c r="CUQ105" s="52"/>
      <c r="CUR105" s="52"/>
      <c r="CUS105" s="52"/>
      <c r="CUT105" s="52"/>
      <c r="CUU105" s="52"/>
      <c r="CUV105" s="52"/>
      <c r="CUW105" s="52"/>
      <c r="CUX105" s="52"/>
      <c r="CUY105" s="52"/>
      <c r="CUZ105" s="52"/>
      <c r="CVA105" s="52"/>
      <c r="CVB105" s="52"/>
      <c r="CVC105" s="52"/>
      <c r="CVD105" s="52"/>
      <c r="CVE105" s="52"/>
      <c r="CVF105" s="52"/>
      <c r="CVG105" s="52"/>
      <c r="CVH105" s="52"/>
      <c r="CVI105" s="52"/>
      <c r="CVJ105" s="52"/>
      <c r="CVK105" s="52"/>
      <c r="CVL105" s="52"/>
      <c r="CVM105" s="52"/>
      <c r="CVN105" s="52"/>
      <c r="CVO105" s="52"/>
      <c r="CVP105" s="52"/>
      <c r="CVQ105" s="52"/>
      <c r="CVR105" s="52"/>
      <c r="CVS105" s="52"/>
      <c r="CVT105" s="52"/>
      <c r="CVU105" s="52"/>
      <c r="CVV105" s="52"/>
      <c r="CVW105" s="52"/>
      <c r="CVX105" s="52"/>
      <c r="CVY105" s="52"/>
      <c r="CVZ105" s="52"/>
      <c r="CWA105" s="52"/>
      <c r="CWB105" s="52"/>
      <c r="CWC105" s="52"/>
      <c r="CWD105" s="52"/>
      <c r="CWE105" s="52"/>
      <c r="CWF105" s="52"/>
      <c r="CWG105" s="52"/>
      <c r="CWH105" s="52"/>
      <c r="CWI105" s="52"/>
      <c r="CWJ105" s="52"/>
      <c r="CWK105" s="52"/>
      <c r="CWL105" s="52"/>
      <c r="CWM105" s="52"/>
      <c r="CWN105" s="52"/>
      <c r="CWO105" s="52"/>
      <c r="CWP105" s="52"/>
      <c r="CWQ105" s="52"/>
      <c r="CWR105" s="52"/>
      <c r="CWS105" s="52"/>
      <c r="CWT105" s="52"/>
      <c r="CWU105" s="52"/>
      <c r="CWV105" s="52"/>
      <c r="CWW105" s="52"/>
      <c r="CWX105" s="52"/>
      <c r="CWY105" s="52"/>
      <c r="CWZ105" s="52"/>
      <c r="CXA105" s="52"/>
      <c r="CXB105" s="52"/>
      <c r="CXC105" s="52"/>
      <c r="CXD105" s="52"/>
      <c r="CXE105" s="52"/>
      <c r="CXF105" s="52"/>
      <c r="CXG105" s="52"/>
      <c r="CXH105" s="52"/>
      <c r="CXI105" s="52"/>
      <c r="CXJ105" s="52"/>
      <c r="CXK105" s="52"/>
      <c r="CXL105" s="52"/>
      <c r="CXM105" s="52"/>
      <c r="CXN105" s="52"/>
      <c r="CXO105" s="52"/>
      <c r="CXP105" s="52"/>
      <c r="CXQ105" s="52"/>
      <c r="CXR105" s="52"/>
      <c r="CXS105" s="52"/>
      <c r="CXT105" s="52"/>
      <c r="CXU105" s="52"/>
      <c r="CXV105" s="52"/>
      <c r="CXW105" s="52"/>
      <c r="CXX105" s="52"/>
      <c r="CXY105" s="52"/>
      <c r="CXZ105" s="52"/>
      <c r="CYA105" s="52"/>
      <c r="CYB105" s="52"/>
      <c r="CYC105" s="52"/>
      <c r="CYD105" s="52"/>
      <c r="CYE105" s="52"/>
      <c r="CYF105" s="52"/>
      <c r="CYG105" s="52"/>
      <c r="CYH105" s="52"/>
      <c r="CYI105" s="52"/>
      <c r="CYJ105" s="52"/>
      <c r="CYK105" s="52"/>
      <c r="CYL105" s="52"/>
      <c r="CYM105" s="52"/>
      <c r="CYN105" s="52"/>
      <c r="CYO105" s="52"/>
      <c r="CYP105" s="52"/>
      <c r="CYQ105" s="52"/>
      <c r="CYR105" s="52"/>
      <c r="CYS105" s="52"/>
      <c r="CYT105" s="52"/>
      <c r="CYU105" s="52"/>
      <c r="CYV105" s="52"/>
      <c r="CYW105" s="52"/>
      <c r="CYX105" s="52"/>
      <c r="CYY105" s="52"/>
      <c r="CYZ105" s="52"/>
      <c r="CZA105" s="52"/>
      <c r="CZB105" s="52"/>
      <c r="CZC105" s="52"/>
      <c r="CZD105" s="52"/>
      <c r="CZE105" s="52"/>
      <c r="CZF105" s="52"/>
      <c r="CZG105" s="52"/>
      <c r="CZH105" s="52"/>
      <c r="CZI105" s="52"/>
      <c r="CZJ105" s="52"/>
      <c r="CZK105" s="52"/>
      <c r="CZL105" s="52"/>
      <c r="CZM105" s="52"/>
      <c r="CZN105" s="52"/>
      <c r="CZO105" s="52"/>
      <c r="CZP105" s="52"/>
      <c r="CZQ105" s="52"/>
      <c r="CZR105" s="52"/>
      <c r="CZS105" s="52"/>
      <c r="CZT105" s="52"/>
      <c r="CZU105" s="52"/>
      <c r="CZV105" s="52"/>
      <c r="CZW105" s="52"/>
      <c r="CZX105" s="52"/>
      <c r="CZY105" s="52"/>
      <c r="CZZ105" s="52"/>
      <c r="DAA105" s="52"/>
      <c r="DAB105" s="52"/>
      <c r="DAC105" s="52"/>
      <c r="DAD105" s="52"/>
      <c r="DAE105" s="52"/>
      <c r="DAF105" s="52"/>
      <c r="DAG105" s="52"/>
      <c r="DAH105" s="52"/>
      <c r="DAI105" s="52"/>
      <c r="DAJ105" s="52"/>
      <c r="DAK105" s="52"/>
      <c r="DAL105" s="52"/>
      <c r="DAM105" s="52"/>
      <c r="DAN105" s="52"/>
      <c r="DAO105" s="52"/>
      <c r="DAP105" s="52"/>
      <c r="DAQ105" s="52"/>
      <c r="DAR105" s="52"/>
      <c r="DAS105" s="52"/>
      <c r="DAT105" s="52"/>
      <c r="DAU105" s="52"/>
      <c r="DAV105" s="52"/>
      <c r="DAW105" s="52"/>
      <c r="DAX105" s="52"/>
      <c r="DAY105" s="52"/>
      <c r="DAZ105" s="52"/>
      <c r="DBA105" s="52"/>
      <c r="DBB105" s="52"/>
      <c r="DBC105" s="52"/>
      <c r="DBD105" s="52"/>
      <c r="DBE105" s="52"/>
      <c r="DBF105" s="52"/>
      <c r="DBG105" s="52"/>
      <c r="DBH105" s="52"/>
      <c r="DBI105" s="52"/>
      <c r="DBJ105" s="52"/>
      <c r="DBK105" s="52"/>
      <c r="DBL105" s="52"/>
      <c r="DBM105" s="52"/>
      <c r="DBN105" s="52"/>
      <c r="DBO105" s="52"/>
      <c r="DBP105" s="52"/>
      <c r="DBQ105" s="52"/>
      <c r="DBR105" s="52"/>
      <c r="DBS105" s="52"/>
      <c r="DBT105" s="52"/>
      <c r="DBU105" s="52"/>
      <c r="DBV105" s="52"/>
      <c r="DBW105" s="52"/>
      <c r="DBX105" s="52"/>
      <c r="DBY105" s="52"/>
      <c r="DBZ105" s="52"/>
      <c r="DCA105" s="52"/>
      <c r="DCB105" s="52"/>
      <c r="DCC105" s="52"/>
      <c r="DCD105" s="52"/>
      <c r="DCE105" s="52"/>
      <c r="DCF105" s="52"/>
      <c r="DCG105" s="52"/>
      <c r="DCH105" s="52"/>
      <c r="DCI105" s="52"/>
      <c r="DCJ105" s="52"/>
      <c r="DCK105" s="52"/>
      <c r="DCL105" s="52"/>
      <c r="DCM105" s="52"/>
      <c r="DCN105" s="52"/>
      <c r="DCO105" s="52"/>
      <c r="DCP105" s="52"/>
      <c r="DCQ105" s="52"/>
      <c r="DCR105" s="52"/>
      <c r="DCS105" s="52"/>
      <c r="DCT105" s="52"/>
      <c r="DCU105" s="52"/>
      <c r="DCV105" s="52"/>
      <c r="DCW105" s="52"/>
      <c r="DCX105" s="52"/>
      <c r="DCY105" s="52"/>
      <c r="DCZ105" s="52"/>
      <c r="DDA105" s="52"/>
      <c r="DDB105" s="52"/>
      <c r="DDC105" s="52"/>
      <c r="DDD105" s="52"/>
      <c r="DDE105" s="52"/>
      <c r="DDF105" s="52"/>
      <c r="DDG105" s="52"/>
      <c r="DDH105" s="52"/>
      <c r="DDI105" s="52"/>
      <c r="DDJ105" s="52"/>
      <c r="DDK105" s="52"/>
      <c r="DDL105" s="52"/>
      <c r="DDM105" s="52"/>
      <c r="DDN105" s="52"/>
      <c r="DDO105" s="52"/>
      <c r="DDP105" s="52"/>
      <c r="DDQ105" s="52"/>
      <c r="DDR105" s="52"/>
      <c r="DDS105" s="52"/>
      <c r="DDT105" s="52"/>
      <c r="DDU105" s="52"/>
      <c r="DDV105" s="52"/>
      <c r="DDW105" s="52"/>
      <c r="DDX105" s="52"/>
      <c r="DDY105" s="52"/>
      <c r="DDZ105" s="52"/>
      <c r="DEA105" s="52"/>
      <c r="DEB105" s="52"/>
      <c r="DEC105" s="52"/>
      <c r="DED105" s="52"/>
      <c r="DEE105" s="52"/>
      <c r="DEF105" s="52"/>
      <c r="DEG105" s="52"/>
      <c r="DEH105" s="52"/>
      <c r="DEI105" s="52"/>
      <c r="DEJ105" s="52"/>
      <c r="DEK105" s="52"/>
      <c r="DEL105" s="52"/>
      <c r="DEM105" s="52"/>
      <c r="DEN105" s="52"/>
      <c r="DEO105" s="52"/>
      <c r="DEP105" s="52"/>
      <c r="DEQ105" s="52"/>
      <c r="DER105" s="52"/>
      <c r="DES105" s="52"/>
      <c r="DET105" s="52"/>
      <c r="DEU105" s="52"/>
      <c r="DEV105" s="52"/>
      <c r="DEW105" s="52"/>
      <c r="DEX105" s="52"/>
      <c r="DEY105" s="52"/>
      <c r="DEZ105" s="52"/>
      <c r="DFA105" s="52"/>
      <c r="DFB105" s="52"/>
      <c r="DFC105" s="52"/>
      <c r="DFD105" s="52"/>
      <c r="DFE105" s="52"/>
      <c r="DFF105" s="52"/>
      <c r="DFG105" s="52"/>
      <c r="DFH105" s="52"/>
      <c r="DFI105" s="52"/>
      <c r="DFJ105" s="52"/>
      <c r="DFK105" s="52"/>
      <c r="DFL105" s="52"/>
      <c r="DFM105" s="52"/>
      <c r="DFN105" s="52"/>
      <c r="DFO105" s="52"/>
      <c r="DFP105" s="52"/>
      <c r="DFQ105" s="52"/>
      <c r="DFR105" s="52"/>
      <c r="DFS105" s="52"/>
      <c r="DFT105" s="52"/>
      <c r="DFU105" s="52"/>
      <c r="DFV105" s="52"/>
      <c r="DFW105" s="52"/>
      <c r="DFX105" s="52"/>
      <c r="DFY105" s="52"/>
      <c r="DFZ105" s="52"/>
      <c r="DGA105" s="52"/>
      <c r="DGB105" s="52"/>
      <c r="DGC105" s="52"/>
      <c r="DGD105" s="52"/>
      <c r="DGE105" s="52"/>
      <c r="DGF105" s="52"/>
      <c r="DGG105" s="52"/>
      <c r="DGH105" s="52"/>
      <c r="DGI105" s="52"/>
      <c r="DGJ105" s="52"/>
      <c r="DGK105" s="52"/>
      <c r="DGL105" s="52"/>
      <c r="DGM105" s="52"/>
      <c r="DGN105" s="52"/>
      <c r="DGO105" s="52"/>
      <c r="DGP105" s="52"/>
      <c r="DGQ105" s="52"/>
      <c r="DGR105" s="52"/>
      <c r="DGS105" s="52"/>
      <c r="DGT105" s="52"/>
      <c r="DGU105" s="52"/>
      <c r="DGV105" s="52"/>
      <c r="DGW105" s="52"/>
      <c r="DGX105" s="52"/>
      <c r="DGY105" s="52"/>
      <c r="DGZ105" s="52"/>
      <c r="DHA105" s="52"/>
      <c r="DHB105" s="52"/>
      <c r="DHC105" s="52"/>
      <c r="DHD105" s="52"/>
      <c r="DHE105" s="52"/>
      <c r="DHF105" s="52"/>
      <c r="DHG105" s="52"/>
      <c r="DHH105" s="52"/>
      <c r="DHI105" s="52"/>
      <c r="DHJ105" s="52"/>
      <c r="DHK105" s="52"/>
      <c r="DHL105" s="52"/>
      <c r="DHM105" s="52"/>
      <c r="DHN105" s="52"/>
      <c r="DHO105" s="52"/>
      <c r="DHP105" s="52"/>
      <c r="DHQ105" s="52"/>
      <c r="DHR105" s="52"/>
      <c r="DHS105" s="52"/>
      <c r="DHT105" s="52"/>
      <c r="DHU105" s="52"/>
      <c r="DHV105" s="52"/>
      <c r="DHW105" s="52"/>
      <c r="DHX105" s="52"/>
      <c r="DHY105" s="52"/>
      <c r="DHZ105" s="52"/>
      <c r="DIA105" s="52"/>
      <c r="DIB105" s="52"/>
      <c r="DIC105" s="52"/>
      <c r="DID105" s="52"/>
      <c r="DIE105" s="52"/>
      <c r="DIF105" s="52"/>
      <c r="DIG105" s="52"/>
      <c r="DIH105" s="52"/>
      <c r="DII105" s="52"/>
      <c r="DIJ105" s="52"/>
      <c r="DIK105" s="52"/>
      <c r="DIL105" s="52"/>
      <c r="DIM105" s="52"/>
      <c r="DIN105" s="52"/>
      <c r="DIO105" s="52"/>
      <c r="DIP105" s="52"/>
      <c r="DIQ105" s="52"/>
      <c r="DIR105" s="52"/>
      <c r="DIS105" s="52"/>
      <c r="DIT105" s="52"/>
      <c r="DIU105" s="52"/>
      <c r="DIV105" s="52"/>
      <c r="DIW105" s="52"/>
      <c r="DIX105" s="52"/>
      <c r="DIY105" s="52"/>
      <c r="DIZ105" s="52"/>
      <c r="DJA105" s="52"/>
      <c r="DJB105" s="52"/>
      <c r="DJC105" s="52"/>
      <c r="DJD105" s="52"/>
      <c r="DJE105" s="52"/>
      <c r="DJF105" s="52"/>
      <c r="DJG105" s="52"/>
      <c r="DJH105" s="52"/>
      <c r="DJI105" s="52"/>
      <c r="DJJ105" s="52"/>
      <c r="DJK105" s="52"/>
      <c r="DJL105" s="52"/>
      <c r="DJM105" s="52"/>
      <c r="DJN105" s="52"/>
      <c r="DJO105" s="52"/>
      <c r="DJP105" s="52"/>
      <c r="DJQ105" s="52"/>
      <c r="DJR105" s="52"/>
      <c r="DJS105" s="52"/>
      <c r="DJT105" s="52"/>
      <c r="DJU105" s="52"/>
      <c r="DJV105" s="52"/>
      <c r="DJW105" s="52"/>
      <c r="DJX105" s="52"/>
      <c r="DJY105" s="52"/>
      <c r="DJZ105" s="52"/>
      <c r="DKA105" s="52"/>
      <c r="DKB105" s="52"/>
      <c r="DKC105" s="52"/>
      <c r="DKD105" s="52"/>
      <c r="DKE105" s="52"/>
      <c r="DKF105" s="52"/>
      <c r="DKG105" s="52"/>
      <c r="DKH105" s="52"/>
      <c r="DKI105" s="52"/>
      <c r="DKJ105" s="52"/>
      <c r="DKK105" s="52"/>
      <c r="DKL105" s="52"/>
      <c r="DKM105" s="52"/>
      <c r="DKN105" s="52"/>
      <c r="DKO105" s="52"/>
      <c r="DKP105" s="52"/>
      <c r="DKQ105" s="52"/>
      <c r="DKR105" s="52"/>
      <c r="DKS105" s="52"/>
      <c r="DKT105" s="52"/>
      <c r="DKU105" s="52"/>
      <c r="DKV105" s="52"/>
      <c r="DKW105" s="52"/>
      <c r="DKX105" s="52"/>
      <c r="DKY105" s="52"/>
      <c r="DKZ105" s="52"/>
      <c r="DLA105" s="52"/>
      <c r="DLB105" s="52"/>
      <c r="DLC105" s="52"/>
      <c r="DLD105" s="52"/>
      <c r="DLE105" s="52"/>
      <c r="DLF105" s="52"/>
      <c r="DLG105" s="52"/>
      <c r="DLH105" s="52"/>
      <c r="DLI105" s="52"/>
      <c r="DLJ105" s="52"/>
      <c r="DLK105" s="52"/>
      <c r="DLL105" s="52"/>
      <c r="DLM105" s="52"/>
      <c r="DLN105" s="52"/>
      <c r="DLO105" s="52"/>
      <c r="DLP105" s="52"/>
      <c r="DLQ105" s="52"/>
      <c r="DLR105" s="52"/>
      <c r="DLS105" s="52"/>
      <c r="DLT105" s="52"/>
      <c r="DLU105" s="52"/>
      <c r="DLV105" s="52"/>
      <c r="DLW105" s="52"/>
      <c r="DLX105" s="52"/>
      <c r="DLY105" s="52"/>
      <c r="DLZ105" s="52"/>
      <c r="DMA105" s="52"/>
      <c r="DMB105" s="52"/>
      <c r="DMC105" s="52"/>
      <c r="DMD105" s="52"/>
      <c r="DME105" s="52"/>
      <c r="DMF105" s="52"/>
      <c r="DMG105" s="52"/>
      <c r="DMH105" s="52"/>
      <c r="DMI105" s="52"/>
      <c r="DMJ105" s="52"/>
      <c r="DMK105" s="52"/>
      <c r="DML105" s="52"/>
      <c r="DMM105" s="52"/>
      <c r="DMN105" s="52"/>
      <c r="DMO105" s="52"/>
      <c r="DMP105" s="52"/>
      <c r="DMQ105" s="52"/>
      <c r="DMR105" s="52"/>
      <c r="DMS105" s="52"/>
      <c r="DMT105" s="52"/>
      <c r="DMU105" s="52"/>
      <c r="DMV105" s="52"/>
      <c r="DMW105" s="52"/>
      <c r="DMX105" s="52"/>
      <c r="DMY105" s="52"/>
      <c r="DMZ105" s="52"/>
      <c r="DNA105" s="52"/>
      <c r="DNB105" s="52"/>
      <c r="DNC105" s="52"/>
      <c r="DND105" s="52"/>
      <c r="DNE105" s="52"/>
      <c r="DNF105" s="52"/>
      <c r="DNG105" s="52"/>
      <c r="DNH105" s="52"/>
      <c r="DNI105" s="52"/>
      <c r="DNJ105" s="52"/>
      <c r="DNK105" s="52"/>
      <c r="DNL105" s="52"/>
      <c r="DNM105" s="52"/>
      <c r="DNN105" s="52"/>
      <c r="DNO105" s="52"/>
      <c r="DNP105" s="52"/>
      <c r="DNQ105" s="52"/>
      <c r="DNR105" s="52"/>
      <c r="DNS105" s="52"/>
      <c r="DNT105" s="52"/>
      <c r="DNU105" s="52"/>
      <c r="DNV105" s="52"/>
      <c r="DNW105" s="52"/>
      <c r="DNX105" s="52"/>
      <c r="DNY105" s="52"/>
      <c r="DNZ105" s="52"/>
      <c r="DOA105" s="52"/>
      <c r="DOB105" s="52"/>
      <c r="DOC105" s="52"/>
      <c r="DOD105" s="52"/>
      <c r="DOE105" s="52"/>
      <c r="DOF105" s="52"/>
      <c r="DOG105" s="52"/>
      <c r="DOH105" s="52"/>
      <c r="DOI105" s="52"/>
      <c r="DOJ105" s="52"/>
      <c r="DOK105" s="52"/>
      <c r="DOL105" s="52"/>
      <c r="DOM105" s="52"/>
      <c r="DON105" s="52"/>
      <c r="DOO105" s="52"/>
      <c r="DOP105" s="52"/>
      <c r="DOQ105" s="52"/>
      <c r="DOR105" s="52"/>
      <c r="DOS105" s="52"/>
      <c r="DOT105" s="52"/>
      <c r="DOU105" s="52"/>
      <c r="DOV105" s="52"/>
      <c r="DOW105" s="52"/>
      <c r="DOX105" s="52"/>
      <c r="DOY105" s="52"/>
      <c r="DOZ105" s="52"/>
      <c r="DPA105" s="52"/>
      <c r="DPB105" s="52"/>
      <c r="DPC105" s="52"/>
      <c r="DPD105" s="52"/>
      <c r="DPE105" s="52"/>
      <c r="DPF105" s="52"/>
      <c r="DPG105" s="52"/>
      <c r="DPH105" s="52"/>
      <c r="DPI105" s="52"/>
      <c r="DPJ105" s="52"/>
      <c r="DPK105" s="52"/>
      <c r="DPL105" s="52"/>
      <c r="DPM105" s="52"/>
      <c r="DPN105" s="52"/>
      <c r="DPO105" s="52"/>
      <c r="DPP105" s="52"/>
      <c r="DPQ105" s="52"/>
      <c r="DPR105" s="52"/>
      <c r="DPS105" s="52"/>
      <c r="DPT105" s="52"/>
      <c r="DPU105" s="52"/>
      <c r="DPV105" s="52"/>
      <c r="DPW105" s="52"/>
      <c r="DPX105" s="52"/>
      <c r="DPY105" s="52"/>
      <c r="DPZ105" s="52"/>
      <c r="DQA105" s="52"/>
      <c r="DQB105" s="52"/>
      <c r="DQC105" s="52"/>
      <c r="DQD105" s="52"/>
      <c r="DQE105" s="52"/>
      <c r="DQF105" s="52"/>
      <c r="DQG105" s="52"/>
      <c r="DQH105" s="52"/>
      <c r="DQI105" s="52"/>
      <c r="DQJ105" s="52"/>
      <c r="DQK105" s="52"/>
      <c r="DQL105" s="52"/>
      <c r="DQM105" s="52"/>
      <c r="DQN105" s="52"/>
      <c r="DQO105" s="52"/>
      <c r="DQP105" s="52"/>
      <c r="DQQ105" s="52"/>
      <c r="DQR105" s="52"/>
      <c r="DQS105" s="52"/>
      <c r="DQT105" s="52"/>
      <c r="DQU105" s="52"/>
      <c r="DQV105" s="52"/>
      <c r="DQW105" s="52"/>
      <c r="DQX105" s="52"/>
      <c r="DQY105" s="52"/>
      <c r="DQZ105" s="52"/>
      <c r="DRA105" s="52"/>
      <c r="DRB105" s="52"/>
      <c r="DRC105" s="52"/>
      <c r="DRD105" s="52"/>
      <c r="DRE105" s="52"/>
      <c r="DRF105" s="52"/>
      <c r="DRG105" s="52"/>
      <c r="DRH105" s="52"/>
      <c r="DRI105" s="52"/>
      <c r="DRJ105" s="52"/>
      <c r="DRK105" s="52"/>
      <c r="DRL105" s="52"/>
      <c r="DRM105" s="52"/>
      <c r="DRN105" s="52"/>
      <c r="DRO105" s="52"/>
      <c r="DRP105" s="52"/>
      <c r="DRQ105" s="52"/>
      <c r="DRR105" s="52"/>
      <c r="DRS105" s="52"/>
      <c r="DRT105" s="52"/>
      <c r="DRU105" s="52"/>
      <c r="DRV105" s="52"/>
      <c r="DRW105" s="52"/>
      <c r="DRX105" s="52"/>
      <c r="DRY105" s="52"/>
      <c r="DRZ105" s="52"/>
      <c r="DSA105" s="52"/>
      <c r="DSB105" s="52"/>
      <c r="DSC105" s="52"/>
      <c r="DSD105" s="52"/>
      <c r="DSE105" s="52"/>
      <c r="DSF105" s="52"/>
      <c r="DSG105" s="52"/>
      <c r="DSH105" s="52"/>
      <c r="DSI105" s="52"/>
      <c r="DSJ105" s="52"/>
      <c r="DSK105" s="52"/>
      <c r="DSL105" s="52"/>
      <c r="DSM105" s="52"/>
      <c r="DSN105" s="52"/>
      <c r="DSO105" s="52"/>
      <c r="DSP105" s="52"/>
      <c r="DSQ105" s="52"/>
      <c r="DSR105" s="52"/>
      <c r="DSS105" s="52"/>
      <c r="DST105" s="52"/>
      <c r="DSU105" s="52"/>
      <c r="DSV105" s="52"/>
      <c r="DSW105" s="52"/>
      <c r="DSX105" s="52"/>
      <c r="DSY105" s="52"/>
      <c r="DSZ105" s="52"/>
      <c r="DTA105" s="52"/>
      <c r="DTB105" s="52"/>
      <c r="DTC105" s="52"/>
      <c r="DTD105" s="52"/>
      <c r="DTE105" s="52"/>
      <c r="DTF105" s="52"/>
      <c r="DTG105" s="52"/>
      <c r="DTH105" s="52"/>
      <c r="DTI105" s="52"/>
      <c r="DTJ105" s="52"/>
      <c r="DTK105" s="52"/>
      <c r="DTL105" s="52"/>
      <c r="DTM105" s="52"/>
      <c r="DTN105" s="52"/>
      <c r="DTO105" s="52"/>
      <c r="DTP105" s="52"/>
      <c r="DTQ105" s="52"/>
      <c r="DTR105" s="52"/>
      <c r="DTS105" s="52"/>
      <c r="DTT105" s="52"/>
      <c r="DTU105" s="52"/>
      <c r="DTV105" s="52"/>
      <c r="DTW105" s="52"/>
      <c r="DTX105" s="52"/>
      <c r="DTY105" s="52"/>
      <c r="DTZ105" s="52"/>
      <c r="DUA105" s="52"/>
      <c r="DUB105" s="52"/>
      <c r="DUC105" s="52"/>
      <c r="DUD105" s="52"/>
      <c r="DUE105" s="52"/>
      <c r="DUF105" s="52"/>
      <c r="DUG105" s="52"/>
      <c r="DUH105" s="52"/>
      <c r="DUI105" s="52"/>
      <c r="DUJ105" s="52"/>
      <c r="DUK105" s="52"/>
      <c r="DUL105" s="52"/>
      <c r="DUM105" s="52"/>
      <c r="DUN105" s="52"/>
      <c r="DUO105" s="52"/>
      <c r="DUP105" s="52"/>
      <c r="DUQ105" s="52"/>
      <c r="DUR105" s="52"/>
      <c r="DUS105" s="52"/>
      <c r="DUT105" s="52"/>
      <c r="DUU105" s="52"/>
      <c r="DUV105" s="52"/>
      <c r="DUW105" s="52"/>
      <c r="DUX105" s="52"/>
      <c r="DUY105" s="52"/>
      <c r="DUZ105" s="52"/>
      <c r="DVA105" s="52"/>
      <c r="DVB105" s="52"/>
      <c r="DVC105" s="52"/>
      <c r="DVD105" s="52"/>
      <c r="DVE105" s="52"/>
      <c r="DVF105" s="52"/>
      <c r="DVG105" s="52"/>
      <c r="DVH105" s="52"/>
      <c r="DVI105" s="52"/>
      <c r="DVJ105" s="52"/>
      <c r="DVK105" s="52"/>
      <c r="DVL105" s="52"/>
      <c r="DVM105" s="52"/>
      <c r="DVN105" s="52"/>
      <c r="DVO105" s="52"/>
      <c r="DVP105" s="52"/>
      <c r="DVQ105" s="52"/>
      <c r="DVR105" s="52"/>
      <c r="DVS105" s="52"/>
      <c r="DVT105" s="52"/>
      <c r="DVU105" s="52"/>
      <c r="DVV105" s="52"/>
      <c r="DVW105" s="52"/>
      <c r="DVX105" s="52"/>
      <c r="DVY105" s="52"/>
      <c r="DVZ105" s="52"/>
      <c r="DWA105" s="52"/>
      <c r="DWB105" s="52"/>
      <c r="DWC105" s="52"/>
      <c r="DWD105" s="52"/>
      <c r="DWE105" s="52"/>
      <c r="DWF105" s="52"/>
      <c r="DWG105" s="52"/>
      <c r="DWH105" s="52"/>
      <c r="DWI105" s="52"/>
      <c r="DWJ105" s="52"/>
      <c r="DWK105" s="52"/>
      <c r="DWL105" s="52"/>
      <c r="DWM105" s="52"/>
      <c r="DWN105" s="52"/>
      <c r="DWO105" s="52"/>
      <c r="DWP105" s="52"/>
      <c r="DWQ105" s="52"/>
      <c r="DWR105" s="52"/>
      <c r="DWS105" s="52"/>
      <c r="DWT105" s="52"/>
      <c r="DWU105" s="52"/>
      <c r="DWV105" s="52"/>
      <c r="DWW105" s="52"/>
      <c r="DWX105" s="52"/>
      <c r="DWY105" s="52"/>
      <c r="DWZ105" s="52"/>
      <c r="DXA105" s="52"/>
      <c r="DXB105" s="52"/>
      <c r="DXC105" s="52"/>
      <c r="DXD105" s="52"/>
      <c r="DXE105" s="52"/>
      <c r="DXF105" s="52"/>
      <c r="DXG105" s="52"/>
      <c r="DXH105" s="52"/>
      <c r="DXI105" s="52"/>
      <c r="DXJ105" s="52"/>
      <c r="DXK105" s="52"/>
      <c r="DXL105" s="52"/>
      <c r="DXM105" s="52"/>
      <c r="DXN105" s="52"/>
      <c r="DXO105" s="52"/>
      <c r="DXP105" s="52"/>
      <c r="DXQ105" s="52"/>
      <c r="DXR105" s="52"/>
      <c r="DXS105" s="52"/>
      <c r="DXT105" s="52"/>
      <c r="DXU105" s="52"/>
      <c r="DXV105" s="52"/>
      <c r="DXW105" s="52"/>
      <c r="DXX105" s="52"/>
      <c r="DXY105" s="52"/>
      <c r="DXZ105" s="52"/>
      <c r="DYA105" s="52"/>
      <c r="DYB105" s="52"/>
      <c r="DYC105" s="52"/>
      <c r="DYD105" s="52"/>
      <c r="DYE105" s="52"/>
      <c r="DYF105" s="52"/>
      <c r="DYG105" s="52"/>
      <c r="DYH105" s="52"/>
      <c r="DYI105" s="52"/>
      <c r="DYJ105" s="52"/>
      <c r="DYK105" s="52"/>
      <c r="DYL105" s="52"/>
      <c r="DYM105" s="52"/>
      <c r="DYN105" s="52"/>
      <c r="DYO105" s="52"/>
      <c r="DYP105" s="52"/>
      <c r="DYQ105" s="52"/>
      <c r="DYR105" s="52"/>
      <c r="DYS105" s="52"/>
      <c r="DYT105" s="52"/>
      <c r="DYU105" s="52"/>
      <c r="DYV105" s="52"/>
      <c r="DYW105" s="52"/>
      <c r="DYX105" s="52"/>
      <c r="DYY105" s="52"/>
      <c r="DYZ105" s="52"/>
      <c r="DZA105" s="52"/>
      <c r="DZB105" s="52"/>
      <c r="DZC105" s="52"/>
      <c r="DZD105" s="52"/>
      <c r="DZE105" s="52"/>
      <c r="DZF105" s="52"/>
      <c r="DZG105" s="52"/>
      <c r="DZH105" s="52"/>
      <c r="DZI105" s="52"/>
      <c r="DZJ105" s="52"/>
      <c r="DZK105" s="52"/>
      <c r="DZL105" s="52"/>
      <c r="DZM105" s="52"/>
      <c r="DZN105" s="52"/>
      <c r="DZO105" s="52"/>
      <c r="DZP105" s="52"/>
      <c r="DZQ105" s="52"/>
      <c r="DZR105" s="52"/>
      <c r="DZS105" s="52"/>
      <c r="DZT105" s="52"/>
      <c r="DZU105" s="52"/>
      <c r="DZV105" s="52"/>
      <c r="DZW105" s="52"/>
      <c r="DZX105" s="52"/>
      <c r="DZY105" s="52"/>
      <c r="DZZ105" s="52"/>
      <c r="EAA105" s="52"/>
      <c r="EAB105" s="52"/>
      <c r="EAC105" s="52"/>
      <c r="EAD105" s="52"/>
      <c r="EAE105" s="52"/>
      <c r="EAF105" s="52"/>
      <c r="EAG105" s="52"/>
      <c r="EAH105" s="52"/>
      <c r="EAI105" s="52"/>
      <c r="EAJ105" s="52"/>
      <c r="EAK105" s="52"/>
      <c r="EAL105" s="52"/>
      <c r="EAM105" s="52"/>
      <c r="EAN105" s="52"/>
      <c r="EAO105" s="52"/>
      <c r="EAP105" s="52"/>
      <c r="EAQ105" s="52"/>
      <c r="EAR105" s="52"/>
      <c r="EAS105" s="52"/>
      <c r="EAT105" s="52"/>
      <c r="EAU105" s="52"/>
      <c r="EAV105" s="52"/>
      <c r="EAW105" s="52"/>
      <c r="EAX105" s="52"/>
      <c r="EAY105" s="52"/>
      <c r="EAZ105" s="52"/>
      <c r="EBA105" s="52"/>
      <c r="EBB105" s="52"/>
      <c r="EBC105" s="52"/>
      <c r="EBD105" s="52"/>
      <c r="EBE105" s="52"/>
      <c r="EBF105" s="52"/>
      <c r="EBG105" s="52"/>
      <c r="EBH105" s="52"/>
      <c r="EBI105" s="52"/>
      <c r="EBJ105" s="52"/>
      <c r="EBK105" s="52"/>
      <c r="EBL105" s="52"/>
      <c r="EBM105" s="52"/>
      <c r="EBN105" s="52"/>
      <c r="EBO105" s="52"/>
      <c r="EBP105" s="52"/>
      <c r="EBQ105" s="52"/>
      <c r="EBR105" s="52"/>
      <c r="EBS105" s="52"/>
      <c r="EBT105" s="52"/>
      <c r="EBU105" s="52"/>
      <c r="EBV105" s="52"/>
      <c r="EBW105" s="52"/>
      <c r="EBX105" s="52"/>
      <c r="EBY105" s="52"/>
      <c r="EBZ105" s="52"/>
      <c r="ECA105" s="52"/>
      <c r="ECB105" s="52"/>
      <c r="ECC105" s="52"/>
      <c r="ECD105" s="52"/>
      <c r="ECE105" s="52"/>
      <c r="ECF105" s="52"/>
      <c r="ECG105" s="52"/>
      <c r="ECH105" s="52"/>
      <c r="ECI105" s="52"/>
      <c r="ECJ105" s="52"/>
      <c r="ECK105" s="52"/>
      <c r="ECL105" s="52"/>
      <c r="ECM105" s="52"/>
      <c r="ECN105" s="52"/>
      <c r="ECO105" s="52"/>
      <c r="ECP105" s="52"/>
      <c r="ECQ105" s="52"/>
      <c r="ECR105" s="52"/>
      <c r="ECS105" s="52"/>
      <c r="ECT105" s="52"/>
      <c r="ECU105" s="52"/>
      <c r="ECV105" s="52"/>
      <c r="ECW105" s="52"/>
      <c r="ECX105" s="52"/>
      <c r="ECY105" s="52"/>
      <c r="ECZ105" s="52"/>
      <c r="EDA105" s="52"/>
      <c r="EDB105" s="52"/>
      <c r="EDC105" s="52"/>
      <c r="EDD105" s="52"/>
      <c r="EDE105" s="52"/>
      <c r="EDF105" s="52"/>
      <c r="EDG105" s="52"/>
      <c r="EDH105" s="52"/>
      <c r="EDI105" s="52"/>
      <c r="EDJ105" s="52"/>
      <c r="EDK105" s="52"/>
      <c r="EDL105" s="52"/>
      <c r="EDM105" s="52"/>
      <c r="EDN105" s="52"/>
      <c r="EDO105" s="52"/>
      <c r="EDP105" s="52"/>
      <c r="EDQ105" s="52"/>
      <c r="EDR105" s="52"/>
      <c r="EDS105" s="52"/>
      <c r="EDT105" s="52"/>
      <c r="EDU105" s="52"/>
      <c r="EDV105" s="52"/>
      <c r="EDW105" s="52"/>
      <c r="EDX105" s="52"/>
      <c r="EDY105" s="52"/>
      <c r="EDZ105" s="52"/>
      <c r="EEA105" s="52"/>
      <c r="EEB105" s="52"/>
      <c r="EEC105" s="52"/>
      <c r="EED105" s="52"/>
      <c r="EEE105" s="52"/>
      <c r="EEF105" s="52"/>
      <c r="EEG105" s="52"/>
      <c r="EEH105" s="52"/>
      <c r="EEI105" s="52"/>
      <c r="EEJ105" s="52"/>
      <c r="EEK105" s="52"/>
      <c r="EEL105" s="52"/>
      <c r="EEM105" s="52"/>
      <c r="EEN105" s="52"/>
      <c r="EEO105" s="52"/>
      <c r="EEP105" s="52"/>
      <c r="EEQ105" s="52"/>
      <c r="EER105" s="52"/>
      <c r="EES105" s="52"/>
      <c r="EET105" s="52"/>
      <c r="EEU105" s="52"/>
      <c r="EEV105" s="52"/>
      <c r="EEW105" s="52"/>
      <c r="EEX105" s="52"/>
      <c r="EEY105" s="52"/>
      <c r="EEZ105" s="52"/>
      <c r="EFA105" s="52"/>
      <c r="EFB105" s="52"/>
      <c r="EFC105" s="52"/>
      <c r="EFD105" s="52"/>
      <c r="EFE105" s="52"/>
      <c r="EFF105" s="52"/>
      <c r="EFG105" s="52"/>
      <c r="EFH105" s="52"/>
      <c r="EFI105" s="52"/>
      <c r="EFJ105" s="52"/>
      <c r="EFK105" s="52"/>
      <c r="EFL105" s="52"/>
      <c r="EFM105" s="52"/>
      <c r="EFN105" s="52"/>
      <c r="EFO105" s="52"/>
      <c r="EFP105" s="52"/>
      <c r="EFQ105" s="52"/>
      <c r="EFR105" s="52"/>
      <c r="EFS105" s="52"/>
      <c r="EFT105" s="52"/>
      <c r="EFU105" s="52"/>
      <c r="EFV105" s="52"/>
      <c r="EFW105" s="52"/>
      <c r="EFX105" s="52"/>
      <c r="EFY105" s="52"/>
      <c r="EFZ105" s="52"/>
      <c r="EGA105" s="52"/>
      <c r="EGB105" s="52"/>
      <c r="EGC105" s="52"/>
      <c r="EGD105" s="52"/>
      <c r="EGE105" s="52"/>
      <c r="EGF105" s="52"/>
      <c r="EGG105" s="52"/>
      <c r="EGH105" s="52"/>
      <c r="EGI105" s="52"/>
      <c r="EGJ105" s="52"/>
      <c r="EGK105" s="52"/>
      <c r="EGL105" s="52"/>
      <c r="EGM105" s="52"/>
      <c r="EGN105" s="52"/>
      <c r="EGO105" s="52"/>
      <c r="EGP105" s="52"/>
      <c r="EGQ105" s="52"/>
      <c r="EGR105" s="52"/>
      <c r="EGS105" s="52"/>
      <c r="EGT105" s="52"/>
      <c r="EGU105" s="52"/>
      <c r="EGV105" s="52"/>
      <c r="EGW105" s="52"/>
      <c r="EGX105" s="52"/>
      <c r="EGY105" s="52"/>
      <c r="EGZ105" s="52"/>
      <c r="EHA105" s="52"/>
      <c r="EHB105" s="52"/>
      <c r="EHC105" s="52"/>
      <c r="EHD105" s="52"/>
      <c r="EHE105" s="52"/>
      <c r="EHF105" s="52"/>
      <c r="EHG105" s="52"/>
      <c r="EHH105" s="52"/>
      <c r="EHI105" s="52"/>
      <c r="EHJ105" s="52"/>
      <c r="EHK105" s="52"/>
      <c r="EHL105" s="52"/>
      <c r="EHM105" s="52"/>
      <c r="EHN105" s="52"/>
      <c r="EHO105" s="52"/>
      <c r="EHP105" s="52"/>
      <c r="EHQ105" s="52"/>
      <c r="EHR105" s="52"/>
      <c r="EHS105" s="52"/>
      <c r="EHT105" s="52"/>
      <c r="EHU105" s="52"/>
      <c r="EHV105" s="52"/>
      <c r="EHW105" s="52"/>
      <c r="EHX105" s="52"/>
      <c r="EHY105" s="52"/>
      <c r="EHZ105" s="52"/>
      <c r="EIA105" s="52"/>
      <c r="EIB105" s="52"/>
      <c r="EIC105" s="52"/>
      <c r="EID105" s="52"/>
      <c r="EIE105" s="52"/>
      <c r="EIF105" s="52"/>
      <c r="EIG105" s="52"/>
      <c r="EIH105" s="52"/>
      <c r="EII105" s="52"/>
      <c r="EIJ105" s="52"/>
      <c r="EIK105" s="52"/>
      <c r="EIL105" s="52"/>
      <c r="EIM105" s="52"/>
      <c r="EIN105" s="52"/>
      <c r="EIO105" s="52"/>
      <c r="EIP105" s="52"/>
      <c r="EIQ105" s="52"/>
      <c r="EIR105" s="52"/>
      <c r="EIS105" s="52"/>
      <c r="EIT105" s="52"/>
      <c r="EIU105" s="52"/>
      <c r="EIV105" s="52"/>
      <c r="EIW105" s="52"/>
      <c r="EIX105" s="52"/>
      <c r="EIY105" s="52"/>
      <c r="EIZ105" s="52"/>
      <c r="EJA105" s="52"/>
      <c r="EJB105" s="52"/>
      <c r="EJC105" s="52"/>
      <c r="EJD105" s="52"/>
      <c r="EJE105" s="52"/>
      <c r="EJF105" s="52"/>
      <c r="EJG105" s="52"/>
      <c r="EJH105" s="52"/>
      <c r="EJI105" s="52"/>
      <c r="EJJ105" s="52"/>
      <c r="EJK105" s="52"/>
      <c r="EJL105" s="52"/>
      <c r="EJM105" s="52"/>
      <c r="EJN105" s="52"/>
      <c r="EJO105" s="52"/>
      <c r="EJP105" s="52"/>
      <c r="EJQ105" s="52"/>
      <c r="EJR105" s="52"/>
      <c r="EJS105" s="52"/>
      <c r="EJT105" s="52"/>
      <c r="EJU105" s="52"/>
      <c r="EJV105" s="52"/>
      <c r="EJW105" s="52"/>
      <c r="EJX105" s="52"/>
      <c r="EJY105" s="52"/>
      <c r="EJZ105" s="52"/>
      <c r="EKA105" s="52"/>
      <c r="EKB105" s="52"/>
      <c r="EKC105" s="52"/>
      <c r="EKD105" s="52"/>
      <c r="EKE105" s="52"/>
      <c r="EKF105" s="52"/>
      <c r="EKG105" s="52"/>
      <c r="EKH105" s="52"/>
      <c r="EKI105" s="52"/>
      <c r="EKJ105" s="52"/>
      <c r="EKK105" s="52"/>
      <c r="EKL105" s="52"/>
      <c r="EKM105" s="52"/>
      <c r="EKN105" s="52"/>
      <c r="EKO105" s="52"/>
      <c r="EKP105" s="52"/>
      <c r="EKQ105" s="52"/>
      <c r="EKR105" s="52"/>
      <c r="EKS105" s="52"/>
      <c r="EKT105" s="52"/>
      <c r="EKU105" s="52"/>
      <c r="EKV105" s="52"/>
      <c r="EKW105" s="52"/>
      <c r="EKX105" s="52"/>
      <c r="EKY105" s="52"/>
      <c r="EKZ105" s="52"/>
      <c r="ELA105" s="52"/>
      <c r="ELB105" s="52"/>
      <c r="ELC105" s="52"/>
      <c r="ELD105" s="52"/>
      <c r="ELE105" s="52"/>
      <c r="ELF105" s="52"/>
      <c r="ELG105" s="52"/>
      <c r="ELH105" s="52"/>
      <c r="ELI105" s="52"/>
      <c r="ELJ105" s="52"/>
      <c r="ELK105" s="52"/>
      <c r="ELL105" s="52"/>
      <c r="ELM105" s="52"/>
      <c r="ELN105" s="52"/>
      <c r="ELO105" s="52"/>
      <c r="ELP105" s="52"/>
      <c r="ELQ105" s="52"/>
      <c r="ELR105" s="52"/>
      <c r="ELS105" s="52"/>
      <c r="ELT105" s="52"/>
      <c r="ELU105" s="52"/>
      <c r="ELV105" s="52"/>
      <c r="ELW105" s="52"/>
      <c r="ELX105" s="52"/>
      <c r="ELY105" s="52"/>
      <c r="ELZ105" s="52"/>
      <c r="EMA105" s="52"/>
      <c r="EMB105" s="52"/>
      <c r="EMC105" s="52"/>
      <c r="EMD105" s="52"/>
      <c r="EME105" s="52"/>
      <c r="EMF105" s="52"/>
      <c r="EMG105" s="52"/>
      <c r="EMH105" s="52"/>
      <c r="EMI105" s="52"/>
      <c r="EMJ105" s="52"/>
      <c r="EMK105" s="52"/>
      <c r="EML105" s="52"/>
      <c r="EMM105" s="52"/>
      <c r="EMN105" s="52"/>
      <c r="EMO105" s="52"/>
      <c r="EMP105" s="52"/>
      <c r="EMQ105" s="52"/>
      <c r="EMR105" s="52"/>
      <c r="EMS105" s="52"/>
      <c r="EMT105" s="52"/>
      <c r="EMU105" s="52"/>
      <c r="EMV105" s="52"/>
      <c r="EMW105" s="52"/>
      <c r="EMX105" s="52"/>
      <c r="EMY105" s="52"/>
      <c r="EMZ105" s="52"/>
      <c r="ENA105" s="52"/>
      <c r="ENB105" s="52"/>
      <c r="ENC105" s="52"/>
      <c r="END105" s="52"/>
      <c r="ENE105" s="52"/>
      <c r="ENF105" s="52"/>
      <c r="ENG105" s="52"/>
      <c r="ENH105" s="52"/>
      <c r="ENI105" s="52"/>
      <c r="ENJ105" s="52"/>
      <c r="ENK105" s="52"/>
      <c r="ENL105" s="52"/>
      <c r="ENM105" s="52"/>
      <c r="ENN105" s="52"/>
      <c r="ENO105" s="52"/>
      <c r="ENP105" s="52"/>
      <c r="ENQ105" s="52"/>
      <c r="ENR105" s="52"/>
      <c r="ENS105" s="52"/>
      <c r="ENT105" s="52"/>
      <c r="ENU105" s="52"/>
      <c r="ENV105" s="52"/>
      <c r="ENW105" s="52"/>
      <c r="ENX105" s="52"/>
      <c r="ENY105" s="52"/>
      <c r="ENZ105" s="52"/>
      <c r="EOA105" s="52"/>
      <c r="EOB105" s="52"/>
      <c r="EOC105" s="52"/>
      <c r="EOD105" s="52"/>
      <c r="EOE105" s="52"/>
      <c r="EOF105" s="52"/>
      <c r="EOG105" s="52"/>
      <c r="EOH105" s="52"/>
      <c r="EOI105" s="52"/>
      <c r="EOJ105" s="52"/>
      <c r="EOK105" s="52"/>
      <c r="EOL105" s="52"/>
      <c r="EOM105" s="52"/>
      <c r="EON105" s="52"/>
      <c r="EOO105" s="52"/>
      <c r="EOP105" s="52"/>
      <c r="EOQ105" s="52"/>
      <c r="EOR105" s="52"/>
      <c r="EOS105" s="52"/>
      <c r="EOT105" s="52"/>
      <c r="EOU105" s="52"/>
      <c r="EOV105" s="52"/>
      <c r="EOW105" s="52"/>
      <c r="EOX105" s="52"/>
      <c r="EOY105" s="52"/>
      <c r="EOZ105" s="52"/>
      <c r="EPA105" s="52"/>
      <c r="EPB105" s="52"/>
      <c r="EPC105" s="52"/>
      <c r="EPD105" s="52"/>
      <c r="EPE105" s="52"/>
      <c r="EPF105" s="52"/>
      <c r="EPG105" s="52"/>
      <c r="EPH105" s="52"/>
      <c r="EPI105" s="52"/>
      <c r="EPJ105" s="52"/>
      <c r="EPK105" s="52"/>
      <c r="EPL105" s="52"/>
      <c r="EPM105" s="52"/>
      <c r="EPN105" s="52"/>
      <c r="EPO105" s="52"/>
      <c r="EPP105" s="52"/>
      <c r="EPQ105" s="52"/>
      <c r="EPR105" s="52"/>
      <c r="EPS105" s="52"/>
      <c r="EPT105" s="52"/>
      <c r="EPU105" s="52"/>
      <c r="EPV105" s="52"/>
      <c r="EPW105" s="52"/>
      <c r="EPX105" s="52"/>
      <c r="EPY105" s="52"/>
      <c r="EPZ105" s="52"/>
      <c r="EQA105" s="52"/>
      <c r="EQB105" s="52"/>
      <c r="EQC105" s="52"/>
      <c r="EQD105" s="52"/>
      <c r="EQE105" s="52"/>
      <c r="EQF105" s="52"/>
      <c r="EQG105" s="52"/>
      <c r="EQH105" s="52"/>
      <c r="EQI105" s="52"/>
      <c r="EQJ105" s="52"/>
      <c r="EQK105" s="52"/>
      <c r="EQL105" s="52"/>
      <c r="EQM105" s="52"/>
      <c r="EQN105" s="52"/>
      <c r="EQO105" s="52"/>
      <c r="EQP105" s="52"/>
      <c r="EQQ105" s="52"/>
      <c r="EQR105" s="52"/>
      <c r="EQS105" s="52"/>
      <c r="EQT105" s="52"/>
      <c r="EQU105" s="52"/>
      <c r="EQV105" s="52"/>
      <c r="EQW105" s="52"/>
      <c r="EQX105" s="52"/>
      <c r="EQY105" s="52"/>
      <c r="EQZ105" s="52"/>
      <c r="ERA105" s="52"/>
      <c r="ERB105" s="52"/>
      <c r="ERC105" s="52"/>
      <c r="ERD105" s="52"/>
      <c r="ERE105" s="52"/>
      <c r="ERF105" s="52"/>
      <c r="ERG105" s="52"/>
      <c r="ERH105" s="52"/>
      <c r="ERI105" s="52"/>
      <c r="ERJ105" s="52"/>
      <c r="ERK105" s="52"/>
      <c r="ERL105" s="52"/>
      <c r="ERM105" s="52"/>
      <c r="ERN105" s="52"/>
      <c r="ERO105" s="52"/>
      <c r="ERP105" s="52"/>
      <c r="ERQ105" s="52"/>
      <c r="ERR105" s="52"/>
      <c r="ERS105" s="52"/>
      <c r="ERT105" s="52"/>
      <c r="ERU105" s="52"/>
      <c r="ERV105" s="52"/>
      <c r="ERW105" s="52"/>
      <c r="ERX105" s="52"/>
      <c r="ERY105" s="52"/>
      <c r="ERZ105" s="52"/>
      <c r="ESA105" s="52"/>
      <c r="ESB105" s="52"/>
      <c r="ESC105" s="52"/>
      <c r="ESD105" s="52"/>
      <c r="ESE105" s="52"/>
      <c r="ESF105" s="52"/>
      <c r="ESG105" s="52"/>
      <c r="ESH105" s="52"/>
      <c r="ESI105" s="52"/>
      <c r="ESJ105" s="52"/>
      <c r="ESK105" s="52"/>
      <c r="ESL105" s="52"/>
      <c r="ESM105" s="52"/>
      <c r="ESN105" s="52"/>
      <c r="ESO105" s="52"/>
      <c r="ESP105" s="52"/>
      <c r="ESQ105" s="52"/>
      <c r="ESR105" s="52"/>
      <c r="ESS105" s="52"/>
      <c r="EST105" s="52"/>
      <c r="ESU105" s="52"/>
      <c r="ESV105" s="52"/>
      <c r="ESW105" s="52"/>
      <c r="ESX105" s="52"/>
      <c r="ESY105" s="52"/>
      <c r="ESZ105" s="52"/>
      <c r="ETA105" s="52"/>
      <c r="ETB105" s="52"/>
      <c r="ETC105" s="52"/>
      <c r="ETD105" s="52"/>
      <c r="ETE105" s="52"/>
      <c r="ETF105" s="52"/>
      <c r="ETG105" s="52"/>
      <c r="ETH105" s="52"/>
      <c r="ETI105" s="52"/>
      <c r="ETJ105" s="52"/>
      <c r="ETK105" s="52"/>
      <c r="ETL105" s="52"/>
      <c r="ETM105" s="52"/>
      <c r="ETN105" s="52"/>
      <c r="ETO105" s="52"/>
      <c r="ETP105" s="52"/>
      <c r="ETQ105" s="52"/>
      <c r="ETR105" s="52"/>
      <c r="ETS105" s="52"/>
      <c r="ETT105" s="52"/>
      <c r="ETU105" s="52"/>
      <c r="ETV105" s="52"/>
      <c r="ETW105" s="52"/>
      <c r="ETX105" s="52"/>
      <c r="ETY105" s="52"/>
      <c r="ETZ105" s="52"/>
      <c r="EUA105" s="52"/>
      <c r="EUB105" s="52"/>
      <c r="EUC105" s="52"/>
      <c r="EUD105" s="52"/>
      <c r="EUE105" s="52"/>
      <c r="EUF105" s="52"/>
      <c r="EUG105" s="52"/>
      <c r="EUH105" s="52"/>
      <c r="EUI105" s="52"/>
      <c r="EUJ105" s="52"/>
      <c r="EUK105" s="52"/>
      <c r="EUL105" s="52"/>
      <c r="EUM105" s="52"/>
      <c r="EUN105" s="52"/>
      <c r="EUO105" s="52"/>
      <c r="EUP105" s="52"/>
      <c r="EUQ105" s="52"/>
      <c r="EUR105" s="52"/>
      <c r="EUS105" s="52"/>
      <c r="EUT105" s="52"/>
      <c r="EUU105" s="52"/>
      <c r="EUV105" s="52"/>
      <c r="EUW105" s="52"/>
      <c r="EUX105" s="52"/>
      <c r="EUY105" s="52"/>
      <c r="EUZ105" s="52"/>
      <c r="EVA105" s="52"/>
      <c r="EVB105" s="52"/>
      <c r="EVC105" s="52"/>
      <c r="EVD105" s="52"/>
      <c r="EVE105" s="52"/>
      <c r="EVF105" s="52"/>
      <c r="EVG105" s="52"/>
      <c r="EVH105" s="52"/>
      <c r="EVI105" s="52"/>
      <c r="EVJ105" s="52"/>
      <c r="EVK105" s="52"/>
      <c r="EVL105" s="52"/>
      <c r="EVM105" s="52"/>
      <c r="EVN105" s="52"/>
      <c r="EVO105" s="52"/>
      <c r="EVP105" s="52"/>
      <c r="EVQ105" s="52"/>
      <c r="EVR105" s="52"/>
      <c r="EVS105" s="52"/>
      <c r="EVT105" s="52"/>
      <c r="EVU105" s="52"/>
      <c r="EVV105" s="52"/>
      <c r="EVW105" s="52"/>
      <c r="EVX105" s="52"/>
      <c r="EVY105" s="52"/>
      <c r="EVZ105" s="52"/>
      <c r="EWA105" s="52"/>
      <c r="EWB105" s="52"/>
      <c r="EWC105" s="52"/>
      <c r="EWD105" s="52"/>
      <c r="EWE105" s="52"/>
      <c r="EWF105" s="52"/>
      <c r="EWG105" s="52"/>
      <c r="EWH105" s="52"/>
      <c r="EWI105" s="52"/>
      <c r="EWJ105" s="52"/>
      <c r="EWK105" s="52"/>
      <c r="EWL105" s="52"/>
      <c r="EWM105" s="52"/>
      <c r="EWN105" s="52"/>
      <c r="EWO105" s="52"/>
      <c r="EWP105" s="52"/>
      <c r="EWQ105" s="52"/>
      <c r="EWR105" s="52"/>
      <c r="EWS105" s="52"/>
      <c r="EWT105" s="52"/>
      <c r="EWU105" s="52"/>
      <c r="EWV105" s="52"/>
      <c r="EWW105" s="52"/>
      <c r="EWX105" s="52"/>
      <c r="EWY105" s="52"/>
      <c r="EWZ105" s="52"/>
      <c r="EXA105" s="52"/>
      <c r="EXB105" s="52"/>
      <c r="EXC105" s="52"/>
      <c r="EXD105" s="52"/>
      <c r="EXE105" s="52"/>
      <c r="EXF105" s="52"/>
      <c r="EXG105" s="52"/>
      <c r="EXH105" s="52"/>
      <c r="EXI105" s="52"/>
      <c r="EXJ105" s="52"/>
      <c r="EXK105" s="52"/>
      <c r="EXL105" s="52"/>
      <c r="EXM105" s="52"/>
      <c r="EXN105" s="52"/>
      <c r="EXO105" s="52"/>
      <c r="EXP105" s="52"/>
      <c r="EXQ105" s="52"/>
      <c r="EXR105" s="52"/>
      <c r="EXS105" s="52"/>
      <c r="EXT105" s="52"/>
      <c r="EXU105" s="52"/>
      <c r="EXV105" s="52"/>
      <c r="EXW105" s="52"/>
      <c r="EXX105" s="52"/>
      <c r="EXY105" s="52"/>
      <c r="EXZ105" s="52"/>
      <c r="EYA105" s="52"/>
      <c r="EYB105" s="52"/>
      <c r="EYC105" s="52"/>
      <c r="EYD105" s="52"/>
      <c r="EYE105" s="52"/>
      <c r="EYF105" s="52"/>
      <c r="EYG105" s="52"/>
      <c r="EYH105" s="52"/>
      <c r="EYI105" s="52"/>
      <c r="EYJ105" s="52"/>
      <c r="EYK105" s="52"/>
      <c r="EYL105" s="52"/>
      <c r="EYM105" s="52"/>
      <c r="EYN105" s="52"/>
      <c r="EYO105" s="52"/>
      <c r="EYP105" s="52"/>
      <c r="EYQ105" s="52"/>
      <c r="EYR105" s="52"/>
      <c r="EYS105" s="52"/>
      <c r="EYT105" s="52"/>
      <c r="EYU105" s="52"/>
      <c r="EYV105" s="52"/>
      <c r="EYW105" s="52"/>
      <c r="EYX105" s="52"/>
      <c r="EYY105" s="52"/>
      <c r="EYZ105" s="52"/>
      <c r="EZA105" s="52"/>
      <c r="EZB105" s="52"/>
      <c r="EZC105" s="52"/>
      <c r="EZD105" s="52"/>
      <c r="EZE105" s="52"/>
      <c r="EZF105" s="52"/>
      <c r="EZG105" s="52"/>
      <c r="EZH105" s="52"/>
      <c r="EZI105" s="52"/>
      <c r="EZJ105" s="52"/>
      <c r="EZK105" s="52"/>
      <c r="EZL105" s="52"/>
      <c r="EZM105" s="52"/>
      <c r="EZN105" s="52"/>
      <c r="EZO105" s="52"/>
      <c r="EZP105" s="52"/>
      <c r="EZQ105" s="52"/>
      <c r="EZR105" s="52"/>
      <c r="EZS105" s="52"/>
      <c r="EZT105" s="52"/>
      <c r="EZU105" s="52"/>
      <c r="EZV105" s="52"/>
      <c r="EZW105" s="52"/>
      <c r="EZX105" s="52"/>
      <c r="EZY105" s="52"/>
      <c r="EZZ105" s="52"/>
      <c r="FAA105" s="52"/>
      <c r="FAB105" s="52"/>
      <c r="FAC105" s="52"/>
      <c r="FAD105" s="52"/>
      <c r="FAE105" s="52"/>
      <c r="FAF105" s="52"/>
      <c r="FAG105" s="52"/>
      <c r="FAH105" s="52"/>
      <c r="FAI105" s="52"/>
      <c r="FAJ105" s="52"/>
      <c r="FAK105" s="52"/>
      <c r="FAL105" s="52"/>
      <c r="FAM105" s="52"/>
      <c r="FAN105" s="52"/>
      <c r="FAO105" s="52"/>
      <c r="FAP105" s="52"/>
      <c r="FAQ105" s="52"/>
      <c r="FAR105" s="52"/>
      <c r="FAS105" s="52"/>
      <c r="FAT105" s="52"/>
      <c r="FAU105" s="52"/>
      <c r="FAV105" s="52"/>
      <c r="FAW105" s="52"/>
      <c r="FAX105" s="52"/>
      <c r="FAY105" s="52"/>
      <c r="FAZ105" s="52"/>
      <c r="FBA105" s="52"/>
      <c r="FBB105" s="52"/>
      <c r="FBC105" s="52"/>
      <c r="FBD105" s="52"/>
      <c r="FBE105" s="52"/>
      <c r="FBF105" s="52"/>
      <c r="FBG105" s="52"/>
      <c r="FBH105" s="52"/>
      <c r="FBI105" s="52"/>
      <c r="FBJ105" s="52"/>
      <c r="FBK105" s="52"/>
      <c r="FBL105" s="52"/>
      <c r="FBM105" s="52"/>
      <c r="FBN105" s="52"/>
      <c r="FBO105" s="52"/>
      <c r="FBP105" s="52"/>
      <c r="FBQ105" s="52"/>
      <c r="FBR105" s="52"/>
      <c r="FBS105" s="52"/>
      <c r="FBT105" s="52"/>
      <c r="FBU105" s="52"/>
      <c r="FBV105" s="52"/>
      <c r="FBW105" s="52"/>
      <c r="FBX105" s="52"/>
      <c r="FBY105" s="52"/>
      <c r="FBZ105" s="52"/>
      <c r="FCA105" s="52"/>
      <c r="FCB105" s="52"/>
      <c r="FCC105" s="52"/>
      <c r="FCD105" s="52"/>
      <c r="FCE105" s="52"/>
      <c r="FCF105" s="52"/>
      <c r="FCG105" s="52"/>
      <c r="FCH105" s="52"/>
      <c r="FCI105" s="52"/>
      <c r="FCJ105" s="52"/>
      <c r="FCK105" s="52"/>
      <c r="FCL105" s="52"/>
      <c r="FCM105" s="52"/>
      <c r="FCN105" s="52"/>
      <c r="FCO105" s="52"/>
      <c r="FCP105" s="52"/>
      <c r="FCQ105" s="52"/>
      <c r="FCR105" s="52"/>
      <c r="FCS105" s="52"/>
      <c r="FCT105" s="52"/>
      <c r="FCU105" s="52"/>
      <c r="FCV105" s="52"/>
      <c r="FCW105" s="52"/>
      <c r="FCX105" s="52"/>
      <c r="FCY105" s="52"/>
      <c r="FCZ105" s="52"/>
      <c r="FDA105" s="52"/>
      <c r="FDB105" s="52"/>
      <c r="FDC105" s="52"/>
      <c r="FDD105" s="52"/>
      <c r="FDE105" s="52"/>
      <c r="FDF105" s="52"/>
      <c r="FDG105" s="52"/>
      <c r="FDH105" s="52"/>
      <c r="FDI105" s="52"/>
      <c r="FDJ105" s="52"/>
      <c r="FDK105" s="52"/>
      <c r="FDL105" s="52"/>
      <c r="FDM105" s="52"/>
      <c r="FDN105" s="52"/>
      <c r="FDO105" s="52"/>
      <c r="FDP105" s="52"/>
      <c r="FDQ105" s="52"/>
      <c r="FDR105" s="52"/>
      <c r="FDS105" s="52"/>
      <c r="FDT105" s="52"/>
      <c r="FDU105" s="52"/>
      <c r="FDV105" s="52"/>
      <c r="FDW105" s="52"/>
      <c r="FDX105" s="52"/>
      <c r="FDY105" s="52"/>
      <c r="FDZ105" s="52"/>
      <c r="FEA105" s="52"/>
      <c r="FEB105" s="52"/>
      <c r="FEC105" s="52"/>
      <c r="FED105" s="52"/>
      <c r="FEE105" s="52"/>
      <c r="FEF105" s="52"/>
      <c r="FEG105" s="52"/>
      <c r="FEH105" s="52"/>
      <c r="FEI105" s="52"/>
      <c r="FEJ105" s="52"/>
      <c r="FEK105" s="52"/>
      <c r="FEL105" s="52"/>
      <c r="FEM105" s="52"/>
      <c r="FEN105" s="52"/>
      <c r="FEO105" s="52"/>
      <c r="FEP105" s="52"/>
      <c r="FEQ105" s="52"/>
      <c r="FER105" s="52"/>
      <c r="FES105" s="52"/>
      <c r="FET105" s="52"/>
      <c r="FEU105" s="52"/>
      <c r="FEV105" s="52"/>
      <c r="FEW105" s="52"/>
      <c r="FEX105" s="52"/>
      <c r="FEY105" s="52"/>
      <c r="FEZ105" s="52"/>
      <c r="FFA105" s="52"/>
      <c r="FFB105" s="52"/>
      <c r="FFC105" s="52"/>
      <c r="FFD105" s="52"/>
      <c r="FFE105" s="52"/>
      <c r="FFF105" s="52"/>
      <c r="FFG105" s="52"/>
      <c r="FFH105" s="52"/>
      <c r="FFI105" s="52"/>
      <c r="FFJ105" s="52"/>
      <c r="FFK105" s="52"/>
      <c r="FFL105" s="52"/>
      <c r="FFM105" s="52"/>
      <c r="FFN105" s="52"/>
      <c r="FFO105" s="52"/>
      <c r="FFP105" s="52"/>
      <c r="FFQ105" s="52"/>
      <c r="FFR105" s="52"/>
      <c r="FFS105" s="52"/>
      <c r="FFT105" s="52"/>
      <c r="FFU105" s="52"/>
      <c r="FFV105" s="52"/>
      <c r="FFW105" s="52"/>
      <c r="FFX105" s="52"/>
      <c r="FFY105" s="52"/>
      <c r="FFZ105" s="52"/>
      <c r="FGA105" s="52"/>
      <c r="FGB105" s="52"/>
      <c r="FGC105" s="52"/>
      <c r="FGD105" s="52"/>
      <c r="FGE105" s="52"/>
      <c r="FGF105" s="52"/>
      <c r="FGG105" s="52"/>
      <c r="FGH105" s="52"/>
      <c r="FGI105" s="52"/>
      <c r="FGJ105" s="52"/>
      <c r="FGK105" s="52"/>
      <c r="FGL105" s="52"/>
      <c r="FGM105" s="52"/>
      <c r="FGN105" s="52"/>
      <c r="FGO105" s="52"/>
      <c r="FGP105" s="52"/>
      <c r="FGQ105" s="52"/>
      <c r="FGR105" s="52"/>
      <c r="FGS105" s="52"/>
      <c r="FGT105" s="52"/>
      <c r="FGU105" s="52"/>
      <c r="FGV105" s="52"/>
      <c r="FGW105" s="52"/>
      <c r="FGX105" s="52"/>
      <c r="FGY105" s="52"/>
      <c r="FGZ105" s="52"/>
      <c r="FHA105" s="52"/>
      <c r="FHB105" s="52"/>
      <c r="FHC105" s="52"/>
      <c r="FHD105" s="52"/>
      <c r="FHE105" s="52"/>
      <c r="FHF105" s="52"/>
      <c r="FHG105" s="52"/>
      <c r="FHH105" s="52"/>
      <c r="FHI105" s="52"/>
      <c r="FHJ105" s="52"/>
      <c r="FHK105" s="52"/>
      <c r="FHL105" s="52"/>
      <c r="FHM105" s="52"/>
      <c r="FHN105" s="52"/>
      <c r="FHO105" s="52"/>
      <c r="FHP105" s="52"/>
      <c r="FHQ105" s="52"/>
      <c r="FHR105" s="52"/>
      <c r="FHS105" s="52"/>
      <c r="FHT105" s="52"/>
      <c r="FHU105" s="52"/>
      <c r="FHV105" s="52"/>
      <c r="FHW105" s="52"/>
      <c r="FHX105" s="52"/>
      <c r="FHY105" s="52"/>
      <c r="FHZ105" s="52"/>
      <c r="FIA105" s="52"/>
      <c r="FIB105" s="52"/>
      <c r="FIC105" s="52"/>
      <c r="FID105" s="52"/>
      <c r="FIE105" s="52"/>
      <c r="FIF105" s="52"/>
      <c r="FIG105" s="52"/>
      <c r="FIH105" s="52"/>
      <c r="FII105" s="52"/>
      <c r="FIJ105" s="52"/>
      <c r="FIK105" s="52"/>
      <c r="FIL105" s="52"/>
      <c r="FIM105" s="52"/>
      <c r="FIN105" s="52"/>
      <c r="FIO105" s="52"/>
      <c r="FIP105" s="52"/>
      <c r="FIQ105" s="52"/>
      <c r="FIR105" s="52"/>
      <c r="FIS105" s="52"/>
      <c r="FIT105" s="52"/>
      <c r="FIU105" s="52"/>
      <c r="FIV105" s="52"/>
      <c r="FIW105" s="52"/>
      <c r="FIX105" s="52"/>
      <c r="FIY105" s="52"/>
      <c r="FIZ105" s="52"/>
      <c r="FJA105" s="52"/>
      <c r="FJB105" s="52"/>
      <c r="FJC105" s="52"/>
      <c r="FJD105" s="52"/>
      <c r="FJE105" s="52"/>
      <c r="FJF105" s="52"/>
      <c r="FJG105" s="52"/>
      <c r="FJH105" s="52"/>
      <c r="FJI105" s="52"/>
      <c r="FJJ105" s="52"/>
      <c r="FJK105" s="52"/>
      <c r="FJL105" s="52"/>
      <c r="FJM105" s="52"/>
      <c r="FJN105" s="52"/>
      <c r="FJO105" s="52"/>
      <c r="FJP105" s="52"/>
      <c r="FJQ105" s="52"/>
      <c r="FJR105" s="52"/>
      <c r="FJS105" s="52"/>
      <c r="FJT105" s="52"/>
      <c r="FJU105" s="52"/>
      <c r="FJV105" s="52"/>
      <c r="FJW105" s="52"/>
      <c r="FJX105" s="52"/>
      <c r="FJY105" s="52"/>
      <c r="FJZ105" s="52"/>
      <c r="FKA105" s="52"/>
      <c r="FKB105" s="52"/>
      <c r="FKC105" s="52"/>
      <c r="FKD105" s="52"/>
      <c r="FKE105" s="52"/>
      <c r="FKF105" s="52"/>
      <c r="FKG105" s="52"/>
      <c r="FKH105" s="52"/>
      <c r="FKI105" s="52"/>
      <c r="FKJ105" s="52"/>
      <c r="FKK105" s="52"/>
      <c r="FKL105" s="52"/>
      <c r="FKM105" s="52"/>
      <c r="FKN105" s="52"/>
      <c r="FKO105" s="52"/>
      <c r="FKP105" s="52"/>
      <c r="FKQ105" s="52"/>
      <c r="FKR105" s="52"/>
      <c r="FKS105" s="52"/>
      <c r="FKT105" s="52"/>
      <c r="FKU105" s="52"/>
      <c r="FKV105" s="52"/>
      <c r="FKW105" s="52"/>
      <c r="FKX105" s="52"/>
      <c r="FKY105" s="52"/>
      <c r="FKZ105" s="52"/>
      <c r="FLA105" s="52"/>
      <c r="FLB105" s="52"/>
      <c r="FLC105" s="52"/>
      <c r="FLD105" s="52"/>
      <c r="FLE105" s="52"/>
      <c r="FLF105" s="52"/>
      <c r="FLG105" s="52"/>
      <c r="FLH105" s="52"/>
      <c r="FLI105" s="52"/>
      <c r="FLJ105" s="52"/>
      <c r="FLK105" s="52"/>
      <c r="FLL105" s="52"/>
      <c r="FLM105" s="52"/>
      <c r="FLN105" s="52"/>
      <c r="FLO105" s="52"/>
      <c r="FLP105" s="52"/>
      <c r="FLQ105" s="52"/>
      <c r="FLR105" s="52"/>
      <c r="FLS105" s="52"/>
      <c r="FLT105" s="52"/>
      <c r="FLU105" s="52"/>
      <c r="FLV105" s="52"/>
      <c r="FLW105" s="52"/>
      <c r="FLX105" s="52"/>
      <c r="FLY105" s="52"/>
      <c r="FLZ105" s="52"/>
      <c r="FMA105" s="52"/>
      <c r="FMB105" s="52"/>
      <c r="FMC105" s="52"/>
      <c r="FMD105" s="52"/>
      <c r="FME105" s="52"/>
      <c r="FMF105" s="52"/>
      <c r="FMG105" s="52"/>
      <c r="FMH105" s="52"/>
      <c r="FMI105" s="52"/>
      <c r="FMJ105" s="52"/>
      <c r="FMK105" s="52"/>
      <c r="FML105" s="52"/>
      <c r="FMM105" s="52"/>
      <c r="FMN105" s="52"/>
      <c r="FMO105" s="52"/>
      <c r="FMP105" s="52"/>
      <c r="FMQ105" s="52"/>
      <c r="FMR105" s="52"/>
      <c r="FMS105" s="52"/>
      <c r="FMT105" s="52"/>
      <c r="FMU105" s="52"/>
      <c r="FMV105" s="52"/>
      <c r="FMW105" s="52"/>
      <c r="FMX105" s="52"/>
      <c r="FMY105" s="52"/>
      <c r="FMZ105" s="52"/>
      <c r="FNA105" s="52"/>
      <c r="FNB105" s="52"/>
      <c r="FNC105" s="52"/>
      <c r="FND105" s="52"/>
      <c r="FNE105" s="52"/>
      <c r="FNF105" s="52"/>
      <c r="FNG105" s="52"/>
      <c r="FNH105" s="52"/>
      <c r="FNI105" s="52"/>
      <c r="FNJ105" s="52"/>
      <c r="FNK105" s="52"/>
      <c r="FNL105" s="52"/>
      <c r="FNM105" s="52"/>
      <c r="FNN105" s="52"/>
      <c r="FNO105" s="52"/>
      <c r="FNP105" s="52"/>
      <c r="FNQ105" s="52"/>
      <c r="FNR105" s="52"/>
      <c r="FNS105" s="52"/>
      <c r="FNT105" s="52"/>
      <c r="FNU105" s="52"/>
      <c r="FNV105" s="52"/>
      <c r="FNW105" s="52"/>
      <c r="FNX105" s="52"/>
      <c r="FNY105" s="52"/>
      <c r="FNZ105" s="52"/>
      <c r="FOA105" s="52"/>
      <c r="FOB105" s="52"/>
      <c r="FOC105" s="52"/>
      <c r="FOD105" s="52"/>
      <c r="FOE105" s="52"/>
      <c r="FOF105" s="52"/>
      <c r="FOG105" s="52"/>
      <c r="FOH105" s="52"/>
      <c r="FOI105" s="52"/>
      <c r="FOJ105" s="52"/>
      <c r="FOK105" s="52"/>
      <c r="FOL105" s="52"/>
      <c r="FOM105" s="52"/>
      <c r="FON105" s="52"/>
      <c r="FOO105" s="52"/>
      <c r="FOP105" s="52"/>
      <c r="FOQ105" s="52"/>
      <c r="FOR105" s="52"/>
      <c r="FOS105" s="52"/>
      <c r="FOT105" s="52"/>
      <c r="FOU105" s="52"/>
      <c r="FOV105" s="52"/>
      <c r="FOW105" s="52"/>
      <c r="FOX105" s="52"/>
      <c r="FOY105" s="52"/>
      <c r="FOZ105" s="52"/>
      <c r="FPA105" s="52"/>
      <c r="FPB105" s="52"/>
      <c r="FPC105" s="52"/>
      <c r="FPD105" s="52"/>
      <c r="FPE105" s="52"/>
      <c r="FPF105" s="52"/>
      <c r="FPG105" s="52"/>
      <c r="FPH105" s="52"/>
      <c r="FPI105" s="52"/>
      <c r="FPJ105" s="52"/>
      <c r="FPK105" s="52"/>
      <c r="FPL105" s="52"/>
      <c r="FPM105" s="52"/>
      <c r="FPN105" s="52"/>
      <c r="FPO105" s="52"/>
      <c r="FPP105" s="52"/>
      <c r="FPQ105" s="52"/>
      <c r="FPR105" s="52"/>
      <c r="FPS105" s="52"/>
      <c r="FPT105" s="52"/>
      <c r="FPU105" s="52"/>
      <c r="FPV105" s="52"/>
      <c r="FPW105" s="52"/>
      <c r="FPX105" s="52"/>
      <c r="FPY105" s="52"/>
      <c r="FPZ105" s="52"/>
      <c r="FQA105" s="52"/>
      <c r="FQB105" s="52"/>
      <c r="FQC105" s="52"/>
      <c r="FQD105" s="52"/>
      <c r="FQE105" s="52"/>
      <c r="FQF105" s="52"/>
      <c r="FQG105" s="52"/>
      <c r="FQH105" s="52"/>
      <c r="FQI105" s="52"/>
      <c r="FQJ105" s="52"/>
      <c r="FQK105" s="52"/>
      <c r="FQL105" s="52"/>
      <c r="FQM105" s="52"/>
      <c r="FQN105" s="52"/>
      <c r="FQO105" s="52"/>
      <c r="FQP105" s="52"/>
      <c r="FQQ105" s="52"/>
      <c r="FQR105" s="52"/>
      <c r="FQS105" s="52"/>
      <c r="FQT105" s="52"/>
      <c r="FQU105" s="52"/>
      <c r="FQV105" s="52"/>
      <c r="FQW105" s="52"/>
      <c r="FQX105" s="52"/>
      <c r="FQY105" s="52"/>
      <c r="FQZ105" s="52"/>
      <c r="FRA105" s="52"/>
      <c r="FRB105" s="52"/>
      <c r="FRC105" s="52"/>
      <c r="FRD105" s="52"/>
      <c r="FRE105" s="52"/>
      <c r="FRF105" s="52"/>
      <c r="FRG105" s="52"/>
      <c r="FRH105" s="52"/>
      <c r="FRI105" s="52"/>
      <c r="FRJ105" s="52"/>
      <c r="FRK105" s="52"/>
      <c r="FRL105" s="52"/>
      <c r="FRM105" s="52"/>
      <c r="FRN105" s="52"/>
      <c r="FRO105" s="52"/>
      <c r="FRP105" s="52"/>
      <c r="FRQ105" s="52"/>
      <c r="FRR105" s="52"/>
      <c r="FRS105" s="52"/>
      <c r="FRT105" s="52"/>
      <c r="FRU105" s="52"/>
      <c r="FRV105" s="52"/>
      <c r="FRW105" s="52"/>
      <c r="FRX105" s="52"/>
      <c r="FRY105" s="52"/>
      <c r="FRZ105" s="52"/>
      <c r="FSA105" s="52"/>
      <c r="FSB105" s="52"/>
      <c r="FSC105" s="52"/>
      <c r="FSD105" s="52"/>
      <c r="FSE105" s="52"/>
      <c r="FSF105" s="52"/>
      <c r="FSG105" s="52"/>
      <c r="FSH105" s="52"/>
      <c r="FSI105" s="52"/>
      <c r="FSJ105" s="52"/>
      <c r="FSK105" s="52"/>
      <c r="FSL105" s="52"/>
      <c r="FSM105" s="52"/>
      <c r="FSN105" s="52"/>
      <c r="FSO105" s="52"/>
      <c r="FSP105" s="52"/>
      <c r="FSQ105" s="52"/>
      <c r="FSR105" s="52"/>
      <c r="FSS105" s="52"/>
      <c r="FST105" s="52"/>
      <c r="FSU105" s="52"/>
      <c r="FSV105" s="52"/>
      <c r="FSW105" s="52"/>
      <c r="FSX105" s="52"/>
      <c r="FSY105" s="52"/>
      <c r="FSZ105" s="52"/>
      <c r="FTA105" s="52"/>
      <c r="FTB105" s="52"/>
      <c r="FTC105" s="52"/>
      <c r="FTD105" s="52"/>
      <c r="FTE105" s="52"/>
      <c r="FTF105" s="52"/>
      <c r="FTG105" s="52"/>
      <c r="FTH105" s="52"/>
      <c r="FTI105" s="52"/>
      <c r="FTJ105" s="52"/>
      <c r="FTK105" s="52"/>
      <c r="FTL105" s="52"/>
      <c r="FTM105" s="52"/>
      <c r="FTN105" s="52"/>
      <c r="FTO105" s="52"/>
      <c r="FTP105" s="52"/>
      <c r="FTQ105" s="52"/>
      <c r="FTR105" s="52"/>
      <c r="FTS105" s="52"/>
      <c r="FTT105" s="52"/>
      <c r="FTU105" s="52"/>
      <c r="FTV105" s="52"/>
      <c r="FTW105" s="52"/>
      <c r="FTX105" s="52"/>
      <c r="FTY105" s="52"/>
      <c r="FTZ105" s="52"/>
      <c r="FUA105" s="52"/>
      <c r="FUB105" s="52"/>
      <c r="FUC105" s="52"/>
      <c r="FUD105" s="52"/>
      <c r="FUE105" s="52"/>
      <c r="FUF105" s="52"/>
      <c r="FUG105" s="52"/>
      <c r="FUH105" s="52"/>
      <c r="FUI105" s="52"/>
      <c r="FUJ105" s="52"/>
      <c r="FUK105" s="52"/>
      <c r="FUL105" s="52"/>
      <c r="FUM105" s="52"/>
      <c r="FUN105" s="52"/>
      <c r="FUO105" s="52"/>
      <c r="FUP105" s="52"/>
      <c r="FUQ105" s="52"/>
      <c r="FUR105" s="52"/>
      <c r="FUS105" s="52"/>
      <c r="FUT105" s="52"/>
      <c r="FUU105" s="52"/>
      <c r="FUV105" s="52"/>
      <c r="FUW105" s="52"/>
      <c r="FUX105" s="52"/>
      <c r="FUY105" s="52"/>
      <c r="FUZ105" s="52"/>
      <c r="FVA105" s="52"/>
      <c r="FVB105" s="52"/>
      <c r="FVC105" s="52"/>
      <c r="FVD105" s="52"/>
      <c r="FVE105" s="52"/>
      <c r="FVF105" s="52"/>
      <c r="FVG105" s="52"/>
      <c r="FVH105" s="52"/>
      <c r="FVI105" s="52"/>
      <c r="FVJ105" s="52"/>
      <c r="FVK105" s="52"/>
      <c r="FVL105" s="52"/>
      <c r="FVM105" s="52"/>
      <c r="FVN105" s="52"/>
      <c r="FVO105" s="52"/>
      <c r="FVP105" s="52"/>
      <c r="FVQ105" s="52"/>
      <c r="FVR105" s="52"/>
      <c r="FVS105" s="52"/>
      <c r="FVT105" s="52"/>
      <c r="FVU105" s="52"/>
      <c r="FVV105" s="52"/>
      <c r="FVW105" s="52"/>
      <c r="FVX105" s="52"/>
      <c r="FVY105" s="52"/>
      <c r="FVZ105" s="52"/>
      <c r="FWA105" s="52"/>
      <c r="FWB105" s="52"/>
      <c r="FWC105" s="52"/>
      <c r="FWD105" s="52"/>
      <c r="FWE105" s="52"/>
      <c r="FWF105" s="52"/>
      <c r="FWG105" s="52"/>
      <c r="FWH105" s="52"/>
      <c r="FWI105" s="52"/>
      <c r="FWJ105" s="52"/>
      <c r="FWK105" s="52"/>
      <c r="FWL105" s="52"/>
      <c r="FWM105" s="52"/>
      <c r="FWN105" s="52"/>
      <c r="FWO105" s="52"/>
      <c r="FWP105" s="52"/>
      <c r="FWQ105" s="52"/>
      <c r="FWR105" s="52"/>
      <c r="FWS105" s="52"/>
      <c r="FWT105" s="52"/>
      <c r="FWU105" s="52"/>
      <c r="FWV105" s="52"/>
      <c r="FWW105" s="52"/>
      <c r="FWX105" s="52"/>
      <c r="FWY105" s="52"/>
      <c r="FWZ105" s="52"/>
      <c r="FXA105" s="52"/>
      <c r="FXB105" s="52"/>
      <c r="FXC105" s="52"/>
      <c r="FXD105" s="52"/>
      <c r="FXE105" s="52"/>
      <c r="FXF105" s="52"/>
      <c r="FXG105" s="52"/>
      <c r="FXH105" s="52"/>
      <c r="FXI105" s="52"/>
      <c r="FXJ105" s="52"/>
      <c r="FXK105" s="52"/>
      <c r="FXL105" s="52"/>
      <c r="FXM105" s="52"/>
      <c r="FXN105" s="52"/>
      <c r="FXO105" s="52"/>
      <c r="FXP105" s="52"/>
      <c r="FXQ105" s="52"/>
      <c r="FXR105" s="52"/>
      <c r="FXS105" s="52"/>
      <c r="FXT105" s="52"/>
      <c r="FXU105" s="52"/>
      <c r="FXV105" s="52"/>
      <c r="FXW105" s="52"/>
      <c r="FXX105" s="52"/>
      <c r="FXY105" s="52"/>
      <c r="FXZ105" s="52"/>
      <c r="FYA105" s="52"/>
      <c r="FYB105" s="52"/>
      <c r="FYC105" s="52"/>
      <c r="FYD105" s="52"/>
      <c r="FYE105" s="52"/>
      <c r="FYF105" s="52"/>
      <c r="FYG105" s="52"/>
      <c r="FYH105" s="52"/>
      <c r="FYI105" s="52"/>
      <c r="FYJ105" s="52"/>
      <c r="FYK105" s="52"/>
      <c r="FYL105" s="52"/>
      <c r="FYM105" s="52"/>
      <c r="FYN105" s="52"/>
      <c r="FYO105" s="52"/>
      <c r="FYP105" s="52"/>
      <c r="FYQ105" s="52"/>
      <c r="FYR105" s="52"/>
      <c r="FYS105" s="52"/>
      <c r="FYT105" s="52"/>
      <c r="FYU105" s="52"/>
      <c r="FYV105" s="52"/>
      <c r="FYW105" s="52"/>
      <c r="FYX105" s="52"/>
      <c r="FYY105" s="52"/>
      <c r="FYZ105" s="52"/>
      <c r="FZA105" s="52"/>
      <c r="FZB105" s="52"/>
      <c r="FZC105" s="52"/>
      <c r="FZD105" s="52"/>
      <c r="FZE105" s="52"/>
      <c r="FZF105" s="52"/>
      <c r="FZG105" s="52"/>
      <c r="FZH105" s="52"/>
      <c r="FZI105" s="52"/>
      <c r="FZJ105" s="52"/>
      <c r="FZK105" s="52"/>
      <c r="FZL105" s="52"/>
      <c r="FZM105" s="52"/>
      <c r="FZN105" s="52"/>
      <c r="FZO105" s="52"/>
      <c r="FZP105" s="52"/>
      <c r="FZQ105" s="52"/>
      <c r="FZR105" s="52"/>
      <c r="FZS105" s="52"/>
      <c r="FZT105" s="52"/>
      <c r="FZU105" s="52"/>
      <c r="FZV105" s="52"/>
      <c r="FZW105" s="52"/>
      <c r="FZX105" s="52"/>
      <c r="FZY105" s="52"/>
      <c r="FZZ105" s="52"/>
      <c r="GAA105" s="52"/>
      <c r="GAB105" s="52"/>
      <c r="GAC105" s="52"/>
      <c r="GAD105" s="52"/>
      <c r="GAE105" s="52"/>
      <c r="GAF105" s="52"/>
      <c r="GAG105" s="52"/>
      <c r="GAH105" s="52"/>
      <c r="GAI105" s="52"/>
      <c r="GAJ105" s="52"/>
      <c r="GAK105" s="52"/>
      <c r="GAL105" s="52"/>
      <c r="GAM105" s="52"/>
      <c r="GAN105" s="52"/>
      <c r="GAO105" s="52"/>
      <c r="GAP105" s="52"/>
      <c r="GAQ105" s="52"/>
      <c r="GAR105" s="52"/>
      <c r="GAS105" s="52"/>
      <c r="GAT105" s="52"/>
      <c r="GAU105" s="52"/>
      <c r="GAV105" s="52"/>
      <c r="GAW105" s="52"/>
      <c r="GAX105" s="52"/>
      <c r="GAY105" s="52"/>
      <c r="GAZ105" s="52"/>
      <c r="GBA105" s="52"/>
      <c r="GBB105" s="52"/>
      <c r="GBC105" s="52"/>
      <c r="GBD105" s="52"/>
      <c r="GBE105" s="52"/>
      <c r="GBF105" s="52"/>
      <c r="GBG105" s="52"/>
      <c r="GBH105" s="52"/>
      <c r="GBI105" s="52"/>
      <c r="GBJ105" s="52"/>
      <c r="GBK105" s="52"/>
      <c r="GBL105" s="52"/>
      <c r="GBM105" s="52"/>
      <c r="GBN105" s="52"/>
      <c r="GBO105" s="52"/>
      <c r="GBP105" s="52"/>
      <c r="GBQ105" s="52"/>
      <c r="GBR105" s="52"/>
      <c r="GBS105" s="52"/>
      <c r="GBT105" s="52"/>
      <c r="GBU105" s="52"/>
      <c r="GBV105" s="52"/>
      <c r="GBW105" s="52"/>
      <c r="GBX105" s="52"/>
      <c r="GBY105" s="52"/>
      <c r="GBZ105" s="52"/>
      <c r="GCA105" s="52"/>
      <c r="GCB105" s="52"/>
      <c r="GCC105" s="52"/>
      <c r="GCD105" s="52"/>
      <c r="GCE105" s="52"/>
      <c r="GCF105" s="52"/>
      <c r="GCG105" s="52"/>
      <c r="GCH105" s="52"/>
      <c r="GCI105" s="52"/>
      <c r="GCJ105" s="52"/>
      <c r="GCK105" s="52"/>
      <c r="GCL105" s="52"/>
      <c r="GCM105" s="52"/>
      <c r="GCN105" s="52"/>
      <c r="GCO105" s="52"/>
      <c r="GCP105" s="52"/>
      <c r="GCQ105" s="52"/>
      <c r="GCR105" s="52"/>
      <c r="GCS105" s="52"/>
      <c r="GCT105" s="52"/>
      <c r="GCU105" s="52"/>
      <c r="GCV105" s="52"/>
      <c r="GCW105" s="52"/>
      <c r="GCX105" s="52"/>
      <c r="GCY105" s="52"/>
      <c r="GCZ105" s="52"/>
      <c r="GDA105" s="52"/>
      <c r="GDB105" s="52"/>
      <c r="GDC105" s="52"/>
      <c r="GDD105" s="52"/>
      <c r="GDE105" s="52"/>
      <c r="GDF105" s="52"/>
      <c r="GDG105" s="52"/>
      <c r="GDH105" s="52"/>
      <c r="GDI105" s="52"/>
      <c r="GDJ105" s="52"/>
      <c r="GDK105" s="52"/>
      <c r="GDL105" s="52"/>
      <c r="GDM105" s="52"/>
      <c r="GDN105" s="52"/>
      <c r="GDO105" s="52"/>
      <c r="GDP105" s="52"/>
      <c r="GDQ105" s="52"/>
      <c r="GDR105" s="52"/>
      <c r="GDS105" s="52"/>
      <c r="GDT105" s="52"/>
      <c r="GDU105" s="52"/>
      <c r="GDV105" s="52"/>
      <c r="GDW105" s="52"/>
      <c r="GDX105" s="52"/>
      <c r="GDY105" s="52"/>
      <c r="GDZ105" s="52"/>
      <c r="GEA105" s="52"/>
      <c r="GEB105" s="52"/>
      <c r="GEC105" s="52"/>
      <c r="GED105" s="52"/>
      <c r="GEE105" s="52"/>
      <c r="GEF105" s="52"/>
      <c r="GEG105" s="52"/>
      <c r="GEH105" s="52"/>
      <c r="GEI105" s="52"/>
      <c r="GEJ105" s="52"/>
      <c r="GEK105" s="52"/>
      <c r="GEL105" s="52"/>
      <c r="GEM105" s="52"/>
      <c r="GEN105" s="52"/>
      <c r="GEO105" s="52"/>
      <c r="GEP105" s="52"/>
      <c r="GEQ105" s="52"/>
      <c r="GER105" s="52"/>
      <c r="GES105" s="52"/>
      <c r="GET105" s="52"/>
      <c r="GEU105" s="52"/>
      <c r="GEV105" s="52"/>
      <c r="GEW105" s="52"/>
      <c r="GEX105" s="52"/>
      <c r="GEY105" s="52"/>
      <c r="GEZ105" s="52"/>
      <c r="GFA105" s="52"/>
      <c r="GFB105" s="52"/>
      <c r="GFC105" s="52"/>
      <c r="GFD105" s="52"/>
      <c r="GFE105" s="52"/>
      <c r="GFF105" s="52"/>
      <c r="GFG105" s="52"/>
      <c r="GFH105" s="52"/>
      <c r="GFI105" s="52"/>
      <c r="GFJ105" s="52"/>
      <c r="GFK105" s="52"/>
      <c r="GFL105" s="52"/>
      <c r="GFM105" s="52"/>
      <c r="GFN105" s="52"/>
      <c r="GFO105" s="52"/>
      <c r="GFP105" s="52"/>
      <c r="GFQ105" s="52"/>
      <c r="GFR105" s="52"/>
      <c r="GFS105" s="52"/>
      <c r="GFT105" s="52"/>
      <c r="GFU105" s="52"/>
      <c r="GFV105" s="52"/>
      <c r="GFW105" s="52"/>
      <c r="GFX105" s="52"/>
      <c r="GFY105" s="52"/>
      <c r="GFZ105" s="52"/>
      <c r="GGA105" s="52"/>
      <c r="GGB105" s="52"/>
      <c r="GGC105" s="52"/>
      <c r="GGD105" s="52"/>
      <c r="GGE105" s="52"/>
      <c r="GGF105" s="52"/>
      <c r="GGG105" s="52"/>
      <c r="GGH105" s="52"/>
      <c r="GGI105" s="52"/>
      <c r="GGJ105" s="52"/>
      <c r="GGK105" s="52"/>
      <c r="GGL105" s="52"/>
      <c r="GGM105" s="52"/>
      <c r="GGN105" s="52"/>
      <c r="GGO105" s="52"/>
      <c r="GGP105" s="52"/>
      <c r="GGQ105" s="52"/>
      <c r="GGR105" s="52"/>
      <c r="GGS105" s="52"/>
      <c r="GGT105" s="52"/>
      <c r="GGU105" s="52"/>
      <c r="GGV105" s="52"/>
      <c r="GGW105" s="52"/>
      <c r="GGX105" s="52"/>
      <c r="GGY105" s="52"/>
      <c r="GGZ105" s="52"/>
      <c r="GHA105" s="52"/>
      <c r="GHB105" s="52"/>
      <c r="GHC105" s="52"/>
      <c r="GHD105" s="52"/>
      <c r="GHE105" s="52"/>
      <c r="GHF105" s="52"/>
      <c r="GHG105" s="52"/>
      <c r="GHH105" s="52"/>
      <c r="GHI105" s="52"/>
      <c r="GHJ105" s="52"/>
      <c r="GHK105" s="52"/>
      <c r="GHL105" s="52"/>
      <c r="GHM105" s="52"/>
      <c r="GHN105" s="52"/>
      <c r="GHO105" s="52"/>
      <c r="GHP105" s="52"/>
      <c r="GHQ105" s="52"/>
      <c r="GHR105" s="52"/>
      <c r="GHS105" s="52"/>
      <c r="GHT105" s="52"/>
      <c r="GHU105" s="52"/>
      <c r="GHV105" s="52"/>
      <c r="GHW105" s="52"/>
      <c r="GHX105" s="52"/>
      <c r="GHY105" s="52"/>
      <c r="GHZ105" s="52"/>
      <c r="GIA105" s="52"/>
      <c r="GIB105" s="52"/>
      <c r="GIC105" s="52"/>
      <c r="GID105" s="52"/>
      <c r="GIE105" s="52"/>
      <c r="GIF105" s="52"/>
      <c r="GIG105" s="52"/>
      <c r="GIH105" s="52"/>
      <c r="GII105" s="52"/>
      <c r="GIJ105" s="52"/>
      <c r="GIK105" s="52"/>
      <c r="GIL105" s="52"/>
      <c r="GIM105" s="52"/>
      <c r="GIN105" s="52"/>
      <c r="GIO105" s="52"/>
      <c r="GIP105" s="52"/>
      <c r="GIQ105" s="52"/>
      <c r="GIR105" s="52"/>
      <c r="GIS105" s="52"/>
      <c r="GIT105" s="52"/>
      <c r="GIU105" s="52"/>
      <c r="GIV105" s="52"/>
      <c r="GIW105" s="52"/>
      <c r="GIX105" s="52"/>
      <c r="GIY105" s="52"/>
      <c r="GIZ105" s="52"/>
      <c r="GJA105" s="52"/>
      <c r="GJB105" s="52"/>
      <c r="GJC105" s="52"/>
      <c r="GJD105" s="52"/>
      <c r="GJE105" s="52"/>
      <c r="GJF105" s="52"/>
      <c r="GJG105" s="52"/>
      <c r="GJH105" s="52"/>
      <c r="GJI105" s="52"/>
      <c r="GJJ105" s="52"/>
      <c r="GJK105" s="52"/>
      <c r="GJL105" s="52"/>
      <c r="GJM105" s="52"/>
      <c r="GJN105" s="52"/>
      <c r="GJO105" s="52"/>
      <c r="GJP105" s="52"/>
      <c r="GJQ105" s="52"/>
      <c r="GJR105" s="52"/>
      <c r="GJS105" s="52"/>
      <c r="GJT105" s="52"/>
      <c r="GJU105" s="52"/>
      <c r="GJV105" s="52"/>
      <c r="GJW105" s="52"/>
      <c r="GJX105" s="52"/>
      <c r="GJY105" s="52"/>
      <c r="GJZ105" s="52"/>
      <c r="GKA105" s="52"/>
      <c r="GKB105" s="52"/>
      <c r="GKC105" s="52"/>
      <c r="GKD105" s="52"/>
      <c r="GKE105" s="52"/>
      <c r="GKF105" s="52"/>
      <c r="GKG105" s="52"/>
      <c r="GKH105" s="52"/>
      <c r="GKI105" s="52"/>
      <c r="GKJ105" s="52"/>
      <c r="GKK105" s="52"/>
      <c r="GKL105" s="52"/>
      <c r="GKM105" s="52"/>
      <c r="GKN105" s="52"/>
      <c r="GKO105" s="52"/>
      <c r="GKP105" s="52"/>
      <c r="GKQ105" s="52"/>
      <c r="GKR105" s="52"/>
      <c r="GKS105" s="52"/>
      <c r="GKT105" s="52"/>
      <c r="GKU105" s="52"/>
      <c r="GKV105" s="52"/>
      <c r="GKW105" s="52"/>
      <c r="GKX105" s="52"/>
      <c r="GKY105" s="52"/>
      <c r="GKZ105" s="52"/>
      <c r="GLA105" s="52"/>
      <c r="GLB105" s="52"/>
      <c r="GLC105" s="52"/>
      <c r="GLD105" s="52"/>
      <c r="GLE105" s="52"/>
      <c r="GLF105" s="52"/>
      <c r="GLG105" s="52"/>
      <c r="GLH105" s="52"/>
      <c r="GLI105" s="52"/>
      <c r="GLJ105" s="52"/>
      <c r="GLK105" s="52"/>
      <c r="GLL105" s="52"/>
      <c r="GLM105" s="52"/>
      <c r="GLN105" s="52"/>
      <c r="GLO105" s="52"/>
      <c r="GLP105" s="52"/>
      <c r="GLQ105" s="52"/>
      <c r="GLR105" s="52"/>
      <c r="GLS105" s="52"/>
      <c r="GLT105" s="52"/>
      <c r="GLU105" s="52"/>
      <c r="GLV105" s="52"/>
      <c r="GLW105" s="52"/>
      <c r="GLX105" s="52"/>
      <c r="GLY105" s="52"/>
      <c r="GLZ105" s="52"/>
      <c r="GMA105" s="52"/>
      <c r="GMB105" s="52"/>
      <c r="GMC105" s="52"/>
      <c r="GMD105" s="52"/>
      <c r="GME105" s="52"/>
      <c r="GMF105" s="52"/>
      <c r="GMG105" s="52"/>
      <c r="GMH105" s="52"/>
      <c r="GMI105" s="52"/>
      <c r="GMJ105" s="52"/>
      <c r="GMK105" s="52"/>
      <c r="GML105" s="52"/>
      <c r="GMM105" s="52"/>
      <c r="GMN105" s="52"/>
      <c r="GMO105" s="52"/>
      <c r="GMP105" s="52"/>
      <c r="GMQ105" s="52"/>
      <c r="GMR105" s="52"/>
      <c r="GMS105" s="52"/>
      <c r="GMT105" s="52"/>
      <c r="GMU105" s="52"/>
      <c r="GMV105" s="52"/>
      <c r="GMW105" s="52"/>
      <c r="GMX105" s="52"/>
      <c r="GMY105" s="52"/>
      <c r="GMZ105" s="52"/>
      <c r="GNA105" s="52"/>
      <c r="GNB105" s="52"/>
      <c r="GNC105" s="52"/>
      <c r="GND105" s="52"/>
      <c r="GNE105" s="52"/>
      <c r="GNF105" s="52"/>
      <c r="GNG105" s="52"/>
      <c r="GNH105" s="52"/>
      <c r="GNI105" s="52"/>
      <c r="GNJ105" s="52"/>
      <c r="GNK105" s="52"/>
      <c r="GNL105" s="52"/>
      <c r="GNM105" s="52"/>
      <c r="GNN105" s="52"/>
      <c r="GNO105" s="52"/>
      <c r="GNP105" s="52"/>
      <c r="GNQ105" s="52"/>
      <c r="GNR105" s="52"/>
      <c r="GNS105" s="52"/>
      <c r="GNT105" s="52"/>
      <c r="GNU105" s="52"/>
      <c r="GNV105" s="52"/>
      <c r="GNW105" s="52"/>
      <c r="GNX105" s="52"/>
      <c r="GNY105" s="52"/>
      <c r="GNZ105" s="52"/>
      <c r="GOA105" s="52"/>
      <c r="GOB105" s="52"/>
      <c r="GOC105" s="52"/>
      <c r="GOD105" s="52"/>
      <c r="GOE105" s="52"/>
      <c r="GOF105" s="52"/>
      <c r="GOG105" s="52"/>
      <c r="GOH105" s="52"/>
      <c r="GOI105" s="52"/>
      <c r="GOJ105" s="52"/>
      <c r="GOK105" s="52"/>
      <c r="GOL105" s="52"/>
      <c r="GOM105" s="52"/>
      <c r="GON105" s="52"/>
      <c r="GOO105" s="52"/>
      <c r="GOP105" s="52"/>
      <c r="GOQ105" s="52"/>
      <c r="GOR105" s="52"/>
      <c r="GOS105" s="52"/>
      <c r="GOT105" s="52"/>
      <c r="GOU105" s="52"/>
      <c r="GOV105" s="52"/>
      <c r="GOW105" s="52"/>
      <c r="GOX105" s="52"/>
      <c r="GOY105" s="52"/>
      <c r="GOZ105" s="52"/>
      <c r="GPA105" s="52"/>
      <c r="GPB105" s="52"/>
      <c r="GPC105" s="52"/>
      <c r="GPD105" s="52"/>
      <c r="GPE105" s="52"/>
      <c r="GPF105" s="52"/>
      <c r="GPG105" s="52"/>
      <c r="GPH105" s="52"/>
      <c r="GPI105" s="52"/>
      <c r="GPJ105" s="52"/>
      <c r="GPK105" s="52"/>
      <c r="GPL105" s="52"/>
      <c r="GPM105" s="52"/>
      <c r="GPN105" s="52"/>
      <c r="GPO105" s="52"/>
      <c r="GPP105" s="52"/>
      <c r="GPQ105" s="52"/>
      <c r="GPR105" s="52"/>
      <c r="GPS105" s="52"/>
      <c r="GPT105" s="52"/>
      <c r="GPU105" s="52"/>
      <c r="GPV105" s="52"/>
      <c r="GPW105" s="52"/>
      <c r="GPX105" s="52"/>
      <c r="GPY105" s="52"/>
      <c r="GPZ105" s="52"/>
      <c r="GQA105" s="52"/>
      <c r="GQB105" s="52"/>
      <c r="GQC105" s="52"/>
      <c r="GQD105" s="52"/>
      <c r="GQE105" s="52"/>
      <c r="GQF105" s="52"/>
      <c r="GQG105" s="52"/>
      <c r="GQH105" s="52"/>
      <c r="GQI105" s="52"/>
      <c r="GQJ105" s="52"/>
      <c r="GQK105" s="52"/>
      <c r="GQL105" s="52"/>
      <c r="GQM105" s="52"/>
      <c r="GQN105" s="52"/>
      <c r="GQO105" s="52"/>
      <c r="GQP105" s="52"/>
      <c r="GQQ105" s="52"/>
      <c r="GQR105" s="52"/>
      <c r="GQS105" s="52"/>
      <c r="GQT105" s="52"/>
      <c r="GQU105" s="52"/>
      <c r="GQV105" s="52"/>
      <c r="GQW105" s="52"/>
      <c r="GQX105" s="52"/>
      <c r="GQY105" s="52"/>
      <c r="GQZ105" s="52"/>
      <c r="GRA105" s="52"/>
      <c r="GRB105" s="52"/>
      <c r="GRC105" s="52"/>
      <c r="GRD105" s="52"/>
      <c r="GRE105" s="52"/>
      <c r="GRF105" s="52"/>
      <c r="GRG105" s="52"/>
      <c r="GRH105" s="52"/>
      <c r="GRI105" s="52"/>
      <c r="GRJ105" s="52"/>
      <c r="GRK105" s="52"/>
      <c r="GRL105" s="52"/>
      <c r="GRM105" s="52"/>
      <c r="GRN105" s="52"/>
      <c r="GRO105" s="52"/>
      <c r="GRP105" s="52"/>
      <c r="GRQ105" s="52"/>
      <c r="GRR105" s="52"/>
      <c r="GRS105" s="52"/>
      <c r="GRT105" s="52"/>
      <c r="GRU105" s="52"/>
      <c r="GRV105" s="52"/>
      <c r="GRW105" s="52"/>
      <c r="GRX105" s="52"/>
      <c r="GRY105" s="52"/>
      <c r="GRZ105" s="52"/>
      <c r="GSA105" s="52"/>
      <c r="GSB105" s="52"/>
      <c r="GSC105" s="52"/>
      <c r="GSD105" s="52"/>
      <c r="GSE105" s="52"/>
      <c r="GSF105" s="52"/>
      <c r="GSG105" s="52"/>
      <c r="GSH105" s="52"/>
      <c r="GSI105" s="52"/>
      <c r="GSJ105" s="52"/>
      <c r="GSK105" s="52"/>
      <c r="GSL105" s="52"/>
      <c r="GSM105" s="52"/>
      <c r="GSN105" s="52"/>
      <c r="GSO105" s="52"/>
      <c r="GSP105" s="52"/>
      <c r="GSQ105" s="52"/>
      <c r="GSR105" s="52"/>
      <c r="GSS105" s="52"/>
      <c r="GST105" s="52"/>
      <c r="GSU105" s="52"/>
      <c r="GSV105" s="52"/>
      <c r="GSW105" s="52"/>
      <c r="GSX105" s="52"/>
      <c r="GSY105" s="52"/>
      <c r="GSZ105" s="52"/>
      <c r="GTA105" s="52"/>
      <c r="GTB105" s="52"/>
      <c r="GTC105" s="52"/>
      <c r="GTD105" s="52"/>
      <c r="GTE105" s="52"/>
      <c r="GTF105" s="52"/>
      <c r="GTG105" s="52"/>
      <c r="GTH105" s="52"/>
      <c r="GTI105" s="52"/>
      <c r="GTJ105" s="52"/>
      <c r="GTK105" s="52"/>
      <c r="GTL105" s="52"/>
      <c r="GTM105" s="52"/>
      <c r="GTN105" s="52"/>
      <c r="GTO105" s="52"/>
      <c r="GTP105" s="52"/>
      <c r="GTQ105" s="52"/>
      <c r="GTR105" s="52"/>
      <c r="GTS105" s="52"/>
      <c r="GTT105" s="52"/>
      <c r="GTU105" s="52"/>
      <c r="GTV105" s="52"/>
      <c r="GTW105" s="52"/>
      <c r="GTX105" s="52"/>
      <c r="GTY105" s="52"/>
      <c r="GTZ105" s="52"/>
      <c r="GUA105" s="52"/>
      <c r="GUB105" s="52"/>
      <c r="GUC105" s="52"/>
      <c r="GUD105" s="52"/>
      <c r="GUE105" s="52"/>
      <c r="GUF105" s="52"/>
      <c r="GUG105" s="52"/>
      <c r="GUH105" s="52"/>
      <c r="GUI105" s="52"/>
      <c r="GUJ105" s="52"/>
      <c r="GUK105" s="52"/>
      <c r="GUL105" s="52"/>
      <c r="GUM105" s="52"/>
      <c r="GUN105" s="52"/>
      <c r="GUO105" s="52"/>
      <c r="GUP105" s="52"/>
      <c r="GUQ105" s="52"/>
      <c r="GUR105" s="52"/>
      <c r="GUS105" s="52"/>
      <c r="GUT105" s="52"/>
      <c r="GUU105" s="52"/>
      <c r="GUV105" s="52"/>
      <c r="GUW105" s="52"/>
      <c r="GUX105" s="52"/>
      <c r="GUY105" s="52"/>
      <c r="GUZ105" s="52"/>
      <c r="GVA105" s="52"/>
      <c r="GVB105" s="52"/>
      <c r="GVC105" s="52"/>
      <c r="GVD105" s="52"/>
      <c r="GVE105" s="52"/>
      <c r="GVF105" s="52"/>
      <c r="GVG105" s="52"/>
      <c r="GVH105" s="52"/>
      <c r="GVI105" s="52"/>
      <c r="GVJ105" s="52"/>
      <c r="GVK105" s="52"/>
      <c r="GVL105" s="52"/>
      <c r="GVM105" s="52"/>
      <c r="GVN105" s="52"/>
      <c r="GVO105" s="52"/>
      <c r="GVP105" s="52"/>
      <c r="GVQ105" s="52"/>
      <c r="GVR105" s="52"/>
      <c r="GVS105" s="52"/>
      <c r="GVT105" s="52"/>
      <c r="GVU105" s="52"/>
      <c r="GVV105" s="52"/>
      <c r="GVW105" s="52"/>
      <c r="GVX105" s="52"/>
      <c r="GVY105" s="52"/>
      <c r="GVZ105" s="52"/>
      <c r="GWA105" s="52"/>
      <c r="GWB105" s="52"/>
      <c r="GWC105" s="52"/>
      <c r="GWD105" s="52"/>
      <c r="GWE105" s="52"/>
      <c r="GWF105" s="52"/>
      <c r="GWG105" s="52"/>
      <c r="GWH105" s="52"/>
      <c r="GWI105" s="52"/>
      <c r="GWJ105" s="52"/>
      <c r="GWK105" s="52"/>
      <c r="GWL105" s="52"/>
      <c r="GWM105" s="52"/>
      <c r="GWN105" s="52"/>
      <c r="GWO105" s="52"/>
      <c r="GWP105" s="52"/>
      <c r="GWQ105" s="52"/>
      <c r="GWR105" s="52"/>
      <c r="GWS105" s="52"/>
      <c r="GWT105" s="52"/>
      <c r="GWU105" s="52"/>
      <c r="GWV105" s="52"/>
      <c r="GWW105" s="52"/>
      <c r="GWX105" s="52"/>
      <c r="GWY105" s="52"/>
      <c r="GWZ105" s="52"/>
      <c r="GXA105" s="52"/>
      <c r="GXB105" s="52"/>
      <c r="GXC105" s="52"/>
      <c r="GXD105" s="52"/>
      <c r="GXE105" s="52"/>
      <c r="GXF105" s="52"/>
      <c r="GXG105" s="52"/>
      <c r="GXH105" s="52"/>
      <c r="GXI105" s="52"/>
      <c r="GXJ105" s="52"/>
      <c r="GXK105" s="52"/>
      <c r="GXL105" s="52"/>
      <c r="GXM105" s="52"/>
      <c r="GXN105" s="52"/>
      <c r="GXO105" s="52"/>
      <c r="GXP105" s="52"/>
      <c r="GXQ105" s="52"/>
      <c r="GXR105" s="52"/>
      <c r="GXS105" s="52"/>
      <c r="GXT105" s="52"/>
      <c r="GXU105" s="52"/>
      <c r="GXV105" s="52"/>
      <c r="GXW105" s="52"/>
      <c r="GXX105" s="52"/>
      <c r="GXY105" s="52"/>
      <c r="GXZ105" s="52"/>
      <c r="GYA105" s="52"/>
      <c r="GYB105" s="52"/>
      <c r="GYC105" s="52"/>
      <c r="GYD105" s="52"/>
      <c r="GYE105" s="52"/>
      <c r="GYF105" s="52"/>
      <c r="GYG105" s="52"/>
      <c r="GYH105" s="52"/>
      <c r="GYI105" s="52"/>
      <c r="GYJ105" s="52"/>
      <c r="GYK105" s="52"/>
      <c r="GYL105" s="52"/>
      <c r="GYM105" s="52"/>
      <c r="GYN105" s="52"/>
      <c r="GYO105" s="52"/>
      <c r="GYP105" s="52"/>
      <c r="GYQ105" s="52"/>
      <c r="GYR105" s="52"/>
      <c r="GYS105" s="52"/>
      <c r="GYT105" s="52"/>
      <c r="GYU105" s="52"/>
      <c r="GYV105" s="52"/>
      <c r="GYW105" s="52"/>
      <c r="GYX105" s="52"/>
      <c r="GYY105" s="52"/>
      <c r="GYZ105" s="52"/>
      <c r="GZA105" s="52"/>
      <c r="GZB105" s="52"/>
      <c r="GZC105" s="52"/>
      <c r="GZD105" s="52"/>
      <c r="GZE105" s="52"/>
      <c r="GZF105" s="52"/>
      <c r="GZG105" s="52"/>
      <c r="GZH105" s="52"/>
      <c r="GZI105" s="52"/>
      <c r="GZJ105" s="52"/>
      <c r="GZK105" s="52"/>
      <c r="GZL105" s="52"/>
      <c r="GZM105" s="52"/>
      <c r="GZN105" s="52"/>
      <c r="GZO105" s="52"/>
      <c r="GZP105" s="52"/>
      <c r="GZQ105" s="52"/>
      <c r="GZR105" s="52"/>
      <c r="GZS105" s="52"/>
      <c r="GZT105" s="52"/>
      <c r="GZU105" s="52"/>
      <c r="GZV105" s="52"/>
      <c r="GZW105" s="52"/>
      <c r="GZX105" s="52"/>
      <c r="GZY105" s="52"/>
      <c r="GZZ105" s="52"/>
      <c r="HAA105" s="52"/>
      <c r="HAB105" s="52"/>
      <c r="HAC105" s="52"/>
      <c r="HAD105" s="52"/>
      <c r="HAE105" s="52"/>
      <c r="HAF105" s="52"/>
      <c r="HAG105" s="52"/>
      <c r="HAH105" s="52"/>
      <c r="HAI105" s="52"/>
      <c r="HAJ105" s="52"/>
      <c r="HAK105" s="52"/>
      <c r="HAL105" s="52"/>
      <c r="HAM105" s="52"/>
      <c r="HAN105" s="52"/>
      <c r="HAO105" s="52"/>
      <c r="HAP105" s="52"/>
      <c r="HAQ105" s="52"/>
      <c r="HAR105" s="52"/>
      <c r="HAS105" s="52"/>
      <c r="HAT105" s="52"/>
      <c r="HAU105" s="52"/>
      <c r="HAV105" s="52"/>
      <c r="HAW105" s="52"/>
      <c r="HAX105" s="52"/>
      <c r="HAY105" s="52"/>
      <c r="HAZ105" s="52"/>
      <c r="HBA105" s="52"/>
      <c r="HBB105" s="52"/>
      <c r="HBC105" s="52"/>
      <c r="HBD105" s="52"/>
      <c r="HBE105" s="52"/>
      <c r="HBF105" s="52"/>
      <c r="HBG105" s="52"/>
      <c r="HBH105" s="52"/>
      <c r="HBI105" s="52"/>
      <c r="HBJ105" s="52"/>
      <c r="HBK105" s="52"/>
      <c r="HBL105" s="52"/>
      <c r="HBM105" s="52"/>
      <c r="HBN105" s="52"/>
      <c r="HBO105" s="52"/>
      <c r="HBP105" s="52"/>
      <c r="HBQ105" s="52"/>
      <c r="HBR105" s="52"/>
      <c r="HBS105" s="52"/>
      <c r="HBT105" s="52"/>
      <c r="HBU105" s="52"/>
      <c r="HBV105" s="52"/>
      <c r="HBW105" s="52"/>
      <c r="HBX105" s="52"/>
      <c r="HBY105" s="52"/>
      <c r="HBZ105" s="52"/>
      <c r="HCA105" s="52"/>
      <c r="HCB105" s="52"/>
      <c r="HCC105" s="52"/>
      <c r="HCD105" s="52"/>
      <c r="HCE105" s="52"/>
      <c r="HCF105" s="52"/>
      <c r="HCG105" s="52"/>
      <c r="HCH105" s="52"/>
      <c r="HCI105" s="52"/>
      <c r="HCJ105" s="52"/>
      <c r="HCK105" s="52"/>
      <c r="HCL105" s="52"/>
      <c r="HCM105" s="52"/>
      <c r="HCN105" s="52"/>
      <c r="HCO105" s="52"/>
      <c r="HCP105" s="52"/>
      <c r="HCQ105" s="52"/>
      <c r="HCR105" s="52"/>
      <c r="HCS105" s="52"/>
      <c r="HCT105" s="52"/>
      <c r="HCU105" s="52"/>
      <c r="HCV105" s="52"/>
      <c r="HCW105" s="52"/>
      <c r="HCX105" s="52"/>
      <c r="HCY105" s="52"/>
      <c r="HCZ105" s="52"/>
      <c r="HDA105" s="52"/>
      <c r="HDB105" s="52"/>
      <c r="HDC105" s="52"/>
      <c r="HDD105" s="52"/>
      <c r="HDE105" s="52"/>
      <c r="HDF105" s="52"/>
      <c r="HDG105" s="52"/>
      <c r="HDH105" s="52"/>
      <c r="HDI105" s="52"/>
      <c r="HDJ105" s="52"/>
      <c r="HDK105" s="52"/>
      <c r="HDL105" s="52"/>
      <c r="HDM105" s="52"/>
      <c r="HDN105" s="52"/>
      <c r="HDO105" s="52"/>
      <c r="HDP105" s="52"/>
      <c r="HDQ105" s="52"/>
      <c r="HDR105" s="52"/>
      <c r="HDS105" s="52"/>
      <c r="HDT105" s="52"/>
      <c r="HDU105" s="52"/>
      <c r="HDV105" s="52"/>
      <c r="HDW105" s="52"/>
      <c r="HDX105" s="52"/>
      <c r="HDY105" s="52"/>
      <c r="HDZ105" s="52"/>
      <c r="HEA105" s="52"/>
      <c r="HEB105" s="52"/>
      <c r="HEC105" s="52"/>
      <c r="HED105" s="52"/>
      <c r="HEE105" s="52"/>
      <c r="HEF105" s="52"/>
      <c r="HEG105" s="52"/>
      <c r="HEH105" s="52"/>
      <c r="HEI105" s="52"/>
      <c r="HEJ105" s="52"/>
      <c r="HEK105" s="52"/>
      <c r="HEL105" s="52"/>
      <c r="HEM105" s="52"/>
      <c r="HEN105" s="52"/>
      <c r="HEO105" s="52"/>
      <c r="HEP105" s="52"/>
      <c r="HEQ105" s="52"/>
      <c r="HER105" s="52"/>
      <c r="HES105" s="52"/>
      <c r="HET105" s="52"/>
      <c r="HEU105" s="52"/>
      <c r="HEV105" s="52"/>
      <c r="HEW105" s="52"/>
      <c r="HEX105" s="52"/>
      <c r="HEY105" s="52"/>
      <c r="HEZ105" s="52"/>
      <c r="HFA105" s="52"/>
      <c r="HFB105" s="52"/>
      <c r="HFC105" s="52"/>
      <c r="HFD105" s="52"/>
      <c r="HFE105" s="52"/>
      <c r="HFF105" s="52"/>
      <c r="HFG105" s="52"/>
      <c r="HFH105" s="52"/>
      <c r="HFI105" s="52"/>
      <c r="HFJ105" s="52"/>
      <c r="HFK105" s="52"/>
      <c r="HFL105" s="52"/>
      <c r="HFM105" s="52"/>
      <c r="HFN105" s="52"/>
      <c r="HFO105" s="52"/>
      <c r="HFP105" s="52"/>
      <c r="HFQ105" s="52"/>
      <c r="HFR105" s="52"/>
      <c r="HFS105" s="52"/>
      <c r="HFT105" s="52"/>
      <c r="HFU105" s="52"/>
      <c r="HFV105" s="52"/>
      <c r="HFW105" s="52"/>
      <c r="HFX105" s="52"/>
      <c r="HFY105" s="52"/>
      <c r="HFZ105" s="52"/>
      <c r="HGA105" s="52"/>
      <c r="HGB105" s="52"/>
      <c r="HGC105" s="52"/>
      <c r="HGD105" s="52"/>
      <c r="HGE105" s="52"/>
      <c r="HGF105" s="52"/>
      <c r="HGG105" s="52"/>
      <c r="HGH105" s="52"/>
      <c r="HGI105" s="52"/>
      <c r="HGJ105" s="52"/>
      <c r="HGK105" s="52"/>
      <c r="HGL105" s="52"/>
      <c r="HGM105" s="52"/>
      <c r="HGN105" s="52"/>
      <c r="HGO105" s="52"/>
      <c r="HGP105" s="52"/>
      <c r="HGQ105" s="52"/>
      <c r="HGR105" s="52"/>
      <c r="HGS105" s="52"/>
      <c r="HGT105" s="52"/>
      <c r="HGU105" s="52"/>
      <c r="HGV105" s="52"/>
      <c r="HGW105" s="52"/>
      <c r="HGX105" s="52"/>
      <c r="HGY105" s="52"/>
      <c r="HGZ105" s="52"/>
      <c r="HHA105" s="52"/>
      <c r="HHB105" s="52"/>
      <c r="HHC105" s="52"/>
      <c r="HHD105" s="52"/>
      <c r="HHE105" s="52"/>
      <c r="HHF105" s="52"/>
      <c r="HHG105" s="52"/>
      <c r="HHH105" s="52"/>
      <c r="HHI105" s="52"/>
      <c r="HHJ105" s="52"/>
      <c r="HHK105" s="52"/>
      <c r="HHL105" s="52"/>
      <c r="HHM105" s="52"/>
      <c r="HHN105" s="52"/>
      <c r="HHO105" s="52"/>
      <c r="HHP105" s="52"/>
      <c r="HHQ105" s="52"/>
      <c r="HHR105" s="52"/>
      <c r="HHS105" s="52"/>
      <c r="HHT105" s="52"/>
      <c r="HHU105" s="52"/>
      <c r="HHV105" s="52"/>
      <c r="HHW105" s="52"/>
      <c r="HHX105" s="52"/>
      <c r="HHY105" s="52"/>
      <c r="HHZ105" s="52"/>
      <c r="HIA105" s="52"/>
      <c r="HIB105" s="52"/>
      <c r="HIC105" s="52"/>
      <c r="HID105" s="52"/>
      <c r="HIE105" s="52"/>
      <c r="HIF105" s="52"/>
      <c r="HIG105" s="52"/>
      <c r="HIH105" s="52"/>
      <c r="HII105" s="52"/>
      <c r="HIJ105" s="52"/>
      <c r="HIK105" s="52"/>
      <c r="HIL105" s="52"/>
      <c r="HIM105" s="52"/>
      <c r="HIN105" s="52"/>
      <c r="HIO105" s="52"/>
      <c r="HIP105" s="52"/>
      <c r="HIQ105" s="52"/>
      <c r="HIR105" s="52"/>
      <c r="HIS105" s="52"/>
      <c r="HIT105" s="52"/>
      <c r="HIU105" s="52"/>
      <c r="HIV105" s="52"/>
      <c r="HIW105" s="52"/>
      <c r="HIX105" s="52"/>
      <c r="HIY105" s="52"/>
      <c r="HIZ105" s="52"/>
      <c r="HJA105" s="52"/>
      <c r="HJB105" s="52"/>
      <c r="HJC105" s="52"/>
      <c r="HJD105" s="52"/>
      <c r="HJE105" s="52"/>
      <c r="HJF105" s="52"/>
      <c r="HJG105" s="52"/>
      <c r="HJH105" s="52"/>
      <c r="HJI105" s="52"/>
      <c r="HJJ105" s="52"/>
      <c r="HJK105" s="52"/>
      <c r="HJL105" s="52"/>
      <c r="HJM105" s="52"/>
      <c r="HJN105" s="52"/>
      <c r="HJO105" s="52"/>
      <c r="HJP105" s="52"/>
      <c r="HJQ105" s="52"/>
      <c r="HJR105" s="52"/>
      <c r="HJS105" s="52"/>
      <c r="HJT105" s="52"/>
      <c r="HJU105" s="52"/>
      <c r="HJV105" s="52"/>
      <c r="HJW105" s="52"/>
      <c r="HJX105" s="52"/>
      <c r="HJY105" s="52"/>
      <c r="HJZ105" s="52"/>
      <c r="HKA105" s="52"/>
      <c r="HKB105" s="52"/>
      <c r="HKC105" s="52"/>
      <c r="HKD105" s="52"/>
      <c r="HKE105" s="52"/>
      <c r="HKF105" s="52"/>
      <c r="HKG105" s="52"/>
      <c r="HKH105" s="52"/>
      <c r="HKI105" s="52"/>
      <c r="HKJ105" s="52"/>
      <c r="HKK105" s="52"/>
      <c r="HKL105" s="52"/>
      <c r="HKM105" s="52"/>
      <c r="HKN105" s="52"/>
      <c r="HKO105" s="52"/>
      <c r="HKP105" s="52"/>
      <c r="HKQ105" s="52"/>
      <c r="HKR105" s="52"/>
      <c r="HKS105" s="52"/>
      <c r="HKT105" s="52"/>
      <c r="HKU105" s="52"/>
      <c r="HKV105" s="52"/>
      <c r="HKW105" s="52"/>
      <c r="HKX105" s="52"/>
      <c r="HKY105" s="52"/>
      <c r="HKZ105" s="52"/>
      <c r="HLA105" s="52"/>
      <c r="HLB105" s="52"/>
      <c r="HLC105" s="52"/>
      <c r="HLD105" s="52"/>
      <c r="HLE105" s="52"/>
      <c r="HLF105" s="52"/>
      <c r="HLG105" s="52"/>
      <c r="HLH105" s="52"/>
      <c r="HLI105" s="52"/>
      <c r="HLJ105" s="52"/>
      <c r="HLK105" s="52"/>
      <c r="HLL105" s="52"/>
      <c r="HLM105" s="52"/>
      <c r="HLN105" s="52"/>
      <c r="HLO105" s="52"/>
      <c r="HLP105" s="52"/>
      <c r="HLQ105" s="52"/>
      <c r="HLR105" s="52"/>
      <c r="HLS105" s="52"/>
      <c r="HLT105" s="52"/>
      <c r="HLU105" s="52"/>
      <c r="HLV105" s="52"/>
      <c r="HLW105" s="52"/>
      <c r="HLX105" s="52"/>
      <c r="HLY105" s="52"/>
      <c r="HLZ105" s="52"/>
      <c r="HMA105" s="52"/>
      <c r="HMB105" s="52"/>
      <c r="HMC105" s="52"/>
      <c r="HMD105" s="52"/>
      <c r="HME105" s="52"/>
      <c r="HMF105" s="52"/>
      <c r="HMG105" s="52"/>
      <c r="HMH105" s="52"/>
      <c r="HMI105" s="52"/>
      <c r="HMJ105" s="52"/>
      <c r="HMK105" s="52"/>
      <c r="HML105" s="52"/>
      <c r="HMM105" s="52"/>
      <c r="HMN105" s="52"/>
      <c r="HMO105" s="52"/>
      <c r="HMP105" s="52"/>
      <c r="HMQ105" s="52"/>
      <c r="HMR105" s="52"/>
      <c r="HMS105" s="52"/>
      <c r="HMT105" s="52"/>
      <c r="HMU105" s="52"/>
      <c r="HMV105" s="52"/>
      <c r="HMW105" s="52"/>
      <c r="HMX105" s="52"/>
      <c r="HMY105" s="52"/>
      <c r="HMZ105" s="52"/>
      <c r="HNA105" s="52"/>
      <c r="HNB105" s="52"/>
      <c r="HNC105" s="52"/>
      <c r="HND105" s="52"/>
      <c r="HNE105" s="52"/>
      <c r="HNF105" s="52"/>
      <c r="HNG105" s="52"/>
      <c r="HNH105" s="52"/>
      <c r="HNI105" s="52"/>
      <c r="HNJ105" s="52"/>
      <c r="HNK105" s="52"/>
      <c r="HNL105" s="52"/>
      <c r="HNM105" s="52"/>
      <c r="HNN105" s="52"/>
      <c r="HNO105" s="52"/>
      <c r="HNP105" s="52"/>
      <c r="HNQ105" s="52"/>
      <c r="HNR105" s="52"/>
      <c r="HNS105" s="52"/>
      <c r="HNT105" s="52"/>
      <c r="HNU105" s="52"/>
      <c r="HNV105" s="52"/>
      <c r="HNW105" s="52"/>
      <c r="HNX105" s="52"/>
      <c r="HNY105" s="52"/>
      <c r="HNZ105" s="52"/>
      <c r="HOA105" s="52"/>
      <c r="HOB105" s="52"/>
      <c r="HOC105" s="52"/>
      <c r="HOD105" s="52"/>
      <c r="HOE105" s="52"/>
      <c r="HOF105" s="52"/>
      <c r="HOG105" s="52"/>
      <c r="HOH105" s="52"/>
      <c r="HOI105" s="52"/>
      <c r="HOJ105" s="52"/>
      <c r="HOK105" s="52"/>
      <c r="HOL105" s="52"/>
      <c r="HOM105" s="52"/>
      <c r="HON105" s="52"/>
      <c r="HOO105" s="52"/>
      <c r="HOP105" s="52"/>
      <c r="HOQ105" s="52"/>
      <c r="HOR105" s="52"/>
      <c r="HOS105" s="52"/>
      <c r="HOT105" s="52"/>
      <c r="HOU105" s="52"/>
      <c r="HOV105" s="52"/>
      <c r="HOW105" s="52"/>
      <c r="HOX105" s="52"/>
      <c r="HOY105" s="52"/>
      <c r="HOZ105" s="52"/>
      <c r="HPA105" s="52"/>
      <c r="HPB105" s="52"/>
      <c r="HPC105" s="52"/>
      <c r="HPD105" s="52"/>
      <c r="HPE105" s="52"/>
      <c r="HPF105" s="52"/>
      <c r="HPG105" s="52"/>
      <c r="HPH105" s="52"/>
      <c r="HPI105" s="52"/>
      <c r="HPJ105" s="52"/>
      <c r="HPK105" s="52"/>
      <c r="HPL105" s="52"/>
      <c r="HPM105" s="52"/>
      <c r="HPN105" s="52"/>
      <c r="HPO105" s="52"/>
      <c r="HPP105" s="52"/>
      <c r="HPQ105" s="52"/>
      <c r="HPR105" s="52"/>
      <c r="HPS105" s="52"/>
      <c r="HPT105" s="52"/>
      <c r="HPU105" s="52"/>
      <c r="HPV105" s="52"/>
      <c r="HPW105" s="52"/>
      <c r="HPX105" s="52"/>
      <c r="HPY105" s="52"/>
      <c r="HPZ105" s="52"/>
      <c r="HQA105" s="52"/>
      <c r="HQB105" s="52"/>
      <c r="HQC105" s="52"/>
      <c r="HQD105" s="52"/>
      <c r="HQE105" s="52"/>
      <c r="HQF105" s="52"/>
      <c r="HQG105" s="52"/>
      <c r="HQH105" s="52"/>
      <c r="HQI105" s="52"/>
      <c r="HQJ105" s="52"/>
      <c r="HQK105" s="52"/>
      <c r="HQL105" s="52"/>
      <c r="HQM105" s="52"/>
      <c r="HQN105" s="52"/>
      <c r="HQO105" s="52"/>
      <c r="HQP105" s="52"/>
      <c r="HQQ105" s="52"/>
      <c r="HQR105" s="52"/>
      <c r="HQS105" s="52"/>
      <c r="HQT105" s="52"/>
      <c r="HQU105" s="52"/>
      <c r="HQV105" s="52"/>
      <c r="HQW105" s="52"/>
      <c r="HQX105" s="52"/>
      <c r="HQY105" s="52"/>
      <c r="HQZ105" s="52"/>
      <c r="HRA105" s="52"/>
      <c r="HRB105" s="52"/>
      <c r="HRC105" s="52"/>
      <c r="HRD105" s="52"/>
      <c r="HRE105" s="52"/>
      <c r="HRF105" s="52"/>
      <c r="HRG105" s="52"/>
      <c r="HRH105" s="52"/>
      <c r="HRI105" s="52"/>
      <c r="HRJ105" s="52"/>
      <c r="HRK105" s="52"/>
      <c r="HRL105" s="52"/>
      <c r="HRM105" s="52"/>
      <c r="HRN105" s="52"/>
      <c r="HRO105" s="52"/>
      <c r="HRP105" s="52"/>
      <c r="HRQ105" s="52"/>
      <c r="HRR105" s="52"/>
      <c r="HRS105" s="52"/>
      <c r="HRT105" s="52"/>
      <c r="HRU105" s="52"/>
      <c r="HRV105" s="52"/>
      <c r="HRW105" s="52"/>
      <c r="HRX105" s="52"/>
      <c r="HRY105" s="52"/>
      <c r="HRZ105" s="52"/>
      <c r="HSA105" s="52"/>
      <c r="HSB105" s="52"/>
      <c r="HSC105" s="52"/>
      <c r="HSD105" s="52"/>
      <c r="HSE105" s="52"/>
      <c r="HSF105" s="52"/>
      <c r="HSG105" s="52"/>
      <c r="HSH105" s="52"/>
      <c r="HSI105" s="52"/>
      <c r="HSJ105" s="52"/>
      <c r="HSK105" s="52"/>
      <c r="HSL105" s="52"/>
      <c r="HSM105" s="52"/>
      <c r="HSN105" s="52"/>
      <c r="HSO105" s="52"/>
      <c r="HSP105" s="52"/>
      <c r="HSQ105" s="52"/>
      <c r="HSR105" s="52"/>
      <c r="HSS105" s="52"/>
      <c r="HST105" s="52"/>
      <c r="HSU105" s="52"/>
      <c r="HSV105" s="52"/>
      <c r="HSW105" s="52"/>
      <c r="HSX105" s="52"/>
      <c r="HSY105" s="52"/>
      <c r="HSZ105" s="52"/>
      <c r="HTA105" s="52"/>
      <c r="HTB105" s="52"/>
      <c r="HTC105" s="52"/>
      <c r="HTD105" s="52"/>
      <c r="HTE105" s="52"/>
      <c r="HTF105" s="52"/>
      <c r="HTG105" s="52"/>
      <c r="HTH105" s="52"/>
      <c r="HTI105" s="52"/>
      <c r="HTJ105" s="52"/>
      <c r="HTK105" s="52"/>
      <c r="HTL105" s="52"/>
      <c r="HTM105" s="52"/>
      <c r="HTN105" s="52"/>
      <c r="HTO105" s="52"/>
      <c r="HTP105" s="52"/>
      <c r="HTQ105" s="52"/>
      <c r="HTR105" s="52"/>
      <c r="HTS105" s="52"/>
      <c r="HTT105" s="52"/>
      <c r="HTU105" s="52"/>
      <c r="HTV105" s="52"/>
      <c r="HTW105" s="52"/>
      <c r="HTX105" s="52"/>
      <c r="HTY105" s="52"/>
      <c r="HTZ105" s="52"/>
      <c r="HUA105" s="52"/>
      <c r="HUB105" s="52"/>
      <c r="HUC105" s="52"/>
      <c r="HUD105" s="52"/>
      <c r="HUE105" s="52"/>
      <c r="HUF105" s="52"/>
      <c r="HUG105" s="52"/>
      <c r="HUH105" s="52"/>
      <c r="HUI105" s="52"/>
      <c r="HUJ105" s="52"/>
      <c r="HUK105" s="52"/>
      <c r="HUL105" s="52"/>
      <c r="HUM105" s="52"/>
      <c r="HUN105" s="52"/>
      <c r="HUO105" s="52"/>
      <c r="HUP105" s="52"/>
      <c r="HUQ105" s="52"/>
      <c r="HUR105" s="52"/>
      <c r="HUS105" s="52"/>
      <c r="HUT105" s="52"/>
      <c r="HUU105" s="52"/>
      <c r="HUV105" s="52"/>
      <c r="HUW105" s="52"/>
      <c r="HUX105" s="52"/>
      <c r="HUY105" s="52"/>
      <c r="HUZ105" s="52"/>
      <c r="HVA105" s="52"/>
      <c r="HVB105" s="52"/>
      <c r="HVC105" s="52"/>
      <c r="HVD105" s="52"/>
      <c r="HVE105" s="52"/>
      <c r="HVF105" s="52"/>
      <c r="HVG105" s="52"/>
      <c r="HVH105" s="52"/>
      <c r="HVI105" s="52"/>
      <c r="HVJ105" s="52"/>
      <c r="HVK105" s="52"/>
      <c r="HVL105" s="52"/>
      <c r="HVM105" s="52"/>
      <c r="HVN105" s="52"/>
      <c r="HVO105" s="52"/>
      <c r="HVP105" s="52"/>
      <c r="HVQ105" s="52"/>
      <c r="HVR105" s="52"/>
      <c r="HVS105" s="52"/>
      <c r="HVT105" s="52"/>
      <c r="HVU105" s="52"/>
      <c r="HVV105" s="52"/>
      <c r="HVW105" s="52"/>
      <c r="HVX105" s="52"/>
      <c r="HVY105" s="52"/>
      <c r="HVZ105" s="52"/>
      <c r="HWA105" s="52"/>
      <c r="HWB105" s="52"/>
      <c r="HWC105" s="52"/>
      <c r="HWD105" s="52"/>
      <c r="HWE105" s="52"/>
      <c r="HWF105" s="52"/>
      <c r="HWG105" s="52"/>
      <c r="HWH105" s="52"/>
      <c r="HWI105" s="52"/>
      <c r="HWJ105" s="52"/>
      <c r="HWK105" s="52"/>
      <c r="HWL105" s="52"/>
      <c r="HWM105" s="52"/>
      <c r="HWN105" s="52"/>
      <c r="HWO105" s="52"/>
      <c r="HWP105" s="52"/>
      <c r="HWQ105" s="52"/>
      <c r="HWR105" s="52"/>
      <c r="HWS105" s="52"/>
      <c r="HWT105" s="52"/>
      <c r="HWU105" s="52"/>
      <c r="HWV105" s="52"/>
      <c r="HWW105" s="52"/>
      <c r="HWX105" s="52"/>
      <c r="HWY105" s="52"/>
      <c r="HWZ105" s="52"/>
      <c r="HXA105" s="52"/>
      <c r="HXB105" s="52"/>
      <c r="HXC105" s="52"/>
      <c r="HXD105" s="52"/>
      <c r="HXE105" s="52"/>
      <c r="HXF105" s="52"/>
      <c r="HXG105" s="52"/>
      <c r="HXH105" s="52"/>
      <c r="HXI105" s="52"/>
      <c r="HXJ105" s="52"/>
      <c r="HXK105" s="52"/>
      <c r="HXL105" s="52"/>
      <c r="HXM105" s="52"/>
      <c r="HXN105" s="52"/>
      <c r="HXO105" s="52"/>
      <c r="HXP105" s="52"/>
      <c r="HXQ105" s="52"/>
      <c r="HXR105" s="52"/>
      <c r="HXS105" s="52"/>
      <c r="HXT105" s="52"/>
      <c r="HXU105" s="52"/>
      <c r="HXV105" s="52"/>
      <c r="HXW105" s="52"/>
      <c r="HXX105" s="52"/>
      <c r="HXY105" s="52"/>
      <c r="HXZ105" s="52"/>
      <c r="HYA105" s="52"/>
      <c r="HYB105" s="52"/>
      <c r="HYC105" s="52"/>
      <c r="HYD105" s="52"/>
      <c r="HYE105" s="52"/>
      <c r="HYF105" s="52"/>
      <c r="HYG105" s="52"/>
      <c r="HYH105" s="52"/>
      <c r="HYI105" s="52"/>
      <c r="HYJ105" s="52"/>
      <c r="HYK105" s="52"/>
      <c r="HYL105" s="52"/>
      <c r="HYM105" s="52"/>
      <c r="HYN105" s="52"/>
      <c r="HYO105" s="52"/>
      <c r="HYP105" s="52"/>
      <c r="HYQ105" s="52"/>
      <c r="HYR105" s="52"/>
      <c r="HYS105" s="52"/>
      <c r="HYT105" s="52"/>
      <c r="HYU105" s="52"/>
      <c r="HYV105" s="52"/>
      <c r="HYW105" s="52"/>
      <c r="HYX105" s="52"/>
      <c r="HYY105" s="52"/>
      <c r="HYZ105" s="52"/>
      <c r="HZA105" s="52"/>
      <c r="HZB105" s="52"/>
      <c r="HZC105" s="52"/>
      <c r="HZD105" s="52"/>
      <c r="HZE105" s="52"/>
      <c r="HZF105" s="52"/>
      <c r="HZG105" s="52"/>
      <c r="HZH105" s="52"/>
      <c r="HZI105" s="52"/>
      <c r="HZJ105" s="52"/>
      <c r="HZK105" s="52"/>
      <c r="HZL105" s="52"/>
      <c r="HZM105" s="52"/>
      <c r="HZN105" s="52"/>
      <c r="HZO105" s="52"/>
      <c r="HZP105" s="52"/>
      <c r="HZQ105" s="52"/>
      <c r="HZR105" s="52"/>
      <c r="HZS105" s="52"/>
      <c r="HZT105" s="52"/>
      <c r="HZU105" s="52"/>
      <c r="HZV105" s="52"/>
      <c r="HZW105" s="52"/>
      <c r="HZX105" s="52"/>
      <c r="HZY105" s="52"/>
      <c r="HZZ105" s="52"/>
      <c r="IAA105" s="52"/>
      <c r="IAB105" s="52"/>
      <c r="IAC105" s="52"/>
      <c r="IAD105" s="52"/>
      <c r="IAE105" s="52"/>
      <c r="IAF105" s="52"/>
      <c r="IAG105" s="52"/>
      <c r="IAH105" s="52"/>
      <c r="IAI105" s="52"/>
      <c r="IAJ105" s="52"/>
      <c r="IAK105" s="52"/>
      <c r="IAL105" s="52"/>
      <c r="IAM105" s="52"/>
      <c r="IAN105" s="52"/>
      <c r="IAO105" s="52"/>
      <c r="IAP105" s="52"/>
      <c r="IAQ105" s="52"/>
      <c r="IAR105" s="52"/>
      <c r="IAS105" s="52"/>
      <c r="IAT105" s="52"/>
      <c r="IAU105" s="52"/>
      <c r="IAV105" s="52"/>
      <c r="IAW105" s="52"/>
      <c r="IAX105" s="52"/>
      <c r="IAY105" s="52"/>
      <c r="IAZ105" s="52"/>
      <c r="IBA105" s="52"/>
      <c r="IBB105" s="52"/>
      <c r="IBC105" s="52"/>
      <c r="IBD105" s="52"/>
      <c r="IBE105" s="52"/>
      <c r="IBF105" s="52"/>
      <c r="IBG105" s="52"/>
      <c r="IBH105" s="52"/>
      <c r="IBI105" s="52"/>
      <c r="IBJ105" s="52"/>
      <c r="IBK105" s="52"/>
      <c r="IBL105" s="52"/>
      <c r="IBM105" s="52"/>
      <c r="IBN105" s="52"/>
      <c r="IBO105" s="52"/>
      <c r="IBP105" s="52"/>
      <c r="IBQ105" s="52"/>
      <c r="IBR105" s="52"/>
      <c r="IBS105" s="52"/>
      <c r="IBT105" s="52"/>
      <c r="IBU105" s="52"/>
      <c r="IBV105" s="52"/>
      <c r="IBW105" s="52"/>
      <c r="IBX105" s="52"/>
      <c r="IBY105" s="52"/>
      <c r="IBZ105" s="52"/>
      <c r="ICA105" s="52"/>
      <c r="ICB105" s="52"/>
      <c r="ICC105" s="52"/>
      <c r="ICD105" s="52"/>
      <c r="ICE105" s="52"/>
      <c r="ICF105" s="52"/>
      <c r="ICG105" s="52"/>
      <c r="ICH105" s="52"/>
      <c r="ICI105" s="52"/>
      <c r="ICJ105" s="52"/>
      <c r="ICK105" s="52"/>
      <c r="ICL105" s="52"/>
      <c r="ICM105" s="52"/>
      <c r="ICN105" s="52"/>
      <c r="ICO105" s="52"/>
      <c r="ICP105" s="52"/>
      <c r="ICQ105" s="52"/>
      <c r="ICR105" s="52"/>
      <c r="ICS105" s="52"/>
      <c r="ICT105" s="52"/>
      <c r="ICU105" s="52"/>
      <c r="ICV105" s="52"/>
      <c r="ICW105" s="52"/>
      <c r="ICX105" s="52"/>
      <c r="ICY105" s="52"/>
      <c r="ICZ105" s="52"/>
      <c r="IDA105" s="52"/>
      <c r="IDB105" s="52"/>
      <c r="IDC105" s="52"/>
      <c r="IDD105" s="52"/>
      <c r="IDE105" s="52"/>
      <c r="IDF105" s="52"/>
      <c r="IDG105" s="52"/>
      <c r="IDH105" s="52"/>
      <c r="IDI105" s="52"/>
      <c r="IDJ105" s="52"/>
      <c r="IDK105" s="52"/>
      <c r="IDL105" s="52"/>
      <c r="IDM105" s="52"/>
      <c r="IDN105" s="52"/>
      <c r="IDO105" s="52"/>
      <c r="IDP105" s="52"/>
      <c r="IDQ105" s="52"/>
      <c r="IDR105" s="52"/>
      <c r="IDS105" s="52"/>
      <c r="IDT105" s="52"/>
      <c r="IDU105" s="52"/>
      <c r="IDV105" s="52"/>
      <c r="IDW105" s="52"/>
      <c r="IDX105" s="52"/>
      <c r="IDY105" s="52"/>
      <c r="IDZ105" s="52"/>
      <c r="IEA105" s="52"/>
      <c r="IEB105" s="52"/>
      <c r="IEC105" s="52"/>
      <c r="IED105" s="52"/>
      <c r="IEE105" s="52"/>
      <c r="IEF105" s="52"/>
      <c r="IEG105" s="52"/>
      <c r="IEH105" s="52"/>
      <c r="IEI105" s="52"/>
      <c r="IEJ105" s="52"/>
      <c r="IEK105" s="52"/>
      <c r="IEL105" s="52"/>
      <c r="IEM105" s="52"/>
      <c r="IEN105" s="52"/>
      <c r="IEO105" s="52"/>
      <c r="IEP105" s="52"/>
      <c r="IEQ105" s="52"/>
      <c r="IER105" s="52"/>
      <c r="IES105" s="52"/>
      <c r="IET105" s="52"/>
      <c r="IEU105" s="52"/>
      <c r="IEV105" s="52"/>
      <c r="IEW105" s="52"/>
      <c r="IEX105" s="52"/>
      <c r="IEY105" s="52"/>
      <c r="IEZ105" s="52"/>
      <c r="IFA105" s="52"/>
      <c r="IFB105" s="52"/>
      <c r="IFC105" s="52"/>
      <c r="IFD105" s="52"/>
      <c r="IFE105" s="52"/>
      <c r="IFF105" s="52"/>
      <c r="IFG105" s="52"/>
      <c r="IFH105" s="52"/>
      <c r="IFI105" s="52"/>
      <c r="IFJ105" s="52"/>
      <c r="IFK105" s="52"/>
      <c r="IFL105" s="52"/>
      <c r="IFM105" s="52"/>
      <c r="IFN105" s="52"/>
      <c r="IFO105" s="52"/>
      <c r="IFP105" s="52"/>
      <c r="IFQ105" s="52"/>
      <c r="IFR105" s="52"/>
      <c r="IFS105" s="52"/>
      <c r="IFT105" s="52"/>
      <c r="IFU105" s="52"/>
      <c r="IFV105" s="52"/>
      <c r="IFW105" s="52"/>
      <c r="IFX105" s="52"/>
      <c r="IFY105" s="52"/>
      <c r="IFZ105" s="52"/>
      <c r="IGA105" s="52"/>
      <c r="IGB105" s="52"/>
      <c r="IGC105" s="52"/>
      <c r="IGD105" s="52"/>
      <c r="IGE105" s="52"/>
      <c r="IGF105" s="52"/>
      <c r="IGG105" s="52"/>
      <c r="IGH105" s="52"/>
      <c r="IGI105" s="52"/>
      <c r="IGJ105" s="52"/>
      <c r="IGK105" s="52"/>
      <c r="IGL105" s="52"/>
      <c r="IGM105" s="52"/>
      <c r="IGN105" s="52"/>
      <c r="IGO105" s="52"/>
      <c r="IGP105" s="52"/>
      <c r="IGQ105" s="52"/>
      <c r="IGR105" s="52"/>
      <c r="IGS105" s="52"/>
      <c r="IGT105" s="52"/>
      <c r="IGU105" s="52"/>
      <c r="IGV105" s="52"/>
      <c r="IGW105" s="52"/>
      <c r="IGX105" s="52"/>
      <c r="IGY105" s="52"/>
      <c r="IGZ105" s="52"/>
      <c r="IHA105" s="52"/>
      <c r="IHB105" s="52"/>
      <c r="IHC105" s="52"/>
      <c r="IHD105" s="52"/>
      <c r="IHE105" s="52"/>
      <c r="IHF105" s="52"/>
      <c r="IHG105" s="52"/>
      <c r="IHH105" s="52"/>
      <c r="IHI105" s="52"/>
      <c r="IHJ105" s="52"/>
      <c r="IHK105" s="52"/>
      <c r="IHL105" s="52"/>
      <c r="IHM105" s="52"/>
      <c r="IHN105" s="52"/>
      <c r="IHO105" s="52"/>
      <c r="IHP105" s="52"/>
      <c r="IHQ105" s="52"/>
      <c r="IHR105" s="52"/>
      <c r="IHS105" s="52"/>
      <c r="IHT105" s="52"/>
      <c r="IHU105" s="52"/>
      <c r="IHV105" s="52"/>
      <c r="IHW105" s="52"/>
      <c r="IHX105" s="52"/>
      <c r="IHY105" s="52"/>
      <c r="IHZ105" s="52"/>
      <c r="IIA105" s="52"/>
      <c r="IIB105" s="52"/>
      <c r="IIC105" s="52"/>
      <c r="IID105" s="52"/>
      <c r="IIE105" s="52"/>
      <c r="IIF105" s="52"/>
      <c r="IIG105" s="52"/>
      <c r="IIH105" s="52"/>
      <c r="III105" s="52"/>
      <c r="IIJ105" s="52"/>
      <c r="IIK105" s="52"/>
      <c r="IIL105" s="52"/>
      <c r="IIM105" s="52"/>
      <c r="IIN105" s="52"/>
      <c r="IIO105" s="52"/>
      <c r="IIP105" s="52"/>
      <c r="IIQ105" s="52"/>
      <c r="IIR105" s="52"/>
      <c r="IIS105" s="52"/>
      <c r="IIT105" s="52"/>
      <c r="IIU105" s="52"/>
      <c r="IIV105" s="52"/>
      <c r="IIW105" s="52"/>
      <c r="IIX105" s="52"/>
      <c r="IIY105" s="52"/>
      <c r="IIZ105" s="52"/>
      <c r="IJA105" s="52"/>
      <c r="IJB105" s="52"/>
      <c r="IJC105" s="52"/>
      <c r="IJD105" s="52"/>
      <c r="IJE105" s="52"/>
      <c r="IJF105" s="52"/>
      <c r="IJG105" s="52"/>
      <c r="IJH105" s="52"/>
      <c r="IJI105" s="52"/>
      <c r="IJJ105" s="52"/>
      <c r="IJK105" s="52"/>
      <c r="IJL105" s="52"/>
      <c r="IJM105" s="52"/>
      <c r="IJN105" s="52"/>
      <c r="IJO105" s="52"/>
      <c r="IJP105" s="52"/>
      <c r="IJQ105" s="52"/>
      <c r="IJR105" s="52"/>
      <c r="IJS105" s="52"/>
      <c r="IJT105" s="52"/>
      <c r="IJU105" s="52"/>
      <c r="IJV105" s="52"/>
      <c r="IJW105" s="52"/>
      <c r="IJX105" s="52"/>
      <c r="IJY105" s="52"/>
      <c r="IJZ105" s="52"/>
      <c r="IKA105" s="52"/>
      <c r="IKB105" s="52"/>
      <c r="IKC105" s="52"/>
      <c r="IKD105" s="52"/>
      <c r="IKE105" s="52"/>
      <c r="IKF105" s="52"/>
      <c r="IKG105" s="52"/>
      <c r="IKH105" s="52"/>
      <c r="IKI105" s="52"/>
      <c r="IKJ105" s="52"/>
      <c r="IKK105" s="52"/>
      <c r="IKL105" s="52"/>
      <c r="IKM105" s="52"/>
      <c r="IKN105" s="52"/>
      <c r="IKO105" s="52"/>
      <c r="IKP105" s="52"/>
      <c r="IKQ105" s="52"/>
      <c r="IKR105" s="52"/>
      <c r="IKS105" s="52"/>
      <c r="IKT105" s="52"/>
      <c r="IKU105" s="52"/>
      <c r="IKV105" s="52"/>
      <c r="IKW105" s="52"/>
      <c r="IKX105" s="52"/>
      <c r="IKY105" s="52"/>
      <c r="IKZ105" s="52"/>
      <c r="ILA105" s="52"/>
      <c r="ILB105" s="52"/>
      <c r="ILC105" s="52"/>
      <c r="ILD105" s="52"/>
      <c r="ILE105" s="52"/>
      <c r="ILF105" s="52"/>
      <c r="ILG105" s="52"/>
      <c r="ILH105" s="52"/>
      <c r="ILI105" s="52"/>
      <c r="ILJ105" s="52"/>
      <c r="ILK105" s="52"/>
      <c r="ILL105" s="52"/>
      <c r="ILM105" s="52"/>
      <c r="ILN105" s="52"/>
      <c r="ILO105" s="52"/>
      <c r="ILP105" s="52"/>
      <c r="ILQ105" s="52"/>
      <c r="ILR105" s="52"/>
      <c r="ILS105" s="52"/>
      <c r="ILT105" s="52"/>
      <c r="ILU105" s="52"/>
      <c r="ILV105" s="52"/>
      <c r="ILW105" s="52"/>
      <c r="ILX105" s="52"/>
      <c r="ILY105" s="52"/>
      <c r="ILZ105" s="52"/>
      <c r="IMA105" s="52"/>
      <c r="IMB105" s="52"/>
      <c r="IMC105" s="52"/>
      <c r="IMD105" s="52"/>
      <c r="IME105" s="52"/>
      <c r="IMF105" s="52"/>
      <c r="IMG105" s="52"/>
      <c r="IMH105" s="52"/>
      <c r="IMI105" s="52"/>
      <c r="IMJ105" s="52"/>
      <c r="IMK105" s="52"/>
      <c r="IML105" s="52"/>
      <c r="IMM105" s="52"/>
      <c r="IMN105" s="52"/>
      <c r="IMO105" s="52"/>
      <c r="IMP105" s="52"/>
      <c r="IMQ105" s="52"/>
      <c r="IMR105" s="52"/>
      <c r="IMS105" s="52"/>
      <c r="IMT105" s="52"/>
      <c r="IMU105" s="52"/>
      <c r="IMV105" s="52"/>
      <c r="IMW105" s="52"/>
      <c r="IMX105" s="52"/>
      <c r="IMY105" s="52"/>
      <c r="IMZ105" s="52"/>
      <c r="INA105" s="52"/>
      <c r="INB105" s="52"/>
      <c r="INC105" s="52"/>
      <c r="IND105" s="52"/>
      <c r="INE105" s="52"/>
      <c r="INF105" s="52"/>
      <c r="ING105" s="52"/>
      <c r="INH105" s="52"/>
      <c r="INI105" s="52"/>
      <c r="INJ105" s="52"/>
      <c r="INK105" s="52"/>
      <c r="INL105" s="52"/>
      <c r="INM105" s="52"/>
      <c r="INN105" s="52"/>
      <c r="INO105" s="52"/>
      <c r="INP105" s="52"/>
      <c r="INQ105" s="52"/>
      <c r="INR105" s="52"/>
      <c r="INS105" s="52"/>
      <c r="INT105" s="52"/>
      <c r="INU105" s="52"/>
      <c r="INV105" s="52"/>
      <c r="INW105" s="52"/>
      <c r="INX105" s="52"/>
      <c r="INY105" s="52"/>
      <c r="INZ105" s="52"/>
      <c r="IOA105" s="52"/>
      <c r="IOB105" s="52"/>
      <c r="IOC105" s="52"/>
      <c r="IOD105" s="52"/>
      <c r="IOE105" s="52"/>
      <c r="IOF105" s="52"/>
      <c r="IOG105" s="52"/>
      <c r="IOH105" s="52"/>
      <c r="IOI105" s="52"/>
      <c r="IOJ105" s="52"/>
      <c r="IOK105" s="52"/>
      <c r="IOL105" s="52"/>
      <c r="IOM105" s="52"/>
      <c r="ION105" s="52"/>
      <c r="IOO105" s="52"/>
      <c r="IOP105" s="52"/>
      <c r="IOQ105" s="52"/>
      <c r="IOR105" s="52"/>
      <c r="IOS105" s="52"/>
      <c r="IOT105" s="52"/>
      <c r="IOU105" s="52"/>
      <c r="IOV105" s="52"/>
      <c r="IOW105" s="52"/>
      <c r="IOX105" s="52"/>
      <c r="IOY105" s="52"/>
      <c r="IOZ105" s="52"/>
      <c r="IPA105" s="52"/>
      <c r="IPB105" s="52"/>
      <c r="IPC105" s="52"/>
      <c r="IPD105" s="52"/>
      <c r="IPE105" s="52"/>
      <c r="IPF105" s="52"/>
      <c r="IPG105" s="52"/>
      <c r="IPH105" s="52"/>
      <c r="IPI105" s="52"/>
      <c r="IPJ105" s="52"/>
      <c r="IPK105" s="52"/>
      <c r="IPL105" s="52"/>
      <c r="IPM105" s="52"/>
      <c r="IPN105" s="52"/>
      <c r="IPO105" s="52"/>
      <c r="IPP105" s="52"/>
      <c r="IPQ105" s="52"/>
      <c r="IPR105" s="52"/>
      <c r="IPS105" s="52"/>
      <c r="IPT105" s="52"/>
      <c r="IPU105" s="52"/>
      <c r="IPV105" s="52"/>
      <c r="IPW105" s="52"/>
      <c r="IPX105" s="52"/>
      <c r="IPY105" s="52"/>
      <c r="IPZ105" s="52"/>
      <c r="IQA105" s="52"/>
      <c r="IQB105" s="52"/>
      <c r="IQC105" s="52"/>
      <c r="IQD105" s="52"/>
      <c r="IQE105" s="52"/>
      <c r="IQF105" s="52"/>
      <c r="IQG105" s="52"/>
      <c r="IQH105" s="52"/>
      <c r="IQI105" s="52"/>
      <c r="IQJ105" s="52"/>
      <c r="IQK105" s="52"/>
      <c r="IQL105" s="52"/>
      <c r="IQM105" s="52"/>
      <c r="IQN105" s="52"/>
      <c r="IQO105" s="52"/>
      <c r="IQP105" s="52"/>
      <c r="IQQ105" s="52"/>
      <c r="IQR105" s="52"/>
      <c r="IQS105" s="52"/>
      <c r="IQT105" s="52"/>
      <c r="IQU105" s="52"/>
      <c r="IQV105" s="52"/>
      <c r="IQW105" s="52"/>
      <c r="IQX105" s="52"/>
      <c r="IQY105" s="52"/>
      <c r="IQZ105" s="52"/>
      <c r="IRA105" s="52"/>
      <c r="IRB105" s="52"/>
      <c r="IRC105" s="52"/>
      <c r="IRD105" s="52"/>
      <c r="IRE105" s="52"/>
      <c r="IRF105" s="52"/>
      <c r="IRG105" s="52"/>
      <c r="IRH105" s="52"/>
      <c r="IRI105" s="52"/>
      <c r="IRJ105" s="52"/>
      <c r="IRK105" s="52"/>
      <c r="IRL105" s="52"/>
      <c r="IRM105" s="52"/>
      <c r="IRN105" s="52"/>
      <c r="IRO105" s="52"/>
      <c r="IRP105" s="52"/>
      <c r="IRQ105" s="52"/>
      <c r="IRR105" s="52"/>
      <c r="IRS105" s="52"/>
      <c r="IRT105" s="52"/>
      <c r="IRU105" s="52"/>
      <c r="IRV105" s="52"/>
      <c r="IRW105" s="52"/>
      <c r="IRX105" s="52"/>
      <c r="IRY105" s="52"/>
      <c r="IRZ105" s="52"/>
      <c r="ISA105" s="52"/>
      <c r="ISB105" s="52"/>
      <c r="ISC105" s="52"/>
      <c r="ISD105" s="52"/>
      <c r="ISE105" s="52"/>
      <c r="ISF105" s="52"/>
      <c r="ISG105" s="52"/>
      <c r="ISH105" s="52"/>
      <c r="ISI105" s="52"/>
      <c r="ISJ105" s="52"/>
      <c r="ISK105" s="52"/>
      <c r="ISL105" s="52"/>
      <c r="ISM105" s="52"/>
      <c r="ISN105" s="52"/>
      <c r="ISO105" s="52"/>
      <c r="ISP105" s="52"/>
      <c r="ISQ105" s="52"/>
      <c r="ISR105" s="52"/>
      <c r="ISS105" s="52"/>
      <c r="IST105" s="52"/>
      <c r="ISU105" s="52"/>
      <c r="ISV105" s="52"/>
      <c r="ISW105" s="52"/>
      <c r="ISX105" s="52"/>
      <c r="ISY105" s="52"/>
      <c r="ISZ105" s="52"/>
      <c r="ITA105" s="52"/>
      <c r="ITB105" s="52"/>
      <c r="ITC105" s="52"/>
      <c r="ITD105" s="52"/>
      <c r="ITE105" s="52"/>
      <c r="ITF105" s="52"/>
      <c r="ITG105" s="52"/>
      <c r="ITH105" s="52"/>
      <c r="ITI105" s="52"/>
      <c r="ITJ105" s="52"/>
      <c r="ITK105" s="52"/>
      <c r="ITL105" s="52"/>
      <c r="ITM105" s="52"/>
      <c r="ITN105" s="52"/>
      <c r="ITO105" s="52"/>
      <c r="ITP105" s="52"/>
      <c r="ITQ105" s="52"/>
      <c r="ITR105" s="52"/>
      <c r="ITS105" s="52"/>
      <c r="ITT105" s="52"/>
      <c r="ITU105" s="52"/>
      <c r="ITV105" s="52"/>
      <c r="ITW105" s="52"/>
      <c r="ITX105" s="52"/>
      <c r="ITY105" s="52"/>
      <c r="ITZ105" s="52"/>
      <c r="IUA105" s="52"/>
      <c r="IUB105" s="52"/>
      <c r="IUC105" s="52"/>
      <c r="IUD105" s="52"/>
      <c r="IUE105" s="52"/>
      <c r="IUF105" s="52"/>
      <c r="IUG105" s="52"/>
      <c r="IUH105" s="52"/>
      <c r="IUI105" s="52"/>
      <c r="IUJ105" s="52"/>
      <c r="IUK105" s="52"/>
      <c r="IUL105" s="52"/>
      <c r="IUM105" s="52"/>
      <c r="IUN105" s="52"/>
      <c r="IUO105" s="52"/>
      <c r="IUP105" s="52"/>
      <c r="IUQ105" s="52"/>
      <c r="IUR105" s="52"/>
      <c r="IUS105" s="52"/>
      <c r="IUT105" s="52"/>
      <c r="IUU105" s="52"/>
      <c r="IUV105" s="52"/>
      <c r="IUW105" s="52"/>
      <c r="IUX105" s="52"/>
      <c r="IUY105" s="52"/>
      <c r="IUZ105" s="52"/>
      <c r="IVA105" s="52"/>
      <c r="IVB105" s="52"/>
      <c r="IVC105" s="52"/>
      <c r="IVD105" s="52"/>
      <c r="IVE105" s="52"/>
      <c r="IVF105" s="52"/>
      <c r="IVG105" s="52"/>
      <c r="IVH105" s="52"/>
      <c r="IVI105" s="52"/>
      <c r="IVJ105" s="52"/>
      <c r="IVK105" s="52"/>
      <c r="IVL105" s="52"/>
      <c r="IVM105" s="52"/>
      <c r="IVN105" s="52"/>
      <c r="IVO105" s="52"/>
      <c r="IVP105" s="52"/>
      <c r="IVQ105" s="52"/>
      <c r="IVR105" s="52"/>
      <c r="IVS105" s="52"/>
      <c r="IVT105" s="52"/>
      <c r="IVU105" s="52"/>
      <c r="IVV105" s="52"/>
      <c r="IVW105" s="52"/>
      <c r="IVX105" s="52"/>
      <c r="IVY105" s="52"/>
      <c r="IVZ105" s="52"/>
      <c r="IWA105" s="52"/>
      <c r="IWB105" s="52"/>
      <c r="IWC105" s="52"/>
      <c r="IWD105" s="52"/>
      <c r="IWE105" s="52"/>
      <c r="IWF105" s="52"/>
      <c r="IWG105" s="52"/>
      <c r="IWH105" s="52"/>
      <c r="IWI105" s="52"/>
      <c r="IWJ105" s="52"/>
      <c r="IWK105" s="52"/>
      <c r="IWL105" s="52"/>
      <c r="IWM105" s="52"/>
      <c r="IWN105" s="52"/>
      <c r="IWO105" s="52"/>
      <c r="IWP105" s="52"/>
      <c r="IWQ105" s="52"/>
      <c r="IWR105" s="52"/>
      <c r="IWS105" s="52"/>
      <c r="IWT105" s="52"/>
      <c r="IWU105" s="52"/>
      <c r="IWV105" s="52"/>
      <c r="IWW105" s="52"/>
      <c r="IWX105" s="52"/>
      <c r="IWY105" s="52"/>
      <c r="IWZ105" s="52"/>
      <c r="IXA105" s="52"/>
      <c r="IXB105" s="52"/>
      <c r="IXC105" s="52"/>
      <c r="IXD105" s="52"/>
      <c r="IXE105" s="52"/>
      <c r="IXF105" s="52"/>
      <c r="IXG105" s="52"/>
      <c r="IXH105" s="52"/>
      <c r="IXI105" s="52"/>
      <c r="IXJ105" s="52"/>
      <c r="IXK105" s="52"/>
      <c r="IXL105" s="52"/>
      <c r="IXM105" s="52"/>
      <c r="IXN105" s="52"/>
      <c r="IXO105" s="52"/>
      <c r="IXP105" s="52"/>
      <c r="IXQ105" s="52"/>
      <c r="IXR105" s="52"/>
      <c r="IXS105" s="52"/>
      <c r="IXT105" s="52"/>
      <c r="IXU105" s="52"/>
      <c r="IXV105" s="52"/>
      <c r="IXW105" s="52"/>
      <c r="IXX105" s="52"/>
      <c r="IXY105" s="52"/>
      <c r="IXZ105" s="52"/>
      <c r="IYA105" s="52"/>
      <c r="IYB105" s="52"/>
      <c r="IYC105" s="52"/>
      <c r="IYD105" s="52"/>
      <c r="IYE105" s="52"/>
      <c r="IYF105" s="52"/>
      <c r="IYG105" s="52"/>
      <c r="IYH105" s="52"/>
      <c r="IYI105" s="52"/>
      <c r="IYJ105" s="52"/>
      <c r="IYK105" s="52"/>
      <c r="IYL105" s="52"/>
      <c r="IYM105" s="52"/>
      <c r="IYN105" s="52"/>
      <c r="IYO105" s="52"/>
      <c r="IYP105" s="52"/>
      <c r="IYQ105" s="52"/>
      <c r="IYR105" s="52"/>
      <c r="IYS105" s="52"/>
      <c r="IYT105" s="52"/>
      <c r="IYU105" s="52"/>
      <c r="IYV105" s="52"/>
      <c r="IYW105" s="52"/>
      <c r="IYX105" s="52"/>
      <c r="IYY105" s="52"/>
      <c r="IYZ105" s="52"/>
      <c r="IZA105" s="52"/>
      <c r="IZB105" s="52"/>
      <c r="IZC105" s="52"/>
      <c r="IZD105" s="52"/>
      <c r="IZE105" s="52"/>
      <c r="IZF105" s="52"/>
      <c r="IZG105" s="52"/>
      <c r="IZH105" s="52"/>
      <c r="IZI105" s="52"/>
      <c r="IZJ105" s="52"/>
      <c r="IZK105" s="52"/>
      <c r="IZL105" s="52"/>
      <c r="IZM105" s="52"/>
      <c r="IZN105" s="52"/>
      <c r="IZO105" s="52"/>
      <c r="IZP105" s="52"/>
      <c r="IZQ105" s="52"/>
      <c r="IZR105" s="52"/>
      <c r="IZS105" s="52"/>
      <c r="IZT105" s="52"/>
      <c r="IZU105" s="52"/>
      <c r="IZV105" s="52"/>
      <c r="IZW105" s="52"/>
      <c r="IZX105" s="52"/>
      <c r="IZY105" s="52"/>
      <c r="IZZ105" s="52"/>
      <c r="JAA105" s="52"/>
      <c r="JAB105" s="52"/>
      <c r="JAC105" s="52"/>
      <c r="JAD105" s="52"/>
      <c r="JAE105" s="52"/>
      <c r="JAF105" s="52"/>
      <c r="JAG105" s="52"/>
      <c r="JAH105" s="52"/>
      <c r="JAI105" s="52"/>
      <c r="JAJ105" s="52"/>
      <c r="JAK105" s="52"/>
      <c r="JAL105" s="52"/>
      <c r="JAM105" s="52"/>
      <c r="JAN105" s="52"/>
      <c r="JAO105" s="52"/>
      <c r="JAP105" s="52"/>
      <c r="JAQ105" s="52"/>
      <c r="JAR105" s="52"/>
      <c r="JAS105" s="52"/>
      <c r="JAT105" s="52"/>
      <c r="JAU105" s="52"/>
      <c r="JAV105" s="52"/>
      <c r="JAW105" s="52"/>
      <c r="JAX105" s="52"/>
      <c r="JAY105" s="52"/>
      <c r="JAZ105" s="52"/>
      <c r="JBA105" s="52"/>
      <c r="JBB105" s="52"/>
      <c r="JBC105" s="52"/>
      <c r="JBD105" s="52"/>
      <c r="JBE105" s="52"/>
      <c r="JBF105" s="52"/>
      <c r="JBG105" s="52"/>
      <c r="JBH105" s="52"/>
      <c r="JBI105" s="52"/>
      <c r="JBJ105" s="52"/>
      <c r="JBK105" s="52"/>
      <c r="JBL105" s="52"/>
      <c r="JBM105" s="52"/>
      <c r="JBN105" s="52"/>
      <c r="JBO105" s="52"/>
      <c r="JBP105" s="52"/>
      <c r="JBQ105" s="52"/>
      <c r="JBR105" s="52"/>
      <c r="JBS105" s="52"/>
      <c r="JBT105" s="52"/>
      <c r="JBU105" s="52"/>
      <c r="JBV105" s="52"/>
      <c r="JBW105" s="52"/>
      <c r="JBX105" s="52"/>
      <c r="JBY105" s="52"/>
      <c r="JBZ105" s="52"/>
      <c r="JCA105" s="52"/>
      <c r="JCB105" s="52"/>
      <c r="JCC105" s="52"/>
      <c r="JCD105" s="52"/>
      <c r="JCE105" s="52"/>
      <c r="JCF105" s="52"/>
      <c r="JCG105" s="52"/>
      <c r="JCH105" s="52"/>
      <c r="JCI105" s="52"/>
      <c r="JCJ105" s="52"/>
      <c r="JCK105" s="52"/>
      <c r="JCL105" s="52"/>
      <c r="JCM105" s="52"/>
      <c r="JCN105" s="52"/>
      <c r="JCO105" s="52"/>
      <c r="JCP105" s="52"/>
      <c r="JCQ105" s="52"/>
      <c r="JCR105" s="52"/>
      <c r="JCS105" s="52"/>
      <c r="JCT105" s="52"/>
      <c r="JCU105" s="52"/>
      <c r="JCV105" s="52"/>
      <c r="JCW105" s="52"/>
      <c r="JCX105" s="52"/>
      <c r="JCY105" s="52"/>
      <c r="JCZ105" s="52"/>
      <c r="JDA105" s="52"/>
      <c r="JDB105" s="52"/>
      <c r="JDC105" s="52"/>
      <c r="JDD105" s="52"/>
      <c r="JDE105" s="52"/>
      <c r="JDF105" s="52"/>
      <c r="JDG105" s="52"/>
      <c r="JDH105" s="52"/>
      <c r="JDI105" s="52"/>
      <c r="JDJ105" s="52"/>
      <c r="JDK105" s="52"/>
      <c r="JDL105" s="52"/>
      <c r="JDM105" s="52"/>
      <c r="JDN105" s="52"/>
      <c r="JDO105" s="52"/>
      <c r="JDP105" s="52"/>
      <c r="JDQ105" s="52"/>
      <c r="JDR105" s="52"/>
      <c r="JDS105" s="52"/>
      <c r="JDT105" s="52"/>
      <c r="JDU105" s="52"/>
      <c r="JDV105" s="52"/>
      <c r="JDW105" s="52"/>
      <c r="JDX105" s="52"/>
      <c r="JDY105" s="52"/>
      <c r="JDZ105" s="52"/>
      <c r="JEA105" s="52"/>
      <c r="JEB105" s="52"/>
      <c r="JEC105" s="52"/>
      <c r="JED105" s="52"/>
      <c r="JEE105" s="52"/>
      <c r="JEF105" s="52"/>
      <c r="JEG105" s="52"/>
      <c r="JEH105" s="52"/>
      <c r="JEI105" s="52"/>
      <c r="JEJ105" s="52"/>
      <c r="JEK105" s="52"/>
      <c r="JEL105" s="52"/>
      <c r="JEM105" s="52"/>
      <c r="JEN105" s="52"/>
      <c r="JEO105" s="52"/>
      <c r="JEP105" s="52"/>
      <c r="JEQ105" s="52"/>
      <c r="JER105" s="52"/>
      <c r="JES105" s="52"/>
      <c r="JET105" s="52"/>
      <c r="JEU105" s="52"/>
      <c r="JEV105" s="52"/>
      <c r="JEW105" s="52"/>
      <c r="JEX105" s="52"/>
      <c r="JEY105" s="52"/>
      <c r="JEZ105" s="52"/>
      <c r="JFA105" s="52"/>
      <c r="JFB105" s="52"/>
      <c r="JFC105" s="52"/>
      <c r="JFD105" s="52"/>
      <c r="JFE105" s="52"/>
      <c r="JFF105" s="52"/>
      <c r="JFG105" s="52"/>
      <c r="JFH105" s="52"/>
      <c r="JFI105" s="52"/>
      <c r="JFJ105" s="52"/>
      <c r="JFK105" s="52"/>
      <c r="JFL105" s="52"/>
      <c r="JFM105" s="52"/>
      <c r="JFN105" s="52"/>
      <c r="JFO105" s="52"/>
      <c r="JFP105" s="52"/>
      <c r="JFQ105" s="52"/>
      <c r="JFR105" s="52"/>
      <c r="JFS105" s="52"/>
      <c r="JFT105" s="52"/>
      <c r="JFU105" s="52"/>
      <c r="JFV105" s="52"/>
      <c r="JFW105" s="52"/>
      <c r="JFX105" s="52"/>
      <c r="JFY105" s="52"/>
      <c r="JFZ105" s="52"/>
      <c r="JGA105" s="52"/>
      <c r="JGB105" s="52"/>
      <c r="JGC105" s="52"/>
      <c r="JGD105" s="52"/>
      <c r="JGE105" s="52"/>
      <c r="JGF105" s="52"/>
      <c r="JGG105" s="52"/>
      <c r="JGH105" s="52"/>
      <c r="JGI105" s="52"/>
      <c r="JGJ105" s="52"/>
      <c r="JGK105" s="52"/>
      <c r="JGL105" s="52"/>
      <c r="JGM105" s="52"/>
      <c r="JGN105" s="52"/>
      <c r="JGO105" s="52"/>
      <c r="JGP105" s="52"/>
      <c r="JGQ105" s="52"/>
      <c r="JGR105" s="52"/>
      <c r="JGS105" s="52"/>
      <c r="JGT105" s="52"/>
      <c r="JGU105" s="52"/>
      <c r="JGV105" s="52"/>
      <c r="JGW105" s="52"/>
      <c r="JGX105" s="52"/>
      <c r="JGY105" s="52"/>
      <c r="JGZ105" s="52"/>
      <c r="JHA105" s="52"/>
      <c r="JHB105" s="52"/>
      <c r="JHC105" s="52"/>
      <c r="JHD105" s="52"/>
      <c r="JHE105" s="52"/>
      <c r="JHF105" s="52"/>
      <c r="JHG105" s="52"/>
      <c r="JHH105" s="52"/>
      <c r="JHI105" s="52"/>
      <c r="JHJ105" s="52"/>
      <c r="JHK105" s="52"/>
      <c r="JHL105" s="52"/>
      <c r="JHM105" s="52"/>
      <c r="JHN105" s="52"/>
      <c r="JHO105" s="52"/>
      <c r="JHP105" s="52"/>
      <c r="JHQ105" s="52"/>
      <c r="JHR105" s="52"/>
      <c r="JHS105" s="52"/>
      <c r="JHT105" s="52"/>
      <c r="JHU105" s="52"/>
      <c r="JHV105" s="52"/>
      <c r="JHW105" s="52"/>
      <c r="JHX105" s="52"/>
      <c r="JHY105" s="52"/>
      <c r="JHZ105" s="52"/>
      <c r="JIA105" s="52"/>
      <c r="JIB105" s="52"/>
      <c r="JIC105" s="52"/>
      <c r="JID105" s="52"/>
      <c r="JIE105" s="52"/>
      <c r="JIF105" s="52"/>
      <c r="JIG105" s="52"/>
      <c r="JIH105" s="52"/>
      <c r="JII105" s="52"/>
      <c r="JIJ105" s="52"/>
      <c r="JIK105" s="52"/>
      <c r="JIL105" s="52"/>
      <c r="JIM105" s="52"/>
      <c r="JIN105" s="52"/>
      <c r="JIO105" s="52"/>
      <c r="JIP105" s="52"/>
      <c r="JIQ105" s="52"/>
      <c r="JIR105" s="52"/>
      <c r="JIS105" s="52"/>
      <c r="JIT105" s="52"/>
      <c r="JIU105" s="52"/>
      <c r="JIV105" s="52"/>
      <c r="JIW105" s="52"/>
      <c r="JIX105" s="52"/>
      <c r="JIY105" s="52"/>
      <c r="JIZ105" s="52"/>
      <c r="JJA105" s="52"/>
      <c r="JJB105" s="52"/>
      <c r="JJC105" s="52"/>
      <c r="JJD105" s="52"/>
      <c r="JJE105" s="52"/>
      <c r="JJF105" s="52"/>
      <c r="JJG105" s="52"/>
      <c r="JJH105" s="52"/>
      <c r="JJI105" s="52"/>
      <c r="JJJ105" s="52"/>
      <c r="JJK105" s="52"/>
      <c r="JJL105" s="52"/>
      <c r="JJM105" s="52"/>
      <c r="JJN105" s="52"/>
      <c r="JJO105" s="52"/>
      <c r="JJP105" s="52"/>
      <c r="JJQ105" s="52"/>
      <c r="JJR105" s="52"/>
      <c r="JJS105" s="52"/>
      <c r="JJT105" s="52"/>
      <c r="JJU105" s="52"/>
      <c r="JJV105" s="52"/>
      <c r="JJW105" s="52"/>
      <c r="JJX105" s="52"/>
      <c r="JJY105" s="52"/>
      <c r="JJZ105" s="52"/>
      <c r="JKA105" s="52"/>
      <c r="JKB105" s="52"/>
      <c r="JKC105" s="52"/>
      <c r="JKD105" s="52"/>
      <c r="JKE105" s="52"/>
      <c r="JKF105" s="52"/>
      <c r="JKG105" s="52"/>
      <c r="JKH105" s="52"/>
      <c r="JKI105" s="52"/>
      <c r="JKJ105" s="52"/>
      <c r="JKK105" s="52"/>
      <c r="JKL105" s="52"/>
      <c r="JKM105" s="52"/>
      <c r="JKN105" s="52"/>
      <c r="JKO105" s="52"/>
      <c r="JKP105" s="52"/>
      <c r="JKQ105" s="52"/>
      <c r="JKR105" s="52"/>
      <c r="JKS105" s="52"/>
      <c r="JKT105" s="52"/>
      <c r="JKU105" s="52"/>
      <c r="JKV105" s="52"/>
      <c r="JKW105" s="52"/>
      <c r="JKX105" s="52"/>
      <c r="JKY105" s="52"/>
      <c r="JKZ105" s="52"/>
      <c r="JLA105" s="52"/>
      <c r="JLB105" s="52"/>
      <c r="JLC105" s="52"/>
      <c r="JLD105" s="52"/>
      <c r="JLE105" s="52"/>
      <c r="JLF105" s="52"/>
      <c r="JLG105" s="52"/>
      <c r="JLH105" s="52"/>
      <c r="JLI105" s="52"/>
      <c r="JLJ105" s="52"/>
      <c r="JLK105" s="52"/>
      <c r="JLL105" s="52"/>
      <c r="JLM105" s="52"/>
      <c r="JLN105" s="52"/>
      <c r="JLO105" s="52"/>
      <c r="JLP105" s="52"/>
      <c r="JLQ105" s="52"/>
      <c r="JLR105" s="52"/>
      <c r="JLS105" s="52"/>
      <c r="JLT105" s="52"/>
      <c r="JLU105" s="52"/>
      <c r="JLV105" s="52"/>
      <c r="JLW105" s="52"/>
      <c r="JLX105" s="52"/>
      <c r="JLY105" s="52"/>
      <c r="JLZ105" s="52"/>
      <c r="JMA105" s="52"/>
      <c r="JMB105" s="52"/>
      <c r="JMC105" s="52"/>
      <c r="JMD105" s="52"/>
      <c r="JME105" s="52"/>
      <c r="JMF105" s="52"/>
      <c r="JMG105" s="52"/>
      <c r="JMH105" s="52"/>
      <c r="JMI105" s="52"/>
      <c r="JMJ105" s="52"/>
      <c r="JMK105" s="52"/>
      <c r="JML105" s="52"/>
      <c r="JMM105" s="52"/>
      <c r="JMN105" s="52"/>
      <c r="JMO105" s="52"/>
      <c r="JMP105" s="52"/>
      <c r="JMQ105" s="52"/>
      <c r="JMR105" s="52"/>
      <c r="JMS105" s="52"/>
      <c r="JMT105" s="52"/>
      <c r="JMU105" s="52"/>
      <c r="JMV105" s="52"/>
      <c r="JMW105" s="52"/>
      <c r="JMX105" s="52"/>
      <c r="JMY105" s="52"/>
      <c r="JMZ105" s="52"/>
      <c r="JNA105" s="52"/>
      <c r="JNB105" s="52"/>
      <c r="JNC105" s="52"/>
      <c r="JND105" s="52"/>
      <c r="JNE105" s="52"/>
      <c r="JNF105" s="52"/>
      <c r="JNG105" s="52"/>
      <c r="JNH105" s="52"/>
      <c r="JNI105" s="52"/>
      <c r="JNJ105" s="52"/>
      <c r="JNK105" s="52"/>
      <c r="JNL105" s="52"/>
      <c r="JNM105" s="52"/>
      <c r="JNN105" s="52"/>
      <c r="JNO105" s="52"/>
      <c r="JNP105" s="52"/>
      <c r="JNQ105" s="52"/>
      <c r="JNR105" s="52"/>
      <c r="JNS105" s="52"/>
      <c r="JNT105" s="52"/>
      <c r="JNU105" s="52"/>
      <c r="JNV105" s="52"/>
      <c r="JNW105" s="52"/>
      <c r="JNX105" s="52"/>
      <c r="JNY105" s="52"/>
      <c r="JNZ105" s="52"/>
      <c r="JOA105" s="52"/>
      <c r="JOB105" s="52"/>
      <c r="JOC105" s="52"/>
      <c r="JOD105" s="52"/>
      <c r="JOE105" s="52"/>
      <c r="JOF105" s="52"/>
      <c r="JOG105" s="52"/>
      <c r="JOH105" s="52"/>
      <c r="JOI105" s="52"/>
      <c r="JOJ105" s="52"/>
      <c r="JOK105" s="52"/>
      <c r="JOL105" s="52"/>
      <c r="JOM105" s="52"/>
      <c r="JON105" s="52"/>
      <c r="JOO105" s="52"/>
      <c r="JOP105" s="52"/>
      <c r="JOQ105" s="52"/>
      <c r="JOR105" s="52"/>
      <c r="JOS105" s="52"/>
      <c r="JOT105" s="52"/>
      <c r="JOU105" s="52"/>
      <c r="JOV105" s="52"/>
      <c r="JOW105" s="52"/>
      <c r="JOX105" s="52"/>
      <c r="JOY105" s="52"/>
      <c r="JOZ105" s="52"/>
      <c r="JPA105" s="52"/>
      <c r="JPB105" s="52"/>
      <c r="JPC105" s="52"/>
      <c r="JPD105" s="52"/>
      <c r="JPE105" s="52"/>
      <c r="JPF105" s="52"/>
      <c r="JPG105" s="52"/>
      <c r="JPH105" s="52"/>
      <c r="JPI105" s="52"/>
      <c r="JPJ105" s="52"/>
      <c r="JPK105" s="52"/>
      <c r="JPL105" s="52"/>
      <c r="JPM105" s="52"/>
      <c r="JPN105" s="52"/>
      <c r="JPO105" s="52"/>
      <c r="JPP105" s="52"/>
      <c r="JPQ105" s="52"/>
      <c r="JPR105" s="52"/>
      <c r="JPS105" s="52"/>
      <c r="JPT105" s="52"/>
      <c r="JPU105" s="52"/>
      <c r="JPV105" s="52"/>
      <c r="JPW105" s="52"/>
      <c r="JPX105" s="52"/>
      <c r="JPY105" s="52"/>
      <c r="JPZ105" s="52"/>
      <c r="JQA105" s="52"/>
      <c r="JQB105" s="52"/>
      <c r="JQC105" s="52"/>
      <c r="JQD105" s="52"/>
      <c r="JQE105" s="52"/>
      <c r="JQF105" s="52"/>
      <c r="JQG105" s="52"/>
      <c r="JQH105" s="52"/>
      <c r="JQI105" s="52"/>
      <c r="JQJ105" s="52"/>
      <c r="JQK105" s="52"/>
      <c r="JQL105" s="52"/>
      <c r="JQM105" s="52"/>
      <c r="JQN105" s="52"/>
      <c r="JQO105" s="52"/>
      <c r="JQP105" s="52"/>
      <c r="JQQ105" s="52"/>
      <c r="JQR105" s="52"/>
      <c r="JQS105" s="52"/>
      <c r="JQT105" s="52"/>
      <c r="JQU105" s="52"/>
      <c r="JQV105" s="52"/>
      <c r="JQW105" s="52"/>
      <c r="JQX105" s="52"/>
      <c r="JQY105" s="52"/>
      <c r="JQZ105" s="52"/>
      <c r="JRA105" s="52"/>
      <c r="JRB105" s="52"/>
      <c r="JRC105" s="52"/>
      <c r="JRD105" s="52"/>
      <c r="JRE105" s="52"/>
      <c r="JRF105" s="52"/>
      <c r="JRG105" s="52"/>
      <c r="JRH105" s="52"/>
      <c r="JRI105" s="52"/>
      <c r="JRJ105" s="52"/>
      <c r="JRK105" s="52"/>
      <c r="JRL105" s="52"/>
      <c r="JRM105" s="52"/>
      <c r="JRN105" s="52"/>
      <c r="JRO105" s="52"/>
      <c r="JRP105" s="52"/>
      <c r="JRQ105" s="52"/>
      <c r="JRR105" s="52"/>
      <c r="JRS105" s="52"/>
      <c r="JRT105" s="52"/>
      <c r="JRU105" s="52"/>
      <c r="JRV105" s="52"/>
      <c r="JRW105" s="52"/>
      <c r="JRX105" s="52"/>
      <c r="JRY105" s="52"/>
      <c r="JRZ105" s="52"/>
      <c r="JSA105" s="52"/>
      <c r="JSB105" s="52"/>
      <c r="JSC105" s="52"/>
      <c r="JSD105" s="52"/>
      <c r="JSE105" s="52"/>
      <c r="JSF105" s="52"/>
      <c r="JSG105" s="52"/>
      <c r="JSH105" s="52"/>
      <c r="JSI105" s="52"/>
      <c r="JSJ105" s="52"/>
      <c r="JSK105" s="52"/>
      <c r="JSL105" s="52"/>
      <c r="JSM105" s="52"/>
      <c r="JSN105" s="52"/>
      <c r="JSO105" s="52"/>
      <c r="JSP105" s="52"/>
      <c r="JSQ105" s="52"/>
      <c r="JSR105" s="52"/>
      <c r="JSS105" s="52"/>
      <c r="JST105" s="52"/>
      <c r="JSU105" s="52"/>
      <c r="JSV105" s="52"/>
      <c r="JSW105" s="52"/>
      <c r="JSX105" s="52"/>
      <c r="JSY105" s="52"/>
      <c r="JSZ105" s="52"/>
      <c r="JTA105" s="52"/>
      <c r="JTB105" s="52"/>
      <c r="JTC105" s="52"/>
      <c r="JTD105" s="52"/>
      <c r="JTE105" s="52"/>
      <c r="JTF105" s="52"/>
      <c r="JTG105" s="52"/>
      <c r="JTH105" s="52"/>
      <c r="JTI105" s="52"/>
      <c r="JTJ105" s="52"/>
      <c r="JTK105" s="52"/>
      <c r="JTL105" s="52"/>
      <c r="JTM105" s="52"/>
      <c r="JTN105" s="52"/>
      <c r="JTO105" s="52"/>
      <c r="JTP105" s="52"/>
      <c r="JTQ105" s="52"/>
      <c r="JTR105" s="52"/>
      <c r="JTS105" s="52"/>
      <c r="JTT105" s="52"/>
      <c r="JTU105" s="52"/>
      <c r="JTV105" s="52"/>
      <c r="JTW105" s="52"/>
      <c r="JTX105" s="52"/>
      <c r="JTY105" s="52"/>
      <c r="JTZ105" s="52"/>
      <c r="JUA105" s="52"/>
      <c r="JUB105" s="52"/>
      <c r="JUC105" s="52"/>
      <c r="JUD105" s="52"/>
      <c r="JUE105" s="52"/>
      <c r="JUF105" s="52"/>
      <c r="JUG105" s="52"/>
      <c r="JUH105" s="52"/>
      <c r="JUI105" s="52"/>
      <c r="JUJ105" s="52"/>
      <c r="JUK105" s="52"/>
      <c r="JUL105" s="52"/>
      <c r="JUM105" s="52"/>
      <c r="JUN105" s="52"/>
      <c r="JUO105" s="52"/>
      <c r="JUP105" s="52"/>
      <c r="JUQ105" s="52"/>
      <c r="JUR105" s="52"/>
      <c r="JUS105" s="52"/>
      <c r="JUT105" s="52"/>
      <c r="JUU105" s="52"/>
      <c r="JUV105" s="52"/>
      <c r="JUW105" s="52"/>
      <c r="JUX105" s="52"/>
      <c r="JUY105" s="52"/>
      <c r="JUZ105" s="52"/>
      <c r="JVA105" s="52"/>
      <c r="JVB105" s="52"/>
      <c r="JVC105" s="52"/>
      <c r="JVD105" s="52"/>
      <c r="JVE105" s="52"/>
      <c r="JVF105" s="52"/>
      <c r="JVG105" s="52"/>
      <c r="JVH105" s="52"/>
      <c r="JVI105" s="52"/>
      <c r="JVJ105" s="52"/>
      <c r="JVK105" s="52"/>
      <c r="JVL105" s="52"/>
      <c r="JVM105" s="52"/>
      <c r="JVN105" s="52"/>
      <c r="JVO105" s="52"/>
      <c r="JVP105" s="52"/>
      <c r="JVQ105" s="52"/>
      <c r="JVR105" s="52"/>
      <c r="JVS105" s="52"/>
      <c r="JVT105" s="52"/>
      <c r="JVU105" s="52"/>
      <c r="JVV105" s="52"/>
      <c r="JVW105" s="52"/>
      <c r="JVX105" s="52"/>
      <c r="JVY105" s="52"/>
      <c r="JVZ105" s="52"/>
      <c r="JWA105" s="52"/>
      <c r="JWB105" s="52"/>
      <c r="JWC105" s="52"/>
      <c r="JWD105" s="52"/>
      <c r="JWE105" s="52"/>
      <c r="JWF105" s="52"/>
      <c r="JWG105" s="52"/>
      <c r="JWH105" s="52"/>
      <c r="JWI105" s="52"/>
      <c r="JWJ105" s="52"/>
      <c r="JWK105" s="52"/>
      <c r="JWL105" s="52"/>
      <c r="JWM105" s="52"/>
      <c r="JWN105" s="52"/>
      <c r="JWO105" s="52"/>
      <c r="JWP105" s="52"/>
      <c r="JWQ105" s="52"/>
      <c r="JWR105" s="52"/>
      <c r="JWS105" s="52"/>
      <c r="JWT105" s="52"/>
      <c r="JWU105" s="52"/>
      <c r="JWV105" s="52"/>
      <c r="JWW105" s="52"/>
      <c r="JWX105" s="52"/>
      <c r="JWY105" s="52"/>
      <c r="JWZ105" s="52"/>
      <c r="JXA105" s="52"/>
      <c r="JXB105" s="52"/>
      <c r="JXC105" s="52"/>
      <c r="JXD105" s="52"/>
      <c r="JXE105" s="52"/>
      <c r="JXF105" s="52"/>
      <c r="JXG105" s="52"/>
      <c r="JXH105" s="52"/>
      <c r="JXI105" s="52"/>
      <c r="JXJ105" s="52"/>
      <c r="JXK105" s="52"/>
      <c r="JXL105" s="52"/>
      <c r="JXM105" s="52"/>
      <c r="JXN105" s="52"/>
      <c r="JXO105" s="52"/>
      <c r="JXP105" s="52"/>
      <c r="JXQ105" s="52"/>
      <c r="JXR105" s="52"/>
      <c r="JXS105" s="52"/>
      <c r="JXT105" s="52"/>
      <c r="JXU105" s="52"/>
      <c r="JXV105" s="52"/>
      <c r="JXW105" s="52"/>
      <c r="JXX105" s="52"/>
      <c r="JXY105" s="52"/>
      <c r="JXZ105" s="52"/>
      <c r="JYA105" s="52"/>
      <c r="JYB105" s="52"/>
      <c r="JYC105" s="52"/>
      <c r="JYD105" s="52"/>
      <c r="JYE105" s="52"/>
      <c r="JYF105" s="52"/>
      <c r="JYG105" s="52"/>
      <c r="JYH105" s="52"/>
      <c r="JYI105" s="52"/>
      <c r="JYJ105" s="52"/>
      <c r="JYK105" s="52"/>
      <c r="JYL105" s="52"/>
      <c r="JYM105" s="52"/>
      <c r="JYN105" s="52"/>
      <c r="JYO105" s="52"/>
      <c r="JYP105" s="52"/>
      <c r="JYQ105" s="52"/>
      <c r="JYR105" s="52"/>
      <c r="JYS105" s="52"/>
      <c r="JYT105" s="52"/>
      <c r="JYU105" s="52"/>
      <c r="JYV105" s="52"/>
      <c r="JYW105" s="52"/>
      <c r="JYX105" s="52"/>
      <c r="JYY105" s="52"/>
      <c r="JYZ105" s="52"/>
      <c r="JZA105" s="52"/>
      <c r="JZB105" s="52"/>
      <c r="JZC105" s="52"/>
      <c r="JZD105" s="52"/>
      <c r="JZE105" s="52"/>
      <c r="JZF105" s="52"/>
      <c r="JZG105" s="52"/>
      <c r="JZH105" s="52"/>
      <c r="JZI105" s="52"/>
      <c r="JZJ105" s="52"/>
      <c r="JZK105" s="52"/>
      <c r="JZL105" s="52"/>
      <c r="JZM105" s="52"/>
      <c r="JZN105" s="52"/>
      <c r="JZO105" s="52"/>
      <c r="JZP105" s="52"/>
      <c r="JZQ105" s="52"/>
      <c r="JZR105" s="52"/>
      <c r="JZS105" s="52"/>
      <c r="JZT105" s="52"/>
      <c r="JZU105" s="52"/>
      <c r="JZV105" s="52"/>
      <c r="JZW105" s="52"/>
      <c r="JZX105" s="52"/>
      <c r="JZY105" s="52"/>
      <c r="JZZ105" s="52"/>
      <c r="KAA105" s="52"/>
      <c r="KAB105" s="52"/>
      <c r="KAC105" s="52"/>
      <c r="KAD105" s="52"/>
      <c r="KAE105" s="52"/>
      <c r="KAF105" s="52"/>
      <c r="KAG105" s="52"/>
      <c r="KAH105" s="52"/>
      <c r="KAI105" s="52"/>
      <c r="KAJ105" s="52"/>
      <c r="KAK105" s="52"/>
      <c r="KAL105" s="52"/>
      <c r="KAM105" s="52"/>
      <c r="KAN105" s="52"/>
      <c r="KAO105" s="52"/>
      <c r="KAP105" s="52"/>
      <c r="KAQ105" s="52"/>
      <c r="KAR105" s="52"/>
      <c r="KAS105" s="52"/>
      <c r="KAT105" s="52"/>
      <c r="KAU105" s="52"/>
      <c r="KAV105" s="52"/>
      <c r="KAW105" s="52"/>
      <c r="KAX105" s="52"/>
      <c r="KAY105" s="52"/>
      <c r="KAZ105" s="52"/>
      <c r="KBA105" s="52"/>
      <c r="KBB105" s="52"/>
      <c r="KBC105" s="52"/>
      <c r="KBD105" s="52"/>
      <c r="KBE105" s="52"/>
      <c r="KBF105" s="52"/>
      <c r="KBG105" s="52"/>
      <c r="KBH105" s="52"/>
      <c r="KBI105" s="52"/>
      <c r="KBJ105" s="52"/>
      <c r="KBK105" s="52"/>
      <c r="KBL105" s="52"/>
      <c r="KBM105" s="52"/>
      <c r="KBN105" s="52"/>
      <c r="KBO105" s="52"/>
      <c r="KBP105" s="52"/>
      <c r="KBQ105" s="52"/>
      <c r="KBR105" s="52"/>
      <c r="KBS105" s="52"/>
      <c r="KBT105" s="52"/>
      <c r="KBU105" s="52"/>
      <c r="KBV105" s="52"/>
      <c r="KBW105" s="52"/>
      <c r="KBX105" s="52"/>
      <c r="KBY105" s="52"/>
      <c r="KBZ105" s="52"/>
      <c r="KCA105" s="52"/>
      <c r="KCB105" s="52"/>
      <c r="KCC105" s="52"/>
      <c r="KCD105" s="52"/>
      <c r="KCE105" s="52"/>
      <c r="KCF105" s="52"/>
      <c r="KCG105" s="52"/>
      <c r="KCH105" s="52"/>
      <c r="KCI105" s="52"/>
      <c r="KCJ105" s="52"/>
      <c r="KCK105" s="52"/>
      <c r="KCL105" s="52"/>
      <c r="KCM105" s="52"/>
      <c r="KCN105" s="52"/>
      <c r="KCO105" s="52"/>
      <c r="KCP105" s="52"/>
      <c r="KCQ105" s="52"/>
      <c r="KCR105" s="52"/>
      <c r="KCS105" s="52"/>
      <c r="KCT105" s="52"/>
      <c r="KCU105" s="52"/>
      <c r="KCV105" s="52"/>
      <c r="KCW105" s="52"/>
      <c r="KCX105" s="52"/>
      <c r="KCY105" s="52"/>
      <c r="KCZ105" s="52"/>
      <c r="KDA105" s="52"/>
      <c r="KDB105" s="52"/>
      <c r="KDC105" s="52"/>
      <c r="KDD105" s="52"/>
      <c r="KDE105" s="52"/>
      <c r="KDF105" s="52"/>
      <c r="KDG105" s="52"/>
      <c r="KDH105" s="52"/>
      <c r="KDI105" s="52"/>
      <c r="KDJ105" s="52"/>
      <c r="KDK105" s="52"/>
      <c r="KDL105" s="52"/>
      <c r="KDM105" s="52"/>
      <c r="KDN105" s="52"/>
      <c r="KDO105" s="52"/>
      <c r="KDP105" s="52"/>
      <c r="KDQ105" s="52"/>
      <c r="KDR105" s="52"/>
      <c r="KDS105" s="52"/>
      <c r="KDT105" s="52"/>
      <c r="KDU105" s="52"/>
      <c r="KDV105" s="52"/>
      <c r="KDW105" s="52"/>
      <c r="KDX105" s="52"/>
      <c r="KDY105" s="52"/>
      <c r="KDZ105" s="52"/>
      <c r="KEA105" s="52"/>
      <c r="KEB105" s="52"/>
      <c r="KEC105" s="52"/>
      <c r="KED105" s="52"/>
      <c r="KEE105" s="52"/>
      <c r="KEF105" s="52"/>
      <c r="KEG105" s="52"/>
      <c r="KEH105" s="52"/>
      <c r="KEI105" s="52"/>
      <c r="KEJ105" s="52"/>
      <c r="KEK105" s="52"/>
      <c r="KEL105" s="52"/>
      <c r="KEM105" s="52"/>
      <c r="KEN105" s="52"/>
      <c r="KEO105" s="52"/>
      <c r="KEP105" s="52"/>
      <c r="KEQ105" s="52"/>
      <c r="KER105" s="52"/>
      <c r="KES105" s="52"/>
      <c r="KET105" s="52"/>
      <c r="KEU105" s="52"/>
      <c r="KEV105" s="52"/>
      <c r="KEW105" s="52"/>
      <c r="KEX105" s="52"/>
      <c r="KEY105" s="52"/>
      <c r="KEZ105" s="52"/>
      <c r="KFA105" s="52"/>
      <c r="KFB105" s="52"/>
      <c r="KFC105" s="52"/>
      <c r="KFD105" s="52"/>
      <c r="KFE105" s="52"/>
      <c r="KFF105" s="52"/>
      <c r="KFG105" s="52"/>
      <c r="KFH105" s="52"/>
      <c r="KFI105" s="52"/>
      <c r="KFJ105" s="52"/>
      <c r="KFK105" s="52"/>
      <c r="KFL105" s="52"/>
      <c r="KFM105" s="52"/>
      <c r="KFN105" s="52"/>
      <c r="KFO105" s="52"/>
      <c r="KFP105" s="52"/>
      <c r="KFQ105" s="52"/>
      <c r="KFR105" s="52"/>
      <c r="KFS105" s="52"/>
      <c r="KFT105" s="52"/>
      <c r="KFU105" s="52"/>
      <c r="KFV105" s="52"/>
      <c r="KFW105" s="52"/>
      <c r="KFX105" s="52"/>
      <c r="KFY105" s="52"/>
      <c r="KFZ105" s="52"/>
      <c r="KGA105" s="52"/>
      <c r="KGB105" s="52"/>
      <c r="KGC105" s="52"/>
      <c r="KGD105" s="52"/>
      <c r="KGE105" s="52"/>
      <c r="KGF105" s="52"/>
      <c r="KGG105" s="52"/>
      <c r="KGH105" s="52"/>
      <c r="KGI105" s="52"/>
      <c r="KGJ105" s="52"/>
      <c r="KGK105" s="52"/>
      <c r="KGL105" s="52"/>
      <c r="KGM105" s="52"/>
      <c r="KGN105" s="52"/>
      <c r="KGO105" s="52"/>
      <c r="KGP105" s="52"/>
      <c r="KGQ105" s="52"/>
      <c r="KGR105" s="52"/>
      <c r="KGS105" s="52"/>
      <c r="KGT105" s="52"/>
      <c r="KGU105" s="52"/>
      <c r="KGV105" s="52"/>
      <c r="KGW105" s="52"/>
      <c r="KGX105" s="52"/>
      <c r="KGY105" s="52"/>
      <c r="KGZ105" s="52"/>
      <c r="KHA105" s="52"/>
      <c r="KHB105" s="52"/>
      <c r="KHC105" s="52"/>
      <c r="KHD105" s="52"/>
      <c r="KHE105" s="52"/>
      <c r="KHF105" s="52"/>
      <c r="KHG105" s="52"/>
      <c r="KHH105" s="52"/>
      <c r="KHI105" s="52"/>
      <c r="KHJ105" s="52"/>
      <c r="KHK105" s="52"/>
      <c r="KHL105" s="52"/>
      <c r="KHM105" s="52"/>
      <c r="KHN105" s="52"/>
      <c r="KHO105" s="52"/>
      <c r="KHP105" s="52"/>
      <c r="KHQ105" s="52"/>
      <c r="KHR105" s="52"/>
      <c r="KHS105" s="52"/>
      <c r="KHT105" s="52"/>
      <c r="KHU105" s="52"/>
      <c r="KHV105" s="52"/>
      <c r="KHW105" s="52"/>
      <c r="KHX105" s="52"/>
      <c r="KHY105" s="52"/>
      <c r="KHZ105" s="52"/>
      <c r="KIA105" s="52"/>
      <c r="KIB105" s="52"/>
      <c r="KIC105" s="52"/>
      <c r="KID105" s="52"/>
      <c r="KIE105" s="52"/>
      <c r="KIF105" s="52"/>
      <c r="KIG105" s="52"/>
      <c r="KIH105" s="52"/>
      <c r="KII105" s="52"/>
      <c r="KIJ105" s="52"/>
      <c r="KIK105" s="52"/>
      <c r="KIL105" s="52"/>
      <c r="KIM105" s="52"/>
      <c r="KIN105" s="52"/>
      <c r="KIO105" s="52"/>
      <c r="KIP105" s="52"/>
      <c r="KIQ105" s="52"/>
      <c r="KIR105" s="52"/>
      <c r="KIS105" s="52"/>
      <c r="KIT105" s="52"/>
      <c r="KIU105" s="52"/>
      <c r="KIV105" s="52"/>
      <c r="KIW105" s="52"/>
      <c r="KIX105" s="52"/>
      <c r="KIY105" s="52"/>
      <c r="KIZ105" s="52"/>
      <c r="KJA105" s="52"/>
      <c r="KJB105" s="52"/>
      <c r="KJC105" s="52"/>
      <c r="KJD105" s="52"/>
      <c r="KJE105" s="52"/>
      <c r="KJF105" s="52"/>
      <c r="KJG105" s="52"/>
      <c r="KJH105" s="52"/>
      <c r="KJI105" s="52"/>
      <c r="KJJ105" s="52"/>
      <c r="KJK105" s="52"/>
      <c r="KJL105" s="52"/>
      <c r="KJM105" s="52"/>
      <c r="KJN105" s="52"/>
      <c r="KJO105" s="52"/>
      <c r="KJP105" s="52"/>
      <c r="KJQ105" s="52"/>
      <c r="KJR105" s="52"/>
      <c r="KJS105" s="52"/>
      <c r="KJT105" s="52"/>
      <c r="KJU105" s="52"/>
      <c r="KJV105" s="52"/>
      <c r="KJW105" s="52"/>
      <c r="KJX105" s="52"/>
      <c r="KJY105" s="52"/>
      <c r="KJZ105" s="52"/>
      <c r="KKA105" s="52"/>
      <c r="KKB105" s="52"/>
      <c r="KKC105" s="52"/>
      <c r="KKD105" s="52"/>
      <c r="KKE105" s="52"/>
      <c r="KKF105" s="52"/>
      <c r="KKG105" s="52"/>
      <c r="KKH105" s="52"/>
      <c r="KKI105" s="52"/>
      <c r="KKJ105" s="52"/>
      <c r="KKK105" s="52"/>
      <c r="KKL105" s="52"/>
      <c r="KKM105" s="52"/>
      <c r="KKN105" s="52"/>
      <c r="KKO105" s="52"/>
      <c r="KKP105" s="52"/>
      <c r="KKQ105" s="52"/>
      <c r="KKR105" s="52"/>
      <c r="KKS105" s="52"/>
      <c r="KKT105" s="52"/>
      <c r="KKU105" s="52"/>
      <c r="KKV105" s="52"/>
      <c r="KKW105" s="52"/>
      <c r="KKX105" s="52"/>
      <c r="KKY105" s="52"/>
      <c r="KKZ105" s="52"/>
      <c r="KLA105" s="52"/>
      <c r="KLB105" s="52"/>
      <c r="KLC105" s="52"/>
      <c r="KLD105" s="52"/>
      <c r="KLE105" s="52"/>
      <c r="KLF105" s="52"/>
      <c r="KLG105" s="52"/>
      <c r="KLH105" s="52"/>
      <c r="KLI105" s="52"/>
      <c r="KLJ105" s="52"/>
      <c r="KLK105" s="52"/>
      <c r="KLL105" s="52"/>
      <c r="KLM105" s="52"/>
      <c r="KLN105" s="52"/>
      <c r="KLO105" s="52"/>
      <c r="KLP105" s="52"/>
      <c r="KLQ105" s="52"/>
      <c r="KLR105" s="52"/>
      <c r="KLS105" s="52"/>
      <c r="KLT105" s="52"/>
      <c r="KLU105" s="52"/>
      <c r="KLV105" s="52"/>
      <c r="KLW105" s="52"/>
      <c r="KLX105" s="52"/>
      <c r="KLY105" s="52"/>
      <c r="KLZ105" s="52"/>
      <c r="KMA105" s="52"/>
      <c r="KMB105" s="52"/>
      <c r="KMC105" s="52"/>
      <c r="KMD105" s="52"/>
      <c r="KME105" s="52"/>
      <c r="KMF105" s="52"/>
      <c r="KMG105" s="52"/>
      <c r="KMH105" s="52"/>
      <c r="KMI105" s="52"/>
      <c r="KMJ105" s="52"/>
      <c r="KMK105" s="52"/>
      <c r="KML105" s="52"/>
      <c r="KMM105" s="52"/>
      <c r="KMN105" s="52"/>
      <c r="KMO105" s="52"/>
      <c r="KMP105" s="52"/>
      <c r="KMQ105" s="52"/>
      <c r="KMR105" s="52"/>
      <c r="KMS105" s="52"/>
      <c r="KMT105" s="52"/>
      <c r="KMU105" s="52"/>
      <c r="KMV105" s="52"/>
      <c r="KMW105" s="52"/>
      <c r="KMX105" s="52"/>
      <c r="KMY105" s="52"/>
      <c r="KMZ105" s="52"/>
      <c r="KNA105" s="52"/>
      <c r="KNB105" s="52"/>
      <c r="KNC105" s="52"/>
      <c r="KND105" s="52"/>
      <c r="KNE105" s="52"/>
      <c r="KNF105" s="52"/>
      <c r="KNG105" s="52"/>
      <c r="KNH105" s="52"/>
      <c r="KNI105" s="52"/>
      <c r="KNJ105" s="52"/>
      <c r="KNK105" s="52"/>
      <c r="KNL105" s="52"/>
      <c r="KNM105" s="52"/>
      <c r="KNN105" s="52"/>
      <c r="KNO105" s="52"/>
      <c r="KNP105" s="52"/>
      <c r="KNQ105" s="52"/>
      <c r="KNR105" s="52"/>
      <c r="KNS105" s="52"/>
      <c r="KNT105" s="52"/>
      <c r="KNU105" s="52"/>
      <c r="KNV105" s="52"/>
      <c r="KNW105" s="52"/>
      <c r="KNX105" s="52"/>
      <c r="KNY105" s="52"/>
      <c r="KNZ105" s="52"/>
      <c r="KOA105" s="52"/>
      <c r="KOB105" s="52"/>
      <c r="KOC105" s="52"/>
      <c r="KOD105" s="52"/>
      <c r="KOE105" s="52"/>
      <c r="KOF105" s="52"/>
      <c r="KOG105" s="52"/>
      <c r="KOH105" s="52"/>
      <c r="KOI105" s="52"/>
      <c r="KOJ105" s="52"/>
      <c r="KOK105" s="52"/>
      <c r="KOL105" s="52"/>
      <c r="KOM105" s="52"/>
      <c r="KON105" s="52"/>
      <c r="KOO105" s="52"/>
      <c r="KOP105" s="52"/>
      <c r="KOQ105" s="52"/>
      <c r="KOR105" s="52"/>
      <c r="KOS105" s="52"/>
      <c r="KOT105" s="52"/>
      <c r="KOU105" s="52"/>
      <c r="KOV105" s="52"/>
      <c r="KOW105" s="52"/>
      <c r="KOX105" s="52"/>
      <c r="KOY105" s="52"/>
      <c r="KOZ105" s="52"/>
      <c r="KPA105" s="52"/>
      <c r="KPB105" s="52"/>
      <c r="KPC105" s="52"/>
      <c r="KPD105" s="52"/>
      <c r="KPE105" s="52"/>
      <c r="KPF105" s="52"/>
      <c r="KPG105" s="52"/>
      <c r="KPH105" s="52"/>
      <c r="KPI105" s="52"/>
      <c r="KPJ105" s="52"/>
      <c r="KPK105" s="52"/>
      <c r="KPL105" s="52"/>
      <c r="KPM105" s="52"/>
      <c r="KPN105" s="52"/>
      <c r="KPO105" s="52"/>
      <c r="KPP105" s="52"/>
      <c r="KPQ105" s="52"/>
      <c r="KPR105" s="52"/>
      <c r="KPS105" s="52"/>
      <c r="KPT105" s="52"/>
      <c r="KPU105" s="52"/>
      <c r="KPV105" s="52"/>
      <c r="KPW105" s="52"/>
      <c r="KPX105" s="52"/>
      <c r="KPY105" s="52"/>
      <c r="KPZ105" s="52"/>
      <c r="KQA105" s="52"/>
      <c r="KQB105" s="52"/>
      <c r="KQC105" s="52"/>
      <c r="KQD105" s="52"/>
      <c r="KQE105" s="52"/>
      <c r="KQF105" s="52"/>
      <c r="KQG105" s="52"/>
      <c r="KQH105" s="52"/>
      <c r="KQI105" s="52"/>
      <c r="KQJ105" s="52"/>
      <c r="KQK105" s="52"/>
      <c r="KQL105" s="52"/>
      <c r="KQM105" s="52"/>
      <c r="KQN105" s="52"/>
      <c r="KQO105" s="52"/>
      <c r="KQP105" s="52"/>
      <c r="KQQ105" s="52"/>
      <c r="KQR105" s="52"/>
      <c r="KQS105" s="52"/>
      <c r="KQT105" s="52"/>
      <c r="KQU105" s="52"/>
      <c r="KQV105" s="52"/>
      <c r="KQW105" s="52"/>
      <c r="KQX105" s="52"/>
      <c r="KQY105" s="52"/>
      <c r="KQZ105" s="52"/>
      <c r="KRA105" s="52"/>
      <c r="KRB105" s="52"/>
      <c r="KRC105" s="52"/>
      <c r="KRD105" s="52"/>
      <c r="KRE105" s="52"/>
      <c r="KRF105" s="52"/>
      <c r="KRG105" s="52"/>
      <c r="KRH105" s="52"/>
      <c r="KRI105" s="52"/>
      <c r="KRJ105" s="52"/>
      <c r="KRK105" s="52"/>
      <c r="KRL105" s="52"/>
      <c r="KRM105" s="52"/>
      <c r="KRN105" s="52"/>
      <c r="KRO105" s="52"/>
      <c r="KRP105" s="52"/>
      <c r="KRQ105" s="52"/>
      <c r="KRR105" s="52"/>
      <c r="KRS105" s="52"/>
      <c r="KRT105" s="52"/>
      <c r="KRU105" s="52"/>
      <c r="KRV105" s="52"/>
      <c r="KRW105" s="52"/>
      <c r="KRX105" s="52"/>
      <c r="KRY105" s="52"/>
      <c r="KRZ105" s="52"/>
      <c r="KSA105" s="52"/>
      <c r="KSB105" s="52"/>
      <c r="KSC105" s="52"/>
      <c r="KSD105" s="52"/>
      <c r="KSE105" s="52"/>
      <c r="KSF105" s="52"/>
      <c r="KSG105" s="52"/>
      <c r="KSH105" s="52"/>
      <c r="KSI105" s="52"/>
      <c r="KSJ105" s="52"/>
      <c r="KSK105" s="52"/>
      <c r="KSL105" s="52"/>
      <c r="KSM105" s="52"/>
      <c r="KSN105" s="52"/>
      <c r="KSO105" s="52"/>
      <c r="KSP105" s="52"/>
      <c r="KSQ105" s="52"/>
      <c r="KSR105" s="52"/>
      <c r="KSS105" s="52"/>
      <c r="KST105" s="52"/>
      <c r="KSU105" s="52"/>
      <c r="KSV105" s="52"/>
      <c r="KSW105" s="52"/>
      <c r="KSX105" s="52"/>
      <c r="KSY105" s="52"/>
      <c r="KSZ105" s="52"/>
      <c r="KTA105" s="52"/>
      <c r="KTB105" s="52"/>
      <c r="KTC105" s="52"/>
      <c r="KTD105" s="52"/>
      <c r="KTE105" s="52"/>
      <c r="KTF105" s="52"/>
      <c r="KTG105" s="52"/>
      <c r="KTH105" s="52"/>
      <c r="KTI105" s="52"/>
      <c r="KTJ105" s="52"/>
      <c r="KTK105" s="52"/>
      <c r="KTL105" s="52"/>
      <c r="KTM105" s="52"/>
      <c r="KTN105" s="52"/>
      <c r="KTO105" s="52"/>
      <c r="KTP105" s="52"/>
      <c r="KTQ105" s="52"/>
      <c r="KTR105" s="52"/>
      <c r="KTS105" s="52"/>
      <c r="KTT105" s="52"/>
      <c r="KTU105" s="52"/>
      <c r="KTV105" s="52"/>
      <c r="KTW105" s="52"/>
      <c r="KTX105" s="52"/>
      <c r="KTY105" s="52"/>
      <c r="KTZ105" s="52"/>
      <c r="KUA105" s="52"/>
      <c r="KUB105" s="52"/>
      <c r="KUC105" s="52"/>
      <c r="KUD105" s="52"/>
      <c r="KUE105" s="52"/>
      <c r="KUF105" s="52"/>
      <c r="KUG105" s="52"/>
      <c r="KUH105" s="52"/>
      <c r="KUI105" s="52"/>
      <c r="KUJ105" s="52"/>
      <c r="KUK105" s="52"/>
      <c r="KUL105" s="52"/>
      <c r="KUM105" s="52"/>
      <c r="KUN105" s="52"/>
      <c r="KUO105" s="52"/>
      <c r="KUP105" s="52"/>
      <c r="KUQ105" s="52"/>
      <c r="KUR105" s="52"/>
      <c r="KUS105" s="52"/>
      <c r="KUT105" s="52"/>
      <c r="KUU105" s="52"/>
      <c r="KUV105" s="52"/>
      <c r="KUW105" s="52"/>
      <c r="KUX105" s="52"/>
      <c r="KUY105" s="52"/>
      <c r="KUZ105" s="52"/>
      <c r="KVA105" s="52"/>
      <c r="KVB105" s="52"/>
      <c r="KVC105" s="52"/>
      <c r="KVD105" s="52"/>
      <c r="KVE105" s="52"/>
      <c r="KVF105" s="52"/>
      <c r="KVG105" s="52"/>
      <c r="KVH105" s="52"/>
      <c r="KVI105" s="52"/>
      <c r="KVJ105" s="52"/>
      <c r="KVK105" s="52"/>
      <c r="KVL105" s="52"/>
      <c r="KVM105" s="52"/>
      <c r="KVN105" s="52"/>
      <c r="KVO105" s="52"/>
      <c r="KVP105" s="52"/>
      <c r="KVQ105" s="52"/>
      <c r="KVR105" s="52"/>
      <c r="KVS105" s="52"/>
      <c r="KVT105" s="52"/>
      <c r="KVU105" s="52"/>
      <c r="KVV105" s="52"/>
      <c r="KVW105" s="52"/>
      <c r="KVX105" s="52"/>
      <c r="KVY105" s="52"/>
      <c r="KVZ105" s="52"/>
      <c r="KWA105" s="52"/>
      <c r="KWB105" s="52"/>
      <c r="KWC105" s="52"/>
      <c r="KWD105" s="52"/>
      <c r="KWE105" s="52"/>
      <c r="KWF105" s="52"/>
      <c r="KWG105" s="52"/>
      <c r="KWH105" s="52"/>
      <c r="KWI105" s="52"/>
      <c r="KWJ105" s="52"/>
      <c r="KWK105" s="52"/>
      <c r="KWL105" s="52"/>
      <c r="KWM105" s="52"/>
      <c r="KWN105" s="52"/>
      <c r="KWO105" s="52"/>
      <c r="KWP105" s="52"/>
      <c r="KWQ105" s="52"/>
      <c r="KWR105" s="52"/>
      <c r="KWS105" s="52"/>
      <c r="KWT105" s="52"/>
      <c r="KWU105" s="52"/>
      <c r="KWV105" s="52"/>
      <c r="KWW105" s="52"/>
      <c r="KWX105" s="52"/>
      <c r="KWY105" s="52"/>
      <c r="KWZ105" s="52"/>
      <c r="KXA105" s="52"/>
      <c r="KXB105" s="52"/>
      <c r="KXC105" s="52"/>
      <c r="KXD105" s="52"/>
      <c r="KXE105" s="52"/>
      <c r="KXF105" s="52"/>
      <c r="KXG105" s="52"/>
      <c r="KXH105" s="52"/>
      <c r="KXI105" s="52"/>
      <c r="KXJ105" s="52"/>
      <c r="KXK105" s="52"/>
      <c r="KXL105" s="52"/>
      <c r="KXM105" s="52"/>
      <c r="KXN105" s="52"/>
      <c r="KXO105" s="52"/>
      <c r="KXP105" s="52"/>
      <c r="KXQ105" s="52"/>
      <c r="KXR105" s="52"/>
      <c r="KXS105" s="52"/>
      <c r="KXT105" s="52"/>
      <c r="KXU105" s="52"/>
      <c r="KXV105" s="52"/>
      <c r="KXW105" s="52"/>
      <c r="KXX105" s="52"/>
      <c r="KXY105" s="52"/>
      <c r="KXZ105" s="52"/>
      <c r="KYA105" s="52"/>
      <c r="KYB105" s="52"/>
      <c r="KYC105" s="52"/>
      <c r="KYD105" s="52"/>
      <c r="KYE105" s="52"/>
      <c r="KYF105" s="52"/>
      <c r="KYG105" s="52"/>
      <c r="KYH105" s="52"/>
      <c r="KYI105" s="52"/>
      <c r="KYJ105" s="52"/>
      <c r="KYK105" s="52"/>
      <c r="KYL105" s="52"/>
      <c r="KYM105" s="52"/>
      <c r="KYN105" s="52"/>
      <c r="KYO105" s="52"/>
      <c r="KYP105" s="52"/>
      <c r="KYQ105" s="52"/>
      <c r="KYR105" s="52"/>
      <c r="KYS105" s="52"/>
      <c r="KYT105" s="52"/>
      <c r="KYU105" s="52"/>
      <c r="KYV105" s="52"/>
      <c r="KYW105" s="52"/>
      <c r="KYX105" s="52"/>
      <c r="KYY105" s="52"/>
      <c r="KYZ105" s="52"/>
      <c r="KZA105" s="52"/>
      <c r="KZB105" s="52"/>
      <c r="KZC105" s="52"/>
      <c r="KZD105" s="52"/>
      <c r="KZE105" s="52"/>
      <c r="KZF105" s="52"/>
      <c r="KZG105" s="52"/>
      <c r="KZH105" s="52"/>
      <c r="KZI105" s="52"/>
      <c r="KZJ105" s="52"/>
      <c r="KZK105" s="52"/>
      <c r="KZL105" s="52"/>
      <c r="KZM105" s="52"/>
      <c r="KZN105" s="52"/>
      <c r="KZO105" s="52"/>
      <c r="KZP105" s="52"/>
      <c r="KZQ105" s="52"/>
      <c r="KZR105" s="52"/>
      <c r="KZS105" s="52"/>
      <c r="KZT105" s="52"/>
      <c r="KZU105" s="52"/>
      <c r="KZV105" s="52"/>
      <c r="KZW105" s="52"/>
      <c r="KZX105" s="52"/>
      <c r="KZY105" s="52"/>
      <c r="KZZ105" s="52"/>
      <c r="LAA105" s="52"/>
      <c r="LAB105" s="52"/>
      <c r="LAC105" s="52"/>
      <c r="LAD105" s="52"/>
      <c r="LAE105" s="52"/>
      <c r="LAF105" s="52"/>
      <c r="LAG105" s="52"/>
      <c r="LAH105" s="52"/>
      <c r="LAI105" s="52"/>
      <c r="LAJ105" s="52"/>
      <c r="LAK105" s="52"/>
      <c r="LAL105" s="52"/>
      <c r="LAM105" s="52"/>
      <c r="LAN105" s="52"/>
      <c r="LAO105" s="52"/>
      <c r="LAP105" s="52"/>
      <c r="LAQ105" s="52"/>
      <c r="LAR105" s="52"/>
      <c r="LAS105" s="52"/>
      <c r="LAT105" s="52"/>
      <c r="LAU105" s="52"/>
      <c r="LAV105" s="52"/>
      <c r="LAW105" s="52"/>
      <c r="LAX105" s="52"/>
      <c r="LAY105" s="52"/>
      <c r="LAZ105" s="52"/>
      <c r="LBA105" s="52"/>
      <c r="LBB105" s="52"/>
      <c r="LBC105" s="52"/>
      <c r="LBD105" s="52"/>
      <c r="LBE105" s="52"/>
      <c r="LBF105" s="52"/>
      <c r="LBG105" s="52"/>
      <c r="LBH105" s="52"/>
      <c r="LBI105" s="52"/>
      <c r="LBJ105" s="52"/>
      <c r="LBK105" s="52"/>
      <c r="LBL105" s="52"/>
      <c r="LBM105" s="52"/>
      <c r="LBN105" s="52"/>
      <c r="LBO105" s="52"/>
      <c r="LBP105" s="52"/>
      <c r="LBQ105" s="52"/>
      <c r="LBR105" s="52"/>
      <c r="LBS105" s="52"/>
      <c r="LBT105" s="52"/>
      <c r="LBU105" s="52"/>
      <c r="LBV105" s="52"/>
      <c r="LBW105" s="52"/>
      <c r="LBX105" s="52"/>
      <c r="LBY105" s="52"/>
      <c r="LBZ105" s="52"/>
      <c r="LCA105" s="52"/>
      <c r="LCB105" s="52"/>
      <c r="LCC105" s="52"/>
      <c r="LCD105" s="52"/>
      <c r="LCE105" s="52"/>
      <c r="LCF105" s="52"/>
      <c r="LCG105" s="52"/>
      <c r="LCH105" s="52"/>
      <c r="LCI105" s="52"/>
      <c r="LCJ105" s="52"/>
      <c r="LCK105" s="52"/>
      <c r="LCL105" s="52"/>
      <c r="LCM105" s="52"/>
      <c r="LCN105" s="52"/>
      <c r="LCO105" s="52"/>
      <c r="LCP105" s="52"/>
      <c r="LCQ105" s="52"/>
      <c r="LCR105" s="52"/>
      <c r="LCS105" s="52"/>
      <c r="LCT105" s="52"/>
      <c r="LCU105" s="52"/>
      <c r="LCV105" s="52"/>
      <c r="LCW105" s="52"/>
      <c r="LCX105" s="52"/>
      <c r="LCY105" s="52"/>
      <c r="LCZ105" s="52"/>
      <c r="LDA105" s="52"/>
      <c r="LDB105" s="52"/>
      <c r="LDC105" s="52"/>
      <c r="LDD105" s="52"/>
      <c r="LDE105" s="52"/>
      <c r="LDF105" s="52"/>
      <c r="LDG105" s="52"/>
      <c r="LDH105" s="52"/>
      <c r="LDI105" s="52"/>
      <c r="LDJ105" s="52"/>
      <c r="LDK105" s="52"/>
      <c r="LDL105" s="52"/>
      <c r="LDM105" s="52"/>
      <c r="LDN105" s="52"/>
      <c r="LDO105" s="52"/>
      <c r="LDP105" s="52"/>
      <c r="LDQ105" s="52"/>
      <c r="LDR105" s="52"/>
      <c r="LDS105" s="52"/>
      <c r="LDT105" s="52"/>
      <c r="LDU105" s="52"/>
      <c r="LDV105" s="52"/>
      <c r="LDW105" s="52"/>
      <c r="LDX105" s="52"/>
      <c r="LDY105" s="52"/>
      <c r="LDZ105" s="52"/>
      <c r="LEA105" s="52"/>
      <c r="LEB105" s="52"/>
      <c r="LEC105" s="52"/>
      <c r="LED105" s="52"/>
      <c r="LEE105" s="52"/>
      <c r="LEF105" s="52"/>
      <c r="LEG105" s="52"/>
      <c r="LEH105" s="52"/>
      <c r="LEI105" s="52"/>
      <c r="LEJ105" s="52"/>
      <c r="LEK105" s="52"/>
      <c r="LEL105" s="52"/>
      <c r="LEM105" s="52"/>
      <c r="LEN105" s="52"/>
      <c r="LEO105" s="52"/>
      <c r="LEP105" s="52"/>
      <c r="LEQ105" s="52"/>
      <c r="LER105" s="52"/>
      <c r="LES105" s="52"/>
      <c r="LET105" s="52"/>
      <c r="LEU105" s="52"/>
      <c r="LEV105" s="52"/>
      <c r="LEW105" s="52"/>
      <c r="LEX105" s="52"/>
      <c r="LEY105" s="52"/>
      <c r="LEZ105" s="52"/>
      <c r="LFA105" s="52"/>
      <c r="LFB105" s="52"/>
      <c r="LFC105" s="52"/>
      <c r="LFD105" s="52"/>
      <c r="LFE105" s="52"/>
      <c r="LFF105" s="52"/>
      <c r="LFG105" s="52"/>
      <c r="LFH105" s="52"/>
      <c r="LFI105" s="52"/>
      <c r="LFJ105" s="52"/>
      <c r="LFK105" s="52"/>
      <c r="LFL105" s="52"/>
      <c r="LFM105" s="52"/>
      <c r="LFN105" s="52"/>
      <c r="LFO105" s="52"/>
      <c r="LFP105" s="52"/>
      <c r="LFQ105" s="52"/>
      <c r="LFR105" s="52"/>
      <c r="LFS105" s="52"/>
      <c r="LFT105" s="52"/>
      <c r="LFU105" s="52"/>
      <c r="LFV105" s="52"/>
      <c r="LFW105" s="52"/>
      <c r="LFX105" s="52"/>
      <c r="LFY105" s="52"/>
      <c r="LFZ105" s="52"/>
      <c r="LGA105" s="52"/>
      <c r="LGB105" s="52"/>
      <c r="LGC105" s="52"/>
      <c r="LGD105" s="52"/>
      <c r="LGE105" s="52"/>
      <c r="LGF105" s="52"/>
      <c r="LGG105" s="52"/>
      <c r="LGH105" s="52"/>
      <c r="LGI105" s="52"/>
      <c r="LGJ105" s="52"/>
      <c r="LGK105" s="52"/>
      <c r="LGL105" s="52"/>
      <c r="LGM105" s="52"/>
      <c r="LGN105" s="52"/>
      <c r="LGO105" s="52"/>
      <c r="LGP105" s="52"/>
      <c r="LGQ105" s="52"/>
      <c r="LGR105" s="52"/>
      <c r="LGS105" s="52"/>
      <c r="LGT105" s="52"/>
      <c r="LGU105" s="52"/>
      <c r="LGV105" s="52"/>
      <c r="LGW105" s="52"/>
      <c r="LGX105" s="52"/>
      <c r="LGY105" s="52"/>
      <c r="LGZ105" s="52"/>
      <c r="LHA105" s="52"/>
      <c r="LHB105" s="52"/>
      <c r="LHC105" s="52"/>
      <c r="LHD105" s="52"/>
      <c r="LHE105" s="52"/>
      <c r="LHF105" s="52"/>
      <c r="LHG105" s="52"/>
      <c r="LHH105" s="52"/>
      <c r="LHI105" s="52"/>
      <c r="LHJ105" s="52"/>
      <c r="LHK105" s="52"/>
      <c r="LHL105" s="52"/>
      <c r="LHM105" s="52"/>
      <c r="LHN105" s="52"/>
      <c r="LHO105" s="52"/>
      <c r="LHP105" s="52"/>
      <c r="LHQ105" s="52"/>
      <c r="LHR105" s="52"/>
      <c r="LHS105" s="52"/>
      <c r="LHT105" s="52"/>
      <c r="LHU105" s="52"/>
      <c r="LHV105" s="52"/>
      <c r="LHW105" s="52"/>
      <c r="LHX105" s="52"/>
      <c r="LHY105" s="52"/>
      <c r="LHZ105" s="52"/>
      <c r="LIA105" s="52"/>
      <c r="LIB105" s="52"/>
      <c r="LIC105" s="52"/>
      <c r="LID105" s="52"/>
      <c r="LIE105" s="52"/>
      <c r="LIF105" s="52"/>
      <c r="LIG105" s="52"/>
      <c r="LIH105" s="52"/>
      <c r="LII105" s="52"/>
      <c r="LIJ105" s="52"/>
      <c r="LIK105" s="52"/>
      <c r="LIL105" s="52"/>
      <c r="LIM105" s="52"/>
      <c r="LIN105" s="52"/>
      <c r="LIO105" s="52"/>
      <c r="LIP105" s="52"/>
      <c r="LIQ105" s="52"/>
      <c r="LIR105" s="52"/>
      <c r="LIS105" s="52"/>
      <c r="LIT105" s="52"/>
      <c r="LIU105" s="52"/>
      <c r="LIV105" s="52"/>
      <c r="LIW105" s="52"/>
      <c r="LIX105" s="52"/>
      <c r="LIY105" s="52"/>
      <c r="LIZ105" s="52"/>
      <c r="LJA105" s="52"/>
      <c r="LJB105" s="52"/>
      <c r="LJC105" s="52"/>
      <c r="LJD105" s="52"/>
      <c r="LJE105" s="52"/>
      <c r="LJF105" s="52"/>
      <c r="LJG105" s="52"/>
      <c r="LJH105" s="52"/>
      <c r="LJI105" s="52"/>
      <c r="LJJ105" s="52"/>
      <c r="LJK105" s="52"/>
      <c r="LJL105" s="52"/>
      <c r="LJM105" s="52"/>
      <c r="LJN105" s="52"/>
      <c r="LJO105" s="52"/>
      <c r="LJP105" s="52"/>
      <c r="LJQ105" s="52"/>
      <c r="LJR105" s="52"/>
      <c r="LJS105" s="52"/>
      <c r="LJT105" s="52"/>
      <c r="LJU105" s="52"/>
      <c r="LJV105" s="52"/>
      <c r="LJW105" s="52"/>
      <c r="LJX105" s="52"/>
      <c r="LJY105" s="52"/>
      <c r="LJZ105" s="52"/>
      <c r="LKA105" s="52"/>
      <c r="LKB105" s="52"/>
      <c r="LKC105" s="52"/>
      <c r="LKD105" s="52"/>
      <c r="LKE105" s="52"/>
      <c r="LKF105" s="52"/>
      <c r="LKG105" s="52"/>
      <c r="LKH105" s="52"/>
      <c r="LKI105" s="52"/>
      <c r="LKJ105" s="52"/>
      <c r="LKK105" s="52"/>
      <c r="LKL105" s="52"/>
      <c r="LKM105" s="52"/>
      <c r="LKN105" s="52"/>
      <c r="LKO105" s="52"/>
      <c r="LKP105" s="52"/>
      <c r="LKQ105" s="52"/>
      <c r="LKR105" s="52"/>
      <c r="LKS105" s="52"/>
      <c r="LKT105" s="52"/>
      <c r="LKU105" s="52"/>
      <c r="LKV105" s="52"/>
      <c r="LKW105" s="52"/>
      <c r="LKX105" s="52"/>
      <c r="LKY105" s="52"/>
      <c r="LKZ105" s="52"/>
      <c r="LLA105" s="52"/>
      <c r="LLB105" s="52"/>
      <c r="LLC105" s="52"/>
      <c r="LLD105" s="52"/>
      <c r="LLE105" s="52"/>
      <c r="LLF105" s="52"/>
      <c r="LLG105" s="52"/>
      <c r="LLH105" s="52"/>
      <c r="LLI105" s="52"/>
      <c r="LLJ105" s="52"/>
      <c r="LLK105" s="52"/>
      <c r="LLL105" s="52"/>
      <c r="LLM105" s="52"/>
      <c r="LLN105" s="52"/>
      <c r="LLO105" s="52"/>
      <c r="LLP105" s="52"/>
      <c r="LLQ105" s="52"/>
      <c r="LLR105" s="52"/>
      <c r="LLS105" s="52"/>
      <c r="LLT105" s="52"/>
      <c r="LLU105" s="52"/>
      <c r="LLV105" s="52"/>
      <c r="LLW105" s="52"/>
      <c r="LLX105" s="52"/>
      <c r="LLY105" s="52"/>
      <c r="LLZ105" s="52"/>
      <c r="LMA105" s="52"/>
      <c r="LMB105" s="52"/>
      <c r="LMC105" s="52"/>
      <c r="LMD105" s="52"/>
      <c r="LME105" s="52"/>
      <c r="LMF105" s="52"/>
      <c r="LMG105" s="52"/>
      <c r="LMH105" s="52"/>
      <c r="LMI105" s="52"/>
      <c r="LMJ105" s="52"/>
      <c r="LMK105" s="52"/>
      <c r="LML105" s="52"/>
      <c r="LMM105" s="52"/>
      <c r="LMN105" s="52"/>
      <c r="LMO105" s="52"/>
      <c r="LMP105" s="52"/>
      <c r="LMQ105" s="52"/>
      <c r="LMR105" s="52"/>
      <c r="LMS105" s="52"/>
      <c r="LMT105" s="52"/>
      <c r="LMU105" s="52"/>
      <c r="LMV105" s="52"/>
      <c r="LMW105" s="52"/>
      <c r="LMX105" s="52"/>
      <c r="LMY105" s="52"/>
      <c r="LMZ105" s="52"/>
      <c r="LNA105" s="52"/>
      <c r="LNB105" s="52"/>
      <c r="LNC105" s="52"/>
      <c r="LND105" s="52"/>
      <c r="LNE105" s="52"/>
      <c r="LNF105" s="52"/>
      <c r="LNG105" s="52"/>
      <c r="LNH105" s="52"/>
      <c r="LNI105" s="52"/>
      <c r="LNJ105" s="52"/>
      <c r="LNK105" s="52"/>
      <c r="LNL105" s="52"/>
      <c r="LNM105" s="52"/>
      <c r="LNN105" s="52"/>
      <c r="LNO105" s="52"/>
      <c r="LNP105" s="52"/>
      <c r="LNQ105" s="52"/>
      <c r="LNR105" s="52"/>
      <c r="LNS105" s="52"/>
      <c r="LNT105" s="52"/>
      <c r="LNU105" s="52"/>
      <c r="LNV105" s="52"/>
      <c r="LNW105" s="52"/>
      <c r="LNX105" s="52"/>
      <c r="LNY105" s="52"/>
      <c r="LNZ105" s="52"/>
      <c r="LOA105" s="52"/>
      <c r="LOB105" s="52"/>
      <c r="LOC105" s="52"/>
      <c r="LOD105" s="52"/>
      <c r="LOE105" s="52"/>
      <c r="LOF105" s="52"/>
      <c r="LOG105" s="52"/>
      <c r="LOH105" s="52"/>
      <c r="LOI105" s="52"/>
      <c r="LOJ105" s="52"/>
      <c r="LOK105" s="52"/>
      <c r="LOL105" s="52"/>
      <c r="LOM105" s="52"/>
      <c r="LON105" s="52"/>
      <c r="LOO105" s="52"/>
      <c r="LOP105" s="52"/>
      <c r="LOQ105" s="52"/>
      <c r="LOR105" s="52"/>
      <c r="LOS105" s="52"/>
      <c r="LOT105" s="52"/>
      <c r="LOU105" s="52"/>
      <c r="LOV105" s="52"/>
      <c r="LOW105" s="52"/>
      <c r="LOX105" s="52"/>
      <c r="LOY105" s="52"/>
      <c r="LOZ105" s="52"/>
      <c r="LPA105" s="52"/>
      <c r="LPB105" s="52"/>
      <c r="LPC105" s="52"/>
      <c r="LPD105" s="52"/>
      <c r="LPE105" s="52"/>
      <c r="LPF105" s="52"/>
      <c r="LPG105" s="52"/>
      <c r="LPH105" s="52"/>
      <c r="LPI105" s="52"/>
      <c r="LPJ105" s="52"/>
      <c r="LPK105" s="52"/>
      <c r="LPL105" s="52"/>
      <c r="LPM105" s="52"/>
      <c r="LPN105" s="52"/>
      <c r="LPO105" s="52"/>
      <c r="LPP105" s="52"/>
      <c r="LPQ105" s="52"/>
      <c r="LPR105" s="52"/>
      <c r="LPS105" s="52"/>
      <c r="LPT105" s="52"/>
      <c r="LPU105" s="52"/>
      <c r="LPV105" s="52"/>
      <c r="LPW105" s="52"/>
      <c r="LPX105" s="52"/>
      <c r="LPY105" s="52"/>
      <c r="LPZ105" s="52"/>
      <c r="LQA105" s="52"/>
      <c r="LQB105" s="52"/>
      <c r="LQC105" s="52"/>
      <c r="LQD105" s="52"/>
      <c r="LQE105" s="52"/>
      <c r="LQF105" s="52"/>
      <c r="LQG105" s="52"/>
      <c r="LQH105" s="52"/>
      <c r="LQI105" s="52"/>
      <c r="LQJ105" s="52"/>
      <c r="LQK105" s="52"/>
      <c r="LQL105" s="52"/>
      <c r="LQM105" s="52"/>
      <c r="LQN105" s="52"/>
      <c r="LQO105" s="52"/>
      <c r="LQP105" s="52"/>
      <c r="LQQ105" s="52"/>
      <c r="LQR105" s="52"/>
      <c r="LQS105" s="52"/>
      <c r="LQT105" s="52"/>
      <c r="LQU105" s="52"/>
      <c r="LQV105" s="52"/>
      <c r="LQW105" s="52"/>
      <c r="LQX105" s="52"/>
      <c r="LQY105" s="52"/>
      <c r="LQZ105" s="52"/>
      <c r="LRA105" s="52"/>
      <c r="LRB105" s="52"/>
      <c r="LRC105" s="52"/>
      <c r="LRD105" s="52"/>
      <c r="LRE105" s="52"/>
      <c r="LRF105" s="52"/>
      <c r="LRG105" s="52"/>
      <c r="LRH105" s="52"/>
      <c r="LRI105" s="52"/>
      <c r="LRJ105" s="52"/>
      <c r="LRK105" s="52"/>
      <c r="LRL105" s="52"/>
      <c r="LRM105" s="52"/>
      <c r="LRN105" s="52"/>
      <c r="LRO105" s="52"/>
      <c r="LRP105" s="52"/>
      <c r="LRQ105" s="52"/>
      <c r="LRR105" s="52"/>
      <c r="LRS105" s="52"/>
      <c r="LRT105" s="52"/>
      <c r="LRU105" s="52"/>
      <c r="LRV105" s="52"/>
      <c r="LRW105" s="52"/>
      <c r="LRX105" s="52"/>
      <c r="LRY105" s="52"/>
      <c r="LRZ105" s="52"/>
      <c r="LSA105" s="52"/>
      <c r="LSB105" s="52"/>
      <c r="LSC105" s="52"/>
      <c r="LSD105" s="52"/>
      <c r="LSE105" s="52"/>
      <c r="LSF105" s="52"/>
      <c r="LSG105" s="52"/>
      <c r="LSH105" s="52"/>
      <c r="LSI105" s="52"/>
      <c r="LSJ105" s="52"/>
      <c r="LSK105" s="52"/>
      <c r="LSL105" s="52"/>
      <c r="LSM105" s="52"/>
      <c r="LSN105" s="52"/>
      <c r="LSO105" s="52"/>
      <c r="LSP105" s="52"/>
      <c r="LSQ105" s="52"/>
      <c r="LSR105" s="52"/>
      <c r="LSS105" s="52"/>
      <c r="LST105" s="52"/>
      <c r="LSU105" s="52"/>
      <c r="LSV105" s="52"/>
      <c r="LSW105" s="52"/>
      <c r="LSX105" s="52"/>
      <c r="LSY105" s="52"/>
      <c r="LSZ105" s="52"/>
      <c r="LTA105" s="52"/>
      <c r="LTB105" s="52"/>
      <c r="LTC105" s="52"/>
      <c r="LTD105" s="52"/>
      <c r="LTE105" s="52"/>
      <c r="LTF105" s="52"/>
      <c r="LTG105" s="52"/>
      <c r="LTH105" s="52"/>
      <c r="LTI105" s="52"/>
      <c r="LTJ105" s="52"/>
      <c r="LTK105" s="52"/>
      <c r="LTL105" s="52"/>
      <c r="LTM105" s="52"/>
      <c r="LTN105" s="52"/>
      <c r="LTO105" s="52"/>
      <c r="LTP105" s="52"/>
      <c r="LTQ105" s="52"/>
      <c r="LTR105" s="52"/>
      <c r="LTS105" s="52"/>
      <c r="LTT105" s="52"/>
      <c r="LTU105" s="52"/>
      <c r="LTV105" s="52"/>
      <c r="LTW105" s="52"/>
      <c r="LTX105" s="52"/>
      <c r="LTY105" s="52"/>
      <c r="LTZ105" s="52"/>
      <c r="LUA105" s="52"/>
      <c r="LUB105" s="52"/>
      <c r="LUC105" s="52"/>
      <c r="LUD105" s="52"/>
      <c r="LUE105" s="52"/>
      <c r="LUF105" s="52"/>
      <c r="LUG105" s="52"/>
      <c r="LUH105" s="52"/>
      <c r="LUI105" s="52"/>
      <c r="LUJ105" s="52"/>
      <c r="LUK105" s="52"/>
      <c r="LUL105" s="52"/>
      <c r="LUM105" s="52"/>
      <c r="LUN105" s="52"/>
      <c r="LUO105" s="52"/>
      <c r="LUP105" s="52"/>
      <c r="LUQ105" s="52"/>
      <c r="LUR105" s="52"/>
      <c r="LUS105" s="52"/>
      <c r="LUT105" s="52"/>
      <c r="LUU105" s="52"/>
      <c r="LUV105" s="52"/>
      <c r="LUW105" s="52"/>
      <c r="LUX105" s="52"/>
      <c r="LUY105" s="52"/>
      <c r="LUZ105" s="52"/>
      <c r="LVA105" s="52"/>
      <c r="LVB105" s="52"/>
      <c r="LVC105" s="52"/>
      <c r="LVD105" s="52"/>
      <c r="LVE105" s="52"/>
      <c r="LVF105" s="52"/>
      <c r="LVG105" s="52"/>
      <c r="LVH105" s="52"/>
      <c r="LVI105" s="52"/>
      <c r="LVJ105" s="52"/>
      <c r="LVK105" s="52"/>
      <c r="LVL105" s="52"/>
      <c r="LVM105" s="52"/>
      <c r="LVN105" s="52"/>
      <c r="LVO105" s="52"/>
      <c r="LVP105" s="52"/>
      <c r="LVQ105" s="52"/>
      <c r="LVR105" s="52"/>
      <c r="LVS105" s="52"/>
      <c r="LVT105" s="52"/>
      <c r="LVU105" s="52"/>
      <c r="LVV105" s="52"/>
      <c r="LVW105" s="52"/>
      <c r="LVX105" s="52"/>
      <c r="LVY105" s="52"/>
      <c r="LVZ105" s="52"/>
      <c r="LWA105" s="52"/>
      <c r="LWB105" s="52"/>
      <c r="LWC105" s="52"/>
      <c r="LWD105" s="52"/>
      <c r="LWE105" s="52"/>
      <c r="LWF105" s="52"/>
      <c r="LWG105" s="52"/>
      <c r="LWH105" s="52"/>
      <c r="LWI105" s="52"/>
      <c r="LWJ105" s="52"/>
      <c r="LWK105" s="52"/>
      <c r="LWL105" s="52"/>
      <c r="LWM105" s="52"/>
      <c r="LWN105" s="52"/>
      <c r="LWO105" s="52"/>
      <c r="LWP105" s="52"/>
      <c r="LWQ105" s="52"/>
      <c r="LWR105" s="52"/>
      <c r="LWS105" s="52"/>
      <c r="LWT105" s="52"/>
      <c r="LWU105" s="52"/>
      <c r="LWV105" s="52"/>
      <c r="LWW105" s="52"/>
      <c r="LWX105" s="52"/>
      <c r="LWY105" s="52"/>
      <c r="LWZ105" s="52"/>
      <c r="LXA105" s="52"/>
      <c r="LXB105" s="52"/>
      <c r="LXC105" s="52"/>
      <c r="LXD105" s="52"/>
      <c r="LXE105" s="52"/>
      <c r="LXF105" s="52"/>
      <c r="LXG105" s="52"/>
      <c r="LXH105" s="52"/>
      <c r="LXI105" s="52"/>
      <c r="LXJ105" s="52"/>
      <c r="LXK105" s="52"/>
      <c r="LXL105" s="52"/>
      <c r="LXM105" s="52"/>
      <c r="LXN105" s="52"/>
      <c r="LXO105" s="52"/>
      <c r="LXP105" s="52"/>
      <c r="LXQ105" s="52"/>
      <c r="LXR105" s="52"/>
      <c r="LXS105" s="52"/>
      <c r="LXT105" s="52"/>
      <c r="LXU105" s="52"/>
      <c r="LXV105" s="52"/>
      <c r="LXW105" s="52"/>
      <c r="LXX105" s="52"/>
      <c r="LXY105" s="52"/>
      <c r="LXZ105" s="52"/>
      <c r="LYA105" s="52"/>
      <c r="LYB105" s="52"/>
      <c r="LYC105" s="52"/>
      <c r="LYD105" s="52"/>
      <c r="LYE105" s="52"/>
      <c r="LYF105" s="52"/>
      <c r="LYG105" s="52"/>
      <c r="LYH105" s="52"/>
      <c r="LYI105" s="52"/>
      <c r="LYJ105" s="52"/>
      <c r="LYK105" s="52"/>
      <c r="LYL105" s="52"/>
      <c r="LYM105" s="52"/>
      <c r="LYN105" s="52"/>
      <c r="LYO105" s="52"/>
      <c r="LYP105" s="52"/>
      <c r="LYQ105" s="52"/>
      <c r="LYR105" s="52"/>
      <c r="LYS105" s="52"/>
      <c r="LYT105" s="52"/>
      <c r="LYU105" s="52"/>
      <c r="LYV105" s="52"/>
      <c r="LYW105" s="52"/>
      <c r="LYX105" s="52"/>
      <c r="LYY105" s="52"/>
      <c r="LYZ105" s="52"/>
      <c r="LZA105" s="52"/>
      <c r="LZB105" s="52"/>
      <c r="LZC105" s="52"/>
      <c r="LZD105" s="52"/>
      <c r="LZE105" s="52"/>
      <c r="LZF105" s="52"/>
      <c r="LZG105" s="52"/>
      <c r="LZH105" s="52"/>
      <c r="LZI105" s="52"/>
      <c r="LZJ105" s="52"/>
      <c r="LZK105" s="52"/>
      <c r="LZL105" s="52"/>
      <c r="LZM105" s="52"/>
      <c r="LZN105" s="52"/>
      <c r="LZO105" s="52"/>
      <c r="LZP105" s="52"/>
      <c r="LZQ105" s="52"/>
      <c r="LZR105" s="52"/>
      <c r="LZS105" s="52"/>
      <c r="LZT105" s="52"/>
      <c r="LZU105" s="52"/>
      <c r="LZV105" s="52"/>
      <c r="LZW105" s="52"/>
      <c r="LZX105" s="52"/>
      <c r="LZY105" s="52"/>
      <c r="LZZ105" s="52"/>
      <c r="MAA105" s="52"/>
      <c r="MAB105" s="52"/>
      <c r="MAC105" s="52"/>
      <c r="MAD105" s="52"/>
      <c r="MAE105" s="52"/>
      <c r="MAF105" s="52"/>
      <c r="MAG105" s="52"/>
      <c r="MAH105" s="52"/>
      <c r="MAI105" s="52"/>
      <c r="MAJ105" s="52"/>
      <c r="MAK105" s="52"/>
      <c r="MAL105" s="52"/>
      <c r="MAM105" s="52"/>
      <c r="MAN105" s="52"/>
      <c r="MAO105" s="52"/>
      <c r="MAP105" s="52"/>
      <c r="MAQ105" s="52"/>
      <c r="MAR105" s="52"/>
      <c r="MAS105" s="52"/>
      <c r="MAT105" s="52"/>
      <c r="MAU105" s="52"/>
      <c r="MAV105" s="52"/>
      <c r="MAW105" s="52"/>
      <c r="MAX105" s="52"/>
      <c r="MAY105" s="52"/>
      <c r="MAZ105" s="52"/>
      <c r="MBA105" s="52"/>
      <c r="MBB105" s="52"/>
      <c r="MBC105" s="52"/>
      <c r="MBD105" s="52"/>
      <c r="MBE105" s="52"/>
      <c r="MBF105" s="52"/>
      <c r="MBG105" s="52"/>
      <c r="MBH105" s="52"/>
      <c r="MBI105" s="52"/>
      <c r="MBJ105" s="52"/>
      <c r="MBK105" s="52"/>
      <c r="MBL105" s="52"/>
      <c r="MBM105" s="52"/>
      <c r="MBN105" s="52"/>
      <c r="MBO105" s="52"/>
      <c r="MBP105" s="52"/>
      <c r="MBQ105" s="52"/>
      <c r="MBR105" s="52"/>
      <c r="MBS105" s="52"/>
      <c r="MBT105" s="52"/>
      <c r="MBU105" s="52"/>
      <c r="MBV105" s="52"/>
      <c r="MBW105" s="52"/>
      <c r="MBX105" s="52"/>
      <c r="MBY105" s="52"/>
      <c r="MBZ105" s="52"/>
      <c r="MCA105" s="52"/>
      <c r="MCB105" s="52"/>
      <c r="MCC105" s="52"/>
      <c r="MCD105" s="52"/>
      <c r="MCE105" s="52"/>
      <c r="MCF105" s="52"/>
      <c r="MCG105" s="52"/>
      <c r="MCH105" s="52"/>
      <c r="MCI105" s="52"/>
      <c r="MCJ105" s="52"/>
      <c r="MCK105" s="52"/>
      <c r="MCL105" s="52"/>
      <c r="MCM105" s="52"/>
      <c r="MCN105" s="52"/>
      <c r="MCO105" s="52"/>
      <c r="MCP105" s="52"/>
      <c r="MCQ105" s="52"/>
      <c r="MCR105" s="52"/>
      <c r="MCS105" s="52"/>
      <c r="MCT105" s="52"/>
      <c r="MCU105" s="52"/>
      <c r="MCV105" s="52"/>
      <c r="MCW105" s="52"/>
      <c r="MCX105" s="52"/>
      <c r="MCY105" s="52"/>
      <c r="MCZ105" s="52"/>
      <c r="MDA105" s="52"/>
      <c r="MDB105" s="52"/>
      <c r="MDC105" s="52"/>
      <c r="MDD105" s="52"/>
      <c r="MDE105" s="52"/>
      <c r="MDF105" s="52"/>
      <c r="MDG105" s="52"/>
      <c r="MDH105" s="52"/>
      <c r="MDI105" s="52"/>
      <c r="MDJ105" s="52"/>
      <c r="MDK105" s="52"/>
      <c r="MDL105" s="52"/>
      <c r="MDM105" s="52"/>
      <c r="MDN105" s="52"/>
      <c r="MDO105" s="52"/>
      <c r="MDP105" s="52"/>
      <c r="MDQ105" s="52"/>
      <c r="MDR105" s="52"/>
      <c r="MDS105" s="52"/>
      <c r="MDT105" s="52"/>
      <c r="MDU105" s="52"/>
      <c r="MDV105" s="52"/>
      <c r="MDW105" s="52"/>
      <c r="MDX105" s="52"/>
      <c r="MDY105" s="52"/>
      <c r="MDZ105" s="52"/>
      <c r="MEA105" s="52"/>
      <c r="MEB105" s="52"/>
      <c r="MEC105" s="52"/>
      <c r="MED105" s="52"/>
      <c r="MEE105" s="52"/>
      <c r="MEF105" s="52"/>
      <c r="MEG105" s="52"/>
      <c r="MEH105" s="52"/>
      <c r="MEI105" s="52"/>
      <c r="MEJ105" s="52"/>
      <c r="MEK105" s="52"/>
      <c r="MEL105" s="52"/>
      <c r="MEM105" s="52"/>
      <c r="MEN105" s="52"/>
      <c r="MEO105" s="52"/>
      <c r="MEP105" s="52"/>
      <c r="MEQ105" s="52"/>
      <c r="MER105" s="52"/>
      <c r="MES105" s="52"/>
      <c r="MET105" s="52"/>
      <c r="MEU105" s="52"/>
      <c r="MEV105" s="52"/>
      <c r="MEW105" s="52"/>
      <c r="MEX105" s="52"/>
      <c r="MEY105" s="52"/>
      <c r="MEZ105" s="52"/>
      <c r="MFA105" s="52"/>
      <c r="MFB105" s="52"/>
      <c r="MFC105" s="52"/>
      <c r="MFD105" s="52"/>
      <c r="MFE105" s="52"/>
      <c r="MFF105" s="52"/>
      <c r="MFG105" s="52"/>
      <c r="MFH105" s="52"/>
      <c r="MFI105" s="52"/>
      <c r="MFJ105" s="52"/>
      <c r="MFK105" s="52"/>
      <c r="MFL105" s="52"/>
      <c r="MFM105" s="52"/>
      <c r="MFN105" s="52"/>
      <c r="MFO105" s="52"/>
      <c r="MFP105" s="52"/>
      <c r="MFQ105" s="52"/>
      <c r="MFR105" s="52"/>
      <c r="MFS105" s="52"/>
      <c r="MFT105" s="52"/>
      <c r="MFU105" s="52"/>
      <c r="MFV105" s="52"/>
      <c r="MFW105" s="52"/>
      <c r="MFX105" s="52"/>
      <c r="MFY105" s="52"/>
      <c r="MFZ105" s="52"/>
      <c r="MGA105" s="52"/>
      <c r="MGB105" s="52"/>
      <c r="MGC105" s="52"/>
      <c r="MGD105" s="52"/>
      <c r="MGE105" s="52"/>
      <c r="MGF105" s="52"/>
      <c r="MGG105" s="52"/>
      <c r="MGH105" s="52"/>
      <c r="MGI105" s="52"/>
      <c r="MGJ105" s="52"/>
      <c r="MGK105" s="52"/>
      <c r="MGL105" s="52"/>
      <c r="MGM105" s="52"/>
      <c r="MGN105" s="52"/>
      <c r="MGO105" s="52"/>
      <c r="MGP105" s="52"/>
      <c r="MGQ105" s="52"/>
      <c r="MGR105" s="52"/>
      <c r="MGS105" s="52"/>
      <c r="MGT105" s="52"/>
      <c r="MGU105" s="52"/>
      <c r="MGV105" s="52"/>
      <c r="MGW105" s="52"/>
      <c r="MGX105" s="52"/>
      <c r="MGY105" s="52"/>
      <c r="MGZ105" s="52"/>
      <c r="MHA105" s="52"/>
      <c r="MHB105" s="52"/>
      <c r="MHC105" s="52"/>
      <c r="MHD105" s="52"/>
      <c r="MHE105" s="52"/>
      <c r="MHF105" s="52"/>
      <c r="MHG105" s="52"/>
      <c r="MHH105" s="52"/>
      <c r="MHI105" s="52"/>
      <c r="MHJ105" s="52"/>
      <c r="MHK105" s="52"/>
      <c r="MHL105" s="52"/>
      <c r="MHM105" s="52"/>
      <c r="MHN105" s="52"/>
      <c r="MHO105" s="52"/>
      <c r="MHP105" s="52"/>
      <c r="MHQ105" s="52"/>
      <c r="MHR105" s="52"/>
      <c r="MHS105" s="52"/>
      <c r="MHT105" s="52"/>
      <c r="MHU105" s="52"/>
      <c r="MHV105" s="52"/>
      <c r="MHW105" s="52"/>
      <c r="MHX105" s="52"/>
      <c r="MHY105" s="52"/>
      <c r="MHZ105" s="52"/>
      <c r="MIA105" s="52"/>
      <c r="MIB105" s="52"/>
      <c r="MIC105" s="52"/>
      <c r="MID105" s="52"/>
      <c r="MIE105" s="52"/>
      <c r="MIF105" s="52"/>
      <c r="MIG105" s="52"/>
      <c r="MIH105" s="52"/>
      <c r="MII105" s="52"/>
      <c r="MIJ105" s="52"/>
      <c r="MIK105" s="52"/>
      <c r="MIL105" s="52"/>
      <c r="MIM105" s="52"/>
      <c r="MIN105" s="52"/>
      <c r="MIO105" s="52"/>
      <c r="MIP105" s="52"/>
      <c r="MIQ105" s="52"/>
      <c r="MIR105" s="52"/>
      <c r="MIS105" s="52"/>
      <c r="MIT105" s="52"/>
      <c r="MIU105" s="52"/>
      <c r="MIV105" s="52"/>
      <c r="MIW105" s="52"/>
      <c r="MIX105" s="52"/>
      <c r="MIY105" s="52"/>
      <c r="MIZ105" s="52"/>
      <c r="MJA105" s="52"/>
      <c r="MJB105" s="52"/>
      <c r="MJC105" s="52"/>
      <c r="MJD105" s="52"/>
      <c r="MJE105" s="52"/>
      <c r="MJF105" s="52"/>
      <c r="MJG105" s="52"/>
      <c r="MJH105" s="52"/>
      <c r="MJI105" s="52"/>
      <c r="MJJ105" s="52"/>
      <c r="MJK105" s="52"/>
      <c r="MJL105" s="52"/>
      <c r="MJM105" s="52"/>
      <c r="MJN105" s="52"/>
      <c r="MJO105" s="52"/>
      <c r="MJP105" s="52"/>
      <c r="MJQ105" s="52"/>
      <c r="MJR105" s="52"/>
      <c r="MJS105" s="52"/>
      <c r="MJT105" s="52"/>
      <c r="MJU105" s="52"/>
      <c r="MJV105" s="52"/>
      <c r="MJW105" s="52"/>
      <c r="MJX105" s="52"/>
      <c r="MJY105" s="52"/>
      <c r="MJZ105" s="52"/>
      <c r="MKA105" s="52"/>
      <c r="MKB105" s="52"/>
      <c r="MKC105" s="52"/>
      <c r="MKD105" s="52"/>
      <c r="MKE105" s="52"/>
      <c r="MKF105" s="52"/>
      <c r="MKG105" s="52"/>
      <c r="MKH105" s="52"/>
      <c r="MKI105" s="52"/>
      <c r="MKJ105" s="52"/>
      <c r="MKK105" s="52"/>
      <c r="MKL105" s="52"/>
      <c r="MKM105" s="52"/>
      <c r="MKN105" s="52"/>
      <c r="MKO105" s="52"/>
      <c r="MKP105" s="52"/>
      <c r="MKQ105" s="52"/>
      <c r="MKR105" s="52"/>
      <c r="MKS105" s="52"/>
      <c r="MKT105" s="52"/>
      <c r="MKU105" s="52"/>
      <c r="MKV105" s="52"/>
      <c r="MKW105" s="52"/>
      <c r="MKX105" s="52"/>
      <c r="MKY105" s="52"/>
      <c r="MKZ105" s="52"/>
      <c r="MLA105" s="52"/>
      <c r="MLB105" s="52"/>
      <c r="MLC105" s="52"/>
      <c r="MLD105" s="52"/>
      <c r="MLE105" s="52"/>
      <c r="MLF105" s="52"/>
      <c r="MLG105" s="52"/>
      <c r="MLH105" s="52"/>
      <c r="MLI105" s="52"/>
      <c r="MLJ105" s="52"/>
      <c r="MLK105" s="52"/>
      <c r="MLL105" s="52"/>
      <c r="MLM105" s="52"/>
      <c r="MLN105" s="52"/>
      <c r="MLO105" s="52"/>
      <c r="MLP105" s="52"/>
      <c r="MLQ105" s="52"/>
      <c r="MLR105" s="52"/>
      <c r="MLS105" s="52"/>
      <c r="MLT105" s="52"/>
      <c r="MLU105" s="52"/>
      <c r="MLV105" s="52"/>
      <c r="MLW105" s="52"/>
      <c r="MLX105" s="52"/>
      <c r="MLY105" s="52"/>
      <c r="MLZ105" s="52"/>
      <c r="MMA105" s="52"/>
      <c r="MMB105" s="52"/>
      <c r="MMC105" s="52"/>
      <c r="MMD105" s="52"/>
      <c r="MME105" s="52"/>
      <c r="MMF105" s="52"/>
      <c r="MMG105" s="52"/>
      <c r="MMH105" s="52"/>
      <c r="MMI105" s="52"/>
      <c r="MMJ105" s="52"/>
      <c r="MMK105" s="52"/>
      <c r="MML105" s="52"/>
      <c r="MMM105" s="52"/>
      <c r="MMN105" s="52"/>
      <c r="MMO105" s="52"/>
      <c r="MMP105" s="52"/>
      <c r="MMQ105" s="52"/>
      <c r="MMR105" s="52"/>
      <c r="MMS105" s="52"/>
      <c r="MMT105" s="52"/>
      <c r="MMU105" s="52"/>
      <c r="MMV105" s="52"/>
      <c r="MMW105" s="52"/>
      <c r="MMX105" s="52"/>
      <c r="MMY105" s="52"/>
      <c r="MMZ105" s="52"/>
      <c r="MNA105" s="52"/>
      <c r="MNB105" s="52"/>
      <c r="MNC105" s="52"/>
      <c r="MND105" s="52"/>
      <c r="MNE105" s="52"/>
      <c r="MNF105" s="52"/>
      <c r="MNG105" s="52"/>
      <c r="MNH105" s="52"/>
      <c r="MNI105" s="52"/>
      <c r="MNJ105" s="52"/>
      <c r="MNK105" s="52"/>
      <c r="MNL105" s="52"/>
      <c r="MNM105" s="52"/>
      <c r="MNN105" s="52"/>
      <c r="MNO105" s="52"/>
      <c r="MNP105" s="52"/>
      <c r="MNQ105" s="52"/>
      <c r="MNR105" s="52"/>
      <c r="MNS105" s="52"/>
      <c r="MNT105" s="52"/>
      <c r="MNU105" s="52"/>
      <c r="MNV105" s="52"/>
      <c r="MNW105" s="52"/>
      <c r="MNX105" s="52"/>
      <c r="MNY105" s="52"/>
      <c r="MNZ105" s="52"/>
      <c r="MOA105" s="52"/>
      <c r="MOB105" s="52"/>
      <c r="MOC105" s="52"/>
      <c r="MOD105" s="52"/>
      <c r="MOE105" s="52"/>
      <c r="MOF105" s="52"/>
      <c r="MOG105" s="52"/>
      <c r="MOH105" s="52"/>
      <c r="MOI105" s="52"/>
      <c r="MOJ105" s="52"/>
      <c r="MOK105" s="52"/>
      <c r="MOL105" s="52"/>
      <c r="MOM105" s="52"/>
      <c r="MON105" s="52"/>
      <c r="MOO105" s="52"/>
      <c r="MOP105" s="52"/>
      <c r="MOQ105" s="52"/>
      <c r="MOR105" s="52"/>
      <c r="MOS105" s="52"/>
      <c r="MOT105" s="52"/>
      <c r="MOU105" s="52"/>
      <c r="MOV105" s="52"/>
      <c r="MOW105" s="52"/>
      <c r="MOX105" s="52"/>
      <c r="MOY105" s="52"/>
      <c r="MOZ105" s="52"/>
      <c r="MPA105" s="52"/>
      <c r="MPB105" s="52"/>
      <c r="MPC105" s="52"/>
      <c r="MPD105" s="52"/>
      <c r="MPE105" s="52"/>
      <c r="MPF105" s="52"/>
      <c r="MPG105" s="52"/>
      <c r="MPH105" s="52"/>
      <c r="MPI105" s="52"/>
      <c r="MPJ105" s="52"/>
      <c r="MPK105" s="52"/>
      <c r="MPL105" s="52"/>
      <c r="MPM105" s="52"/>
      <c r="MPN105" s="52"/>
      <c r="MPO105" s="52"/>
      <c r="MPP105" s="52"/>
      <c r="MPQ105" s="52"/>
      <c r="MPR105" s="52"/>
      <c r="MPS105" s="52"/>
      <c r="MPT105" s="52"/>
      <c r="MPU105" s="52"/>
      <c r="MPV105" s="52"/>
      <c r="MPW105" s="52"/>
      <c r="MPX105" s="52"/>
      <c r="MPY105" s="52"/>
      <c r="MPZ105" s="52"/>
      <c r="MQA105" s="52"/>
      <c r="MQB105" s="52"/>
      <c r="MQC105" s="52"/>
      <c r="MQD105" s="52"/>
      <c r="MQE105" s="52"/>
      <c r="MQF105" s="52"/>
      <c r="MQG105" s="52"/>
      <c r="MQH105" s="52"/>
      <c r="MQI105" s="52"/>
      <c r="MQJ105" s="52"/>
      <c r="MQK105" s="52"/>
      <c r="MQL105" s="52"/>
      <c r="MQM105" s="52"/>
      <c r="MQN105" s="52"/>
      <c r="MQO105" s="52"/>
      <c r="MQP105" s="52"/>
      <c r="MQQ105" s="52"/>
      <c r="MQR105" s="52"/>
      <c r="MQS105" s="52"/>
      <c r="MQT105" s="52"/>
      <c r="MQU105" s="52"/>
      <c r="MQV105" s="52"/>
      <c r="MQW105" s="52"/>
      <c r="MQX105" s="52"/>
      <c r="MQY105" s="52"/>
      <c r="MQZ105" s="52"/>
      <c r="MRA105" s="52"/>
      <c r="MRB105" s="52"/>
      <c r="MRC105" s="52"/>
      <c r="MRD105" s="52"/>
      <c r="MRE105" s="52"/>
      <c r="MRF105" s="52"/>
      <c r="MRG105" s="52"/>
      <c r="MRH105" s="52"/>
      <c r="MRI105" s="52"/>
      <c r="MRJ105" s="52"/>
      <c r="MRK105" s="52"/>
      <c r="MRL105" s="52"/>
      <c r="MRM105" s="52"/>
      <c r="MRN105" s="52"/>
      <c r="MRO105" s="52"/>
      <c r="MRP105" s="52"/>
      <c r="MRQ105" s="52"/>
      <c r="MRR105" s="52"/>
      <c r="MRS105" s="52"/>
      <c r="MRT105" s="52"/>
      <c r="MRU105" s="52"/>
      <c r="MRV105" s="52"/>
      <c r="MRW105" s="52"/>
      <c r="MRX105" s="52"/>
      <c r="MRY105" s="52"/>
      <c r="MRZ105" s="52"/>
      <c r="MSA105" s="52"/>
      <c r="MSB105" s="52"/>
      <c r="MSC105" s="52"/>
      <c r="MSD105" s="52"/>
      <c r="MSE105" s="52"/>
      <c r="MSF105" s="52"/>
      <c r="MSG105" s="52"/>
      <c r="MSH105" s="52"/>
      <c r="MSI105" s="52"/>
      <c r="MSJ105" s="52"/>
      <c r="MSK105" s="52"/>
      <c r="MSL105" s="52"/>
      <c r="MSM105" s="52"/>
      <c r="MSN105" s="52"/>
      <c r="MSO105" s="52"/>
      <c r="MSP105" s="52"/>
      <c r="MSQ105" s="52"/>
      <c r="MSR105" s="52"/>
      <c r="MSS105" s="52"/>
      <c r="MST105" s="52"/>
      <c r="MSU105" s="52"/>
      <c r="MSV105" s="52"/>
      <c r="MSW105" s="52"/>
      <c r="MSX105" s="52"/>
      <c r="MSY105" s="52"/>
      <c r="MSZ105" s="52"/>
      <c r="MTA105" s="52"/>
      <c r="MTB105" s="52"/>
      <c r="MTC105" s="52"/>
      <c r="MTD105" s="52"/>
      <c r="MTE105" s="52"/>
      <c r="MTF105" s="52"/>
      <c r="MTG105" s="52"/>
      <c r="MTH105" s="52"/>
      <c r="MTI105" s="52"/>
      <c r="MTJ105" s="52"/>
      <c r="MTK105" s="52"/>
      <c r="MTL105" s="52"/>
      <c r="MTM105" s="52"/>
      <c r="MTN105" s="52"/>
      <c r="MTO105" s="52"/>
      <c r="MTP105" s="52"/>
      <c r="MTQ105" s="52"/>
      <c r="MTR105" s="52"/>
      <c r="MTS105" s="52"/>
      <c r="MTT105" s="52"/>
      <c r="MTU105" s="52"/>
      <c r="MTV105" s="52"/>
      <c r="MTW105" s="52"/>
      <c r="MTX105" s="52"/>
      <c r="MTY105" s="52"/>
      <c r="MTZ105" s="52"/>
      <c r="MUA105" s="52"/>
      <c r="MUB105" s="52"/>
      <c r="MUC105" s="52"/>
      <c r="MUD105" s="52"/>
      <c r="MUE105" s="52"/>
      <c r="MUF105" s="52"/>
      <c r="MUG105" s="52"/>
      <c r="MUH105" s="52"/>
      <c r="MUI105" s="52"/>
      <c r="MUJ105" s="52"/>
      <c r="MUK105" s="52"/>
      <c r="MUL105" s="52"/>
      <c r="MUM105" s="52"/>
      <c r="MUN105" s="52"/>
      <c r="MUO105" s="52"/>
      <c r="MUP105" s="52"/>
      <c r="MUQ105" s="52"/>
      <c r="MUR105" s="52"/>
      <c r="MUS105" s="52"/>
      <c r="MUT105" s="52"/>
      <c r="MUU105" s="52"/>
      <c r="MUV105" s="52"/>
      <c r="MUW105" s="52"/>
      <c r="MUX105" s="52"/>
      <c r="MUY105" s="52"/>
      <c r="MUZ105" s="52"/>
      <c r="MVA105" s="52"/>
      <c r="MVB105" s="52"/>
      <c r="MVC105" s="52"/>
      <c r="MVD105" s="52"/>
      <c r="MVE105" s="52"/>
      <c r="MVF105" s="52"/>
      <c r="MVG105" s="52"/>
      <c r="MVH105" s="52"/>
      <c r="MVI105" s="52"/>
      <c r="MVJ105" s="52"/>
      <c r="MVK105" s="52"/>
      <c r="MVL105" s="52"/>
      <c r="MVM105" s="52"/>
      <c r="MVN105" s="52"/>
      <c r="MVO105" s="52"/>
      <c r="MVP105" s="52"/>
      <c r="MVQ105" s="52"/>
      <c r="MVR105" s="52"/>
      <c r="MVS105" s="52"/>
      <c r="MVT105" s="52"/>
      <c r="MVU105" s="52"/>
      <c r="MVV105" s="52"/>
      <c r="MVW105" s="52"/>
      <c r="MVX105" s="52"/>
      <c r="MVY105" s="52"/>
      <c r="MVZ105" s="52"/>
      <c r="MWA105" s="52"/>
      <c r="MWB105" s="52"/>
      <c r="MWC105" s="52"/>
      <c r="MWD105" s="52"/>
      <c r="MWE105" s="52"/>
      <c r="MWF105" s="52"/>
      <c r="MWG105" s="52"/>
      <c r="MWH105" s="52"/>
      <c r="MWI105" s="52"/>
      <c r="MWJ105" s="52"/>
      <c r="MWK105" s="52"/>
      <c r="MWL105" s="52"/>
      <c r="MWM105" s="52"/>
      <c r="MWN105" s="52"/>
      <c r="MWO105" s="52"/>
      <c r="MWP105" s="52"/>
      <c r="MWQ105" s="52"/>
      <c r="MWR105" s="52"/>
      <c r="MWS105" s="52"/>
      <c r="MWT105" s="52"/>
      <c r="MWU105" s="52"/>
      <c r="MWV105" s="52"/>
      <c r="MWW105" s="52"/>
      <c r="MWX105" s="52"/>
      <c r="MWY105" s="52"/>
      <c r="MWZ105" s="52"/>
      <c r="MXA105" s="52"/>
      <c r="MXB105" s="52"/>
      <c r="MXC105" s="52"/>
      <c r="MXD105" s="52"/>
      <c r="MXE105" s="52"/>
      <c r="MXF105" s="52"/>
      <c r="MXG105" s="52"/>
      <c r="MXH105" s="52"/>
      <c r="MXI105" s="52"/>
      <c r="MXJ105" s="52"/>
      <c r="MXK105" s="52"/>
      <c r="MXL105" s="52"/>
      <c r="MXM105" s="52"/>
      <c r="MXN105" s="52"/>
      <c r="MXO105" s="52"/>
      <c r="MXP105" s="52"/>
      <c r="MXQ105" s="52"/>
      <c r="MXR105" s="52"/>
      <c r="MXS105" s="52"/>
      <c r="MXT105" s="52"/>
      <c r="MXU105" s="52"/>
      <c r="MXV105" s="52"/>
      <c r="MXW105" s="52"/>
      <c r="MXX105" s="52"/>
      <c r="MXY105" s="52"/>
      <c r="MXZ105" s="52"/>
      <c r="MYA105" s="52"/>
      <c r="MYB105" s="52"/>
      <c r="MYC105" s="52"/>
      <c r="MYD105" s="52"/>
      <c r="MYE105" s="52"/>
      <c r="MYF105" s="52"/>
      <c r="MYG105" s="52"/>
      <c r="MYH105" s="52"/>
      <c r="MYI105" s="52"/>
      <c r="MYJ105" s="52"/>
      <c r="MYK105" s="52"/>
      <c r="MYL105" s="52"/>
      <c r="MYM105" s="52"/>
      <c r="MYN105" s="52"/>
      <c r="MYO105" s="52"/>
      <c r="MYP105" s="52"/>
      <c r="MYQ105" s="52"/>
      <c r="MYR105" s="52"/>
      <c r="MYS105" s="52"/>
      <c r="MYT105" s="52"/>
      <c r="MYU105" s="52"/>
      <c r="MYV105" s="52"/>
      <c r="MYW105" s="52"/>
      <c r="MYX105" s="52"/>
      <c r="MYY105" s="52"/>
      <c r="MYZ105" s="52"/>
      <c r="MZA105" s="52"/>
      <c r="MZB105" s="52"/>
      <c r="MZC105" s="52"/>
      <c r="MZD105" s="52"/>
      <c r="MZE105" s="52"/>
      <c r="MZF105" s="52"/>
      <c r="MZG105" s="52"/>
      <c r="MZH105" s="52"/>
      <c r="MZI105" s="52"/>
      <c r="MZJ105" s="52"/>
      <c r="MZK105" s="52"/>
      <c r="MZL105" s="52"/>
      <c r="MZM105" s="52"/>
      <c r="MZN105" s="52"/>
      <c r="MZO105" s="52"/>
      <c r="MZP105" s="52"/>
      <c r="MZQ105" s="52"/>
      <c r="MZR105" s="52"/>
      <c r="MZS105" s="52"/>
      <c r="MZT105" s="52"/>
      <c r="MZU105" s="52"/>
      <c r="MZV105" s="52"/>
      <c r="MZW105" s="52"/>
      <c r="MZX105" s="52"/>
      <c r="MZY105" s="52"/>
      <c r="MZZ105" s="52"/>
      <c r="NAA105" s="52"/>
      <c r="NAB105" s="52"/>
      <c r="NAC105" s="52"/>
      <c r="NAD105" s="52"/>
      <c r="NAE105" s="52"/>
      <c r="NAF105" s="52"/>
      <c r="NAG105" s="52"/>
      <c r="NAH105" s="52"/>
      <c r="NAI105" s="52"/>
      <c r="NAJ105" s="52"/>
      <c r="NAK105" s="52"/>
      <c r="NAL105" s="52"/>
      <c r="NAM105" s="52"/>
      <c r="NAN105" s="52"/>
      <c r="NAO105" s="52"/>
      <c r="NAP105" s="52"/>
      <c r="NAQ105" s="52"/>
      <c r="NAR105" s="52"/>
      <c r="NAS105" s="52"/>
      <c r="NAT105" s="52"/>
      <c r="NAU105" s="52"/>
      <c r="NAV105" s="52"/>
      <c r="NAW105" s="52"/>
      <c r="NAX105" s="52"/>
      <c r="NAY105" s="52"/>
      <c r="NAZ105" s="52"/>
      <c r="NBA105" s="52"/>
      <c r="NBB105" s="52"/>
      <c r="NBC105" s="52"/>
      <c r="NBD105" s="52"/>
      <c r="NBE105" s="52"/>
      <c r="NBF105" s="52"/>
      <c r="NBG105" s="52"/>
      <c r="NBH105" s="52"/>
      <c r="NBI105" s="52"/>
      <c r="NBJ105" s="52"/>
      <c r="NBK105" s="52"/>
      <c r="NBL105" s="52"/>
      <c r="NBM105" s="52"/>
      <c r="NBN105" s="52"/>
      <c r="NBO105" s="52"/>
      <c r="NBP105" s="52"/>
      <c r="NBQ105" s="52"/>
      <c r="NBR105" s="52"/>
      <c r="NBS105" s="52"/>
      <c r="NBT105" s="52"/>
      <c r="NBU105" s="52"/>
      <c r="NBV105" s="52"/>
      <c r="NBW105" s="52"/>
      <c r="NBX105" s="52"/>
      <c r="NBY105" s="52"/>
      <c r="NBZ105" s="52"/>
      <c r="NCA105" s="52"/>
      <c r="NCB105" s="52"/>
      <c r="NCC105" s="52"/>
      <c r="NCD105" s="52"/>
      <c r="NCE105" s="52"/>
      <c r="NCF105" s="52"/>
      <c r="NCG105" s="52"/>
      <c r="NCH105" s="52"/>
      <c r="NCI105" s="52"/>
      <c r="NCJ105" s="52"/>
      <c r="NCK105" s="52"/>
      <c r="NCL105" s="52"/>
      <c r="NCM105" s="52"/>
      <c r="NCN105" s="52"/>
      <c r="NCO105" s="52"/>
      <c r="NCP105" s="52"/>
      <c r="NCQ105" s="52"/>
      <c r="NCR105" s="52"/>
      <c r="NCS105" s="52"/>
      <c r="NCT105" s="52"/>
      <c r="NCU105" s="52"/>
      <c r="NCV105" s="52"/>
      <c r="NCW105" s="52"/>
      <c r="NCX105" s="52"/>
      <c r="NCY105" s="52"/>
      <c r="NCZ105" s="52"/>
      <c r="NDA105" s="52"/>
      <c r="NDB105" s="52"/>
      <c r="NDC105" s="52"/>
      <c r="NDD105" s="52"/>
      <c r="NDE105" s="52"/>
      <c r="NDF105" s="52"/>
      <c r="NDG105" s="52"/>
      <c r="NDH105" s="52"/>
      <c r="NDI105" s="52"/>
      <c r="NDJ105" s="52"/>
      <c r="NDK105" s="52"/>
      <c r="NDL105" s="52"/>
      <c r="NDM105" s="52"/>
      <c r="NDN105" s="52"/>
      <c r="NDO105" s="52"/>
      <c r="NDP105" s="52"/>
      <c r="NDQ105" s="52"/>
      <c r="NDR105" s="52"/>
      <c r="NDS105" s="52"/>
      <c r="NDT105" s="52"/>
      <c r="NDU105" s="52"/>
      <c r="NDV105" s="52"/>
      <c r="NDW105" s="52"/>
      <c r="NDX105" s="52"/>
      <c r="NDY105" s="52"/>
      <c r="NDZ105" s="52"/>
      <c r="NEA105" s="52"/>
      <c r="NEB105" s="52"/>
      <c r="NEC105" s="52"/>
      <c r="NED105" s="52"/>
      <c r="NEE105" s="52"/>
      <c r="NEF105" s="52"/>
      <c r="NEG105" s="52"/>
      <c r="NEH105" s="52"/>
      <c r="NEI105" s="52"/>
      <c r="NEJ105" s="52"/>
      <c r="NEK105" s="52"/>
      <c r="NEL105" s="52"/>
      <c r="NEM105" s="52"/>
      <c r="NEN105" s="52"/>
      <c r="NEO105" s="52"/>
      <c r="NEP105" s="52"/>
      <c r="NEQ105" s="52"/>
      <c r="NER105" s="52"/>
      <c r="NES105" s="52"/>
      <c r="NET105" s="52"/>
      <c r="NEU105" s="52"/>
      <c r="NEV105" s="52"/>
      <c r="NEW105" s="52"/>
      <c r="NEX105" s="52"/>
      <c r="NEY105" s="52"/>
      <c r="NEZ105" s="52"/>
      <c r="NFA105" s="52"/>
      <c r="NFB105" s="52"/>
      <c r="NFC105" s="52"/>
      <c r="NFD105" s="52"/>
      <c r="NFE105" s="52"/>
      <c r="NFF105" s="52"/>
      <c r="NFG105" s="52"/>
      <c r="NFH105" s="52"/>
      <c r="NFI105" s="52"/>
      <c r="NFJ105" s="52"/>
      <c r="NFK105" s="52"/>
      <c r="NFL105" s="52"/>
      <c r="NFM105" s="52"/>
      <c r="NFN105" s="52"/>
      <c r="NFO105" s="52"/>
      <c r="NFP105" s="52"/>
      <c r="NFQ105" s="52"/>
      <c r="NFR105" s="52"/>
      <c r="NFS105" s="52"/>
      <c r="NFT105" s="52"/>
      <c r="NFU105" s="52"/>
      <c r="NFV105" s="52"/>
      <c r="NFW105" s="52"/>
      <c r="NFX105" s="52"/>
      <c r="NFY105" s="52"/>
      <c r="NFZ105" s="52"/>
      <c r="NGA105" s="52"/>
      <c r="NGB105" s="52"/>
      <c r="NGC105" s="52"/>
      <c r="NGD105" s="52"/>
      <c r="NGE105" s="52"/>
      <c r="NGF105" s="52"/>
      <c r="NGG105" s="52"/>
      <c r="NGH105" s="52"/>
      <c r="NGI105" s="52"/>
      <c r="NGJ105" s="52"/>
      <c r="NGK105" s="52"/>
      <c r="NGL105" s="52"/>
      <c r="NGM105" s="52"/>
      <c r="NGN105" s="52"/>
      <c r="NGO105" s="52"/>
      <c r="NGP105" s="52"/>
      <c r="NGQ105" s="52"/>
      <c r="NGR105" s="52"/>
      <c r="NGS105" s="52"/>
      <c r="NGT105" s="52"/>
      <c r="NGU105" s="52"/>
      <c r="NGV105" s="52"/>
      <c r="NGW105" s="52"/>
      <c r="NGX105" s="52"/>
      <c r="NGY105" s="52"/>
      <c r="NGZ105" s="52"/>
      <c r="NHA105" s="52"/>
      <c r="NHB105" s="52"/>
      <c r="NHC105" s="52"/>
      <c r="NHD105" s="52"/>
      <c r="NHE105" s="52"/>
      <c r="NHF105" s="52"/>
      <c r="NHG105" s="52"/>
      <c r="NHH105" s="52"/>
      <c r="NHI105" s="52"/>
      <c r="NHJ105" s="52"/>
      <c r="NHK105" s="52"/>
      <c r="NHL105" s="52"/>
      <c r="NHM105" s="52"/>
      <c r="NHN105" s="52"/>
      <c r="NHO105" s="52"/>
      <c r="NHP105" s="52"/>
      <c r="NHQ105" s="52"/>
      <c r="NHR105" s="52"/>
      <c r="NHS105" s="52"/>
      <c r="NHT105" s="52"/>
      <c r="NHU105" s="52"/>
      <c r="NHV105" s="52"/>
      <c r="NHW105" s="52"/>
      <c r="NHX105" s="52"/>
      <c r="NHY105" s="52"/>
      <c r="NHZ105" s="52"/>
      <c r="NIA105" s="52"/>
      <c r="NIB105" s="52"/>
      <c r="NIC105" s="52"/>
      <c r="NID105" s="52"/>
      <c r="NIE105" s="52"/>
      <c r="NIF105" s="52"/>
      <c r="NIG105" s="52"/>
      <c r="NIH105" s="52"/>
      <c r="NII105" s="52"/>
      <c r="NIJ105" s="52"/>
      <c r="NIK105" s="52"/>
      <c r="NIL105" s="52"/>
      <c r="NIM105" s="52"/>
      <c r="NIN105" s="52"/>
      <c r="NIO105" s="52"/>
      <c r="NIP105" s="52"/>
      <c r="NIQ105" s="52"/>
      <c r="NIR105" s="52"/>
      <c r="NIS105" s="52"/>
      <c r="NIT105" s="52"/>
      <c r="NIU105" s="52"/>
      <c r="NIV105" s="52"/>
      <c r="NIW105" s="52"/>
      <c r="NIX105" s="52"/>
      <c r="NIY105" s="52"/>
      <c r="NIZ105" s="52"/>
      <c r="NJA105" s="52"/>
      <c r="NJB105" s="52"/>
      <c r="NJC105" s="52"/>
      <c r="NJD105" s="52"/>
      <c r="NJE105" s="52"/>
      <c r="NJF105" s="52"/>
      <c r="NJG105" s="52"/>
      <c r="NJH105" s="52"/>
      <c r="NJI105" s="52"/>
      <c r="NJJ105" s="52"/>
      <c r="NJK105" s="52"/>
      <c r="NJL105" s="52"/>
      <c r="NJM105" s="52"/>
      <c r="NJN105" s="52"/>
      <c r="NJO105" s="52"/>
      <c r="NJP105" s="52"/>
      <c r="NJQ105" s="52"/>
      <c r="NJR105" s="52"/>
      <c r="NJS105" s="52"/>
      <c r="NJT105" s="52"/>
      <c r="NJU105" s="52"/>
      <c r="NJV105" s="52"/>
      <c r="NJW105" s="52"/>
      <c r="NJX105" s="52"/>
      <c r="NJY105" s="52"/>
      <c r="NJZ105" s="52"/>
      <c r="NKA105" s="52"/>
      <c r="NKB105" s="52"/>
      <c r="NKC105" s="52"/>
      <c r="NKD105" s="52"/>
      <c r="NKE105" s="52"/>
      <c r="NKF105" s="52"/>
      <c r="NKG105" s="52"/>
      <c r="NKH105" s="52"/>
      <c r="NKI105" s="52"/>
      <c r="NKJ105" s="52"/>
      <c r="NKK105" s="52"/>
      <c r="NKL105" s="52"/>
      <c r="NKM105" s="52"/>
      <c r="NKN105" s="52"/>
      <c r="NKO105" s="52"/>
      <c r="NKP105" s="52"/>
      <c r="NKQ105" s="52"/>
      <c r="NKR105" s="52"/>
      <c r="NKS105" s="52"/>
      <c r="NKT105" s="52"/>
      <c r="NKU105" s="52"/>
      <c r="NKV105" s="52"/>
      <c r="NKW105" s="52"/>
      <c r="NKX105" s="52"/>
      <c r="NKY105" s="52"/>
      <c r="NKZ105" s="52"/>
      <c r="NLA105" s="52"/>
      <c r="NLB105" s="52"/>
      <c r="NLC105" s="52"/>
      <c r="NLD105" s="52"/>
      <c r="NLE105" s="52"/>
      <c r="NLF105" s="52"/>
      <c r="NLG105" s="52"/>
      <c r="NLH105" s="52"/>
      <c r="NLI105" s="52"/>
      <c r="NLJ105" s="52"/>
      <c r="NLK105" s="52"/>
      <c r="NLL105" s="52"/>
      <c r="NLM105" s="52"/>
      <c r="NLN105" s="52"/>
      <c r="NLO105" s="52"/>
      <c r="NLP105" s="52"/>
      <c r="NLQ105" s="52"/>
      <c r="NLR105" s="52"/>
      <c r="NLS105" s="52"/>
      <c r="NLT105" s="52"/>
      <c r="NLU105" s="52"/>
      <c r="NLV105" s="52"/>
      <c r="NLW105" s="52"/>
      <c r="NLX105" s="52"/>
      <c r="NLY105" s="52"/>
      <c r="NLZ105" s="52"/>
      <c r="NMA105" s="52"/>
      <c r="NMB105" s="52"/>
      <c r="NMC105" s="52"/>
      <c r="NMD105" s="52"/>
      <c r="NME105" s="52"/>
      <c r="NMF105" s="52"/>
      <c r="NMG105" s="52"/>
      <c r="NMH105" s="52"/>
      <c r="NMI105" s="52"/>
      <c r="NMJ105" s="52"/>
      <c r="NMK105" s="52"/>
      <c r="NML105" s="52"/>
      <c r="NMM105" s="52"/>
      <c r="NMN105" s="52"/>
      <c r="NMO105" s="52"/>
      <c r="NMP105" s="52"/>
      <c r="NMQ105" s="52"/>
      <c r="NMR105" s="52"/>
      <c r="NMS105" s="52"/>
      <c r="NMT105" s="52"/>
      <c r="NMU105" s="52"/>
      <c r="NMV105" s="52"/>
      <c r="NMW105" s="52"/>
      <c r="NMX105" s="52"/>
      <c r="NMY105" s="52"/>
      <c r="NMZ105" s="52"/>
      <c r="NNA105" s="52"/>
      <c r="NNB105" s="52"/>
      <c r="NNC105" s="52"/>
      <c r="NND105" s="52"/>
      <c r="NNE105" s="52"/>
      <c r="NNF105" s="52"/>
      <c r="NNG105" s="52"/>
      <c r="NNH105" s="52"/>
      <c r="NNI105" s="52"/>
      <c r="NNJ105" s="52"/>
      <c r="NNK105" s="52"/>
      <c r="NNL105" s="52"/>
      <c r="NNM105" s="52"/>
      <c r="NNN105" s="52"/>
      <c r="NNO105" s="52"/>
      <c r="NNP105" s="52"/>
      <c r="NNQ105" s="52"/>
      <c r="NNR105" s="52"/>
      <c r="NNS105" s="52"/>
      <c r="NNT105" s="52"/>
      <c r="NNU105" s="52"/>
      <c r="NNV105" s="52"/>
      <c r="NNW105" s="52"/>
      <c r="NNX105" s="52"/>
      <c r="NNY105" s="52"/>
      <c r="NNZ105" s="52"/>
      <c r="NOA105" s="52"/>
      <c r="NOB105" s="52"/>
      <c r="NOC105" s="52"/>
      <c r="NOD105" s="52"/>
      <c r="NOE105" s="52"/>
      <c r="NOF105" s="52"/>
      <c r="NOG105" s="52"/>
      <c r="NOH105" s="52"/>
      <c r="NOI105" s="52"/>
      <c r="NOJ105" s="52"/>
      <c r="NOK105" s="52"/>
      <c r="NOL105" s="52"/>
      <c r="NOM105" s="52"/>
      <c r="NON105" s="52"/>
      <c r="NOO105" s="52"/>
      <c r="NOP105" s="52"/>
      <c r="NOQ105" s="52"/>
      <c r="NOR105" s="52"/>
      <c r="NOS105" s="52"/>
      <c r="NOT105" s="52"/>
      <c r="NOU105" s="52"/>
      <c r="NOV105" s="52"/>
      <c r="NOW105" s="52"/>
      <c r="NOX105" s="52"/>
      <c r="NOY105" s="52"/>
      <c r="NOZ105" s="52"/>
      <c r="NPA105" s="52"/>
      <c r="NPB105" s="52"/>
      <c r="NPC105" s="52"/>
      <c r="NPD105" s="52"/>
      <c r="NPE105" s="52"/>
      <c r="NPF105" s="52"/>
      <c r="NPG105" s="52"/>
      <c r="NPH105" s="52"/>
      <c r="NPI105" s="52"/>
      <c r="NPJ105" s="52"/>
      <c r="NPK105" s="52"/>
      <c r="NPL105" s="52"/>
      <c r="NPM105" s="52"/>
      <c r="NPN105" s="52"/>
      <c r="NPO105" s="52"/>
      <c r="NPP105" s="52"/>
      <c r="NPQ105" s="52"/>
      <c r="NPR105" s="52"/>
      <c r="NPS105" s="52"/>
      <c r="NPT105" s="52"/>
      <c r="NPU105" s="52"/>
      <c r="NPV105" s="52"/>
      <c r="NPW105" s="52"/>
      <c r="NPX105" s="52"/>
      <c r="NPY105" s="52"/>
      <c r="NPZ105" s="52"/>
      <c r="NQA105" s="52"/>
      <c r="NQB105" s="52"/>
      <c r="NQC105" s="52"/>
      <c r="NQD105" s="52"/>
      <c r="NQE105" s="52"/>
      <c r="NQF105" s="52"/>
      <c r="NQG105" s="52"/>
      <c r="NQH105" s="52"/>
      <c r="NQI105" s="52"/>
      <c r="NQJ105" s="52"/>
      <c r="NQK105" s="52"/>
      <c r="NQL105" s="52"/>
      <c r="NQM105" s="52"/>
      <c r="NQN105" s="52"/>
      <c r="NQO105" s="52"/>
      <c r="NQP105" s="52"/>
      <c r="NQQ105" s="52"/>
      <c r="NQR105" s="52"/>
      <c r="NQS105" s="52"/>
      <c r="NQT105" s="52"/>
      <c r="NQU105" s="52"/>
      <c r="NQV105" s="52"/>
      <c r="NQW105" s="52"/>
      <c r="NQX105" s="52"/>
      <c r="NQY105" s="52"/>
      <c r="NQZ105" s="52"/>
      <c r="NRA105" s="52"/>
      <c r="NRB105" s="52"/>
      <c r="NRC105" s="52"/>
      <c r="NRD105" s="52"/>
      <c r="NRE105" s="52"/>
      <c r="NRF105" s="52"/>
      <c r="NRG105" s="52"/>
      <c r="NRH105" s="52"/>
      <c r="NRI105" s="52"/>
      <c r="NRJ105" s="52"/>
      <c r="NRK105" s="52"/>
      <c r="NRL105" s="52"/>
      <c r="NRM105" s="52"/>
      <c r="NRN105" s="52"/>
      <c r="NRO105" s="52"/>
      <c r="NRP105" s="52"/>
      <c r="NRQ105" s="52"/>
      <c r="NRR105" s="52"/>
      <c r="NRS105" s="52"/>
      <c r="NRT105" s="52"/>
      <c r="NRU105" s="52"/>
      <c r="NRV105" s="52"/>
      <c r="NRW105" s="52"/>
      <c r="NRX105" s="52"/>
      <c r="NRY105" s="52"/>
      <c r="NRZ105" s="52"/>
      <c r="NSA105" s="52"/>
      <c r="NSB105" s="52"/>
      <c r="NSC105" s="52"/>
      <c r="NSD105" s="52"/>
      <c r="NSE105" s="52"/>
      <c r="NSF105" s="52"/>
      <c r="NSG105" s="52"/>
      <c r="NSH105" s="52"/>
      <c r="NSI105" s="52"/>
      <c r="NSJ105" s="52"/>
      <c r="NSK105" s="52"/>
      <c r="NSL105" s="52"/>
      <c r="NSM105" s="52"/>
      <c r="NSN105" s="52"/>
      <c r="NSO105" s="52"/>
      <c r="NSP105" s="52"/>
      <c r="NSQ105" s="52"/>
      <c r="NSR105" s="52"/>
      <c r="NSS105" s="52"/>
      <c r="NST105" s="52"/>
      <c r="NSU105" s="52"/>
      <c r="NSV105" s="52"/>
      <c r="NSW105" s="52"/>
      <c r="NSX105" s="52"/>
      <c r="NSY105" s="52"/>
      <c r="NSZ105" s="52"/>
      <c r="NTA105" s="52"/>
      <c r="NTB105" s="52"/>
      <c r="NTC105" s="52"/>
      <c r="NTD105" s="52"/>
      <c r="NTE105" s="52"/>
      <c r="NTF105" s="52"/>
      <c r="NTG105" s="52"/>
      <c r="NTH105" s="52"/>
      <c r="NTI105" s="52"/>
      <c r="NTJ105" s="52"/>
      <c r="NTK105" s="52"/>
      <c r="NTL105" s="52"/>
      <c r="NTM105" s="52"/>
      <c r="NTN105" s="52"/>
      <c r="NTO105" s="52"/>
      <c r="NTP105" s="52"/>
      <c r="NTQ105" s="52"/>
      <c r="NTR105" s="52"/>
      <c r="NTS105" s="52"/>
      <c r="NTT105" s="52"/>
      <c r="NTU105" s="52"/>
      <c r="NTV105" s="52"/>
      <c r="NTW105" s="52"/>
      <c r="NTX105" s="52"/>
      <c r="NTY105" s="52"/>
      <c r="NTZ105" s="52"/>
      <c r="NUA105" s="52"/>
      <c r="NUB105" s="52"/>
      <c r="NUC105" s="52"/>
      <c r="NUD105" s="52"/>
      <c r="NUE105" s="52"/>
      <c r="NUF105" s="52"/>
      <c r="NUG105" s="52"/>
      <c r="NUH105" s="52"/>
      <c r="NUI105" s="52"/>
      <c r="NUJ105" s="52"/>
      <c r="NUK105" s="52"/>
      <c r="NUL105" s="52"/>
      <c r="NUM105" s="52"/>
      <c r="NUN105" s="52"/>
      <c r="NUO105" s="52"/>
      <c r="NUP105" s="52"/>
      <c r="NUQ105" s="52"/>
      <c r="NUR105" s="52"/>
      <c r="NUS105" s="52"/>
      <c r="NUT105" s="52"/>
      <c r="NUU105" s="52"/>
      <c r="NUV105" s="52"/>
      <c r="NUW105" s="52"/>
      <c r="NUX105" s="52"/>
      <c r="NUY105" s="52"/>
      <c r="NUZ105" s="52"/>
      <c r="NVA105" s="52"/>
      <c r="NVB105" s="52"/>
      <c r="NVC105" s="52"/>
      <c r="NVD105" s="52"/>
      <c r="NVE105" s="52"/>
      <c r="NVF105" s="52"/>
      <c r="NVG105" s="52"/>
      <c r="NVH105" s="52"/>
      <c r="NVI105" s="52"/>
      <c r="NVJ105" s="52"/>
      <c r="NVK105" s="52"/>
      <c r="NVL105" s="52"/>
      <c r="NVM105" s="52"/>
      <c r="NVN105" s="52"/>
      <c r="NVO105" s="52"/>
      <c r="NVP105" s="52"/>
      <c r="NVQ105" s="52"/>
      <c r="NVR105" s="52"/>
      <c r="NVS105" s="52"/>
      <c r="NVT105" s="52"/>
      <c r="NVU105" s="52"/>
      <c r="NVV105" s="52"/>
      <c r="NVW105" s="52"/>
      <c r="NVX105" s="52"/>
      <c r="NVY105" s="52"/>
      <c r="NVZ105" s="52"/>
      <c r="NWA105" s="52"/>
      <c r="NWB105" s="52"/>
      <c r="NWC105" s="52"/>
      <c r="NWD105" s="52"/>
      <c r="NWE105" s="52"/>
      <c r="NWF105" s="52"/>
      <c r="NWG105" s="52"/>
      <c r="NWH105" s="52"/>
      <c r="NWI105" s="52"/>
      <c r="NWJ105" s="52"/>
      <c r="NWK105" s="52"/>
      <c r="NWL105" s="52"/>
      <c r="NWM105" s="52"/>
      <c r="NWN105" s="52"/>
      <c r="NWO105" s="52"/>
      <c r="NWP105" s="52"/>
      <c r="NWQ105" s="52"/>
      <c r="NWR105" s="52"/>
      <c r="NWS105" s="52"/>
      <c r="NWT105" s="52"/>
      <c r="NWU105" s="52"/>
      <c r="NWV105" s="52"/>
      <c r="NWW105" s="52"/>
      <c r="NWX105" s="52"/>
      <c r="NWY105" s="52"/>
      <c r="NWZ105" s="52"/>
      <c r="NXA105" s="52"/>
      <c r="NXB105" s="52"/>
      <c r="NXC105" s="52"/>
      <c r="NXD105" s="52"/>
      <c r="NXE105" s="52"/>
      <c r="NXF105" s="52"/>
      <c r="NXG105" s="52"/>
      <c r="NXH105" s="52"/>
      <c r="NXI105" s="52"/>
      <c r="NXJ105" s="52"/>
      <c r="NXK105" s="52"/>
      <c r="NXL105" s="52"/>
      <c r="NXM105" s="52"/>
      <c r="NXN105" s="52"/>
      <c r="NXO105" s="52"/>
      <c r="NXP105" s="52"/>
      <c r="NXQ105" s="52"/>
      <c r="NXR105" s="52"/>
      <c r="NXS105" s="52"/>
      <c r="NXT105" s="52"/>
      <c r="NXU105" s="52"/>
      <c r="NXV105" s="52"/>
      <c r="NXW105" s="52"/>
      <c r="NXX105" s="52"/>
      <c r="NXY105" s="52"/>
      <c r="NXZ105" s="52"/>
      <c r="NYA105" s="52"/>
      <c r="NYB105" s="52"/>
      <c r="NYC105" s="52"/>
      <c r="NYD105" s="52"/>
      <c r="NYE105" s="52"/>
      <c r="NYF105" s="52"/>
      <c r="NYG105" s="52"/>
      <c r="NYH105" s="52"/>
      <c r="NYI105" s="52"/>
      <c r="NYJ105" s="52"/>
      <c r="NYK105" s="52"/>
      <c r="NYL105" s="52"/>
      <c r="NYM105" s="52"/>
      <c r="NYN105" s="52"/>
      <c r="NYO105" s="52"/>
      <c r="NYP105" s="52"/>
      <c r="NYQ105" s="52"/>
      <c r="NYR105" s="52"/>
      <c r="NYS105" s="52"/>
      <c r="NYT105" s="52"/>
      <c r="NYU105" s="52"/>
      <c r="NYV105" s="52"/>
      <c r="NYW105" s="52"/>
      <c r="NYX105" s="52"/>
      <c r="NYY105" s="52"/>
      <c r="NYZ105" s="52"/>
      <c r="NZA105" s="52"/>
      <c r="NZB105" s="52"/>
      <c r="NZC105" s="52"/>
      <c r="NZD105" s="52"/>
      <c r="NZE105" s="52"/>
      <c r="NZF105" s="52"/>
      <c r="NZG105" s="52"/>
      <c r="NZH105" s="52"/>
      <c r="NZI105" s="52"/>
      <c r="NZJ105" s="52"/>
      <c r="NZK105" s="52"/>
      <c r="NZL105" s="52"/>
      <c r="NZM105" s="52"/>
      <c r="NZN105" s="52"/>
      <c r="NZO105" s="52"/>
      <c r="NZP105" s="52"/>
      <c r="NZQ105" s="52"/>
      <c r="NZR105" s="52"/>
      <c r="NZS105" s="52"/>
      <c r="NZT105" s="52"/>
      <c r="NZU105" s="52"/>
      <c r="NZV105" s="52"/>
      <c r="NZW105" s="52"/>
      <c r="NZX105" s="52"/>
      <c r="NZY105" s="52"/>
      <c r="NZZ105" s="52"/>
      <c r="OAA105" s="52"/>
      <c r="OAB105" s="52"/>
      <c r="OAC105" s="52"/>
      <c r="OAD105" s="52"/>
      <c r="OAE105" s="52"/>
      <c r="OAF105" s="52"/>
      <c r="OAG105" s="52"/>
      <c r="OAH105" s="52"/>
      <c r="OAI105" s="52"/>
      <c r="OAJ105" s="52"/>
      <c r="OAK105" s="52"/>
      <c r="OAL105" s="52"/>
      <c r="OAM105" s="52"/>
      <c r="OAN105" s="52"/>
      <c r="OAO105" s="52"/>
      <c r="OAP105" s="52"/>
      <c r="OAQ105" s="52"/>
      <c r="OAR105" s="52"/>
      <c r="OAS105" s="52"/>
      <c r="OAT105" s="52"/>
      <c r="OAU105" s="52"/>
      <c r="OAV105" s="52"/>
      <c r="OAW105" s="52"/>
      <c r="OAX105" s="52"/>
      <c r="OAY105" s="52"/>
      <c r="OAZ105" s="52"/>
      <c r="OBA105" s="52"/>
      <c r="OBB105" s="52"/>
      <c r="OBC105" s="52"/>
      <c r="OBD105" s="52"/>
      <c r="OBE105" s="52"/>
      <c r="OBF105" s="52"/>
      <c r="OBG105" s="52"/>
      <c r="OBH105" s="52"/>
      <c r="OBI105" s="52"/>
      <c r="OBJ105" s="52"/>
      <c r="OBK105" s="52"/>
      <c r="OBL105" s="52"/>
      <c r="OBM105" s="52"/>
      <c r="OBN105" s="52"/>
      <c r="OBO105" s="52"/>
      <c r="OBP105" s="52"/>
      <c r="OBQ105" s="52"/>
      <c r="OBR105" s="52"/>
      <c r="OBS105" s="52"/>
      <c r="OBT105" s="52"/>
      <c r="OBU105" s="52"/>
      <c r="OBV105" s="52"/>
      <c r="OBW105" s="52"/>
      <c r="OBX105" s="52"/>
      <c r="OBY105" s="52"/>
      <c r="OBZ105" s="52"/>
      <c r="OCA105" s="52"/>
      <c r="OCB105" s="52"/>
      <c r="OCC105" s="52"/>
      <c r="OCD105" s="52"/>
      <c r="OCE105" s="52"/>
      <c r="OCF105" s="52"/>
      <c r="OCG105" s="52"/>
      <c r="OCH105" s="52"/>
      <c r="OCI105" s="52"/>
      <c r="OCJ105" s="52"/>
      <c r="OCK105" s="52"/>
      <c r="OCL105" s="52"/>
      <c r="OCM105" s="52"/>
      <c r="OCN105" s="52"/>
      <c r="OCO105" s="52"/>
      <c r="OCP105" s="52"/>
      <c r="OCQ105" s="52"/>
      <c r="OCR105" s="52"/>
      <c r="OCS105" s="52"/>
      <c r="OCT105" s="52"/>
      <c r="OCU105" s="52"/>
      <c r="OCV105" s="52"/>
      <c r="OCW105" s="52"/>
      <c r="OCX105" s="52"/>
      <c r="OCY105" s="52"/>
      <c r="OCZ105" s="52"/>
      <c r="ODA105" s="52"/>
      <c r="ODB105" s="52"/>
      <c r="ODC105" s="52"/>
      <c r="ODD105" s="52"/>
      <c r="ODE105" s="52"/>
      <c r="ODF105" s="52"/>
      <c r="ODG105" s="52"/>
      <c r="ODH105" s="52"/>
      <c r="ODI105" s="52"/>
      <c r="ODJ105" s="52"/>
      <c r="ODK105" s="52"/>
      <c r="ODL105" s="52"/>
      <c r="ODM105" s="52"/>
      <c r="ODN105" s="52"/>
      <c r="ODO105" s="52"/>
      <c r="ODP105" s="52"/>
      <c r="ODQ105" s="52"/>
      <c r="ODR105" s="52"/>
      <c r="ODS105" s="52"/>
      <c r="ODT105" s="52"/>
      <c r="ODU105" s="52"/>
      <c r="ODV105" s="52"/>
      <c r="ODW105" s="52"/>
      <c r="ODX105" s="52"/>
      <c r="ODY105" s="52"/>
      <c r="ODZ105" s="52"/>
      <c r="OEA105" s="52"/>
      <c r="OEB105" s="52"/>
      <c r="OEC105" s="52"/>
      <c r="OED105" s="52"/>
      <c r="OEE105" s="52"/>
      <c r="OEF105" s="52"/>
      <c r="OEG105" s="52"/>
      <c r="OEH105" s="52"/>
      <c r="OEI105" s="52"/>
      <c r="OEJ105" s="52"/>
      <c r="OEK105" s="52"/>
      <c r="OEL105" s="52"/>
      <c r="OEM105" s="52"/>
      <c r="OEN105" s="52"/>
      <c r="OEO105" s="52"/>
      <c r="OEP105" s="52"/>
      <c r="OEQ105" s="52"/>
      <c r="OER105" s="52"/>
      <c r="OES105" s="52"/>
      <c r="OET105" s="52"/>
      <c r="OEU105" s="52"/>
      <c r="OEV105" s="52"/>
      <c r="OEW105" s="52"/>
      <c r="OEX105" s="52"/>
      <c r="OEY105" s="52"/>
      <c r="OEZ105" s="52"/>
      <c r="OFA105" s="52"/>
      <c r="OFB105" s="52"/>
      <c r="OFC105" s="52"/>
      <c r="OFD105" s="52"/>
      <c r="OFE105" s="52"/>
      <c r="OFF105" s="52"/>
      <c r="OFG105" s="52"/>
      <c r="OFH105" s="52"/>
      <c r="OFI105" s="52"/>
      <c r="OFJ105" s="52"/>
      <c r="OFK105" s="52"/>
      <c r="OFL105" s="52"/>
      <c r="OFM105" s="52"/>
      <c r="OFN105" s="52"/>
      <c r="OFO105" s="52"/>
      <c r="OFP105" s="52"/>
      <c r="OFQ105" s="52"/>
      <c r="OFR105" s="52"/>
      <c r="OFS105" s="52"/>
      <c r="OFT105" s="52"/>
      <c r="OFU105" s="52"/>
      <c r="OFV105" s="52"/>
      <c r="OFW105" s="52"/>
      <c r="OFX105" s="52"/>
      <c r="OFY105" s="52"/>
      <c r="OFZ105" s="52"/>
      <c r="OGA105" s="52"/>
      <c r="OGB105" s="52"/>
      <c r="OGC105" s="52"/>
      <c r="OGD105" s="52"/>
      <c r="OGE105" s="52"/>
      <c r="OGF105" s="52"/>
      <c r="OGG105" s="52"/>
      <c r="OGH105" s="52"/>
      <c r="OGI105" s="52"/>
      <c r="OGJ105" s="52"/>
      <c r="OGK105" s="52"/>
      <c r="OGL105" s="52"/>
      <c r="OGM105" s="52"/>
      <c r="OGN105" s="52"/>
      <c r="OGO105" s="52"/>
      <c r="OGP105" s="52"/>
      <c r="OGQ105" s="52"/>
      <c r="OGR105" s="52"/>
      <c r="OGS105" s="52"/>
      <c r="OGT105" s="52"/>
      <c r="OGU105" s="52"/>
      <c r="OGV105" s="52"/>
      <c r="OGW105" s="52"/>
      <c r="OGX105" s="52"/>
      <c r="OGY105" s="52"/>
      <c r="OGZ105" s="52"/>
      <c r="OHA105" s="52"/>
      <c r="OHB105" s="52"/>
      <c r="OHC105" s="52"/>
      <c r="OHD105" s="52"/>
      <c r="OHE105" s="52"/>
      <c r="OHF105" s="52"/>
      <c r="OHG105" s="52"/>
      <c r="OHH105" s="52"/>
      <c r="OHI105" s="52"/>
      <c r="OHJ105" s="52"/>
      <c r="OHK105" s="52"/>
      <c r="OHL105" s="52"/>
      <c r="OHM105" s="52"/>
      <c r="OHN105" s="52"/>
      <c r="OHO105" s="52"/>
      <c r="OHP105" s="52"/>
      <c r="OHQ105" s="52"/>
      <c r="OHR105" s="52"/>
      <c r="OHS105" s="52"/>
      <c r="OHT105" s="52"/>
      <c r="OHU105" s="52"/>
      <c r="OHV105" s="52"/>
      <c r="OHW105" s="52"/>
      <c r="OHX105" s="52"/>
      <c r="OHY105" s="52"/>
      <c r="OHZ105" s="52"/>
      <c r="OIA105" s="52"/>
      <c r="OIB105" s="52"/>
      <c r="OIC105" s="52"/>
      <c r="OID105" s="52"/>
      <c r="OIE105" s="52"/>
      <c r="OIF105" s="52"/>
      <c r="OIG105" s="52"/>
      <c r="OIH105" s="52"/>
      <c r="OII105" s="52"/>
      <c r="OIJ105" s="52"/>
      <c r="OIK105" s="52"/>
      <c r="OIL105" s="52"/>
      <c r="OIM105" s="52"/>
      <c r="OIN105" s="52"/>
      <c r="OIO105" s="52"/>
      <c r="OIP105" s="52"/>
      <c r="OIQ105" s="52"/>
      <c r="OIR105" s="52"/>
      <c r="OIS105" s="52"/>
      <c r="OIT105" s="52"/>
      <c r="OIU105" s="52"/>
      <c r="OIV105" s="52"/>
      <c r="OIW105" s="52"/>
      <c r="OIX105" s="52"/>
      <c r="OIY105" s="52"/>
      <c r="OIZ105" s="52"/>
      <c r="OJA105" s="52"/>
      <c r="OJB105" s="52"/>
      <c r="OJC105" s="52"/>
      <c r="OJD105" s="52"/>
      <c r="OJE105" s="52"/>
      <c r="OJF105" s="52"/>
      <c r="OJG105" s="52"/>
      <c r="OJH105" s="52"/>
      <c r="OJI105" s="52"/>
      <c r="OJJ105" s="52"/>
      <c r="OJK105" s="52"/>
      <c r="OJL105" s="52"/>
      <c r="OJM105" s="52"/>
      <c r="OJN105" s="52"/>
      <c r="OJO105" s="52"/>
      <c r="OJP105" s="52"/>
      <c r="OJQ105" s="52"/>
      <c r="OJR105" s="52"/>
      <c r="OJS105" s="52"/>
      <c r="OJT105" s="52"/>
      <c r="OJU105" s="52"/>
      <c r="OJV105" s="52"/>
      <c r="OJW105" s="52"/>
      <c r="OJX105" s="52"/>
      <c r="OJY105" s="52"/>
      <c r="OJZ105" s="52"/>
      <c r="OKA105" s="52"/>
      <c r="OKB105" s="52"/>
      <c r="OKC105" s="52"/>
      <c r="OKD105" s="52"/>
      <c r="OKE105" s="52"/>
      <c r="OKF105" s="52"/>
      <c r="OKG105" s="52"/>
      <c r="OKH105" s="52"/>
      <c r="OKI105" s="52"/>
      <c r="OKJ105" s="52"/>
      <c r="OKK105" s="52"/>
      <c r="OKL105" s="52"/>
      <c r="OKM105" s="52"/>
      <c r="OKN105" s="52"/>
      <c r="OKO105" s="52"/>
      <c r="OKP105" s="52"/>
      <c r="OKQ105" s="52"/>
      <c r="OKR105" s="52"/>
      <c r="OKS105" s="52"/>
      <c r="OKT105" s="52"/>
      <c r="OKU105" s="52"/>
      <c r="OKV105" s="52"/>
      <c r="OKW105" s="52"/>
      <c r="OKX105" s="52"/>
      <c r="OKY105" s="52"/>
      <c r="OKZ105" s="52"/>
      <c r="OLA105" s="52"/>
      <c r="OLB105" s="52"/>
      <c r="OLC105" s="52"/>
      <c r="OLD105" s="52"/>
      <c r="OLE105" s="52"/>
      <c r="OLF105" s="52"/>
      <c r="OLG105" s="52"/>
      <c r="OLH105" s="52"/>
      <c r="OLI105" s="52"/>
      <c r="OLJ105" s="52"/>
      <c r="OLK105" s="52"/>
      <c r="OLL105" s="52"/>
      <c r="OLM105" s="52"/>
      <c r="OLN105" s="52"/>
      <c r="OLO105" s="52"/>
      <c r="OLP105" s="52"/>
      <c r="OLQ105" s="52"/>
      <c r="OLR105" s="52"/>
      <c r="OLS105" s="52"/>
      <c r="OLT105" s="52"/>
      <c r="OLU105" s="52"/>
      <c r="OLV105" s="52"/>
      <c r="OLW105" s="52"/>
      <c r="OLX105" s="52"/>
      <c r="OLY105" s="52"/>
      <c r="OLZ105" s="52"/>
      <c r="OMA105" s="52"/>
      <c r="OMB105" s="52"/>
      <c r="OMC105" s="52"/>
      <c r="OMD105" s="52"/>
      <c r="OME105" s="52"/>
      <c r="OMF105" s="52"/>
      <c r="OMG105" s="52"/>
      <c r="OMH105" s="52"/>
      <c r="OMI105" s="52"/>
      <c r="OMJ105" s="52"/>
      <c r="OMK105" s="52"/>
      <c r="OML105" s="52"/>
      <c r="OMM105" s="52"/>
      <c r="OMN105" s="52"/>
      <c r="OMO105" s="52"/>
      <c r="OMP105" s="52"/>
      <c r="OMQ105" s="52"/>
      <c r="OMR105" s="52"/>
      <c r="OMS105" s="52"/>
      <c r="OMT105" s="52"/>
      <c r="OMU105" s="52"/>
      <c r="OMV105" s="52"/>
      <c r="OMW105" s="52"/>
      <c r="OMX105" s="52"/>
      <c r="OMY105" s="52"/>
      <c r="OMZ105" s="52"/>
      <c r="ONA105" s="52"/>
      <c r="ONB105" s="52"/>
      <c r="ONC105" s="52"/>
      <c r="OND105" s="52"/>
      <c r="ONE105" s="52"/>
      <c r="ONF105" s="52"/>
      <c r="ONG105" s="52"/>
      <c r="ONH105" s="52"/>
      <c r="ONI105" s="52"/>
      <c r="ONJ105" s="52"/>
      <c r="ONK105" s="52"/>
      <c r="ONL105" s="52"/>
      <c r="ONM105" s="52"/>
      <c r="ONN105" s="52"/>
      <c r="ONO105" s="52"/>
      <c r="ONP105" s="52"/>
      <c r="ONQ105" s="52"/>
      <c r="ONR105" s="52"/>
      <c r="ONS105" s="52"/>
      <c r="ONT105" s="52"/>
      <c r="ONU105" s="52"/>
      <c r="ONV105" s="52"/>
      <c r="ONW105" s="52"/>
      <c r="ONX105" s="52"/>
      <c r="ONY105" s="52"/>
      <c r="ONZ105" s="52"/>
      <c r="OOA105" s="52"/>
      <c r="OOB105" s="52"/>
      <c r="OOC105" s="52"/>
      <c r="OOD105" s="52"/>
      <c r="OOE105" s="52"/>
      <c r="OOF105" s="52"/>
      <c r="OOG105" s="52"/>
      <c r="OOH105" s="52"/>
      <c r="OOI105" s="52"/>
      <c r="OOJ105" s="52"/>
      <c r="OOK105" s="52"/>
      <c r="OOL105" s="52"/>
      <c r="OOM105" s="52"/>
      <c r="OON105" s="52"/>
      <c r="OOO105" s="52"/>
      <c r="OOP105" s="52"/>
      <c r="OOQ105" s="52"/>
      <c r="OOR105" s="52"/>
      <c r="OOS105" s="52"/>
      <c r="OOT105" s="52"/>
      <c r="OOU105" s="52"/>
      <c r="OOV105" s="52"/>
      <c r="OOW105" s="52"/>
      <c r="OOX105" s="52"/>
      <c r="OOY105" s="52"/>
      <c r="OOZ105" s="52"/>
      <c r="OPA105" s="52"/>
      <c r="OPB105" s="52"/>
      <c r="OPC105" s="52"/>
      <c r="OPD105" s="52"/>
      <c r="OPE105" s="52"/>
      <c r="OPF105" s="52"/>
      <c r="OPG105" s="52"/>
      <c r="OPH105" s="52"/>
      <c r="OPI105" s="52"/>
      <c r="OPJ105" s="52"/>
      <c r="OPK105" s="52"/>
      <c r="OPL105" s="52"/>
      <c r="OPM105" s="52"/>
      <c r="OPN105" s="52"/>
      <c r="OPO105" s="52"/>
      <c r="OPP105" s="52"/>
      <c r="OPQ105" s="52"/>
      <c r="OPR105" s="52"/>
      <c r="OPS105" s="52"/>
      <c r="OPT105" s="52"/>
      <c r="OPU105" s="52"/>
      <c r="OPV105" s="52"/>
      <c r="OPW105" s="52"/>
      <c r="OPX105" s="52"/>
      <c r="OPY105" s="52"/>
      <c r="OPZ105" s="52"/>
      <c r="OQA105" s="52"/>
      <c r="OQB105" s="52"/>
      <c r="OQC105" s="52"/>
      <c r="OQD105" s="52"/>
      <c r="OQE105" s="52"/>
      <c r="OQF105" s="52"/>
      <c r="OQG105" s="52"/>
      <c r="OQH105" s="52"/>
      <c r="OQI105" s="52"/>
      <c r="OQJ105" s="52"/>
      <c r="OQK105" s="52"/>
      <c r="OQL105" s="52"/>
      <c r="OQM105" s="52"/>
      <c r="OQN105" s="52"/>
      <c r="OQO105" s="52"/>
      <c r="OQP105" s="52"/>
      <c r="OQQ105" s="52"/>
      <c r="OQR105" s="52"/>
      <c r="OQS105" s="52"/>
      <c r="OQT105" s="52"/>
      <c r="OQU105" s="52"/>
      <c r="OQV105" s="52"/>
      <c r="OQW105" s="52"/>
      <c r="OQX105" s="52"/>
      <c r="OQY105" s="52"/>
      <c r="OQZ105" s="52"/>
      <c r="ORA105" s="52"/>
      <c r="ORB105" s="52"/>
      <c r="ORC105" s="52"/>
      <c r="ORD105" s="52"/>
      <c r="ORE105" s="52"/>
      <c r="ORF105" s="52"/>
      <c r="ORG105" s="52"/>
      <c r="ORH105" s="52"/>
      <c r="ORI105" s="52"/>
      <c r="ORJ105" s="52"/>
      <c r="ORK105" s="52"/>
      <c r="ORL105" s="52"/>
      <c r="ORM105" s="52"/>
      <c r="ORN105" s="52"/>
      <c r="ORO105" s="52"/>
      <c r="ORP105" s="52"/>
      <c r="ORQ105" s="52"/>
      <c r="ORR105" s="52"/>
      <c r="ORS105" s="52"/>
      <c r="ORT105" s="52"/>
      <c r="ORU105" s="52"/>
      <c r="ORV105" s="52"/>
      <c r="ORW105" s="52"/>
      <c r="ORX105" s="52"/>
      <c r="ORY105" s="52"/>
      <c r="ORZ105" s="52"/>
      <c r="OSA105" s="52"/>
      <c r="OSB105" s="52"/>
      <c r="OSC105" s="52"/>
      <c r="OSD105" s="52"/>
      <c r="OSE105" s="52"/>
      <c r="OSF105" s="52"/>
      <c r="OSG105" s="52"/>
      <c r="OSH105" s="52"/>
      <c r="OSI105" s="52"/>
      <c r="OSJ105" s="52"/>
      <c r="OSK105" s="52"/>
      <c r="OSL105" s="52"/>
      <c r="OSM105" s="52"/>
      <c r="OSN105" s="52"/>
      <c r="OSO105" s="52"/>
      <c r="OSP105" s="52"/>
      <c r="OSQ105" s="52"/>
      <c r="OSR105" s="52"/>
      <c r="OSS105" s="52"/>
      <c r="OST105" s="52"/>
      <c r="OSU105" s="52"/>
      <c r="OSV105" s="52"/>
      <c r="OSW105" s="52"/>
      <c r="OSX105" s="52"/>
      <c r="OSY105" s="52"/>
      <c r="OSZ105" s="52"/>
      <c r="OTA105" s="52"/>
      <c r="OTB105" s="52"/>
      <c r="OTC105" s="52"/>
      <c r="OTD105" s="52"/>
      <c r="OTE105" s="52"/>
      <c r="OTF105" s="52"/>
      <c r="OTG105" s="52"/>
      <c r="OTH105" s="52"/>
      <c r="OTI105" s="52"/>
      <c r="OTJ105" s="52"/>
      <c r="OTK105" s="52"/>
      <c r="OTL105" s="52"/>
      <c r="OTM105" s="52"/>
      <c r="OTN105" s="52"/>
      <c r="OTO105" s="52"/>
      <c r="OTP105" s="52"/>
      <c r="OTQ105" s="52"/>
      <c r="OTR105" s="52"/>
      <c r="OTS105" s="52"/>
      <c r="OTT105" s="52"/>
      <c r="OTU105" s="52"/>
      <c r="OTV105" s="52"/>
      <c r="OTW105" s="52"/>
      <c r="OTX105" s="52"/>
      <c r="OTY105" s="52"/>
      <c r="OTZ105" s="52"/>
      <c r="OUA105" s="52"/>
      <c r="OUB105" s="52"/>
      <c r="OUC105" s="52"/>
      <c r="OUD105" s="52"/>
      <c r="OUE105" s="52"/>
      <c r="OUF105" s="52"/>
      <c r="OUG105" s="52"/>
      <c r="OUH105" s="52"/>
      <c r="OUI105" s="52"/>
      <c r="OUJ105" s="52"/>
      <c r="OUK105" s="52"/>
      <c r="OUL105" s="52"/>
      <c r="OUM105" s="52"/>
      <c r="OUN105" s="52"/>
      <c r="OUO105" s="52"/>
      <c r="OUP105" s="52"/>
      <c r="OUQ105" s="52"/>
      <c r="OUR105" s="52"/>
      <c r="OUS105" s="52"/>
      <c r="OUT105" s="52"/>
      <c r="OUU105" s="52"/>
      <c r="OUV105" s="52"/>
      <c r="OUW105" s="52"/>
      <c r="OUX105" s="52"/>
      <c r="OUY105" s="52"/>
      <c r="OUZ105" s="52"/>
      <c r="OVA105" s="52"/>
      <c r="OVB105" s="52"/>
      <c r="OVC105" s="52"/>
      <c r="OVD105" s="52"/>
      <c r="OVE105" s="52"/>
      <c r="OVF105" s="52"/>
      <c r="OVG105" s="52"/>
      <c r="OVH105" s="52"/>
      <c r="OVI105" s="52"/>
      <c r="OVJ105" s="52"/>
      <c r="OVK105" s="52"/>
      <c r="OVL105" s="52"/>
      <c r="OVM105" s="52"/>
      <c r="OVN105" s="52"/>
      <c r="OVO105" s="52"/>
      <c r="OVP105" s="52"/>
      <c r="OVQ105" s="52"/>
      <c r="OVR105" s="52"/>
      <c r="OVS105" s="52"/>
      <c r="OVT105" s="52"/>
      <c r="OVU105" s="52"/>
      <c r="OVV105" s="52"/>
      <c r="OVW105" s="52"/>
      <c r="OVX105" s="52"/>
      <c r="OVY105" s="52"/>
      <c r="OVZ105" s="52"/>
      <c r="OWA105" s="52"/>
      <c r="OWB105" s="52"/>
      <c r="OWC105" s="52"/>
      <c r="OWD105" s="52"/>
      <c r="OWE105" s="52"/>
      <c r="OWF105" s="52"/>
      <c r="OWG105" s="52"/>
      <c r="OWH105" s="52"/>
      <c r="OWI105" s="52"/>
      <c r="OWJ105" s="52"/>
      <c r="OWK105" s="52"/>
      <c r="OWL105" s="52"/>
      <c r="OWM105" s="52"/>
      <c r="OWN105" s="52"/>
      <c r="OWO105" s="52"/>
      <c r="OWP105" s="52"/>
      <c r="OWQ105" s="52"/>
      <c r="OWR105" s="52"/>
      <c r="OWS105" s="52"/>
      <c r="OWT105" s="52"/>
      <c r="OWU105" s="52"/>
      <c r="OWV105" s="52"/>
      <c r="OWW105" s="52"/>
      <c r="OWX105" s="52"/>
      <c r="OWY105" s="52"/>
      <c r="OWZ105" s="52"/>
      <c r="OXA105" s="52"/>
      <c r="OXB105" s="52"/>
      <c r="OXC105" s="52"/>
      <c r="OXD105" s="52"/>
      <c r="OXE105" s="52"/>
      <c r="OXF105" s="52"/>
      <c r="OXG105" s="52"/>
      <c r="OXH105" s="52"/>
      <c r="OXI105" s="52"/>
      <c r="OXJ105" s="52"/>
      <c r="OXK105" s="52"/>
      <c r="OXL105" s="52"/>
      <c r="OXM105" s="52"/>
      <c r="OXN105" s="52"/>
      <c r="OXO105" s="52"/>
      <c r="OXP105" s="52"/>
      <c r="OXQ105" s="52"/>
      <c r="OXR105" s="52"/>
      <c r="OXS105" s="52"/>
      <c r="OXT105" s="52"/>
      <c r="OXU105" s="52"/>
      <c r="OXV105" s="52"/>
      <c r="OXW105" s="52"/>
      <c r="OXX105" s="52"/>
      <c r="OXY105" s="52"/>
      <c r="OXZ105" s="52"/>
      <c r="OYA105" s="52"/>
      <c r="OYB105" s="52"/>
      <c r="OYC105" s="52"/>
      <c r="OYD105" s="52"/>
      <c r="OYE105" s="52"/>
      <c r="OYF105" s="52"/>
      <c r="OYG105" s="52"/>
      <c r="OYH105" s="52"/>
      <c r="OYI105" s="52"/>
      <c r="OYJ105" s="52"/>
      <c r="OYK105" s="52"/>
      <c r="OYL105" s="52"/>
      <c r="OYM105" s="52"/>
      <c r="OYN105" s="52"/>
      <c r="OYO105" s="52"/>
      <c r="OYP105" s="52"/>
      <c r="OYQ105" s="52"/>
      <c r="OYR105" s="52"/>
      <c r="OYS105" s="52"/>
      <c r="OYT105" s="52"/>
      <c r="OYU105" s="52"/>
      <c r="OYV105" s="52"/>
      <c r="OYW105" s="52"/>
      <c r="OYX105" s="52"/>
      <c r="OYY105" s="52"/>
      <c r="OYZ105" s="52"/>
      <c r="OZA105" s="52"/>
      <c r="OZB105" s="52"/>
      <c r="OZC105" s="52"/>
      <c r="OZD105" s="52"/>
      <c r="OZE105" s="52"/>
      <c r="OZF105" s="52"/>
      <c r="OZG105" s="52"/>
      <c r="OZH105" s="52"/>
      <c r="OZI105" s="52"/>
      <c r="OZJ105" s="52"/>
      <c r="OZK105" s="52"/>
      <c r="OZL105" s="52"/>
      <c r="OZM105" s="52"/>
      <c r="OZN105" s="52"/>
      <c r="OZO105" s="52"/>
      <c r="OZP105" s="52"/>
      <c r="OZQ105" s="52"/>
      <c r="OZR105" s="52"/>
      <c r="OZS105" s="52"/>
      <c r="OZT105" s="52"/>
      <c r="OZU105" s="52"/>
      <c r="OZV105" s="52"/>
      <c r="OZW105" s="52"/>
      <c r="OZX105" s="52"/>
      <c r="OZY105" s="52"/>
      <c r="OZZ105" s="52"/>
      <c r="PAA105" s="52"/>
      <c r="PAB105" s="52"/>
      <c r="PAC105" s="52"/>
      <c r="PAD105" s="52"/>
      <c r="PAE105" s="52"/>
      <c r="PAF105" s="52"/>
      <c r="PAG105" s="52"/>
      <c r="PAH105" s="52"/>
      <c r="PAI105" s="52"/>
      <c r="PAJ105" s="52"/>
      <c r="PAK105" s="52"/>
      <c r="PAL105" s="52"/>
      <c r="PAM105" s="52"/>
      <c r="PAN105" s="52"/>
      <c r="PAO105" s="52"/>
      <c r="PAP105" s="52"/>
      <c r="PAQ105" s="52"/>
      <c r="PAR105" s="52"/>
      <c r="PAS105" s="52"/>
      <c r="PAT105" s="52"/>
      <c r="PAU105" s="52"/>
      <c r="PAV105" s="52"/>
      <c r="PAW105" s="52"/>
      <c r="PAX105" s="52"/>
      <c r="PAY105" s="52"/>
      <c r="PAZ105" s="52"/>
      <c r="PBA105" s="52"/>
      <c r="PBB105" s="52"/>
      <c r="PBC105" s="52"/>
      <c r="PBD105" s="52"/>
      <c r="PBE105" s="52"/>
      <c r="PBF105" s="52"/>
      <c r="PBG105" s="52"/>
      <c r="PBH105" s="52"/>
      <c r="PBI105" s="52"/>
      <c r="PBJ105" s="52"/>
      <c r="PBK105" s="52"/>
      <c r="PBL105" s="52"/>
      <c r="PBM105" s="52"/>
      <c r="PBN105" s="52"/>
      <c r="PBO105" s="52"/>
      <c r="PBP105" s="52"/>
      <c r="PBQ105" s="52"/>
      <c r="PBR105" s="52"/>
      <c r="PBS105" s="52"/>
      <c r="PBT105" s="52"/>
      <c r="PBU105" s="52"/>
      <c r="PBV105" s="52"/>
      <c r="PBW105" s="52"/>
      <c r="PBX105" s="52"/>
      <c r="PBY105" s="52"/>
      <c r="PBZ105" s="52"/>
      <c r="PCA105" s="52"/>
      <c r="PCB105" s="52"/>
      <c r="PCC105" s="52"/>
      <c r="PCD105" s="52"/>
      <c r="PCE105" s="52"/>
      <c r="PCF105" s="52"/>
      <c r="PCG105" s="52"/>
      <c r="PCH105" s="52"/>
      <c r="PCI105" s="52"/>
      <c r="PCJ105" s="52"/>
      <c r="PCK105" s="52"/>
      <c r="PCL105" s="52"/>
      <c r="PCM105" s="52"/>
      <c r="PCN105" s="52"/>
      <c r="PCO105" s="52"/>
      <c r="PCP105" s="52"/>
      <c r="PCQ105" s="52"/>
      <c r="PCR105" s="52"/>
      <c r="PCS105" s="52"/>
      <c r="PCT105" s="52"/>
      <c r="PCU105" s="52"/>
      <c r="PCV105" s="52"/>
      <c r="PCW105" s="52"/>
      <c r="PCX105" s="52"/>
      <c r="PCY105" s="52"/>
      <c r="PCZ105" s="52"/>
      <c r="PDA105" s="52"/>
      <c r="PDB105" s="52"/>
      <c r="PDC105" s="52"/>
      <c r="PDD105" s="52"/>
      <c r="PDE105" s="52"/>
      <c r="PDF105" s="52"/>
      <c r="PDG105" s="52"/>
      <c r="PDH105" s="52"/>
      <c r="PDI105" s="52"/>
      <c r="PDJ105" s="52"/>
      <c r="PDK105" s="52"/>
      <c r="PDL105" s="52"/>
      <c r="PDM105" s="52"/>
      <c r="PDN105" s="52"/>
      <c r="PDO105" s="52"/>
      <c r="PDP105" s="52"/>
      <c r="PDQ105" s="52"/>
      <c r="PDR105" s="52"/>
      <c r="PDS105" s="52"/>
      <c r="PDT105" s="52"/>
      <c r="PDU105" s="52"/>
      <c r="PDV105" s="52"/>
      <c r="PDW105" s="52"/>
      <c r="PDX105" s="52"/>
      <c r="PDY105" s="52"/>
      <c r="PDZ105" s="52"/>
      <c r="PEA105" s="52"/>
      <c r="PEB105" s="52"/>
      <c r="PEC105" s="52"/>
      <c r="PED105" s="52"/>
      <c r="PEE105" s="52"/>
      <c r="PEF105" s="52"/>
      <c r="PEG105" s="52"/>
      <c r="PEH105" s="52"/>
      <c r="PEI105" s="52"/>
      <c r="PEJ105" s="52"/>
      <c r="PEK105" s="52"/>
      <c r="PEL105" s="52"/>
      <c r="PEM105" s="52"/>
      <c r="PEN105" s="52"/>
      <c r="PEO105" s="52"/>
      <c r="PEP105" s="52"/>
      <c r="PEQ105" s="52"/>
      <c r="PER105" s="52"/>
      <c r="PES105" s="52"/>
      <c r="PET105" s="52"/>
      <c r="PEU105" s="52"/>
      <c r="PEV105" s="52"/>
      <c r="PEW105" s="52"/>
      <c r="PEX105" s="52"/>
      <c r="PEY105" s="52"/>
      <c r="PEZ105" s="52"/>
      <c r="PFA105" s="52"/>
      <c r="PFB105" s="52"/>
      <c r="PFC105" s="52"/>
      <c r="PFD105" s="52"/>
      <c r="PFE105" s="52"/>
      <c r="PFF105" s="52"/>
      <c r="PFG105" s="52"/>
      <c r="PFH105" s="52"/>
      <c r="PFI105" s="52"/>
      <c r="PFJ105" s="52"/>
      <c r="PFK105" s="52"/>
      <c r="PFL105" s="52"/>
      <c r="PFM105" s="52"/>
      <c r="PFN105" s="52"/>
      <c r="PFO105" s="52"/>
      <c r="PFP105" s="52"/>
      <c r="PFQ105" s="52"/>
      <c r="PFR105" s="52"/>
      <c r="PFS105" s="52"/>
      <c r="PFT105" s="52"/>
      <c r="PFU105" s="52"/>
      <c r="PFV105" s="52"/>
      <c r="PFW105" s="52"/>
      <c r="PFX105" s="52"/>
      <c r="PFY105" s="52"/>
      <c r="PFZ105" s="52"/>
      <c r="PGA105" s="52"/>
      <c r="PGB105" s="52"/>
      <c r="PGC105" s="52"/>
      <c r="PGD105" s="52"/>
      <c r="PGE105" s="52"/>
      <c r="PGF105" s="52"/>
      <c r="PGG105" s="52"/>
      <c r="PGH105" s="52"/>
      <c r="PGI105" s="52"/>
      <c r="PGJ105" s="52"/>
      <c r="PGK105" s="52"/>
      <c r="PGL105" s="52"/>
      <c r="PGM105" s="52"/>
      <c r="PGN105" s="52"/>
      <c r="PGO105" s="52"/>
      <c r="PGP105" s="52"/>
      <c r="PGQ105" s="52"/>
      <c r="PGR105" s="52"/>
      <c r="PGS105" s="52"/>
      <c r="PGT105" s="52"/>
      <c r="PGU105" s="52"/>
      <c r="PGV105" s="52"/>
      <c r="PGW105" s="52"/>
      <c r="PGX105" s="52"/>
      <c r="PGY105" s="52"/>
      <c r="PGZ105" s="52"/>
      <c r="PHA105" s="52"/>
      <c r="PHB105" s="52"/>
      <c r="PHC105" s="52"/>
      <c r="PHD105" s="52"/>
      <c r="PHE105" s="52"/>
      <c r="PHF105" s="52"/>
      <c r="PHG105" s="52"/>
      <c r="PHH105" s="52"/>
      <c r="PHI105" s="52"/>
      <c r="PHJ105" s="52"/>
      <c r="PHK105" s="52"/>
      <c r="PHL105" s="52"/>
      <c r="PHM105" s="52"/>
      <c r="PHN105" s="52"/>
      <c r="PHO105" s="52"/>
      <c r="PHP105" s="52"/>
      <c r="PHQ105" s="52"/>
      <c r="PHR105" s="52"/>
      <c r="PHS105" s="52"/>
      <c r="PHT105" s="52"/>
      <c r="PHU105" s="52"/>
      <c r="PHV105" s="52"/>
      <c r="PHW105" s="52"/>
      <c r="PHX105" s="52"/>
      <c r="PHY105" s="52"/>
      <c r="PHZ105" s="52"/>
      <c r="PIA105" s="52"/>
      <c r="PIB105" s="52"/>
      <c r="PIC105" s="52"/>
      <c r="PID105" s="52"/>
      <c r="PIE105" s="52"/>
      <c r="PIF105" s="52"/>
      <c r="PIG105" s="52"/>
      <c r="PIH105" s="52"/>
      <c r="PII105" s="52"/>
      <c r="PIJ105" s="52"/>
      <c r="PIK105" s="52"/>
      <c r="PIL105" s="52"/>
      <c r="PIM105" s="52"/>
      <c r="PIN105" s="52"/>
      <c r="PIO105" s="52"/>
      <c r="PIP105" s="52"/>
      <c r="PIQ105" s="52"/>
      <c r="PIR105" s="52"/>
      <c r="PIS105" s="52"/>
      <c r="PIT105" s="52"/>
      <c r="PIU105" s="52"/>
      <c r="PIV105" s="52"/>
      <c r="PIW105" s="52"/>
      <c r="PIX105" s="52"/>
      <c r="PIY105" s="52"/>
      <c r="PIZ105" s="52"/>
      <c r="PJA105" s="52"/>
      <c r="PJB105" s="52"/>
      <c r="PJC105" s="52"/>
      <c r="PJD105" s="52"/>
      <c r="PJE105" s="52"/>
      <c r="PJF105" s="52"/>
      <c r="PJG105" s="52"/>
      <c r="PJH105" s="52"/>
      <c r="PJI105" s="52"/>
      <c r="PJJ105" s="52"/>
      <c r="PJK105" s="52"/>
      <c r="PJL105" s="52"/>
      <c r="PJM105" s="52"/>
      <c r="PJN105" s="52"/>
      <c r="PJO105" s="52"/>
      <c r="PJP105" s="52"/>
      <c r="PJQ105" s="52"/>
      <c r="PJR105" s="52"/>
      <c r="PJS105" s="52"/>
      <c r="PJT105" s="52"/>
      <c r="PJU105" s="52"/>
      <c r="PJV105" s="52"/>
      <c r="PJW105" s="52"/>
      <c r="PJX105" s="52"/>
      <c r="PJY105" s="52"/>
      <c r="PJZ105" s="52"/>
      <c r="PKA105" s="52"/>
      <c r="PKB105" s="52"/>
      <c r="PKC105" s="52"/>
      <c r="PKD105" s="52"/>
      <c r="PKE105" s="52"/>
      <c r="PKF105" s="52"/>
      <c r="PKG105" s="52"/>
      <c r="PKH105" s="52"/>
      <c r="PKI105" s="52"/>
      <c r="PKJ105" s="52"/>
      <c r="PKK105" s="52"/>
      <c r="PKL105" s="52"/>
      <c r="PKM105" s="52"/>
      <c r="PKN105" s="52"/>
      <c r="PKO105" s="52"/>
      <c r="PKP105" s="52"/>
      <c r="PKQ105" s="52"/>
      <c r="PKR105" s="52"/>
      <c r="PKS105" s="52"/>
      <c r="PKT105" s="52"/>
      <c r="PKU105" s="52"/>
      <c r="PKV105" s="52"/>
      <c r="PKW105" s="52"/>
      <c r="PKX105" s="52"/>
      <c r="PKY105" s="52"/>
      <c r="PKZ105" s="52"/>
      <c r="PLA105" s="52"/>
      <c r="PLB105" s="52"/>
      <c r="PLC105" s="52"/>
      <c r="PLD105" s="52"/>
      <c r="PLE105" s="52"/>
      <c r="PLF105" s="52"/>
      <c r="PLG105" s="52"/>
      <c r="PLH105" s="52"/>
      <c r="PLI105" s="52"/>
      <c r="PLJ105" s="52"/>
      <c r="PLK105" s="52"/>
      <c r="PLL105" s="52"/>
      <c r="PLM105" s="52"/>
      <c r="PLN105" s="52"/>
      <c r="PLO105" s="52"/>
      <c r="PLP105" s="52"/>
      <c r="PLQ105" s="52"/>
      <c r="PLR105" s="52"/>
      <c r="PLS105" s="52"/>
      <c r="PLT105" s="52"/>
      <c r="PLU105" s="52"/>
      <c r="PLV105" s="52"/>
      <c r="PLW105" s="52"/>
      <c r="PLX105" s="52"/>
      <c r="PLY105" s="52"/>
      <c r="PLZ105" s="52"/>
      <c r="PMA105" s="52"/>
      <c r="PMB105" s="52"/>
      <c r="PMC105" s="52"/>
      <c r="PMD105" s="52"/>
      <c r="PME105" s="52"/>
      <c r="PMF105" s="52"/>
      <c r="PMG105" s="52"/>
      <c r="PMH105" s="52"/>
      <c r="PMI105" s="52"/>
      <c r="PMJ105" s="52"/>
      <c r="PMK105" s="52"/>
      <c r="PML105" s="52"/>
      <c r="PMM105" s="52"/>
      <c r="PMN105" s="52"/>
      <c r="PMO105" s="52"/>
      <c r="PMP105" s="52"/>
      <c r="PMQ105" s="52"/>
      <c r="PMR105" s="52"/>
      <c r="PMS105" s="52"/>
      <c r="PMT105" s="52"/>
      <c r="PMU105" s="52"/>
      <c r="PMV105" s="52"/>
      <c r="PMW105" s="52"/>
      <c r="PMX105" s="52"/>
      <c r="PMY105" s="52"/>
      <c r="PMZ105" s="52"/>
      <c r="PNA105" s="52"/>
      <c r="PNB105" s="52"/>
      <c r="PNC105" s="52"/>
      <c r="PND105" s="52"/>
      <c r="PNE105" s="52"/>
      <c r="PNF105" s="52"/>
      <c r="PNG105" s="52"/>
      <c r="PNH105" s="52"/>
      <c r="PNI105" s="52"/>
      <c r="PNJ105" s="52"/>
      <c r="PNK105" s="52"/>
      <c r="PNL105" s="52"/>
      <c r="PNM105" s="52"/>
      <c r="PNN105" s="52"/>
      <c r="PNO105" s="52"/>
      <c r="PNP105" s="52"/>
      <c r="PNQ105" s="52"/>
      <c r="PNR105" s="52"/>
      <c r="PNS105" s="52"/>
      <c r="PNT105" s="52"/>
      <c r="PNU105" s="52"/>
      <c r="PNV105" s="52"/>
      <c r="PNW105" s="52"/>
      <c r="PNX105" s="52"/>
      <c r="PNY105" s="52"/>
      <c r="PNZ105" s="52"/>
      <c r="POA105" s="52"/>
      <c r="POB105" s="52"/>
      <c r="POC105" s="52"/>
      <c r="POD105" s="52"/>
      <c r="POE105" s="52"/>
      <c r="POF105" s="52"/>
      <c r="POG105" s="52"/>
      <c r="POH105" s="52"/>
      <c r="POI105" s="52"/>
      <c r="POJ105" s="52"/>
      <c r="POK105" s="52"/>
      <c r="POL105" s="52"/>
      <c r="POM105" s="52"/>
      <c r="PON105" s="52"/>
      <c r="POO105" s="52"/>
      <c r="POP105" s="52"/>
      <c r="POQ105" s="52"/>
      <c r="POR105" s="52"/>
      <c r="POS105" s="52"/>
      <c r="POT105" s="52"/>
      <c r="POU105" s="52"/>
      <c r="POV105" s="52"/>
      <c r="POW105" s="52"/>
      <c r="POX105" s="52"/>
      <c r="POY105" s="52"/>
      <c r="POZ105" s="52"/>
      <c r="PPA105" s="52"/>
      <c r="PPB105" s="52"/>
      <c r="PPC105" s="52"/>
      <c r="PPD105" s="52"/>
      <c r="PPE105" s="52"/>
      <c r="PPF105" s="52"/>
      <c r="PPG105" s="52"/>
      <c r="PPH105" s="52"/>
      <c r="PPI105" s="52"/>
      <c r="PPJ105" s="52"/>
      <c r="PPK105" s="52"/>
      <c r="PPL105" s="52"/>
      <c r="PPM105" s="52"/>
      <c r="PPN105" s="52"/>
      <c r="PPO105" s="52"/>
      <c r="PPP105" s="52"/>
      <c r="PPQ105" s="52"/>
      <c r="PPR105" s="52"/>
      <c r="PPS105" s="52"/>
      <c r="PPT105" s="52"/>
      <c r="PPU105" s="52"/>
      <c r="PPV105" s="52"/>
      <c r="PPW105" s="52"/>
      <c r="PPX105" s="52"/>
      <c r="PPY105" s="52"/>
      <c r="PPZ105" s="52"/>
      <c r="PQA105" s="52"/>
      <c r="PQB105" s="52"/>
      <c r="PQC105" s="52"/>
      <c r="PQD105" s="52"/>
      <c r="PQE105" s="52"/>
      <c r="PQF105" s="52"/>
      <c r="PQG105" s="52"/>
      <c r="PQH105" s="52"/>
      <c r="PQI105" s="52"/>
      <c r="PQJ105" s="52"/>
      <c r="PQK105" s="52"/>
      <c r="PQL105" s="52"/>
      <c r="PQM105" s="52"/>
      <c r="PQN105" s="52"/>
      <c r="PQO105" s="52"/>
      <c r="PQP105" s="52"/>
      <c r="PQQ105" s="52"/>
      <c r="PQR105" s="52"/>
      <c r="PQS105" s="52"/>
      <c r="PQT105" s="52"/>
      <c r="PQU105" s="52"/>
      <c r="PQV105" s="52"/>
      <c r="PQW105" s="52"/>
      <c r="PQX105" s="52"/>
      <c r="PQY105" s="52"/>
      <c r="PQZ105" s="52"/>
      <c r="PRA105" s="52"/>
      <c r="PRB105" s="52"/>
      <c r="PRC105" s="52"/>
      <c r="PRD105" s="52"/>
      <c r="PRE105" s="52"/>
      <c r="PRF105" s="52"/>
      <c r="PRG105" s="52"/>
      <c r="PRH105" s="52"/>
      <c r="PRI105" s="52"/>
      <c r="PRJ105" s="52"/>
      <c r="PRK105" s="52"/>
      <c r="PRL105" s="52"/>
      <c r="PRM105" s="52"/>
      <c r="PRN105" s="52"/>
      <c r="PRO105" s="52"/>
      <c r="PRP105" s="52"/>
      <c r="PRQ105" s="52"/>
      <c r="PRR105" s="52"/>
      <c r="PRS105" s="52"/>
      <c r="PRT105" s="52"/>
      <c r="PRU105" s="52"/>
      <c r="PRV105" s="52"/>
      <c r="PRW105" s="52"/>
      <c r="PRX105" s="52"/>
      <c r="PRY105" s="52"/>
      <c r="PRZ105" s="52"/>
      <c r="PSA105" s="52"/>
      <c r="PSB105" s="52"/>
      <c r="PSC105" s="52"/>
      <c r="PSD105" s="52"/>
      <c r="PSE105" s="52"/>
      <c r="PSF105" s="52"/>
      <c r="PSG105" s="52"/>
      <c r="PSH105" s="52"/>
      <c r="PSI105" s="52"/>
      <c r="PSJ105" s="52"/>
      <c r="PSK105" s="52"/>
      <c r="PSL105" s="52"/>
      <c r="PSM105" s="52"/>
      <c r="PSN105" s="52"/>
      <c r="PSO105" s="52"/>
      <c r="PSP105" s="52"/>
      <c r="PSQ105" s="52"/>
      <c r="PSR105" s="52"/>
      <c r="PSS105" s="52"/>
      <c r="PST105" s="52"/>
      <c r="PSU105" s="52"/>
      <c r="PSV105" s="52"/>
      <c r="PSW105" s="52"/>
      <c r="PSX105" s="52"/>
      <c r="PSY105" s="52"/>
      <c r="PSZ105" s="52"/>
      <c r="PTA105" s="52"/>
      <c r="PTB105" s="52"/>
      <c r="PTC105" s="52"/>
      <c r="PTD105" s="52"/>
      <c r="PTE105" s="52"/>
      <c r="PTF105" s="52"/>
      <c r="PTG105" s="52"/>
      <c r="PTH105" s="52"/>
      <c r="PTI105" s="52"/>
      <c r="PTJ105" s="52"/>
      <c r="PTK105" s="52"/>
      <c r="PTL105" s="52"/>
      <c r="PTM105" s="52"/>
      <c r="PTN105" s="52"/>
      <c r="PTO105" s="52"/>
      <c r="PTP105" s="52"/>
      <c r="PTQ105" s="52"/>
      <c r="PTR105" s="52"/>
      <c r="PTS105" s="52"/>
      <c r="PTT105" s="52"/>
      <c r="PTU105" s="52"/>
      <c r="PTV105" s="52"/>
      <c r="PTW105" s="52"/>
      <c r="PTX105" s="52"/>
      <c r="PTY105" s="52"/>
      <c r="PTZ105" s="52"/>
      <c r="PUA105" s="52"/>
      <c r="PUB105" s="52"/>
      <c r="PUC105" s="52"/>
      <c r="PUD105" s="52"/>
      <c r="PUE105" s="52"/>
      <c r="PUF105" s="52"/>
      <c r="PUG105" s="52"/>
      <c r="PUH105" s="52"/>
      <c r="PUI105" s="52"/>
      <c r="PUJ105" s="52"/>
      <c r="PUK105" s="52"/>
      <c r="PUL105" s="52"/>
      <c r="PUM105" s="52"/>
      <c r="PUN105" s="52"/>
      <c r="PUO105" s="52"/>
      <c r="PUP105" s="52"/>
      <c r="PUQ105" s="52"/>
      <c r="PUR105" s="52"/>
      <c r="PUS105" s="52"/>
      <c r="PUT105" s="52"/>
      <c r="PUU105" s="52"/>
      <c r="PUV105" s="52"/>
      <c r="PUW105" s="52"/>
      <c r="PUX105" s="52"/>
      <c r="PUY105" s="52"/>
      <c r="PUZ105" s="52"/>
      <c r="PVA105" s="52"/>
      <c r="PVB105" s="52"/>
      <c r="PVC105" s="52"/>
      <c r="PVD105" s="52"/>
      <c r="PVE105" s="52"/>
      <c r="PVF105" s="52"/>
      <c r="PVG105" s="52"/>
      <c r="PVH105" s="52"/>
      <c r="PVI105" s="52"/>
      <c r="PVJ105" s="52"/>
      <c r="PVK105" s="52"/>
      <c r="PVL105" s="52"/>
      <c r="PVM105" s="52"/>
      <c r="PVN105" s="52"/>
      <c r="PVO105" s="52"/>
      <c r="PVP105" s="52"/>
      <c r="PVQ105" s="52"/>
      <c r="PVR105" s="52"/>
      <c r="PVS105" s="52"/>
      <c r="PVT105" s="52"/>
      <c r="PVU105" s="52"/>
      <c r="PVV105" s="52"/>
      <c r="PVW105" s="52"/>
      <c r="PVX105" s="52"/>
      <c r="PVY105" s="52"/>
      <c r="PVZ105" s="52"/>
      <c r="PWA105" s="52"/>
      <c r="PWB105" s="52"/>
      <c r="PWC105" s="52"/>
      <c r="PWD105" s="52"/>
      <c r="PWE105" s="52"/>
      <c r="PWF105" s="52"/>
      <c r="PWG105" s="52"/>
      <c r="PWH105" s="52"/>
      <c r="PWI105" s="52"/>
      <c r="PWJ105" s="52"/>
      <c r="PWK105" s="52"/>
      <c r="PWL105" s="52"/>
      <c r="PWM105" s="52"/>
      <c r="PWN105" s="52"/>
      <c r="PWO105" s="52"/>
      <c r="PWP105" s="52"/>
      <c r="PWQ105" s="52"/>
      <c r="PWR105" s="52"/>
      <c r="PWS105" s="52"/>
      <c r="PWT105" s="52"/>
      <c r="PWU105" s="52"/>
      <c r="PWV105" s="52"/>
      <c r="PWW105" s="52"/>
      <c r="PWX105" s="52"/>
      <c r="PWY105" s="52"/>
      <c r="PWZ105" s="52"/>
      <c r="PXA105" s="52"/>
      <c r="PXB105" s="52"/>
      <c r="PXC105" s="52"/>
      <c r="PXD105" s="52"/>
      <c r="PXE105" s="52"/>
      <c r="PXF105" s="52"/>
      <c r="PXG105" s="52"/>
      <c r="PXH105" s="52"/>
      <c r="PXI105" s="52"/>
      <c r="PXJ105" s="52"/>
      <c r="PXK105" s="52"/>
      <c r="PXL105" s="52"/>
      <c r="PXM105" s="52"/>
      <c r="PXN105" s="52"/>
      <c r="PXO105" s="52"/>
      <c r="PXP105" s="52"/>
      <c r="PXQ105" s="52"/>
      <c r="PXR105" s="52"/>
      <c r="PXS105" s="52"/>
      <c r="PXT105" s="52"/>
      <c r="PXU105" s="52"/>
      <c r="PXV105" s="52"/>
      <c r="PXW105" s="52"/>
      <c r="PXX105" s="52"/>
      <c r="PXY105" s="52"/>
      <c r="PXZ105" s="52"/>
      <c r="PYA105" s="52"/>
      <c r="PYB105" s="52"/>
      <c r="PYC105" s="52"/>
      <c r="PYD105" s="52"/>
      <c r="PYE105" s="52"/>
      <c r="PYF105" s="52"/>
      <c r="PYG105" s="52"/>
      <c r="PYH105" s="52"/>
      <c r="PYI105" s="52"/>
      <c r="PYJ105" s="52"/>
      <c r="PYK105" s="52"/>
      <c r="PYL105" s="52"/>
      <c r="PYM105" s="52"/>
      <c r="PYN105" s="52"/>
      <c r="PYO105" s="52"/>
      <c r="PYP105" s="52"/>
      <c r="PYQ105" s="52"/>
      <c r="PYR105" s="52"/>
      <c r="PYS105" s="52"/>
      <c r="PYT105" s="52"/>
      <c r="PYU105" s="52"/>
      <c r="PYV105" s="52"/>
      <c r="PYW105" s="52"/>
      <c r="PYX105" s="52"/>
      <c r="PYY105" s="52"/>
      <c r="PYZ105" s="52"/>
      <c r="PZA105" s="52"/>
      <c r="PZB105" s="52"/>
      <c r="PZC105" s="52"/>
      <c r="PZD105" s="52"/>
      <c r="PZE105" s="52"/>
      <c r="PZF105" s="52"/>
      <c r="PZG105" s="52"/>
      <c r="PZH105" s="52"/>
      <c r="PZI105" s="52"/>
      <c r="PZJ105" s="52"/>
      <c r="PZK105" s="52"/>
      <c r="PZL105" s="52"/>
      <c r="PZM105" s="52"/>
      <c r="PZN105" s="52"/>
      <c r="PZO105" s="52"/>
      <c r="PZP105" s="52"/>
      <c r="PZQ105" s="52"/>
      <c r="PZR105" s="52"/>
      <c r="PZS105" s="52"/>
      <c r="PZT105" s="52"/>
      <c r="PZU105" s="52"/>
      <c r="PZV105" s="52"/>
      <c r="PZW105" s="52"/>
      <c r="PZX105" s="52"/>
      <c r="PZY105" s="52"/>
      <c r="PZZ105" s="52"/>
      <c r="QAA105" s="52"/>
      <c r="QAB105" s="52"/>
      <c r="QAC105" s="52"/>
      <c r="QAD105" s="52"/>
      <c r="QAE105" s="52"/>
      <c r="QAF105" s="52"/>
      <c r="QAG105" s="52"/>
      <c r="QAH105" s="52"/>
      <c r="QAI105" s="52"/>
      <c r="QAJ105" s="52"/>
      <c r="QAK105" s="52"/>
      <c r="QAL105" s="52"/>
      <c r="QAM105" s="52"/>
      <c r="QAN105" s="52"/>
      <c r="QAO105" s="52"/>
      <c r="QAP105" s="52"/>
      <c r="QAQ105" s="52"/>
      <c r="QAR105" s="52"/>
      <c r="QAS105" s="52"/>
      <c r="QAT105" s="52"/>
      <c r="QAU105" s="52"/>
      <c r="QAV105" s="52"/>
      <c r="QAW105" s="52"/>
      <c r="QAX105" s="52"/>
      <c r="QAY105" s="52"/>
      <c r="QAZ105" s="52"/>
      <c r="QBA105" s="52"/>
      <c r="QBB105" s="52"/>
      <c r="QBC105" s="52"/>
      <c r="QBD105" s="52"/>
      <c r="QBE105" s="52"/>
      <c r="QBF105" s="52"/>
      <c r="QBG105" s="52"/>
      <c r="QBH105" s="52"/>
      <c r="QBI105" s="52"/>
      <c r="QBJ105" s="52"/>
      <c r="QBK105" s="52"/>
      <c r="QBL105" s="52"/>
      <c r="QBM105" s="52"/>
      <c r="QBN105" s="52"/>
      <c r="QBO105" s="52"/>
      <c r="QBP105" s="52"/>
      <c r="QBQ105" s="52"/>
      <c r="QBR105" s="52"/>
      <c r="QBS105" s="52"/>
      <c r="QBT105" s="52"/>
      <c r="QBU105" s="52"/>
      <c r="QBV105" s="52"/>
      <c r="QBW105" s="52"/>
      <c r="QBX105" s="52"/>
      <c r="QBY105" s="52"/>
      <c r="QBZ105" s="52"/>
      <c r="QCA105" s="52"/>
      <c r="QCB105" s="52"/>
      <c r="QCC105" s="52"/>
      <c r="QCD105" s="52"/>
      <c r="QCE105" s="52"/>
      <c r="QCF105" s="52"/>
      <c r="QCG105" s="52"/>
      <c r="QCH105" s="52"/>
      <c r="QCI105" s="52"/>
      <c r="QCJ105" s="52"/>
      <c r="QCK105" s="52"/>
      <c r="QCL105" s="52"/>
      <c r="QCM105" s="52"/>
      <c r="QCN105" s="52"/>
      <c r="QCO105" s="52"/>
      <c r="QCP105" s="52"/>
      <c r="QCQ105" s="52"/>
      <c r="QCR105" s="52"/>
      <c r="QCS105" s="52"/>
      <c r="QCT105" s="52"/>
      <c r="QCU105" s="52"/>
      <c r="QCV105" s="52"/>
      <c r="QCW105" s="52"/>
      <c r="QCX105" s="52"/>
      <c r="QCY105" s="52"/>
      <c r="QCZ105" s="52"/>
      <c r="QDA105" s="52"/>
      <c r="QDB105" s="52"/>
      <c r="QDC105" s="52"/>
      <c r="QDD105" s="52"/>
      <c r="QDE105" s="52"/>
      <c r="QDF105" s="52"/>
      <c r="QDG105" s="52"/>
      <c r="QDH105" s="52"/>
      <c r="QDI105" s="52"/>
      <c r="QDJ105" s="52"/>
      <c r="QDK105" s="52"/>
      <c r="QDL105" s="52"/>
      <c r="QDM105" s="52"/>
      <c r="QDN105" s="52"/>
      <c r="QDO105" s="52"/>
      <c r="QDP105" s="52"/>
      <c r="QDQ105" s="52"/>
      <c r="QDR105" s="52"/>
      <c r="QDS105" s="52"/>
      <c r="QDT105" s="52"/>
      <c r="QDU105" s="52"/>
      <c r="QDV105" s="52"/>
      <c r="QDW105" s="52"/>
      <c r="QDX105" s="52"/>
      <c r="QDY105" s="52"/>
      <c r="QDZ105" s="52"/>
      <c r="QEA105" s="52"/>
      <c r="QEB105" s="52"/>
      <c r="QEC105" s="52"/>
      <c r="QED105" s="52"/>
      <c r="QEE105" s="52"/>
      <c r="QEF105" s="52"/>
      <c r="QEG105" s="52"/>
      <c r="QEH105" s="52"/>
      <c r="QEI105" s="52"/>
      <c r="QEJ105" s="52"/>
      <c r="QEK105" s="52"/>
      <c r="QEL105" s="52"/>
      <c r="QEM105" s="52"/>
      <c r="QEN105" s="52"/>
      <c r="QEO105" s="52"/>
      <c r="QEP105" s="52"/>
      <c r="QEQ105" s="52"/>
      <c r="QER105" s="52"/>
      <c r="QES105" s="52"/>
      <c r="QET105" s="52"/>
      <c r="QEU105" s="52"/>
      <c r="QEV105" s="52"/>
      <c r="QEW105" s="52"/>
      <c r="QEX105" s="52"/>
      <c r="QEY105" s="52"/>
      <c r="QEZ105" s="52"/>
      <c r="QFA105" s="52"/>
      <c r="QFB105" s="52"/>
      <c r="QFC105" s="52"/>
      <c r="QFD105" s="52"/>
      <c r="QFE105" s="52"/>
      <c r="QFF105" s="52"/>
      <c r="QFG105" s="52"/>
      <c r="QFH105" s="52"/>
      <c r="QFI105" s="52"/>
      <c r="QFJ105" s="52"/>
      <c r="QFK105" s="52"/>
      <c r="QFL105" s="52"/>
      <c r="QFM105" s="52"/>
      <c r="QFN105" s="52"/>
      <c r="QFO105" s="52"/>
      <c r="QFP105" s="52"/>
      <c r="QFQ105" s="52"/>
      <c r="QFR105" s="52"/>
      <c r="QFS105" s="52"/>
      <c r="QFT105" s="52"/>
      <c r="QFU105" s="52"/>
      <c r="QFV105" s="52"/>
      <c r="QFW105" s="52"/>
      <c r="QFX105" s="52"/>
      <c r="QFY105" s="52"/>
      <c r="QFZ105" s="52"/>
      <c r="QGA105" s="52"/>
      <c r="QGB105" s="52"/>
      <c r="QGC105" s="52"/>
      <c r="QGD105" s="52"/>
      <c r="QGE105" s="52"/>
      <c r="QGF105" s="52"/>
      <c r="QGG105" s="52"/>
      <c r="QGH105" s="52"/>
      <c r="QGI105" s="52"/>
      <c r="QGJ105" s="52"/>
      <c r="QGK105" s="52"/>
      <c r="QGL105" s="52"/>
      <c r="QGM105" s="52"/>
      <c r="QGN105" s="52"/>
      <c r="QGO105" s="52"/>
      <c r="QGP105" s="52"/>
      <c r="QGQ105" s="52"/>
      <c r="QGR105" s="52"/>
      <c r="QGS105" s="52"/>
      <c r="QGT105" s="52"/>
      <c r="QGU105" s="52"/>
      <c r="QGV105" s="52"/>
      <c r="QGW105" s="52"/>
      <c r="QGX105" s="52"/>
      <c r="QGY105" s="52"/>
      <c r="QGZ105" s="52"/>
      <c r="QHA105" s="52"/>
      <c r="QHB105" s="52"/>
      <c r="QHC105" s="52"/>
      <c r="QHD105" s="52"/>
      <c r="QHE105" s="52"/>
      <c r="QHF105" s="52"/>
      <c r="QHG105" s="52"/>
      <c r="QHH105" s="52"/>
      <c r="QHI105" s="52"/>
      <c r="QHJ105" s="52"/>
      <c r="QHK105" s="52"/>
      <c r="QHL105" s="52"/>
      <c r="QHM105" s="52"/>
      <c r="QHN105" s="52"/>
      <c r="QHO105" s="52"/>
      <c r="QHP105" s="52"/>
      <c r="QHQ105" s="52"/>
      <c r="QHR105" s="52"/>
      <c r="QHS105" s="52"/>
      <c r="QHT105" s="52"/>
      <c r="QHU105" s="52"/>
      <c r="QHV105" s="52"/>
      <c r="QHW105" s="52"/>
      <c r="QHX105" s="52"/>
      <c r="QHY105" s="52"/>
      <c r="QHZ105" s="52"/>
      <c r="QIA105" s="52"/>
      <c r="QIB105" s="52"/>
      <c r="QIC105" s="52"/>
      <c r="QID105" s="52"/>
      <c r="QIE105" s="52"/>
      <c r="QIF105" s="52"/>
      <c r="QIG105" s="52"/>
      <c r="QIH105" s="52"/>
      <c r="QII105" s="52"/>
      <c r="QIJ105" s="52"/>
      <c r="QIK105" s="52"/>
      <c r="QIL105" s="52"/>
      <c r="QIM105" s="52"/>
      <c r="QIN105" s="52"/>
      <c r="QIO105" s="52"/>
      <c r="QIP105" s="52"/>
      <c r="QIQ105" s="52"/>
      <c r="QIR105" s="52"/>
      <c r="QIS105" s="52"/>
      <c r="QIT105" s="52"/>
      <c r="QIU105" s="52"/>
      <c r="QIV105" s="52"/>
      <c r="QIW105" s="52"/>
      <c r="QIX105" s="52"/>
      <c r="QIY105" s="52"/>
      <c r="QIZ105" s="52"/>
      <c r="QJA105" s="52"/>
      <c r="QJB105" s="52"/>
      <c r="QJC105" s="52"/>
      <c r="QJD105" s="52"/>
      <c r="QJE105" s="52"/>
      <c r="QJF105" s="52"/>
      <c r="QJG105" s="52"/>
      <c r="QJH105" s="52"/>
      <c r="QJI105" s="52"/>
      <c r="QJJ105" s="52"/>
      <c r="QJK105" s="52"/>
      <c r="QJL105" s="52"/>
      <c r="QJM105" s="52"/>
      <c r="QJN105" s="52"/>
      <c r="QJO105" s="52"/>
      <c r="QJP105" s="52"/>
      <c r="QJQ105" s="52"/>
      <c r="QJR105" s="52"/>
      <c r="QJS105" s="52"/>
      <c r="QJT105" s="52"/>
      <c r="QJU105" s="52"/>
      <c r="QJV105" s="52"/>
      <c r="QJW105" s="52"/>
      <c r="QJX105" s="52"/>
      <c r="QJY105" s="52"/>
      <c r="QJZ105" s="52"/>
      <c r="QKA105" s="52"/>
      <c r="QKB105" s="52"/>
      <c r="QKC105" s="52"/>
      <c r="QKD105" s="52"/>
      <c r="QKE105" s="52"/>
      <c r="QKF105" s="52"/>
      <c r="QKG105" s="52"/>
      <c r="QKH105" s="52"/>
      <c r="QKI105" s="52"/>
      <c r="QKJ105" s="52"/>
      <c r="QKK105" s="52"/>
      <c r="QKL105" s="52"/>
      <c r="QKM105" s="52"/>
      <c r="QKN105" s="52"/>
      <c r="QKO105" s="52"/>
      <c r="QKP105" s="52"/>
      <c r="QKQ105" s="52"/>
      <c r="QKR105" s="52"/>
      <c r="QKS105" s="52"/>
      <c r="QKT105" s="52"/>
      <c r="QKU105" s="52"/>
      <c r="QKV105" s="52"/>
      <c r="QKW105" s="52"/>
      <c r="QKX105" s="52"/>
      <c r="QKY105" s="52"/>
      <c r="QKZ105" s="52"/>
      <c r="QLA105" s="52"/>
      <c r="QLB105" s="52"/>
      <c r="QLC105" s="52"/>
      <c r="QLD105" s="52"/>
      <c r="QLE105" s="52"/>
      <c r="QLF105" s="52"/>
      <c r="QLG105" s="52"/>
      <c r="QLH105" s="52"/>
      <c r="QLI105" s="52"/>
      <c r="QLJ105" s="52"/>
      <c r="QLK105" s="52"/>
      <c r="QLL105" s="52"/>
      <c r="QLM105" s="52"/>
      <c r="QLN105" s="52"/>
      <c r="QLO105" s="52"/>
      <c r="QLP105" s="52"/>
      <c r="QLQ105" s="52"/>
      <c r="QLR105" s="52"/>
      <c r="QLS105" s="52"/>
      <c r="QLT105" s="52"/>
      <c r="QLU105" s="52"/>
      <c r="QLV105" s="52"/>
      <c r="QLW105" s="52"/>
      <c r="QLX105" s="52"/>
      <c r="QLY105" s="52"/>
      <c r="QLZ105" s="52"/>
      <c r="QMA105" s="52"/>
      <c r="QMB105" s="52"/>
      <c r="QMC105" s="52"/>
      <c r="QMD105" s="52"/>
      <c r="QME105" s="52"/>
      <c r="QMF105" s="52"/>
      <c r="QMG105" s="52"/>
      <c r="QMH105" s="52"/>
      <c r="QMI105" s="52"/>
      <c r="QMJ105" s="52"/>
      <c r="QMK105" s="52"/>
      <c r="QML105" s="52"/>
      <c r="QMM105" s="52"/>
      <c r="QMN105" s="52"/>
      <c r="QMO105" s="52"/>
      <c r="QMP105" s="52"/>
      <c r="QMQ105" s="52"/>
      <c r="QMR105" s="52"/>
      <c r="QMS105" s="52"/>
      <c r="QMT105" s="52"/>
      <c r="QMU105" s="52"/>
      <c r="QMV105" s="52"/>
      <c r="QMW105" s="52"/>
      <c r="QMX105" s="52"/>
      <c r="QMY105" s="52"/>
      <c r="QMZ105" s="52"/>
      <c r="QNA105" s="52"/>
      <c r="QNB105" s="52"/>
      <c r="QNC105" s="52"/>
      <c r="QND105" s="52"/>
      <c r="QNE105" s="52"/>
      <c r="QNF105" s="52"/>
      <c r="QNG105" s="52"/>
      <c r="QNH105" s="52"/>
      <c r="QNI105" s="52"/>
      <c r="QNJ105" s="52"/>
      <c r="QNK105" s="52"/>
      <c r="QNL105" s="52"/>
      <c r="QNM105" s="52"/>
      <c r="QNN105" s="52"/>
      <c r="QNO105" s="52"/>
      <c r="QNP105" s="52"/>
      <c r="QNQ105" s="52"/>
      <c r="QNR105" s="52"/>
      <c r="QNS105" s="52"/>
      <c r="QNT105" s="52"/>
      <c r="QNU105" s="52"/>
      <c r="QNV105" s="52"/>
      <c r="QNW105" s="52"/>
      <c r="QNX105" s="52"/>
      <c r="QNY105" s="52"/>
      <c r="QNZ105" s="52"/>
      <c r="QOA105" s="52"/>
      <c r="QOB105" s="52"/>
      <c r="QOC105" s="52"/>
      <c r="QOD105" s="52"/>
      <c r="QOE105" s="52"/>
      <c r="QOF105" s="52"/>
      <c r="QOG105" s="52"/>
      <c r="QOH105" s="52"/>
      <c r="QOI105" s="52"/>
      <c r="QOJ105" s="52"/>
      <c r="QOK105" s="52"/>
      <c r="QOL105" s="52"/>
      <c r="QOM105" s="52"/>
      <c r="QON105" s="52"/>
      <c r="QOO105" s="52"/>
      <c r="QOP105" s="52"/>
      <c r="QOQ105" s="52"/>
      <c r="QOR105" s="52"/>
      <c r="QOS105" s="52"/>
      <c r="QOT105" s="52"/>
      <c r="QOU105" s="52"/>
      <c r="QOV105" s="52"/>
      <c r="QOW105" s="52"/>
      <c r="QOX105" s="52"/>
      <c r="QOY105" s="52"/>
      <c r="QOZ105" s="52"/>
      <c r="QPA105" s="52"/>
      <c r="QPB105" s="52"/>
      <c r="QPC105" s="52"/>
      <c r="QPD105" s="52"/>
      <c r="QPE105" s="52"/>
      <c r="QPF105" s="52"/>
      <c r="QPG105" s="52"/>
      <c r="QPH105" s="52"/>
      <c r="QPI105" s="52"/>
      <c r="QPJ105" s="52"/>
      <c r="QPK105" s="52"/>
      <c r="QPL105" s="52"/>
      <c r="QPM105" s="52"/>
      <c r="QPN105" s="52"/>
      <c r="QPO105" s="52"/>
      <c r="QPP105" s="52"/>
      <c r="QPQ105" s="52"/>
      <c r="QPR105" s="52"/>
      <c r="QPS105" s="52"/>
      <c r="QPT105" s="52"/>
      <c r="QPU105" s="52"/>
      <c r="QPV105" s="52"/>
      <c r="QPW105" s="52"/>
      <c r="QPX105" s="52"/>
      <c r="QPY105" s="52"/>
      <c r="QPZ105" s="52"/>
      <c r="QQA105" s="52"/>
      <c r="QQB105" s="52"/>
      <c r="QQC105" s="52"/>
      <c r="QQD105" s="52"/>
      <c r="QQE105" s="52"/>
      <c r="QQF105" s="52"/>
      <c r="QQG105" s="52"/>
      <c r="QQH105" s="52"/>
      <c r="QQI105" s="52"/>
      <c r="QQJ105" s="52"/>
      <c r="QQK105" s="52"/>
      <c r="QQL105" s="52"/>
      <c r="QQM105" s="52"/>
      <c r="QQN105" s="52"/>
      <c r="QQO105" s="52"/>
      <c r="QQP105" s="52"/>
      <c r="QQQ105" s="52"/>
      <c r="QQR105" s="52"/>
      <c r="QQS105" s="52"/>
      <c r="QQT105" s="52"/>
      <c r="QQU105" s="52"/>
      <c r="QQV105" s="52"/>
      <c r="QQW105" s="52"/>
      <c r="QQX105" s="52"/>
      <c r="QQY105" s="52"/>
      <c r="QQZ105" s="52"/>
      <c r="QRA105" s="52"/>
      <c r="QRB105" s="52"/>
      <c r="QRC105" s="52"/>
      <c r="QRD105" s="52"/>
      <c r="QRE105" s="52"/>
      <c r="QRF105" s="52"/>
      <c r="QRG105" s="52"/>
      <c r="QRH105" s="52"/>
      <c r="QRI105" s="52"/>
      <c r="QRJ105" s="52"/>
      <c r="QRK105" s="52"/>
      <c r="QRL105" s="52"/>
      <c r="QRM105" s="52"/>
      <c r="QRN105" s="52"/>
      <c r="QRO105" s="52"/>
      <c r="QRP105" s="52"/>
      <c r="QRQ105" s="52"/>
      <c r="QRR105" s="52"/>
      <c r="QRS105" s="52"/>
      <c r="QRT105" s="52"/>
      <c r="QRU105" s="52"/>
      <c r="QRV105" s="52"/>
      <c r="QRW105" s="52"/>
      <c r="QRX105" s="52"/>
      <c r="QRY105" s="52"/>
      <c r="QRZ105" s="52"/>
      <c r="QSA105" s="52"/>
      <c r="QSB105" s="52"/>
      <c r="QSC105" s="52"/>
      <c r="QSD105" s="52"/>
      <c r="QSE105" s="52"/>
      <c r="QSF105" s="52"/>
      <c r="QSG105" s="52"/>
      <c r="QSH105" s="52"/>
      <c r="QSI105" s="52"/>
      <c r="QSJ105" s="52"/>
      <c r="QSK105" s="52"/>
      <c r="QSL105" s="52"/>
      <c r="QSM105" s="52"/>
      <c r="QSN105" s="52"/>
      <c r="QSO105" s="52"/>
      <c r="QSP105" s="52"/>
      <c r="QSQ105" s="52"/>
      <c r="QSR105" s="52"/>
      <c r="QSS105" s="52"/>
      <c r="QST105" s="52"/>
      <c r="QSU105" s="52"/>
      <c r="QSV105" s="52"/>
      <c r="QSW105" s="52"/>
      <c r="QSX105" s="52"/>
      <c r="QSY105" s="52"/>
      <c r="QSZ105" s="52"/>
      <c r="QTA105" s="52"/>
      <c r="QTB105" s="52"/>
      <c r="QTC105" s="52"/>
      <c r="QTD105" s="52"/>
      <c r="QTE105" s="52"/>
      <c r="QTF105" s="52"/>
      <c r="QTG105" s="52"/>
      <c r="QTH105" s="52"/>
      <c r="QTI105" s="52"/>
      <c r="QTJ105" s="52"/>
      <c r="QTK105" s="52"/>
      <c r="QTL105" s="52"/>
      <c r="QTM105" s="52"/>
      <c r="QTN105" s="52"/>
      <c r="QTO105" s="52"/>
      <c r="QTP105" s="52"/>
      <c r="QTQ105" s="52"/>
      <c r="QTR105" s="52"/>
      <c r="QTS105" s="52"/>
      <c r="QTT105" s="52"/>
      <c r="QTU105" s="52"/>
      <c r="QTV105" s="52"/>
      <c r="QTW105" s="52"/>
      <c r="QTX105" s="52"/>
      <c r="QTY105" s="52"/>
      <c r="QTZ105" s="52"/>
      <c r="QUA105" s="52"/>
      <c r="QUB105" s="52"/>
      <c r="QUC105" s="52"/>
      <c r="QUD105" s="52"/>
      <c r="QUE105" s="52"/>
      <c r="QUF105" s="52"/>
      <c r="QUG105" s="52"/>
      <c r="QUH105" s="52"/>
      <c r="QUI105" s="52"/>
      <c r="QUJ105" s="52"/>
      <c r="QUK105" s="52"/>
      <c r="QUL105" s="52"/>
      <c r="QUM105" s="52"/>
      <c r="QUN105" s="52"/>
      <c r="QUO105" s="52"/>
      <c r="QUP105" s="52"/>
      <c r="QUQ105" s="52"/>
      <c r="QUR105" s="52"/>
      <c r="QUS105" s="52"/>
      <c r="QUT105" s="52"/>
      <c r="QUU105" s="52"/>
      <c r="QUV105" s="52"/>
      <c r="QUW105" s="52"/>
      <c r="QUX105" s="52"/>
      <c r="QUY105" s="52"/>
      <c r="QUZ105" s="52"/>
      <c r="QVA105" s="52"/>
      <c r="QVB105" s="52"/>
      <c r="QVC105" s="52"/>
      <c r="QVD105" s="52"/>
      <c r="QVE105" s="52"/>
      <c r="QVF105" s="52"/>
      <c r="QVG105" s="52"/>
      <c r="QVH105" s="52"/>
      <c r="QVI105" s="52"/>
      <c r="QVJ105" s="52"/>
      <c r="QVK105" s="52"/>
      <c r="QVL105" s="52"/>
      <c r="QVM105" s="52"/>
      <c r="QVN105" s="52"/>
      <c r="QVO105" s="52"/>
      <c r="QVP105" s="52"/>
      <c r="QVQ105" s="52"/>
      <c r="QVR105" s="52"/>
      <c r="QVS105" s="52"/>
      <c r="QVT105" s="52"/>
      <c r="QVU105" s="52"/>
      <c r="QVV105" s="52"/>
      <c r="QVW105" s="52"/>
      <c r="QVX105" s="52"/>
      <c r="QVY105" s="52"/>
      <c r="QVZ105" s="52"/>
      <c r="QWA105" s="52"/>
      <c r="QWB105" s="52"/>
      <c r="QWC105" s="52"/>
      <c r="QWD105" s="52"/>
      <c r="QWE105" s="52"/>
      <c r="QWF105" s="52"/>
      <c r="QWG105" s="52"/>
      <c r="QWH105" s="52"/>
      <c r="QWI105" s="52"/>
      <c r="QWJ105" s="52"/>
      <c r="QWK105" s="52"/>
      <c r="QWL105" s="52"/>
      <c r="QWM105" s="52"/>
      <c r="QWN105" s="52"/>
      <c r="QWO105" s="52"/>
      <c r="QWP105" s="52"/>
      <c r="QWQ105" s="52"/>
      <c r="QWR105" s="52"/>
      <c r="QWS105" s="52"/>
      <c r="QWT105" s="52"/>
      <c r="QWU105" s="52"/>
      <c r="QWV105" s="52"/>
      <c r="QWW105" s="52"/>
      <c r="QWX105" s="52"/>
      <c r="QWY105" s="52"/>
      <c r="QWZ105" s="52"/>
      <c r="QXA105" s="52"/>
      <c r="QXB105" s="52"/>
      <c r="QXC105" s="52"/>
      <c r="QXD105" s="52"/>
      <c r="QXE105" s="52"/>
      <c r="QXF105" s="52"/>
      <c r="QXG105" s="52"/>
      <c r="QXH105" s="52"/>
      <c r="QXI105" s="52"/>
      <c r="QXJ105" s="52"/>
      <c r="QXK105" s="52"/>
      <c r="QXL105" s="52"/>
      <c r="QXM105" s="52"/>
      <c r="QXN105" s="52"/>
      <c r="QXO105" s="52"/>
      <c r="QXP105" s="52"/>
      <c r="QXQ105" s="52"/>
      <c r="QXR105" s="52"/>
      <c r="QXS105" s="52"/>
      <c r="QXT105" s="52"/>
      <c r="QXU105" s="52"/>
      <c r="QXV105" s="52"/>
      <c r="QXW105" s="52"/>
      <c r="QXX105" s="52"/>
      <c r="QXY105" s="52"/>
      <c r="QXZ105" s="52"/>
      <c r="QYA105" s="52"/>
      <c r="QYB105" s="52"/>
      <c r="QYC105" s="52"/>
      <c r="QYD105" s="52"/>
      <c r="QYE105" s="52"/>
      <c r="QYF105" s="52"/>
      <c r="QYG105" s="52"/>
      <c r="QYH105" s="52"/>
      <c r="QYI105" s="52"/>
      <c r="QYJ105" s="52"/>
      <c r="QYK105" s="52"/>
      <c r="QYL105" s="52"/>
      <c r="QYM105" s="52"/>
      <c r="QYN105" s="52"/>
      <c r="QYO105" s="52"/>
      <c r="QYP105" s="52"/>
      <c r="QYQ105" s="52"/>
      <c r="QYR105" s="52"/>
      <c r="QYS105" s="52"/>
      <c r="QYT105" s="52"/>
      <c r="QYU105" s="52"/>
      <c r="QYV105" s="52"/>
      <c r="QYW105" s="52"/>
      <c r="QYX105" s="52"/>
      <c r="QYY105" s="52"/>
      <c r="QYZ105" s="52"/>
      <c r="QZA105" s="52"/>
      <c r="QZB105" s="52"/>
      <c r="QZC105" s="52"/>
      <c r="QZD105" s="52"/>
      <c r="QZE105" s="52"/>
      <c r="QZF105" s="52"/>
      <c r="QZG105" s="52"/>
      <c r="QZH105" s="52"/>
      <c r="QZI105" s="52"/>
      <c r="QZJ105" s="52"/>
      <c r="QZK105" s="52"/>
      <c r="QZL105" s="52"/>
      <c r="QZM105" s="52"/>
      <c r="QZN105" s="52"/>
      <c r="QZO105" s="52"/>
      <c r="QZP105" s="52"/>
      <c r="QZQ105" s="52"/>
      <c r="QZR105" s="52"/>
      <c r="QZS105" s="52"/>
      <c r="QZT105" s="52"/>
      <c r="QZU105" s="52"/>
      <c r="QZV105" s="52"/>
      <c r="QZW105" s="52"/>
      <c r="QZX105" s="52"/>
      <c r="QZY105" s="52"/>
      <c r="QZZ105" s="52"/>
      <c r="RAA105" s="52"/>
      <c r="RAB105" s="52"/>
      <c r="RAC105" s="52"/>
      <c r="RAD105" s="52"/>
      <c r="RAE105" s="52"/>
      <c r="RAF105" s="52"/>
      <c r="RAG105" s="52"/>
      <c r="RAH105" s="52"/>
      <c r="RAI105" s="52"/>
      <c r="RAJ105" s="52"/>
      <c r="RAK105" s="52"/>
      <c r="RAL105" s="52"/>
      <c r="RAM105" s="52"/>
      <c r="RAN105" s="52"/>
      <c r="RAO105" s="52"/>
      <c r="RAP105" s="52"/>
      <c r="RAQ105" s="52"/>
      <c r="RAR105" s="52"/>
      <c r="RAS105" s="52"/>
      <c r="RAT105" s="52"/>
      <c r="RAU105" s="52"/>
      <c r="RAV105" s="52"/>
      <c r="RAW105" s="52"/>
      <c r="RAX105" s="52"/>
      <c r="RAY105" s="52"/>
      <c r="RAZ105" s="52"/>
      <c r="RBA105" s="52"/>
      <c r="RBB105" s="52"/>
      <c r="RBC105" s="52"/>
      <c r="RBD105" s="52"/>
      <c r="RBE105" s="52"/>
      <c r="RBF105" s="52"/>
      <c r="RBG105" s="52"/>
      <c r="RBH105" s="52"/>
      <c r="RBI105" s="52"/>
      <c r="RBJ105" s="52"/>
      <c r="RBK105" s="52"/>
      <c r="RBL105" s="52"/>
      <c r="RBM105" s="52"/>
      <c r="RBN105" s="52"/>
      <c r="RBO105" s="52"/>
      <c r="RBP105" s="52"/>
      <c r="RBQ105" s="52"/>
      <c r="RBR105" s="52"/>
      <c r="RBS105" s="52"/>
      <c r="RBT105" s="52"/>
      <c r="RBU105" s="52"/>
      <c r="RBV105" s="52"/>
      <c r="RBW105" s="52"/>
      <c r="RBX105" s="52"/>
      <c r="RBY105" s="52"/>
      <c r="RBZ105" s="52"/>
      <c r="RCA105" s="52"/>
      <c r="RCB105" s="52"/>
      <c r="RCC105" s="52"/>
      <c r="RCD105" s="52"/>
      <c r="RCE105" s="52"/>
      <c r="RCF105" s="52"/>
      <c r="RCG105" s="52"/>
      <c r="RCH105" s="52"/>
      <c r="RCI105" s="52"/>
      <c r="RCJ105" s="52"/>
      <c r="RCK105" s="52"/>
      <c r="RCL105" s="52"/>
      <c r="RCM105" s="52"/>
      <c r="RCN105" s="52"/>
      <c r="RCO105" s="52"/>
      <c r="RCP105" s="52"/>
      <c r="RCQ105" s="52"/>
      <c r="RCR105" s="52"/>
      <c r="RCS105" s="52"/>
      <c r="RCT105" s="52"/>
      <c r="RCU105" s="52"/>
      <c r="RCV105" s="52"/>
      <c r="RCW105" s="52"/>
      <c r="RCX105" s="52"/>
      <c r="RCY105" s="52"/>
      <c r="RCZ105" s="52"/>
      <c r="RDA105" s="52"/>
      <c r="RDB105" s="52"/>
      <c r="RDC105" s="52"/>
      <c r="RDD105" s="52"/>
      <c r="RDE105" s="52"/>
      <c r="RDF105" s="52"/>
      <c r="RDG105" s="52"/>
      <c r="RDH105" s="52"/>
      <c r="RDI105" s="52"/>
      <c r="RDJ105" s="52"/>
      <c r="RDK105" s="52"/>
      <c r="RDL105" s="52"/>
      <c r="RDM105" s="52"/>
      <c r="RDN105" s="52"/>
      <c r="RDO105" s="52"/>
      <c r="RDP105" s="52"/>
      <c r="RDQ105" s="52"/>
      <c r="RDR105" s="52"/>
      <c r="RDS105" s="52"/>
      <c r="RDT105" s="52"/>
      <c r="RDU105" s="52"/>
      <c r="RDV105" s="52"/>
      <c r="RDW105" s="52"/>
      <c r="RDX105" s="52"/>
      <c r="RDY105" s="52"/>
      <c r="RDZ105" s="52"/>
      <c r="REA105" s="52"/>
      <c r="REB105" s="52"/>
      <c r="REC105" s="52"/>
      <c r="RED105" s="52"/>
      <c r="REE105" s="52"/>
      <c r="REF105" s="52"/>
      <c r="REG105" s="52"/>
      <c r="REH105" s="52"/>
      <c r="REI105" s="52"/>
      <c r="REJ105" s="52"/>
      <c r="REK105" s="52"/>
      <c r="REL105" s="52"/>
      <c r="REM105" s="52"/>
      <c r="REN105" s="52"/>
      <c r="REO105" s="52"/>
      <c r="REP105" s="52"/>
      <c r="REQ105" s="52"/>
      <c r="RER105" s="52"/>
      <c r="RES105" s="52"/>
      <c r="RET105" s="52"/>
      <c r="REU105" s="52"/>
      <c r="REV105" s="52"/>
      <c r="REW105" s="52"/>
      <c r="REX105" s="52"/>
      <c r="REY105" s="52"/>
      <c r="REZ105" s="52"/>
      <c r="RFA105" s="52"/>
      <c r="RFB105" s="52"/>
      <c r="RFC105" s="52"/>
      <c r="RFD105" s="52"/>
      <c r="RFE105" s="52"/>
      <c r="RFF105" s="52"/>
      <c r="RFG105" s="52"/>
      <c r="RFH105" s="52"/>
      <c r="RFI105" s="52"/>
      <c r="RFJ105" s="52"/>
      <c r="RFK105" s="52"/>
      <c r="RFL105" s="52"/>
      <c r="RFM105" s="52"/>
      <c r="RFN105" s="52"/>
      <c r="RFO105" s="52"/>
      <c r="RFP105" s="52"/>
      <c r="RFQ105" s="52"/>
      <c r="RFR105" s="52"/>
      <c r="RFS105" s="52"/>
      <c r="RFT105" s="52"/>
      <c r="RFU105" s="52"/>
      <c r="RFV105" s="52"/>
      <c r="RFW105" s="52"/>
      <c r="RFX105" s="52"/>
      <c r="RFY105" s="52"/>
      <c r="RFZ105" s="52"/>
      <c r="RGA105" s="52"/>
      <c r="RGB105" s="52"/>
      <c r="RGC105" s="52"/>
      <c r="RGD105" s="52"/>
      <c r="RGE105" s="52"/>
      <c r="RGF105" s="52"/>
      <c r="RGG105" s="52"/>
      <c r="RGH105" s="52"/>
      <c r="RGI105" s="52"/>
      <c r="RGJ105" s="52"/>
      <c r="RGK105" s="52"/>
      <c r="RGL105" s="52"/>
      <c r="RGM105" s="52"/>
      <c r="RGN105" s="52"/>
      <c r="RGO105" s="52"/>
      <c r="RGP105" s="52"/>
      <c r="RGQ105" s="52"/>
      <c r="RGR105" s="52"/>
      <c r="RGS105" s="52"/>
      <c r="RGT105" s="52"/>
      <c r="RGU105" s="52"/>
      <c r="RGV105" s="52"/>
      <c r="RGW105" s="52"/>
      <c r="RGX105" s="52"/>
      <c r="RGY105" s="52"/>
      <c r="RGZ105" s="52"/>
      <c r="RHA105" s="52"/>
      <c r="RHB105" s="52"/>
      <c r="RHC105" s="52"/>
      <c r="RHD105" s="52"/>
      <c r="RHE105" s="52"/>
      <c r="RHF105" s="52"/>
      <c r="RHG105" s="52"/>
      <c r="RHH105" s="52"/>
      <c r="RHI105" s="52"/>
      <c r="RHJ105" s="52"/>
      <c r="RHK105" s="52"/>
      <c r="RHL105" s="52"/>
      <c r="RHM105" s="52"/>
      <c r="RHN105" s="52"/>
      <c r="RHO105" s="52"/>
      <c r="RHP105" s="52"/>
      <c r="RHQ105" s="52"/>
      <c r="RHR105" s="52"/>
      <c r="RHS105" s="52"/>
      <c r="RHT105" s="52"/>
      <c r="RHU105" s="52"/>
      <c r="RHV105" s="52"/>
      <c r="RHW105" s="52"/>
      <c r="RHX105" s="52"/>
      <c r="RHY105" s="52"/>
      <c r="RHZ105" s="52"/>
      <c r="RIA105" s="52"/>
      <c r="RIB105" s="52"/>
      <c r="RIC105" s="52"/>
      <c r="RID105" s="52"/>
      <c r="RIE105" s="52"/>
      <c r="RIF105" s="52"/>
      <c r="RIG105" s="52"/>
      <c r="RIH105" s="52"/>
      <c r="RII105" s="52"/>
      <c r="RIJ105" s="52"/>
      <c r="RIK105" s="52"/>
      <c r="RIL105" s="52"/>
      <c r="RIM105" s="52"/>
      <c r="RIN105" s="52"/>
      <c r="RIO105" s="52"/>
      <c r="RIP105" s="52"/>
      <c r="RIQ105" s="52"/>
      <c r="RIR105" s="52"/>
      <c r="RIS105" s="52"/>
      <c r="RIT105" s="52"/>
      <c r="RIU105" s="52"/>
      <c r="RIV105" s="52"/>
      <c r="RIW105" s="52"/>
      <c r="RIX105" s="52"/>
      <c r="RIY105" s="52"/>
      <c r="RIZ105" s="52"/>
      <c r="RJA105" s="52"/>
      <c r="RJB105" s="52"/>
      <c r="RJC105" s="52"/>
      <c r="RJD105" s="52"/>
      <c r="RJE105" s="52"/>
      <c r="RJF105" s="52"/>
      <c r="RJG105" s="52"/>
      <c r="RJH105" s="52"/>
      <c r="RJI105" s="52"/>
      <c r="RJJ105" s="52"/>
      <c r="RJK105" s="52"/>
      <c r="RJL105" s="52"/>
      <c r="RJM105" s="52"/>
      <c r="RJN105" s="52"/>
      <c r="RJO105" s="52"/>
      <c r="RJP105" s="52"/>
      <c r="RJQ105" s="52"/>
      <c r="RJR105" s="52"/>
      <c r="RJS105" s="52"/>
      <c r="RJT105" s="52"/>
      <c r="RJU105" s="52"/>
      <c r="RJV105" s="52"/>
      <c r="RJW105" s="52"/>
      <c r="RJX105" s="52"/>
      <c r="RJY105" s="52"/>
      <c r="RJZ105" s="52"/>
      <c r="RKA105" s="52"/>
      <c r="RKB105" s="52"/>
      <c r="RKC105" s="52"/>
      <c r="RKD105" s="52"/>
      <c r="RKE105" s="52"/>
      <c r="RKF105" s="52"/>
      <c r="RKG105" s="52"/>
      <c r="RKH105" s="52"/>
      <c r="RKI105" s="52"/>
      <c r="RKJ105" s="52"/>
      <c r="RKK105" s="52"/>
      <c r="RKL105" s="52"/>
      <c r="RKM105" s="52"/>
      <c r="RKN105" s="52"/>
      <c r="RKO105" s="52"/>
      <c r="RKP105" s="52"/>
      <c r="RKQ105" s="52"/>
      <c r="RKR105" s="52"/>
      <c r="RKS105" s="52"/>
      <c r="RKT105" s="52"/>
      <c r="RKU105" s="52"/>
      <c r="RKV105" s="52"/>
      <c r="RKW105" s="52"/>
      <c r="RKX105" s="52"/>
      <c r="RKY105" s="52"/>
      <c r="RKZ105" s="52"/>
      <c r="RLA105" s="52"/>
      <c r="RLB105" s="52"/>
      <c r="RLC105" s="52"/>
      <c r="RLD105" s="52"/>
      <c r="RLE105" s="52"/>
      <c r="RLF105" s="52"/>
      <c r="RLG105" s="52"/>
      <c r="RLH105" s="52"/>
      <c r="RLI105" s="52"/>
      <c r="RLJ105" s="52"/>
      <c r="RLK105" s="52"/>
      <c r="RLL105" s="52"/>
      <c r="RLM105" s="52"/>
      <c r="RLN105" s="52"/>
      <c r="RLO105" s="52"/>
      <c r="RLP105" s="52"/>
      <c r="RLQ105" s="52"/>
      <c r="RLR105" s="52"/>
      <c r="RLS105" s="52"/>
      <c r="RLT105" s="52"/>
      <c r="RLU105" s="52"/>
      <c r="RLV105" s="52"/>
      <c r="RLW105" s="52"/>
      <c r="RLX105" s="52"/>
      <c r="RLY105" s="52"/>
      <c r="RLZ105" s="52"/>
      <c r="RMA105" s="52"/>
      <c r="RMB105" s="52"/>
      <c r="RMC105" s="52"/>
      <c r="RMD105" s="52"/>
      <c r="RME105" s="52"/>
      <c r="RMF105" s="52"/>
      <c r="RMG105" s="52"/>
      <c r="RMH105" s="52"/>
      <c r="RMI105" s="52"/>
      <c r="RMJ105" s="52"/>
      <c r="RMK105" s="52"/>
      <c r="RML105" s="52"/>
      <c r="RMM105" s="52"/>
      <c r="RMN105" s="52"/>
      <c r="RMO105" s="52"/>
      <c r="RMP105" s="52"/>
      <c r="RMQ105" s="52"/>
      <c r="RMR105" s="52"/>
      <c r="RMS105" s="52"/>
      <c r="RMT105" s="52"/>
      <c r="RMU105" s="52"/>
      <c r="RMV105" s="52"/>
      <c r="RMW105" s="52"/>
      <c r="RMX105" s="52"/>
      <c r="RMY105" s="52"/>
      <c r="RMZ105" s="52"/>
      <c r="RNA105" s="52"/>
      <c r="RNB105" s="52"/>
      <c r="RNC105" s="52"/>
      <c r="RND105" s="52"/>
      <c r="RNE105" s="52"/>
      <c r="RNF105" s="52"/>
      <c r="RNG105" s="52"/>
      <c r="RNH105" s="52"/>
      <c r="RNI105" s="52"/>
      <c r="RNJ105" s="52"/>
      <c r="RNK105" s="52"/>
      <c r="RNL105" s="52"/>
      <c r="RNM105" s="52"/>
      <c r="RNN105" s="52"/>
      <c r="RNO105" s="52"/>
      <c r="RNP105" s="52"/>
      <c r="RNQ105" s="52"/>
      <c r="RNR105" s="52"/>
      <c r="RNS105" s="52"/>
      <c r="RNT105" s="52"/>
      <c r="RNU105" s="52"/>
      <c r="RNV105" s="52"/>
      <c r="RNW105" s="52"/>
      <c r="RNX105" s="52"/>
      <c r="RNY105" s="52"/>
      <c r="RNZ105" s="52"/>
      <c r="ROA105" s="52"/>
      <c r="ROB105" s="52"/>
      <c r="ROC105" s="52"/>
      <c r="ROD105" s="52"/>
      <c r="ROE105" s="52"/>
      <c r="ROF105" s="52"/>
      <c r="ROG105" s="52"/>
      <c r="ROH105" s="52"/>
      <c r="ROI105" s="52"/>
      <c r="ROJ105" s="52"/>
      <c r="ROK105" s="52"/>
      <c r="ROL105" s="52"/>
      <c r="ROM105" s="52"/>
      <c r="RON105" s="52"/>
      <c r="ROO105" s="52"/>
      <c r="ROP105" s="52"/>
      <c r="ROQ105" s="52"/>
      <c r="ROR105" s="52"/>
      <c r="ROS105" s="52"/>
      <c r="ROT105" s="52"/>
      <c r="ROU105" s="52"/>
      <c r="ROV105" s="52"/>
      <c r="ROW105" s="52"/>
      <c r="ROX105" s="52"/>
      <c r="ROY105" s="52"/>
      <c r="ROZ105" s="52"/>
      <c r="RPA105" s="52"/>
      <c r="RPB105" s="52"/>
      <c r="RPC105" s="52"/>
      <c r="RPD105" s="52"/>
      <c r="RPE105" s="52"/>
      <c r="RPF105" s="52"/>
      <c r="RPG105" s="52"/>
      <c r="RPH105" s="52"/>
      <c r="RPI105" s="52"/>
      <c r="RPJ105" s="52"/>
      <c r="RPK105" s="52"/>
      <c r="RPL105" s="52"/>
      <c r="RPM105" s="52"/>
      <c r="RPN105" s="52"/>
      <c r="RPO105" s="52"/>
      <c r="RPP105" s="52"/>
      <c r="RPQ105" s="52"/>
      <c r="RPR105" s="52"/>
      <c r="RPS105" s="52"/>
      <c r="RPT105" s="52"/>
      <c r="RPU105" s="52"/>
      <c r="RPV105" s="52"/>
      <c r="RPW105" s="52"/>
      <c r="RPX105" s="52"/>
      <c r="RPY105" s="52"/>
      <c r="RPZ105" s="52"/>
      <c r="RQA105" s="52"/>
      <c r="RQB105" s="52"/>
      <c r="RQC105" s="52"/>
      <c r="RQD105" s="52"/>
      <c r="RQE105" s="52"/>
      <c r="RQF105" s="52"/>
      <c r="RQG105" s="52"/>
      <c r="RQH105" s="52"/>
      <c r="RQI105" s="52"/>
      <c r="RQJ105" s="52"/>
      <c r="RQK105" s="52"/>
      <c r="RQL105" s="52"/>
      <c r="RQM105" s="52"/>
      <c r="RQN105" s="52"/>
      <c r="RQO105" s="52"/>
      <c r="RQP105" s="52"/>
      <c r="RQQ105" s="52"/>
      <c r="RQR105" s="52"/>
      <c r="RQS105" s="52"/>
      <c r="RQT105" s="52"/>
      <c r="RQU105" s="52"/>
      <c r="RQV105" s="52"/>
      <c r="RQW105" s="52"/>
      <c r="RQX105" s="52"/>
      <c r="RQY105" s="52"/>
      <c r="RQZ105" s="52"/>
      <c r="RRA105" s="52"/>
      <c r="RRB105" s="52"/>
      <c r="RRC105" s="52"/>
      <c r="RRD105" s="52"/>
      <c r="RRE105" s="52"/>
      <c r="RRF105" s="52"/>
      <c r="RRG105" s="52"/>
      <c r="RRH105" s="52"/>
      <c r="RRI105" s="52"/>
      <c r="RRJ105" s="52"/>
      <c r="RRK105" s="52"/>
      <c r="RRL105" s="52"/>
      <c r="RRM105" s="52"/>
      <c r="RRN105" s="52"/>
      <c r="RRO105" s="52"/>
      <c r="RRP105" s="52"/>
      <c r="RRQ105" s="52"/>
      <c r="RRR105" s="52"/>
      <c r="RRS105" s="52"/>
      <c r="RRT105" s="52"/>
      <c r="RRU105" s="52"/>
      <c r="RRV105" s="52"/>
      <c r="RRW105" s="52"/>
      <c r="RRX105" s="52"/>
      <c r="RRY105" s="52"/>
      <c r="RRZ105" s="52"/>
      <c r="RSA105" s="52"/>
      <c r="RSB105" s="52"/>
      <c r="RSC105" s="52"/>
      <c r="RSD105" s="52"/>
      <c r="RSE105" s="52"/>
      <c r="RSF105" s="52"/>
      <c r="RSG105" s="52"/>
      <c r="RSH105" s="52"/>
      <c r="RSI105" s="52"/>
      <c r="RSJ105" s="52"/>
      <c r="RSK105" s="52"/>
      <c r="RSL105" s="52"/>
      <c r="RSM105" s="52"/>
      <c r="RSN105" s="52"/>
      <c r="RSO105" s="52"/>
      <c r="RSP105" s="52"/>
      <c r="RSQ105" s="52"/>
      <c r="RSR105" s="52"/>
      <c r="RSS105" s="52"/>
      <c r="RST105" s="52"/>
      <c r="RSU105" s="52"/>
      <c r="RSV105" s="52"/>
      <c r="RSW105" s="52"/>
      <c r="RSX105" s="52"/>
      <c r="RSY105" s="52"/>
      <c r="RSZ105" s="52"/>
      <c r="RTA105" s="52"/>
      <c r="RTB105" s="52"/>
      <c r="RTC105" s="52"/>
      <c r="RTD105" s="52"/>
      <c r="RTE105" s="52"/>
      <c r="RTF105" s="52"/>
      <c r="RTG105" s="52"/>
      <c r="RTH105" s="52"/>
      <c r="RTI105" s="52"/>
      <c r="RTJ105" s="52"/>
      <c r="RTK105" s="52"/>
      <c r="RTL105" s="52"/>
      <c r="RTM105" s="52"/>
      <c r="RTN105" s="52"/>
      <c r="RTO105" s="52"/>
      <c r="RTP105" s="52"/>
      <c r="RTQ105" s="52"/>
      <c r="RTR105" s="52"/>
      <c r="RTS105" s="52"/>
      <c r="RTT105" s="52"/>
      <c r="RTU105" s="52"/>
      <c r="RTV105" s="52"/>
      <c r="RTW105" s="52"/>
      <c r="RTX105" s="52"/>
      <c r="RTY105" s="52"/>
      <c r="RTZ105" s="52"/>
      <c r="RUA105" s="52"/>
      <c r="RUB105" s="52"/>
      <c r="RUC105" s="52"/>
      <c r="RUD105" s="52"/>
      <c r="RUE105" s="52"/>
      <c r="RUF105" s="52"/>
      <c r="RUG105" s="52"/>
      <c r="RUH105" s="52"/>
      <c r="RUI105" s="52"/>
      <c r="RUJ105" s="52"/>
      <c r="RUK105" s="52"/>
      <c r="RUL105" s="52"/>
      <c r="RUM105" s="52"/>
      <c r="RUN105" s="52"/>
      <c r="RUO105" s="52"/>
      <c r="RUP105" s="52"/>
      <c r="RUQ105" s="52"/>
      <c r="RUR105" s="52"/>
      <c r="RUS105" s="52"/>
      <c r="RUT105" s="52"/>
      <c r="RUU105" s="52"/>
      <c r="RUV105" s="52"/>
      <c r="RUW105" s="52"/>
      <c r="RUX105" s="52"/>
      <c r="RUY105" s="52"/>
      <c r="RUZ105" s="52"/>
      <c r="RVA105" s="52"/>
      <c r="RVB105" s="52"/>
      <c r="RVC105" s="52"/>
      <c r="RVD105" s="52"/>
      <c r="RVE105" s="52"/>
      <c r="RVF105" s="52"/>
      <c r="RVG105" s="52"/>
      <c r="RVH105" s="52"/>
      <c r="RVI105" s="52"/>
      <c r="RVJ105" s="52"/>
      <c r="RVK105" s="52"/>
      <c r="RVL105" s="52"/>
      <c r="RVM105" s="52"/>
      <c r="RVN105" s="52"/>
      <c r="RVO105" s="52"/>
      <c r="RVP105" s="52"/>
      <c r="RVQ105" s="52"/>
      <c r="RVR105" s="52"/>
      <c r="RVS105" s="52"/>
      <c r="RVT105" s="52"/>
      <c r="RVU105" s="52"/>
      <c r="RVV105" s="52"/>
      <c r="RVW105" s="52"/>
      <c r="RVX105" s="52"/>
      <c r="RVY105" s="52"/>
      <c r="RVZ105" s="52"/>
      <c r="RWA105" s="52"/>
      <c r="RWB105" s="52"/>
      <c r="RWC105" s="52"/>
      <c r="RWD105" s="52"/>
      <c r="RWE105" s="52"/>
      <c r="RWF105" s="52"/>
      <c r="RWG105" s="52"/>
      <c r="RWH105" s="52"/>
      <c r="RWI105" s="52"/>
      <c r="RWJ105" s="52"/>
      <c r="RWK105" s="52"/>
      <c r="RWL105" s="52"/>
      <c r="RWM105" s="52"/>
      <c r="RWN105" s="52"/>
      <c r="RWO105" s="52"/>
      <c r="RWP105" s="52"/>
      <c r="RWQ105" s="52"/>
      <c r="RWR105" s="52"/>
      <c r="RWS105" s="52"/>
      <c r="RWT105" s="52"/>
      <c r="RWU105" s="52"/>
      <c r="RWV105" s="52"/>
      <c r="RWW105" s="52"/>
      <c r="RWX105" s="52"/>
      <c r="RWY105" s="52"/>
      <c r="RWZ105" s="52"/>
      <c r="RXA105" s="52"/>
      <c r="RXB105" s="52"/>
      <c r="RXC105" s="52"/>
      <c r="RXD105" s="52"/>
      <c r="RXE105" s="52"/>
      <c r="RXF105" s="52"/>
      <c r="RXG105" s="52"/>
      <c r="RXH105" s="52"/>
      <c r="RXI105" s="52"/>
      <c r="RXJ105" s="52"/>
      <c r="RXK105" s="52"/>
      <c r="RXL105" s="52"/>
      <c r="RXM105" s="52"/>
      <c r="RXN105" s="52"/>
      <c r="RXO105" s="52"/>
      <c r="RXP105" s="52"/>
      <c r="RXQ105" s="52"/>
      <c r="RXR105" s="52"/>
      <c r="RXS105" s="52"/>
      <c r="RXT105" s="52"/>
      <c r="RXU105" s="52"/>
      <c r="RXV105" s="52"/>
      <c r="RXW105" s="52"/>
      <c r="RXX105" s="52"/>
      <c r="RXY105" s="52"/>
      <c r="RXZ105" s="52"/>
      <c r="RYA105" s="52"/>
      <c r="RYB105" s="52"/>
      <c r="RYC105" s="52"/>
      <c r="RYD105" s="52"/>
      <c r="RYE105" s="52"/>
      <c r="RYF105" s="52"/>
      <c r="RYG105" s="52"/>
      <c r="RYH105" s="52"/>
      <c r="RYI105" s="52"/>
      <c r="RYJ105" s="52"/>
      <c r="RYK105" s="52"/>
      <c r="RYL105" s="52"/>
      <c r="RYM105" s="52"/>
      <c r="RYN105" s="52"/>
      <c r="RYO105" s="52"/>
      <c r="RYP105" s="52"/>
      <c r="RYQ105" s="52"/>
      <c r="RYR105" s="52"/>
      <c r="RYS105" s="52"/>
      <c r="RYT105" s="52"/>
      <c r="RYU105" s="52"/>
      <c r="RYV105" s="52"/>
      <c r="RYW105" s="52"/>
      <c r="RYX105" s="52"/>
      <c r="RYY105" s="52"/>
      <c r="RYZ105" s="52"/>
      <c r="RZA105" s="52"/>
      <c r="RZB105" s="52"/>
      <c r="RZC105" s="52"/>
      <c r="RZD105" s="52"/>
      <c r="RZE105" s="52"/>
      <c r="RZF105" s="52"/>
      <c r="RZG105" s="52"/>
      <c r="RZH105" s="52"/>
      <c r="RZI105" s="52"/>
      <c r="RZJ105" s="52"/>
      <c r="RZK105" s="52"/>
      <c r="RZL105" s="52"/>
      <c r="RZM105" s="52"/>
      <c r="RZN105" s="52"/>
      <c r="RZO105" s="52"/>
      <c r="RZP105" s="52"/>
      <c r="RZQ105" s="52"/>
      <c r="RZR105" s="52"/>
      <c r="RZS105" s="52"/>
      <c r="RZT105" s="52"/>
      <c r="RZU105" s="52"/>
      <c r="RZV105" s="52"/>
      <c r="RZW105" s="52"/>
      <c r="RZX105" s="52"/>
      <c r="RZY105" s="52"/>
      <c r="RZZ105" s="52"/>
      <c r="SAA105" s="52"/>
      <c r="SAB105" s="52"/>
      <c r="SAC105" s="52"/>
      <c r="SAD105" s="52"/>
      <c r="SAE105" s="52"/>
      <c r="SAF105" s="52"/>
      <c r="SAG105" s="52"/>
      <c r="SAH105" s="52"/>
      <c r="SAI105" s="52"/>
      <c r="SAJ105" s="52"/>
      <c r="SAK105" s="52"/>
      <c r="SAL105" s="52"/>
      <c r="SAM105" s="52"/>
      <c r="SAN105" s="52"/>
      <c r="SAO105" s="52"/>
      <c r="SAP105" s="52"/>
      <c r="SAQ105" s="52"/>
      <c r="SAR105" s="52"/>
      <c r="SAS105" s="52"/>
      <c r="SAT105" s="52"/>
      <c r="SAU105" s="52"/>
      <c r="SAV105" s="52"/>
      <c r="SAW105" s="52"/>
      <c r="SAX105" s="52"/>
      <c r="SAY105" s="52"/>
      <c r="SAZ105" s="52"/>
      <c r="SBA105" s="52"/>
      <c r="SBB105" s="52"/>
      <c r="SBC105" s="52"/>
      <c r="SBD105" s="52"/>
      <c r="SBE105" s="52"/>
      <c r="SBF105" s="52"/>
      <c r="SBG105" s="52"/>
      <c r="SBH105" s="52"/>
      <c r="SBI105" s="52"/>
      <c r="SBJ105" s="52"/>
      <c r="SBK105" s="52"/>
      <c r="SBL105" s="52"/>
      <c r="SBM105" s="52"/>
      <c r="SBN105" s="52"/>
      <c r="SBO105" s="52"/>
      <c r="SBP105" s="52"/>
      <c r="SBQ105" s="52"/>
      <c r="SBR105" s="52"/>
      <c r="SBS105" s="52"/>
      <c r="SBT105" s="52"/>
      <c r="SBU105" s="52"/>
      <c r="SBV105" s="52"/>
      <c r="SBW105" s="52"/>
      <c r="SBX105" s="52"/>
      <c r="SBY105" s="52"/>
      <c r="SBZ105" s="52"/>
      <c r="SCA105" s="52"/>
      <c r="SCB105" s="52"/>
      <c r="SCC105" s="52"/>
      <c r="SCD105" s="52"/>
      <c r="SCE105" s="52"/>
      <c r="SCF105" s="52"/>
      <c r="SCG105" s="52"/>
      <c r="SCH105" s="52"/>
      <c r="SCI105" s="52"/>
      <c r="SCJ105" s="52"/>
      <c r="SCK105" s="52"/>
      <c r="SCL105" s="52"/>
      <c r="SCM105" s="52"/>
      <c r="SCN105" s="52"/>
      <c r="SCO105" s="52"/>
      <c r="SCP105" s="52"/>
      <c r="SCQ105" s="52"/>
      <c r="SCR105" s="52"/>
      <c r="SCS105" s="52"/>
      <c r="SCT105" s="52"/>
      <c r="SCU105" s="52"/>
      <c r="SCV105" s="52"/>
      <c r="SCW105" s="52"/>
      <c r="SCX105" s="52"/>
      <c r="SCY105" s="52"/>
      <c r="SCZ105" s="52"/>
      <c r="SDA105" s="52"/>
      <c r="SDB105" s="52"/>
      <c r="SDC105" s="52"/>
      <c r="SDD105" s="52"/>
      <c r="SDE105" s="52"/>
      <c r="SDF105" s="52"/>
      <c r="SDG105" s="52"/>
      <c r="SDH105" s="52"/>
      <c r="SDI105" s="52"/>
      <c r="SDJ105" s="52"/>
      <c r="SDK105" s="52"/>
      <c r="SDL105" s="52"/>
      <c r="SDM105" s="52"/>
      <c r="SDN105" s="52"/>
      <c r="SDO105" s="52"/>
      <c r="SDP105" s="52"/>
      <c r="SDQ105" s="52"/>
      <c r="SDR105" s="52"/>
      <c r="SDS105" s="52"/>
      <c r="SDT105" s="52"/>
      <c r="SDU105" s="52"/>
      <c r="SDV105" s="52"/>
      <c r="SDW105" s="52"/>
      <c r="SDX105" s="52"/>
      <c r="SDY105" s="52"/>
      <c r="SDZ105" s="52"/>
      <c r="SEA105" s="52"/>
      <c r="SEB105" s="52"/>
      <c r="SEC105" s="52"/>
      <c r="SED105" s="52"/>
      <c r="SEE105" s="52"/>
      <c r="SEF105" s="52"/>
      <c r="SEG105" s="52"/>
      <c r="SEH105" s="52"/>
      <c r="SEI105" s="52"/>
      <c r="SEJ105" s="52"/>
      <c r="SEK105" s="52"/>
      <c r="SEL105" s="52"/>
      <c r="SEM105" s="52"/>
      <c r="SEN105" s="52"/>
      <c r="SEO105" s="52"/>
      <c r="SEP105" s="52"/>
      <c r="SEQ105" s="52"/>
      <c r="SER105" s="52"/>
      <c r="SES105" s="52"/>
      <c r="SET105" s="52"/>
      <c r="SEU105" s="52"/>
      <c r="SEV105" s="52"/>
      <c r="SEW105" s="52"/>
      <c r="SEX105" s="52"/>
      <c r="SEY105" s="52"/>
      <c r="SEZ105" s="52"/>
      <c r="SFA105" s="52"/>
      <c r="SFB105" s="52"/>
      <c r="SFC105" s="52"/>
      <c r="SFD105" s="52"/>
      <c r="SFE105" s="52"/>
      <c r="SFF105" s="52"/>
      <c r="SFG105" s="52"/>
      <c r="SFH105" s="52"/>
      <c r="SFI105" s="52"/>
      <c r="SFJ105" s="52"/>
      <c r="SFK105" s="52"/>
      <c r="SFL105" s="52"/>
      <c r="SFM105" s="52"/>
      <c r="SFN105" s="52"/>
      <c r="SFO105" s="52"/>
      <c r="SFP105" s="52"/>
      <c r="SFQ105" s="52"/>
      <c r="SFR105" s="52"/>
      <c r="SFS105" s="52"/>
      <c r="SFT105" s="52"/>
      <c r="SFU105" s="52"/>
      <c r="SFV105" s="52"/>
      <c r="SFW105" s="52"/>
      <c r="SFX105" s="52"/>
      <c r="SFY105" s="52"/>
      <c r="SFZ105" s="52"/>
      <c r="SGA105" s="52"/>
      <c r="SGB105" s="52"/>
      <c r="SGC105" s="52"/>
      <c r="SGD105" s="52"/>
      <c r="SGE105" s="52"/>
      <c r="SGF105" s="52"/>
      <c r="SGG105" s="52"/>
      <c r="SGH105" s="52"/>
      <c r="SGI105" s="52"/>
      <c r="SGJ105" s="52"/>
      <c r="SGK105" s="52"/>
      <c r="SGL105" s="52"/>
      <c r="SGM105" s="52"/>
      <c r="SGN105" s="52"/>
      <c r="SGO105" s="52"/>
      <c r="SGP105" s="52"/>
      <c r="SGQ105" s="52"/>
      <c r="SGR105" s="52"/>
      <c r="SGS105" s="52"/>
      <c r="SGT105" s="52"/>
      <c r="SGU105" s="52"/>
      <c r="SGV105" s="52"/>
      <c r="SGW105" s="52"/>
      <c r="SGX105" s="52"/>
      <c r="SGY105" s="52"/>
      <c r="SGZ105" s="52"/>
      <c r="SHA105" s="52"/>
      <c r="SHB105" s="52"/>
      <c r="SHC105" s="52"/>
      <c r="SHD105" s="52"/>
      <c r="SHE105" s="52"/>
      <c r="SHF105" s="52"/>
      <c r="SHG105" s="52"/>
      <c r="SHH105" s="52"/>
      <c r="SHI105" s="52"/>
      <c r="SHJ105" s="52"/>
      <c r="SHK105" s="52"/>
      <c r="SHL105" s="52"/>
      <c r="SHM105" s="52"/>
      <c r="SHN105" s="52"/>
      <c r="SHO105" s="52"/>
      <c r="SHP105" s="52"/>
      <c r="SHQ105" s="52"/>
      <c r="SHR105" s="52"/>
      <c r="SHS105" s="52"/>
      <c r="SHT105" s="52"/>
      <c r="SHU105" s="52"/>
      <c r="SHV105" s="52"/>
      <c r="SHW105" s="52"/>
      <c r="SHX105" s="52"/>
      <c r="SHY105" s="52"/>
      <c r="SHZ105" s="52"/>
      <c r="SIA105" s="52"/>
      <c r="SIB105" s="52"/>
      <c r="SIC105" s="52"/>
      <c r="SID105" s="52"/>
      <c r="SIE105" s="52"/>
      <c r="SIF105" s="52"/>
      <c r="SIG105" s="52"/>
      <c r="SIH105" s="52"/>
      <c r="SII105" s="52"/>
      <c r="SIJ105" s="52"/>
      <c r="SIK105" s="52"/>
      <c r="SIL105" s="52"/>
      <c r="SIM105" s="52"/>
      <c r="SIN105" s="52"/>
      <c r="SIO105" s="52"/>
      <c r="SIP105" s="52"/>
      <c r="SIQ105" s="52"/>
      <c r="SIR105" s="52"/>
      <c r="SIS105" s="52"/>
      <c r="SIT105" s="52"/>
      <c r="SIU105" s="52"/>
      <c r="SIV105" s="52"/>
      <c r="SIW105" s="52"/>
      <c r="SIX105" s="52"/>
      <c r="SIY105" s="52"/>
      <c r="SIZ105" s="52"/>
      <c r="SJA105" s="52"/>
      <c r="SJB105" s="52"/>
      <c r="SJC105" s="52"/>
      <c r="SJD105" s="52"/>
      <c r="SJE105" s="52"/>
      <c r="SJF105" s="52"/>
      <c r="SJG105" s="52"/>
      <c r="SJH105" s="52"/>
      <c r="SJI105" s="52"/>
      <c r="SJJ105" s="52"/>
      <c r="SJK105" s="52"/>
      <c r="SJL105" s="52"/>
      <c r="SJM105" s="52"/>
      <c r="SJN105" s="52"/>
      <c r="SJO105" s="52"/>
      <c r="SJP105" s="52"/>
      <c r="SJQ105" s="52"/>
      <c r="SJR105" s="52"/>
      <c r="SJS105" s="52"/>
      <c r="SJT105" s="52"/>
      <c r="SJU105" s="52"/>
      <c r="SJV105" s="52"/>
      <c r="SJW105" s="52"/>
      <c r="SJX105" s="52"/>
      <c r="SJY105" s="52"/>
      <c r="SJZ105" s="52"/>
      <c r="SKA105" s="52"/>
      <c r="SKB105" s="52"/>
      <c r="SKC105" s="52"/>
      <c r="SKD105" s="52"/>
      <c r="SKE105" s="52"/>
      <c r="SKF105" s="52"/>
      <c r="SKG105" s="52"/>
      <c r="SKH105" s="52"/>
      <c r="SKI105" s="52"/>
      <c r="SKJ105" s="52"/>
      <c r="SKK105" s="52"/>
      <c r="SKL105" s="52"/>
      <c r="SKM105" s="52"/>
      <c r="SKN105" s="52"/>
      <c r="SKO105" s="52"/>
      <c r="SKP105" s="52"/>
      <c r="SKQ105" s="52"/>
      <c r="SKR105" s="52"/>
      <c r="SKS105" s="52"/>
      <c r="SKT105" s="52"/>
      <c r="SKU105" s="52"/>
      <c r="SKV105" s="52"/>
      <c r="SKW105" s="52"/>
      <c r="SKX105" s="52"/>
      <c r="SKY105" s="52"/>
      <c r="SKZ105" s="52"/>
      <c r="SLA105" s="52"/>
      <c r="SLB105" s="52"/>
      <c r="SLC105" s="52"/>
      <c r="SLD105" s="52"/>
      <c r="SLE105" s="52"/>
      <c r="SLF105" s="52"/>
      <c r="SLG105" s="52"/>
      <c r="SLH105" s="52"/>
      <c r="SLI105" s="52"/>
      <c r="SLJ105" s="52"/>
      <c r="SLK105" s="52"/>
      <c r="SLL105" s="52"/>
      <c r="SLM105" s="52"/>
      <c r="SLN105" s="52"/>
      <c r="SLO105" s="52"/>
      <c r="SLP105" s="52"/>
      <c r="SLQ105" s="52"/>
      <c r="SLR105" s="52"/>
      <c r="SLS105" s="52"/>
      <c r="SLT105" s="52"/>
      <c r="SLU105" s="52"/>
      <c r="SLV105" s="52"/>
      <c r="SLW105" s="52"/>
      <c r="SLX105" s="52"/>
      <c r="SLY105" s="52"/>
      <c r="SLZ105" s="52"/>
      <c r="SMA105" s="52"/>
      <c r="SMB105" s="52"/>
      <c r="SMC105" s="52"/>
      <c r="SMD105" s="52"/>
      <c r="SME105" s="52"/>
      <c r="SMF105" s="52"/>
      <c r="SMG105" s="52"/>
      <c r="SMH105" s="52"/>
      <c r="SMI105" s="52"/>
      <c r="SMJ105" s="52"/>
      <c r="SMK105" s="52"/>
      <c r="SML105" s="52"/>
      <c r="SMM105" s="52"/>
      <c r="SMN105" s="52"/>
      <c r="SMO105" s="52"/>
      <c r="SMP105" s="52"/>
      <c r="SMQ105" s="52"/>
      <c r="SMR105" s="52"/>
      <c r="SMS105" s="52"/>
      <c r="SMT105" s="52"/>
      <c r="SMU105" s="52"/>
      <c r="SMV105" s="52"/>
      <c r="SMW105" s="52"/>
      <c r="SMX105" s="52"/>
      <c r="SMY105" s="52"/>
      <c r="SMZ105" s="52"/>
      <c r="SNA105" s="52"/>
      <c r="SNB105" s="52"/>
      <c r="SNC105" s="52"/>
      <c r="SND105" s="52"/>
      <c r="SNE105" s="52"/>
      <c r="SNF105" s="52"/>
      <c r="SNG105" s="52"/>
      <c r="SNH105" s="52"/>
      <c r="SNI105" s="52"/>
      <c r="SNJ105" s="52"/>
      <c r="SNK105" s="52"/>
      <c r="SNL105" s="52"/>
      <c r="SNM105" s="52"/>
      <c r="SNN105" s="52"/>
      <c r="SNO105" s="52"/>
      <c r="SNP105" s="52"/>
      <c r="SNQ105" s="52"/>
      <c r="SNR105" s="52"/>
      <c r="SNS105" s="52"/>
      <c r="SNT105" s="52"/>
      <c r="SNU105" s="52"/>
      <c r="SNV105" s="52"/>
      <c r="SNW105" s="52"/>
      <c r="SNX105" s="52"/>
      <c r="SNY105" s="52"/>
      <c r="SNZ105" s="52"/>
      <c r="SOA105" s="52"/>
      <c r="SOB105" s="52"/>
      <c r="SOC105" s="52"/>
      <c r="SOD105" s="52"/>
      <c r="SOE105" s="52"/>
      <c r="SOF105" s="52"/>
      <c r="SOG105" s="52"/>
      <c r="SOH105" s="52"/>
      <c r="SOI105" s="52"/>
      <c r="SOJ105" s="52"/>
      <c r="SOK105" s="52"/>
      <c r="SOL105" s="52"/>
      <c r="SOM105" s="52"/>
      <c r="SON105" s="52"/>
      <c r="SOO105" s="52"/>
      <c r="SOP105" s="52"/>
      <c r="SOQ105" s="52"/>
      <c r="SOR105" s="52"/>
      <c r="SOS105" s="52"/>
      <c r="SOT105" s="52"/>
      <c r="SOU105" s="52"/>
      <c r="SOV105" s="52"/>
      <c r="SOW105" s="52"/>
      <c r="SOX105" s="52"/>
      <c r="SOY105" s="52"/>
      <c r="SOZ105" s="52"/>
      <c r="SPA105" s="52"/>
      <c r="SPB105" s="52"/>
      <c r="SPC105" s="52"/>
      <c r="SPD105" s="52"/>
      <c r="SPE105" s="52"/>
      <c r="SPF105" s="52"/>
      <c r="SPG105" s="52"/>
      <c r="SPH105" s="52"/>
      <c r="SPI105" s="52"/>
      <c r="SPJ105" s="52"/>
      <c r="SPK105" s="52"/>
      <c r="SPL105" s="52"/>
      <c r="SPM105" s="52"/>
      <c r="SPN105" s="52"/>
      <c r="SPO105" s="52"/>
      <c r="SPP105" s="52"/>
      <c r="SPQ105" s="52"/>
      <c r="SPR105" s="52"/>
      <c r="SPS105" s="52"/>
      <c r="SPT105" s="52"/>
      <c r="SPU105" s="52"/>
      <c r="SPV105" s="52"/>
      <c r="SPW105" s="52"/>
      <c r="SPX105" s="52"/>
      <c r="SPY105" s="52"/>
      <c r="SPZ105" s="52"/>
      <c r="SQA105" s="52"/>
      <c r="SQB105" s="52"/>
      <c r="SQC105" s="52"/>
      <c r="SQD105" s="52"/>
      <c r="SQE105" s="52"/>
      <c r="SQF105" s="52"/>
      <c r="SQG105" s="52"/>
      <c r="SQH105" s="52"/>
      <c r="SQI105" s="52"/>
      <c r="SQJ105" s="52"/>
      <c r="SQK105" s="52"/>
      <c r="SQL105" s="52"/>
      <c r="SQM105" s="52"/>
      <c r="SQN105" s="52"/>
      <c r="SQO105" s="52"/>
      <c r="SQP105" s="52"/>
      <c r="SQQ105" s="52"/>
      <c r="SQR105" s="52"/>
      <c r="SQS105" s="52"/>
      <c r="SQT105" s="52"/>
      <c r="SQU105" s="52"/>
      <c r="SQV105" s="52"/>
      <c r="SQW105" s="52"/>
      <c r="SQX105" s="52"/>
      <c r="SQY105" s="52"/>
      <c r="SQZ105" s="52"/>
      <c r="SRA105" s="52"/>
      <c r="SRB105" s="52"/>
      <c r="SRC105" s="52"/>
      <c r="SRD105" s="52"/>
      <c r="SRE105" s="52"/>
      <c r="SRF105" s="52"/>
      <c r="SRG105" s="52"/>
      <c r="SRH105" s="52"/>
      <c r="SRI105" s="52"/>
      <c r="SRJ105" s="52"/>
      <c r="SRK105" s="52"/>
      <c r="SRL105" s="52"/>
      <c r="SRM105" s="52"/>
      <c r="SRN105" s="52"/>
      <c r="SRO105" s="52"/>
      <c r="SRP105" s="52"/>
      <c r="SRQ105" s="52"/>
      <c r="SRR105" s="52"/>
      <c r="SRS105" s="52"/>
      <c r="SRT105" s="52"/>
      <c r="SRU105" s="52"/>
      <c r="SRV105" s="52"/>
      <c r="SRW105" s="52"/>
      <c r="SRX105" s="52"/>
      <c r="SRY105" s="52"/>
      <c r="SRZ105" s="52"/>
      <c r="SSA105" s="52"/>
      <c r="SSB105" s="52"/>
      <c r="SSC105" s="52"/>
      <c r="SSD105" s="52"/>
      <c r="SSE105" s="52"/>
      <c r="SSF105" s="52"/>
      <c r="SSG105" s="52"/>
      <c r="SSH105" s="52"/>
      <c r="SSI105" s="52"/>
      <c r="SSJ105" s="52"/>
      <c r="SSK105" s="52"/>
      <c r="SSL105" s="52"/>
      <c r="SSM105" s="52"/>
      <c r="SSN105" s="52"/>
      <c r="SSO105" s="52"/>
      <c r="SSP105" s="52"/>
      <c r="SSQ105" s="52"/>
      <c r="SSR105" s="52"/>
      <c r="SSS105" s="52"/>
      <c r="SST105" s="52"/>
      <c r="SSU105" s="52"/>
      <c r="SSV105" s="52"/>
      <c r="SSW105" s="52"/>
      <c r="SSX105" s="52"/>
      <c r="SSY105" s="52"/>
      <c r="SSZ105" s="52"/>
      <c r="STA105" s="52"/>
      <c r="STB105" s="52"/>
      <c r="STC105" s="52"/>
      <c r="STD105" s="52"/>
      <c r="STE105" s="52"/>
      <c r="STF105" s="52"/>
      <c r="STG105" s="52"/>
      <c r="STH105" s="52"/>
      <c r="STI105" s="52"/>
      <c r="STJ105" s="52"/>
      <c r="STK105" s="52"/>
      <c r="STL105" s="52"/>
      <c r="STM105" s="52"/>
      <c r="STN105" s="52"/>
      <c r="STO105" s="52"/>
      <c r="STP105" s="52"/>
      <c r="STQ105" s="52"/>
      <c r="STR105" s="52"/>
      <c r="STS105" s="52"/>
      <c r="STT105" s="52"/>
      <c r="STU105" s="52"/>
      <c r="STV105" s="52"/>
      <c r="STW105" s="52"/>
      <c r="STX105" s="52"/>
      <c r="STY105" s="52"/>
      <c r="STZ105" s="52"/>
      <c r="SUA105" s="52"/>
      <c r="SUB105" s="52"/>
      <c r="SUC105" s="52"/>
      <c r="SUD105" s="52"/>
      <c r="SUE105" s="52"/>
      <c r="SUF105" s="52"/>
      <c r="SUG105" s="52"/>
      <c r="SUH105" s="52"/>
      <c r="SUI105" s="52"/>
      <c r="SUJ105" s="52"/>
      <c r="SUK105" s="52"/>
      <c r="SUL105" s="52"/>
      <c r="SUM105" s="52"/>
      <c r="SUN105" s="52"/>
      <c r="SUO105" s="52"/>
      <c r="SUP105" s="52"/>
      <c r="SUQ105" s="52"/>
      <c r="SUR105" s="52"/>
      <c r="SUS105" s="52"/>
      <c r="SUT105" s="52"/>
      <c r="SUU105" s="52"/>
      <c r="SUV105" s="52"/>
      <c r="SUW105" s="52"/>
      <c r="SUX105" s="52"/>
      <c r="SUY105" s="52"/>
      <c r="SUZ105" s="52"/>
      <c r="SVA105" s="52"/>
      <c r="SVB105" s="52"/>
      <c r="SVC105" s="52"/>
      <c r="SVD105" s="52"/>
      <c r="SVE105" s="52"/>
      <c r="SVF105" s="52"/>
      <c r="SVG105" s="52"/>
      <c r="SVH105" s="52"/>
      <c r="SVI105" s="52"/>
      <c r="SVJ105" s="52"/>
      <c r="SVK105" s="52"/>
      <c r="SVL105" s="52"/>
      <c r="SVM105" s="52"/>
      <c r="SVN105" s="52"/>
      <c r="SVO105" s="52"/>
      <c r="SVP105" s="52"/>
      <c r="SVQ105" s="52"/>
      <c r="SVR105" s="52"/>
      <c r="SVS105" s="52"/>
      <c r="SVT105" s="52"/>
      <c r="SVU105" s="52"/>
      <c r="SVV105" s="52"/>
      <c r="SVW105" s="52"/>
      <c r="SVX105" s="52"/>
      <c r="SVY105" s="52"/>
      <c r="SVZ105" s="52"/>
      <c r="SWA105" s="52"/>
      <c r="SWB105" s="52"/>
      <c r="SWC105" s="52"/>
      <c r="SWD105" s="52"/>
      <c r="SWE105" s="52"/>
      <c r="SWF105" s="52"/>
      <c r="SWG105" s="52"/>
      <c r="SWH105" s="52"/>
      <c r="SWI105" s="52"/>
      <c r="SWJ105" s="52"/>
      <c r="SWK105" s="52"/>
      <c r="SWL105" s="52"/>
      <c r="SWM105" s="52"/>
      <c r="SWN105" s="52"/>
      <c r="SWO105" s="52"/>
      <c r="SWP105" s="52"/>
      <c r="SWQ105" s="52"/>
      <c r="SWR105" s="52"/>
      <c r="SWS105" s="52"/>
      <c r="SWT105" s="52"/>
      <c r="SWU105" s="52"/>
      <c r="SWV105" s="52"/>
      <c r="SWW105" s="52"/>
      <c r="SWX105" s="52"/>
      <c r="SWY105" s="52"/>
      <c r="SWZ105" s="52"/>
      <c r="SXA105" s="52"/>
      <c r="SXB105" s="52"/>
      <c r="SXC105" s="52"/>
      <c r="SXD105" s="52"/>
      <c r="SXE105" s="52"/>
      <c r="SXF105" s="52"/>
      <c r="SXG105" s="52"/>
      <c r="SXH105" s="52"/>
      <c r="SXI105" s="52"/>
      <c r="SXJ105" s="52"/>
      <c r="SXK105" s="52"/>
      <c r="SXL105" s="52"/>
      <c r="SXM105" s="52"/>
      <c r="SXN105" s="52"/>
      <c r="SXO105" s="52"/>
      <c r="SXP105" s="52"/>
      <c r="SXQ105" s="52"/>
      <c r="SXR105" s="52"/>
      <c r="SXS105" s="52"/>
      <c r="SXT105" s="52"/>
      <c r="SXU105" s="52"/>
      <c r="SXV105" s="52"/>
      <c r="SXW105" s="52"/>
      <c r="SXX105" s="52"/>
      <c r="SXY105" s="52"/>
      <c r="SXZ105" s="52"/>
      <c r="SYA105" s="52"/>
      <c r="SYB105" s="52"/>
      <c r="SYC105" s="52"/>
      <c r="SYD105" s="52"/>
      <c r="SYE105" s="52"/>
      <c r="SYF105" s="52"/>
      <c r="SYG105" s="52"/>
      <c r="SYH105" s="52"/>
      <c r="SYI105" s="52"/>
      <c r="SYJ105" s="52"/>
      <c r="SYK105" s="52"/>
      <c r="SYL105" s="52"/>
      <c r="SYM105" s="52"/>
      <c r="SYN105" s="52"/>
      <c r="SYO105" s="52"/>
      <c r="SYP105" s="52"/>
      <c r="SYQ105" s="52"/>
      <c r="SYR105" s="52"/>
      <c r="SYS105" s="52"/>
      <c r="SYT105" s="52"/>
      <c r="SYU105" s="52"/>
      <c r="SYV105" s="52"/>
      <c r="SYW105" s="52"/>
      <c r="SYX105" s="52"/>
      <c r="SYY105" s="52"/>
      <c r="SYZ105" s="52"/>
      <c r="SZA105" s="52"/>
      <c r="SZB105" s="52"/>
      <c r="SZC105" s="52"/>
      <c r="SZD105" s="52"/>
      <c r="SZE105" s="52"/>
      <c r="SZF105" s="52"/>
      <c r="SZG105" s="52"/>
      <c r="SZH105" s="52"/>
      <c r="SZI105" s="52"/>
      <c r="SZJ105" s="52"/>
      <c r="SZK105" s="52"/>
      <c r="SZL105" s="52"/>
      <c r="SZM105" s="52"/>
      <c r="SZN105" s="52"/>
      <c r="SZO105" s="52"/>
      <c r="SZP105" s="52"/>
      <c r="SZQ105" s="52"/>
      <c r="SZR105" s="52"/>
      <c r="SZS105" s="52"/>
      <c r="SZT105" s="52"/>
      <c r="SZU105" s="52"/>
      <c r="SZV105" s="52"/>
      <c r="SZW105" s="52"/>
      <c r="SZX105" s="52"/>
      <c r="SZY105" s="52"/>
      <c r="SZZ105" s="52"/>
      <c r="TAA105" s="52"/>
      <c r="TAB105" s="52"/>
      <c r="TAC105" s="52"/>
      <c r="TAD105" s="52"/>
      <c r="TAE105" s="52"/>
      <c r="TAF105" s="52"/>
      <c r="TAG105" s="52"/>
      <c r="TAH105" s="52"/>
      <c r="TAI105" s="52"/>
      <c r="TAJ105" s="52"/>
      <c r="TAK105" s="52"/>
      <c r="TAL105" s="52"/>
      <c r="TAM105" s="52"/>
      <c r="TAN105" s="52"/>
      <c r="TAO105" s="52"/>
      <c r="TAP105" s="52"/>
      <c r="TAQ105" s="52"/>
      <c r="TAR105" s="52"/>
      <c r="TAS105" s="52"/>
      <c r="TAT105" s="52"/>
      <c r="TAU105" s="52"/>
      <c r="TAV105" s="52"/>
      <c r="TAW105" s="52"/>
      <c r="TAX105" s="52"/>
      <c r="TAY105" s="52"/>
      <c r="TAZ105" s="52"/>
      <c r="TBA105" s="52"/>
      <c r="TBB105" s="52"/>
      <c r="TBC105" s="52"/>
      <c r="TBD105" s="52"/>
      <c r="TBE105" s="52"/>
      <c r="TBF105" s="52"/>
      <c r="TBG105" s="52"/>
      <c r="TBH105" s="52"/>
      <c r="TBI105" s="52"/>
      <c r="TBJ105" s="52"/>
      <c r="TBK105" s="52"/>
      <c r="TBL105" s="52"/>
      <c r="TBM105" s="52"/>
      <c r="TBN105" s="52"/>
      <c r="TBO105" s="52"/>
      <c r="TBP105" s="52"/>
      <c r="TBQ105" s="52"/>
      <c r="TBR105" s="52"/>
      <c r="TBS105" s="52"/>
      <c r="TBT105" s="52"/>
      <c r="TBU105" s="52"/>
      <c r="TBV105" s="52"/>
      <c r="TBW105" s="52"/>
      <c r="TBX105" s="52"/>
      <c r="TBY105" s="52"/>
      <c r="TBZ105" s="52"/>
      <c r="TCA105" s="52"/>
      <c r="TCB105" s="52"/>
      <c r="TCC105" s="52"/>
      <c r="TCD105" s="52"/>
      <c r="TCE105" s="52"/>
      <c r="TCF105" s="52"/>
      <c r="TCG105" s="52"/>
      <c r="TCH105" s="52"/>
      <c r="TCI105" s="52"/>
      <c r="TCJ105" s="52"/>
      <c r="TCK105" s="52"/>
      <c r="TCL105" s="52"/>
      <c r="TCM105" s="52"/>
      <c r="TCN105" s="52"/>
      <c r="TCO105" s="52"/>
      <c r="TCP105" s="52"/>
      <c r="TCQ105" s="52"/>
      <c r="TCR105" s="52"/>
      <c r="TCS105" s="52"/>
      <c r="TCT105" s="52"/>
      <c r="TCU105" s="52"/>
      <c r="TCV105" s="52"/>
      <c r="TCW105" s="52"/>
      <c r="TCX105" s="52"/>
      <c r="TCY105" s="52"/>
      <c r="TCZ105" s="52"/>
      <c r="TDA105" s="52"/>
      <c r="TDB105" s="52"/>
      <c r="TDC105" s="52"/>
      <c r="TDD105" s="52"/>
      <c r="TDE105" s="52"/>
      <c r="TDF105" s="52"/>
      <c r="TDG105" s="52"/>
      <c r="TDH105" s="52"/>
      <c r="TDI105" s="52"/>
      <c r="TDJ105" s="52"/>
      <c r="TDK105" s="52"/>
      <c r="TDL105" s="52"/>
      <c r="TDM105" s="52"/>
      <c r="TDN105" s="52"/>
      <c r="TDO105" s="52"/>
      <c r="TDP105" s="52"/>
      <c r="TDQ105" s="52"/>
      <c r="TDR105" s="52"/>
      <c r="TDS105" s="52"/>
      <c r="TDT105" s="52"/>
      <c r="TDU105" s="52"/>
      <c r="TDV105" s="52"/>
      <c r="TDW105" s="52"/>
      <c r="TDX105" s="52"/>
      <c r="TDY105" s="52"/>
      <c r="TDZ105" s="52"/>
      <c r="TEA105" s="52"/>
      <c r="TEB105" s="52"/>
      <c r="TEC105" s="52"/>
      <c r="TED105" s="52"/>
      <c r="TEE105" s="52"/>
      <c r="TEF105" s="52"/>
      <c r="TEG105" s="52"/>
      <c r="TEH105" s="52"/>
      <c r="TEI105" s="52"/>
      <c r="TEJ105" s="52"/>
      <c r="TEK105" s="52"/>
      <c r="TEL105" s="52"/>
      <c r="TEM105" s="52"/>
      <c r="TEN105" s="52"/>
      <c r="TEO105" s="52"/>
      <c r="TEP105" s="52"/>
      <c r="TEQ105" s="52"/>
      <c r="TER105" s="52"/>
      <c r="TES105" s="52"/>
      <c r="TET105" s="52"/>
      <c r="TEU105" s="52"/>
      <c r="TEV105" s="52"/>
      <c r="TEW105" s="52"/>
      <c r="TEX105" s="52"/>
      <c r="TEY105" s="52"/>
      <c r="TEZ105" s="52"/>
      <c r="TFA105" s="52"/>
      <c r="TFB105" s="52"/>
      <c r="TFC105" s="52"/>
      <c r="TFD105" s="52"/>
      <c r="TFE105" s="52"/>
      <c r="TFF105" s="52"/>
      <c r="TFG105" s="52"/>
      <c r="TFH105" s="52"/>
      <c r="TFI105" s="52"/>
      <c r="TFJ105" s="52"/>
      <c r="TFK105" s="52"/>
      <c r="TFL105" s="52"/>
      <c r="TFM105" s="52"/>
      <c r="TFN105" s="52"/>
      <c r="TFO105" s="52"/>
      <c r="TFP105" s="52"/>
      <c r="TFQ105" s="52"/>
      <c r="TFR105" s="52"/>
      <c r="TFS105" s="52"/>
      <c r="TFT105" s="52"/>
      <c r="TFU105" s="52"/>
      <c r="TFV105" s="52"/>
      <c r="TFW105" s="52"/>
      <c r="TFX105" s="52"/>
      <c r="TFY105" s="52"/>
      <c r="TFZ105" s="52"/>
      <c r="TGA105" s="52"/>
      <c r="TGB105" s="52"/>
      <c r="TGC105" s="52"/>
      <c r="TGD105" s="52"/>
      <c r="TGE105" s="52"/>
      <c r="TGF105" s="52"/>
      <c r="TGG105" s="52"/>
      <c r="TGH105" s="52"/>
      <c r="TGI105" s="52"/>
      <c r="TGJ105" s="52"/>
      <c r="TGK105" s="52"/>
      <c r="TGL105" s="52"/>
      <c r="TGM105" s="52"/>
      <c r="TGN105" s="52"/>
      <c r="TGO105" s="52"/>
      <c r="TGP105" s="52"/>
      <c r="TGQ105" s="52"/>
      <c r="TGR105" s="52"/>
      <c r="TGS105" s="52"/>
      <c r="TGT105" s="52"/>
      <c r="TGU105" s="52"/>
      <c r="TGV105" s="52"/>
      <c r="TGW105" s="52"/>
      <c r="TGX105" s="52"/>
      <c r="TGY105" s="52"/>
      <c r="TGZ105" s="52"/>
      <c r="THA105" s="52"/>
      <c r="THB105" s="52"/>
      <c r="THC105" s="52"/>
      <c r="THD105" s="52"/>
      <c r="THE105" s="52"/>
      <c r="THF105" s="52"/>
      <c r="THG105" s="52"/>
      <c r="THH105" s="52"/>
      <c r="THI105" s="52"/>
      <c r="THJ105" s="52"/>
      <c r="THK105" s="52"/>
      <c r="THL105" s="52"/>
      <c r="THM105" s="52"/>
      <c r="THN105" s="52"/>
      <c r="THO105" s="52"/>
      <c r="THP105" s="52"/>
      <c r="THQ105" s="52"/>
      <c r="THR105" s="52"/>
      <c r="THS105" s="52"/>
      <c r="THT105" s="52"/>
      <c r="THU105" s="52"/>
      <c r="THV105" s="52"/>
      <c r="THW105" s="52"/>
      <c r="THX105" s="52"/>
      <c r="THY105" s="52"/>
      <c r="THZ105" s="52"/>
      <c r="TIA105" s="52"/>
      <c r="TIB105" s="52"/>
      <c r="TIC105" s="52"/>
      <c r="TID105" s="52"/>
      <c r="TIE105" s="52"/>
      <c r="TIF105" s="52"/>
      <c r="TIG105" s="52"/>
      <c r="TIH105" s="52"/>
      <c r="TII105" s="52"/>
      <c r="TIJ105" s="52"/>
      <c r="TIK105" s="52"/>
      <c r="TIL105" s="52"/>
      <c r="TIM105" s="52"/>
      <c r="TIN105" s="52"/>
      <c r="TIO105" s="52"/>
      <c r="TIP105" s="52"/>
      <c r="TIQ105" s="52"/>
      <c r="TIR105" s="52"/>
      <c r="TIS105" s="52"/>
      <c r="TIT105" s="52"/>
      <c r="TIU105" s="52"/>
      <c r="TIV105" s="52"/>
      <c r="TIW105" s="52"/>
      <c r="TIX105" s="52"/>
      <c r="TIY105" s="52"/>
      <c r="TIZ105" s="52"/>
      <c r="TJA105" s="52"/>
      <c r="TJB105" s="52"/>
      <c r="TJC105" s="52"/>
      <c r="TJD105" s="52"/>
      <c r="TJE105" s="52"/>
      <c r="TJF105" s="52"/>
      <c r="TJG105" s="52"/>
      <c r="TJH105" s="52"/>
      <c r="TJI105" s="52"/>
      <c r="TJJ105" s="52"/>
      <c r="TJK105" s="52"/>
      <c r="TJL105" s="52"/>
      <c r="TJM105" s="52"/>
      <c r="TJN105" s="52"/>
      <c r="TJO105" s="52"/>
      <c r="TJP105" s="52"/>
      <c r="TJQ105" s="52"/>
      <c r="TJR105" s="52"/>
      <c r="TJS105" s="52"/>
      <c r="TJT105" s="52"/>
      <c r="TJU105" s="52"/>
      <c r="TJV105" s="52"/>
      <c r="TJW105" s="52"/>
      <c r="TJX105" s="52"/>
      <c r="TJY105" s="52"/>
      <c r="TJZ105" s="52"/>
      <c r="TKA105" s="52"/>
      <c r="TKB105" s="52"/>
      <c r="TKC105" s="52"/>
      <c r="TKD105" s="52"/>
      <c r="TKE105" s="52"/>
      <c r="TKF105" s="52"/>
      <c r="TKG105" s="52"/>
      <c r="TKH105" s="52"/>
      <c r="TKI105" s="52"/>
      <c r="TKJ105" s="52"/>
      <c r="TKK105" s="52"/>
      <c r="TKL105" s="52"/>
      <c r="TKM105" s="52"/>
      <c r="TKN105" s="52"/>
      <c r="TKO105" s="52"/>
      <c r="TKP105" s="52"/>
      <c r="TKQ105" s="52"/>
      <c r="TKR105" s="52"/>
      <c r="TKS105" s="52"/>
      <c r="TKT105" s="52"/>
      <c r="TKU105" s="52"/>
      <c r="TKV105" s="52"/>
      <c r="TKW105" s="52"/>
      <c r="TKX105" s="52"/>
      <c r="TKY105" s="52"/>
      <c r="TKZ105" s="52"/>
      <c r="TLA105" s="52"/>
      <c r="TLB105" s="52"/>
      <c r="TLC105" s="52"/>
      <c r="TLD105" s="52"/>
      <c r="TLE105" s="52"/>
      <c r="TLF105" s="52"/>
      <c r="TLG105" s="52"/>
      <c r="TLH105" s="52"/>
      <c r="TLI105" s="52"/>
      <c r="TLJ105" s="52"/>
      <c r="TLK105" s="52"/>
      <c r="TLL105" s="52"/>
      <c r="TLM105" s="52"/>
      <c r="TLN105" s="52"/>
      <c r="TLO105" s="52"/>
      <c r="TLP105" s="52"/>
      <c r="TLQ105" s="52"/>
      <c r="TLR105" s="52"/>
      <c r="TLS105" s="52"/>
      <c r="TLT105" s="52"/>
      <c r="TLU105" s="52"/>
      <c r="TLV105" s="52"/>
      <c r="TLW105" s="52"/>
      <c r="TLX105" s="52"/>
      <c r="TLY105" s="52"/>
      <c r="TLZ105" s="52"/>
      <c r="TMA105" s="52"/>
      <c r="TMB105" s="52"/>
      <c r="TMC105" s="52"/>
      <c r="TMD105" s="52"/>
      <c r="TME105" s="52"/>
      <c r="TMF105" s="52"/>
      <c r="TMG105" s="52"/>
      <c r="TMH105" s="52"/>
      <c r="TMI105" s="52"/>
      <c r="TMJ105" s="52"/>
      <c r="TMK105" s="52"/>
      <c r="TML105" s="52"/>
      <c r="TMM105" s="52"/>
      <c r="TMN105" s="52"/>
      <c r="TMO105" s="52"/>
      <c r="TMP105" s="52"/>
      <c r="TMQ105" s="52"/>
      <c r="TMR105" s="52"/>
      <c r="TMS105" s="52"/>
      <c r="TMT105" s="52"/>
      <c r="TMU105" s="52"/>
      <c r="TMV105" s="52"/>
      <c r="TMW105" s="52"/>
      <c r="TMX105" s="52"/>
      <c r="TMY105" s="52"/>
      <c r="TMZ105" s="52"/>
      <c r="TNA105" s="52"/>
      <c r="TNB105" s="52"/>
      <c r="TNC105" s="52"/>
      <c r="TND105" s="52"/>
      <c r="TNE105" s="52"/>
      <c r="TNF105" s="52"/>
      <c r="TNG105" s="52"/>
      <c r="TNH105" s="52"/>
      <c r="TNI105" s="52"/>
      <c r="TNJ105" s="52"/>
      <c r="TNK105" s="52"/>
      <c r="TNL105" s="52"/>
      <c r="TNM105" s="52"/>
      <c r="TNN105" s="52"/>
      <c r="TNO105" s="52"/>
      <c r="TNP105" s="52"/>
      <c r="TNQ105" s="52"/>
      <c r="TNR105" s="52"/>
      <c r="TNS105" s="52"/>
      <c r="TNT105" s="52"/>
      <c r="TNU105" s="52"/>
      <c r="TNV105" s="52"/>
      <c r="TNW105" s="52"/>
      <c r="TNX105" s="52"/>
      <c r="TNY105" s="52"/>
      <c r="TNZ105" s="52"/>
      <c r="TOA105" s="52"/>
      <c r="TOB105" s="52"/>
      <c r="TOC105" s="52"/>
      <c r="TOD105" s="52"/>
      <c r="TOE105" s="52"/>
      <c r="TOF105" s="52"/>
      <c r="TOG105" s="52"/>
      <c r="TOH105" s="52"/>
      <c r="TOI105" s="52"/>
      <c r="TOJ105" s="52"/>
      <c r="TOK105" s="52"/>
      <c r="TOL105" s="52"/>
      <c r="TOM105" s="52"/>
      <c r="TON105" s="52"/>
      <c r="TOO105" s="52"/>
      <c r="TOP105" s="52"/>
      <c r="TOQ105" s="52"/>
      <c r="TOR105" s="52"/>
      <c r="TOS105" s="52"/>
      <c r="TOT105" s="52"/>
      <c r="TOU105" s="52"/>
      <c r="TOV105" s="52"/>
      <c r="TOW105" s="52"/>
      <c r="TOX105" s="52"/>
      <c r="TOY105" s="52"/>
      <c r="TOZ105" s="52"/>
      <c r="TPA105" s="52"/>
      <c r="TPB105" s="52"/>
      <c r="TPC105" s="52"/>
      <c r="TPD105" s="52"/>
      <c r="TPE105" s="52"/>
      <c r="TPF105" s="52"/>
      <c r="TPG105" s="52"/>
      <c r="TPH105" s="52"/>
      <c r="TPI105" s="52"/>
      <c r="TPJ105" s="52"/>
      <c r="TPK105" s="52"/>
      <c r="TPL105" s="52"/>
      <c r="TPM105" s="52"/>
      <c r="TPN105" s="52"/>
      <c r="TPO105" s="52"/>
      <c r="TPP105" s="52"/>
      <c r="TPQ105" s="52"/>
      <c r="TPR105" s="52"/>
      <c r="TPS105" s="52"/>
      <c r="TPT105" s="52"/>
      <c r="TPU105" s="52"/>
      <c r="TPV105" s="52"/>
      <c r="TPW105" s="52"/>
      <c r="TPX105" s="52"/>
      <c r="TPY105" s="52"/>
      <c r="TPZ105" s="52"/>
      <c r="TQA105" s="52"/>
      <c r="TQB105" s="52"/>
      <c r="TQC105" s="52"/>
      <c r="TQD105" s="52"/>
      <c r="TQE105" s="52"/>
      <c r="TQF105" s="52"/>
      <c r="TQG105" s="52"/>
      <c r="TQH105" s="52"/>
      <c r="TQI105" s="52"/>
      <c r="TQJ105" s="52"/>
      <c r="TQK105" s="52"/>
      <c r="TQL105" s="52"/>
      <c r="TQM105" s="52"/>
      <c r="TQN105" s="52"/>
      <c r="TQO105" s="52"/>
      <c r="TQP105" s="52"/>
      <c r="TQQ105" s="52"/>
      <c r="TQR105" s="52"/>
      <c r="TQS105" s="52"/>
      <c r="TQT105" s="52"/>
      <c r="TQU105" s="52"/>
      <c r="TQV105" s="52"/>
      <c r="TQW105" s="52"/>
      <c r="TQX105" s="52"/>
      <c r="TQY105" s="52"/>
      <c r="TQZ105" s="52"/>
      <c r="TRA105" s="52"/>
      <c r="TRB105" s="52"/>
      <c r="TRC105" s="52"/>
      <c r="TRD105" s="52"/>
      <c r="TRE105" s="52"/>
      <c r="TRF105" s="52"/>
      <c r="TRG105" s="52"/>
      <c r="TRH105" s="52"/>
      <c r="TRI105" s="52"/>
      <c r="TRJ105" s="52"/>
      <c r="TRK105" s="52"/>
      <c r="TRL105" s="52"/>
      <c r="TRM105" s="52"/>
      <c r="TRN105" s="52"/>
      <c r="TRO105" s="52"/>
      <c r="TRP105" s="52"/>
      <c r="TRQ105" s="52"/>
      <c r="TRR105" s="52"/>
      <c r="TRS105" s="52"/>
      <c r="TRT105" s="52"/>
      <c r="TRU105" s="52"/>
      <c r="TRV105" s="52"/>
      <c r="TRW105" s="52"/>
      <c r="TRX105" s="52"/>
      <c r="TRY105" s="52"/>
      <c r="TRZ105" s="52"/>
      <c r="TSA105" s="52"/>
      <c r="TSB105" s="52"/>
      <c r="TSC105" s="52"/>
      <c r="TSD105" s="52"/>
      <c r="TSE105" s="52"/>
      <c r="TSF105" s="52"/>
      <c r="TSG105" s="52"/>
      <c r="TSH105" s="52"/>
      <c r="TSI105" s="52"/>
      <c r="TSJ105" s="52"/>
      <c r="TSK105" s="52"/>
      <c r="TSL105" s="52"/>
      <c r="TSM105" s="52"/>
      <c r="TSN105" s="52"/>
      <c r="TSO105" s="52"/>
      <c r="TSP105" s="52"/>
      <c r="TSQ105" s="52"/>
      <c r="TSR105" s="52"/>
      <c r="TSS105" s="52"/>
      <c r="TST105" s="52"/>
      <c r="TSU105" s="52"/>
      <c r="TSV105" s="52"/>
      <c r="TSW105" s="52"/>
      <c r="TSX105" s="52"/>
      <c r="TSY105" s="52"/>
      <c r="TSZ105" s="52"/>
      <c r="TTA105" s="52"/>
      <c r="TTB105" s="52"/>
      <c r="TTC105" s="52"/>
      <c r="TTD105" s="52"/>
      <c r="TTE105" s="52"/>
      <c r="TTF105" s="52"/>
      <c r="TTG105" s="52"/>
      <c r="TTH105" s="52"/>
      <c r="TTI105" s="52"/>
      <c r="TTJ105" s="52"/>
      <c r="TTK105" s="52"/>
      <c r="TTL105" s="52"/>
      <c r="TTM105" s="52"/>
      <c r="TTN105" s="52"/>
      <c r="TTO105" s="52"/>
      <c r="TTP105" s="52"/>
      <c r="TTQ105" s="52"/>
      <c r="TTR105" s="52"/>
      <c r="TTS105" s="52"/>
      <c r="TTT105" s="52"/>
      <c r="TTU105" s="52"/>
      <c r="TTV105" s="52"/>
      <c r="TTW105" s="52"/>
      <c r="TTX105" s="52"/>
      <c r="TTY105" s="52"/>
      <c r="TTZ105" s="52"/>
      <c r="TUA105" s="52"/>
      <c r="TUB105" s="52"/>
      <c r="TUC105" s="52"/>
      <c r="TUD105" s="52"/>
      <c r="TUE105" s="52"/>
      <c r="TUF105" s="52"/>
      <c r="TUG105" s="52"/>
      <c r="TUH105" s="52"/>
      <c r="TUI105" s="52"/>
      <c r="TUJ105" s="52"/>
      <c r="TUK105" s="52"/>
      <c r="TUL105" s="52"/>
      <c r="TUM105" s="52"/>
      <c r="TUN105" s="52"/>
      <c r="TUO105" s="52"/>
      <c r="TUP105" s="52"/>
      <c r="TUQ105" s="52"/>
      <c r="TUR105" s="52"/>
      <c r="TUS105" s="52"/>
      <c r="TUT105" s="52"/>
      <c r="TUU105" s="52"/>
      <c r="TUV105" s="52"/>
      <c r="TUW105" s="52"/>
      <c r="TUX105" s="52"/>
      <c r="TUY105" s="52"/>
      <c r="TUZ105" s="52"/>
      <c r="TVA105" s="52"/>
      <c r="TVB105" s="52"/>
      <c r="TVC105" s="52"/>
      <c r="TVD105" s="52"/>
      <c r="TVE105" s="52"/>
      <c r="TVF105" s="52"/>
      <c r="TVG105" s="52"/>
      <c r="TVH105" s="52"/>
      <c r="TVI105" s="52"/>
      <c r="TVJ105" s="52"/>
      <c r="TVK105" s="52"/>
      <c r="TVL105" s="52"/>
      <c r="TVM105" s="52"/>
      <c r="TVN105" s="52"/>
      <c r="TVO105" s="52"/>
      <c r="TVP105" s="52"/>
      <c r="TVQ105" s="52"/>
      <c r="TVR105" s="52"/>
      <c r="TVS105" s="52"/>
      <c r="TVT105" s="52"/>
      <c r="TVU105" s="52"/>
      <c r="TVV105" s="52"/>
      <c r="TVW105" s="52"/>
      <c r="TVX105" s="52"/>
      <c r="TVY105" s="52"/>
      <c r="TVZ105" s="52"/>
      <c r="TWA105" s="52"/>
      <c r="TWB105" s="52"/>
      <c r="TWC105" s="52"/>
      <c r="TWD105" s="52"/>
      <c r="TWE105" s="52"/>
      <c r="TWF105" s="52"/>
      <c r="TWG105" s="52"/>
      <c r="TWH105" s="52"/>
      <c r="TWI105" s="52"/>
      <c r="TWJ105" s="52"/>
      <c r="TWK105" s="52"/>
      <c r="TWL105" s="52"/>
      <c r="TWM105" s="52"/>
      <c r="TWN105" s="52"/>
      <c r="TWO105" s="52"/>
      <c r="TWP105" s="52"/>
      <c r="TWQ105" s="52"/>
      <c r="TWR105" s="52"/>
      <c r="TWS105" s="52"/>
      <c r="TWT105" s="52"/>
      <c r="TWU105" s="52"/>
      <c r="TWV105" s="52"/>
      <c r="TWW105" s="52"/>
      <c r="TWX105" s="52"/>
      <c r="TWY105" s="52"/>
      <c r="TWZ105" s="52"/>
      <c r="TXA105" s="52"/>
      <c r="TXB105" s="52"/>
      <c r="TXC105" s="52"/>
      <c r="TXD105" s="52"/>
      <c r="TXE105" s="52"/>
      <c r="TXF105" s="52"/>
      <c r="TXG105" s="52"/>
      <c r="TXH105" s="52"/>
      <c r="TXI105" s="52"/>
      <c r="TXJ105" s="52"/>
      <c r="TXK105" s="52"/>
      <c r="TXL105" s="52"/>
      <c r="TXM105" s="52"/>
      <c r="TXN105" s="52"/>
      <c r="TXO105" s="52"/>
      <c r="TXP105" s="52"/>
      <c r="TXQ105" s="52"/>
      <c r="TXR105" s="52"/>
      <c r="TXS105" s="52"/>
      <c r="TXT105" s="52"/>
      <c r="TXU105" s="52"/>
      <c r="TXV105" s="52"/>
      <c r="TXW105" s="52"/>
      <c r="TXX105" s="52"/>
      <c r="TXY105" s="52"/>
      <c r="TXZ105" s="52"/>
      <c r="TYA105" s="52"/>
      <c r="TYB105" s="52"/>
      <c r="TYC105" s="52"/>
      <c r="TYD105" s="52"/>
      <c r="TYE105" s="52"/>
      <c r="TYF105" s="52"/>
      <c r="TYG105" s="52"/>
      <c r="TYH105" s="52"/>
      <c r="TYI105" s="52"/>
      <c r="TYJ105" s="52"/>
      <c r="TYK105" s="52"/>
      <c r="TYL105" s="52"/>
      <c r="TYM105" s="52"/>
      <c r="TYN105" s="52"/>
      <c r="TYO105" s="52"/>
      <c r="TYP105" s="52"/>
      <c r="TYQ105" s="52"/>
      <c r="TYR105" s="52"/>
      <c r="TYS105" s="52"/>
      <c r="TYT105" s="52"/>
      <c r="TYU105" s="52"/>
      <c r="TYV105" s="52"/>
      <c r="TYW105" s="52"/>
      <c r="TYX105" s="52"/>
      <c r="TYY105" s="52"/>
      <c r="TYZ105" s="52"/>
      <c r="TZA105" s="52"/>
      <c r="TZB105" s="52"/>
      <c r="TZC105" s="52"/>
      <c r="TZD105" s="52"/>
      <c r="TZE105" s="52"/>
      <c r="TZF105" s="52"/>
      <c r="TZG105" s="52"/>
      <c r="TZH105" s="52"/>
      <c r="TZI105" s="52"/>
      <c r="TZJ105" s="52"/>
      <c r="TZK105" s="52"/>
      <c r="TZL105" s="52"/>
      <c r="TZM105" s="52"/>
      <c r="TZN105" s="52"/>
      <c r="TZO105" s="52"/>
      <c r="TZP105" s="52"/>
      <c r="TZQ105" s="52"/>
      <c r="TZR105" s="52"/>
      <c r="TZS105" s="52"/>
      <c r="TZT105" s="52"/>
      <c r="TZU105" s="52"/>
      <c r="TZV105" s="52"/>
      <c r="TZW105" s="52"/>
      <c r="TZX105" s="52"/>
      <c r="TZY105" s="52"/>
      <c r="TZZ105" s="52"/>
      <c r="UAA105" s="52"/>
      <c r="UAB105" s="52"/>
      <c r="UAC105" s="52"/>
      <c r="UAD105" s="52"/>
      <c r="UAE105" s="52"/>
      <c r="UAF105" s="52"/>
      <c r="UAG105" s="52"/>
      <c r="UAH105" s="52"/>
      <c r="UAI105" s="52"/>
      <c r="UAJ105" s="52"/>
      <c r="UAK105" s="52"/>
      <c r="UAL105" s="52"/>
      <c r="UAM105" s="52"/>
      <c r="UAN105" s="52"/>
      <c r="UAO105" s="52"/>
      <c r="UAP105" s="52"/>
      <c r="UAQ105" s="52"/>
      <c r="UAR105" s="52"/>
      <c r="UAS105" s="52"/>
      <c r="UAT105" s="52"/>
      <c r="UAU105" s="52"/>
      <c r="UAV105" s="52"/>
      <c r="UAW105" s="52"/>
      <c r="UAX105" s="52"/>
      <c r="UAY105" s="52"/>
      <c r="UAZ105" s="52"/>
      <c r="UBA105" s="52"/>
      <c r="UBB105" s="52"/>
      <c r="UBC105" s="52"/>
      <c r="UBD105" s="52"/>
      <c r="UBE105" s="52"/>
      <c r="UBF105" s="52"/>
      <c r="UBG105" s="52"/>
      <c r="UBH105" s="52"/>
      <c r="UBI105" s="52"/>
      <c r="UBJ105" s="52"/>
      <c r="UBK105" s="52"/>
      <c r="UBL105" s="52"/>
      <c r="UBM105" s="52"/>
      <c r="UBN105" s="52"/>
      <c r="UBO105" s="52"/>
      <c r="UBP105" s="52"/>
      <c r="UBQ105" s="52"/>
      <c r="UBR105" s="52"/>
      <c r="UBS105" s="52"/>
      <c r="UBT105" s="52"/>
      <c r="UBU105" s="52"/>
      <c r="UBV105" s="52"/>
      <c r="UBW105" s="52"/>
      <c r="UBX105" s="52"/>
      <c r="UBY105" s="52"/>
      <c r="UBZ105" s="52"/>
      <c r="UCA105" s="52"/>
      <c r="UCB105" s="52"/>
      <c r="UCC105" s="52"/>
      <c r="UCD105" s="52"/>
      <c r="UCE105" s="52"/>
      <c r="UCF105" s="52"/>
      <c r="UCG105" s="52"/>
      <c r="UCH105" s="52"/>
      <c r="UCI105" s="52"/>
      <c r="UCJ105" s="52"/>
      <c r="UCK105" s="52"/>
      <c r="UCL105" s="52"/>
      <c r="UCM105" s="52"/>
      <c r="UCN105" s="52"/>
      <c r="UCO105" s="52"/>
      <c r="UCP105" s="52"/>
      <c r="UCQ105" s="52"/>
      <c r="UCR105" s="52"/>
      <c r="UCS105" s="52"/>
      <c r="UCT105" s="52"/>
      <c r="UCU105" s="52"/>
      <c r="UCV105" s="52"/>
      <c r="UCW105" s="52"/>
      <c r="UCX105" s="52"/>
      <c r="UCY105" s="52"/>
      <c r="UCZ105" s="52"/>
      <c r="UDA105" s="52"/>
      <c r="UDB105" s="52"/>
      <c r="UDC105" s="52"/>
      <c r="UDD105" s="52"/>
      <c r="UDE105" s="52"/>
      <c r="UDF105" s="52"/>
      <c r="UDG105" s="52"/>
      <c r="UDH105" s="52"/>
      <c r="UDI105" s="52"/>
      <c r="UDJ105" s="52"/>
      <c r="UDK105" s="52"/>
      <c r="UDL105" s="52"/>
      <c r="UDM105" s="52"/>
      <c r="UDN105" s="52"/>
      <c r="UDO105" s="52"/>
      <c r="UDP105" s="52"/>
      <c r="UDQ105" s="52"/>
      <c r="UDR105" s="52"/>
      <c r="UDS105" s="52"/>
      <c r="UDT105" s="52"/>
      <c r="UDU105" s="52"/>
      <c r="UDV105" s="52"/>
      <c r="UDW105" s="52"/>
      <c r="UDX105" s="52"/>
      <c r="UDY105" s="52"/>
      <c r="UDZ105" s="52"/>
      <c r="UEA105" s="52"/>
      <c r="UEB105" s="52"/>
      <c r="UEC105" s="52"/>
      <c r="UED105" s="52"/>
      <c r="UEE105" s="52"/>
      <c r="UEF105" s="52"/>
      <c r="UEG105" s="52"/>
      <c r="UEH105" s="52"/>
      <c r="UEI105" s="52"/>
      <c r="UEJ105" s="52"/>
      <c r="UEK105" s="52"/>
      <c r="UEL105" s="52"/>
      <c r="UEM105" s="52"/>
      <c r="UEN105" s="52"/>
      <c r="UEO105" s="52"/>
      <c r="UEP105" s="52"/>
      <c r="UEQ105" s="52"/>
      <c r="UER105" s="52"/>
      <c r="UES105" s="52"/>
      <c r="UET105" s="52"/>
      <c r="UEU105" s="52"/>
      <c r="UEV105" s="52"/>
      <c r="UEW105" s="52"/>
      <c r="UEX105" s="52"/>
      <c r="UEY105" s="52"/>
      <c r="UEZ105" s="52"/>
      <c r="UFA105" s="52"/>
      <c r="UFB105" s="52"/>
      <c r="UFC105" s="52"/>
      <c r="UFD105" s="52"/>
      <c r="UFE105" s="52"/>
      <c r="UFF105" s="52"/>
      <c r="UFG105" s="52"/>
      <c r="UFH105" s="52"/>
      <c r="UFI105" s="52"/>
      <c r="UFJ105" s="52"/>
      <c r="UFK105" s="52"/>
      <c r="UFL105" s="52"/>
      <c r="UFM105" s="52"/>
      <c r="UFN105" s="52"/>
      <c r="UFO105" s="52"/>
      <c r="UFP105" s="52"/>
      <c r="UFQ105" s="52"/>
      <c r="UFR105" s="52"/>
      <c r="UFS105" s="52"/>
      <c r="UFT105" s="52"/>
      <c r="UFU105" s="52"/>
      <c r="UFV105" s="52"/>
      <c r="UFW105" s="52"/>
      <c r="UFX105" s="52"/>
      <c r="UFY105" s="52"/>
      <c r="UFZ105" s="52"/>
      <c r="UGA105" s="52"/>
      <c r="UGB105" s="52"/>
      <c r="UGC105" s="52"/>
      <c r="UGD105" s="52"/>
      <c r="UGE105" s="52"/>
      <c r="UGF105" s="52"/>
      <c r="UGG105" s="52"/>
      <c r="UGH105" s="52"/>
      <c r="UGI105" s="52"/>
      <c r="UGJ105" s="52"/>
      <c r="UGK105" s="52"/>
      <c r="UGL105" s="52"/>
      <c r="UGM105" s="52"/>
      <c r="UGN105" s="52"/>
      <c r="UGO105" s="52"/>
      <c r="UGP105" s="52"/>
      <c r="UGQ105" s="52"/>
      <c r="UGR105" s="52"/>
      <c r="UGS105" s="52"/>
      <c r="UGT105" s="52"/>
      <c r="UGU105" s="52"/>
      <c r="UGV105" s="52"/>
      <c r="UGW105" s="52"/>
      <c r="UGX105" s="52"/>
      <c r="UGY105" s="52"/>
      <c r="UGZ105" s="52"/>
      <c r="UHA105" s="52"/>
      <c r="UHB105" s="52"/>
      <c r="UHC105" s="52"/>
      <c r="UHD105" s="52"/>
      <c r="UHE105" s="52"/>
      <c r="UHF105" s="52"/>
      <c r="UHG105" s="52"/>
      <c r="UHH105" s="52"/>
      <c r="UHI105" s="52"/>
      <c r="UHJ105" s="52"/>
      <c r="UHK105" s="52"/>
      <c r="UHL105" s="52"/>
      <c r="UHM105" s="52"/>
      <c r="UHN105" s="52"/>
      <c r="UHO105" s="52"/>
      <c r="UHP105" s="52"/>
      <c r="UHQ105" s="52"/>
      <c r="UHR105" s="52"/>
      <c r="UHS105" s="52"/>
      <c r="UHT105" s="52"/>
      <c r="UHU105" s="52"/>
      <c r="UHV105" s="52"/>
      <c r="UHW105" s="52"/>
      <c r="UHX105" s="52"/>
      <c r="UHY105" s="52"/>
      <c r="UHZ105" s="52"/>
      <c r="UIA105" s="52"/>
      <c r="UIB105" s="52"/>
      <c r="UIC105" s="52"/>
      <c r="UID105" s="52"/>
      <c r="UIE105" s="52"/>
      <c r="UIF105" s="52"/>
      <c r="UIG105" s="52"/>
      <c r="UIH105" s="52"/>
      <c r="UII105" s="52"/>
      <c r="UIJ105" s="52"/>
      <c r="UIK105" s="52"/>
      <c r="UIL105" s="52"/>
      <c r="UIM105" s="52"/>
      <c r="UIN105" s="52"/>
      <c r="UIO105" s="52"/>
      <c r="UIP105" s="52"/>
      <c r="UIQ105" s="52"/>
      <c r="UIR105" s="52"/>
      <c r="UIS105" s="52"/>
      <c r="UIT105" s="52"/>
      <c r="UIU105" s="52"/>
      <c r="UIV105" s="52"/>
      <c r="UIW105" s="52"/>
      <c r="UIX105" s="52"/>
      <c r="UIY105" s="52"/>
      <c r="UIZ105" s="52"/>
      <c r="UJA105" s="52"/>
      <c r="UJB105" s="52"/>
      <c r="UJC105" s="52"/>
      <c r="UJD105" s="52"/>
      <c r="UJE105" s="52"/>
      <c r="UJF105" s="52"/>
      <c r="UJG105" s="52"/>
      <c r="UJH105" s="52"/>
      <c r="UJI105" s="52"/>
      <c r="UJJ105" s="52"/>
      <c r="UJK105" s="52"/>
      <c r="UJL105" s="52"/>
      <c r="UJM105" s="52"/>
      <c r="UJN105" s="52"/>
      <c r="UJO105" s="52"/>
      <c r="UJP105" s="52"/>
      <c r="UJQ105" s="52"/>
      <c r="UJR105" s="52"/>
      <c r="UJS105" s="52"/>
      <c r="UJT105" s="52"/>
      <c r="UJU105" s="52"/>
      <c r="UJV105" s="52"/>
      <c r="UJW105" s="52"/>
      <c r="UJX105" s="52"/>
      <c r="UJY105" s="52"/>
      <c r="UJZ105" s="52"/>
      <c r="UKA105" s="52"/>
      <c r="UKB105" s="52"/>
      <c r="UKC105" s="52"/>
      <c r="UKD105" s="52"/>
      <c r="UKE105" s="52"/>
      <c r="UKF105" s="52"/>
      <c r="UKG105" s="52"/>
      <c r="UKH105" s="52"/>
      <c r="UKI105" s="52"/>
      <c r="UKJ105" s="52"/>
      <c r="UKK105" s="52"/>
      <c r="UKL105" s="52"/>
      <c r="UKM105" s="52"/>
      <c r="UKN105" s="52"/>
      <c r="UKO105" s="52"/>
      <c r="UKP105" s="52"/>
      <c r="UKQ105" s="52"/>
      <c r="UKR105" s="52"/>
      <c r="UKS105" s="52"/>
      <c r="UKT105" s="52"/>
      <c r="UKU105" s="52"/>
      <c r="UKV105" s="52"/>
      <c r="UKW105" s="52"/>
      <c r="UKX105" s="52"/>
      <c r="UKY105" s="52"/>
      <c r="UKZ105" s="52"/>
      <c r="ULA105" s="52"/>
      <c r="ULB105" s="52"/>
      <c r="ULC105" s="52"/>
      <c r="ULD105" s="52"/>
      <c r="ULE105" s="52"/>
      <c r="ULF105" s="52"/>
      <c r="ULG105" s="52"/>
      <c r="ULH105" s="52"/>
      <c r="ULI105" s="52"/>
      <c r="ULJ105" s="52"/>
      <c r="ULK105" s="52"/>
      <c r="ULL105" s="52"/>
      <c r="ULM105" s="52"/>
      <c r="ULN105" s="52"/>
      <c r="ULO105" s="52"/>
      <c r="ULP105" s="52"/>
      <c r="ULQ105" s="52"/>
      <c r="ULR105" s="52"/>
      <c r="ULS105" s="52"/>
      <c r="ULT105" s="52"/>
      <c r="ULU105" s="52"/>
      <c r="ULV105" s="52"/>
      <c r="ULW105" s="52"/>
      <c r="ULX105" s="52"/>
      <c r="ULY105" s="52"/>
      <c r="ULZ105" s="52"/>
      <c r="UMA105" s="52"/>
      <c r="UMB105" s="52"/>
      <c r="UMC105" s="52"/>
      <c r="UMD105" s="52"/>
      <c r="UME105" s="52"/>
      <c r="UMF105" s="52"/>
      <c r="UMG105" s="52"/>
      <c r="UMH105" s="52"/>
      <c r="UMI105" s="52"/>
      <c r="UMJ105" s="52"/>
      <c r="UMK105" s="52"/>
      <c r="UML105" s="52"/>
      <c r="UMM105" s="52"/>
      <c r="UMN105" s="52"/>
      <c r="UMO105" s="52"/>
      <c r="UMP105" s="52"/>
      <c r="UMQ105" s="52"/>
      <c r="UMR105" s="52"/>
      <c r="UMS105" s="52"/>
      <c r="UMT105" s="52"/>
      <c r="UMU105" s="52"/>
      <c r="UMV105" s="52"/>
      <c r="UMW105" s="52"/>
      <c r="UMX105" s="52"/>
      <c r="UMY105" s="52"/>
      <c r="UMZ105" s="52"/>
      <c r="UNA105" s="52"/>
      <c r="UNB105" s="52"/>
      <c r="UNC105" s="52"/>
      <c r="UND105" s="52"/>
      <c r="UNE105" s="52"/>
      <c r="UNF105" s="52"/>
      <c r="UNG105" s="52"/>
      <c r="UNH105" s="52"/>
      <c r="UNI105" s="52"/>
      <c r="UNJ105" s="52"/>
      <c r="UNK105" s="52"/>
      <c r="UNL105" s="52"/>
      <c r="UNM105" s="52"/>
      <c r="UNN105" s="52"/>
      <c r="UNO105" s="52"/>
      <c r="UNP105" s="52"/>
      <c r="UNQ105" s="52"/>
      <c r="UNR105" s="52"/>
      <c r="UNS105" s="52"/>
      <c r="UNT105" s="52"/>
      <c r="UNU105" s="52"/>
      <c r="UNV105" s="52"/>
      <c r="UNW105" s="52"/>
      <c r="UNX105" s="52"/>
      <c r="UNY105" s="52"/>
      <c r="UNZ105" s="52"/>
      <c r="UOA105" s="52"/>
      <c r="UOB105" s="52"/>
      <c r="UOC105" s="52"/>
      <c r="UOD105" s="52"/>
      <c r="UOE105" s="52"/>
      <c r="UOF105" s="52"/>
      <c r="UOG105" s="52"/>
      <c r="UOH105" s="52"/>
      <c r="UOI105" s="52"/>
      <c r="UOJ105" s="52"/>
      <c r="UOK105" s="52"/>
      <c r="UOL105" s="52"/>
      <c r="UOM105" s="52"/>
      <c r="UON105" s="52"/>
      <c r="UOO105" s="52"/>
      <c r="UOP105" s="52"/>
      <c r="UOQ105" s="52"/>
      <c r="UOR105" s="52"/>
      <c r="UOS105" s="52"/>
      <c r="UOT105" s="52"/>
      <c r="UOU105" s="52"/>
      <c r="UOV105" s="52"/>
      <c r="UOW105" s="52"/>
      <c r="UOX105" s="52"/>
      <c r="UOY105" s="52"/>
      <c r="UOZ105" s="52"/>
      <c r="UPA105" s="52"/>
      <c r="UPB105" s="52"/>
      <c r="UPC105" s="52"/>
      <c r="UPD105" s="52"/>
      <c r="UPE105" s="52"/>
      <c r="UPF105" s="52"/>
      <c r="UPG105" s="52"/>
      <c r="UPH105" s="52"/>
      <c r="UPI105" s="52"/>
      <c r="UPJ105" s="52"/>
      <c r="UPK105" s="52"/>
      <c r="UPL105" s="52"/>
      <c r="UPM105" s="52"/>
      <c r="UPN105" s="52"/>
      <c r="UPO105" s="52"/>
      <c r="UPP105" s="52"/>
      <c r="UPQ105" s="52"/>
      <c r="UPR105" s="52"/>
      <c r="UPS105" s="52"/>
      <c r="UPT105" s="52"/>
      <c r="UPU105" s="52"/>
      <c r="UPV105" s="52"/>
      <c r="UPW105" s="52"/>
      <c r="UPX105" s="52"/>
      <c r="UPY105" s="52"/>
      <c r="UPZ105" s="52"/>
      <c r="UQA105" s="52"/>
      <c r="UQB105" s="52"/>
      <c r="UQC105" s="52"/>
      <c r="UQD105" s="52"/>
      <c r="UQE105" s="52"/>
      <c r="UQF105" s="52"/>
      <c r="UQG105" s="52"/>
      <c r="UQH105" s="52"/>
      <c r="UQI105" s="52"/>
      <c r="UQJ105" s="52"/>
      <c r="UQK105" s="52"/>
      <c r="UQL105" s="52"/>
      <c r="UQM105" s="52"/>
      <c r="UQN105" s="52"/>
      <c r="UQO105" s="52"/>
      <c r="UQP105" s="52"/>
      <c r="UQQ105" s="52"/>
      <c r="UQR105" s="52"/>
      <c r="UQS105" s="52"/>
      <c r="UQT105" s="52"/>
      <c r="UQU105" s="52"/>
      <c r="UQV105" s="52"/>
      <c r="UQW105" s="52"/>
      <c r="UQX105" s="52"/>
      <c r="UQY105" s="52"/>
      <c r="UQZ105" s="52"/>
      <c r="URA105" s="52"/>
      <c r="URB105" s="52"/>
      <c r="URC105" s="52"/>
      <c r="URD105" s="52"/>
      <c r="URE105" s="52"/>
      <c r="URF105" s="52"/>
      <c r="URG105" s="52"/>
      <c r="URH105" s="52"/>
      <c r="URI105" s="52"/>
      <c r="URJ105" s="52"/>
      <c r="URK105" s="52"/>
      <c r="URL105" s="52"/>
      <c r="URM105" s="52"/>
      <c r="URN105" s="52"/>
      <c r="URO105" s="52"/>
      <c r="URP105" s="52"/>
      <c r="URQ105" s="52"/>
      <c r="URR105" s="52"/>
      <c r="URS105" s="52"/>
      <c r="URT105" s="52"/>
      <c r="URU105" s="52"/>
      <c r="URV105" s="52"/>
      <c r="URW105" s="52"/>
      <c r="URX105" s="52"/>
      <c r="URY105" s="52"/>
      <c r="URZ105" s="52"/>
      <c r="USA105" s="52"/>
      <c r="USB105" s="52"/>
      <c r="USC105" s="52"/>
      <c r="USD105" s="52"/>
      <c r="USE105" s="52"/>
      <c r="USF105" s="52"/>
      <c r="USG105" s="52"/>
      <c r="USH105" s="52"/>
      <c r="USI105" s="52"/>
      <c r="USJ105" s="52"/>
      <c r="USK105" s="52"/>
      <c r="USL105" s="52"/>
      <c r="USM105" s="52"/>
      <c r="USN105" s="52"/>
      <c r="USO105" s="52"/>
      <c r="USP105" s="52"/>
      <c r="USQ105" s="52"/>
      <c r="USR105" s="52"/>
      <c r="USS105" s="52"/>
      <c r="UST105" s="52"/>
      <c r="USU105" s="52"/>
      <c r="USV105" s="52"/>
      <c r="USW105" s="52"/>
      <c r="USX105" s="52"/>
      <c r="USY105" s="52"/>
      <c r="USZ105" s="52"/>
      <c r="UTA105" s="52"/>
      <c r="UTB105" s="52"/>
      <c r="UTC105" s="52"/>
      <c r="UTD105" s="52"/>
      <c r="UTE105" s="52"/>
      <c r="UTF105" s="52"/>
      <c r="UTG105" s="52"/>
      <c r="UTH105" s="52"/>
      <c r="UTI105" s="52"/>
      <c r="UTJ105" s="52"/>
      <c r="UTK105" s="52"/>
      <c r="UTL105" s="52"/>
      <c r="UTM105" s="52"/>
      <c r="UTN105" s="52"/>
      <c r="UTO105" s="52"/>
      <c r="UTP105" s="52"/>
      <c r="UTQ105" s="52"/>
      <c r="UTR105" s="52"/>
      <c r="UTS105" s="52"/>
      <c r="UTT105" s="52"/>
      <c r="UTU105" s="52"/>
      <c r="UTV105" s="52"/>
      <c r="UTW105" s="52"/>
      <c r="UTX105" s="52"/>
      <c r="UTY105" s="52"/>
      <c r="UTZ105" s="52"/>
      <c r="UUA105" s="52"/>
      <c r="UUB105" s="52"/>
      <c r="UUC105" s="52"/>
      <c r="UUD105" s="52"/>
      <c r="UUE105" s="52"/>
      <c r="UUF105" s="52"/>
      <c r="UUG105" s="52"/>
      <c r="UUH105" s="52"/>
      <c r="UUI105" s="52"/>
      <c r="UUJ105" s="52"/>
      <c r="UUK105" s="52"/>
      <c r="UUL105" s="52"/>
      <c r="UUM105" s="52"/>
      <c r="UUN105" s="52"/>
      <c r="UUO105" s="52"/>
      <c r="UUP105" s="52"/>
      <c r="UUQ105" s="52"/>
      <c r="UUR105" s="52"/>
      <c r="UUS105" s="52"/>
      <c r="UUT105" s="52"/>
      <c r="UUU105" s="52"/>
      <c r="UUV105" s="52"/>
      <c r="UUW105" s="52"/>
      <c r="UUX105" s="52"/>
      <c r="UUY105" s="52"/>
      <c r="UUZ105" s="52"/>
      <c r="UVA105" s="52"/>
      <c r="UVB105" s="52"/>
      <c r="UVC105" s="52"/>
      <c r="UVD105" s="52"/>
      <c r="UVE105" s="52"/>
      <c r="UVF105" s="52"/>
      <c r="UVG105" s="52"/>
      <c r="UVH105" s="52"/>
      <c r="UVI105" s="52"/>
      <c r="UVJ105" s="52"/>
      <c r="UVK105" s="52"/>
      <c r="UVL105" s="52"/>
      <c r="UVM105" s="52"/>
      <c r="UVN105" s="52"/>
      <c r="UVO105" s="52"/>
      <c r="UVP105" s="52"/>
      <c r="UVQ105" s="52"/>
      <c r="UVR105" s="52"/>
      <c r="UVS105" s="52"/>
      <c r="UVT105" s="52"/>
      <c r="UVU105" s="52"/>
      <c r="UVV105" s="52"/>
      <c r="UVW105" s="52"/>
      <c r="UVX105" s="52"/>
      <c r="UVY105" s="52"/>
      <c r="UVZ105" s="52"/>
      <c r="UWA105" s="52"/>
      <c r="UWB105" s="52"/>
      <c r="UWC105" s="52"/>
      <c r="UWD105" s="52"/>
      <c r="UWE105" s="52"/>
      <c r="UWF105" s="52"/>
      <c r="UWG105" s="52"/>
      <c r="UWH105" s="52"/>
      <c r="UWI105" s="52"/>
      <c r="UWJ105" s="52"/>
      <c r="UWK105" s="52"/>
      <c r="UWL105" s="52"/>
      <c r="UWM105" s="52"/>
      <c r="UWN105" s="52"/>
      <c r="UWO105" s="52"/>
      <c r="UWP105" s="52"/>
      <c r="UWQ105" s="52"/>
      <c r="UWR105" s="52"/>
      <c r="UWS105" s="52"/>
      <c r="UWT105" s="52"/>
      <c r="UWU105" s="52"/>
      <c r="UWV105" s="52"/>
      <c r="UWW105" s="52"/>
      <c r="UWX105" s="52"/>
      <c r="UWY105" s="52"/>
      <c r="UWZ105" s="52"/>
      <c r="UXA105" s="52"/>
      <c r="UXB105" s="52"/>
      <c r="UXC105" s="52"/>
      <c r="UXD105" s="52"/>
      <c r="UXE105" s="52"/>
      <c r="UXF105" s="52"/>
      <c r="UXG105" s="52"/>
      <c r="UXH105" s="52"/>
      <c r="UXI105" s="52"/>
      <c r="UXJ105" s="52"/>
      <c r="UXK105" s="52"/>
      <c r="UXL105" s="52"/>
      <c r="UXM105" s="52"/>
      <c r="UXN105" s="52"/>
      <c r="UXO105" s="52"/>
      <c r="UXP105" s="52"/>
      <c r="UXQ105" s="52"/>
      <c r="UXR105" s="52"/>
      <c r="UXS105" s="52"/>
      <c r="UXT105" s="52"/>
      <c r="UXU105" s="52"/>
      <c r="UXV105" s="52"/>
      <c r="UXW105" s="52"/>
      <c r="UXX105" s="52"/>
      <c r="UXY105" s="52"/>
      <c r="UXZ105" s="52"/>
      <c r="UYA105" s="52"/>
      <c r="UYB105" s="52"/>
      <c r="UYC105" s="52"/>
      <c r="UYD105" s="52"/>
      <c r="UYE105" s="52"/>
      <c r="UYF105" s="52"/>
      <c r="UYG105" s="52"/>
      <c r="UYH105" s="52"/>
      <c r="UYI105" s="52"/>
      <c r="UYJ105" s="52"/>
      <c r="UYK105" s="52"/>
      <c r="UYL105" s="52"/>
      <c r="UYM105" s="52"/>
      <c r="UYN105" s="52"/>
      <c r="UYO105" s="52"/>
      <c r="UYP105" s="52"/>
      <c r="UYQ105" s="52"/>
      <c r="UYR105" s="52"/>
      <c r="UYS105" s="52"/>
      <c r="UYT105" s="52"/>
      <c r="UYU105" s="52"/>
      <c r="UYV105" s="52"/>
      <c r="UYW105" s="52"/>
      <c r="UYX105" s="52"/>
      <c r="UYY105" s="52"/>
      <c r="UYZ105" s="52"/>
      <c r="UZA105" s="52"/>
      <c r="UZB105" s="52"/>
      <c r="UZC105" s="52"/>
      <c r="UZD105" s="52"/>
      <c r="UZE105" s="52"/>
      <c r="UZF105" s="52"/>
      <c r="UZG105" s="52"/>
      <c r="UZH105" s="52"/>
      <c r="UZI105" s="52"/>
      <c r="UZJ105" s="52"/>
      <c r="UZK105" s="52"/>
      <c r="UZL105" s="52"/>
      <c r="UZM105" s="52"/>
      <c r="UZN105" s="52"/>
      <c r="UZO105" s="52"/>
      <c r="UZP105" s="52"/>
      <c r="UZQ105" s="52"/>
      <c r="UZR105" s="52"/>
      <c r="UZS105" s="52"/>
      <c r="UZT105" s="52"/>
      <c r="UZU105" s="52"/>
      <c r="UZV105" s="52"/>
      <c r="UZW105" s="52"/>
      <c r="UZX105" s="52"/>
      <c r="UZY105" s="52"/>
      <c r="UZZ105" s="52"/>
      <c r="VAA105" s="52"/>
      <c r="VAB105" s="52"/>
      <c r="VAC105" s="52"/>
      <c r="VAD105" s="52"/>
      <c r="VAE105" s="52"/>
      <c r="VAF105" s="52"/>
      <c r="VAG105" s="52"/>
      <c r="VAH105" s="52"/>
      <c r="VAI105" s="52"/>
      <c r="VAJ105" s="52"/>
      <c r="VAK105" s="52"/>
      <c r="VAL105" s="52"/>
      <c r="VAM105" s="52"/>
      <c r="VAN105" s="52"/>
      <c r="VAO105" s="52"/>
      <c r="VAP105" s="52"/>
      <c r="VAQ105" s="52"/>
      <c r="VAR105" s="52"/>
      <c r="VAS105" s="52"/>
      <c r="VAT105" s="52"/>
      <c r="VAU105" s="52"/>
      <c r="VAV105" s="52"/>
      <c r="VAW105" s="52"/>
      <c r="VAX105" s="52"/>
      <c r="VAY105" s="52"/>
      <c r="VAZ105" s="52"/>
      <c r="VBA105" s="52"/>
      <c r="VBB105" s="52"/>
      <c r="VBC105" s="52"/>
      <c r="VBD105" s="52"/>
      <c r="VBE105" s="52"/>
      <c r="VBF105" s="52"/>
      <c r="VBG105" s="52"/>
      <c r="VBH105" s="52"/>
      <c r="VBI105" s="52"/>
      <c r="VBJ105" s="52"/>
      <c r="VBK105" s="52"/>
      <c r="VBL105" s="52"/>
      <c r="VBM105" s="52"/>
      <c r="VBN105" s="52"/>
      <c r="VBO105" s="52"/>
      <c r="VBP105" s="52"/>
      <c r="VBQ105" s="52"/>
      <c r="VBR105" s="52"/>
      <c r="VBS105" s="52"/>
      <c r="VBT105" s="52"/>
      <c r="VBU105" s="52"/>
      <c r="VBV105" s="52"/>
      <c r="VBW105" s="52"/>
      <c r="VBX105" s="52"/>
      <c r="VBY105" s="52"/>
      <c r="VBZ105" s="52"/>
      <c r="VCA105" s="52"/>
      <c r="VCB105" s="52"/>
      <c r="VCC105" s="52"/>
      <c r="VCD105" s="52"/>
      <c r="VCE105" s="52"/>
      <c r="VCF105" s="52"/>
      <c r="VCG105" s="52"/>
      <c r="VCH105" s="52"/>
      <c r="VCI105" s="52"/>
      <c r="VCJ105" s="52"/>
      <c r="VCK105" s="52"/>
      <c r="VCL105" s="52"/>
      <c r="VCM105" s="52"/>
      <c r="VCN105" s="52"/>
      <c r="VCO105" s="52"/>
      <c r="VCP105" s="52"/>
      <c r="VCQ105" s="52"/>
      <c r="VCR105" s="52"/>
      <c r="VCS105" s="52"/>
      <c r="VCT105" s="52"/>
      <c r="VCU105" s="52"/>
      <c r="VCV105" s="52"/>
      <c r="VCW105" s="52"/>
      <c r="VCX105" s="52"/>
      <c r="VCY105" s="52"/>
      <c r="VCZ105" s="52"/>
      <c r="VDA105" s="52"/>
      <c r="VDB105" s="52"/>
      <c r="VDC105" s="52"/>
      <c r="VDD105" s="52"/>
      <c r="VDE105" s="52"/>
      <c r="VDF105" s="52"/>
      <c r="VDG105" s="52"/>
      <c r="VDH105" s="52"/>
      <c r="VDI105" s="52"/>
      <c r="VDJ105" s="52"/>
      <c r="VDK105" s="52"/>
      <c r="VDL105" s="52"/>
      <c r="VDM105" s="52"/>
      <c r="VDN105" s="52"/>
      <c r="VDO105" s="52"/>
      <c r="VDP105" s="52"/>
      <c r="VDQ105" s="52"/>
      <c r="VDR105" s="52"/>
      <c r="VDS105" s="52"/>
      <c r="VDT105" s="52"/>
      <c r="VDU105" s="52"/>
      <c r="VDV105" s="52"/>
      <c r="VDW105" s="52"/>
      <c r="VDX105" s="52"/>
      <c r="VDY105" s="52"/>
      <c r="VDZ105" s="52"/>
      <c r="VEA105" s="52"/>
      <c r="VEB105" s="52"/>
      <c r="VEC105" s="52"/>
      <c r="VED105" s="52"/>
      <c r="VEE105" s="52"/>
      <c r="VEF105" s="52"/>
      <c r="VEG105" s="52"/>
      <c r="VEH105" s="52"/>
      <c r="VEI105" s="52"/>
      <c r="VEJ105" s="52"/>
      <c r="VEK105" s="52"/>
      <c r="VEL105" s="52"/>
      <c r="VEM105" s="52"/>
      <c r="VEN105" s="52"/>
      <c r="VEO105" s="52"/>
      <c r="VEP105" s="52"/>
      <c r="VEQ105" s="52"/>
      <c r="VER105" s="52"/>
      <c r="VES105" s="52"/>
      <c r="VET105" s="52"/>
      <c r="VEU105" s="52"/>
      <c r="VEV105" s="52"/>
      <c r="VEW105" s="52"/>
      <c r="VEX105" s="52"/>
      <c r="VEY105" s="52"/>
      <c r="VEZ105" s="52"/>
      <c r="VFA105" s="52"/>
      <c r="VFB105" s="52"/>
      <c r="VFC105" s="52"/>
      <c r="VFD105" s="52"/>
      <c r="VFE105" s="52"/>
      <c r="VFF105" s="52"/>
      <c r="VFG105" s="52"/>
      <c r="VFH105" s="52"/>
      <c r="VFI105" s="52"/>
      <c r="VFJ105" s="52"/>
      <c r="VFK105" s="52"/>
      <c r="VFL105" s="52"/>
      <c r="VFM105" s="52"/>
      <c r="VFN105" s="52"/>
      <c r="VFO105" s="52"/>
      <c r="VFP105" s="52"/>
      <c r="VFQ105" s="52"/>
      <c r="VFR105" s="52"/>
      <c r="VFS105" s="52"/>
      <c r="VFT105" s="52"/>
      <c r="VFU105" s="52"/>
      <c r="VFV105" s="52"/>
      <c r="VFW105" s="52"/>
      <c r="VFX105" s="52"/>
      <c r="VFY105" s="52"/>
      <c r="VFZ105" s="52"/>
      <c r="VGA105" s="52"/>
      <c r="VGB105" s="52"/>
      <c r="VGC105" s="52"/>
      <c r="VGD105" s="52"/>
      <c r="VGE105" s="52"/>
      <c r="VGF105" s="52"/>
      <c r="VGG105" s="52"/>
      <c r="VGH105" s="52"/>
      <c r="VGI105" s="52"/>
      <c r="VGJ105" s="52"/>
      <c r="VGK105" s="52"/>
      <c r="VGL105" s="52"/>
      <c r="VGM105" s="52"/>
      <c r="VGN105" s="52"/>
      <c r="VGO105" s="52"/>
      <c r="VGP105" s="52"/>
      <c r="VGQ105" s="52"/>
      <c r="VGR105" s="52"/>
      <c r="VGS105" s="52"/>
      <c r="VGT105" s="52"/>
      <c r="VGU105" s="52"/>
      <c r="VGV105" s="52"/>
      <c r="VGW105" s="52"/>
      <c r="VGX105" s="52"/>
      <c r="VGY105" s="52"/>
      <c r="VGZ105" s="52"/>
      <c r="VHA105" s="52"/>
      <c r="VHB105" s="52"/>
      <c r="VHC105" s="52"/>
      <c r="VHD105" s="52"/>
      <c r="VHE105" s="52"/>
      <c r="VHF105" s="52"/>
      <c r="VHG105" s="52"/>
      <c r="VHH105" s="52"/>
      <c r="VHI105" s="52"/>
      <c r="VHJ105" s="52"/>
      <c r="VHK105" s="52"/>
      <c r="VHL105" s="52"/>
      <c r="VHM105" s="52"/>
      <c r="VHN105" s="52"/>
      <c r="VHO105" s="52"/>
      <c r="VHP105" s="52"/>
      <c r="VHQ105" s="52"/>
      <c r="VHR105" s="52"/>
      <c r="VHS105" s="52"/>
      <c r="VHT105" s="52"/>
      <c r="VHU105" s="52"/>
      <c r="VHV105" s="52"/>
      <c r="VHW105" s="52"/>
      <c r="VHX105" s="52"/>
      <c r="VHY105" s="52"/>
      <c r="VHZ105" s="52"/>
      <c r="VIA105" s="52"/>
      <c r="VIB105" s="52"/>
      <c r="VIC105" s="52"/>
      <c r="VID105" s="52"/>
      <c r="VIE105" s="52"/>
      <c r="VIF105" s="52"/>
      <c r="VIG105" s="52"/>
      <c r="VIH105" s="52"/>
      <c r="VII105" s="52"/>
      <c r="VIJ105" s="52"/>
      <c r="VIK105" s="52"/>
      <c r="VIL105" s="52"/>
      <c r="VIM105" s="52"/>
      <c r="VIN105" s="52"/>
      <c r="VIO105" s="52"/>
      <c r="VIP105" s="52"/>
      <c r="VIQ105" s="52"/>
      <c r="VIR105" s="52"/>
      <c r="VIS105" s="52"/>
      <c r="VIT105" s="52"/>
      <c r="VIU105" s="52"/>
      <c r="VIV105" s="52"/>
      <c r="VIW105" s="52"/>
      <c r="VIX105" s="52"/>
      <c r="VIY105" s="52"/>
      <c r="VIZ105" s="52"/>
      <c r="VJA105" s="52"/>
      <c r="VJB105" s="52"/>
      <c r="VJC105" s="52"/>
      <c r="VJD105" s="52"/>
      <c r="VJE105" s="52"/>
      <c r="VJF105" s="52"/>
      <c r="VJG105" s="52"/>
      <c r="VJH105" s="52"/>
      <c r="VJI105" s="52"/>
      <c r="VJJ105" s="52"/>
      <c r="VJK105" s="52"/>
      <c r="VJL105" s="52"/>
      <c r="VJM105" s="52"/>
      <c r="VJN105" s="52"/>
      <c r="VJO105" s="52"/>
      <c r="VJP105" s="52"/>
      <c r="VJQ105" s="52"/>
      <c r="VJR105" s="52"/>
      <c r="VJS105" s="52"/>
      <c r="VJT105" s="52"/>
      <c r="VJU105" s="52"/>
      <c r="VJV105" s="52"/>
      <c r="VJW105" s="52"/>
      <c r="VJX105" s="52"/>
      <c r="VJY105" s="52"/>
      <c r="VJZ105" s="52"/>
      <c r="VKA105" s="52"/>
      <c r="VKB105" s="52"/>
      <c r="VKC105" s="52"/>
      <c r="VKD105" s="52"/>
      <c r="VKE105" s="52"/>
      <c r="VKF105" s="52"/>
      <c r="VKG105" s="52"/>
      <c r="VKH105" s="52"/>
      <c r="VKI105" s="52"/>
      <c r="VKJ105" s="52"/>
      <c r="VKK105" s="52"/>
      <c r="VKL105" s="52"/>
      <c r="VKM105" s="52"/>
      <c r="VKN105" s="52"/>
      <c r="VKO105" s="52"/>
      <c r="VKP105" s="52"/>
      <c r="VKQ105" s="52"/>
      <c r="VKR105" s="52"/>
      <c r="VKS105" s="52"/>
      <c r="VKT105" s="52"/>
      <c r="VKU105" s="52"/>
      <c r="VKV105" s="52"/>
      <c r="VKW105" s="52"/>
      <c r="VKX105" s="52"/>
      <c r="VKY105" s="52"/>
      <c r="VKZ105" s="52"/>
      <c r="VLA105" s="52"/>
      <c r="VLB105" s="52"/>
      <c r="VLC105" s="52"/>
      <c r="VLD105" s="52"/>
      <c r="VLE105" s="52"/>
      <c r="VLF105" s="52"/>
      <c r="VLG105" s="52"/>
      <c r="VLH105" s="52"/>
      <c r="VLI105" s="52"/>
      <c r="VLJ105" s="52"/>
      <c r="VLK105" s="52"/>
      <c r="VLL105" s="52"/>
      <c r="VLM105" s="52"/>
      <c r="VLN105" s="52"/>
      <c r="VLO105" s="52"/>
      <c r="VLP105" s="52"/>
      <c r="VLQ105" s="52"/>
      <c r="VLR105" s="52"/>
      <c r="VLS105" s="52"/>
      <c r="VLT105" s="52"/>
      <c r="VLU105" s="52"/>
      <c r="VLV105" s="52"/>
      <c r="VLW105" s="52"/>
      <c r="VLX105" s="52"/>
      <c r="VLY105" s="52"/>
      <c r="VLZ105" s="52"/>
      <c r="VMA105" s="52"/>
      <c r="VMB105" s="52"/>
      <c r="VMC105" s="52"/>
      <c r="VMD105" s="52"/>
      <c r="VME105" s="52"/>
      <c r="VMF105" s="52"/>
      <c r="VMG105" s="52"/>
      <c r="VMH105" s="52"/>
      <c r="VMI105" s="52"/>
      <c r="VMJ105" s="52"/>
      <c r="VMK105" s="52"/>
      <c r="VML105" s="52"/>
      <c r="VMM105" s="52"/>
      <c r="VMN105" s="52"/>
      <c r="VMO105" s="52"/>
      <c r="VMP105" s="52"/>
      <c r="VMQ105" s="52"/>
      <c r="VMR105" s="52"/>
      <c r="VMS105" s="52"/>
      <c r="VMT105" s="52"/>
      <c r="VMU105" s="52"/>
      <c r="VMV105" s="52"/>
      <c r="VMW105" s="52"/>
      <c r="VMX105" s="52"/>
      <c r="VMY105" s="52"/>
      <c r="VMZ105" s="52"/>
      <c r="VNA105" s="52"/>
      <c r="VNB105" s="52"/>
      <c r="VNC105" s="52"/>
      <c r="VND105" s="52"/>
      <c r="VNE105" s="52"/>
      <c r="VNF105" s="52"/>
      <c r="VNG105" s="52"/>
      <c r="VNH105" s="52"/>
      <c r="VNI105" s="52"/>
      <c r="VNJ105" s="52"/>
      <c r="VNK105" s="52"/>
      <c r="VNL105" s="52"/>
      <c r="VNM105" s="52"/>
      <c r="VNN105" s="52"/>
      <c r="VNO105" s="52"/>
      <c r="VNP105" s="52"/>
      <c r="VNQ105" s="52"/>
      <c r="VNR105" s="52"/>
      <c r="VNS105" s="52"/>
      <c r="VNT105" s="52"/>
      <c r="VNU105" s="52"/>
      <c r="VNV105" s="52"/>
      <c r="VNW105" s="52"/>
      <c r="VNX105" s="52"/>
      <c r="VNY105" s="52"/>
      <c r="VNZ105" s="52"/>
      <c r="VOA105" s="52"/>
      <c r="VOB105" s="52"/>
      <c r="VOC105" s="52"/>
      <c r="VOD105" s="52"/>
      <c r="VOE105" s="52"/>
      <c r="VOF105" s="52"/>
      <c r="VOG105" s="52"/>
      <c r="VOH105" s="52"/>
      <c r="VOI105" s="52"/>
      <c r="VOJ105" s="52"/>
      <c r="VOK105" s="52"/>
      <c r="VOL105" s="52"/>
      <c r="VOM105" s="52"/>
      <c r="VON105" s="52"/>
      <c r="VOO105" s="52"/>
      <c r="VOP105" s="52"/>
      <c r="VOQ105" s="52"/>
      <c r="VOR105" s="52"/>
      <c r="VOS105" s="52"/>
      <c r="VOT105" s="52"/>
      <c r="VOU105" s="52"/>
      <c r="VOV105" s="52"/>
      <c r="VOW105" s="52"/>
      <c r="VOX105" s="52"/>
      <c r="VOY105" s="52"/>
      <c r="VOZ105" s="52"/>
      <c r="VPA105" s="52"/>
      <c r="VPB105" s="52"/>
      <c r="VPC105" s="52"/>
      <c r="VPD105" s="52"/>
      <c r="VPE105" s="52"/>
      <c r="VPF105" s="52"/>
      <c r="VPG105" s="52"/>
      <c r="VPH105" s="52"/>
      <c r="VPI105" s="52"/>
      <c r="VPJ105" s="52"/>
      <c r="VPK105" s="52"/>
      <c r="VPL105" s="52"/>
      <c r="VPM105" s="52"/>
      <c r="VPN105" s="52"/>
      <c r="VPO105" s="52"/>
      <c r="VPP105" s="52"/>
      <c r="VPQ105" s="52"/>
      <c r="VPR105" s="52"/>
      <c r="VPS105" s="52"/>
      <c r="VPT105" s="52"/>
      <c r="VPU105" s="52"/>
      <c r="VPV105" s="52"/>
      <c r="VPW105" s="52"/>
      <c r="VPX105" s="52"/>
      <c r="VPY105" s="52"/>
      <c r="VPZ105" s="52"/>
      <c r="VQA105" s="52"/>
      <c r="VQB105" s="52"/>
      <c r="VQC105" s="52"/>
      <c r="VQD105" s="52"/>
      <c r="VQE105" s="52"/>
      <c r="VQF105" s="52"/>
      <c r="VQG105" s="52"/>
      <c r="VQH105" s="52"/>
      <c r="VQI105" s="52"/>
      <c r="VQJ105" s="52"/>
      <c r="VQK105" s="52"/>
      <c r="VQL105" s="52"/>
      <c r="VQM105" s="52"/>
      <c r="VQN105" s="52"/>
      <c r="VQO105" s="52"/>
      <c r="VQP105" s="52"/>
      <c r="VQQ105" s="52"/>
      <c r="VQR105" s="52"/>
      <c r="VQS105" s="52"/>
      <c r="VQT105" s="52"/>
      <c r="VQU105" s="52"/>
      <c r="VQV105" s="52"/>
      <c r="VQW105" s="52"/>
      <c r="VQX105" s="52"/>
      <c r="VQY105" s="52"/>
      <c r="VQZ105" s="52"/>
      <c r="VRA105" s="52"/>
      <c r="VRB105" s="52"/>
      <c r="VRC105" s="52"/>
      <c r="VRD105" s="52"/>
      <c r="VRE105" s="52"/>
      <c r="VRF105" s="52"/>
      <c r="VRG105" s="52"/>
      <c r="VRH105" s="52"/>
      <c r="VRI105" s="52"/>
      <c r="VRJ105" s="52"/>
      <c r="VRK105" s="52"/>
      <c r="VRL105" s="52"/>
      <c r="VRM105" s="52"/>
      <c r="VRN105" s="52"/>
      <c r="VRO105" s="52"/>
      <c r="VRP105" s="52"/>
      <c r="VRQ105" s="52"/>
      <c r="VRR105" s="52"/>
      <c r="VRS105" s="52"/>
      <c r="VRT105" s="52"/>
      <c r="VRU105" s="52"/>
      <c r="VRV105" s="52"/>
      <c r="VRW105" s="52"/>
      <c r="VRX105" s="52"/>
      <c r="VRY105" s="52"/>
      <c r="VRZ105" s="52"/>
      <c r="VSA105" s="52"/>
      <c r="VSB105" s="52"/>
      <c r="VSC105" s="52"/>
      <c r="VSD105" s="52"/>
      <c r="VSE105" s="52"/>
      <c r="VSF105" s="52"/>
      <c r="VSG105" s="52"/>
      <c r="VSH105" s="52"/>
      <c r="VSI105" s="52"/>
      <c r="VSJ105" s="52"/>
      <c r="VSK105" s="52"/>
      <c r="VSL105" s="52"/>
      <c r="VSM105" s="52"/>
      <c r="VSN105" s="52"/>
      <c r="VSO105" s="52"/>
      <c r="VSP105" s="52"/>
      <c r="VSQ105" s="52"/>
      <c r="VSR105" s="52"/>
      <c r="VSS105" s="52"/>
      <c r="VST105" s="52"/>
      <c r="VSU105" s="52"/>
      <c r="VSV105" s="52"/>
      <c r="VSW105" s="52"/>
      <c r="VSX105" s="52"/>
      <c r="VSY105" s="52"/>
      <c r="VSZ105" s="52"/>
      <c r="VTA105" s="52"/>
      <c r="VTB105" s="52"/>
      <c r="VTC105" s="52"/>
      <c r="VTD105" s="52"/>
      <c r="VTE105" s="52"/>
      <c r="VTF105" s="52"/>
      <c r="VTG105" s="52"/>
      <c r="VTH105" s="52"/>
      <c r="VTI105" s="52"/>
      <c r="VTJ105" s="52"/>
      <c r="VTK105" s="52"/>
      <c r="VTL105" s="52"/>
      <c r="VTM105" s="52"/>
      <c r="VTN105" s="52"/>
      <c r="VTO105" s="52"/>
      <c r="VTP105" s="52"/>
      <c r="VTQ105" s="52"/>
      <c r="VTR105" s="52"/>
      <c r="VTS105" s="52"/>
      <c r="VTT105" s="52"/>
      <c r="VTU105" s="52"/>
      <c r="VTV105" s="52"/>
      <c r="VTW105" s="52"/>
      <c r="VTX105" s="52"/>
      <c r="VTY105" s="52"/>
      <c r="VTZ105" s="52"/>
      <c r="VUA105" s="52"/>
      <c r="VUB105" s="52"/>
      <c r="VUC105" s="52"/>
      <c r="VUD105" s="52"/>
      <c r="VUE105" s="52"/>
      <c r="VUF105" s="52"/>
      <c r="VUG105" s="52"/>
      <c r="VUH105" s="52"/>
      <c r="VUI105" s="52"/>
      <c r="VUJ105" s="52"/>
      <c r="VUK105" s="52"/>
      <c r="VUL105" s="52"/>
      <c r="VUM105" s="52"/>
      <c r="VUN105" s="52"/>
      <c r="VUO105" s="52"/>
      <c r="VUP105" s="52"/>
      <c r="VUQ105" s="52"/>
      <c r="VUR105" s="52"/>
      <c r="VUS105" s="52"/>
      <c r="VUT105" s="52"/>
      <c r="VUU105" s="52"/>
      <c r="VUV105" s="52"/>
      <c r="VUW105" s="52"/>
      <c r="VUX105" s="52"/>
      <c r="VUY105" s="52"/>
      <c r="VUZ105" s="52"/>
      <c r="VVA105" s="52"/>
      <c r="VVB105" s="52"/>
      <c r="VVC105" s="52"/>
      <c r="VVD105" s="52"/>
      <c r="VVE105" s="52"/>
      <c r="VVF105" s="52"/>
      <c r="VVG105" s="52"/>
      <c r="VVH105" s="52"/>
      <c r="VVI105" s="52"/>
      <c r="VVJ105" s="52"/>
      <c r="VVK105" s="52"/>
      <c r="VVL105" s="52"/>
      <c r="VVM105" s="52"/>
      <c r="VVN105" s="52"/>
      <c r="VVO105" s="52"/>
      <c r="VVP105" s="52"/>
      <c r="VVQ105" s="52"/>
      <c r="VVR105" s="52"/>
      <c r="VVS105" s="52"/>
      <c r="VVT105" s="52"/>
      <c r="VVU105" s="52"/>
      <c r="VVV105" s="52"/>
      <c r="VVW105" s="52"/>
      <c r="VVX105" s="52"/>
      <c r="VVY105" s="52"/>
      <c r="VVZ105" s="52"/>
      <c r="VWA105" s="52"/>
      <c r="VWB105" s="52"/>
      <c r="VWC105" s="52"/>
      <c r="VWD105" s="52"/>
      <c r="VWE105" s="52"/>
      <c r="VWF105" s="52"/>
      <c r="VWG105" s="52"/>
      <c r="VWH105" s="52"/>
      <c r="VWI105" s="52"/>
      <c r="VWJ105" s="52"/>
      <c r="VWK105" s="52"/>
      <c r="VWL105" s="52"/>
      <c r="VWM105" s="52"/>
      <c r="VWN105" s="52"/>
      <c r="VWO105" s="52"/>
      <c r="VWP105" s="52"/>
      <c r="VWQ105" s="52"/>
      <c r="VWR105" s="52"/>
      <c r="VWS105" s="52"/>
      <c r="VWT105" s="52"/>
      <c r="VWU105" s="52"/>
      <c r="VWV105" s="52"/>
      <c r="VWW105" s="52"/>
      <c r="VWX105" s="52"/>
      <c r="VWY105" s="52"/>
      <c r="VWZ105" s="52"/>
      <c r="VXA105" s="52"/>
      <c r="VXB105" s="52"/>
      <c r="VXC105" s="52"/>
      <c r="VXD105" s="52"/>
      <c r="VXE105" s="52"/>
      <c r="VXF105" s="52"/>
      <c r="VXG105" s="52"/>
      <c r="VXH105" s="52"/>
      <c r="VXI105" s="52"/>
      <c r="VXJ105" s="52"/>
      <c r="VXK105" s="52"/>
      <c r="VXL105" s="52"/>
      <c r="VXM105" s="52"/>
      <c r="VXN105" s="52"/>
      <c r="VXO105" s="52"/>
      <c r="VXP105" s="52"/>
      <c r="VXQ105" s="52"/>
      <c r="VXR105" s="52"/>
      <c r="VXS105" s="52"/>
      <c r="VXT105" s="52"/>
      <c r="VXU105" s="52"/>
      <c r="VXV105" s="52"/>
      <c r="VXW105" s="52"/>
      <c r="VXX105" s="52"/>
      <c r="VXY105" s="52"/>
      <c r="VXZ105" s="52"/>
      <c r="VYA105" s="52"/>
      <c r="VYB105" s="52"/>
      <c r="VYC105" s="52"/>
      <c r="VYD105" s="52"/>
      <c r="VYE105" s="52"/>
      <c r="VYF105" s="52"/>
      <c r="VYG105" s="52"/>
      <c r="VYH105" s="52"/>
      <c r="VYI105" s="52"/>
      <c r="VYJ105" s="52"/>
      <c r="VYK105" s="52"/>
      <c r="VYL105" s="52"/>
      <c r="VYM105" s="52"/>
      <c r="VYN105" s="52"/>
      <c r="VYO105" s="52"/>
      <c r="VYP105" s="52"/>
      <c r="VYQ105" s="52"/>
      <c r="VYR105" s="52"/>
      <c r="VYS105" s="52"/>
      <c r="VYT105" s="52"/>
      <c r="VYU105" s="52"/>
      <c r="VYV105" s="52"/>
      <c r="VYW105" s="52"/>
      <c r="VYX105" s="52"/>
      <c r="VYY105" s="52"/>
      <c r="VYZ105" s="52"/>
      <c r="VZA105" s="52"/>
      <c r="VZB105" s="52"/>
      <c r="VZC105" s="52"/>
      <c r="VZD105" s="52"/>
      <c r="VZE105" s="52"/>
      <c r="VZF105" s="52"/>
      <c r="VZG105" s="52"/>
      <c r="VZH105" s="52"/>
      <c r="VZI105" s="52"/>
      <c r="VZJ105" s="52"/>
      <c r="VZK105" s="52"/>
      <c r="VZL105" s="52"/>
      <c r="VZM105" s="52"/>
      <c r="VZN105" s="52"/>
      <c r="VZO105" s="52"/>
      <c r="VZP105" s="52"/>
      <c r="VZQ105" s="52"/>
      <c r="VZR105" s="52"/>
      <c r="VZS105" s="52"/>
      <c r="VZT105" s="52"/>
      <c r="VZU105" s="52"/>
      <c r="VZV105" s="52"/>
      <c r="VZW105" s="52"/>
      <c r="VZX105" s="52"/>
      <c r="VZY105" s="52"/>
      <c r="VZZ105" s="52"/>
      <c r="WAA105" s="52"/>
      <c r="WAB105" s="52"/>
      <c r="WAC105" s="52"/>
      <c r="WAD105" s="52"/>
      <c r="WAE105" s="52"/>
      <c r="WAF105" s="52"/>
      <c r="WAG105" s="52"/>
      <c r="WAH105" s="52"/>
      <c r="WAI105" s="52"/>
      <c r="WAJ105" s="52"/>
      <c r="WAK105" s="52"/>
      <c r="WAL105" s="52"/>
      <c r="WAM105" s="52"/>
      <c r="WAN105" s="52"/>
      <c r="WAO105" s="52"/>
      <c r="WAP105" s="52"/>
      <c r="WAQ105" s="52"/>
      <c r="WAR105" s="52"/>
      <c r="WAS105" s="52"/>
      <c r="WAT105" s="52"/>
      <c r="WAU105" s="52"/>
      <c r="WAV105" s="52"/>
      <c r="WAW105" s="52"/>
      <c r="WAX105" s="52"/>
      <c r="WAY105" s="52"/>
      <c r="WAZ105" s="52"/>
      <c r="WBA105" s="52"/>
      <c r="WBB105" s="52"/>
      <c r="WBC105" s="52"/>
      <c r="WBD105" s="52"/>
      <c r="WBE105" s="52"/>
      <c r="WBF105" s="52"/>
      <c r="WBG105" s="52"/>
      <c r="WBH105" s="52"/>
      <c r="WBI105" s="52"/>
      <c r="WBJ105" s="52"/>
      <c r="WBK105" s="52"/>
      <c r="WBL105" s="52"/>
      <c r="WBM105" s="52"/>
      <c r="WBN105" s="52"/>
      <c r="WBO105" s="52"/>
      <c r="WBP105" s="52"/>
      <c r="WBQ105" s="52"/>
      <c r="WBR105" s="52"/>
      <c r="WBS105" s="52"/>
      <c r="WBT105" s="52"/>
      <c r="WBU105" s="52"/>
      <c r="WBV105" s="52"/>
      <c r="WBW105" s="52"/>
      <c r="WBX105" s="52"/>
      <c r="WBY105" s="52"/>
      <c r="WBZ105" s="52"/>
      <c r="WCA105" s="52"/>
      <c r="WCB105" s="52"/>
      <c r="WCC105" s="52"/>
      <c r="WCD105" s="52"/>
      <c r="WCE105" s="52"/>
      <c r="WCF105" s="52"/>
      <c r="WCG105" s="52"/>
      <c r="WCH105" s="52"/>
      <c r="WCI105" s="52"/>
      <c r="WCJ105" s="52"/>
      <c r="WCK105" s="52"/>
      <c r="WCL105" s="52"/>
      <c r="WCM105" s="52"/>
      <c r="WCN105" s="52"/>
      <c r="WCO105" s="52"/>
      <c r="WCP105" s="52"/>
      <c r="WCQ105" s="52"/>
      <c r="WCR105" s="52"/>
      <c r="WCS105" s="52"/>
      <c r="WCT105" s="52"/>
      <c r="WCU105" s="52"/>
      <c r="WCV105" s="52"/>
      <c r="WCW105" s="52"/>
      <c r="WCX105" s="52"/>
      <c r="WCY105" s="52"/>
      <c r="WCZ105" s="52"/>
      <c r="WDA105" s="52"/>
      <c r="WDB105" s="52"/>
      <c r="WDC105" s="52"/>
      <c r="WDD105" s="52"/>
      <c r="WDE105" s="52"/>
      <c r="WDF105" s="52"/>
      <c r="WDG105" s="52"/>
      <c r="WDH105" s="52"/>
      <c r="WDI105" s="52"/>
      <c r="WDJ105" s="52"/>
      <c r="WDK105" s="52"/>
      <c r="WDL105" s="52"/>
      <c r="WDM105" s="52"/>
      <c r="WDN105" s="52"/>
      <c r="WDO105" s="52"/>
      <c r="WDP105" s="52"/>
      <c r="WDQ105" s="52"/>
      <c r="WDR105" s="52"/>
      <c r="WDS105" s="52"/>
      <c r="WDT105" s="52"/>
      <c r="WDU105" s="52"/>
      <c r="WDV105" s="52"/>
      <c r="WDW105" s="52"/>
      <c r="WDX105" s="52"/>
      <c r="WDY105" s="52"/>
      <c r="WDZ105" s="52"/>
      <c r="WEA105" s="52"/>
      <c r="WEB105" s="52"/>
      <c r="WEC105" s="52"/>
      <c r="WED105" s="52"/>
      <c r="WEE105" s="52"/>
      <c r="WEF105" s="52"/>
      <c r="WEG105" s="52"/>
      <c r="WEH105" s="52"/>
      <c r="WEI105" s="52"/>
      <c r="WEJ105" s="52"/>
      <c r="WEK105" s="52"/>
      <c r="WEL105" s="52"/>
      <c r="WEM105" s="52"/>
      <c r="WEN105" s="52"/>
      <c r="WEO105" s="52"/>
      <c r="WEP105" s="52"/>
      <c r="WEQ105" s="52"/>
      <c r="WER105" s="52"/>
      <c r="WES105" s="52"/>
      <c r="WET105" s="52"/>
      <c r="WEU105" s="52"/>
      <c r="WEV105" s="52"/>
      <c r="WEW105" s="52"/>
      <c r="WEX105" s="52"/>
      <c r="WEY105" s="52"/>
      <c r="WEZ105" s="52"/>
      <c r="WFA105" s="52"/>
      <c r="WFB105" s="52"/>
      <c r="WFC105" s="52"/>
      <c r="WFD105" s="52"/>
      <c r="WFE105" s="52"/>
      <c r="WFF105" s="52"/>
      <c r="WFG105" s="52"/>
      <c r="WFH105" s="52"/>
      <c r="WFI105" s="52"/>
      <c r="WFJ105" s="52"/>
      <c r="WFK105" s="52"/>
      <c r="WFL105" s="52"/>
      <c r="WFM105" s="52"/>
      <c r="WFN105" s="52"/>
      <c r="WFO105" s="52"/>
      <c r="WFP105" s="52"/>
      <c r="WFQ105" s="52"/>
      <c r="WFR105" s="52"/>
      <c r="WFS105" s="52"/>
      <c r="WFT105" s="52"/>
      <c r="WFU105" s="52"/>
      <c r="WFV105" s="52"/>
      <c r="WFW105" s="52"/>
      <c r="WFX105" s="52"/>
      <c r="WFY105" s="52"/>
      <c r="WFZ105" s="52"/>
      <c r="WGA105" s="52"/>
      <c r="WGB105" s="52"/>
      <c r="WGC105" s="52"/>
      <c r="WGD105" s="52"/>
      <c r="WGE105" s="52"/>
      <c r="WGF105" s="52"/>
      <c r="WGG105" s="52"/>
      <c r="WGH105" s="52"/>
      <c r="WGI105" s="52"/>
      <c r="WGJ105" s="52"/>
      <c r="WGK105" s="52"/>
      <c r="WGL105" s="52"/>
      <c r="WGM105" s="52"/>
      <c r="WGN105" s="52"/>
      <c r="WGO105" s="52"/>
      <c r="WGP105" s="52"/>
      <c r="WGQ105" s="52"/>
      <c r="WGR105" s="52"/>
      <c r="WGS105" s="52"/>
      <c r="WGT105" s="52"/>
      <c r="WGU105" s="52"/>
      <c r="WGV105" s="52"/>
      <c r="WGW105" s="52"/>
      <c r="WGX105" s="52"/>
      <c r="WGY105" s="52"/>
      <c r="WGZ105" s="52"/>
      <c r="WHA105" s="52"/>
      <c r="WHB105" s="52"/>
      <c r="WHC105" s="52"/>
      <c r="WHD105" s="52"/>
      <c r="WHE105" s="52"/>
      <c r="WHF105" s="52"/>
      <c r="WHG105" s="52"/>
      <c r="WHH105" s="52"/>
      <c r="WHI105" s="52"/>
      <c r="WHJ105" s="52"/>
      <c r="WHK105" s="52"/>
      <c r="WHL105" s="52"/>
      <c r="WHM105" s="52"/>
      <c r="WHN105" s="52"/>
      <c r="WHO105" s="52"/>
      <c r="WHP105" s="52"/>
      <c r="WHQ105" s="52"/>
      <c r="WHR105" s="52"/>
      <c r="WHS105" s="52"/>
      <c r="WHT105" s="52"/>
      <c r="WHU105" s="52"/>
      <c r="WHV105" s="52"/>
      <c r="WHW105" s="52"/>
      <c r="WHX105" s="52"/>
      <c r="WHY105" s="52"/>
      <c r="WHZ105" s="52"/>
      <c r="WIA105" s="52"/>
      <c r="WIB105" s="52"/>
      <c r="WIC105" s="52"/>
      <c r="WID105" s="52"/>
      <c r="WIE105" s="52"/>
      <c r="WIF105" s="52"/>
      <c r="WIG105" s="52"/>
      <c r="WIH105" s="52"/>
      <c r="WII105" s="52"/>
      <c r="WIJ105" s="52"/>
      <c r="WIK105" s="52"/>
      <c r="WIL105" s="52"/>
      <c r="WIM105" s="52"/>
      <c r="WIN105" s="52"/>
      <c r="WIO105" s="52"/>
      <c r="WIP105" s="52"/>
      <c r="WIQ105" s="52"/>
      <c r="WIR105" s="52"/>
      <c r="WIS105" s="52"/>
      <c r="WIT105" s="52"/>
      <c r="WIU105" s="52"/>
      <c r="WIV105" s="52"/>
      <c r="WIW105" s="52"/>
      <c r="WIX105" s="52"/>
      <c r="WIY105" s="52"/>
      <c r="WIZ105" s="52"/>
      <c r="WJA105" s="52"/>
      <c r="WJB105" s="52"/>
      <c r="WJC105" s="52"/>
      <c r="WJD105" s="52"/>
      <c r="WJE105" s="52"/>
      <c r="WJF105" s="52"/>
      <c r="WJG105" s="52"/>
      <c r="WJH105" s="52"/>
      <c r="WJI105" s="52"/>
      <c r="WJJ105" s="52"/>
      <c r="WJK105" s="52"/>
      <c r="WJL105" s="52"/>
      <c r="WJM105" s="52"/>
      <c r="WJN105" s="52"/>
      <c r="WJO105" s="52"/>
      <c r="WJP105" s="52"/>
      <c r="WJQ105" s="52"/>
      <c r="WJR105" s="52"/>
      <c r="WJS105" s="52"/>
      <c r="WJT105" s="52"/>
      <c r="WJU105" s="52"/>
      <c r="WJV105" s="52"/>
      <c r="WJW105" s="52"/>
      <c r="WJX105" s="52"/>
      <c r="WJY105" s="52"/>
      <c r="WJZ105" s="52"/>
      <c r="WKA105" s="52"/>
      <c r="WKB105" s="52"/>
      <c r="WKC105" s="52"/>
      <c r="WKD105" s="52"/>
      <c r="WKE105" s="52"/>
      <c r="WKF105" s="52"/>
      <c r="WKG105" s="52"/>
      <c r="WKH105" s="52"/>
      <c r="WKI105" s="52"/>
      <c r="WKJ105" s="52"/>
      <c r="WKK105" s="52"/>
      <c r="WKL105" s="52"/>
      <c r="WKM105" s="52"/>
      <c r="WKN105" s="52"/>
      <c r="WKO105" s="52"/>
      <c r="WKP105" s="52"/>
      <c r="WKQ105" s="52"/>
      <c r="WKR105" s="52"/>
      <c r="WKS105" s="52"/>
      <c r="WKT105" s="52"/>
      <c r="WKU105" s="52"/>
      <c r="WKV105" s="52"/>
      <c r="WKW105" s="52"/>
      <c r="WKX105" s="52"/>
      <c r="WKY105" s="52"/>
      <c r="WKZ105" s="52"/>
      <c r="WLA105" s="52"/>
      <c r="WLB105" s="52"/>
      <c r="WLC105" s="52"/>
      <c r="WLD105" s="52"/>
      <c r="WLE105" s="52"/>
      <c r="WLF105" s="52"/>
      <c r="WLG105" s="52"/>
      <c r="WLH105" s="52"/>
      <c r="WLI105" s="52"/>
      <c r="WLJ105" s="52"/>
      <c r="WLK105" s="52"/>
      <c r="WLL105" s="52"/>
      <c r="WLM105" s="52"/>
      <c r="WLN105" s="52"/>
      <c r="WLO105" s="52"/>
      <c r="WLP105" s="52"/>
      <c r="WLQ105" s="52"/>
      <c r="WLR105" s="52"/>
      <c r="WLS105" s="52"/>
      <c r="WLT105" s="52"/>
      <c r="WLU105" s="52"/>
      <c r="WLV105" s="52"/>
      <c r="WLW105" s="52"/>
      <c r="WLX105" s="52"/>
      <c r="WLY105" s="52"/>
      <c r="WLZ105" s="52"/>
      <c r="WMA105" s="52"/>
      <c r="WMB105" s="52"/>
      <c r="WMC105" s="52"/>
      <c r="WMD105" s="52"/>
      <c r="WME105" s="52"/>
      <c r="WMF105" s="52"/>
      <c r="WMG105" s="52"/>
      <c r="WMH105" s="52"/>
      <c r="WMI105" s="52"/>
      <c r="WMJ105" s="52"/>
      <c r="WMK105" s="52"/>
      <c r="WML105" s="52"/>
      <c r="WMM105" s="52"/>
      <c r="WMN105" s="52"/>
      <c r="WMO105" s="52"/>
      <c r="WMP105" s="52"/>
      <c r="WMQ105" s="52"/>
      <c r="WMR105" s="52"/>
      <c r="WMS105" s="52"/>
      <c r="WMT105" s="52"/>
      <c r="WMU105" s="52"/>
      <c r="WMV105" s="52"/>
      <c r="WMW105" s="52"/>
      <c r="WMX105" s="52"/>
      <c r="WMY105" s="52"/>
      <c r="WMZ105" s="52"/>
      <c r="WNA105" s="52"/>
      <c r="WNB105" s="52"/>
      <c r="WNC105" s="52"/>
      <c r="WND105" s="52"/>
      <c r="WNE105" s="52"/>
      <c r="WNF105" s="52"/>
      <c r="WNG105" s="52"/>
      <c r="WNH105" s="52"/>
      <c r="WNI105" s="52"/>
      <c r="WNJ105" s="52"/>
      <c r="WNK105" s="52"/>
      <c r="WNL105" s="52"/>
      <c r="WNM105" s="52"/>
      <c r="WNN105" s="52"/>
      <c r="WNO105" s="52"/>
      <c r="WNP105" s="52"/>
      <c r="WNQ105" s="52"/>
      <c r="WNR105" s="52"/>
      <c r="WNS105" s="52"/>
      <c r="WNT105" s="52"/>
      <c r="WNU105" s="52"/>
      <c r="WNV105" s="52"/>
      <c r="WNW105" s="52"/>
      <c r="WNX105" s="52"/>
      <c r="WNY105" s="52"/>
      <c r="WNZ105" s="52"/>
      <c r="WOA105" s="52"/>
      <c r="WOB105" s="52"/>
      <c r="WOC105" s="52"/>
      <c r="WOD105" s="52"/>
      <c r="WOE105" s="52"/>
      <c r="WOF105" s="52"/>
      <c r="WOG105" s="52"/>
      <c r="WOH105" s="52"/>
      <c r="WOI105" s="52"/>
      <c r="WOJ105" s="52"/>
      <c r="WOK105" s="52"/>
      <c r="WOL105" s="52"/>
      <c r="WOM105" s="52"/>
      <c r="WON105" s="52"/>
      <c r="WOO105" s="52"/>
      <c r="WOP105" s="52"/>
      <c r="WOQ105" s="52"/>
      <c r="WOR105" s="52"/>
      <c r="WOS105" s="52"/>
      <c r="WOT105" s="52"/>
      <c r="WOU105" s="52"/>
      <c r="WOV105" s="52"/>
      <c r="WOW105" s="52"/>
      <c r="WOX105" s="52"/>
      <c r="WOY105" s="52"/>
      <c r="WOZ105" s="52"/>
      <c r="WPA105" s="52"/>
      <c r="WPB105" s="52"/>
      <c r="WPC105" s="52"/>
      <c r="WPD105" s="52"/>
      <c r="WPE105" s="52"/>
      <c r="WPF105" s="52"/>
      <c r="WPG105" s="52"/>
      <c r="WPH105" s="52"/>
      <c r="WPI105" s="52"/>
      <c r="WPJ105" s="52"/>
      <c r="WPK105" s="52"/>
      <c r="WPL105" s="52"/>
      <c r="WPM105" s="52"/>
      <c r="WPN105" s="52"/>
      <c r="WPO105" s="52"/>
      <c r="WPP105" s="52"/>
      <c r="WPQ105" s="52"/>
      <c r="WPR105" s="52"/>
      <c r="WPS105" s="52"/>
      <c r="WPT105" s="52"/>
      <c r="WPU105" s="52"/>
      <c r="WPV105" s="52"/>
      <c r="WPW105" s="52"/>
      <c r="WPX105" s="52"/>
      <c r="WPY105" s="52"/>
      <c r="WPZ105" s="52"/>
      <c r="WQA105" s="52"/>
      <c r="WQB105" s="52"/>
      <c r="WQC105" s="52"/>
      <c r="WQD105" s="52"/>
      <c r="WQE105" s="52"/>
      <c r="WQF105" s="52"/>
      <c r="WQG105" s="52"/>
      <c r="WQH105" s="52"/>
      <c r="WQI105" s="52"/>
      <c r="WQJ105" s="52"/>
      <c r="WQK105" s="52"/>
      <c r="WQL105" s="52"/>
      <c r="WQM105" s="52"/>
      <c r="WQN105" s="52"/>
      <c r="WQO105" s="52"/>
      <c r="WQP105" s="52"/>
      <c r="WQQ105" s="52"/>
      <c r="WQR105" s="52"/>
      <c r="WQS105" s="52"/>
      <c r="WQT105" s="52"/>
      <c r="WQU105" s="52"/>
      <c r="WQV105" s="52"/>
      <c r="WQW105" s="52"/>
      <c r="WQX105" s="52"/>
      <c r="WQY105" s="52"/>
      <c r="WQZ105" s="52"/>
      <c r="WRA105" s="52"/>
      <c r="WRB105" s="52"/>
      <c r="WRC105" s="52"/>
      <c r="WRD105" s="52"/>
      <c r="WRE105" s="52"/>
      <c r="WRF105" s="52"/>
      <c r="WRG105" s="52"/>
      <c r="WRH105" s="52"/>
      <c r="WRI105" s="52"/>
      <c r="WRJ105" s="52"/>
      <c r="WRK105" s="52"/>
      <c r="WRL105" s="52"/>
      <c r="WRM105" s="52"/>
      <c r="WRN105" s="52"/>
      <c r="WRO105" s="52"/>
      <c r="WRP105" s="52"/>
      <c r="WRQ105" s="52"/>
      <c r="WRR105" s="52"/>
      <c r="WRS105" s="52"/>
      <c r="WRT105" s="52"/>
      <c r="WRU105" s="52"/>
      <c r="WRV105" s="52"/>
      <c r="WRW105" s="52"/>
      <c r="WRX105" s="52"/>
      <c r="WRY105" s="52"/>
      <c r="WRZ105" s="52"/>
      <c r="WSA105" s="52"/>
      <c r="WSB105" s="52"/>
      <c r="WSC105" s="52"/>
      <c r="WSD105" s="52"/>
      <c r="WSE105" s="52"/>
      <c r="WSF105" s="52"/>
      <c r="WSG105" s="52"/>
      <c r="WSH105" s="52"/>
      <c r="WSI105" s="52"/>
      <c r="WSJ105" s="52"/>
      <c r="WSK105" s="52"/>
      <c r="WSL105" s="52"/>
      <c r="WSM105" s="52"/>
      <c r="WSN105" s="52"/>
      <c r="WSO105" s="52"/>
      <c r="WSP105" s="52"/>
      <c r="WSQ105" s="52"/>
      <c r="WSR105" s="52"/>
      <c r="WSS105" s="52"/>
      <c r="WST105" s="52"/>
      <c r="WSU105" s="52"/>
      <c r="WSV105" s="52"/>
      <c r="WSW105" s="52"/>
      <c r="WSX105" s="52"/>
      <c r="WSY105" s="52"/>
      <c r="WSZ105" s="52"/>
      <c r="WTA105" s="52"/>
      <c r="WTB105" s="52"/>
      <c r="WTC105" s="52"/>
      <c r="WTD105" s="52"/>
      <c r="WTE105" s="52"/>
      <c r="WTF105" s="52"/>
      <c r="WTG105" s="52"/>
      <c r="WTH105" s="52"/>
      <c r="WTI105" s="52"/>
      <c r="WTJ105" s="52"/>
      <c r="WTK105" s="52"/>
      <c r="WTL105" s="52"/>
      <c r="WTM105" s="52"/>
      <c r="WTN105" s="52"/>
      <c r="WTO105" s="52"/>
      <c r="WTP105" s="52"/>
      <c r="WTQ105" s="52"/>
      <c r="WTR105" s="52"/>
      <c r="WTS105" s="52"/>
      <c r="WTT105" s="52"/>
      <c r="WTU105" s="52"/>
      <c r="WTV105" s="52"/>
      <c r="WTW105" s="52"/>
      <c r="WTX105" s="52"/>
      <c r="WTY105" s="52"/>
      <c r="WTZ105" s="52"/>
      <c r="WUA105" s="52"/>
      <c r="WUB105" s="52"/>
      <c r="WUC105" s="52"/>
      <c r="WUD105" s="52"/>
      <c r="WUE105" s="52"/>
      <c r="WUF105" s="52"/>
      <c r="WUG105" s="52"/>
      <c r="WUH105" s="52"/>
      <c r="WUI105" s="52"/>
      <c r="WUJ105" s="52"/>
      <c r="WUK105" s="52"/>
      <c r="WUL105" s="52"/>
      <c r="WUM105" s="52"/>
      <c r="WUN105" s="52"/>
      <c r="WUO105" s="52"/>
      <c r="WUP105" s="52"/>
      <c r="WUQ105" s="52"/>
      <c r="WUR105" s="52"/>
      <c r="WUS105" s="52"/>
      <c r="WUT105" s="52"/>
      <c r="WUU105" s="52"/>
      <c r="WUV105" s="52"/>
      <c r="WUW105" s="52"/>
      <c r="WUX105" s="52"/>
      <c r="WUY105" s="52"/>
      <c r="WUZ105" s="52"/>
      <c r="WVA105" s="52"/>
      <c r="WVB105" s="52"/>
      <c r="WVC105" s="52"/>
      <c r="WVD105" s="52"/>
      <c r="WVE105" s="52"/>
      <c r="WVF105" s="52"/>
      <c r="WVG105" s="52"/>
      <c r="WVH105" s="52"/>
      <c r="WVI105" s="52"/>
      <c r="WVJ105" s="52"/>
      <c r="WVK105" s="52"/>
      <c r="WVL105" s="52"/>
      <c r="WVM105" s="52"/>
      <c r="WVN105" s="52"/>
      <c r="WVO105" s="52"/>
      <c r="WVP105" s="52"/>
      <c r="WVQ105" s="52"/>
      <c r="WVR105" s="52"/>
      <c r="WVS105" s="52"/>
      <c r="WVT105" s="52"/>
      <c r="WVU105" s="52"/>
      <c r="WVV105" s="52"/>
      <c r="WVW105" s="52"/>
      <c r="WVX105" s="52"/>
      <c r="WVY105" s="52"/>
      <c r="WVZ105" s="52"/>
      <c r="WWA105" s="52"/>
      <c r="WWB105" s="52"/>
      <c r="WWC105" s="52"/>
      <c r="WWD105" s="52"/>
      <c r="WWE105" s="52"/>
      <c r="WWF105" s="52"/>
      <c r="WWG105" s="52"/>
      <c r="WWH105" s="52"/>
      <c r="WWI105" s="52"/>
      <c r="WWJ105" s="52"/>
      <c r="WWK105" s="52"/>
      <c r="WWL105" s="52"/>
      <c r="WWM105" s="52"/>
      <c r="WWN105" s="52"/>
      <c r="WWO105" s="52"/>
      <c r="WWP105" s="52"/>
      <c r="WWQ105" s="52"/>
      <c r="WWR105" s="52"/>
      <c r="WWS105" s="52"/>
      <c r="WWT105" s="52"/>
      <c r="WWU105" s="52"/>
      <c r="WWV105" s="52"/>
      <c r="WWW105" s="52"/>
      <c r="WWX105" s="52"/>
      <c r="WWY105" s="52"/>
      <c r="WWZ105" s="52"/>
      <c r="WXA105" s="52"/>
      <c r="WXB105" s="52"/>
      <c r="WXC105" s="52"/>
      <c r="WXD105" s="52"/>
      <c r="WXE105" s="52"/>
      <c r="WXF105" s="52"/>
      <c r="WXG105" s="52"/>
      <c r="WXH105" s="52"/>
      <c r="WXI105" s="52"/>
      <c r="WXJ105" s="52"/>
      <c r="WXK105" s="52"/>
      <c r="WXL105" s="52"/>
      <c r="WXM105" s="52"/>
      <c r="WXN105" s="52"/>
      <c r="WXO105" s="52"/>
      <c r="WXP105" s="52"/>
      <c r="WXQ105" s="52"/>
      <c r="WXR105" s="52"/>
      <c r="WXS105" s="52"/>
      <c r="WXT105" s="52"/>
      <c r="WXU105" s="52"/>
      <c r="WXV105" s="52"/>
      <c r="WXW105" s="52"/>
      <c r="WXX105" s="52"/>
      <c r="WXY105" s="52"/>
      <c r="WXZ105" s="52"/>
      <c r="WYA105" s="52"/>
      <c r="WYB105" s="52"/>
      <c r="WYC105" s="52"/>
      <c r="WYD105" s="52"/>
      <c r="WYE105" s="52"/>
      <c r="WYF105" s="52"/>
      <c r="WYG105" s="52"/>
      <c r="WYH105" s="52"/>
      <c r="WYI105" s="52"/>
      <c r="WYJ105" s="52"/>
      <c r="WYK105" s="52"/>
      <c r="WYL105" s="52"/>
      <c r="WYM105" s="52"/>
      <c r="WYN105" s="52"/>
      <c r="WYO105" s="52"/>
      <c r="WYP105" s="52"/>
      <c r="WYQ105" s="52"/>
      <c r="WYR105" s="52"/>
      <c r="WYS105" s="52"/>
      <c r="WYT105" s="52"/>
      <c r="WYU105" s="52"/>
      <c r="WYV105" s="52"/>
      <c r="WYW105" s="52"/>
      <c r="WYX105" s="52"/>
      <c r="WYY105" s="52"/>
      <c r="WYZ105" s="52"/>
      <c r="WZA105" s="52"/>
      <c r="WZB105" s="52"/>
      <c r="WZC105" s="52"/>
      <c r="WZD105" s="52"/>
      <c r="WZE105" s="52"/>
      <c r="WZF105" s="52"/>
      <c r="WZG105" s="52"/>
      <c r="WZH105" s="52"/>
      <c r="WZI105" s="52"/>
      <c r="WZJ105" s="52"/>
      <c r="WZK105" s="52"/>
      <c r="WZL105" s="52"/>
      <c r="WZM105" s="52"/>
      <c r="WZN105" s="52"/>
      <c r="WZO105" s="52"/>
      <c r="WZP105" s="52"/>
      <c r="WZQ105" s="52"/>
      <c r="WZR105" s="52"/>
      <c r="WZS105" s="52"/>
      <c r="WZT105" s="52"/>
      <c r="WZU105" s="52"/>
      <c r="WZV105" s="52"/>
      <c r="WZW105" s="52"/>
      <c r="WZX105" s="52"/>
      <c r="WZY105" s="52"/>
      <c r="WZZ105" s="52"/>
      <c r="XAA105" s="52"/>
      <c r="XAB105" s="52"/>
      <c r="XAC105" s="52"/>
      <c r="XAD105" s="52"/>
      <c r="XAE105" s="52"/>
      <c r="XAF105" s="52"/>
      <c r="XAG105" s="52"/>
      <c r="XAH105" s="52"/>
      <c r="XAI105" s="52"/>
      <c r="XAJ105" s="52"/>
      <c r="XAK105" s="52"/>
      <c r="XAL105" s="52"/>
      <c r="XAM105" s="52"/>
      <c r="XAN105" s="52"/>
      <c r="XAO105" s="52"/>
      <c r="XAP105" s="52"/>
      <c r="XAQ105" s="52"/>
      <c r="XAR105" s="52"/>
      <c r="XAS105" s="52"/>
      <c r="XAT105" s="52"/>
      <c r="XAU105" s="52"/>
      <c r="XAV105" s="52"/>
      <c r="XAW105" s="52"/>
      <c r="XAX105" s="52"/>
      <c r="XAY105" s="52"/>
      <c r="XAZ105" s="52"/>
      <c r="XBA105" s="52"/>
      <c r="XBB105" s="52"/>
      <c r="XBC105" s="52"/>
      <c r="XBD105" s="52"/>
      <c r="XBE105" s="52"/>
      <c r="XBF105" s="52"/>
      <c r="XBG105" s="52"/>
      <c r="XBH105" s="52"/>
      <c r="XBI105" s="52"/>
      <c r="XBJ105" s="52"/>
      <c r="XBK105" s="52"/>
      <c r="XBL105" s="52"/>
      <c r="XBM105" s="52"/>
      <c r="XBN105" s="52"/>
      <c r="XBO105" s="52"/>
      <c r="XBP105" s="52"/>
      <c r="XBQ105" s="52"/>
      <c r="XBR105" s="52"/>
      <c r="XBS105" s="52"/>
      <c r="XBT105" s="52"/>
      <c r="XBU105" s="52"/>
      <c r="XBV105" s="52"/>
      <c r="XBW105" s="52"/>
      <c r="XBX105" s="52"/>
      <c r="XBY105" s="52"/>
      <c r="XBZ105" s="52"/>
      <c r="XCA105" s="52"/>
      <c r="XCB105" s="52"/>
      <c r="XCC105" s="52"/>
      <c r="XCD105" s="52"/>
      <c r="XCE105" s="52"/>
      <c r="XCF105" s="52"/>
      <c r="XCG105" s="52"/>
      <c r="XCH105" s="52"/>
      <c r="XCI105" s="52"/>
      <c r="XCJ105" s="52"/>
      <c r="XCK105" s="52"/>
      <c r="XCL105" s="52"/>
      <c r="XCM105" s="52"/>
      <c r="XCN105" s="52"/>
      <c r="XCO105" s="52"/>
      <c r="XCP105" s="52"/>
      <c r="XCQ105" s="52"/>
      <c r="XCR105" s="52"/>
      <c r="XCS105" s="52"/>
      <c r="XCT105" s="52"/>
      <c r="XCU105" s="52"/>
      <c r="XCV105" s="52"/>
      <c r="XCW105" s="52"/>
      <c r="XCX105" s="52"/>
      <c r="XCY105" s="52"/>
      <c r="XCZ105" s="52"/>
      <c r="XDA105" s="52"/>
      <c r="XDB105" s="52"/>
      <c r="XDC105" s="52"/>
      <c r="XDD105" s="52"/>
      <c r="XDE105" s="52"/>
      <c r="XDF105" s="52"/>
      <c r="XDG105" s="52"/>
      <c r="XDH105" s="52"/>
      <c r="XDI105" s="52"/>
      <c r="XDJ105" s="52"/>
      <c r="XDK105" s="52"/>
      <c r="XDL105" s="52"/>
      <c r="XDM105" s="52"/>
      <c r="XDN105" s="52"/>
      <c r="XDO105" s="52"/>
      <c r="XDP105" s="52"/>
      <c r="XDQ105" s="52"/>
      <c r="XDR105" s="52"/>
      <c r="XDS105" s="52"/>
      <c r="XDT105" s="52"/>
      <c r="XDU105" s="52"/>
      <c r="XDV105" s="52"/>
      <c r="XDW105" s="52"/>
      <c r="XDX105" s="52"/>
      <c r="XDY105" s="52"/>
      <c r="XDZ105" s="52"/>
      <c r="XEA105" s="52"/>
      <c r="XEB105" s="52"/>
      <c r="XEC105" s="52"/>
      <c r="XED105" s="52"/>
      <c r="XEE105" s="52"/>
      <c r="XEF105" s="52"/>
      <c r="XEG105" s="52"/>
      <c r="XEH105" s="52"/>
      <c r="XEI105" s="52"/>
      <c r="XEJ105" s="52"/>
      <c r="XEK105" s="52"/>
      <c r="XEL105" s="52"/>
      <c r="XEM105" s="52"/>
      <c r="XEN105" s="52"/>
      <c r="XEO105" s="52"/>
      <c r="XEP105" s="52"/>
      <c r="XEQ105" s="52"/>
      <c r="XER105" s="52"/>
      <c r="XES105" s="52"/>
      <c r="XET105" s="52"/>
      <c r="XEU105" s="52"/>
      <c r="XEV105" s="52"/>
      <c r="XEW105" s="52"/>
      <c r="XEX105" s="52"/>
      <c r="XEY105" s="52"/>
    </row>
    <row r="106" s="36" customFormat="1" ht="16" customHeight="1" spans="1:1024 1025:16379">
      <c r="A106" s="51" t="s">
        <v>355</v>
      </c>
      <c r="B106" s="51" t="s">
        <v>8429</v>
      </c>
      <c r="C106" s="51" t="s">
        <v>3679</v>
      </c>
      <c r="D106" s="51" t="s">
        <v>92</v>
      </c>
      <c r="E106" s="51" t="s">
        <v>3786</v>
      </c>
      <c r="F106" s="51" t="s">
        <v>8443</v>
      </c>
      <c r="G106" s="51" t="s">
        <v>46</v>
      </c>
      <c r="H106" s="51" t="s">
        <v>9223</v>
      </c>
      <c r="I106" s="51" t="s">
        <v>9224</v>
      </c>
      <c r="J106" s="51" t="s">
        <v>7261</v>
      </c>
      <c r="K106" s="51" t="s">
        <v>7261</v>
      </c>
      <c r="L106" s="51" t="s">
        <v>7261</v>
      </c>
      <c r="M106" s="51" t="s">
        <v>7058</v>
      </c>
      <c r="N106" s="51" t="s">
        <v>504</v>
      </c>
      <c r="O106" s="51" t="s">
        <v>7059</v>
      </c>
      <c r="P106" s="51" t="s">
        <v>1151</v>
      </c>
      <c r="Q106" s="51" t="s">
        <v>3793</v>
      </c>
      <c r="R106" s="51" t="s">
        <v>1181</v>
      </c>
      <c r="S106" s="51" t="s">
        <v>7060</v>
      </c>
      <c r="T106" s="51" t="s">
        <v>7061</v>
      </c>
      <c r="U106" s="51" t="s">
        <v>8430</v>
      </c>
      <c r="V106" s="51" t="s">
        <v>1181</v>
      </c>
      <c r="W106" s="51" t="s">
        <v>8431</v>
      </c>
      <c r="X106" s="51" t="s">
        <v>8432</v>
      </c>
      <c r="Y106" s="51" t="s">
        <v>8433</v>
      </c>
      <c r="Z106" s="51" t="s">
        <v>8434</v>
      </c>
      <c r="AA106" s="51" t="s">
        <v>1181</v>
      </c>
      <c r="AB106" s="51" t="s">
        <v>9223</v>
      </c>
      <c r="AC106" s="51" t="s">
        <v>8344</v>
      </c>
      <c r="AD106" s="51" t="s">
        <v>1181</v>
      </c>
      <c r="AE106" s="51" t="s">
        <v>8435</v>
      </c>
      <c r="AF106" s="51" t="s">
        <v>9225</v>
      </c>
      <c r="AG106" s="51" t="s">
        <v>7249</v>
      </c>
      <c r="AH106" s="51" t="s">
        <v>1181</v>
      </c>
      <c r="AI106" s="51" t="s">
        <v>9226</v>
      </c>
      <c r="AJ106" s="51" t="s">
        <v>9227</v>
      </c>
      <c r="AK106" s="51" t="s">
        <v>8436</v>
      </c>
      <c r="AL106" s="51" t="s">
        <v>8437</v>
      </c>
      <c r="AM106" s="51"/>
      <c r="AN106" s="51" t="s">
        <v>7069</v>
      </c>
      <c r="AO106" s="51" t="s">
        <v>8438</v>
      </c>
      <c r="AP106" s="51" t="s">
        <v>7093</v>
      </c>
      <c r="AQ106" s="51" t="s">
        <v>9228</v>
      </c>
      <c r="AR106" s="51" t="s">
        <v>7197</v>
      </c>
      <c r="AS106" s="51" t="s">
        <v>8441</v>
      </c>
      <c r="AT106" s="51" t="s">
        <v>7073</v>
      </c>
      <c r="AU106" s="51" t="s">
        <v>7069</v>
      </c>
      <c r="AV106" s="51" t="s">
        <v>37</v>
      </c>
      <c r="AW106" s="51" t="s">
        <v>7074</v>
      </c>
      <c r="AX106" s="51" t="s">
        <v>1181</v>
      </c>
      <c r="AY106" s="51" t="s">
        <v>9229</v>
      </c>
      <c r="AZ106" s="51"/>
      <c r="BA106" s="51" t="s">
        <v>7073</v>
      </c>
      <c r="BB106" s="51" t="s">
        <v>1181</v>
      </c>
      <c r="BC106" s="51" t="s">
        <v>7121</v>
      </c>
      <c r="BD106" s="51"/>
      <c r="BE106" s="51" t="s">
        <v>8439</v>
      </c>
      <c r="BF106" s="51" t="s">
        <v>1173</v>
      </c>
      <c r="BG106" s="51"/>
      <c r="BH106" s="51" t="s">
        <v>7079</v>
      </c>
      <c r="BI106" s="51" t="s">
        <v>1181</v>
      </c>
      <c r="BJ106" s="51" t="s">
        <v>8439</v>
      </c>
      <c r="BK106" s="51" t="s">
        <v>8440</v>
      </c>
      <c r="BL106" s="51" t="s">
        <v>7079</v>
      </c>
      <c r="BM106" s="51" t="s">
        <v>8441</v>
      </c>
      <c r="BN106" s="51" t="s">
        <v>8435</v>
      </c>
      <c r="BO106" s="51" t="s">
        <v>8442</v>
      </c>
      <c r="BP106" s="51" t="s">
        <v>8436</v>
      </c>
      <c r="BQ106" s="51" t="s">
        <v>8443</v>
      </c>
      <c r="BR106" s="51" t="s">
        <v>1181</v>
      </c>
      <c r="BS106" s="51" t="s">
        <v>1181</v>
      </c>
      <c r="BT106" s="51" t="s">
        <v>1181</v>
      </c>
      <c r="BU106" s="51" t="s">
        <v>7069</v>
      </c>
      <c r="BV106" s="51" t="s">
        <v>8444</v>
      </c>
      <c r="BW106" s="51" t="s">
        <v>7073</v>
      </c>
      <c r="BX106" s="51" t="s">
        <v>8445</v>
      </c>
      <c r="BY106" s="51" t="s">
        <v>7261</v>
      </c>
      <c r="BZ106" s="51" t="s">
        <v>7073</v>
      </c>
      <c r="CA106" s="51" t="s">
        <v>1181</v>
      </c>
      <c r="CB106" s="51" t="s">
        <v>1181</v>
      </c>
      <c r="CC106" s="51" t="s">
        <v>5223</v>
      </c>
      <c r="CD106" s="51" t="s">
        <v>8439</v>
      </c>
      <c r="CE106" s="51"/>
      <c r="CF106" s="51" t="s">
        <v>9230</v>
      </c>
      <c r="CG106" s="51" t="s">
        <v>8439</v>
      </c>
      <c r="CH106" s="51" t="s">
        <v>1181</v>
      </c>
      <c r="CI106" s="51" t="s">
        <v>1181</v>
      </c>
      <c r="CJ106" s="51" t="s">
        <v>2134</v>
      </c>
      <c r="CK106" s="51" t="s">
        <v>7105</v>
      </c>
      <c r="CL106" s="51" t="s">
        <v>7085</v>
      </c>
      <c r="CM106" s="51" t="s">
        <v>1181</v>
      </c>
      <c r="CN106" s="51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2"/>
      <c r="IK106" s="52"/>
      <c r="IL106" s="52"/>
      <c r="IM106" s="52"/>
      <c r="IN106" s="52"/>
      <c r="IO106" s="52"/>
      <c r="IP106" s="52"/>
      <c r="IQ106" s="52"/>
      <c r="IR106" s="52"/>
      <c r="IS106" s="52"/>
      <c r="IT106" s="52"/>
      <c r="IU106" s="52"/>
      <c r="IV106" s="52"/>
      <c r="IW106" s="52"/>
      <c r="IX106" s="52"/>
      <c r="IY106" s="52"/>
      <c r="IZ106" s="52"/>
      <c r="JA106" s="52"/>
      <c r="JB106" s="52"/>
      <c r="JC106" s="52"/>
      <c r="JD106" s="52"/>
      <c r="JE106" s="52"/>
      <c r="JF106" s="52"/>
      <c r="JG106" s="52"/>
      <c r="JH106" s="52"/>
      <c r="JI106" s="52"/>
      <c r="JJ106" s="52"/>
      <c r="JK106" s="52"/>
      <c r="JL106" s="52"/>
      <c r="JM106" s="52"/>
      <c r="JN106" s="52"/>
      <c r="JO106" s="52"/>
      <c r="JP106" s="52"/>
      <c r="JQ106" s="52"/>
      <c r="JR106" s="52"/>
      <c r="JS106" s="52"/>
      <c r="JT106" s="52"/>
      <c r="JU106" s="52"/>
      <c r="JV106" s="52"/>
      <c r="JW106" s="52"/>
      <c r="JX106" s="52"/>
      <c r="JY106" s="52"/>
      <c r="JZ106" s="52"/>
      <c r="KA106" s="52"/>
      <c r="KB106" s="52"/>
      <c r="KC106" s="52"/>
      <c r="KD106" s="52"/>
      <c r="KE106" s="52"/>
      <c r="KF106" s="52"/>
      <c r="KG106" s="52"/>
      <c r="KH106" s="52"/>
      <c r="KI106" s="52"/>
      <c r="KJ106" s="52"/>
      <c r="KK106" s="52"/>
      <c r="KL106" s="52"/>
      <c r="KM106" s="52"/>
      <c r="KN106" s="52"/>
      <c r="KO106" s="52"/>
      <c r="KP106" s="52"/>
      <c r="KQ106" s="52"/>
      <c r="KR106" s="52"/>
      <c r="KS106" s="52"/>
      <c r="KT106" s="52"/>
      <c r="KU106" s="52"/>
      <c r="KV106" s="52"/>
      <c r="KW106" s="52"/>
      <c r="KX106" s="52"/>
      <c r="KY106" s="52"/>
      <c r="KZ106" s="52"/>
      <c r="LA106" s="52"/>
      <c r="LB106" s="52"/>
      <c r="LC106" s="52"/>
      <c r="LD106" s="52"/>
      <c r="LE106" s="52"/>
      <c r="LF106" s="52"/>
      <c r="LG106" s="52"/>
      <c r="LH106" s="52"/>
      <c r="LI106" s="52"/>
      <c r="LJ106" s="52"/>
      <c r="LK106" s="52"/>
      <c r="LL106" s="52"/>
      <c r="LM106" s="52"/>
      <c r="LN106" s="52"/>
      <c r="LO106" s="52"/>
      <c r="LP106" s="52"/>
      <c r="LQ106" s="52"/>
      <c r="LR106" s="52"/>
      <c r="LS106" s="52"/>
      <c r="LT106" s="52"/>
      <c r="LU106" s="52"/>
      <c r="LV106" s="52"/>
      <c r="LW106" s="52"/>
      <c r="LX106" s="52"/>
      <c r="LY106" s="52"/>
      <c r="LZ106" s="52"/>
      <c r="MA106" s="52"/>
      <c r="MB106" s="52"/>
      <c r="MC106" s="52"/>
      <c r="MD106" s="52"/>
      <c r="ME106" s="52"/>
      <c r="MF106" s="52"/>
      <c r="MG106" s="52"/>
      <c r="MH106" s="52"/>
      <c r="MI106" s="52"/>
      <c r="MJ106" s="52"/>
      <c r="MK106" s="52"/>
      <c r="ML106" s="52"/>
      <c r="MM106" s="52"/>
      <c r="MN106" s="52"/>
      <c r="MO106" s="52"/>
      <c r="MP106" s="52"/>
      <c r="MQ106" s="52"/>
      <c r="MR106" s="52"/>
      <c r="MS106" s="52"/>
      <c r="MT106" s="52"/>
      <c r="MU106" s="52"/>
      <c r="MV106" s="52"/>
      <c r="MW106" s="52"/>
      <c r="MX106" s="52"/>
      <c r="MY106" s="52"/>
      <c r="MZ106" s="52"/>
      <c r="NA106" s="52"/>
      <c r="NB106" s="52"/>
      <c r="NC106" s="52"/>
      <c r="ND106" s="52"/>
      <c r="NE106" s="52"/>
      <c r="NF106" s="52"/>
      <c r="NG106" s="52"/>
      <c r="NH106" s="52"/>
      <c r="NI106" s="52"/>
      <c r="NJ106" s="52"/>
      <c r="NK106" s="52"/>
      <c r="NL106" s="52"/>
      <c r="NM106" s="52"/>
      <c r="NN106" s="52"/>
      <c r="NO106" s="52"/>
      <c r="NP106" s="52"/>
      <c r="NQ106" s="52"/>
      <c r="NR106" s="52"/>
      <c r="NS106" s="52"/>
      <c r="NT106" s="52"/>
      <c r="NU106" s="52"/>
      <c r="NV106" s="52"/>
      <c r="NW106" s="52"/>
      <c r="NX106" s="52"/>
      <c r="NY106" s="52"/>
      <c r="NZ106" s="52"/>
      <c r="OA106" s="52"/>
      <c r="OB106" s="52"/>
      <c r="OC106" s="52"/>
      <c r="OD106" s="52"/>
      <c r="OE106" s="52"/>
      <c r="OF106" s="52"/>
      <c r="OG106" s="52"/>
      <c r="OH106" s="52"/>
      <c r="OI106" s="52"/>
      <c r="OJ106" s="52"/>
      <c r="OK106" s="52"/>
      <c r="OL106" s="52"/>
      <c r="OM106" s="52"/>
      <c r="ON106" s="52"/>
      <c r="OO106" s="52"/>
      <c r="OP106" s="52"/>
      <c r="OQ106" s="52"/>
      <c r="OR106" s="52"/>
      <c r="OS106" s="52"/>
      <c r="OT106" s="52"/>
      <c r="OU106" s="52"/>
      <c r="OV106" s="52"/>
      <c r="OW106" s="52"/>
      <c r="OX106" s="52"/>
      <c r="OY106" s="52"/>
      <c r="OZ106" s="52"/>
      <c r="PA106" s="52"/>
      <c r="PB106" s="52"/>
      <c r="PC106" s="52"/>
      <c r="PD106" s="52"/>
      <c r="PE106" s="52"/>
      <c r="PF106" s="52"/>
      <c r="PG106" s="52"/>
      <c r="PH106" s="52"/>
      <c r="PI106" s="52"/>
      <c r="PJ106" s="52"/>
      <c r="PK106" s="52"/>
      <c r="PL106" s="52"/>
      <c r="PM106" s="52"/>
      <c r="PN106" s="52"/>
      <c r="PO106" s="52"/>
      <c r="PP106" s="52"/>
      <c r="PQ106" s="52"/>
      <c r="PR106" s="52"/>
      <c r="PS106" s="52"/>
      <c r="PT106" s="52"/>
      <c r="PU106" s="52"/>
      <c r="PV106" s="52"/>
      <c r="PW106" s="52"/>
      <c r="PX106" s="52"/>
      <c r="PY106" s="52"/>
      <c r="PZ106" s="52"/>
      <c r="QA106" s="52"/>
      <c r="QB106" s="52"/>
      <c r="QC106" s="52"/>
      <c r="QD106" s="52"/>
      <c r="QE106" s="52"/>
      <c r="QF106" s="52"/>
      <c r="QG106" s="52"/>
      <c r="QH106" s="52"/>
      <c r="QI106" s="52"/>
      <c r="QJ106" s="52"/>
      <c r="QK106" s="52"/>
      <c r="QL106" s="52"/>
      <c r="QM106" s="52"/>
      <c r="QN106" s="52"/>
      <c r="QO106" s="52"/>
      <c r="QP106" s="52"/>
      <c r="QQ106" s="52"/>
      <c r="QR106" s="52"/>
      <c r="QS106" s="52"/>
      <c r="QT106" s="52"/>
      <c r="QU106" s="52"/>
      <c r="QV106" s="52"/>
      <c r="QW106" s="52"/>
      <c r="QX106" s="52"/>
      <c r="QY106" s="52"/>
      <c r="QZ106" s="52"/>
      <c r="RA106" s="52"/>
      <c r="RB106" s="52"/>
      <c r="RC106" s="52"/>
      <c r="RD106" s="52"/>
      <c r="RE106" s="52"/>
      <c r="RF106" s="52"/>
      <c r="RG106" s="52"/>
      <c r="RH106" s="52"/>
      <c r="RI106" s="52"/>
      <c r="RJ106" s="52"/>
      <c r="RK106" s="52"/>
      <c r="RL106" s="52"/>
      <c r="RM106" s="52"/>
      <c r="RN106" s="52"/>
      <c r="RO106" s="52"/>
      <c r="RP106" s="52"/>
      <c r="RQ106" s="52"/>
      <c r="RR106" s="52"/>
      <c r="RS106" s="52"/>
      <c r="RT106" s="52"/>
      <c r="RU106" s="52"/>
      <c r="RV106" s="52"/>
      <c r="RW106" s="52"/>
      <c r="RX106" s="52"/>
      <c r="RY106" s="52"/>
      <c r="RZ106" s="52"/>
      <c r="SA106" s="52"/>
      <c r="SB106" s="52"/>
      <c r="SC106" s="52"/>
      <c r="SD106" s="52"/>
      <c r="SE106" s="52"/>
      <c r="SF106" s="52"/>
      <c r="SG106" s="52"/>
      <c r="SH106" s="52"/>
      <c r="SI106" s="52"/>
      <c r="SJ106" s="52"/>
      <c r="SK106" s="52"/>
      <c r="SL106" s="52"/>
      <c r="SM106" s="52"/>
      <c r="SN106" s="52"/>
      <c r="SO106" s="52"/>
      <c r="SP106" s="52"/>
      <c r="SQ106" s="52"/>
      <c r="SR106" s="52"/>
      <c r="SS106" s="52"/>
      <c r="ST106" s="52"/>
      <c r="SU106" s="52"/>
      <c r="SV106" s="52"/>
      <c r="SW106" s="52"/>
      <c r="SX106" s="52"/>
      <c r="SY106" s="52"/>
      <c r="SZ106" s="52"/>
      <c r="TA106" s="52"/>
      <c r="TB106" s="52"/>
      <c r="TC106" s="52"/>
      <c r="TD106" s="52"/>
      <c r="TE106" s="52"/>
      <c r="TF106" s="52"/>
      <c r="TG106" s="52"/>
      <c r="TH106" s="52"/>
      <c r="TI106" s="52"/>
      <c r="TJ106" s="52"/>
      <c r="TK106" s="52"/>
      <c r="TL106" s="52"/>
      <c r="TM106" s="52"/>
      <c r="TN106" s="52"/>
      <c r="TO106" s="52"/>
      <c r="TP106" s="52"/>
      <c r="TQ106" s="52"/>
      <c r="TR106" s="52"/>
      <c r="TS106" s="52"/>
      <c r="TT106" s="52"/>
      <c r="TU106" s="52"/>
      <c r="TV106" s="52"/>
      <c r="TW106" s="52"/>
      <c r="TX106" s="52"/>
      <c r="TY106" s="52"/>
      <c r="TZ106" s="52"/>
      <c r="UA106" s="52"/>
      <c r="UB106" s="52"/>
      <c r="UC106" s="52"/>
      <c r="UD106" s="52"/>
      <c r="UE106" s="52"/>
      <c r="UF106" s="52"/>
      <c r="UG106" s="52"/>
      <c r="UH106" s="52"/>
      <c r="UI106" s="52"/>
      <c r="UJ106" s="52"/>
      <c r="UK106" s="52"/>
      <c r="UL106" s="52"/>
      <c r="UM106" s="52"/>
      <c r="UN106" s="52"/>
      <c r="UO106" s="52"/>
      <c r="UP106" s="52"/>
      <c r="UQ106" s="52"/>
      <c r="UR106" s="52"/>
      <c r="US106" s="52"/>
      <c r="UT106" s="52"/>
      <c r="UU106" s="52"/>
      <c r="UV106" s="52"/>
      <c r="UW106" s="52"/>
      <c r="UX106" s="52"/>
      <c r="UY106" s="52"/>
      <c r="UZ106" s="52"/>
      <c r="VA106" s="52"/>
      <c r="VB106" s="52"/>
      <c r="VC106" s="52"/>
      <c r="VD106" s="52"/>
      <c r="VE106" s="52"/>
      <c r="VF106" s="52"/>
      <c r="VG106" s="52"/>
      <c r="VH106" s="52"/>
      <c r="VI106" s="52"/>
      <c r="VJ106" s="52"/>
      <c r="VK106" s="52"/>
      <c r="VL106" s="52"/>
      <c r="VM106" s="52"/>
      <c r="VN106" s="52"/>
      <c r="VO106" s="52"/>
      <c r="VP106" s="52"/>
      <c r="VQ106" s="52"/>
      <c r="VR106" s="52"/>
      <c r="VS106" s="52"/>
      <c r="VT106" s="52"/>
      <c r="VU106" s="52"/>
      <c r="VV106" s="52"/>
      <c r="VW106" s="52"/>
      <c r="VX106" s="52"/>
      <c r="VY106" s="52"/>
      <c r="VZ106" s="52"/>
      <c r="WA106" s="52"/>
      <c r="WB106" s="52"/>
      <c r="WC106" s="52"/>
      <c r="WD106" s="52"/>
      <c r="WE106" s="52"/>
      <c r="WF106" s="52"/>
      <c r="WG106" s="52"/>
      <c r="WH106" s="52"/>
      <c r="WI106" s="52"/>
      <c r="WJ106" s="52"/>
      <c r="WK106" s="52"/>
      <c r="WL106" s="52"/>
      <c r="WM106" s="52"/>
      <c r="WN106" s="52"/>
      <c r="WO106" s="52"/>
      <c r="WP106" s="52"/>
      <c r="WQ106" s="52"/>
      <c r="WR106" s="52"/>
      <c r="WS106" s="52"/>
      <c r="WT106" s="52"/>
      <c r="WU106" s="52"/>
      <c r="WV106" s="52"/>
      <c r="WW106" s="52"/>
      <c r="WX106" s="52"/>
      <c r="WY106" s="52"/>
      <c r="WZ106" s="52"/>
      <c r="XA106" s="52"/>
      <c r="XB106" s="52"/>
      <c r="XC106" s="52"/>
      <c r="XD106" s="52"/>
      <c r="XE106" s="52"/>
      <c r="XF106" s="52"/>
      <c r="XG106" s="52"/>
      <c r="XH106" s="52"/>
      <c r="XI106" s="52"/>
      <c r="XJ106" s="52"/>
      <c r="XK106" s="52"/>
      <c r="XL106" s="52"/>
      <c r="XM106" s="52"/>
      <c r="XN106" s="52"/>
      <c r="XO106" s="52"/>
      <c r="XP106" s="52"/>
      <c r="XQ106" s="52"/>
      <c r="XR106" s="52"/>
      <c r="XS106" s="52"/>
      <c r="XT106" s="52"/>
      <c r="XU106" s="52"/>
      <c r="XV106" s="52"/>
      <c r="XW106" s="52"/>
      <c r="XX106" s="52"/>
      <c r="XY106" s="52"/>
      <c r="XZ106" s="52"/>
      <c r="YA106" s="52"/>
      <c r="YB106" s="52"/>
      <c r="YC106" s="52"/>
      <c r="YD106" s="52"/>
      <c r="YE106" s="52"/>
      <c r="YF106" s="52"/>
      <c r="YG106" s="52"/>
      <c r="YH106" s="52"/>
      <c r="YI106" s="52"/>
      <c r="YJ106" s="52"/>
      <c r="YK106" s="52"/>
      <c r="YL106" s="52"/>
      <c r="YM106" s="52"/>
      <c r="YN106" s="52"/>
      <c r="YO106" s="52"/>
      <c r="YP106" s="52"/>
      <c r="YQ106" s="52"/>
      <c r="YR106" s="52"/>
      <c r="YS106" s="52"/>
      <c r="YT106" s="52"/>
      <c r="YU106" s="52"/>
      <c r="YV106" s="52"/>
      <c r="YW106" s="52"/>
      <c r="YX106" s="52"/>
      <c r="YY106" s="52"/>
      <c r="YZ106" s="52"/>
      <c r="ZA106" s="52"/>
      <c r="ZB106" s="52"/>
      <c r="ZC106" s="52"/>
      <c r="ZD106" s="52"/>
      <c r="ZE106" s="52"/>
      <c r="ZF106" s="52"/>
      <c r="ZG106" s="52"/>
      <c r="ZH106" s="52"/>
      <c r="ZI106" s="52"/>
      <c r="ZJ106" s="52"/>
      <c r="ZK106" s="52"/>
      <c r="ZL106" s="52"/>
      <c r="ZM106" s="52"/>
      <c r="ZN106" s="52"/>
      <c r="ZO106" s="52"/>
      <c r="ZP106" s="52"/>
      <c r="ZQ106" s="52"/>
      <c r="ZR106" s="52"/>
      <c r="ZS106" s="52"/>
      <c r="ZT106" s="52"/>
      <c r="ZU106" s="52"/>
      <c r="ZV106" s="52"/>
      <c r="ZW106" s="52"/>
      <c r="ZX106" s="52"/>
      <c r="ZY106" s="52"/>
      <c r="ZZ106" s="52"/>
      <c r="AAA106" s="52"/>
      <c r="AAB106" s="52"/>
      <c r="AAC106" s="52"/>
      <c r="AAD106" s="52"/>
      <c r="AAE106" s="52"/>
      <c r="AAF106" s="52"/>
      <c r="AAG106" s="52"/>
      <c r="AAH106" s="52"/>
      <c r="AAI106" s="52"/>
      <c r="AAJ106" s="52"/>
      <c r="AAK106" s="52"/>
      <c r="AAL106" s="52"/>
      <c r="AAM106" s="52"/>
      <c r="AAN106" s="52"/>
      <c r="AAO106" s="52"/>
      <c r="AAP106" s="52"/>
      <c r="AAQ106" s="52"/>
      <c r="AAR106" s="52"/>
      <c r="AAS106" s="52"/>
      <c r="AAT106" s="52"/>
      <c r="AAU106" s="52"/>
      <c r="AAV106" s="52"/>
      <c r="AAW106" s="52"/>
      <c r="AAX106" s="52"/>
      <c r="AAY106" s="52"/>
      <c r="AAZ106" s="52"/>
      <c r="ABA106" s="52"/>
      <c r="ABB106" s="52"/>
      <c r="ABC106" s="52"/>
      <c r="ABD106" s="52"/>
      <c r="ABE106" s="52"/>
      <c r="ABF106" s="52"/>
      <c r="ABG106" s="52"/>
      <c r="ABH106" s="52"/>
      <c r="ABI106" s="52"/>
      <c r="ABJ106" s="52"/>
      <c r="ABK106" s="52"/>
      <c r="ABL106" s="52"/>
      <c r="ABM106" s="52"/>
      <c r="ABN106" s="52"/>
      <c r="ABO106" s="52"/>
      <c r="ABP106" s="52"/>
      <c r="ABQ106" s="52"/>
      <c r="ABR106" s="52"/>
      <c r="ABS106" s="52"/>
      <c r="ABT106" s="52"/>
      <c r="ABU106" s="52"/>
      <c r="ABV106" s="52"/>
      <c r="ABW106" s="52"/>
      <c r="ABX106" s="52"/>
      <c r="ABY106" s="52"/>
      <c r="ABZ106" s="52"/>
      <c r="ACA106" s="52"/>
      <c r="ACB106" s="52"/>
      <c r="ACC106" s="52"/>
      <c r="ACD106" s="52"/>
      <c r="ACE106" s="52"/>
      <c r="ACF106" s="52"/>
      <c r="ACG106" s="52"/>
      <c r="ACH106" s="52"/>
      <c r="ACI106" s="52"/>
      <c r="ACJ106" s="52"/>
      <c r="ACK106" s="52"/>
      <c r="ACL106" s="52"/>
      <c r="ACM106" s="52"/>
      <c r="ACN106" s="52"/>
      <c r="ACO106" s="52"/>
      <c r="ACP106" s="52"/>
      <c r="ACQ106" s="52"/>
      <c r="ACR106" s="52"/>
      <c r="ACS106" s="52"/>
      <c r="ACT106" s="52"/>
      <c r="ACU106" s="52"/>
      <c r="ACV106" s="52"/>
      <c r="ACW106" s="52"/>
      <c r="ACX106" s="52"/>
      <c r="ACY106" s="52"/>
      <c r="ACZ106" s="52"/>
      <c r="ADA106" s="52"/>
      <c r="ADB106" s="52"/>
      <c r="ADC106" s="52"/>
      <c r="ADD106" s="52"/>
      <c r="ADE106" s="52"/>
      <c r="ADF106" s="52"/>
      <c r="ADG106" s="52"/>
      <c r="ADH106" s="52"/>
      <c r="ADI106" s="52"/>
      <c r="ADJ106" s="52"/>
      <c r="ADK106" s="52"/>
      <c r="ADL106" s="52"/>
      <c r="ADM106" s="52"/>
      <c r="ADN106" s="52"/>
      <c r="ADO106" s="52"/>
      <c r="ADP106" s="52"/>
      <c r="ADQ106" s="52"/>
      <c r="ADR106" s="52"/>
      <c r="ADS106" s="52"/>
      <c r="ADT106" s="52"/>
      <c r="ADU106" s="52"/>
      <c r="ADV106" s="52"/>
      <c r="ADW106" s="52"/>
      <c r="ADX106" s="52"/>
      <c r="ADY106" s="52"/>
      <c r="ADZ106" s="52"/>
      <c r="AEA106" s="52"/>
      <c r="AEB106" s="52"/>
      <c r="AEC106" s="52"/>
      <c r="AED106" s="52"/>
      <c r="AEE106" s="52"/>
      <c r="AEF106" s="52"/>
      <c r="AEG106" s="52"/>
      <c r="AEH106" s="52"/>
      <c r="AEI106" s="52"/>
      <c r="AEJ106" s="52"/>
      <c r="AEK106" s="52"/>
      <c r="AEL106" s="52"/>
      <c r="AEM106" s="52"/>
      <c r="AEN106" s="52"/>
      <c r="AEO106" s="52"/>
      <c r="AEP106" s="52"/>
      <c r="AEQ106" s="52"/>
      <c r="AER106" s="52"/>
      <c r="AES106" s="52"/>
      <c r="AET106" s="52"/>
      <c r="AEU106" s="52"/>
      <c r="AEV106" s="52"/>
      <c r="AEW106" s="52"/>
      <c r="AEX106" s="52"/>
      <c r="AEY106" s="52"/>
      <c r="AEZ106" s="52"/>
      <c r="AFA106" s="52"/>
      <c r="AFB106" s="52"/>
      <c r="AFC106" s="52"/>
      <c r="AFD106" s="52"/>
      <c r="AFE106" s="52"/>
      <c r="AFF106" s="52"/>
      <c r="AFG106" s="52"/>
      <c r="AFH106" s="52"/>
      <c r="AFI106" s="52"/>
      <c r="AFJ106" s="52"/>
      <c r="AFK106" s="52"/>
      <c r="AFL106" s="52"/>
      <c r="AFM106" s="52"/>
      <c r="AFN106" s="52"/>
      <c r="AFO106" s="52"/>
      <c r="AFP106" s="52"/>
      <c r="AFQ106" s="52"/>
      <c r="AFR106" s="52"/>
      <c r="AFS106" s="52"/>
      <c r="AFT106" s="52"/>
      <c r="AFU106" s="52"/>
      <c r="AFV106" s="52"/>
      <c r="AFW106" s="52"/>
      <c r="AFX106" s="52"/>
      <c r="AFY106" s="52"/>
      <c r="AFZ106" s="52"/>
      <c r="AGA106" s="52"/>
      <c r="AGB106" s="52"/>
      <c r="AGC106" s="52"/>
      <c r="AGD106" s="52"/>
      <c r="AGE106" s="52"/>
      <c r="AGF106" s="52"/>
      <c r="AGG106" s="52"/>
      <c r="AGH106" s="52"/>
      <c r="AGI106" s="52"/>
      <c r="AGJ106" s="52"/>
      <c r="AGK106" s="52"/>
      <c r="AGL106" s="52"/>
      <c r="AGM106" s="52"/>
      <c r="AGN106" s="52"/>
      <c r="AGO106" s="52"/>
      <c r="AGP106" s="52"/>
      <c r="AGQ106" s="52"/>
      <c r="AGR106" s="52"/>
      <c r="AGS106" s="52"/>
      <c r="AGT106" s="52"/>
      <c r="AGU106" s="52"/>
      <c r="AGV106" s="52"/>
      <c r="AGW106" s="52"/>
      <c r="AGX106" s="52"/>
      <c r="AGY106" s="52"/>
      <c r="AGZ106" s="52"/>
      <c r="AHA106" s="52"/>
      <c r="AHB106" s="52"/>
      <c r="AHC106" s="52"/>
      <c r="AHD106" s="52"/>
      <c r="AHE106" s="52"/>
      <c r="AHF106" s="52"/>
      <c r="AHG106" s="52"/>
      <c r="AHH106" s="52"/>
      <c r="AHI106" s="52"/>
      <c r="AHJ106" s="52"/>
      <c r="AHK106" s="52"/>
      <c r="AHL106" s="52"/>
      <c r="AHM106" s="52"/>
      <c r="AHN106" s="52"/>
      <c r="AHO106" s="52"/>
      <c r="AHP106" s="52"/>
      <c r="AHQ106" s="52"/>
      <c r="AHR106" s="52"/>
      <c r="AHS106" s="52"/>
      <c r="AHT106" s="52"/>
      <c r="AHU106" s="52"/>
      <c r="AHV106" s="52"/>
      <c r="AHW106" s="52"/>
      <c r="AHX106" s="52"/>
      <c r="AHY106" s="52"/>
      <c r="AHZ106" s="52"/>
      <c r="AIA106" s="52"/>
      <c r="AIB106" s="52"/>
      <c r="AIC106" s="52"/>
      <c r="AID106" s="52"/>
      <c r="AIE106" s="52"/>
      <c r="AIF106" s="52"/>
      <c r="AIG106" s="52"/>
      <c r="AIH106" s="52"/>
      <c r="AII106" s="52"/>
      <c r="AIJ106" s="52"/>
      <c r="AIK106" s="52"/>
      <c r="AIL106" s="52"/>
      <c r="AIM106" s="52"/>
      <c r="AIN106" s="52"/>
      <c r="AIO106" s="52"/>
      <c r="AIP106" s="52"/>
      <c r="AIQ106" s="52"/>
      <c r="AIR106" s="52"/>
      <c r="AIS106" s="52"/>
      <c r="AIT106" s="52"/>
      <c r="AIU106" s="52"/>
      <c r="AIV106" s="52"/>
      <c r="AIW106" s="52"/>
      <c r="AIX106" s="52"/>
      <c r="AIY106" s="52"/>
      <c r="AIZ106" s="52"/>
      <c r="AJA106" s="52"/>
      <c r="AJB106" s="52"/>
      <c r="AJC106" s="52"/>
      <c r="AJD106" s="52"/>
      <c r="AJE106" s="52"/>
      <c r="AJF106" s="52"/>
      <c r="AJG106" s="52"/>
      <c r="AJH106" s="52"/>
      <c r="AJI106" s="52"/>
      <c r="AJJ106" s="52"/>
      <c r="AJK106" s="52"/>
      <c r="AJL106" s="52"/>
      <c r="AJM106" s="52"/>
      <c r="AJN106" s="52"/>
      <c r="AJO106" s="52"/>
      <c r="AJP106" s="52"/>
      <c r="AJQ106" s="52"/>
      <c r="AJR106" s="52"/>
      <c r="AJS106" s="52"/>
      <c r="AJT106" s="52"/>
      <c r="AJU106" s="52"/>
      <c r="AJV106" s="52"/>
      <c r="AJW106" s="52"/>
      <c r="AJX106" s="52"/>
      <c r="AJY106" s="52"/>
      <c r="AJZ106" s="52"/>
      <c r="AKA106" s="52"/>
      <c r="AKB106" s="52"/>
      <c r="AKC106" s="52"/>
      <c r="AKD106" s="52"/>
      <c r="AKE106" s="52"/>
      <c r="AKF106" s="52"/>
      <c r="AKG106" s="52"/>
      <c r="AKH106" s="52"/>
      <c r="AKI106" s="52"/>
      <c r="AKJ106" s="52"/>
      <c r="AKK106" s="52"/>
      <c r="AKL106" s="52"/>
      <c r="AKM106" s="52"/>
      <c r="AKN106" s="52"/>
      <c r="AKO106" s="52"/>
      <c r="AKP106" s="52"/>
      <c r="AKQ106" s="52"/>
      <c r="AKR106" s="52"/>
      <c r="AKS106" s="52"/>
      <c r="AKT106" s="52"/>
      <c r="AKU106" s="52"/>
      <c r="AKV106" s="52"/>
      <c r="AKW106" s="52"/>
      <c r="AKX106" s="52"/>
      <c r="AKY106" s="52"/>
      <c r="AKZ106" s="52"/>
      <c r="ALA106" s="52"/>
      <c r="ALB106" s="52"/>
      <c r="ALC106" s="52"/>
      <c r="ALD106" s="52"/>
      <c r="ALE106" s="52"/>
      <c r="ALF106" s="52"/>
      <c r="ALG106" s="52"/>
      <c r="ALH106" s="52"/>
      <c r="ALI106" s="52"/>
      <c r="ALJ106" s="52"/>
      <c r="ALK106" s="52"/>
      <c r="ALL106" s="52"/>
      <c r="ALM106" s="52"/>
      <c r="ALN106" s="52"/>
      <c r="ALO106" s="52"/>
      <c r="ALP106" s="52"/>
      <c r="ALQ106" s="52"/>
      <c r="ALR106" s="52"/>
      <c r="ALS106" s="52"/>
      <c r="ALT106" s="52"/>
      <c r="ALU106" s="52"/>
      <c r="ALV106" s="52"/>
      <c r="ALW106" s="52"/>
      <c r="ALX106" s="52"/>
      <c r="ALY106" s="52"/>
      <c r="ALZ106" s="52"/>
      <c r="AMA106" s="52"/>
      <c r="AMB106" s="52"/>
      <c r="AMC106" s="52"/>
      <c r="AMD106" s="52"/>
      <c r="AME106" s="52"/>
      <c r="AMF106" s="52"/>
      <c r="AMG106" s="52"/>
      <c r="AMH106" s="52"/>
      <c r="AMI106" s="52"/>
      <c r="AMJ106" s="52"/>
      <c r="AMK106" s="52"/>
      <c r="AML106" s="52"/>
      <c r="AMM106" s="52"/>
      <c r="AMN106" s="52"/>
      <c r="AMO106" s="52"/>
      <c r="AMP106" s="52"/>
      <c r="AMQ106" s="52"/>
      <c r="AMR106" s="52"/>
      <c r="AMS106" s="52"/>
      <c r="AMT106" s="52"/>
      <c r="AMU106" s="52"/>
      <c r="AMV106" s="52"/>
      <c r="AMW106" s="52"/>
      <c r="AMX106" s="52"/>
      <c r="AMY106" s="52"/>
      <c r="AMZ106" s="52"/>
      <c r="ANA106" s="52"/>
      <c r="ANB106" s="52"/>
      <c r="ANC106" s="52"/>
      <c r="AND106" s="52"/>
      <c r="ANE106" s="52"/>
      <c r="ANF106" s="52"/>
      <c r="ANG106" s="52"/>
      <c r="ANH106" s="52"/>
      <c r="ANI106" s="52"/>
      <c r="ANJ106" s="52"/>
      <c r="ANK106" s="52"/>
      <c r="ANL106" s="52"/>
      <c r="ANM106" s="52"/>
      <c r="ANN106" s="52"/>
      <c r="ANO106" s="52"/>
      <c r="ANP106" s="52"/>
      <c r="ANQ106" s="52"/>
      <c r="ANR106" s="52"/>
      <c r="ANS106" s="52"/>
      <c r="ANT106" s="52"/>
      <c r="ANU106" s="52"/>
      <c r="ANV106" s="52"/>
      <c r="ANW106" s="52"/>
      <c r="ANX106" s="52"/>
      <c r="ANY106" s="52"/>
      <c r="ANZ106" s="52"/>
      <c r="AOA106" s="52"/>
      <c r="AOB106" s="52"/>
      <c r="AOC106" s="52"/>
      <c r="AOD106" s="52"/>
      <c r="AOE106" s="52"/>
      <c r="AOF106" s="52"/>
      <c r="AOG106" s="52"/>
      <c r="AOH106" s="52"/>
      <c r="AOI106" s="52"/>
      <c r="AOJ106" s="52"/>
      <c r="AOK106" s="52"/>
      <c r="AOL106" s="52"/>
      <c r="AOM106" s="52"/>
      <c r="AON106" s="52"/>
      <c r="AOO106" s="52"/>
      <c r="AOP106" s="52"/>
      <c r="AOQ106" s="52"/>
      <c r="AOR106" s="52"/>
      <c r="AOS106" s="52"/>
      <c r="AOT106" s="52"/>
      <c r="AOU106" s="52"/>
      <c r="AOV106" s="52"/>
      <c r="AOW106" s="52"/>
      <c r="AOX106" s="52"/>
      <c r="AOY106" s="52"/>
      <c r="AOZ106" s="52"/>
      <c r="APA106" s="52"/>
      <c r="APB106" s="52"/>
      <c r="APC106" s="52"/>
      <c r="APD106" s="52"/>
      <c r="APE106" s="52"/>
      <c r="APF106" s="52"/>
      <c r="APG106" s="52"/>
      <c r="APH106" s="52"/>
      <c r="API106" s="52"/>
      <c r="APJ106" s="52"/>
      <c r="APK106" s="52"/>
      <c r="APL106" s="52"/>
      <c r="APM106" s="52"/>
      <c r="APN106" s="52"/>
      <c r="APO106" s="52"/>
      <c r="APP106" s="52"/>
      <c r="APQ106" s="52"/>
      <c r="APR106" s="52"/>
      <c r="APS106" s="52"/>
      <c r="APT106" s="52"/>
      <c r="APU106" s="52"/>
      <c r="APV106" s="52"/>
      <c r="APW106" s="52"/>
      <c r="APX106" s="52"/>
      <c r="APY106" s="52"/>
      <c r="APZ106" s="52"/>
      <c r="AQA106" s="52"/>
      <c r="AQB106" s="52"/>
      <c r="AQC106" s="52"/>
      <c r="AQD106" s="52"/>
      <c r="AQE106" s="52"/>
      <c r="AQF106" s="52"/>
      <c r="AQG106" s="52"/>
      <c r="AQH106" s="52"/>
      <c r="AQI106" s="52"/>
      <c r="AQJ106" s="52"/>
      <c r="AQK106" s="52"/>
      <c r="AQL106" s="52"/>
      <c r="AQM106" s="52"/>
      <c r="AQN106" s="52"/>
      <c r="AQO106" s="52"/>
      <c r="AQP106" s="52"/>
      <c r="AQQ106" s="52"/>
      <c r="AQR106" s="52"/>
      <c r="AQS106" s="52"/>
      <c r="AQT106" s="52"/>
      <c r="AQU106" s="52"/>
      <c r="AQV106" s="52"/>
      <c r="AQW106" s="52"/>
      <c r="AQX106" s="52"/>
      <c r="AQY106" s="52"/>
      <c r="AQZ106" s="52"/>
      <c r="ARA106" s="52"/>
      <c r="ARB106" s="52"/>
      <c r="ARC106" s="52"/>
      <c r="ARD106" s="52"/>
      <c r="ARE106" s="52"/>
      <c r="ARF106" s="52"/>
      <c r="ARG106" s="52"/>
      <c r="ARH106" s="52"/>
      <c r="ARI106" s="52"/>
      <c r="ARJ106" s="52"/>
      <c r="ARK106" s="52"/>
      <c r="ARL106" s="52"/>
      <c r="ARM106" s="52"/>
      <c r="ARN106" s="52"/>
      <c r="ARO106" s="52"/>
      <c r="ARP106" s="52"/>
      <c r="ARQ106" s="52"/>
      <c r="ARR106" s="52"/>
      <c r="ARS106" s="52"/>
      <c r="ART106" s="52"/>
      <c r="ARU106" s="52"/>
      <c r="ARV106" s="52"/>
      <c r="ARW106" s="52"/>
      <c r="ARX106" s="52"/>
      <c r="ARY106" s="52"/>
      <c r="ARZ106" s="52"/>
      <c r="ASA106" s="52"/>
      <c r="ASB106" s="52"/>
      <c r="ASC106" s="52"/>
      <c r="ASD106" s="52"/>
      <c r="ASE106" s="52"/>
      <c r="ASF106" s="52"/>
      <c r="ASG106" s="52"/>
      <c r="ASH106" s="52"/>
      <c r="ASI106" s="52"/>
      <c r="ASJ106" s="52"/>
      <c r="ASK106" s="52"/>
      <c r="ASL106" s="52"/>
      <c r="ASM106" s="52"/>
      <c r="ASN106" s="52"/>
      <c r="ASO106" s="52"/>
      <c r="ASP106" s="52"/>
      <c r="ASQ106" s="52"/>
      <c r="ASR106" s="52"/>
      <c r="ASS106" s="52"/>
      <c r="AST106" s="52"/>
      <c r="ASU106" s="52"/>
      <c r="ASV106" s="52"/>
      <c r="ASW106" s="52"/>
      <c r="ASX106" s="52"/>
      <c r="ASY106" s="52"/>
      <c r="ASZ106" s="52"/>
      <c r="ATA106" s="52"/>
      <c r="ATB106" s="52"/>
      <c r="ATC106" s="52"/>
      <c r="ATD106" s="52"/>
      <c r="ATE106" s="52"/>
      <c r="ATF106" s="52"/>
      <c r="ATG106" s="52"/>
      <c r="ATH106" s="52"/>
      <c r="ATI106" s="52"/>
      <c r="ATJ106" s="52"/>
      <c r="ATK106" s="52"/>
      <c r="ATL106" s="52"/>
      <c r="ATM106" s="52"/>
      <c r="ATN106" s="52"/>
      <c r="ATO106" s="52"/>
      <c r="ATP106" s="52"/>
      <c r="ATQ106" s="52"/>
      <c r="ATR106" s="52"/>
      <c r="ATS106" s="52"/>
      <c r="ATT106" s="52"/>
      <c r="ATU106" s="52"/>
      <c r="ATV106" s="52"/>
      <c r="ATW106" s="52"/>
      <c r="ATX106" s="52"/>
      <c r="ATY106" s="52"/>
      <c r="ATZ106" s="52"/>
      <c r="AUA106" s="52"/>
      <c r="AUB106" s="52"/>
      <c r="AUC106" s="52"/>
      <c r="AUD106" s="52"/>
      <c r="AUE106" s="52"/>
      <c r="AUF106" s="52"/>
      <c r="AUG106" s="52"/>
      <c r="AUH106" s="52"/>
      <c r="AUI106" s="52"/>
      <c r="AUJ106" s="52"/>
      <c r="AUK106" s="52"/>
      <c r="AUL106" s="52"/>
      <c r="AUM106" s="52"/>
      <c r="AUN106" s="52"/>
      <c r="AUO106" s="52"/>
      <c r="AUP106" s="52"/>
      <c r="AUQ106" s="52"/>
      <c r="AUR106" s="52"/>
      <c r="AUS106" s="52"/>
      <c r="AUT106" s="52"/>
      <c r="AUU106" s="52"/>
      <c r="AUV106" s="52"/>
      <c r="AUW106" s="52"/>
      <c r="AUX106" s="52"/>
      <c r="AUY106" s="52"/>
      <c r="AUZ106" s="52"/>
      <c r="AVA106" s="52"/>
      <c r="AVB106" s="52"/>
      <c r="AVC106" s="52"/>
      <c r="AVD106" s="52"/>
      <c r="AVE106" s="52"/>
      <c r="AVF106" s="52"/>
      <c r="AVG106" s="52"/>
      <c r="AVH106" s="52"/>
      <c r="AVI106" s="52"/>
      <c r="AVJ106" s="52"/>
      <c r="AVK106" s="52"/>
      <c r="AVL106" s="52"/>
      <c r="AVM106" s="52"/>
      <c r="AVN106" s="52"/>
      <c r="AVO106" s="52"/>
      <c r="AVP106" s="52"/>
      <c r="AVQ106" s="52"/>
      <c r="AVR106" s="52"/>
      <c r="AVS106" s="52"/>
      <c r="AVT106" s="52"/>
      <c r="AVU106" s="52"/>
      <c r="AVV106" s="52"/>
      <c r="AVW106" s="52"/>
      <c r="AVX106" s="52"/>
      <c r="AVY106" s="52"/>
      <c r="AVZ106" s="52"/>
      <c r="AWA106" s="52"/>
      <c r="AWB106" s="52"/>
      <c r="AWC106" s="52"/>
      <c r="AWD106" s="52"/>
      <c r="AWE106" s="52"/>
      <c r="AWF106" s="52"/>
      <c r="AWG106" s="52"/>
      <c r="AWH106" s="52"/>
      <c r="AWI106" s="52"/>
      <c r="AWJ106" s="52"/>
      <c r="AWK106" s="52"/>
      <c r="AWL106" s="52"/>
      <c r="AWM106" s="52"/>
      <c r="AWN106" s="52"/>
      <c r="AWO106" s="52"/>
      <c r="AWP106" s="52"/>
      <c r="AWQ106" s="52"/>
      <c r="AWR106" s="52"/>
      <c r="AWS106" s="52"/>
      <c r="AWT106" s="52"/>
      <c r="AWU106" s="52"/>
      <c r="AWV106" s="52"/>
      <c r="AWW106" s="52"/>
      <c r="AWX106" s="52"/>
      <c r="AWY106" s="52"/>
      <c r="AWZ106" s="52"/>
      <c r="AXA106" s="52"/>
      <c r="AXB106" s="52"/>
      <c r="AXC106" s="52"/>
      <c r="AXD106" s="52"/>
      <c r="AXE106" s="52"/>
      <c r="AXF106" s="52"/>
      <c r="AXG106" s="52"/>
      <c r="AXH106" s="52"/>
      <c r="AXI106" s="52"/>
      <c r="AXJ106" s="52"/>
      <c r="AXK106" s="52"/>
      <c r="AXL106" s="52"/>
      <c r="AXM106" s="52"/>
      <c r="AXN106" s="52"/>
      <c r="AXO106" s="52"/>
      <c r="AXP106" s="52"/>
      <c r="AXQ106" s="52"/>
      <c r="AXR106" s="52"/>
      <c r="AXS106" s="52"/>
      <c r="AXT106" s="52"/>
      <c r="AXU106" s="52"/>
      <c r="AXV106" s="52"/>
      <c r="AXW106" s="52"/>
      <c r="AXX106" s="52"/>
      <c r="AXY106" s="52"/>
      <c r="AXZ106" s="52"/>
      <c r="AYA106" s="52"/>
      <c r="AYB106" s="52"/>
      <c r="AYC106" s="52"/>
      <c r="AYD106" s="52"/>
      <c r="AYE106" s="52"/>
      <c r="AYF106" s="52"/>
      <c r="AYG106" s="52"/>
      <c r="AYH106" s="52"/>
      <c r="AYI106" s="52"/>
      <c r="AYJ106" s="52"/>
      <c r="AYK106" s="52"/>
      <c r="AYL106" s="52"/>
      <c r="AYM106" s="52"/>
      <c r="AYN106" s="52"/>
      <c r="AYO106" s="52"/>
      <c r="AYP106" s="52"/>
      <c r="AYQ106" s="52"/>
      <c r="AYR106" s="52"/>
      <c r="AYS106" s="52"/>
      <c r="AYT106" s="52"/>
      <c r="AYU106" s="52"/>
      <c r="AYV106" s="52"/>
      <c r="AYW106" s="52"/>
      <c r="AYX106" s="52"/>
      <c r="AYY106" s="52"/>
      <c r="AYZ106" s="52"/>
      <c r="AZA106" s="52"/>
      <c r="AZB106" s="52"/>
      <c r="AZC106" s="52"/>
      <c r="AZD106" s="52"/>
      <c r="AZE106" s="52"/>
      <c r="AZF106" s="52"/>
      <c r="AZG106" s="52"/>
      <c r="AZH106" s="52"/>
      <c r="AZI106" s="52"/>
      <c r="AZJ106" s="52"/>
      <c r="AZK106" s="52"/>
      <c r="AZL106" s="52"/>
      <c r="AZM106" s="52"/>
      <c r="AZN106" s="52"/>
      <c r="AZO106" s="52"/>
      <c r="AZP106" s="52"/>
      <c r="AZQ106" s="52"/>
      <c r="AZR106" s="52"/>
      <c r="AZS106" s="52"/>
      <c r="AZT106" s="52"/>
      <c r="AZU106" s="52"/>
      <c r="AZV106" s="52"/>
      <c r="AZW106" s="52"/>
      <c r="AZX106" s="52"/>
      <c r="AZY106" s="52"/>
      <c r="AZZ106" s="52"/>
      <c r="BAA106" s="52"/>
      <c r="BAB106" s="52"/>
      <c r="BAC106" s="52"/>
      <c r="BAD106" s="52"/>
      <c r="BAE106" s="52"/>
      <c r="BAF106" s="52"/>
      <c r="BAG106" s="52"/>
      <c r="BAH106" s="52"/>
      <c r="BAI106" s="52"/>
      <c r="BAJ106" s="52"/>
      <c r="BAK106" s="52"/>
      <c r="BAL106" s="52"/>
      <c r="BAM106" s="52"/>
      <c r="BAN106" s="52"/>
      <c r="BAO106" s="52"/>
      <c r="BAP106" s="52"/>
      <c r="BAQ106" s="52"/>
      <c r="BAR106" s="52"/>
      <c r="BAS106" s="52"/>
      <c r="BAT106" s="52"/>
      <c r="BAU106" s="52"/>
      <c r="BAV106" s="52"/>
      <c r="BAW106" s="52"/>
      <c r="BAX106" s="52"/>
      <c r="BAY106" s="52"/>
      <c r="BAZ106" s="52"/>
      <c r="BBA106" s="52"/>
      <c r="BBB106" s="52"/>
      <c r="BBC106" s="52"/>
      <c r="BBD106" s="52"/>
      <c r="BBE106" s="52"/>
      <c r="BBF106" s="52"/>
      <c r="BBG106" s="52"/>
      <c r="BBH106" s="52"/>
      <c r="BBI106" s="52"/>
      <c r="BBJ106" s="52"/>
      <c r="BBK106" s="52"/>
      <c r="BBL106" s="52"/>
      <c r="BBM106" s="52"/>
      <c r="BBN106" s="52"/>
      <c r="BBO106" s="52"/>
      <c r="BBP106" s="52"/>
      <c r="BBQ106" s="52"/>
      <c r="BBR106" s="52"/>
      <c r="BBS106" s="52"/>
      <c r="BBT106" s="52"/>
      <c r="BBU106" s="52"/>
      <c r="BBV106" s="52"/>
      <c r="BBW106" s="52"/>
      <c r="BBX106" s="52"/>
      <c r="BBY106" s="52"/>
      <c r="BBZ106" s="52"/>
      <c r="BCA106" s="52"/>
      <c r="BCB106" s="52"/>
      <c r="BCC106" s="52"/>
      <c r="BCD106" s="52"/>
      <c r="BCE106" s="52"/>
      <c r="BCF106" s="52"/>
      <c r="BCG106" s="52"/>
      <c r="BCH106" s="52"/>
      <c r="BCI106" s="52"/>
      <c r="BCJ106" s="52"/>
      <c r="BCK106" s="52"/>
      <c r="BCL106" s="52"/>
      <c r="BCM106" s="52"/>
      <c r="BCN106" s="52"/>
      <c r="BCO106" s="52"/>
      <c r="BCP106" s="52"/>
      <c r="BCQ106" s="52"/>
      <c r="BCR106" s="52"/>
      <c r="BCS106" s="52"/>
      <c r="BCT106" s="52"/>
      <c r="BCU106" s="52"/>
      <c r="BCV106" s="52"/>
      <c r="BCW106" s="52"/>
      <c r="BCX106" s="52"/>
      <c r="BCY106" s="52"/>
      <c r="BCZ106" s="52"/>
      <c r="BDA106" s="52"/>
      <c r="BDB106" s="52"/>
      <c r="BDC106" s="52"/>
      <c r="BDD106" s="52"/>
      <c r="BDE106" s="52"/>
      <c r="BDF106" s="52"/>
      <c r="BDG106" s="52"/>
      <c r="BDH106" s="52"/>
      <c r="BDI106" s="52"/>
      <c r="BDJ106" s="52"/>
      <c r="BDK106" s="52"/>
      <c r="BDL106" s="52"/>
      <c r="BDM106" s="52"/>
      <c r="BDN106" s="52"/>
      <c r="BDO106" s="52"/>
      <c r="BDP106" s="52"/>
      <c r="BDQ106" s="52"/>
      <c r="BDR106" s="52"/>
      <c r="BDS106" s="52"/>
      <c r="BDT106" s="52"/>
      <c r="BDU106" s="52"/>
      <c r="BDV106" s="52"/>
      <c r="BDW106" s="52"/>
      <c r="BDX106" s="52"/>
      <c r="BDY106" s="52"/>
      <c r="BDZ106" s="52"/>
      <c r="BEA106" s="52"/>
      <c r="BEB106" s="52"/>
      <c r="BEC106" s="52"/>
      <c r="BED106" s="52"/>
      <c r="BEE106" s="52"/>
      <c r="BEF106" s="52"/>
      <c r="BEG106" s="52"/>
      <c r="BEH106" s="52"/>
      <c r="BEI106" s="52"/>
      <c r="BEJ106" s="52"/>
      <c r="BEK106" s="52"/>
      <c r="BEL106" s="52"/>
      <c r="BEM106" s="52"/>
      <c r="BEN106" s="52"/>
      <c r="BEO106" s="52"/>
      <c r="BEP106" s="52"/>
      <c r="BEQ106" s="52"/>
      <c r="BER106" s="52"/>
      <c r="BES106" s="52"/>
      <c r="BET106" s="52"/>
      <c r="BEU106" s="52"/>
      <c r="BEV106" s="52"/>
      <c r="BEW106" s="52"/>
      <c r="BEX106" s="52"/>
      <c r="BEY106" s="52"/>
      <c r="BEZ106" s="52"/>
      <c r="BFA106" s="52"/>
      <c r="BFB106" s="52"/>
      <c r="BFC106" s="52"/>
      <c r="BFD106" s="52"/>
      <c r="BFE106" s="52"/>
      <c r="BFF106" s="52"/>
      <c r="BFG106" s="52"/>
      <c r="BFH106" s="52"/>
      <c r="BFI106" s="52"/>
      <c r="BFJ106" s="52"/>
      <c r="BFK106" s="52"/>
      <c r="BFL106" s="52"/>
      <c r="BFM106" s="52"/>
      <c r="BFN106" s="52"/>
      <c r="BFO106" s="52"/>
      <c r="BFP106" s="52"/>
      <c r="BFQ106" s="52"/>
      <c r="BFR106" s="52"/>
      <c r="BFS106" s="52"/>
      <c r="BFT106" s="52"/>
      <c r="BFU106" s="52"/>
      <c r="BFV106" s="52"/>
      <c r="BFW106" s="52"/>
      <c r="BFX106" s="52"/>
      <c r="BFY106" s="52"/>
      <c r="BFZ106" s="52"/>
      <c r="BGA106" s="52"/>
      <c r="BGB106" s="52"/>
      <c r="BGC106" s="52"/>
      <c r="BGD106" s="52"/>
      <c r="BGE106" s="52"/>
      <c r="BGF106" s="52"/>
      <c r="BGG106" s="52"/>
      <c r="BGH106" s="52"/>
      <c r="BGI106" s="52"/>
      <c r="BGJ106" s="52"/>
      <c r="BGK106" s="52"/>
      <c r="BGL106" s="52"/>
      <c r="BGM106" s="52"/>
      <c r="BGN106" s="52"/>
      <c r="BGO106" s="52"/>
      <c r="BGP106" s="52"/>
      <c r="BGQ106" s="52"/>
      <c r="BGR106" s="52"/>
      <c r="BGS106" s="52"/>
      <c r="BGT106" s="52"/>
      <c r="BGU106" s="52"/>
      <c r="BGV106" s="52"/>
      <c r="BGW106" s="52"/>
      <c r="BGX106" s="52"/>
      <c r="BGY106" s="52"/>
      <c r="BGZ106" s="52"/>
      <c r="BHA106" s="52"/>
      <c r="BHB106" s="52"/>
      <c r="BHC106" s="52"/>
      <c r="BHD106" s="52"/>
      <c r="BHE106" s="52"/>
      <c r="BHF106" s="52"/>
      <c r="BHG106" s="52"/>
      <c r="BHH106" s="52"/>
      <c r="BHI106" s="52"/>
      <c r="BHJ106" s="52"/>
      <c r="BHK106" s="52"/>
      <c r="BHL106" s="52"/>
      <c r="BHM106" s="52"/>
      <c r="BHN106" s="52"/>
      <c r="BHO106" s="52"/>
      <c r="BHP106" s="52"/>
      <c r="BHQ106" s="52"/>
      <c r="BHR106" s="52"/>
      <c r="BHS106" s="52"/>
      <c r="BHT106" s="52"/>
      <c r="BHU106" s="52"/>
      <c r="BHV106" s="52"/>
      <c r="BHW106" s="52"/>
      <c r="BHX106" s="52"/>
      <c r="BHY106" s="52"/>
      <c r="BHZ106" s="52"/>
      <c r="BIA106" s="52"/>
      <c r="BIB106" s="52"/>
      <c r="BIC106" s="52"/>
      <c r="BID106" s="52"/>
      <c r="BIE106" s="52"/>
      <c r="BIF106" s="52"/>
      <c r="BIG106" s="52"/>
      <c r="BIH106" s="52"/>
      <c r="BII106" s="52"/>
      <c r="BIJ106" s="52"/>
      <c r="BIK106" s="52"/>
      <c r="BIL106" s="52"/>
      <c r="BIM106" s="52"/>
      <c r="BIN106" s="52"/>
      <c r="BIO106" s="52"/>
      <c r="BIP106" s="52"/>
      <c r="BIQ106" s="52"/>
      <c r="BIR106" s="52"/>
      <c r="BIS106" s="52"/>
      <c r="BIT106" s="52"/>
      <c r="BIU106" s="52"/>
      <c r="BIV106" s="52"/>
      <c r="BIW106" s="52"/>
      <c r="BIX106" s="52"/>
      <c r="BIY106" s="52"/>
      <c r="BIZ106" s="52"/>
      <c r="BJA106" s="52"/>
      <c r="BJB106" s="52"/>
      <c r="BJC106" s="52"/>
      <c r="BJD106" s="52"/>
      <c r="BJE106" s="52"/>
      <c r="BJF106" s="52"/>
      <c r="BJG106" s="52"/>
      <c r="BJH106" s="52"/>
      <c r="BJI106" s="52"/>
      <c r="BJJ106" s="52"/>
      <c r="BJK106" s="52"/>
      <c r="BJL106" s="52"/>
      <c r="BJM106" s="52"/>
      <c r="BJN106" s="52"/>
      <c r="BJO106" s="52"/>
      <c r="BJP106" s="52"/>
      <c r="BJQ106" s="52"/>
      <c r="BJR106" s="52"/>
      <c r="BJS106" s="52"/>
      <c r="BJT106" s="52"/>
      <c r="BJU106" s="52"/>
      <c r="BJV106" s="52"/>
      <c r="BJW106" s="52"/>
      <c r="BJX106" s="52"/>
      <c r="BJY106" s="52"/>
      <c r="BJZ106" s="52"/>
      <c r="BKA106" s="52"/>
      <c r="BKB106" s="52"/>
      <c r="BKC106" s="52"/>
      <c r="BKD106" s="52"/>
      <c r="BKE106" s="52"/>
      <c r="BKF106" s="52"/>
      <c r="BKG106" s="52"/>
      <c r="BKH106" s="52"/>
      <c r="BKI106" s="52"/>
      <c r="BKJ106" s="52"/>
      <c r="BKK106" s="52"/>
      <c r="BKL106" s="52"/>
      <c r="BKM106" s="52"/>
      <c r="BKN106" s="52"/>
      <c r="BKO106" s="52"/>
      <c r="BKP106" s="52"/>
      <c r="BKQ106" s="52"/>
      <c r="BKR106" s="52"/>
      <c r="BKS106" s="52"/>
      <c r="BKT106" s="52"/>
      <c r="BKU106" s="52"/>
      <c r="BKV106" s="52"/>
      <c r="BKW106" s="52"/>
      <c r="BKX106" s="52"/>
      <c r="BKY106" s="52"/>
      <c r="BKZ106" s="52"/>
      <c r="BLA106" s="52"/>
      <c r="BLB106" s="52"/>
      <c r="BLC106" s="52"/>
      <c r="BLD106" s="52"/>
      <c r="BLE106" s="52"/>
      <c r="BLF106" s="52"/>
      <c r="BLG106" s="52"/>
      <c r="BLH106" s="52"/>
      <c r="BLI106" s="52"/>
      <c r="BLJ106" s="52"/>
      <c r="BLK106" s="52"/>
      <c r="BLL106" s="52"/>
      <c r="BLM106" s="52"/>
      <c r="BLN106" s="52"/>
      <c r="BLO106" s="52"/>
      <c r="BLP106" s="52"/>
      <c r="BLQ106" s="52"/>
      <c r="BLR106" s="52"/>
      <c r="BLS106" s="52"/>
      <c r="BLT106" s="52"/>
      <c r="BLU106" s="52"/>
      <c r="BLV106" s="52"/>
      <c r="BLW106" s="52"/>
      <c r="BLX106" s="52"/>
      <c r="BLY106" s="52"/>
      <c r="BLZ106" s="52"/>
      <c r="BMA106" s="52"/>
      <c r="BMB106" s="52"/>
      <c r="BMC106" s="52"/>
      <c r="BMD106" s="52"/>
      <c r="BME106" s="52"/>
      <c r="BMF106" s="52"/>
      <c r="BMG106" s="52"/>
      <c r="BMH106" s="52"/>
      <c r="BMI106" s="52"/>
      <c r="BMJ106" s="52"/>
      <c r="BMK106" s="52"/>
      <c r="BML106" s="52"/>
      <c r="BMM106" s="52"/>
      <c r="BMN106" s="52"/>
      <c r="BMO106" s="52"/>
      <c r="BMP106" s="52"/>
      <c r="BMQ106" s="52"/>
      <c r="BMR106" s="52"/>
      <c r="BMS106" s="52"/>
      <c r="BMT106" s="52"/>
      <c r="BMU106" s="52"/>
      <c r="BMV106" s="52"/>
      <c r="BMW106" s="52"/>
      <c r="BMX106" s="52"/>
      <c r="BMY106" s="52"/>
      <c r="BMZ106" s="52"/>
      <c r="BNA106" s="52"/>
      <c r="BNB106" s="52"/>
      <c r="BNC106" s="52"/>
      <c r="BND106" s="52"/>
      <c r="BNE106" s="52"/>
      <c r="BNF106" s="52"/>
      <c r="BNG106" s="52"/>
      <c r="BNH106" s="52"/>
      <c r="BNI106" s="52"/>
      <c r="BNJ106" s="52"/>
      <c r="BNK106" s="52"/>
      <c r="BNL106" s="52"/>
      <c r="BNM106" s="52"/>
      <c r="BNN106" s="52"/>
      <c r="BNO106" s="52"/>
      <c r="BNP106" s="52"/>
      <c r="BNQ106" s="52"/>
      <c r="BNR106" s="52"/>
      <c r="BNS106" s="52"/>
      <c r="BNT106" s="52"/>
      <c r="BNU106" s="52"/>
      <c r="BNV106" s="52"/>
      <c r="BNW106" s="52"/>
      <c r="BNX106" s="52"/>
      <c r="BNY106" s="52"/>
      <c r="BNZ106" s="52"/>
      <c r="BOA106" s="52"/>
      <c r="BOB106" s="52"/>
      <c r="BOC106" s="52"/>
      <c r="BOD106" s="52"/>
      <c r="BOE106" s="52"/>
      <c r="BOF106" s="52"/>
      <c r="BOG106" s="52"/>
      <c r="BOH106" s="52"/>
      <c r="BOI106" s="52"/>
      <c r="BOJ106" s="52"/>
      <c r="BOK106" s="52"/>
      <c r="BOL106" s="52"/>
      <c r="BOM106" s="52"/>
      <c r="BON106" s="52"/>
      <c r="BOO106" s="52"/>
      <c r="BOP106" s="52"/>
      <c r="BOQ106" s="52"/>
      <c r="BOR106" s="52"/>
      <c r="BOS106" s="52"/>
      <c r="BOT106" s="52"/>
      <c r="BOU106" s="52"/>
      <c r="BOV106" s="52"/>
      <c r="BOW106" s="52"/>
      <c r="BOX106" s="52"/>
      <c r="BOY106" s="52"/>
      <c r="BOZ106" s="52"/>
      <c r="BPA106" s="52"/>
      <c r="BPB106" s="52"/>
      <c r="BPC106" s="52"/>
      <c r="BPD106" s="52"/>
      <c r="BPE106" s="52"/>
      <c r="BPF106" s="52"/>
      <c r="BPG106" s="52"/>
      <c r="BPH106" s="52"/>
      <c r="BPI106" s="52"/>
      <c r="BPJ106" s="52"/>
      <c r="BPK106" s="52"/>
      <c r="BPL106" s="52"/>
      <c r="BPM106" s="52"/>
      <c r="BPN106" s="52"/>
      <c r="BPO106" s="52"/>
      <c r="BPP106" s="52"/>
      <c r="BPQ106" s="52"/>
      <c r="BPR106" s="52"/>
      <c r="BPS106" s="52"/>
      <c r="BPT106" s="52"/>
      <c r="BPU106" s="52"/>
      <c r="BPV106" s="52"/>
      <c r="BPW106" s="52"/>
      <c r="BPX106" s="52"/>
      <c r="BPY106" s="52"/>
      <c r="BPZ106" s="52"/>
      <c r="BQA106" s="52"/>
      <c r="BQB106" s="52"/>
      <c r="BQC106" s="52"/>
      <c r="BQD106" s="52"/>
      <c r="BQE106" s="52"/>
      <c r="BQF106" s="52"/>
      <c r="BQG106" s="52"/>
      <c r="BQH106" s="52"/>
      <c r="BQI106" s="52"/>
      <c r="BQJ106" s="52"/>
      <c r="BQK106" s="52"/>
      <c r="BQL106" s="52"/>
      <c r="BQM106" s="52"/>
      <c r="BQN106" s="52"/>
      <c r="BQO106" s="52"/>
      <c r="BQP106" s="52"/>
      <c r="BQQ106" s="52"/>
      <c r="BQR106" s="52"/>
      <c r="BQS106" s="52"/>
      <c r="BQT106" s="52"/>
      <c r="BQU106" s="52"/>
      <c r="BQV106" s="52"/>
      <c r="BQW106" s="52"/>
      <c r="BQX106" s="52"/>
      <c r="BQY106" s="52"/>
      <c r="BQZ106" s="52"/>
      <c r="BRA106" s="52"/>
      <c r="BRB106" s="52"/>
      <c r="BRC106" s="52"/>
      <c r="BRD106" s="52"/>
      <c r="BRE106" s="52"/>
      <c r="BRF106" s="52"/>
      <c r="BRG106" s="52"/>
      <c r="BRH106" s="52"/>
      <c r="BRI106" s="52"/>
      <c r="BRJ106" s="52"/>
      <c r="BRK106" s="52"/>
      <c r="BRL106" s="52"/>
      <c r="BRM106" s="52"/>
      <c r="BRN106" s="52"/>
      <c r="BRO106" s="52"/>
      <c r="BRP106" s="52"/>
      <c r="BRQ106" s="52"/>
      <c r="BRR106" s="52"/>
      <c r="BRS106" s="52"/>
      <c r="BRT106" s="52"/>
      <c r="BRU106" s="52"/>
      <c r="BRV106" s="52"/>
      <c r="BRW106" s="52"/>
      <c r="BRX106" s="52"/>
      <c r="BRY106" s="52"/>
      <c r="BRZ106" s="52"/>
      <c r="BSA106" s="52"/>
      <c r="BSB106" s="52"/>
      <c r="BSC106" s="52"/>
      <c r="BSD106" s="52"/>
      <c r="BSE106" s="52"/>
      <c r="BSF106" s="52"/>
      <c r="BSG106" s="52"/>
      <c r="BSH106" s="52"/>
      <c r="BSI106" s="52"/>
      <c r="BSJ106" s="52"/>
      <c r="BSK106" s="52"/>
      <c r="BSL106" s="52"/>
      <c r="BSM106" s="52"/>
      <c r="BSN106" s="52"/>
      <c r="BSO106" s="52"/>
      <c r="BSP106" s="52"/>
      <c r="BSQ106" s="52"/>
      <c r="BSR106" s="52"/>
      <c r="BSS106" s="52"/>
      <c r="BST106" s="52"/>
      <c r="BSU106" s="52"/>
      <c r="BSV106" s="52"/>
      <c r="BSW106" s="52"/>
      <c r="BSX106" s="52"/>
      <c r="BSY106" s="52"/>
      <c r="BSZ106" s="52"/>
      <c r="BTA106" s="52"/>
      <c r="BTB106" s="52"/>
      <c r="BTC106" s="52"/>
      <c r="BTD106" s="52"/>
      <c r="BTE106" s="52"/>
      <c r="BTF106" s="52"/>
      <c r="BTG106" s="52"/>
      <c r="BTH106" s="52"/>
      <c r="BTI106" s="52"/>
      <c r="BTJ106" s="52"/>
      <c r="BTK106" s="52"/>
      <c r="BTL106" s="52"/>
      <c r="BTM106" s="52"/>
      <c r="BTN106" s="52"/>
      <c r="BTO106" s="52"/>
      <c r="BTP106" s="52"/>
      <c r="BTQ106" s="52"/>
      <c r="BTR106" s="52"/>
      <c r="BTS106" s="52"/>
      <c r="BTT106" s="52"/>
      <c r="BTU106" s="52"/>
      <c r="BTV106" s="52"/>
      <c r="BTW106" s="52"/>
      <c r="BTX106" s="52"/>
      <c r="BTY106" s="52"/>
      <c r="BTZ106" s="52"/>
      <c r="BUA106" s="52"/>
      <c r="BUB106" s="52"/>
      <c r="BUC106" s="52"/>
      <c r="BUD106" s="52"/>
      <c r="BUE106" s="52"/>
      <c r="BUF106" s="52"/>
      <c r="BUG106" s="52"/>
      <c r="BUH106" s="52"/>
      <c r="BUI106" s="52"/>
      <c r="BUJ106" s="52"/>
      <c r="BUK106" s="52"/>
      <c r="BUL106" s="52"/>
      <c r="BUM106" s="52"/>
      <c r="BUN106" s="52"/>
      <c r="BUO106" s="52"/>
      <c r="BUP106" s="52"/>
      <c r="BUQ106" s="52"/>
      <c r="BUR106" s="52"/>
      <c r="BUS106" s="52"/>
      <c r="BUT106" s="52"/>
      <c r="BUU106" s="52"/>
      <c r="BUV106" s="52"/>
      <c r="BUW106" s="52"/>
      <c r="BUX106" s="52"/>
      <c r="BUY106" s="52"/>
      <c r="BUZ106" s="52"/>
      <c r="BVA106" s="52"/>
      <c r="BVB106" s="52"/>
      <c r="BVC106" s="52"/>
      <c r="BVD106" s="52"/>
      <c r="BVE106" s="52"/>
      <c r="BVF106" s="52"/>
      <c r="BVG106" s="52"/>
      <c r="BVH106" s="52"/>
      <c r="BVI106" s="52"/>
      <c r="BVJ106" s="52"/>
      <c r="BVK106" s="52"/>
      <c r="BVL106" s="52"/>
      <c r="BVM106" s="52"/>
      <c r="BVN106" s="52"/>
      <c r="BVO106" s="52"/>
      <c r="BVP106" s="52"/>
      <c r="BVQ106" s="52"/>
      <c r="BVR106" s="52"/>
      <c r="BVS106" s="52"/>
      <c r="BVT106" s="52"/>
      <c r="BVU106" s="52"/>
      <c r="BVV106" s="52"/>
      <c r="BVW106" s="52"/>
      <c r="BVX106" s="52"/>
      <c r="BVY106" s="52"/>
      <c r="BVZ106" s="52"/>
      <c r="BWA106" s="52"/>
      <c r="BWB106" s="52"/>
      <c r="BWC106" s="52"/>
      <c r="BWD106" s="52"/>
      <c r="BWE106" s="52"/>
      <c r="BWF106" s="52"/>
      <c r="BWG106" s="52"/>
      <c r="BWH106" s="52"/>
      <c r="BWI106" s="52"/>
      <c r="BWJ106" s="52"/>
      <c r="BWK106" s="52"/>
      <c r="BWL106" s="52"/>
      <c r="BWM106" s="52"/>
      <c r="BWN106" s="52"/>
      <c r="BWO106" s="52"/>
      <c r="BWP106" s="52"/>
      <c r="BWQ106" s="52"/>
      <c r="BWR106" s="52"/>
      <c r="BWS106" s="52"/>
      <c r="BWT106" s="52"/>
      <c r="BWU106" s="52"/>
      <c r="BWV106" s="52"/>
      <c r="BWW106" s="52"/>
      <c r="BWX106" s="52"/>
      <c r="BWY106" s="52"/>
      <c r="BWZ106" s="52"/>
      <c r="BXA106" s="52"/>
      <c r="BXB106" s="52"/>
      <c r="BXC106" s="52"/>
      <c r="BXD106" s="52"/>
      <c r="BXE106" s="52"/>
      <c r="BXF106" s="52"/>
      <c r="BXG106" s="52"/>
      <c r="BXH106" s="52"/>
      <c r="BXI106" s="52"/>
      <c r="BXJ106" s="52"/>
      <c r="BXK106" s="52"/>
      <c r="BXL106" s="52"/>
      <c r="BXM106" s="52"/>
      <c r="BXN106" s="52"/>
      <c r="BXO106" s="52"/>
      <c r="BXP106" s="52"/>
      <c r="BXQ106" s="52"/>
      <c r="BXR106" s="52"/>
      <c r="BXS106" s="52"/>
      <c r="BXT106" s="52"/>
      <c r="BXU106" s="52"/>
      <c r="BXV106" s="52"/>
      <c r="BXW106" s="52"/>
      <c r="BXX106" s="52"/>
      <c r="BXY106" s="52"/>
      <c r="BXZ106" s="52"/>
      <c r="BYA106" s="52"/>
      <c r="BYB106" s="52"/>
      <c r="BYC106" s="52"/>
      <c r="BYD106" s="52"/>
      <c r="BYE106" s="52"/>
      <c r="BYF106" s="52"/>
      <c r="BYG106" s="52"/>
      <c r="BYH106" s="52"/>
      <c r="BYI106" s="52"/>
      <c r="BYJ106" s="52"/>
      <c r="BYK106" s="52"/>
      <c r="BYL106" s="52"/>
      <c r="BYM106" s="52"/>
      <c r="BYN106" s="52"/>
      <c r="BYO106" s="52"/>
      <c r="BYP106" s="52"/>
      <c r="BYQ106" s="52"/>
      <c r="BYR106" s="52"/>
      <c r="BYS106" s="52"/>
      <c r="BYT106" s="52"/>
      <c r="BYU106" s="52"/>
      <c r="BYV106" s="52"/>
      <c r="BYW106" s="52"/>
      <c r="BYX106" s="52"/>
      <c r="BYY106" s="52"/>
      <c r="BYZ106" s="52"/>
      <c r="BZA106" s="52"/>
      <c r="BZB106" s="52"/>
      <c r="BZC106" s="52"/>
      <c r="BZD106" s="52"/>
      <c r="BZE106" s="52"/>
      <c r="BZF106" s="52"/>
      <c r="BZG106" s="52"/>
      <c r="BZH106" s="52"/>
      <c r="BZI106" s="52"/>
      <c r="BZJ106" s="52"/>
      <c r="BZK106" s="52"/>
      <c r="BZL106" s="52"/>
      <c r="BZM106" s="52"/>
      <c r="BZN106" s="52"/>
      <c r="BZO106" s="52"/>
      <c r="BZP106" s="52"/>
      <c r="BZQ106" s="52"/>
      <c r="BZR106" s="52"/>
      <c r="BZS106" s="52"/>
      <c r="BZT106" s="52"/>
      <c r="BZU106" s="52"/>
      <c r="BZV106" s="52"/>
      <c r="BZW106" s="52"/>
      <c r="BZX106" s="52"/>
      <c r="BZY106" s="52"/>
      <c r="BZZ106" s="52"/>
      <c r="CAA106" s="52"/>
      <c r="CAB106" s="52"/>
      <c r="CAC106" s="52"/>
      <c r="CAD106" s="52"/>
      <c r="CAE106" s="52"/>
      <c r="CAF106" s="52"/>
      <c r="CAG106" s="52"/>
      <c r="CAH106" s="52"/>
      <c r="CAI106" s="52"/>
      <c r="CAJ106" s="52"/>
      <c r="CAK106" s="52"/>
      <c r="CAL106" s="52"/>
      <c r="CAM106" s="52"/>
      <c r="CAN106" s="52"/>
      <c r="CAO106" s="52"/>
      <c r="CAP106" s="52"/>
      <c r="CAQ106" s="52"/>
      <c r="CAR106" s="52"/>
      <c r="CAS106" s="52"/>
      <c r="CAT106" s="52"/>
      <c r="CAU106" s="52"/>
      <c r="CAV106" s="52"/>
      <c r="CAW106" s="52"/>
      <c r="CAX106" s="52"/>
      <c r="CAY106" s="52"/>
      <c r="CAZ106" s="52"/>
      <c r="CBA106" s="52"/>
      <c r="CBB106" s="52"/>
      <c r="CBC106" s="52"/>
      <c r="CBD106" s="52"/>
      <c r="CBE106" s="52"/>
      <c r="CBF106" s="52"/>
      <c r="CBG106" s="52"/>
      <c r="CBH106" s="52"/>
      <c r="CBI106" s="52"/>
      <c r="CBJ106" s="52"/>
      <c r="CBK106" s="52"/>
      <c r="CBL106" s="52"/>
      <c r="CBM106" s="52"/>
      <c r="CBN106" s="52"/>
      <c r="CBO106" s="52"/>
      <c r="CBP106" s="52"/>
      <c r="CBQ106" s="52"/>
      <c r="CBR106" s="52"/>
      <c r="CBS106" s="52"/>
      <c r="CBT106" s="52"/>
      <c r="CBU106" s="52"/>
      <c r="CBV106" s="52"/>
      <c r="CBW106" s="52"/>
      <c r="CBX106" s="52"/>
      <c r="CBY106" s="52"/>
      <c r="CBZ106" s="52"/>
      <c r="CCA106" s="52"/>
      <c r="CCB106" s="52"/>
      <c r="CCC106" s="52"/>
      <c r="CCD106" s="52"/>
      <c r="CCE106" s="52"/>
      <c r="CCF106" s="52"/>
      <c r="CCG106" s="52"/>
      <c r="CCH106" s="52"/>
      <c r="CCI106" s="52"/>
      <c r="CCJ106" s="52"/>
      <c r="CCK106" s="52"/>
      <c r="CCL106" s="52"/>
      <c r="CCM106" s="52"/>
      <c r="CCN106" s="52"/>
      <c r="CCO106" s="52"/>
      <c r="CCP106" s="52"/>
      <c r="CCQ106" s="52"/>
      <c r="CCR106" s="52"/>
      <c r="CCS106" s="52"/>
      <c r="CCT106" s="52"/>
      <c r="CCU106" s="52"/>
      <c r="CCV106" s="52"/>
      <c r="CCW106" s="52"/>
      <c r="CCX106" s="52"/>
      <c r="CCY106" s="52"/>
      <c r="CCZ106" s="52"/>
      <c r="CDA106" s="52"/>
      <c r="CDB106" s="52"/>
      <c r="CDC106" s="52"/>
      <c r="CDD106" s="52"/>
      <c r="CDE106" s="52"/>
      <c r="CDF106" s="52"/>
      <c r="CDG106" s="52"/>
      <c r="CDH106" s="52"/>
      <c r="CDI106" s="52"/>
      <c r="CDJ106" s="52"/>
      <c r="CDK106" s="52"/>
      <c r="CDL106" s="52"/>
      <c r="CDM106" s="52"/>
      <c r="CDN106" s="52"/>
      <c r="CDO106" s="52"/>
      <c r="CDP106" s="52"/>
      <c r="CDQ106" s="52"/>
      <c r="CDR106" s="52"/>
      <c r="CDS106" s="52"/>
      <c r="CDT106" s="52"/>
      <c r="CDU106" s="52"/>
      <c r="CDV106" s="52"/>
      <c r="CDW106" s="52"/>
      <c r="CDX106" s="52"/>
      <c r="CDY106" s="52"/>
      <c r="CDZ106" s="52"/>
      <c r="CEA106" s="52"/>
      <c r="CEB106" s="52"/>
      <c r="CEC106" s="52"/>
      <c r="CED106" s="52"/>
      <c r="CEE106" s="52"/>
      <c r="CEF106" s="52"/>
      <c r="CEG106" s="52"/>
      <c r="CEH106" s="52"/>
      <c r="CEI106" s="52"/>
      <c r="CEJ106" s="52"/>
      <c r="CEK106" s="52"/>
      <c r="CEL106" s="52"/>
      <c r="CEM106" s="52"/>
      <c r="CEN106" s="52"/>
      <c r="CEO106" s="52"/>
      <c r="CEP106" s="52"/>
      <c r="CEQ106" s="52"/>
      <c r="CER106" s="52"/>
      <c r="CES106" s="52"/>
      <c r="CET106" s="52"/>
      <c r="CEU106" s="52"/>
      <c r="CEV106" s="52"/>
      <c r="CEW106" s="52"/>
      <c r="CEX106" s="52"/>
      <c r="CEY106" s="52"/>
      <c r="CEZ106" s="52"/>
      <c r="CFA106" s="52"/>
      <c r="CFB106" s="52"/>
      <c r="CFC106" s="52"/>
      <c r="CFD106" s="52"/>
      <c r="CFE106" s="52"/>
      <c r="CFF106" s="52"/>
      <c r="CFG106" s="52"/>
      <c r="CFH106" s="52"/>
      <c r="CFI106" s="52"/>
      <c r="CFJ106" s="52"/>
      <c r="CFK106" s="52"/>
      <c r="CFL106" s="52"/>
      <c r="CFM106" s="52"/>
      <c r="CFN106" s="52"/>
      <c r="CFO106" s="52"/>
      <c r="CFP106" s="52"/>
      <c r="CFQ106" s="52"/>
      <c r="CFR106" s="52"/>
      <c r="CFS106" s="52"/>
      <c r="CFT106" s="52"/>
      <c r="CFU106" s="52"/>
      <c r="CFV106" s="52"/>
      <c r="CFW106" s="52"/>
      <c r="CFX106" s="52"/>
      <c r="CFY106" s="52"/>
      <c r="CFZ106" s="52"/>
      <c r="CGA106" s="52"/>
      <c r="CGB106" s="52"/>
      <c r="CGC106" s="52"/>
      <c r="CGD106" s="52"/>
      <c r="CGE106" s="52"/>
      <c r="CGF106" s="52"/>
      <c r="CGG106" s="52"/>
      <c r="CGH106" s="52"/>
      <c r="CGI106" s="52"/>
      <c r="CGJ106" s="52"/>
      <c r="CGK106" s="52"/>
      <c r="CGL106" s="52"/>
      <c r="CGM106" s="52"/>
      <c r="CGN106" s="52"/>
      <c r="CGO106" s="52"/>
      <c r="CGP106" s="52"/>
      <c r="CGQ106" s="52"/>
      <c r="CGR106" s="52"/>
      <c r="CGS106" s="52"/>
      <c r="CGT106" s="52"/>
      <c r="CGU106" s="52"/>
      <c r="CGV106" s="52"/>
      <c r="CGW106" s="52"/>
      <c r="CGX106" s="52"/>
      <c r="CGY106" s="52"/>
      <c r="CGZ106" s="52"/>
      <c r="CHA106" s="52"/>
      <c r="CHB106" s="52"/>
      <c r="CHC106" s="52"/>
      <c r="CHD106" s="52"/>
      <c r="CHE106" s="52"/>
      <c r="CHF106" s="52"/>
      <c r="CHG106" s="52"/>
      <c r="CHH106" s="52"/>
      <c r="CHI106" s="52"/>
      <c r="CHJ106" s="52"/>
      <c r="CHK106" s="52"/>
      <c r="CHL106" s="52"/>
      <c r="CHM106" s="52"/>
      <c r="CHN106" s="52"/>
      <c r="CHO106" s="52"/>
      <c r="CHP106" s="52"/>
      <c r="CHQ106" s="52"/>
      <c r="CHR106" s="52"/>
      <c r="CHS106" s="52"/>
      <c r="CHT106" s="52"/>
      <c r="CHU106" s="52"/>
      <c r="CHV106" s="52"/>
      <c r="CHW106" s="52"/>
      <c r="CHX106" s="52"/>
      <c r="CHY106" s="52"/>
      <c r="CHZ106" s="52"/>
      <c r="CIA106" s="52"/>
      <c r="CIB106" s="52"/>
      <c r="CIC106" s="52"/>
      <c r="CID106" s="52"/>
      <c r="CIE106" s="52"/>
      <c r="CIF106" s="52"/>
      <c r="CIG106" s="52"/>
      <c r="CIH106" s="52"/>
      <c r="CII106" s="52"/>
      <c r="CIJ106" s="52"/>
      <c r="CIK106" s="52"/>
      <c r="CIL106" s="52"/>
      <c r="CIM106" s="52"/>
      <c r="CIN106" s="52"/>
      <c r="CIO106" s="52"/>
      <c r="CIP106" s="52"/>
      <c r="CIQ106" s="52"/>
      <c r="CIR106" s="52"/>
      <c r="CIS106" s="52"/>
      <c r="CIT106" s="52"/>
      <c r="CIU106" s="52"/>
      <c r="CIV106" s="52"/>
      <c r="CIW106" s="52"/>
      <c r="CIX106" s="52"/>
      <c r="CIY106" s="52"/>
      <c r="CIZ106" s="52"/>
      <c r="CJA106" s="52"/>
      <c r="CJB106" s="52"/>
      <c r="CJC106" s="52"/>
      <c r="CJD106" s="52"/>
      <c r="CJE106" s="52"/>
      <c r="CJF106" s="52"/>
      <c r="CJG106" s="52"/>
      <c r="CJH106" s="52"/>
      <c r="CJI106" s="52"/>
      <c r="CJJ106" s="52"/>
      <c r="CJK106" s="52"/>
      <c r="CJL106" s="52"/>
      <c r="CJM106" s="52"/>
      <c r="CJN106" s="52"/>
      <c r="CJO106" s="52"/>
      <c r="CJP106" s="52"/>
      <c r="CJQ106" s="52"/>
      <c r="CJR106" s="52"/>
      <c r="CJS106" s="52"/>
      <c r="CJT106" s="52"/>
      <c r="CJU106" s="52"/>
      <c r="CJV106" s="52"/>
      <c r="CJW106" s="52"/>
      <c r="CJX106" s="52"/>
      <c r="CJY106" s="52"/>
      <c r="CJZ106" s="52"/>
      <c r="CKA106" s="52"/>
      <c r="CKB106" s="52"/>
      <c r="CKC106" s="52"/>
      <c r="CKD106" s="52"/>
      <c r="CKE106" s="52"/>
      <c r="CKF106" s="52"/>
      <c r="CKG106" s="52"/>
      <c r="CKH106" s="52"/>
      <c r="CKI106" s="52"/>
      <c r="CKJ106" s="52"/>
      <c r="CKK106" s="52"/>
      <c r="CKL106" s="52"/>
      <c r="CKM106" s="52"/>
      <c r="CKN106" s="52"/>
      <c r="CKO106" s="52"/>
      <c r="CKP106" s="52"/>
      <c r="CKQ106" s="52"/>
      <c r="CKR106" s="52"/>
      <c r="CKS106" s="52"/>
      <c r="CKT106" s="52"/>
      <c r="CKU106" s="52"/>
      <c r="CKV106" s="52"/>
      <c r="CKW106" s="52"/>
      <c r="CKX106" s="52"/>
      <c r="CKY106" s="52"/>
      <c r="CKZ106" s="52"/>
      <c r="CLA106" s="52"/>
      <c r="CLB106" s="52"/>
      <c r="CLC106" s="52"/>
      <c r="CLD106" s="52"/>
      <c r="CLE106" s="52"/>
      <c r="CLF106" s="52"/>
      <c r="CLG106" s="52"/>
      <c r="CLH106" s="52"/>
      <c r="CLI106" s="52"/>
      <c r="CLJ106" s="52"/>
      <c r="CLK106" s="52"/>
      <c r="CLL106" s="52"/>
      <c r="CLM106" s="52"/>
      <c r="CLN106" s="52"/>
      <c r="CLO106" s="52"/>
      <c r="CLP106" s="52"/>
      <c r="CLQ106" s="52"/>
      <c r="CLR106" s="52"/>
      <c r="CLS106" s="52"/>
      <c r="CLT106" s="52"/>
      <c r="CLU106" s="52"/>
      <c r="CLV106" s="52"/>
      <c r="CLW106" s="52"/>
      <c r="CLX106" s="52"/>
      <c r="CLY106" s="52"/>
      <c r="CLZ106" s="52"/>
      <c r="CMA106" s="52"/>
      <c r="CMB106" s="52"/>
      <c r="CMC106" s="52"/>
      <c r="CMD106" s="52"/>
      <c r="CME106" s="52"/>
      <c r="CMF106" s="52"/>
      <c r="CMG106" s="52"/>
      <c r="CMH106" s="52"/>
      <c r="CMI106" s="52"/>
      <c r="CMJ106" s="52"/>
      <c r="CMK106" s="52"/>
      <c r="CML106" s="52"/>
      <c r="CMM106" s="52"/>
      <c r="CMN106" s="52"/>
      <c r="CMO106" s="52"/>
      <c r="CMP106" s="52"/>
      <c r="CMQ106" s="52"/>
      <c r="CMR106" s="52"/>
      <c r="CMS106" s="52"/>
      <c r="CMT106" s="52"/>
      <c r="CMU106" s="52"/>
      <c r="CMV106" s="52"/>
      <c r="CMW106" s="52"/>
      <c r="CMX106" s="52"/>
      <c r="CMY106" s="52"/>
      <c r="CMZ106" s="52"/>
      <c r="CNA106" s="52"/>
      <c r="CNB106" s="52"/>
      <c r="CNC106" s="52"/>
      <c r="CND106" s="52"/>
      <c r="CNE106" s="52"/>
      <c r="CNF106" s="52"/>
      <c r="CNG106" s="52"/>
      <c r="CNH106" s="52"/>
      <c r="CNI106" s="52"/>
      <c r="CNJ106" s="52"/>
      <c r="CNK106" s="52"/>
      <c r="CNL106" s="52"/>
      <c r="CNM106" s="52"/>
      <c r="CNN106" s="52"/>
      <c r="CNO106" s="52"/>
      <c r="CNP106" s="52"/>
      <c r="CNQ106" s="52"/>
      <c r="CNR106" s="52"/>
      <c r="CNS106" s="52"/>
      <c r="CNT106" s="52"/>
      <c r="CNU106" s="52"/>
      <c r="CNV106" s="52"/>
      <c r="CNW106" s="52"/>
      <c r="CNX106" s="52"/>
      <c r="CNY106" s="52"/>
      <c r="CNZ106" s="52"/>
      <c r="COA106" s="52"/>
      <c r="COB106" s="52"/>
      <c r="COC106" s="52"/>
      <c r="COD106" s="52"/>
      <c r="COE106" s="52"/>
      <c r="COF106" s="52"/>
      <c r="COG106" s="52"/>
      <c r="COH106" s="52"/>
      <c r="COI106" s="52"/>
      <c r="COJ106" s="52"/>
      <c r="COK106" s="52"/>
      <c r="COL106" s="52"/>
      <c r="COM106" s="52"/>
      <c r="CON106" s="52"/>
      <c r="COO106" s="52"/>
      <c r="COP106" s="52"/>
      <c r="COQ106" s="52"/>
      <c r="COR106" s="52"/>
      <c r="COS106" s="52"/>
      <c r="COT106" s="52"/>
      <c r="COU106" s="52"/>
      <c r="COV106" s="52"/>
      <c r="COW106" s="52"/>
      <c r="COX106" s="52"/>
      <c r="COY106" s="52"/>
      <c r="COZ106" s="52"/>
      <c r="CPA106" s="52"/>
      <c r="CPB106" s="52"/>
      <c r="CPC106" s="52"/>
      <c r="CPD106" s="52"/>
      <c r="CPE106" s="52"/>
      <c r="CPF106" s="52"/>
      <c r="CPG106" s="52"/>
      <c r="CPH106" s="52"/>
      <c r="CPI106" s="52"/>
      <c r="CPJ106" s="52"/>
      <c r="CPK106" s="52"/>
      <c r="CPL106" s="52"/>
      <c r="CPM106" s="52"/>
      <c r="CPN106" s="52"/>
      <c r="CPO106" s="52"/>
      <c r="CPP106" s="52"/>
      <c r="CPQ106" s="52"/>
      <c r="CPR106" s="52"/>
      <c r="CPS106" s="52"/>
      <c r="CPT106" s="52"/>
      <c r="CPU106" s="52"/>
      <c r="CPV106" s="52"/>
      <c r="CPW106" s="52"/>
      <c r="CPX106" s="52"/>
      <c r="CPY106" s="52"/>
      <c r="CPZ106" s="52"/>
      <c r="CQA106" s="52"/>
      <c r="CQB106" s="52"/>
      <c r="CQC106" s="52"/>
      <c r="CQD106" s="52"/>
      <c r="CQE106" s="52"/>
      <c r="CQF106" s="52"/>
      <c r="CQG106" s="52"/>
      <c r="CQH106" s="52"/>
      <c r="CQI106" s="52"/>
      <c r="CQJ106" s="52"/>
      <c r="CQK106" s="52"/>
      <c r="CQL106" s="52"/>
      <c r="CQM106" s="52"/>
      <c r="CQN106" s="52"/>
      <c r="CQO106" s="52"/>
      <c r="CQP106" s="52"/>
      <c r="CQQ106" s="52"/>
      <c r="CQR106" s="52"/>
      <c r="CQS106" s="52"/>
      <c r="CQT106" s="52"/>
      <c r="CQU106" s="52"/>
      <c r="CQV106" s="52"/>
      <c r="CQW106" s="52"/>
      <c r="CQX106" s="52"/>
      <c r="CQY106" s="52"/>
      <c r="CQZ106" s="52"/>
      <c r="CRA106" s="52"/>
      <c r="CRB106" s="52"/>
      <c r="CRC106" s="52"/>
      <c r="CRD106" s="52"/>
      <c r="CRE106" s="52"/>
      <c r="CRF106" s="52"/>
      <c r="CRG106" s="52"/>
      <c r="CRH106" s="52"/>
      <c r="CRI106" s="52"/>
      <c r="CRJ106" s="52"/>
      <c r="CRK106" s="52"/>
      <c r="CRL106" s="52"/>
      <c r="CRM106" s="52"/>
      <c r="CRN106" s="52"/>
      <c r="CRO106" s="52"/>
      <c r="CRP106" s="52"/>
      <c r="CRQ106" s="52"/>
      <c r="CRR106" s="52"/>
      <c r="CRS106" s="52"/>
      <c r="CRT106" s="52"/>
      <c r="CRU106" s="52"/>
      <c r="CRV106" s="52"/>
      <c r="CRW106" s="52"/>
      <c r="CRX106" s="52"/>
      <c r="CRY106" s="52"/>
      <c r="CRZ106" s="52"/>
      <c r="CSA106" s="52"/>
      <c r="CSB106" s="52"/>
      <c r="CSC106" s="52"/>
      <c r="CSD106" s="52"/>
      <c r="CSE106" s="52"/>
      <c r="CSF106" s="52"/>
      <c r="CSG106" s="52"/>
      <c r="CSH106" s="52"/>
      <c r="CSI106" s="52"/>
      <c r="CSJ106" s="52"/>
      <c r="CSK106" s="52"/>
      <c r="CSL106" s="52"/>
      <c r="CSM106" s="52"/>
      <c r="CSN106" s="52"/>
      <c r="CSO106" s="52"/>
      <c r="CSP106" s="52"/>
      <c r="CSQ106" s="52"/>
      <c r="CSR106" s="52"/>
      <c r="CSS106" s="52"/>
      <c r="CST106" s="52"/>
      <c r="CSU106" s="52"/>
      <c r="CSV106" s="52"/>
      <c r="CSW106" s="52"/>
      <c r="CSX106" s="52"/>
      <c r="CSY106" s="52"/>
      <c r="CSZ106" s="52"/>
      <c r="CTA106" s="52"/>
      <c r="CTB106" s="52"/>
      <c r="CTC106" s="52"/>
      <c r="CTD106" s="52"/>
      <c r="CTE106" s="52"/>
      <c r="CTF106" s="52"/>
      <c r="CTG106" s="52"/>
      <c r="CTH106" s="52"/>
      <c r="CTI106" s="52"/>
      <c r="CTJ106" s="52"/>
      <c r="CTK106" s="52"/>
      <c r="CTL106" s="52"/>
      <c r="CTM106" s="52"/>
      <c r="CTN106" s="52"/>
      <c r="CTO106" s="52"/>
      <c r="CTP106" s="52"/>
      <c r="CTQ106" s="52"/>
      <c r="CTR106" s="52"/>
      <c r="CTS106" s="52"/>
      <c r="CTT106" s="52"/>
      <c r="CTU106" s="52"/>
      <c r="CTV106" s="52"/>
      <c r="CTW106" s="52"/>
      <c r="CTX106" s="52"/>
      <c r="CTY106" s="52"/>
      <c r="CTZ106" s="52"/>
      <c r="CUA106" s="52"/>
      <c r="CUB106" s="52"/>
      <c r="CUC106" s="52"/>
      <c r="CUD106" s="52"/>
      <c r="CUE106" s="52"/>
      <c r="CUF106" s="52"/>
      <c r="CUG106" s="52"/>
      <c r="CUH106" s="52"/>
      <c r="CUI106" s="52"/>
      <c r="CUJ106" s="52"/>
      <c r="CUK106" s="52"/>
      <c r="CUL106" s="52"/>
      <c r="CUM106" s="52"/>
      <c r="CUN106" s="52"/>
      <c r="CUO106" s="52"/>
      <c r="CUP106" s="52"/>
      <c r="CUQ106" s="52"/>
      <c r="CUR106" s="52"/>
      <c r="CUS106" s="52"/>
      <c r="CUT106" s="52"/>
      <c r="CUU106" s="52"/>
      <c r="CUV106" s="52"/>
      <c r="CUW106" s="52"/>
      <c r="CUX106" s="52"/>
      <c r="CUY106" s="52"/>
      <c r="CUZ106" s="52"/>
      <c r="CVA106" s="52"/>
      <c r="CVB106" s="52"/>
      <c r="CVC106" s="52"/>
      <c r="CVD106" s="52"/>
      <c r="CVE106" s="52"/>
      <c r="CVF106" s="52"/>
      <c r="CVG106" s="52"/>
      <c r="CVH106" s="52"/>
      <c r="CVI106" s="52"/>
      <c r="CVJ106" s="52"/>
      <c r="CVK106" s="52"/>
      <c r="CVL106" s="52"/>
      <c r="CVM106" s="52"/>
      <c r="CVN106" s="52"/>
      <c r="CVO106" s="52"/>
      <c r="CVP106" s="52"/>
      <c r="CVQ106" s="52"/>
      <c r="CVR106" s="52"/>
      <c r="CVS106" s="52"/>
      <c r="CVT106" s="52"/>
      <c r="CVU106" s="52"/>
      <c r="CVV106" s="52"/>
      <c r="CVW106" s="52"/>
      <c r="CVX106" s="52"/>
      <c r="CVY106" s="52"/>
      <c r="CVZ106" s="52"/>
      <c r="CWA106" s="52"/>
      <c r="CWB106" s="52"/>
      <c r="CWC106" s="52"/>
      <c r="CWD106" s="52"/>
      <c r="CWE106" s="52"/>
      <c r="CWF106" s="52"/>
      <c r="CWG106" s="52"/>
      <c r="CWH106" s="52"/>
      <c r="CWI106" s="52"/>
      <c r="CWJ106" s="52"/>
      <c r="CWK106" s="52"/>
      <c r="CWL106" s="52"/>
      <c r="CWM106" s="52"/>
      <c r="CWN106" s="52"/>
      <c r="CWO106" s="52"/>
      <c r="CWP106" s="52"/>
      <c r="CWQ106" s="52"/>
      <c r="CWR106" s="52"/>
      <c r="CWS106" s="52"/>
      <c r="CWT106" s="52"/>
      <c r="CWU106" s="52"/>
      <c r="CWV106" s="52"/>
      <c r="CWW106" s="52"/>
      <c r="CWX106" s="52"/>
      <c r="CWY106" s="52"/>
      <c r="CWZ106" s="52"/>
      <c r="CXA106" s="52"/>
      <c r="CXB106" s="52"/>
      <c r="CXC106" s="52"/>
      <c r="CXD106" s="52"/>
      <c r="CXE106" s="52"/>
      <c r="CXF106" s="52"/>
      <c r="CXG106" s="52"/>
      <c r="CXH106" s="52"/>
      <c r="CXI106" s="52"/>
      <c r="CXJ106" s="52"/>
      <c r="CXK106" s="52"/>
      <c r="CXL106" s="52"/>
      <c r="CXM106" s="52"/>
      <c r="CXN106" s="52"/>
      <c r="CXO106" s="52"/>
      <c r="CXP106" s="52"/>
      <c r="CXQ106" s="52"/>
      <c r="CXR106" s="52"/>
      <c r="CXS106" s="52"/>
      <c r="CXT106" s="52"/>
      <c r="CXU106" s="52"/>
      <c r="CXV106" s="52"/>
      <c r="CXW106" s="52"/>
      <c r="CXX106" s="52"/>
      <c r="CXY106" s="52"/>
      <c r="CXZ106" s="52"/>
      <c r="CYA106" s="52"/>
      <c r="CYB106" s="52"/>
      <c r="CYC106" s="52"/>
      <c r="CYD106" s="52"/>
      <c r="CYE106" s="52"/>
      <c r="CYF106" s="52"/>
      <c r="CYG106" s="52"/>
      <c r="CYH106" s="52"/>
      <c r="CYI106" s="52"/>
      <c r="CYJ106" s="52"/>
      <c r="CYK106" s="52"/>
      <c r="CYL106" s="52"/>
      <c r="CYM106" s="52"/>
      <c r="CYN106" s="52"/>
      <c r="CYO106" s="52"/>
      <c r="CYP106" s="52"/>
      <c r="CYQ106" s="52"/>
      <c r="CYR106" s="52"/>
      <c r="CYS106" s="52"/>
      <c r="CYT106" s="52"/>
      <c r="CYU106" s="52"/>
      <c r="CYV106" s="52"/>
      <c r="CYW106" s="52"/>
      <c r="CYX106" s="52"/>
      <c r="CYY106" s="52"/>
      <c r="CYZ106" s="52"/>
      <c r="CZA106" s="52"/>
      <c r="CZB106" s="52"/>
      <c r="CZC106" s="52"/>
      <c r="CZD106" s="52"/>
      <c r="CZE106" s="52"/>
      <c r="CZF106" s="52"/>
      <c r="CZG106" s="52"/>
      <c r="CZH106" s="52"/>
      <c r="CZI106" s="52"/>
      <c r="CZJ106" s="52"/>
      <c r="CZK106" s="52"/>
      <c r="CZL106" s="52"/>
      <c r="CZM106" s="52"/>
      <c r="CZN106" s="52"/>
      <c r="CZO106" s="52"/>
      <c r="CZP106" s="52"/>
      <c r="CZQ106" s="52"/>
      <c r="CZR106" s="52"/>
      <c r="CZS106" s="52"/>
      <c r="CZT106" s="52"/>
      <c r="CZU106" s="52"/>
      <c r="CZV106" s="52"/>
      <c r="CZW106" s="52"/>
      <c r="CZX106" s="52"/>
      <c r="CZY106" s="52"/>
      <c r="CZZ106" s="52"/>
      <c r="DAA106" s="52"/>
      <c r="DAB106" s="52"/>
      <c r="DAC106" s="52"/>
      <c r="DAD106" s="52"/>
      <c r="DAE106" s="52"/>
      <c r="DAF106" s="52"/>
      <c r="DAG106" s="52"/>
      <c r="DAH106" s="52"/>
      <c r="DAI106" s="52"/>
      <c r="DAJ106" s="52"/>
      <c r="DAK106" s="52"/>
      <c r="DAL106" s="52"/>
      <c r="DAM106" s="52"/>
      <c r="DAN106" s="52"/>
      <c r="DAO106" s="52"/>
      <c r="DAP106" s="52"/>
      <c r="DAQ106" s="52"/>
      <c r="DAR106" s="52"/>
      <c r="DAS106" s="52"/>
      <c r="DAT106" s="52"/>
      <c r="DAU106" s="52"/>
      <c r="DAV106" s="52"/>
      <c r="DAW106" s="52"/>
      <c r="DAX106" s="52"/>
      <c r="DAY106" s="52"/>
      <c r="DAZ106" s="52"/>
      <c r="DBA106" s="52"/>
      <c r="DBB106" s="52"/>
      <c r="DBC106" s="52"/>
      <c r="DBD106" s="52"/>
      <c r="DBE106" s="52"/>
      <c r="DBF106" s="52"/>
      <c r="DBG106" s="52"/>
      <c r="DBH106" s="52"/>
      <c r="DBI106" s="52"/>
      <c r="DBJ106" s="52"/>
      <c r="DBK106" s="52"/>
      <c r="DBL106" s="52"/>
      <c r="DBM106" s="52"/>
      <c r="DBN106" s="52"/>
      <c r="DBO106" s="52"/>
      <c r="DBP106" s="52"/>
      <c r="DBQ106" s="52"/>
      <c r="DBR106" s="52"/>
      <c r="DBS106" s="52"/>
      <c r="DBT106" s="52"/>
      <c r="DBU106" s="52"/>
      <c r="DBV106" s="52"/>
      <c r="DBW106" s="52"/>
      <c r="DBX106" s="52"/>
      <c r="DBY106" s="52"/>
      <c r="DBZ106" s="52"/>
      <c r="DCA106" s="52"/>
      <c r="DCB106" s="52"/>
      <c r="DCC106" s="52"/>
      <c r="DCD106" s="52"/>
      <c r="DCE106" s="52"/>
      <c r="DCF106" s="52"/>
      <c r="DCG106" s="52"/>
      <c r="DCH106" s="52"/>
      <c r="DCI106" s="52"/>
      <c r="DCJ106" s="52"/>
      <c r="DCK106" s="52"/>
      <c r="DCL106" s="52"/>
      <c r="DCM106" s="52"/>
      <c r="DCN106" s="52"/>
      <c r="DCO106" s="52"/>
      <c r="DCP106" s="52"/>
      <c r="DCQ106" s="52"/>
      <c r="DCR106" s="52"/>
      <c r="DCS106" s="52"/>
      <c r="DCT106" s="52"/>
      <c r="DCU106" s="52"/>
      <c r="DCV106" s="52"/>
      <c r="DCW106" s="52"/>
      <c r="DCX106" s="52"/>
      <c r="DCY106" s="52"/>
      <c r="DCZ106" s="52"/>
      <c r="DDA106" s="52"/>
      <c r="DDB106" s="52"/>
      <c r="DDC106" s="52"/>
      <c r="DDD106" s="52"/>
      <c r="DDE106" s="52"/>
      <c r="DDF106" s="52"/>
      <c r="DDG106" s="52"/>
      <c r="DDH106" s="52"/>
      <c r="DDI106" s="52"/>
      <c r="DDJ106" s="52"/>
      <c r="DDK106" s="52"/>
      <c r="DDL106" s="52"/>
      <c r="DDM106" s="52"/>
      <c r="DDN106" s="52"/>
      <c r="DDO106" s="52"/>
      <c r="DDP106" s="52"/>
      <c r="DDQ106" s="52"/>
      <c r="DDR106" s="52"/>
      <c r="DDS106" s="52"/>
      <c r="DDT106" s="52"/>
      <c r="DDU106" s="52"/>
      <c r="DDV106" s="52"/>
      <c r="DDW106" s="52"/>
      <c r="DDX106" s="52"/>
      <c r="DDY106" s="52"/>
      <c r="DDZ106" s="52"/>
      <c r="DEA106" s="52"/>
      <c r="DEB106" s="52"/>
      <c r="DEC106" s="52"/>
      <c r="DED106" s="52"/>
      <c r="DEE106" s="52"/>
      <c r="DEF106" s="52"/>
      <c r="DEG106" s="52"/>
      <c r="DEH106" s="52"/>
      <c r="DEI106" s="52"/>
      <c r="DEJ106" s="52"/>
      <c r="DEK106" s="52"/>
      <c r="DEL106" s="52"/>
      <c r="DEM106" s="52"/>
      <c r="DEN106" s="52"/>
      <c r="DEO106" s="52"/>
      <c r="DEP106" s="52"/>
      <c r="DEQ106" s="52"/>
      <c r="DER106" s="52"/>
      <c r="DES106" s="52"/>
      <c r="DET106" s="52"/>
      <c r="DEU106" s="52"/>
      <c r="DEV106" s="52"/>
      <c r="DEW106" s="52"/>
      <c r="DEX106" s="52"/>
      <c r="DEY106" s="52"/>
      <c r="DEZ106" s="52"/>
      <c r="DFA106" s="52"/>
      <c r="DFB106" s="52"/>
      <c r="DFC106" s="52"/>
      <c r="DFD106" s="52"/>
      <c r="DFE106" s="52"/>
      <c r="DFF106" s="52"/>
      <c r="DFG106" s="52"/>
      <c r="DFH106" s="52"/>
      <c r="DFI106" s="52"/>
      <c r="DFJ106" s="52"/>
      <c r="DFK106" s="52"/>
      <c r="DFL106" s="52"/>
      <c r="DFM106" s="52"/>
      <c r="DFN106" s="52"/>
      <c r="DFO106" s="52"/>
      <c r="DFP106" s="52"/>
      <c r="DFQ106" s="52"/>
      <c r="DFR106" s="52"/>
      <c r="DFS106" s="52"/>
      <c r="DFT106" s="52"/>
      <c r="DFU106" s="52"/>
      <c r="DFV106" s="52"/>
      <c r="DFW106" s="52"/>
      <c r="DFX106" s="52"/>
      <c r="DFY106" s="52"/>
      <c r="DFZ106" s="52"/>
      <c r="DGA106" s="52"/>
      <c r="DGB106" s="52"/>
      <c r="DGC106" s="52"/>
      <c r="DGD106" s="52"/>
      <c r="DGE106" s="52"/>
      <c r="DGF106" s="52"/>
      <c r="DGG106" s="52"/>
      <c r="DGH106" s="52"/>
      <c r="DGI106" s="52"/>
      <c r="DGJ106" s="52"/>
      <c r="DGK106" s="52"/>
      <c r="DGL106" s="52"/>
      <c r="DGM106" s="52"/>
      <c r="DGN106" s="52"/>
      <c r="DGO106" s="52"/>
      <c r="DGP106" s="52"/>
      <c r="DGQ106" s="52"/>
      <c r="DGR106" s="52"/>
      <c r="DGS106" s="52"/>
      <c r="DGT106" s="52"/>
      <c r="DGU106" s="52"/>
      <c r="DGV106" s="52"/>
      <c r="DGW106" s="52"/>
      <c r="DGX106" s="52"/>
      <c r="DGY106" s="52"/>
      <c r="DGZ106" s="52"/>
      <c r="DHA106" s="52"/>
      <c r="DHB106" s="52"/>
      <c r="DHC106" s="52"/>
      <c r="DHD106" s="52"/>
      <c r="DHE106" s="52"/>
      <c r="DHF106" s="52"/>
      <c r="DHG106" s="52"/>
      <c r="DHH106" s="52"/>
      <c r="DHI106" s="52"/>
      <c r="DHJ106" s="52"/>
      <c r="DHK106" s="52"/>
      <c r="DHL106" s="52"/>
      <c r="DHM106" s="52"/>
      <c r="DHN106" s="52"/>
      <c r="DHO106" s="52"/>
      <c r="DHP106" s="52"/>
      <c r="DHQ106" s="52"/>
      <c r="DHR106" s="52"/>
      <c r="DHS106" s="52"/>
      <c r="DHT106" s="52"/>
      <c r="DHU106" s="52"/>
      <c r="DHV106" s="52"/>
      <c r="DHW106" s="52"/>
      <c r="DHX106" s="52"/>
      <c r="DHY106" s="52"/>
      <c r="DHZ106" s="52"/>
      <c r="DIA106" s="52"/>
      <c r="DIB106" s="52"/>
      <c r="DIC106" s="52"/>
      <c r="DID106" s="52"/>
      <c r="DIE106" s="52"/>
      <c r="DIF106" s="52"/>
      <c r="DIG106" s="52"/>
      <c r="DIH106" s="52"/>
      <c r="DII106" s="52"/>
      <c r="DIJ106" s="52"/>
      <c r="DIK106" s="52"/>
      <c r="DIL106" s="52"/>
      <c r="DIM106" s="52"/>
      <c r="DIN106" s="52"/>
      <c r="DIO106" s="52"/>
      <c r="DIP106" s="52"/>
      <c r="DIQ106" s="52"/>
      <c r="DIR106" s="52"/>
      <c r="DIS106" s="52"/>
      <c r="DIT106" s="52"/>
      <c r="DIU106" s="52"/>
      <c r="DIV106" s="52"/>
      <c r="DIW106" s="52"/>
      <c r="DIX106" s="52"/>
      <c r="DIY106" s="52"/>
      <c r="DIZ106" s="52"/>
      <c r="DJA106" s="52"/>
      <c r="DJB106" s="52"/>
      <c r="DJC106" s="52"/>
      <c r="DJD106" s="52"/>
      <c r="DJE106" s="52"/>
      <c r="DJF106" s="52"/>
      <c r="DJG106" s="52"/>
      <c r="DJH106" s="52"/>
      <c r="DJI106" s="52"/>
      <c r="DJJ106" s="52"/>
      <c r="DJK106" s="52"/>
      <c r="DJL106" s="52"/>
      <c r="DJM106" s="52"/>
      <c r="DJN106" s="52"/>
      <c r="DJO106" s="52"/>
      <c r="DJP106" s="52"/>
      <c r="DJQ106" s="52"/>
      <c r="DJR106" s="52"/>
      <c r="DJS106" s="52"/>
      <c r="DJT106" s="52"/>
      <c r="DJU106" s="52"/>
      <c r="DJV106" s="52"/>
      <c r="DJW106" s="52"/>
      <c r="DJX106" s="52"/>
      <c r="DJY106" s="52"/>
      <c r="DJZ106" s="52"/>
      <c r="DKA106" s="52"/>
      <c r="DKB106" s="52"/>
      <c r="DKC106" s="52"/>
      <c r="DKD106" s="52"/>
      <c r="DKE106" s="52"/>
      <c r="DKF106" s="52"/>
      <c r="DKG106" s="52"/>
      <c r="DKH106" s="52"/>
      <c r="DKI106" s="52"/>
      <c r="DKJ106" s="52"/>
      <c r="DKK106" s="52"/>
      <c r="DKL106" s="52"/>
      <c r="DKM106" s="52"/>
      <c r="DKN106" s="52"/>
      <c r="DKO106" s="52"/>
      <c r="DKP106" s="52"/>
      <c r="DKQ106" s="52"/>
      <c r="DKR106" s="52"/>
      <c r="DKS106" s="52"/>
      <c r="DKT106" s="52"/>
      <c r="DKU106" s="52"/>
      <c r="DKV106" s="52"/>
      <c r="DKW106" s="52"/>
      <c r="DKX106" s="52"/>
      <c r="DKY106" s="52"/>
      <c r="DKZ106" s="52"/>
      <c r="DLA106" s="52"/>
      <c r="DLB106" s="52"/>
      <c r="DLC106" s="52"/>
      <c r="DLD106" s="52"/>
      <c r="DLE106" s="52"/>
      <c r="DLF106" s="52"/>
      <c r="DLG106" s="52"/>
      <c r="DLH106" s="52"/>
      <c r="DLI106" s="52"/>
      <c r="DLJ106" s="52"/>
      <c r="DLK106" s="52"/>
      <c r="DLL106" s="52"/>
      <c r="DLM106" s="52"/>
      <c r="DLN106" s="52"/>
      <c r="DLO106" s="52"/>
      <c r="DLP106" s="52"/>
      <c r="DLQ106" s="52"/>
      <c r="DLR106" s="52"/>
      <c r="DLS106" s="52"/>
      <c r="DLT106" s="52"/>
      <c r="DLU106" s="52"/>
      <c r="DLV106" s="52"/>
      <c r="DLW106" s="52"/>
      <c r="DLX106" s="52"/>
      <c r="DLY106" s="52"/>
      <c r="DLZ106" s="52"/>
      <c r="DMA106" s="52"/>
      <c r="DMB106" s="52"/>
      <c r="DMC106" s="52"/>
      <c r="DMD106" s="52"/>
      <c r="DME106" s="52"/>
      <c r="DMF106" s="52"/>
      <c r="DMG106" s="52"/>
      <c r="DMH106" s="52"/>
      <c r="DMI106" s="52"/>
      <c r="DMJ106" s="52"/>
      <c r="DMK106" s="52"/>
      <c r="DML106" s="52"/>
      <c r="DMM106" s="52"/>
      <c r="DMN106" s="52"/>
      <c r="DMO106" s="52"/>
      <c r="DMP106" s="52"/>
      <c r="DMQ106" s="52"/>
      <c r="DMR106" s="52"/>
      <c r="DMS106" s="52"/>
      <c r="DMT106" s="52"/>
      <c r="DMU106" s="52"/>
      <c r="DMV106" s="52"/>
      <c r="DMW106" s="52"/>
      <c r="DMX106" s="52"/>
      <c r="DMY106" s="52"/>
      <c r="DMZ106" s="52"/>
      <c r="DNA106" s="52"/>
      <c r="DNB106" s="52"/>
      <c r="DNC106" s="52"/>
      <c r="DND106" s="52"/>
      <c r="DNE106" s="52"/>
      <c r="DNF106" s="52"/>
      <c r="DNG106" s="52"/>
      <c r="DNH106" s="52"/>
      <c r="DNI106" s="52"/>
      <c r="DNJ106" s="52"/>
      <c r="DNK106" s="52"/>
      <c r="DNL106" s="52"/>
      <c r="DNM106" s="52"/>
      <c r="DNN106" s="52"/>
      <c r="DNO106" s="52"/>
      <c r="DNP106" s="52"/>
      <c r="DNQ106" s="52"/>
      <c r="DNR106" s="52"/>
      <c r="DNS106" s="52"/>
      <c r="DNT106" s="52"/>
      <c r="DNU106" s="52"/>
      <c r="DNV106" s="52"/>
      <c r="DNW106" s="52"/>
      <c r="DNX106" s="52"/>
      <c r="DNY106" s="52"/>
      <c r="DNZ106" s="52"/>
      <c r="DOA106" s="52"/>
      <c r="DOB106" s="52"/>
      <c r="DOC106" s="52"/>
      <c r="DOD106" s="52"/>
      <c r="DOE106" s="52"/>
      <c r="DOF106" s="52"/>
      <c r="DOG106" s="52"/>
      <c r="DOH106" s="52"/>
      <c r="DOI106" s="52"/>
      <c r="DOJ106" s="52"/>
      <c r="DOK106" s="52"/>
      <c r="DOL106" s="52"/>
      <c r="DOM106" s="52"/>
      <c r="DON106" s="52"/>
      <c r="DOO106" s="52"/>
      <c r="DOP106" s="52"/>
      <c r="DOQ106" s="52"/>
      <c r="DOR106" s="52"/>
      <c r="DOS106" s="52"/>
      <c r="DOT106" s="52"/>
      <c r="DOU106" s="52"/>
      <c r="DOV106" s="52"/>
      <c r="DOW106" s="52"/>
      <c r="DOX106" s="52"/>
      <c r="DOY106" s="52"/>
      <c r="DOZ106" s="52"/>
      <c r="DPA106" s="52"/>
      <c r="DPB106" s="52"/>
      <c r="DPC106" s="52"/>
      <c r="DPD106" s="52"/>
      <c r="DPE106" s="52"/>
      <c r="DPF106" s="52"/>
      <c r="DPG106" s="52"/>
      <c r="DPH106" s="52"/>
      <c r="DPI106" s="52"/>
      <c r="DPJ106" s="52"/>
      <c r="DPK106" s="52"/>
      <c r="DPL106" s="52"/>
      <c r="DPM106" s="52"/>
      <c r="DPN106" s="52"/>
      <c r="DPO106" s="52"/>
      <c r="DPP106" s="52"/>
      <c r="DPQ106" s="52"/>
      <c r="DPR106" s="52"/>
      <c r="DPS106" s="52"/>
      <c r="DPT106" s="52"/>
      <c r="DPU106" s="52"/>
      <c r="DPV106" s="52"/>
      <c r="DPW106" s="52"/>
      <c r="DPX106" s="52"/>
      <c r="DPY106" s="52"/>
      <c r="DPZ106" s="52"/>
      <c r="DQA106" s="52"/>
      <c r="DQB106" s="52"/>
      <c r="DQC106" s="52"/>
      <c r="DQD106" s="52"/>
      <c r="DQE106" s="52"/>
      <c r="DQF106" s="52"/>
      <c r="DQG106" s="52"/>
      <c r="DQH106" s="52"/>
      <c r="DQI106" s="52"/>
      <c r="DQJ106" s="52"/>
      <c r="DQK106" s="52"/>
      <c r="DQL106" s="52"/>
      <c r="DQM106" s="52"/>
      <c r="DQN106" s="52"/>
      <c r="DQO106" s="52"/>
      <c r="DQP106" s="52"/>
      <c r="DQQ106" s="52"/>
      <c r="DQR106" s="52"/>
      <c r="DQS106" s="52"/>
      <c r="DQT106" s="52"/>
      <c r="DQU106" s="52"/>
      <c r="DQV106" s="52"/>
      <c r="DQW106" s="52"/>
      <c r="DQX106" s="52"/>
      <c r="DQY106" s="52"/>
      <c r="DQZ106" s="52"/>
      <c r="DRA106" s="52"/>
      <c r="DRB106" s="52"/>
      <c r="DRC106" s="52"/>
      <c r="DRD106" s="52"/>
      <c r="DRE106" s="52"/>
      <c r="DRF106" s="52"/>
      <c r="DRG106" s="52"/>
      <c r="DRH106" s="52"/>
      <c r="DRI106" s="52"/>
      <c r="DRJ106" s="52"/>
      <c r="DRK106" s="52"/>
      <c r="DRL106" s="52"/>
      <c r="DRM106" s="52"/>
      <c r="DRN106" s="52"/>
      <c r="DRO106" s="52"/>
      <c r="DRP106" s="52"/>
      <c r="DRQ106" s="52"/>
      <c r="DRR106" s="52"/>
      <c r="DRS106" s="52"/>
      <c r="DRT106" s="52"/>
      <c r="DRU106" s="52"/>
      <c r="DRV106" s="52"/>
      <c r="DRW106" s="52"/>
      <c r="DRX106" s="52"/>
      <c r="DRY106" s="52"/>
      <c r="DRZ106" s="52"/>
      <c r="DSA106" s="52"/>
      <c r="DSB106" s="52"/>
      <c r="DSC106" s="52"/>
      <c r="DSD106" s="52"/>
      <c r="DSE106" s="52"/>
      <c r="DSF106" s="52"/>
      <c r="DSG106" s="52"/>
      <c r="DSH106" s="52"/>
      <c r="DSI106" s="52"/>
      <c r="DSJ106" s="52"/>
      <c r="DSK106" s="52"/>
      <c r="DSL106" s="52"/>
      <c r="DSM106" s="52"/>
      <c r="DSN106" s="52"/>
      <c r="DSO106" s="52"/>
      <c r="DSP106" s="52"/>
      <c r="DSQ106" s="52"/>
      <c r="DSR106" s="52"/>
      <c r="DSS106" s="52"/>
      <c r="DST106" s="52"/>
      <c r="DSU106" s="52"/>
      <c r="DSV106" s="52"/>
      <c r="DSW106" s="52"/>
      <c r="DSX106" s="52"/>
      <c r="DSY106" s="52"/>
      <c r="DSZ106" s="52"/>
      <c r="DTA106" s="52"/>
      <c r="DTB106" s="52"/>
      <c r="DTC106" s="52"/>
      <c r="DTD106" s="52"/>
      <c r="DTE106" s="52"/>
      <c r="DTF106" s="52"/>
      <c r="DTG106" s="52"/>
      <c r="DTH106" s="52"/>
      <c r="DTI106" s="52"/>
      <c r="DTJ106" s="52"/>
      <c r="DTK106" s="52"/>
      <c r="DTL106" s="52"/>
      <c r="DTM106" s="52"/>
      <c r="DTN106" s="52"/>
      <c r="DTO106" s="52"/>
      <c r="DTP106" s="52"/>
      <c r="DTQ106" s="52"/>
      <c r="DTR106" s="52"/>
      <c r="DTS106" s="52"/>
      <c r="DTT106" s="52"/>
      <c r="DTU106" s="52"/>
      <c r="DTV106" s="52"/>
      <c r="DTW106" s="52"/>
      <c r="DTX106" s="52"/>
      <c r="DTY106" s="52"/>
      <c r="DTZ106" s="52"/>
      <c r="DUA106" s="52"/>
      <c r="DUB106" s="52"/>
      <c r="DUC106" s="52"/>
      <c r="DUD106" s="52"/>
      <c r="DUE106" s="52"/>
      <c r="DUF106" s="52"/>
      <c r="DUG106" s="52"/>
      <c r="DUH106" s="52"/>
      <c r="DUI106" s="52"/>
      <c r="DUJ106" s="52"/>
      <c r="DUK106" s="52"/>
      <c r="DUL106" s="52"/>
      <c r="DUM106" s="52"/>
      <c r="DUN106" s="52"/>
      <c r="DUO106" s="52"/>
      <c r="DUP106" s="52"/>
      <c r="DUQ106" s="52"/>
      <c r="DUR106" s="52"/>
      <c r="DUS106" s="52"/>
      <c r="DUT106" s="52"/>
      <c r="DUU106" s="52"/>
      <c r="DUV106" s="52"/>
      <c r="DUW106" s="52"/>
      <c r="DUX106" s="52"/>
      <c r="DUY106" s="52"/>
      <c r="DUZ106" s="52"/>
      <c r="DVA106" s="52"/>
      <c r="DVB106" s="52"/>
      <c r="DVC106" s="52"/>
      <c r="DVD106" s="52"/>
      <c r="DVE106" s="52"/>
      <c r="DVF106" s="52"/>
      <c r="DVG106" s="52"/>
      <c r="DVH106" s="52"/>
      <c r="DVI106" s="52"/>
      <c r="DVJ106" s="52"/>
      <c r="DVK106" s="52"/>
      <c r="DVL106" s="52"/>
      <c r="DVM106" s="52"/>
      <c r="DVN106" s="52"/>
      <c r="DVO106" s="52"/>
      <c r="DVP106" s="52"/>
      <c r="DVQ106" s="52"/>
      <c r="DVR106" s="52"/>
      <c r="DVS106" s="52"/>
      <c r="DVT106" s="52"/>
      <c r="DVU106" s="52"/>
      <c r="DVV106" s="52"/>
      <c r="DVW106" s="52"/>
      <c r="DVX106" s="52"/>
      <c r="DVY106" s="52"/>
      <c r="DVZ106" s="52"/>
      <c r="DWA106" s="52"/>
      <c r="DWB106" s="52"/>
      <c r="DWC106" s="52"/>
      <c r="DWD106" s="52"/>
      <c r="DWE106" s="52"/>
      <c r="DWF106" s="52"/>
      <c r="DWG106" s="52"/>
      <c r="DWH106" s="52"/>
      <c r="DWI106" s="52"/>
      <c r="DWJ106" s="52"/>
      <c r="DWK106" s="52"/>
      <c r="DWL106" s="52"/>
      <c r="DWM106" s="52"/>
      <c r="DWN106" s="52"/>
      <c r="DWO106" s="52"/>
      <c r="DWP106" s="52"/>
      <c r="DWQ106" s="52"/>
      <c r="DWR106" s="52"/>
      <c r="DWS106" s="52"/>
      <c r="DWT106" s="52"/>
      <c r="DWU106" s="52"/>
      <c r="DWV106" s="52"/>
      <c r="DWW106" s="52"/>
      <c r="DWX106" s="52"/>
      <c r="DWY106" s="52"/>
      <c r="DWZ106" s="52"/>
      <c r="DXA106" s="52"/>
      <c r="DXB106" s="52"/>
      <c r="DXC106" s="52"/>
      <c r="DXD106" s="52"/>
      <c r="DXE106" s="52"/>
      <c r="DXF106" s="52"/>
      <c r="DXG106" s="52"/>
      <c r="DXH106" s="52"/>
      <c r="DXI106" s="52"/>
      <c r="DXJ106" s="52"/>
      <c r="DXK106" s="52"/>
      <c r="DXL106" s="52"/>
      <c r="DXM106" s="52"/>
      <c r="DXN106" s="52"/>
      <c r="DXO106" s="52"/>
      <c r="DXP106" s="52"/>
      <c r="DXQ106" s="52"/>
      <c r="DXR106" s="52"/>
      <c r="DXS106" s="52"/>
      <c r="DXT106" s="52"/>
      <c r="DXU106" s="52"/>
      <c r="DXV106" s="52"/>
      <c r="DXW106" s="52"/>
      <c r="DXX106" s="52"/>
      <c r="DXY106" s="52"/>
      <c r="DXZ106" s="52"/>
      <c r="DYA106" s="52"/>
      <c r="DYB106" s="52"/>
      <c r="DYC106" s="52"/>
      <c r="DYD106" s="52"/>
      <c r="DYE106" s="52"/>
      <c r="DYF106" s="52"/>
      <c r="DYG106" s="52"/>
      <c r="DYH106" s="52"/>
      <c r="DYI106" s="52"/>
      <c r="DYJ106" s="52"/>
      <c r="DYK106" s="52"/>
      <c r="DYL106" s="52"/>
      <c r="DYM106" s="52"/>
      <c r="DYN106" s="52"/>
      <c r="DYO106" s="52"/>
      <c r="DYP106" s="52"/>
      <c r="DYQ106" s="52"/>
      <c r="DYR106" s="52"/>
      <c r="DYS106" s="52"/>
      <c r="DYT106" s="52"/>
      <c r="DYU106" s="52"/>
      <c r="DYV106" s="52"/>
      <c r="DYW106" s="52"/>
      <c r="DYX106" s="52"/>
      <c r="DYY106" s="52"/>
      <c r="DYZ106" s="52"/>
      <c r="DZA106" s="52"/>
      <c r="DZB106" s="52"/>
      <c r="DZC106" s="52"/>
      <c r="DZD106" s="52"/>
      <c r="DZE106" s="52"/>
      <c r="DZF106" s="52"/>
      <c r="DZG106" s="52"/>
      <c r="DZH106" s="52"/>
      <c r="DZI106" s="52"/>
      <c r="DZJ106" s="52"/>
      <c r="DZK106" s="52"/>
      <c r="DZL106" s="52"/>
      <c r="DZM106" s="52"/>
      <c r="DZN106" s="52"/>
      <c r="DZO106" s="52"/>
      <c r="DZP106" s="52"/>
      <c r="DZQ106" s="52"/>
      <c r="DZR106" s="52"/>
      <c r="DZS106" s="52"/>
      <c r="DZT106" s="52"/>
      <c r="DZU106" s="52"/>
      <c r="DZV106" s="52"/>
      <c r="DZW106" s="52"/>
      <c r="DZX106" s="52"/>
      <c r="DZY106" s="52"/>
      <c r="DZZ106" s="52"/>
      <c r="EAA106" s="52"/>
      <c r="EAB106" s="52"/>
      <c r="EAC106" s="52"/>
      <c r="EAD106" s="52"/>
      <c r="EAE106" s="52"/>
      <c r="EAF106" s="52"/>
      <c r="EAG106" s="52"/>
      <c r="EAH106" s="52"/>
      <c r="EAI106" s="52"/>
      <c r="EAJ106" s="52"/>
      <c r="EAK106" s="52"/>
      <c r="EAL106" s="52"/>
      <c r="EAM106" s="52"/>
      <c r="EAN106" s="52"/>
      <c r="EAO106" s="52"/>
      <c r="EAP106" s="52"/>
      <c r="EAQ106" s="52"/>
      <c r="EAR106" s="52"/>
      <c r="EAS106" s="52"/>
      <c r="EAT106" s="52"/>
      <c r="EAU106" s="52"/>
      <c r="EAV106" s="52"/>
      <c r="EAW106" s="52"/>
      <c r="EAX106" s="52"/>
      <c r="EAY106" s="52"/>
      <c r="EAZ106" s="52"/>
      <c r="EBA106" s="52"/>
      <c r="EBB106" s="52"/>
      <c r="EBC106" s="52"/>
      <c r="EBD106" s="52"/>
      <c r="EBE106" s="52"/>
      <c r="EBF106" s="52"/>
      <c r="EBG106" s="52"/>
      <c r="EBH106" s="52"/>
      <c r="EBI106" s="52"/>
      <c r="EBJ106" s="52"/>
      <c r="EBK106" s="52"/>
      <c r="EBL106" s="52"/>
      <c r="EBM106" s="52"/>
      <c r="EBN106" s="52"/>
      <c r="EBO106" s="52"/>
      <c r="EBP106" s="52"/>
      <c r="EBQ106" s="52"/>
      <c r="EBR106" s="52"/>
      <c r="EBS106" s="52"/>
      <c r="EBT106" s="52"/>
      <c r="EBU106" s="52"/>
      <c r="EBV106" s="52"/>
      <c r="EBW106" s="52"/>
      <c r="EBX106" s="52"/>
      <c r="EBY106" s="52"/>
      <c r="EBZ106" s="52"/>
      <c r="ECA106" s="52"/>
      <c r="ECB106" s="52"/>
      <c r="ECC106" s="52"/>
      <c r="ECD106" s="52"/>
      <c r="ECE106" s="52"/>
      <c r="ECF106" s="52"/>
      <c r="ECG106" s="52"/>
      <c r="ECH106" s="52"/>
      <c r="ECI106" s="52"/>
      <c r="ECJ106" s="52"/>
      <c r="ECK106" s="52"/>
      <c r="ECL106" s="52"/>
      <c r="ECM106" s="52"/>
      <c r="ECN106" s="52"/>
      <c r="ECO106" s="52"/>
      <c r="ECP106" s="52"/>
      <c r="ECQ106" s="52"/>
      <c r="ECR106" s="52"/>
      <c r="ECS106" s="52"/>
      <c r="ECT106" s="52"/>
      <c r="ECU106" s="52"/>
      <c r="ECV106" s="52"/>
      <c r="ECW106" s="52"/>
      <c r="ECX106" s="52"/>
      <c r="ECY106" s="52"/>
      <c r="ECZ106" s="52"/>
      <c r="EDA106" s="52"/>
      <c r="EDB106" s="52"/>
      <c r="EDC106" s="52"/>
      <c r="EDD106" s="52"/>
      <c r="EDE106" s="52"/>
      <c r="EDF106" s="52"/>
      <c r="EDG106" s="52"/>
      <c r="EDH106" s="52"/>
      <c r="EDI106" s="52"/>
      <c r="EDJ106" s="52"/>
      <c r="EDK106" s="52"/>
      <c r="EDL106" s="52"/>
      <c r="EDM106" s="52"/>
      <c r="EDN106" s="52"/>
      <c r="EDO106" s="52"/>
      <c r="EDP106" s="52"/>
      <c r="EDQ106" s="52"/>
      <c r="EDR106" s="52"/>
      <c r="EDS106" s="52"/>
      <c r="EDT106" s="52"/>
      <c r="EDU106" s="52"/>
      <c r="EDV106" s="52"/>
      <c r="EDW106" s="52"/>
      <c r="EDX106" s="52"/>
      <c r="EDY106" s="52"/>
      <c r="EDZ106" s="52"/>
      <c r="EEA106" s="52"/>
      <c r="EEB106" s="52"/>
      <c r="EEC106" s="52"/>
      <c r="EED106" s="52"/>
      <c r="EEE106" s="52"/>
      <c r="EEF106" s="52"/>
      <c r="EEG106" s="52"/>
      <c r="EEH106" s="52"/>
      <c r="EEI106" s="52"/>
      <c r="EEJ106" s="52"/>
      <c r="EEK106" s="52"/>
      <c r="EEL106" s="52"/>
      <c r="EEM106" s="52"/>
      <c r="EEN106" s="52"/>
      <c r="EEO106" s="52"/>
      <c r="EEP106" s="52"/>
      <c r="EEQ106" s="52"/>
      <c r="EER106" s="52"/>
      <c r="EES106" s="52"/>
      <c r="EET106" s="52"/>
      <c r="EEU106" s="52"/>
      <c r="EEV106" s="52"/>
      <c r="EEW106" s="52"/>
      <c r="EEX106" s="52"/>
      <c r="EEY106" s="52"/>
      <c r="EEZ106" s="52"/>
      <c r="EFA106" s="52"/>
      <c r="EFB106" s="52"/>
      <c r="EFC106" s="52"/>
      <c r="EFD106" s="52"/>
      <c r="EFE106" s="52"/>
      <c r="EFF106" s="52"/>
      <c r="EFG106" s="52"/>
      <c r="EFH106" s="52"/>
      <c r="EFI106" s="52"/>
      <c r="EFJ106" s="52"/>
      <c r="EFK106" s="52"/>
      <c r="EFL106" s="52"/>
      <c r="EFM106" s="52"/>
      <c r="EFN106" s="52"/>
      <c r="EFO106" s="52"/>
      <c r="EFP106" s="52"/>
      <c r="EFQ106" s="52"/>
      <c r="EFR106" s="52"/>
      <c r="EFS106" s="52"/>
      <c r="EFT106" s="52"/>
      <c r="EFU106" s="52"/>
      <c r="EFV106" s="52"/>
      <c r="EFW106" s="52"/>
      <c r="EFX106" s="52"/>
      <c r="EFY106" s="52"/>
      <c r="EFZ106" s="52"/>
      <c r="EGA106" s="52"/>
      <c r="EGB106" s="52"/>
      <c r="EGC106" s="52"/>
      <c r="EGD106" s="52"/>
      <c r="EGE106" s="52"/>
      <c r="EGF106" s="52"/>
      <c r="EGG106" s="52"/>
      <c r="EGH106" s="52"/>
      <c r="EGI106" s="52"/>
      <c r="EGJ106" s="52"/>
      <c r="EGK106" s="52"/>
      <c r="EGL106" s="52"/>
      <c r="EGM106" s="52"/>
      <c r="EGN106" s="52"/>
      <c r="EGO106" s="52"/>
      <c r="EGP106" s="52"/>
      <c r="EGQ106" s="52"/>
      <c r="EGR106" s="52"/>
      <c r="EGS106" s="52"/>
      <c r="EGT106" s="52"/>
      <c r="EGU106" s="52"/>
      <c r="EGV106" s="52"/>
      <c r="EGW106" s="52"/>
      <c r="EGX106" s="52"/>
      <c r="EGY106" s="52"/>
      <c r="EGZ106" s="52"/>
      <c r="EHA106" s="52"/>
      <c r="EHB106" s="52"/>
      <c r="EHC106" s="52"/>
      <c r="EHD106" s="52"/>
      <c r="EHE106" s="52"/>
      <c r="EHF106" s="52"/>
      <c r="EHG106" s="52"/>
      <c r="EHH106" s="52"/>
      <c r="EHI106" s="52"/>
      <c r="EHJ106" s="52"/>
      <c r="EHK106" s="52"/>
      <c r="EHL106" s="52"/>
      <c r="EHM106" s="52"/>
      <c r="EHN106" s="52"/>
      <c r="EHO106" s="52"/>
      <c r="EHP106" s="52"/>
      <c r="EHQ106" s="52"/>
      <c r="EHR106" s="52"/>
      <c r="EHS106" s="52"/>
      <c r="EHT106" s="52"/>
      <c r="EHU106" s="52"/>
      <c r="EHV106" s="52"/>
      <c r="EHW106" s="52"/>
      <c r="EHX106" s="52"/>
      <c r="EHY106" s="52"/>
      <c r="EHZ106" s="52"/>
      <c r="EIA106" s="52"/>
      <c r="EIB106" s="52"/>
      <c r="EIC106" s="52"/>
      <c r="EID106" s="52"/>
      <c r="EIE106" s="52"/>
      <c r="EIF106" s="52"/>
      <c r="EIG106" s="52"/>
      <c r="EIH106" s="52"/>
      <c r="EII106" s="52"/>
      <c r="EIJ106" s="52"/>
      <c r="EIK106" s="52"/>
      <c r="EIL106" s="52"/>
      <c r="EIM106" s="52"/>
      <c r="EIN106" s="52"/>
      <c r="EIO106" s="52"/>
      <c r="EIP106" s="52"/>
      <c r="EIQ106" s="52"/>
      <c r="EIR106" s="52"/>
      <c r="EIS106" s="52"/>
      <c r="EIT106" s="52"/>
      <c r="EIU106" s="52"/>
      <c r="EIV106" s="52"/>
      <c r="EIW106" s="52"/>
      <c r="EIX106" s="52"/>
      <c r="EIY106" s="52"/>
      <c r="EIZ106" s="52"/>
      <c r="EJA106" s="52"/>
      <c r="EJB106" s="52"/>
      <c r="EJC106" s="52"/>
      <c r="EJD106" s="52"/>
      <c r="EJE106" s="52"/>
      <c r="EJF106" s="52"/>
      <c r="EJG106" s="52"/>
      <c r="EJH106" s="52"/>
      <c r="EJI106" s="52"/>
      <c r="EJJ106" s="52"/>
      <c r="EJK106" s="52"/>
      <c r="EJL106" s="52"/>
      <c r="EJM106" s="52"/>
      <c r="EJN106" s="52"/>
      <c r="EJO106" s="52"/>
      <c r="EJP106" s="52"/>
      <c r="EJQ106" s="52"/>
      <c r="EJR106" s="52"/>
      <c r="EJS106" s="52"/>
      <c r="EJT106" s="52"/>
      <c r="EJU106" s="52"/>
      <c r="EJV106" s="52"/>
      <c r="EJW106" s="52"/>
      <c r="EJX106" s="52"/>
      <c r="EJY106" s="52"/>
      <c r="EJZ106" s="52"/>
      <c r="EKA106" s="52"/>
      <c r="EKB106" s="52"/>
      <c r="EKC106" s="52"/>
      <c r="EKD106" s="52"/>
      <c r="EKE106" s="52"/>
      <c r="EKF106" s="52"/>
      <c r="EKG106" s="52"/>
      <c r="EKH106" s="52"/>
      <c r="EKI106" s="52"/>
      <c r="EKJ106" s="52"/>
      <c r="EKK106" s="52"/>
      <c r="EKL106" s="52"/>
      <c r="EKM106" s="52"/>
      <c r="EKN106" s="52"/>
      <c r="EKO106" s="52"/>
      <c r="EKP106" s="52"/>
      <c r="EKQ106" s="52"/>
      <c r="EKR106" s="52"/>
      <c r="EKS106" s="52"/>
      <c r="EKT106" s="52"/>
      <c r="EKU106" s="52"/>
      <c r="EKV106" s="52"/>
      <c r="EKW106" s="52"/>
      <c r="EKX106" s="52"/>
      <c r="EKY106" s="52"/>
      <c r="EKZ106" s="52"/>
      <c r="ELA106" s="52"/>
      <c r="ELB106" s="52"/>
      <c r="ELC106" s="52"/>
      <c r="ELD106" s="52"/>
      <c r="ELE106" s="52"/>
      <c r="ELF106" s="52"/>
      <c r="ELG106" s="52"/>
      <c r="ELH106" s="52"/>
      <c r="ELI106" s="52"/>
      <c r="ELJ106" s="52"/>
      <c r="ELK106" s="52"/>
      <c r="ELL106" s="52"/>
      <c r="ELM106" s="52"/>
      <c r="ELN106" s="52"/>
      <c r="ELO106" s="52"/>
      <c r="ELP106" s="52"/>
      <c r="ELQ106" s="52"/>
      <c r="ELR106" s="52"/>
      <c r="ELS106" s="52"/>
      <c r="ELT106" s="52"/>
      <c r="ELU106" s="52"/>
      <c r="ELV106" s="52"/>
      <c r="ELW106" s="52"/>
      <c r="ELX106" s="52"/>
      <c r="ELY106" s="52"/>
      <c r="ELZ106" s="52"/>
      <c r="EMA106" s="52"/>
      <c r="EMB106" s="52"/>
      <c r="EMC106" s="52"/>
      <c r="EMD106" s="52"/>
      <c r="EME106" s="52"/>
      <c r="EMF106" s="52"/>
      <c r="EMG106" s="52"/>
      <c r="EMH106" s="52"/>
      <c r="EMI106" s="52"/>
      <c r="EMJ106" s="52"/>
      <c r="EMK106" s="52"/>
      <c r="EML106" s="52"/>
      <c r="EMM106" s="52"/>
      <c r="EMN106" s="52"/>
      <c r="EMO106" s="52"/>
      <c r="EMP106" s="52"/>
      <c r="EMQ106" s="52"/>
      <c r="EMR106" s="52"/>
      <c r="EMS106" s="52"/>
      <c r="EMT106" s="52"/>
      <c r="EMU106" s="52"/>
      <c r="EMV106" s="52"/>
      <c r="EMW106" s="52"/>
      <c r="EMX106" s="52"/>
      <c r="EMY106" s="52"/>
      <c r="EMZ106" s="52"/>
      <c r="ENA106" s="52"/>
      <c r="ENB106" s="52"/>
      <c r="ENC106" s="52"/>
      <c r="END106" s="52"/>
      <c r="ENE106" s="52"/>
      <c r="ENF106" s="52"/>
      <c r="ENG106" s="52"/>
      <c r="ENH106" s="52"/>
      <c r="ENI106" s="52"/>
      <c r="ENJ106" s="52"/>
      <c r="ENK106" s="52"/>
      <c r="ENL106" s="52"/>
      <c r="ENM106" s="52"/>
      <c r="ENN106" s="52"/>
      <c r="ENO106" s="52"/>
      <c r="ENP106" s="52"/>
      <c r="ENQ106" s="52"/>
      <c r="ENR106" s="52"/>
      <c r="ENS106" s="52"/>
      <c r="ENT106" s="52"/>
      <c r="ENU106" s="52"/>
      <c r="ENV106" s="52"/>
      <c r="ENW106" s="52"/>
      <c r="ENX106" s="52"/>
      <c r="ENY106" s="52"/>
      <c r="ENZ106" s="52"/>
      <c r="EOA106" s="52"/>
      <c r="EOB106" s="52"/>
      <c r="EOC106" s="52"/>
      <c r="EOD106" s="52"/>
      <c r="EOE106" s="52"/>
      <c r="EOF106" s="52"/>
      <c r="EOG106" s="52"/>
      <c r="EOH106" s="52"/>
      <c r="EOI106" s="52"/>
      <c r="EOJ106" s="52"/>
      <c r="EOK106" s="52"/>
      <c r="EOL106" s="52"/>
      <c r="EOM106" s="52"/>
      <c r="EON106" s="52"/>
      <c r="EOO106" s="52"/>
      <c r="EOP106" s="52"/>
      <c r="EOQ106" s="52"/>
      <c r="EOR106" s="52"/>
      <c r="EOS106" s="52"/>
      <c r="EOT106" s="52"/>
      <c r="EOU106" s="52"/>
      <c r="EOV106" s="52"/>
      <c r="EOW106" s="52"/>
      <c r="EOX106" s="52"/>
      <c r="EOY106" s="52"/>
      <c r="EOZ106" s="52"/>
      <c r="EPA106" s="52"/>
      <c r="EPB106" s="52"/>
      <c r="EPC106" s="52"/>
      <c r="EPD106" s="52"/>
      <c r="EPE106" s="52"/>
      <c r="EPF106" s="52"/>
      <c r="EPG106" s="52"/>
      <c r="EPH106" s="52"/>
      <c r="EPI106" s="52"/>
      <c r="EPJ106" s="52"/>
      <c r="EPK106" s="52"/>
      <c r="EPL106" s="52"/>
      <c r="EPM106" s="52"/>
      <c r="EPN106" s="52"/>
      <c r="EPO106" s="52"/>
      <c r="EPP106" s="52"/>
      <c r="EPQ106" s="52"/>
      <c r="EPR106" s="52"/>
      <c r="EPS106" s="52"/>
      <c r="EPT106" s="52"/>
      <c r="EPU106" s="52"/>
      <c r="EPV106" s="52"/>
      <c r="EPW106" s="52"/>
      <c r="EPX106" s="52"/>
      <c r="EPY106" s="52"/>
      <c r="EPZ106" s="52"/>
      <c r="EQA106" s="52"/>
      <c r="EQB106" s="52"/>
      <c r="EQC106" s="52"/>
      <c r="EQD106" s="52"/>
      <c r="EQE106" s="52"/>
      <c r="EQF106" s="52"/>
      <c r="EQG106" s="52"/>
      <c r="EQH106" s="52"/>
      <c r="EQI106" s="52"/>
      <c r="EQJ106" s="52"/>
      <c r="EQK106" s="52"/>
      <c r="EQL106" s="52"/>
      <c r="EQM106" s="52"/>
      <c r="EQN106" s="52"/>
      <c r="EQO106" s="52"/>
      <c r="EQP106" s="52"/>
      <c r="EQQ106" s="52"/>
      <c r="EQR106" s="52"/>
      <c r="EQS106" s="52"/>
      <c r="EQT106" s="52"/>
      <c r="EQU106" s="52"/>
      <c r="EQV106" s="52"/>
      <c r="EQW106" s="52"/>
      <c r="EQX106" s="52"/>
      <c r="EQY106" s="52"/>
      <c r="EQZ106" s="52"/>
      <c r="ERA106" s="52"/>
      <c r="ERB106" s="52"/>
      <c r="ERC106" s="52"/>
      <c r="ERD106" s="52"/>
      <c r="ERE106" s="52"/>
      <c r="ERF106" s="52"/>
      <c r="ERG106" s="52"/>
      <c r="ERH106" s="52"/>
      <c r="ERI106" s="52"/>
      <c r="ERJ106" s="52"/>
      <c r="ERK106" s="52"/>
      <c r="ERL106" s="52"/>
      <c r="ERM106" s="52"/>
      <c r="ERN106" s="52"/>
      <c r="ERO106" s="52"/>
      <c r="ERP106" s="52"/>
      <c r="ERQ106" s="52"/>
      <c r="ERR106" s="52"/>
      <c r="ERS106" s="52"/>
      <c r="ERT106" s="52"/>
      <c r="ERU106" s="52"/>
      <c r="ERV106" s="52"/>
      <c r="ERW106" s="52"/>
      <c r="ERX106" s="52"/>
      <c r="ERY106" s="52"/>
      <c r="ERZ106" s="52"/>
      <c r="ESA106" s="52"/>
      <c r="ESB106" s="52"/>
      <c r="ESC106" s="52"/>
      <c r="ESD106" s="52"/>
      <c r="ESE106" s="52"/>
      <c r="ESF106" s="52"/>
      <c r="ESG106" s="52"/>
      <c r="ESH106" s="52"/>
      <c r="ESI106" s="52"/>
      <c r="ESJ106" s="52"/>
      <c r="ESK106" s="52"/>
      <c r="ESL106" s="52"/>
      <c r="ESM106" s="52"/>
      <c r="ESN106" s="52"/>
      <c r="ESO106" s="52"/>
      <c r="ESP106" s="52"/>
      <c r="ESQ106" s="52"/>
      <c r="ESR106" s="52"/>
      <c r="ESS106" s="52"/>
      <c r="EST106" s="52"/>
      <c r="ESU106" s="52"/>
      <c r="ESV106" s="52"/>
      <c r="ESW106" s="52"/>
      <c r="ESX106" s="52"/>
      <c r="ESY106" s="52"/>
      <c r="ESZ106" s="52"/>
      <c r="ETA106" s="52"/>
      <c r="ETB106" s="52"/>
      <c r="ETC106" s="52"/>
      <c r="ETD106" s="52"/>
      <c r="ETE106" s="52"/>
      <c r="ETF106" s="52"/>
      <c r="ETG106" s="52"/>
      <c r="ETH106" s="52"/>
      <c r="ETI106" s="52"/>
      <c r="ETJ106" s="52"/>
      <c r="ETK106" s="52"/>
      <c r="ETL106" s="52"/>
      <c r="ETM106" s="52"/>
      <c r="ETN106" s="52"/>
      <c r="ETO106" s="52"/>
      <c r="ETP106" s="52"/>
      <c r="ETQ106" s="52"/>
      <c r="ETR106" s="52"/>
      <c r="ETS106" s="52"/>
      <c r="ETT106" s="52"/>
      <c r="ETU106" s="52"/>
      <c r="ETV106" s="52"/>
      <c r="ETW106" s="52"/>
      <c r="ETX106" s="52"/>
      <c r="ETY106" s="52"/>
      <c r="ETZ106" s="52"/>
      <c r="EUA106" s="52"/>
      <c r="EUB106" s="52"/>
      <c r="EUC106" s="52"/>
      <c r="EUD106" s="52"/>
      <c r="EUE106" s="52"/>
      <c r="EUF106" s="52"/>
      <c r="EUG106" s="52"/>
      <c r="EUH106" s="52"/>
      <c r="EUI106" s="52"/>
      <c r="EUJ106" s="52"/>
      <c r="EUK106" s="52"/>
      <c r="EUL106" s="52"/>
      <c r="EUM106" s="52"/>
      <c r="EUN106" s="52"/>
      <c r="EUO106" s="52"/>
      <c r="EUP106" s="52"/>
      <c r="EUQ106" s="52"/>
      <c r="EUR106" s="52"/>
      <c r="EUS106" s="52"/>
      <c r="EUT106" s="52"/>
      <c r="EUU106" s="52"/>
      <c r="EUV106" s="52"/>
      <c r="EUW106" s="52"/>
      <c r="EUX106" s="52"/>
      <c r="EUY106" s="52"/>
      <c r="EUZ106" s="52"/>
      <c r="EVA106" s="52"/>
      <c r="EVB106" s="52"/>
      <c r="EVC106" s="52"/>
      <c r="EVD106" s="52"/>
      <c r="EVE106" s="52"/>
      <c r="EVF106" s="52"/>
      <c r="EVG106" s="52"/>
      <c r="EVH106" s="52"/>
      <c r="EVI106" s="52"/>
      <c r="EVJ106" s="52"/>
      <c r="EVK106" s="52"/>
      <c r="EVL106" s="52"/>
      <c r="EVM106" s="52"/>
      <c r="EVN106" s="52"/>
      <c r="EVO106" s="52"/>
      <c r="EVP106" s="52"/>
      <c r="EVQ106" s="52"/>
      <c r="EVR106" s="52"/>
      <c r="EVS106" s="52"/>
      <c r="EVT106" s="52"/>
      <c r="EVU106" s="52"/>
      <c r="EVV106" s="52"/>
      <c r="EVW106" s="52"/>
      <c r="EVX106" s="52"/>
      <c r="EVY106" s="52"/>
      <c r="EVZ106" s="52"/>
      <c r="EWA106" s="52"/>
      <c r="EWB106" s="52"/>
      <c r="EWC106" s="52"/>
      <c r="EWD106" s="52"/>
      <c r="EWE106" s="52"/>
      <c r="EWF106" s="52"/>
      <c r="EWG106" s="52"/>
      <c r="EWH106" s="52"/>
      <c r="EWI106" s="52"/>
      <c r="EWJ106" s="52"/>
      <c r="EWK106" s="52"/>
      <c r="EWL106" s="52"/>
      <c r="EWM106" s="52"/>
      <c r="EWN106" s="52"/>
      <c r="EWO106" s="52"/>
      <c r="EWP106" s="52"/>
      <c r="EWQ106" s="52"/>
      <c r="EWR106" s="52"/>
      <c r="EWS106" s="52"/>
      <c r="EWT106" s="52"/>
      <c r="EWU106" s="52"/>
      <c r="EWV106" s="52"/>
      <c r="EWW106" s="52"/>
      <c r="EWX106" s="52"/>
      <c r="EWY106" s="52"/>
      <c r="EWZ106" s="52"/>
      <c r="EXA106" s="52"/>
      <c r="EXB106" s="52"/>
      <c r="EXC106" s="52"/>
      <c r="EXD106" s="52"/>
      <c r="EXE106" s="52"/>
      <c r="EXF106" s="52"/>
      <c r="EXG106" s="52"/>
      <c r="EXH106" s="52"/>
      <c r="EXI106" s="52"/>
      <c r="EXJ106" s="52"/>
      <c r="EXK106" s="52"/>
      <c r="EXL106" s="52"/>
      <c r="EXM106" s="52"/>
      <c r="EXN106" s="52"/>
      <c r="EXO106" s="52"/>
      <c r="EXP106" s="52"/>
      <c r="EXQ106" s="52"/>
      <c r="EXR106" s="52"/>
      <c r="EXS106" s="52"/>
      <c r="EXT106" s="52"/>
      <c r="EXU106" s="52"/>
      <c r="EXV106" s="52"/>
      <c r="EXW106" s="52"/>
      <c r="EXX106" s="52"/>
      <c r="EXY106" s="52"/>
      <c r="EXZ106" s="52"/>
      <c r="EYA106" s="52"/>
      <c r="EYB106" s="52"/>
      <c r="EYC106" s="52"/>
      <c r="EYD106" s="52"/>
      <c r="EYE106" s="52"/>
      <c r="EYF106" s="52"/>
      <c r="EYG106" s="52"/>
      <c r="EYH106" s="52"/>
      <c r="EYI106" s="52"/>
      <c r="EYJ106" s="52"/>
      <c r="EYK106" s="52"/>
      <c r="EYL106" s="52"/>
      <c r="EYM106" s="52"/>
      <c r="EYN106" s="52"/>
      <c r="EYO106" s="52"/>
      <c r="EYP106" s="52"/>
      <c r="EYQ106" s="52"/>
      <c r="EYR106" s="52"/>
      <c r="EYS106" s="52"/>
      <c r="EYT106" s="52"/>
      <c r="EYU106" s="52"/>
      <c r="EYV106" s="52"/>
      <c r="EYW106" s="52"/>
      <c r="EYX106" s="52"/>
      <c r="EYY106" s="52"/>
      <c r="EYZ106" s="52"/>
      <c r="EZA106" s="52"/>
      <c r="EZB106" s="52"/>
      <c r="EZC106" s="52"/>
      <c r="EZD106" s="52"/>
      <c r="EZE106" s="52"/>
      <c r="EZF106" s="52"/>
      <c r="EZG106" s="52"/>
      <c r="EZH106" s="52"/>
      <c r="EZI106" s="52"/>
      <c r="EZJ106" s="52"/>
      <c r="EZK106" s="52"/>
      <c r="EZL106" s="52"/>
      <c r="EZM106" s="52"/>
      <c r="EZN106" s="52"/>
      <c r="EZO106" s="52"/>
      <c r="EZP106" s="52"/>
      <c r="EZQ106" s="52"/>
      <c r="EZR106" s="52"/>
      <c r="EZS106" s="52"/>
      <c r="EZT106" s="52"/>
      <c r="EZU106" s="52"/>
      <c r="EZV106" s="52"/>
      <c r="EZW106" s="52"/>
      <c r="EZX106" s="52"/>
      <c r="EZY106" s="52"/>
      <c r="EZZ106" s="52"/>
      <c r="FAA106" s="52"/>
      <c r="FAB106" s="52"/>
      <c r="FAC106" s="52"/>
      <c r="FAD106" s="52"/>
      <c r="FAE106" s="52"/>
      <c r="FAF106" s="52"/>
      <c r="FAG106" s="52"/>
      <c r="FAH106" s="52"/>
      <c r="FAI106" s="52"/>
      <c r="FAJ106" s="52"/>
      <c r="FAK106" s="52"/>
      <c r="FAL106" s="52"/>
      <c r="FAM106" s="52"/>
      <c r="FAN106" s="52"/>
      <c r="FAO106" s="52"/>
      <c r="FAP106" s="52"/>
      <c r="FAQ106" s="52"/>
      <c r="FAR106" s="52"/>
      <c r="FAS106" s="52"/>
      <c r="FAT106" s="52"/>
      <c r="FAU106" s="52"/>
      <c r="FAV106" s="52"/>
      <c r="FAW106" s="52"/>
      <c r="FAX106" s="52"/>
      <c r="FAY106" s="52"/>
      <c r="FAZ106" s="52"/>
      <c r="FBA106" s="52"/>
      <c r="FBB106" s="52"/>
      <c r="FBC106" s="52"/>
      <c r="FBD106" s="52"/>
      <c r="FBE106" s="52"/>
      <c r="FBF106" s="52"/>
      <c r="FBG106" s="52"/>
      <c r="FBH106" s="52"/>
      <c r="FBI106" s="52"/>
      <c r="FBJ106" s="52"/>
      <c r="FBK106" s="52"/>
      <c r="FBL106" s="52"/>
      <c r="FBM106" s="52"/>
      <c r="FBN106" s="52"/>
      <c r="FBO106" s="52"/>
      <c r="FBP106" s="52"/>
      <c r="FBQ106" s="52"/>
      <c r="FBR106" s="52"/>
      <c r="FBS106" s="52"/>
      <c r="FBT106" s="52"/>
      <c r="FBU106" s="52"/>
      <c r="FBV106" s="52"/>
      <c r="FBW106" s="52"/>
      <c r="FBX106" s="52"/>
      <c r="FBY106" s="52"/>
      <c r="FBZ106" s="52"/>
      <c r="FCA106" s="52"/>
      <c r="FCB106" s="52"/>
      <c r="FCC106" s="52"/>
      <c r="FCD106" s="52"/>
      <c r="FCE106" s="52"/>
      <c r="FCF106" s="52"/>
      <c r="FCG106" s="52"/>
      <c r="FCH106" s="52"/>
      <c r="FCI106" s="52"/>
      <c r="FCJ106" s="52"/>
      <c r="FCK106" s="52"/>
      <c r="FCL106" s="52"/>
      <c r="FCM106" s="52"/>
      <c r="FCN106" s="52"/>
      <c r="FCO106" s="52"/>
      <c r="FCP106" s="52"/>
      <c r="FCQ106" s="52"/>
      <c r="FCR106" s="52"/>
      <c r="FCS106" s="52"/>
      <c r="FCT106" s="52"/>
      <c r="FCU106" s="52"/>
      <c r="FCV106" s="52"/>
      <c r="FCW106" s="52"/>
      <c r="FCX106" s="52"/>
      <c r="FCY106" s="52"/>
      <c r="FCZ106" s="52"/>
      <c r="FDA106" s="52"/>
      <c r="FDB106" s="52"/>
      <c r="FDC106" s="52"/>
      <c r="FDD106" s="52"/>
      <c r="FDE106" s="52"/>
      <c r="FDF106" s="52"/>
      <c r="FDG106" s="52"/>
      <c r="FDH106" s="52"/>
      <c r="FDI106" s="52"/>
      <c r="FDJ106" s="52"/>
      <c r="FDK106" s="52"/>
      <c r="FDL106" s="52"/>
      <c r="FDM106" s="52"/>
      <c r="FDN106" s="52"/>
      <c r="FDO106" s="52"/>
      <c r="FDP106" s="52"/>
      <c r="FDQ106" s="52"/>
      <c r="FDR106" s="52"/>
      <c r="FDS106" s="52"/>
      <c r="FDT106" s="52"/>
      <c r="FDU106" s="52"/>
      <c r="FDV106" s="52"/>
      <c r="FDW106" s="52"/>
      <c r="FDX106" s="52"/>
      <c r="FDY106" s="52"/>
      <c r="FDZ106" s="52"/>
      <c r="FEA106" s="52"/>
      <c r="FEB106" s="52"/>
      <c r="FEC106" s="52"/>
      <c r="FED106" s="52"/>
      <c r="FEE106" s="52"/>
      <c r="FEF106" s="52"/>
      <c r="FEG106" s="52"/>
      <c r="FEH106" s="52"/>
      <c r="FEI106" s="52"/>
      <c r="FEJ106" s="52"/>
      <c r="FEK106" s="52"/>
      <c r="FEL106" s="52"/>
      <c r="FEM106" s="52"/>
      <c r="FEN106" s="52"/>
      <c r="FEO106" s="52"/>
      <c r="FEP106" s="52"/>
      <c r="FEQ106" s="52"/>
      <c r="FER106" s="52"/>
      <c r="FES106" s="52"/>
      <c r="FET106" s="52"/>
      <c r="FEU106" s="52"/>
      <c r="FEV106" s="52"/>
      <c r="FEW106" s="52"/>
      <c r="FEX106" s="52"/>
      <c r="FEY106" s="52"/>
      <c r="FEZ106" s="52"/>
      <c r="FFA106" s="52"/>
      <c r="FFB106" s="52"/>
      <c r="FFC106" s="52"/>
      <c r="FFD106" s="52"/>
      <c r="FFE106" s="52"/>
      <c r="FFF106" s="52"/>
      <c r="FFG106" s="52"/>
      <c r="FFH106" s="52"/>
      <c r="FFI106" s="52"/>
      <c r="FFJ106" s="52"/>
      <c r="FFK106" s="52"/>
      <c r="FFL106" s="52"/>
      <c r="FFM106" s="52"/>
      <c r="FFN106" s="52"/>
      <c r="FFO106" s="52"/>
      <c r="FFP106" s="52"/>
      <c r="FFQ106" s="52"/>
      <c r="FFR106" s="52"/>
      <c r="FFS106" s="52"/>
      <c r="FFT106" s="52"/>
      <c r="FFU106" s="52"/>
      <c r="FFV106" s="52"/>
      <c r="FFW106" s="52"/>
      <c r="FFX106" s="52"/>
      <c r="FFY106" s="52"/>
      <c r="FFZ106" s="52"/>
      <c r="FGA106" s="52"/>
      <c r="FGB106" s="52"/>
      <c r="FGC106" s="52"/>
      <c r="FGD106" s="52"/>
      <c r="FGE106" s="52"/>
      <c r="FGF106" s="52"/>
      <c r="FGG106" s="52"/>
      <c r="FGH106" s="52"/>
      <c r="FGI106" s="52"/>
      <c r="FGJ106" s="52"/>
      <c r="FGK106" s="52"/>
      <c r="FGL106" s="52"/>
      <c r="FGM106" s="52"/>
      <c r="FGN106" s="52"/>
      <c r="FGO106" s="52"/>
      <c r="FGP106" s="52"/>
      <c r="FGQ106" s="52"/>
      <c r="FGR106" s="52"/>
      <c r="FGS106" s="52"/>
      <c r="FGT106" s="52"/>
      <c r="FGU106" s="52"/>
      <c r="FGV106" s="52"/>
      <c r="FGW106" s="52"/>
      <c r="FGX106" s="52"/>
      <c r="FGY106" s="52"/>
      <c r="FGZ106" s="52"/>
      <c r="FHA106" s="52"/>
      <c r="FHB106" s="52"/>
      <c r="FHC106" s="52"/>
      <c r="FHD106" s="52"/>
      <c r="FHE106" s="52"/>
      <c r="FHF106" s="52"/>
      <c r="FHG106" s="52"/>
      <c r="FHH106" s="52"/>
      <c r="FHI106" s="52"/>
      <c r="FHJ106" s="52"/>
      <c r="FHK106" s="52"/>
      <c r="FHL106" s="52"/>
      <c r="FHM106" s="52"/>
      <c r="FHN106" s="52"/>
      <c r="FHO106" s="52"/>
      <c r="FHP106" s="52"/>
      <c r="FHQ106" s="52"/>
      <c r="FHR106" s="52"/>
      <c r="FHS106" s="52"/>
      <c r="FHT106" s="52"/>
      <c r="FHU106" s="52"/>
      <c r="FHV106" s="52"/>
      <c r="FHW106" s="52"/>
      <c r="FHX106" s="52"/>
      <c r="FHY106" s="52"/>
      <c r="FHZ106" s="52"/>
      <c r="FIA106" s="52"/>
      <c r="FIB106" s="52"/>
      <c r="FIC106" s="52"/>
      <c r="FID106" s="52"/>
      <c r="FIE106" s="52"/>
      <c r="FIF106" s="52"/>
      <c r="FIG106" s="52"/>
      <c r="FIH106" s="52"/>
      <c r="FII106" s="52"/>
      <c r="FIJ106" s="52"/>
      <c r="FIK106" s="52"/>
      <c r="FIL106" s="52"/>
      <c r="FIM106" s="52"/>
      <c r="FIN106" s="52"/>
      <c r="FIO106" s="52"/>
      <c r="FIP106" s="52"/>
      <c r="FIQ106" s="52"/>
      <c r="FIR106" s="52"/>
      <c r="FIS106" s="52"/>
      <c r="FIT106" s="52"/>
      <c r="FIU106" s="52"/>
      <c r="FIV106" s="52"/>
      <c r="FIW106" s="52"/>
      <c r="FIX106" s="52"/>
      <c r="FIY106" s="52"/>
      <c r="FIZ106" s="52"/>
      <c r="FJA106" s="52"/>
      <c r="FJB106" s="52"/>
      <c r="FJC106" s="52"/>
      <c r="FJD106" s="52"/>
      <c r="FJE106" s="52"/>
      <c r="FJF106" s="52"/>
      <c r="FJG106" s="52"/>
      <c r="FJH106" s="52"/>
      <c r="FJI106" s="52"/>
      <c r="FJJ106" s="52"/>
      <c r="FJK106" s="52"/>
      <c r="FJL106" s="52"/>
      <c r="FJM106" s="52"/>
      <c r="FJN106" s="52"/>
      <c r="FJO106" s="52"/>
      <c r="FJP106" s="52"/>
      <c r="FJQ106" s="52"/>
      <c r="FJR106" s="52"/>
      <c r="FJS106" s="52"/>
      <c r="FJT106" s="52"/>
      <c r="FJU106" s="52"/>
      <c r="FJV106" s="52"/>
      <c r="FJW106" s="52"/>
      <c r="FJX106" s="52"/>
      <c r="FJY106" s="52"/>
      <c r="FJZ106" s="52"/>
      <c r="FKA106" s="52"/>
      <c r="FKB106" s="52"/>
      <c r="FKC106" s="52"/>
      <c r="FKD106" s="52"/>
      <c r="FKE106" s="52"/>
      <c r="FKF106" s="52"/>
      <c r="FKG106" s="52"/>
      <c r="FKH106" s="52"/>
      <c r="FKI106" s="52"/>
      <c r="FKJ106" s="52"/>
      <c r="FKK106" s="52"/>
      <c r="FKL106" s="52"/>
      <c r="FKM106" s="52"/>
      <c r="FKN106" s="52"/>
      <c r="FKO106" s="52"/>
      <c r="FKP106" s="52"/>
      <c r="FKQ106" s="52"/>
      <c r="FKR106" s="52"/>
      <c r="FKS106" s="52"/>
      <c r="FKT106" s="52"/>
      <c r="FKU106" s="52"/>
      <c r="FKV106" s="52"/>
      <c r="FKW106" s="52"/>
      <c r="FKX106" s="52"/>
      <c r="FKY106" s="52"/>
      <c r="FKZ106" s="52"/>
      <c r="FLA106" s="52"/>
      <c r="FLB106" s="52"/>
      <c r="FLC106" s="52"/>
      <c r="FLD106" s="52"/>
      <c r="FLE106" s="52"/>
      <c r="FLF106" s="52"/>
      <c r="FLG106" s="52"/>
      <c r="FLH106" s="52"/>
      <c r="FLI106" s="52"/>
      <c r="FLJ106" s="52"/>
      <c r="FLK106" s="52"/>
      <c r="FLL106" s="52"/>
      <c r="FLM106" s="52"/>
      <c r="FLN106" s="52"/>
      <c r="FLO106" s="52"/>
      <c r="FLP106" s="52"/>
      <c r="FLQ106" s="52"/>
      <c r="FLR106" s="52"/>
      <c r="FLS106" s="52"/>
      <c r="FLT106" s="52"/>
      <c r="FLU106" s="52"/>
      <c r="FLV106" s="52"/>
      <c r="FLW106" s="52"/>
      <c r="FLX106" s="52"/>
      <c r="FLY106" s="52"/>
      <c r="FLZ106" s="52"/>
      <c r="FMA106" s="52"/>
      <c r="FMB106" s="52"/>
      <c r="FMC106" s="52"/>
      <c r="FMD106" s="52"/>
      <c r="FME106" s="52"/>
      <c r="FMF106" s="52"/>
      <c r="FMG106" s="52"/>
      <c r="FMH106" s="52"/>
      <c r="FMI106" s="52"/>
      <c r="FMJ106" s="52"/>
      <c r="FMK106" s="52"/>
      <c r="FML106" s="52"/>
      <c r="FMM106" s="52"/>
      <c r="FMN106" s="52"/>
      <c r="FMO106" s="52"/>
      <c r="FMP106" s="52"/>
      <c r="FMQ106" s="52"/>
      <c r="FMR106" s="52"/>
      <c r="FMS106" s="52"/>
      <c r="FMT106" s="52"/>
      <c r="FMU106" s="52"/>
      <c r="FMV106" s="52"/>
      <c r="FMW106" s="52"/>
      <c r="FMX106" s="52"/>
      <c r="FMY106" s="52"/>
      <c r="FMZ106" s="52"/>
      <c r="FNA106" s="52"/>
      <c r="FNB106" s="52"/>
      <c r="FNC106" s="52"/>
      <c r="FND106" s="52"/>
      <c r="FNE106" s="52"/>
      <c r="FNF106" s="52"/>
      <c r="FNG106" s="52"/>
      <c r="FNH106" s="52"/>
      <c r="FNI106" s="52"/>
      <c r="FNJ106" s="52"/>
      <c r="FNK106" s="52"/>
      <c r="FNL106" s="52"/>
      <c r="FNM106" s="52"/>
      <c r="FNN106" s="52"/>
      <c r="FNO106" s="52"/>
      <c r="FNP106" s="52"/>
      <c r="FNQ106" s="52"/>
      <c r="FNR106" s="52"/>
      <c r="FNS106" s="52"/>
      <c r="FNT106" s="52"/>
      <c r="FNU106" s="52"/>
      <c r="FNV106" s="52"/>
      <c r="FNW106" s="52"/>
      <c r="FNX106" s="52"/>
      <c r="FNY106" s="52"/>
      <c r="FNZ106" s="52"/>
      <c r="FOA106" s="52"/>
      <c r="FOB106" s="52"/>
      <c r="FOC106" s="52"/>
      <c r="FOD106" s="52"/>
      <c r="FOE106" s="52"/>
      <c r="FOF106" s="52"/>
      <c r="FOG106" s="52"/>
      <c r="FOH106" s="52"/>
      <c r="FOI106" s="52"/>
      <c r="FOJ106" s="52"/>
      <c r="FOK106" s="52"/>
      <c r="FOL106" s="52"/>
      <c r="FOM106" s="52"/>
      <c r="FON106" s="52"/>
      <c r="FOO106" s="52"/>
      <c r="FOP106" s="52"/>
      <c r="FOQ106" s="52"/>
      <c r="FOR106" s="52"/>
      <c r="FOS106" s="52"/>
      <c r="FOT106" s="52"/>
      <c r="FOU106" s="52"/>
      <c r="FOV106" s="52"/>
      <c r="FOW106" s="52"/>
      <c r="FOX106" s="52"/>
      <c r="FOY106" s="52"/>
      <c r="FOZ106" s="52"/>
      <c r="FPA106" s="52"/>
      <c r="FPB106" s="52"/>
      <c r="FPC106" s="52"/>
      <c r="FPD106" s="52"/>
      <c r="FPE106" s="52"/>
      <c r="FPF106" s="52"/>
      <c r="FPG106" s="52"/>
      <c r="FPH106" s="52"/>
      <c r="FPI106" s="52"/>
      <c r="FPJ106" s="52"/>
      <c r="FPK106" s="52"/>
      <c r="FPL106" s="52"/>
      <c r="FPM106" s="52"/>
      <c r="FPN106" s="52"/>
      <c r="FPO106" s="52"/>
      <c r="FPP106" s="52"/>
      <c r="FPQ106" s="52"/>
      <c r="FPR106" s="52"/>
      <c r="FPS106" s="52"/>
      <c r="FPT106" s="52"/>
      <c r="FPU106" s="52"/>
      <c r="FPV106" s="52"/>
      <c r="FPW106" s="52"/>
      <c r="FPX106" s="52"/>
      <c r="FPY106" s="52"/>
      <c r="FPZ106" s="52"/>
      <c r="FQA106" s="52"/>
      <c r="FQB106" s="52"/>
      <c r="FQC106" s="52"/>
      <c r="FQD106" s="52"/>
      <c r="FQE106" s="52"/>
      <c r="FQF106" s="52"/>
      <c r="FQG106" s="52"/>
      <c r="FQH106" s="52"/>
      <c r="FQI106" s="52"/>
      <c r="FQJ106" s="52"/>
      <c r="FQK106" s="52"/>
      <c r="FQL106" s="52"/>
      <c r="FQM106" s="52"/>
      <c r="FQN106" s="52"/>
      <c r="FQO106" s="52"/>
      <c r="FQP106" s="52"/>
      <c r="FQQ106" s="52"/>
      <c r="FQR106" s="52"/>
      <c r="FQS106" s="52"/>
      <c r="FQT106" s="52"/>
      <c r="FQU106" s="52"/>
      <c r="FQV106" s="52"/>
      <c r="FQW106" s="52"/>
      <c r="FQX106" s="52"/>
      <c r="FQY106" s="52"/>
      <c r="FQZ106" s="52"/>
      <c r="FRA106" s="52"/>
      <c r="FRB106" s="52"/>
      <c r="FRC106" s="52"/>
      <c r="FRD106" s="52"/>
      <c r="FRE106" s="52"/>
      <c r="FRF106" s="52"/>
      <c r="FRG106" s="52"/>
      <c r="FRH106" s="52"/>
      <c r="FRI106" s="52"/>
      <c r="FRJ106" s="52"/>
      <c r="FRK106" s="52"/>
      <c r="FRL106" s="52"/>
      <c r="FRM106" s="52"/>
      <c r="FRN106" s="52"/>
      <c r="FRO106" s="52"/>
      <c r="FRP106" s="52"/>
      <c r="FRQ106" s="52"/>
      <c r="FRR106" s="52"/>
      <c r="FRS106" s="52"/>
      <c r="FRT106" s="52"/>
      <c r="FRU106" s="52"/>
      <c r="FRV106" s="52"/>
      <c r="FRW106" s="52"/>
      <c r="FRX106" s="52"/>
      <c r="FRY106" s="52"/>
      <c r="FRZ106" s="52"/>
      <c r="FSA106" s="52"/>
      <c r="FSB106" s="52"/>
      <c r="FSC106" s="52"/>
      <c r="FSD106" s="52"/>
      <c r="FSE106" s="52"/>
      <c r="FSF106" s="52"/>
      <c r="FSG106" s="52"/>
      <c r="FSH106" s="52"/>
      <c r="FSI106" s="52"/>
      <c r="FSJ106" s="52"/>
      <c r="FSK106" s="52"/>
      <c r="FSL106" s="52"/>
      <c r="FSM106" s="52"/>
      <c r="FSN106" s="52"/>
      <c r="FSO106" s="52"/>
      <c r="FSP106" s="52"/>
      <c r="FSQ106" s="52"/>
      <c r="FSR106" s="52"/>
      <c r="FSS106" s="52"/>
      <c r="FST106" s="52"/>
      <c r="FSU106" s="52"/>
      <c r="FSV106" s="52"/>
      <c r="FSW106" s="52"/>
      <c r="FSX106" s="52"/>
      <c r="FSY106" s="52"/>
      <c r="FSZ106" s="52"/>
      <c r="FTA106" s="52"/>
      <c r="FTB106" s="52"/>
      <c r="FTC106" s="52"/>
      <c r="FTD106" s="52"/>
      <c r="FTE106" s="52"/>
      <c r="FTF106" s="52"/>
      <c r="FTG106" s="52"/>
      <c r="FTH106" s="52"/>
      <c r="FTI106" s="52"/>
      <c r="FTJ106" s="52"/>
      <c r="FTK106" s="52"/>
      <c r="FTL106" s="52"/>
      <c r="FTM106" s="52"/>
      <c r="FTN106" s="52"/>
      <c r="FTO106" s="52"/>
      <c r="FTP106" s="52"/>
      <c r="FTQ106" s="52"/>
      <c r="FTR106" s="52"/>
      <c r="FTS106" s="52"/>
      <c r="FTT106" s="52"/>
      <c r="FTU106" s="52"/>
      <c r="FTV106" s="52"/>
      <c r="FTW106" s="52"/>
      <c r="FTX106" s="52"/>
      <c r="FTY106" s="52"/>
      <c r="FTZ106" s="52"/>
      <c r="FUA106" s="52"/>
      <c r="FUB106" s="52"/>
      <c r="FUC106" s="52"/>
      <c r="FUD106" s="52"/>
      <c r="FUE106" s="52"/>
      <c r="FUF106" s="52"/>
      <c r="FUG106" s="52"/>
      <c r="FUH106" s="52"/>
      <c r="FUI106" s="52"/>
      <c r="FUJ106" s="52"/>
      <c r="FUK106" s="52"/>
      <c r="FUL106" s="52"/>
      <c r="FUM106" s="52"/>
      <c r="FUN106" s="52"/>
      <c r="FUO106" s="52"/>
      <c r="FUP106" s="52"/>
      <c r="FUQ106" s="52"/>
      <c r="FUR106" s="52"/>
      <c r="FUS106" s="52"/>
      <c r="FUT106" s="52"/>
      <c r="FUU106" s="52"/>
      <c r="FUV106" s="52"/>
      <c r="FUW106" s="52"/>
      <c r="FUX106" s="52"/>
      <c r="FUY106" s="52"/>
      <c r="FUZ106" s="52"/>
      <c r="FVA106" s="52"/>
      <c r="FVB106" s="52"/>
      <c r="FVC106" s="52"/>
      <c r="FVD106" s="52"/>
      <c r="FVE106" s="52"/>
      <c r="FVF106" s="52"/>
      <c r="FVG106" s="52"/>
      <c r="FVH106" s="52"/>
      <c r="FVI106" s="52"/>
      <c r="FVJ106" s="52"/>
      <c r="FVK106" s="52"/>
      <c r="FVL106" s="52"/>
      <c r="FVM106" s="52"/>
      <c r="FVN106" s="52"/>
      <c r="FVO106" s="52"/>
      <c r="FVP106" s="52"/>
      <c r="FVQ106" s="52"/>
      <c r="FVR106" s="52"/>
      <c r="FVS106" s="52"/>
      <c r="FVT106" s="52"/>
      <c r="FVU106" s="52"/>
      <c r="FVV106" s="52"/>
      <c r="FVW106" s="52"/>
      <c r="FVX106" s="52"/>
      <c r="FVY106" s="52"/>
      <c r="FVZ106" s="52"/>
      <c r="FWA106" s="52"/>
      <c r="FWB106" s="52"/>
      <c r="FWC106" s="52"/>
      <c r="FWD106" s="52"/>
      <c r="FWE106" s="52"/>
      <c r="FWF106" s="52"/>
      <c r="FWG106" s="52"/>
      <c r="FWH106" s="52"/>
      <c r="FWI106" s="52"/>
      <c r="FWJ106" s="52"/>
      <c r="FWK106" s="52"/>
      <c r="FWL106" s="52"/>
      <c r="FWM106" s="52"/>
      <c r="FWN106" s="52"/>
      <c r="FWO106" s="52"/>
      <c r="FWP106" s="52"/>
      <c r="FWQ106" s="52"/>
      <c r="FWR106" s="52"/>
      <c r="FWS106" s="52"/>
      <c r="FWT106" s="52"/>
      <c r="FWU106" s="52"/>
      <c r="FWV106" s="52"/>
      <c r="FWW106" s="52"/>
      <c r="FWX106" s="52"/>
      <c r="FWY106" s="52"/>
      <c r="FWZ106" s="52"/>
      <c r="FXA106" s="52"/>
      <c r="FXB106" s="52"/>
      <c r="FXC106" s="52"/>
      <c r="FXD106" s="52"/>
      <c r="FXE106" s="52"/>
      <c r="FXF106" s="52"/>
      <c r="FXG106" s="52"/>
      <c r="FXH106" s="52"/>
      <c r="FXI106" s="52"/>
      <c r="FXJ106" s="52"/>
      <c r="FXK106" s="52"/>
      <c r="FXL106" s="52"/>
      <c r="FXM106" s="52"/>
      <c r="FXN106" s="52"/>
      <c r="FXO106" s="52"/>
      <c r="FXP106" s="52"/>
      <c r="FXQ106" s="52"/>
      <c r="FXR106" s="52"/>
      <c r="FXS106" s="52"/>
      <c r="FXT106" s="52"/>
      <c r="FXU106" s="52"/>
      <c r="FXV106" s="52"/>
      <c r="FXW106" s="52"/>
      <c r="FXX106" s="52"/>
      <c r="FXY106" s="52"/>
      <c r="FXZ106" s="52"/>
      <c r="FYA106" s="52"/>
      <c r="FYB106" s="52"/>
      <c r="FYC106" s="52"/>
      <c r="FYD106" s="52"/>
      <c r="FYE106" s="52"/>
      <c r="FYF106" s="52"/>
      <c r="FYG106" s="52"/>
      <c r="FYH106" s="52"/>
      <c r="FYI106" s="52"/>
      <c r="FYJ106" s="52"/>
      <c r="FYK106" s="52"/>
      <c r="FYL106" s="52"/>
      <c r="FYM106" s="52"/>
      <c r="FYN106" s="52"/>
      <c r="FYO106" s="52"/>
      <c r="FYP106" s="52"/>
      <c r="FYQ106" s="52"/>
      <c r="FYR106" s="52"/>
      <c r="FYS106" s="52"/>
      <c r="FYT106" s="52"/>
      <c r="FYU106" s="52"/>
      <c r="FYV106" s="52"/>
      <c r="FYW106" s="52"/>
      <c r="FYX106" s="52"/>
      <c r="FYY106" s="52"/>
      <c r="FYZ106" s="52"/>
      <c r="FZA106" s="52"/>
      <c r="FZB106" s="52"/>
      <c r="FZC106" s="52"/>
      <c r="FZD106" s="52"/>
      <c r="FZE106" s="52"/>
      <c r="FZF106" s="52"/>
      <c r="FZG106" s="52"/>
      <c r="FZH106" s="52"/>
      <c r="FZI106" s="52"/>
      <c r="FZJ106" s="52"/>
      <c r="FZK106" s="52"/>
      <c r="FZL106" s="52"/>
      <c r="FZM106" s="52"/>
      <c r="FZN106" s="52"/>
      <c r="FZO106" s="52"/>
      <c r="FZP106" s="52"/>
      <c r="FZQ106" s="52"/>
      <c r="FZR106" s="52"/>
      <c r="FZS106" s="52"/>
      <c r="FZT106" s="52"/>
      <c r="FZU106" s="52"/>
      <c r="FZV106" s="52"/>
      <c r="FZW106" s="52"/>
      <c r="FZX106" s="52"/>
      <c r="FZY106" s="52"/>
      <c r="FZZ106" s="52"/>
      <c r="GAA106" s="52"/>
      <c r="GAB106" s="52"/>
      <c r="GAC106" s="52"/>
      <c r="GAD106" s="52"/>
      <c r="GAE106" s="52"/>
      <c r="GAF106" s="52"/>
      <c r="GAG106" s="52"/>
      <c r="GAH106" s="52"/>
      <c r="GAI106" s="52"/>
      <c r="GAJ106" s="52"/>
      <c r="GAK106" s="52"/>
      <c r="GAL106" s="52"/>
      <c r="GAM106" s="52"/>
      <c r="GAN106" s="52"/>
      <c r="GAO106" s="52"/>
      <c r="GAP106" s="52"/>
      <c r="GAQ106" s="52"/>
      <c r="GAR106" s="52"/>
      <c r="GAS106" s="52"/>
      <c r="GAT106" s="52"/>
      <c r="GAU106" s="52"/>
      <c r="GAV106" s="52"/>
      <c r="GAW106" s="52"/>
      <c r="GAX106" s="52"/>
      <c r="GAY106" s="52"/>
      <c r="GAZ106" s="52"/>
      <c r="GBA106" s="52"/>
      <c r="GBB106" s="52"/>
      <c r="GBC106" s="52"/>
      <c r="GBD106" s="52"/>
      <c r="GBE106" s="52"/>
      <c r="GBF106" s="52"/>
      <c r="GBG106" s="52"/>
      <c r="GBH106" s="52"/>
      <c r="GBI106" s="52"/>
      <c r="GBJ106" s="52"/>
      <c r="GBK106" s="52"/>
      <c r="GBL106" s="52"/>
      <c r="GBM106" s="52"/>
      <c r="GBN106" s="52"/>
      <c r="GBO106" s="52"/>
      <c r="GBP106" s="52"/>
      <c r="GBQ106" s="52"/>
      <c r="GBR106" s="52"/>
      <c r="GBS106" s="52"/>
      <c r="GBT106" s="52"/>
      <c r="GBU106" s="52"/>
      <c r="GBV106" s="52"/>
      <c r="GBW106" s="52"/>
      <c r="GBX106" s="52"/>
      <c r="GBY106" s="52"/>
      <c r="GBZ106" s="52"/>
      <c r="GCA106" s="52"/>
      <c r="GCB106" s="52"/>
      <c r="GCC106" s="52"/>
      <c r="GCD106" s="52"/>
      <c r="GCE106" s="52"/>
      <c r="GCF106" s="52"/>
      <c r="GCG106" s="52"/>
      <c r="GCH106" s="52"/>
      <c r="GCI106" s="52"/>
      <c r="GCJ106" s="52"/>
      <c r="GCK106" s="52"/>
      <c r="GCL106" s="52"/>
      <c r="GCM106" s="52"/>
      <c r="GCN106" s="52"/>
      <c r="GCO106" s="52"/>
      <c r="GCP106" s="52"/>
      <c r="GCQ106" s="52"/>
      <c r="GCR106" s="52"/>
      <c r="GCS106" s="52"/>
      <c r="GCT106" s="52"/>
      <c r="GCU106" s="52"/>
      <c r="GCV106" s="52"/>
      <c r="GCW106" s="52"/>
      <c r="GCX106" s="52"/>
      <c r="GCY106" s="52"/>
      <c r="GCZ106" s="52"/>
      <c r="GDA106" s="52"/>
      <c r="GDB106" s="52"/>
      <c r="GDC106" s="52"/>
      <c r="GDD106" s="52"/>
      <c r="GDE106" s="52"/>
      <c r="GDF106" s="52"/>
      <c r="GDG106" s="52"/>
      <c r="GDH106" s="52"/>
      <c r="GDI106" s="52"/>
      <c r="GDJ106" s="52"/>
      <c r="GDK106" s="52"/>
      <c r="GDL106" s="52"/>
      <c r="GDM106" s="52"/>
      <c r="GDN106" s="52"/>
      <c r="GDO106" s="52"/>
      <c r="GDP106" s="52"/>
      <c r="GDQ106" s="52"/>
      <c r="GDR106" s="52"/>
      <c r="GDS106" s="52"/>
      <c r="GDT106" s="52"/>
      <c r="GDU106" s="52"/>
      <c r="GDV106" s="52"/>
      <c r="GDW106" s="52"/>
      <c r="GDX106" s="52"/>
      <c r="GDY106" s="52"/>
      <c r="GDZ106" s="52"/>
      <c r="GEA106" s="52"/>
      <c r="GEB106" s="52"/>
      <c r="GEC106" s="52"/>
      <c r="GED106" s="52"/>
      <c r="GEE106" s="52"/>
      <c r="GEF106" s="52"/>
      <c r="GEG106" s="52"/>
      <c r="GEH106" s="52"/>
      <c r="GEI106" s="52"/>
      <c r="GEJ106" s="52"/>
      <c r="GEK106" s="52"/>
      <c r="GEL106" s="52"/>
      <c r="GEM106" s="52"/>
      <c r="GEN106" s="52"/>
      <c r="GEO106" s="52"/>
      <c r="GEP106" s="52"/>
      <c r="GEQ106" s="52"/>
      <c r="GER106" s="52"/>
      <c r="GES106" s="52"/>
      <c r="GET106" s="52"/>
      <c r="GEU106" s="52"/>
      <c r="GEV106" s="52"/>
      <c r="GEW106" s="52"/>
      <c r="GEX106" s="52"/>
      <c r="GEY106" s="52"/>
      <c r="GEZ106" s="52"/>
      <c r="GFA106" s="52"/>
      <c r="GFB106" s="52"/>
      <c r="GFC106" s="52"/>
      <c r="GFD106" s="52"/>
      <c r="GFE106" s="52"/>
      <c r="GFF106" s="52"/>
      <c r="GFG106" s="52"/>
      <c r="GFH106" s="52"/>
      <c r="GFI106" s="52"/>
      <c r="GFJ106" s="52"/>
      <c r="GFK106" s="52"/>
      <c r="GFL106" s="52"/>
      <c r="GFM106" s="52"/>
      <c r="GFN106" s="52"/>
      <c r="GFO106" s="52"/>
      <c r="GFP106" s="52"/>
      <c r="GFQ106" s="52"/>
      <c r="GFR106" s="52"/>
      <c r="GFS106" s="52"/>
      <c r="GFT106" s="52"/>
      <c r="GFU106" s="52"/>
      <c r="GFV106" s="52"/>
      <c r="GFW106" s="52"/>
      <c r="GFX106" s="52"/>
      <c r="GFY106" s="52"/>
      <c r="GFZ106" s="52"/>
      <c r="GGA106" s="52"/>
      <c r="GGB106" s="52"/>
      <c r="GGC106" s="52"/>
      <c r="GGD106" s="52"/>
      <c r="GGE106" s="52"/>
      <c r="GGF106" s="52"/>
      <c r="GGG106" s="52"/>
      <c r="GGH106" s="52"/>
      <c r="GGI106" s="52"/>
      <c r="GGJ106" s="52"/>
      <c r="GGK106" s="52"/>
      <c r="GGL106" s="52"/>
      <c r="GGM106" s="52"/>
      <c r="GGN106" s="52"/>
      <c r="GGO106" s="52"/>
      <c r="GGP106" s="52"/>
      <c r="GGQ106" s="52"/>
      <c r="GGR106" s="52"/>
      <c r="GGS106" s="52"/>
      <c r="GGT106" s="52"/>
      <c r="GGU106" s="52"/>
      <c r="GGV106" s="52"/>
      <c r="GGW106" s="52"/>
      <c r="GGX106" s="52"/>
      <c r="GGY106" s="52"/>
      <c r="GGZ106" s="52"/>
      <c r="GHA106" s="52"/>
      <c r="GHB106" s="52"/>
      <c r="GHC106" s="52"/>
      <c r="GHD106" s="52"/>
      <c r="GHE106" s="52"/>
      <c r="GHF106" s="52"/>
      <c r="GHG106" s="52"/>
      <c r="GHH106" s="52"/>
      <c r="GHI106" s="52"/>
      <c r="GHJ106" s="52"/>
      <c r="GHK106" s="52"/>
      <c r="GHL106" s="52"/>
      <c r="GHM106" s="52"/>
      <c r="GHN106" s="52"/>
      <c r="GHO106" s="52"/>
      <c r="GHP106" s="52"/>
      <c r="GHQ106" s="52"/>
      <c r="GHR106" s="52"/>
      <c r="GHS106" s="52"/>
      <c r="GHT106" s="52"/>
      <c r="GHU106" s="52"/>
      <c r="GHV106" s="52"/>
      <c r="GHW106" s="52"/>
      <c r="GHX106" s="52"/>
      <c r="GHY106" s="52"/>
      <c r="GHZ106" s="52"/>
      <c r="GIA106" s="52"/>
      <c r="GIB106" s="52"/>
      <c r="GIC106" s="52"/>
      <c r="GID106" s="52"/>
      <c r="GIE106" s="52"/>
      <c r="GIF106" s="52"/>
      <c r="GIG106" s="52"/>
      <c r="GIH106" s="52"/>
      <c r="GII106" s="52"/>
      <c r="GIJ106" s="52"/>
      <c r="GIK106" s="52"/>
      <c r="GIL106" s="52"/>
      <c r="GIM106" s="52"/>
      <c r="GIN106" s="52"/>
      <c r="GIO106" s="52"/>
      <c r="GIP106" s="52"/>
      <c r="GIQ106" s="52"/>
      <c r="GIR106" s="52"/>
      <c r="GIS106" s="52"/>
      <c r="GIT106" s="52"/>
      <c r="GIU106" s="52"/>
      <c r="GIV106" s="52"/>
      <c r="GIW106" s="52"/>
      <c r="GIX106" s="52"/>
      <c r="GIY106" s="52"/>
      <c r="GIZ106" s="52"/>
      <c r="GJA106" s="52"/>
      <c r="GJB106" s="52"/>
      <c r="GJC106" s="52"/>
      <c r="GJD106" s="52"/>
      <c r="GJE106" s="52"/>
      <c r="GJF106" s="52"/>
      <c r="GJG106" s="52"/>
      <c r="GJH106" s="52"/>
      <c r="GJI106" s="52"/>
      <c r="GJJ106" s="52"/>
      <c r="GJK106" s="52"/>
      <c r="GJL106" s="52"/>
      <c r="GJM106" s="52"/>
      <c r="GJN106" s="52"/>
      <c r="GJO106" s="52"/>
      <c r="GJP106" s="52"/>
      <c r="GJQ106" s="52"/>
      <c r="GJR106" s="52"/>
      <c r="GJS106" s="52"/>
      <c r="GJT106" s="52"/>
      <c r="GJU106" s="52"/>
      <c r="GJV106" s="52"/>
      <c r="GJW106" s="52"/>
      <c r="GJX106" s="52"/>
      <c r="GJY106" s="52"/>
      <c r="GJZ106" s="52"/>
      <c r="GKA106" s="52"/>
      <c r="GKB106" s="52"/>
      <c r="GKC106" s="52"/>
      <c r="GKD106" s="52"/>
      <c r="GKE106" s="52"/>
      <c r="GKF106" s="52"/>
      <c r="GKG106" s="52"/>
      <c r="GKH106" s="52"/>
      <c r="GKI106" s="52"/>
      <c r="GKJ106" s="52"/>
      <c r="GKK106" s="52"/>
      <c r="GKL106" s="52"/>
      <c r="GKM106" s="52"/>
      <c r="GKN106" s="52"/>
      <c r="GKO106" s="52"/>
      <c r="GKP106" s="52"/>
      <c r="GKQ106" s="52"/>
      <c r="GKR106" s="52"/>
      <c r="GKS106" s="52"/>
      <c r="GKT106" s="52"/>
      <c r="GKU106" s="52"/>
      <c r="GKV106" s="52"/>
      <c r="GKW106" s="52"/>
      <c r="GKX106" s="52"/>
      <c r="GKY106" s="52"/>
      <c r="GKZ106" s="52"/>
      <c r="GLA106" s="52"/>
      <c r="GLB106" s="52"/>
      <c r="GLC106" s="52"/>
      <c r="GLD106" s="52"/>
      <c r="GLE106" s="52"/>
      <c r="GLF106" s="52"/>
      <c r="GLG106" s="52"/>
      <c r="GLH106" s="52"/>
      <c r="GLI106" s="52"/>
      <c r="GLJ106" s="52"/>
      <c r="GLK106" s="52"/>
      <c r="GLL106" s="52"/>
      <c r="GLM106" s="52"/>
      <c r="GLN106" s="52"/>
      <c r="GLO106" s="52"/>
      <c r="GLP106" s="52"/>
      <c r="GLQ106" s="52"/>
      <c r="GLR106" s="52"/>
      <c r="GLS106" s="52"/>
      <c r="GLT106" s="52"/>
      <c r="GLU106" s="52"/>
      <c r="GLV106" s="52"/>
      <c r="GLW106" s="52"/>
      <c r="GLX106" s="52"/>
      <c r="GLY106" s="52"/>
      <c r="GLZ106" s="52"/>
      <c r="GMA106" s="52"/>
      <c r="GMB106" s="52"/>
      <c r="GMC106" s="52"/>
      <c r="GMD106" s="52"/>
      <c r="GME106" s="52"/>
      <c r="GMF106" s="52"/>
      <c r="GMG106" s="52"/>
      <c r="GMH106" s="52"/>
      <c r="GMI106" s="52"/>
      <c r="GMJ106" s="52"/>
      <c r="GMK106" s="52"/>
      <c r="GML106" s="52"/>
      <c r="GMM106" s="52"/>
      <c r="GMN106" s="52"/>
      <c r="GMO106" s="52"/>
      <c r="GMP106" s="52"/>
      <c r="GMQ106" s="52"/>
      <c r="GMR106" s="52"/>
      <c r="GMS106" s="52"/>
      <c r="GMT106" s="52"/>
      <c r="GMU106" s="52"/>
      <c r="GMV106" s="52"/>
      <c r="GMW106" s="52"/>
      <c r="GMX106" s="52"/>
      <c r="GMY106" s="52"/>
      <c r="GMZ106" s="52"/>
      <c r="GNA106" s="52"/>
      <c r="GNB106" s="52"/>
      <c r="GNC106" s="52"/>
      <c r="GND106" s="52"/>
      <c r="GNE106" s="52"/>
      <c r="GNF106" s="52"/>
      <c r="GNG106" s="52"/>
      <c r="GNH106" s="52"/>
      <c r="GNI106" s="52"/>
      <c r="GNJ106" s="52"/>
      <c r="GNK106" s="52"/>
      <c r="GNL106" s="52"/>
      <c r="GNM106" s="52"/>
      <c r="GNN106" s="52"/>
      <c r="GNO106" s="52"/>
      <c r="GNP106" s="52"/>
      <c r="GNQ106" s="52"/>
      <c r="GNR106" s="52"/>
      <c r="GNS106" s="52"/>
      <c r="GNT106" s="52"/>
      <c r="GNU106" s="52"/>
      <c r="GNV106" s="52"/>
      <c r="GNW106" s="52"/>
      <c r="GNX106" s="52"/>
      <c r="GNY106" s="52"/>
      <c r="GNZ106" s="52"/>
      <c r="GOA106" s="52"/>
      <c r="GOB106" s="52"/>
      <c r="GOC106" s="52"/>
      <c r="GOD106" s="52"/>
      <c r="GOE106" s="52"/>
      <c r="GOF106" s="52"/>
      <c r="GOG106" s="52"/>
      <c r="GOH106" s="52"/>
      <c r="GOI106" s="52"/>
      <c r="GOJ106" s="52"/>
      <c r="GOK106" s="52"/>
      <c r="GOL106" s="52"/>
      <c r="GOM106" s="52"/>
      <c r="GON106" s="52"/>
      <c r="GOO106" s="52"/>
      <c r="GOP106" s="52"/>
      <c r="GOQ106" s="52"/>
      <c r="GOR106" s="52"/>
      <c r="GOS106" s="52"/>
      <c r="GOT106" s="52"/>
      <c r="GOU106" s="52"/>
      <c r="GOV106" s="52"/>
      <c r="GOW106" s="52"/>
      <c r="GOX106" s="52"/>
      <c r="GOY106" s="52"/>
      <c r="GOZ106" s="52"/>
      <c r="GPA106" s="52"/>
      <c r="GPB106" s="52"/>
      <c r="GPC106" s="52"/>
      <c r="GPD106" s="52"/>
      <c r="GPE106" s="52"/>
      <c r="GPF106" s="52"/>
      <c r="GPG106" s="52"/>
      <c r="GPH106" s="52"/>
      <c r="GPI106" s="52"/>
      <c r="GPJ106" s="52"/>
      <c r="GPK106" s="52"/>
      <c r="GPL106" s="52"/>
      <c r="GPM106" s="52"/>
      <c r="GPN106" s="52"/>
      <c r="GPO106" s="52"/>
      <c r="GPP106" s="52"/>
      <c r="GPQ106" s="52"/>
      <c r="GPR106" s="52"/>
      <c r="GPS106" s="52"/>
      <c r="GPT106" s="52"/>
      <c r="GPU106" s="52"/>
      <c r="GPV106" s="52"/>
      <c r="GPW106" s="52"/>
      <c r="GPX106" s="52"/>
      <c r="GPY106" s="52"/>
      <c r="GPZ106" s="52"/>
      <c r="GQA106" s="52"/>
      <c r="GQB106" s="52"/>
      <c r="GQC106" s="52"/>
      <c r="GQD106" s="52"/>
      <c r="GQE106" s="52"/>
      <c r="GQF106" s="52"/>
      <c r="GQG106" s="52"/>
      <c r="GQH106" s="52"/>
      <c r="GQI106" s="52"/>
      <c r="GQJ106" s="52"/>
      <c r="GQK106" s="52"/>
      <c r="GQL106" s="52"/>
      <c r="GQM106" s="52"/>
      <c r="GQN106" s="52"/>
      <c r="GQO106" s="52"/>
      <c r="GQP106" s="52"/>
      <c r="GQQ106" s="52"/>
      <c r="GQR106" s="52"/>
      <c r="GQS106" s="52"/>
      <c r="GQT106" s="52"/>
      <c r="GQU106" s="52"/>
      <c r="GQV106" s="52"/>
      <c r="GQW106" s="52"/>
      <c r="GQX106" s="52"/>
      <c r="GQY106" s="52"/>
      <c r="GQZ106" s="52"/>
      <c r="GRA106" s="52"/>
      <c r="GRB106" s="52"/>
      <c r="GRC106" s="52"/>
      <c r="GRD106" s="52"/>
      <c r="GRE106" s="52"/>
      <c r="GRF106" s="52"/>
      <c r="GRG106" s="52"/>
      <c r="GRH106" s="52"/>
      <c r="GRI106" s="52"/>
      <c r="GRJ106" s="52"/>
      <c r="GRK106" s="52"/>
      <c r="GRL106" s="52"/>
      <c r="GRM106" s="52"/>
      <c r="GRN106" s="52"/>
      <c r="GRO106" s="52"/>
      <c r="GRP106" s="52"/>
      <c r="GRQ106" s="52"/>
      <c r="GRR106" s="52"/>
      <c r="GRS106" s="52"/>
      <c r="GRT106" s="52"/>
      <c r="GRU106" s="52"/>
      <c r="GRV106" s="52"/>
      <c r="GRW106" s="52"/>
      <c r="GRX106" s="52"/>
      <c r="GRY106" s="52"/>
      <c r="GRZ106" s="52"/>
      <c r="GSA106" s="52"/>
      <c r="GSB106" s="52"/>
      <c r="GSC106" s="52"/>
      <c r="GSD106" s="52"/>
      <c r="GSE106" s="52"/>
      <c r="GSF106" s="52"/>
      <c r="GSG106" s="52"/>
      <c r="GSH106" s="52"/>
      <c r="GSI106" s="52"/>
      <c r="GSJ106" s="52"/>
      <c r="GSK106" s="52"/>
      <c r="GSL106" s="52"/>
      <c r="GSM106" s="52"/>
      <c r="GSN106" s="52"/>
      <c r="GSO106" s="52"/>
      <c r="GSP106" s="52"/>
      <c r="GSQ106" s="52"/>
      <c r="GSR106" s="52"/>
      <c r="GSS106" s="52"/>
      <c r="GST106" s="52"/>
      <c r="GSU106" s="52"/>
      <c r="GSV106" s="52"/>
      <c r="GSW106" s="52"/>
      <c r="GSX106" s="52"/>
      <c r="GSY106" s="52"/>
      <c r="GSZ106" s="52"/>
      <c r="GTA106" s="52"/>
      <c r="GTB106" s="52"/>
      <c r="GTC106" s="52"/>
      <c r="GTD106" s="52"/>
      <c r="GTE106" s="52"/>
      <c r="GTF106" s="52"/>
      <c r="GTG106" s="52"/>
      <c r="GTH106" s="52"/>
      <c r="GTI106" s="52"/>
      <c r="GTJ106" s="52"/>
      <c r="GTK106" s="52"/>
      <c r="GTL106" s="52"/>
      <c r="GTM106" s="52"/>
      <c r="GTN106" s="52"/>
      <c r="GTO106" s="52"/>
      <c r="GTP106" s="52"/>
      <c r="GTQ106" s="52"/>
      <c r="GTR106" s="52"/>
      <c r="GTS106" s="52"/>
      <c r="GTT106" s="52"/>
      <c r="GTU106" s="52"/>
      <c r="GTV106" s="52"/>
      <c r="GTW106" s="52"/>
      <c r="GTX106" s="52"/>
      <c r="GTY106" s="52"/>
      <c r="GTZ106" s="52"/>
      <c r="GUA106" s="52"/>
      <c r="GUB106" s="52"/>
      <c r="GUC106" s="52"/>
      <c r="GUD106" s="52"/>
      <c r="GUE106" s="52"/>
      <c r="GUF106" s="52"/>
      <c r="GUG106" s="52"/>
      <c r="GUH106" s="52"/>
      <c r="GUI106" s="52"/>
      <c r="GUJ106" s="52"/>
      <c r="GUK106" s="52"/>
      <c r="GUL106" s="52"/>
      <c r="GUM106" s="52"/>
      <c r="GUN106" s="52"/>
      <c r="GUO106" s="52"/>
      <c r="GUP106" s="52"/>
      <c r="GUQ106" s="52"/>
      <c r="GUR106" s="52"/>
      <c r="GUS106" s="52"/>
      <c r="GUT106" s="52"/>
      <c r="GUU106" s="52"/>
      <c r="GUV106" s="52"/>
      <c r="GUW106" s="52"/>
      <c r="GUX106" s="52"/>
      <c r="GUY106" s="52"/>
      <c r="GUZ106" s="52"/>
      <c r="GVA106" s="52"/>
      <c r="GVB106" s="52"/>
      <c r="GVC106" s="52"/>
      <c r="GVD106" s="52"/>
      <c r="GVE106" s="52"/>
      <c r="GVF106" s="52"/>
      <c r="GVG106" s="52"/>
      <c r="GVH106" s="52"/>
      <c r="GVI106" s="52"/>
      <c r="GVJ106" s="52"/>
      <c r="GVK106" s="52"/>
      <c r="GVL106" s="52"/>
      <c r="GVM106" s="52"/>
      <c r="GVN106" s="52"/>
      <c r="GVO106" s="52"/>
      <c r="GVP106" s="52"/>
      <c r="GVQ106" s="52"/>
      <c r="GVR106" s="52"/>
      <c r="GVS106" s="52"/>
      <c r="GVT106" s="52"/>
      <c r="GVU106" s="52"/>
      <c r="GVV106" s="52"/>
      <c r="GVW106" s="52"/>
      <c r="GVX106" s="52"/>
      <c r="GVY106" s="52"/>
      <c r="GVZ106" s="52"/>
      <c r="GWA106" s="52"/>
      <c r="GWB106" s="52"/>
      <c r="GWC106" s="52"/>
      <c r="GWD106" s="52"/>
      <c r="GWE106" s="52"/>
      <c r="GWF106" s="52"/>
      <c r="GWG106" s="52"/>
      <c r="GWH106" s="52"/>
      <c r="GWI106" s="52"/>
      <c r="GWJ106" s="52"/>
      <c r="GWK106" s="52"/>
      <c r="GWL106" s="52"/>
      <c r="GWM106" s="52"/>
      <c r="GWN106" s="52"/>
      <c r="GWO106" s="52"/>
      <c r="GWP106" s="52"/>
      <c r="GWQ106" s="52"/>
      <c r="GWR106" s="52"/>
      <c r="GWS106" s="52"/>
      <c r="GWT106" s="52"/>
      <c r="GWU106" s="52"/>
      <c r="GWV106" s="52"/>
      <c r="GWW106" s="52"/>
      <c r="GWX106" s="52"/>
      <c r="GWY106" s="52"/>
      <c r="GWZ106" s="52"/>
      <c r="GXA106" s="52"/>
      <c r="GXB106" s="52"/>
      <c r="GXC106" s="52"/>
      <c r="GXD106" s="52"/>
      <c r="GXE106" s="52"/>
      <c r="GXF106" s="52"/>
      <c r="GXG106" s="52"/>
      <c r="GXH106" s="52"/>
      <c r="GXI106" s="52"/>
      <c r="GXJ106" s="52"/>
      <c r="GXK106" s="52"/>
      <c r="GXL106" s="52"/>
      <c r="GXM106" s="52"/>
      <c r="GXN106" s="52"/>
      <c r="GXO106" s="52"/>
      <c r="GXP106" s="52"/>
      <c r="GXQ106" s="52"/>
      <c r="GXR106" s="52"/>
      <c r="GXS106" s="52"/>
      <c r="GXT106" s="52"/>
      <c r="GXU106" s="52"/>
      <c r="GXV106" s="52"/>
      <c r="GXW106" s="52"/>
      <c r="GXX106" s="52"/>
      <c r="GXY106" s="52"/>
      <c r="GXZ106" s="52"/>
      <c r="GYA106" s="52"/>
      <c r="GYB106" s="52"/>
      <c r="GYC106" s="52"/>
      <c r="GYD106" s="52"/>
      <c r="GYE106" s="52"/>
      <c r="GYF106" s="52"/>
      <c r="GYG106" s="52"/>
      <c r="GYH106" s="52"/>
      <c r="GYI106" s="52"/>
      <c r="GYJ106" s="52"/>
      <c r="GYK106" s="52"/>
      <c r="GYL106" s="52"/>
      <c r="GYM106" s="52"/>
      <c r="GYN106" s="52"/>
      <c r="GYO106" s="52"/>
      <c r="GYP106" s="52"/>
      <c r="GYQ106" s="52"/>
      <c r="GYR106" s="52"/>
      <c r="GYS106" s="52"/>
      <c r="GYT106" s="52"/>
      <c r="GYU106" s="52"/>
      <c r="GYV106" s="52"/>
      <c r="GYW106" s="52"/>
      <c r="GYX106" s="52"/>
      <c r="GYY106" s="52"/>
      <c r="GYZ106" s="52"/>
      <c r="GZA106" s="52"/>
      <c r="GZB106" s="52"/>
      <c r="GZC106" s="52"/>
      <c r="GZD106" s="52"/>
      <c r="GZE106" s="52"/>
      <c r="GZF106" s="52"/>
      <c r="GZG106" s="52"/>
      <c r="GZH106" s="52"/>
      <c r="GZI106" s="52"/>
      <c r="GZJ106" s="52"/>
      <c r="GZK106" s="52"/>
      <c r="GZL106" s="52"/>
      <c r="GZM106" s="52"/>
      <c r="GZN106" s="52"/>
      <c r="GZO106" s="52"/>
      <c r="GZP106" s="52"/>
      <c r="GZQ106" s="52"/>
      <c r="GZR106" s="52"/>
      <c r="GZS106" s="52"/>
      <c r="GZT106" s="52"/>
      <c r="GZU106" s="52"/>
      <c r="GZV106" s="52"/>
      <c r="GZW106" s="52"/>
      <c r="GZX106" s="52"/>
      <c r="GZY106" s="52"/>
      <c r="GZZ106" s="52"/>
      <c r="HAA106" s="52"/>
      <c r="HAB106" s="52"/>
      <c r="HAC106" s="52"/>
      <c r="HAD106" s="52"/>
      <c r="HAE106" s="52"/>
      <c r="HAF106" s="52"/>
      <c r="HAG106" s="52"/>
      <c r="HAH106" s="52"/>
      <c r="HAI106" s="52"/>
      <c r="HAJ106" s="52"/>
      <c r="HAK106" s="52"/>
      <c r="HAL106" s="52"/>
      <c r="HAM106" s="52"/>
      <c r="HAN106" s="52"/>
      <c r="HAO106" s="52"/>
      <c r="HAP106" s="52"/>
      <c r="HAQ106" s="52"/>
      <c r="HAR106" s="52"/>
      <c r="HAS106" s="52"/>
      <c r="HAT106" s="52"/>
      <c r="HAU106" s="52"/>
      <c r="HAV106" s="52"/>
      <c r="HAW106" s="52"/>
      <c r="HAX106" s="52"/>
      <c r="HAY106" s="52"/>
      <c r="HAZ106" s="52"/>
      <c r="HBA106" s="52"/>
      <c r="HBB106" s="52"/>
      <c r="HBC106" s="52"/>
      <c r="HBD106" s="52"/>
      <c r="HBE106" s="52"/>
      <c r="HBF106" s="52"/>
      <c r="HBG106" s="52"/>
      <c r="HBH106" s="52"/>
      <c r="HBI106" s="52"/>
      <c r="HBJ106" s="52"/>
      <c r="HBK106" s="52"/>
      <c r="HBL106" s="52"/>
      <c r="HBM106" s="52"/>
      <c r="HBN106" s="52"/>
      <c r="HBO106" s="52"/>
      <c r="HBP106" s="52"/>
      <c r="HBQ106" s="52"/>
      <c r="HBR106" s="52"/>
      <c r="HBS106" s="52"/>
      <c r="HBT106" s="52"/>
      <c r="HBU106" s="52"/>
      <c r="HBV106" s="52"/>
      <c r="HBW106" s="52"/>
      <c r="HBX106" s="52"/>
      <c r="HBY106" s="52"/>
      <c r="HBZ106" s="52"/>
      <c r="HCA106" s="52"/>
      <c r="HCB106" s="52"/>
      <c r="HCC106" s="52"/>
      <c r="HCD106" s="52"/>
      <c r="HCE106" s="52"/>
      <c r="HCF106" s="52"/>
      <c r="HCG106" s="52"/>
      <c r="HCH106" s="52"/>
      <c r="HCI106" s="52"/>
      <c r="HCJ106" s="52"/>
      <c r="HCK106" s="52"/>
      <c r="HCL106" s="52"/>
      <c r="HCM106" s="52"/>
      <c r="HCN106" s="52"/>
      <c r="HCO106" s="52"/>
      <c r="HCP106" s="52"/>
      <c r="HCQ106" s="52"/>
      <c r="HCR106" s="52"/>
      <c r="HCS106" s="52"/>
      <c r="HCT106" s="52"/>
      <c r="HCU106" s="52"/>
      <c r="HCV106" s="52"/>
      <c r="HCW106" s="52"/>
      <c r="HCX106" s="52"/>
      <c r="HCY106" s="52"/>
      <c r="HCZ106" s="52"/>
      <c r="HDA106" s="52"/>
      <c r="HDB106" s="52"/>
      <c r="HDC106" s="52"/>
      <c r="HDD106" s="52"/>
      <c r="HDE106" s="52"/>
      <c r="HDF106" s="52"/>
      <c r="HDG106" s="52"/>
      <c r="HDH106" s="52"/>
      <c r="HDI106" s="52"/>
      <c r="HDJ106" s="52"/>
      <c r="HDK106" s="52"/>
      <c r="HDL106" s="52"/>
      <c r="HDM106" s="52"/>
      <c r="HDN106" s="52"/>
      <c r="HDO106" s="52"/>
      <c r="HDP106" s="52"/>
      <c r="HDQ106" s="52"/>
      <c r="HDR106" s="52"/>
      <c r="HDS106" s="52"/>
      <c r="HDT106" s="52"/>
      <c r="HDU106" s="52"/>
      <c r="HDV106" s="52"/>
      <c r="HDW106" s="52"/>
      <c r="HDX106" s="52"/>
      <c r="HDY106" s="52"/>
      <c r="HDZ106" s="52"/>
      <c r="HEA106" s="52"/>
      <c r="HEB106" s="52"/>
      <c r="HEC106" s="52"/>
      <c r="HED106" s="52"/>
      <c r="HEE106" s="52"/>
      <c r="HEF106" s="52"/>
      <c r="HEG106" s="52"/>
      <c r="HEH106" s="52"/>
      <c r="HEI106" s="52"/>
      <c r="HEJ106" s="52"/>
      <c r="HEK106" s="52"/>
      <c r="HEL106" s="52"/>
      <c r="HEM106" s="52"/>
      <c r="HEN106" s="52"/>
      <c r="HEO106" s="52"/>
      <c r="HEP106" s="52"/>
      <c r="HEQ106" s="52"/>
      <c r="HER106" s="52"/>
      <c r="HES106" s="52"/>
      <c r="HET106" s="52"/>
      <c r="HEU106" s="52"/>
      <c r="HEV106" s="52"/>
      <c r="HEW106" s="52"/>
      <c r="HEX106" s="52"/>
      <c r="HEY106" s="52"/>
      <c r="HEZ106" s="52"/>
      <c r="HFA106" s="52"/>
      <c r="HFB106" s="52"/>
      <c r="HFC106" s="52"/>
      <c r="HFD106" s="52"/>
      <c r="HFE106" s="52"/>
      <c r="HFF106" s="52"/>
      <c r="HFG106" s="52"/>
      <c r="HFH106" s="52"/>
      <c r="HFI106" s="52"/>
      <c r="HFJ106" s="52"/>
      <c r="HFK106" s="52"/>
      <c r="HFL106" s="52"/>
      <c r="HFM106" s="52"/>
      <c r="HFN106" s="52"/>
      <c r="HFO106" s="52"/>
      <c r="HFP106" s="52"/>
      <c r="HFQ106" s="52"/>
      <c r="HFR106" s="52"/>
      <c r="HFS106" s="52"/>
      <c r="HFT106" s="52"/>
      <c r="HFU106" s="52"/>
      <c r="HFV106" s="52"/>
      <c r="HFW106" s="52"/>
      <c r="HFX106" s="52"/>
      <c r="HFY106" s="52"/>
      <c r="HFZ106" s="52"/>
      <c r="HGA106" s="52"/>
      <c r="HGB106" s="52"/>
      <c r="HGC106" s="52"/>
      <c r="HGD106" s="52"/>
      <c r="HGE106" s="52"/>
      <c r="HGF106" s="52"/>
      <c r="HGG106" s="52"/>
      <c r="HGH106" s="52"/>
      <c r="HGI106" s="52"/>
      <c r="HGJ106" s="52"/>
      <c r="HGK106" s="52"/>
      <c r="HGL106" s="52"/>
      <c r="HGM106" s="52"/>
      <c r="HGN106" s="52"/>
      <c r="HGO106" s="52"/>
      <c r="HGP106" s="52"/>
      <c r="HGQ106" s="52"/>
      <c r="HGR106" s="52"/>
      <c r="HGS106" s="52"/>
      <c r="HGT106" s="52"/>
      <c r="HGU106" s="52"/>
      <c r="HGV106" s="52"/>
      <c r="HGW106" s="52"/>
      <c r="HGX106" s="52"/>
      <c r="HGY106" s="52"/>
      <c r="HGZ106" s="52"/>
      <c r="HHA106" s="52"/>
      <c r="HHB106" s="52"/>
      <c r="HHC106" s="52"/>
      <c r="HHD106" s="52"/>
      <c r="HHE106" s="52"/>
      <c r="HHF106" s="52"/>
      <c r="HHG106" s="52"/>
      <c r="HHH106" s="52"/>
      <c r="HHI106" s="52"/>
      <c r="HHJ106" s="52"/>
      <c r="HHK106" s="52"/>
      <c r="HHL106" s="52"/>
      <c r="HHM106" s="52"/>
      <c r="HHN106" s="52"/>
      <c r="HHO106" s="52"/>
      <c r="HHP106" s="52"/>
      <c r="HHQ106" s="52"/>
      <c r="HHR106" s="52"/>
      <c r="HHS106" s="52"/>
      <c r="HHT106" s="52"/>
      <c r="HHU106" s="52"/>
      <c r="HHV106" s="52"/>
      <c r="HHW106" s="52"/>
      <c r="HHX106" s="52"/>
      <c r="HHY106" s="52"/>
      <c r="HHZ106" s="52"/>
      <c r="HIA106" s="52"/>
      <c r="HIB106" s="52"/>
      <c r="HIC106" s="52"/>
      <c r="HID106" s="52"/>
      <c r="HIE106" s="52"/>
      <c r="HIF106" s="52"/>
      <c r="HIG106" s="52"/>
      <c r="HIH106" s="52"/>
      <c r="HII106" s="52"/>
      <c r="HIJ106" s="52"/>
      <c r="HIK106" s="52"/>
      <c r="HIL106" s="52"/>
      <c r="HIM106" s="52"/>
      <c r="HIN106" s="52"/>
      <c r="HIO106" s="52"/>
      <c r="HIP106" s="52"/>
      <c r="HIQ106" s="52"/>
      <c r="HIR106" s="52"/>
      <c r="HIS106" s="52"/>
      <c r="HIT106" s="52"/>
      <c r="HIU106" s="52"/>
      <c r="HIV106" s="52"/>
      <c r="HIW106" s="52"/>
      <c r="HIX106" s="52"/>
      <c r="HIY106" s="52"/>
      <c r="HIZ106" s="52"/>
      <c r="HJA106" s="52"/>
      <c r="HJB106" s="52"/>
      <c r="HJC106" s="52"/>
      <c r="HJD106" s="52"/>
      <c r="HJE106" s="52"/>
      <c r="HJF106" s="52"/>
      <c r="HJG106" s="52"/>
      <c r="HJH106" s="52"/>
      <c r="HJI106" s="52"/>
      <c r="HJJ106" s="52"/>
      <c r="HJK106" s="52"/>
      <c r="HJL106" s="52"/>
      <c r="HJM106" s="52"/>
      <c r="HJN106" s="52"/>
      <c r="HJO106" s="52"/>
      <c r="HJP106" s="52"/>
      <c r="HJQ106" s="52"/>
      <c r="HJR106" s="52"/>
      <c r="HJS106" s="52"/>
      <c r="HJT106" s="52"/>
      <c r="HJU106" s="52"/>
      <c r="HJV106" s="52"/>
      <c r="HJW106" s="52"/>
      <c r="HJX106" s="52"/>
      <c r="HJY106" s="52"/>
      <c r="HJZ106" s="52"/>
      <c r="HKA106" s="52"/>
      <c r="HKB106" s="52"/>
      <c r="HKC106" s="52"/>
      <c r="HKD106" s="52"/>
      <c r="HKE106" s="52"/>
      <c r="HKF106" s="52"/>
      <c r="HKG106" s="52"/>
      <c r="HKH106" s="52"/>
      <c r="HKI106" s="52"/>
      <c r="HKJ106" s="52"/>
      <c r="HKK106" s="52"/>
      <c r="HKL106" s="52"/>
      <c r="HKM106" s="52"/>
      <c r="HKN106" s="52"/>
      <c r="HKO106" s="52"/>
      <c r="HKP106" s="52"/>
      <c r="HKQ106" s="52"/>
      <c r="HKR106" s="52"/>
      <c r="HKS106" s="52"/>
      <c r="HKT106" s="52"/>
      <c r="HKU106" s="52"/>
      <c r="HKV106" s="52"/>
      <c r="HKW106" s="52"/>
      <c r="HKX106" s="52"/>
      <c r="HKY106" s="52"/>
      <c r="HKZ106" s="52"/>
      <c r="HLA106" s="52"/>
      <c r="HLB106" s="52"/>
      <c r="HLC106" s="52"/>
      <c r="HLD106" s="52"/>
      <c r="HLE106" s="52"/>
      <c r="HLF106" s="52"/>
      <c r="HLG106" s="52"/>
      <c r="HLH106" s="52"/>
      <c r="HLI106" s="52"/>
      <c r="HLJ106" s="52"/>
      <c r="HLK106" s="52"/>
      <c r="HLL106" s="52"/>
      <c r="HLM106" s="52"/>
      <c r="HLN106" s="52"/>
      <c r="HLO106" s="52"/>
      <c r="HLP106" s="52"/>
      <c r="HLQ106" s="52"/>
      <c r="HLR106" s="52"/>
      <c r="HLS106" s="52"/>
      <c r="HLT106" s="52"/>
      <c r="HLU106" s="52"/>
      <c r="HLV106" s="52"/>
      <c r="HLW106" s="52"/>
      <c r="HLX106" s="52"/>
      <c r="HLY106" s="52"/>
      <c r="HLZ106" s="52"/>
      <c r="HMA106" s="52"/>
      <c r="HMB106" s="52"/>
      <c r="HMC106" s="52"/>
      <c r="HMD106" s="52"/>
      <c r="HME106" s="52"/>
      <c r="HMF106" s="52"/>
      <c r="HMG106" s="52"/>
      <c r="HMH106" s="52"/>
      <c r="HMI106" s="52"/>
      <c r="HMJ106" s="52"/>
      <c r="HMK106" s="52"/>
      <c r="HML106" s="52"/>
      <c r="HMM106" s="52"/>
      <c r="HMN106" s="52"/>
      <c r="HMO106" s="52"/>
      <c r="HMP106" s="52"/>
      <c r="HMQ106" s="52"/>
      <c r="HMR106" s="52"/>
      <c r="HMS106" s="52"/>
      <c r="HMT106" s="52"/>
      <c r="HMU106" s="52"/>
      <c r="HMV106" s="52"/>
      <c r="HMW106" s="52"/>
      <c r="HMX106" s="52"/>
      <c r="HMY106" s="52"/>
      <c r="HMZ106" s="52"/>
      <c r="HNA106" s="52"/>
      <c r="HNB106" s="52"/>
      <c r="HNC106" s="52"/>
      <c r="HND106" s="52"/>
      <c r="HNE106" s="52"/>
      <c r="HNF106" s="52"/>
      <c r="HNG106" s="52"/>
      <c r="HNH106" s="52"/>
      <c r="HNI106" s="52"/>
      <c r="HNJ106" s="52"/>
      <c r="HNK106" s="52"/>
      <c r="HNL106" s="52"/>
      <c r="HNM106" s="52"/>
      <c r="HNN106" s="52"/>
      <c r="HNO106" s="52"/>
      <c r="HNP106" s="52"/>
      <c r="HNQ106" s="52"/>
      <c r="HNR106" s="52"/>
      <c r="HNS106" s="52"/>
      <c r="HNT106" s="52"/>
      <c r="HNU106" s="52"/>
      <c r="HNV106" s="52"/>
      <c r="HNW106" s="52"/>
      <c r="HNX106" s="52"/>
      <c r="HNY106" s="52"/>
      <c r="HNZ106" s="52"/>
      <c r="HOA106" s="52"/>
      <c r="HOB106" s="52"/>
      <c r="HOC106" s="52"/>
      <c r="HOD106" s="52"/>
      <c r="HOE106" s="52"/>
      <c r="HOF106" s="52"/>
      <c r="HOG106" s="52"/>
      <c r="HOH106" s="52"/>
      <c r="HOI106" s="52"/>
      <c r="HOJ106" s="52"/>
      <c r="HOK106" s="52"/>
      <c r="HOL106" s="52"/>
      <c r="HOM106" s="52"/>
      <c r="HON106" s="52"/>
      <c r="HOO106" s="52"/>
      <c r="HOP106" s="52"/>
      <c r="HOQ106" s="52"/>
      <c r="HOR106" s="52"/>
      <c r="HOS106" s="52"/>
      <c r="HOT106" s="52"/>
      <c r="HOU106" s="52"/>
      <c r="HOV106" s="52"/>
      <c r="HOW106" s="52"/>
      <c r="HOX106" s="52"/>
      <c r="HOY106" s="52"/>
      <c r="HOZ106" s="52"/>
      <c r="HPA106" s="52"/>
      <c r="HPB106" s="52"/>
      <c r="HPC106" s="52"/>
      <c r="HPD106" s="52"/>
      <c r="HPE106" s="52"/>
      <c r="HPF106" s="52"/>
      <c r="HPG106" s="52"/>
      <c r="HPH106" s="52"/>
      <c r="HPI106" s="52"/>
      <c r="HPJ106" s="52"/>
      <c r="HPK106" s="52"/>
      <c r="HPL106" s="52"/>
      <c r="HPM106" s="52"/>
      <c r="HPN106" s="52"/>
      <c r="HPO106" s="52"/>
      <c r="HPP106" s="52"/>
      <c r="HPQ106" s="52"/>
      <c r="HPR106" s="52"/>
      <c r="HPS106" s="52"/>
      <c r="HPT106" s="52"/>
      <c r="HPU106" s="52"/>
      <c r="HPV106" s="52"/>
      <c r="HPW106" s="52"/>
      <c r="HPX106" s="52"/>
      <c r="HPY106" s="52"/>
      <c r="HPZ106" s="52"/>
      <c r="HQA106" s="52"/>
      <c r="HQB106" s="52"/>
      <c r="HQC106" s="52"/>
      <c r="HQD106" s="52"/>
      <c r="HQE106" s="52"/>
      <c r="HQF106" s="52"/>
      <c r="HQG106" s="52"/>
      <c r="HQH106" s="52"/>
      <c r="HQI106" s="52"/>
      <c r="HQJ106" s="52"/>
      <c r="HQK106" s="52"/>
      <c r="HQL106" s="52"/>
      <c r="HQM106" s="52"/>
      <c r="HQN106" s="52"/>
      <c r="HQO106" s="52"/>
      <c r="HQP106" s="52"/>
      <c r="HQQ106" s="52"/>
      <c r="HQR106" s="52"/>
      <c r="HQS106" s="52"/>
      <c r="HQT106" s="52"/>
      <c r="HQU106" s="52"/>
      <c r="HQV106" s="52"/>
      <c r="HQW106" s="52"/>
      <c r="HQX106" s="52"/>
      <c r="HQY106" s="52"/>
      <c r="HQZ106" s="52"/>
      <c r="HRA106" s="52"/>
      <c r="HRB106" s="52"/>
      <c r="HRC106" s="52"/>
      <c r="HRD106" s="52"/>
      <c r="HRE106" s="52"/>
      <c r="HRF106" s="52"/>
      <c r="HRG106" s="52"/>
      <c r="HRH106" s="52"/>
      <c r="HRI106" s="52"/>
      <c r="HRJ106" s="52"/>
      <c r="HRK106" s="52"/>
      <c r="HRL106" s="52"/>
      <c r="HRM106" s="52"/>
      <c r="HRN106" s="52"/>
      <c r="HRO106" s="52"/>
      <c r="HRP106" s="52"/>
      <c r="HRQ106" s="52"/>
      <c r="HRR106" s="52"/>
      <c r="HRS106" s="52"/>
      <c r="HRT106" s="52"/>
      <c r="HRU106" s="52"/>
      <c r="HRV106" s="52"/>
      <c r="HRW106" s="52"/>
      <c r="HRX106" s="52"/>
      <c r="HRY106" s="52"/>
      <c r="HRZ106" s="52"/>
      <c r="HSA106" s="52"/>
      <c r="HSB106" s="52"/>
      <c r="HSC106" s="52"/>
      <c r="HSD106" s="52"/>
      <c r="HSE106" s="52"/>
      <c r="HSF106" s="52"/>
      <c r="HSG106" s="52"/>
      <c r="HSH106" s="52"/>
      <c r="HSI106" s="52"/>
      <c r="HSJ106" s="52"/>
      <c r="HSK106" s="52"/>
      <c r="HSL106" s="52"/>
      <c r="HSM106" s="52"/>
      <c r="HSN106" s="52"/>
      <c r="HSO106" s="52"/>
      <c r="HSP106" s="52"/>
      <c r="HSQ106" s="52"/>
      <c r="HSR106" s="52"/>
      <c r="HSS106" s="52"/>
      <c r="HST106" s="52"/>
      <c r="HSU106" s="52"/>
      <c r="HSV106" s="52"/>
      <c r="HSW106" s="52"/>
      <c r="HSX106" s="52"/>
      <c r="HSY106" s="52"/>
      <c r="HSZ106" s="52"/>
      <c r="HTA106" s="52"/>
      <c r="HTB106" s="52"/>
      <c r="HTC106" s="52"/>
      <c r="HTD106" s="52"/>
      <c r="HTE106" s="52"/>
      <c r="HTF106" s="52"/>
      <c r="HTG106" s="52"/>
      <c r="HTH106" s="52"/>
      <c r="HTI106" s="52"/>
      <c r="HTJ106" s="52"/>
      <c r="HTK106" s="52"/>
      <c r="HTL106" s="52"/>
      <c r="HTM106" s="52"/>
      <c r="HTN106" s="52"/>
      <c r="HTO106" s="52"/>
      <c r="HTP106" s="52"/>
      <c r="HTQ106" s="52"/>
      <c r="HTR106" s="52"/>
      <c r="HTS106" s="52"/>
      <c r="HTT106" s="52"/>
      <c r="HTU106" s="52"/>
      <c r="HTV106" s="52"/>
      <c r="HTW106" s="52"/>
      <c r="HTX106" s="52"/>
      <c r="HTY106" s="52"/>
      <c r="HTZ106" s="52"/>
      <c r="HUA106" s="52"/>
      <c r="HUB106" s="52"/>
      <c r="HUC106" s="52"/>
      <c r="HUD106" s="52"/>
      <c r="HUE106" s="52"/>
      <c r="HUF106" s="52"/>
      <c r="HUG106" s="52"/>
      <c r="HUH106" s="52"/>
      <c r="HUI106" s="52"/>
      <c r="HUJ106" s="52"/>
      <c r="HUK106" s="52"/>
      <c r="HUL106" s="52"/>
      <c r="HUM106" s="52"/>
      <c r="HUN106" s="52"/>
      <c r="HUO106" s="52"/>
      <c r="HUP106" s="52"/>
      <c r="HUQ106" s="52"/>
      <c r="HUR106" s="52"/>
      <c r="HUS106" s="52"/>
      <c r="HUT106" s="52"/>
      <c r="HUU106" s="52"/>
      <c r="HUV106" s="52"/>
      <c r="HUW106" s="52"/>
      <c r="HUX106" s="52"/>
      <c r="HUY106" s="52"/>
      <c r="HUZ106" s="52"/>
      <c r="HVA106" s="52"/>
      <c r="HVB106" s="52"/>
      <c r="HVC106" s="52"/>
      <c r="HVD106" s="52"/>
      <c r="HVE106" s="52"/>
      <c r="HVF106" s="52"/>
      <c r="HVG106" s="52"/>
      <c r="HVH106" s="52"/>
      <c r="HVI106" s="52"/>
      <c r="HVJ106" s="52"/>
      <c r="HVK106" s="52"/>
      <c r="HVL106" s="52"/>
      <c r="HVM106" s="52"/>
      <c r="HVN106" s="52"/>
      <c r="HVO106" s="52"/>
      <c r="HVP106" s="52"/>
      <c r="HVQ106" s="52"/>
      <c r="HVR106" s="52"/>
      <c r="HVS106" s="52"/>
      <c r="HVT106" s="52"/>
      <c r="HVU106" s="52"/>
      <c r="HVV106" s="52"/>
      <c r="HVW106" s="52"/>
      <c r="HVX106" s="52"/>
      <c r="HVY106" s="52"/>
      <c r="HVZ106" s="52"/>
      <c r="HWA106" s="52"/>
      <c r="HWB106" s="52"/>
      <c r="HWC106" s="52"/>
      <c r="HWD106" s="52"/>
      <c r="HWE106" s="52"/>
      <c r="HWF106" s="52"/>
      <c r="HWG106" s="52"/>
      <c r="HWH106" s="52"/>
      <c r="HWI106" s="52"/>
      <c r="HWJ106" s="52"/>
      <c r="HWK106" s="52"/>
      <c r="HWL106" s="52"/>
      <c r="HWM106" s="52"/>
      <c r="HWN106" s="52"/>
      <c r="HWO106" s="52"/>
      <c r="HWP106" s="52"/>
      <c r="HWQ106" s="52"/>
      <c r="HWR106" s="52"/>
      <c r="HWS106" s="52"/>
      <c r="HWT106" s="52"/>
      <c r="HWU106" s="52"/>
      <c r="HWV106" s="52"/>
      <c r="HWW106" s="52"/>
      <c r="HWX106" s="52"/>
      <c r="HWY106" s="52"/>
      <c r="HWZ106" s="52"/>
      <c r="HXA106" s="52"/>
      <c r="HXB106" s="52"/>
      <c r="HXC106" s="52"/>
      <c r="HXD106" s="52"/>
      <c r="HXE106" s="52"/>
      <c r="HXF106" s="52"/>
      <c r="HXG106" s="52"/>
      <c r="HXH106" s="52"/>
      <c r="HXI106" s="52"/>
      <c r="HXJ106" s="52"/>
      <c r="HXK106" s="52"/>
      <c r="HXL106" s="52"/>
      <c r="HXM106" s="52"/>
      <c r="HXN106" s="52"/>
      <c r="HXO106" s="52"/>
      <c r="HXP106" s="52"/>
      <c r="HXQ106" s="52"/>
      <c r="HXR106" s="52"/>
      <c r="HXS106" s="52"/>
      <c r="HXT106" s="52"/>
      <c r="HXU106" s="52"/>
      <c r="HXV106" s="52"/>
      <c r="HXW106" s="52"/>
      <c r="HXX106" s="52"/>
      <c r="HXY106" s="52"/>
      <c r="HXZ106" s="52"/>
      <c r="HYA106" s="52"/>
      <c r="HYB106" s="52"/>
      <c r="HYC106" s="52"/>
      <c r="HYD106" s="52"/>
      <c r="HYE106" s="52"/>
      <c r="HYF106" s="52"/>
      <c r="HYG106" s="52"/>
      <c r="HYH106" s="52"/>
      <c r="HYI106" s="52"/>
      <c r="HYJ106" s="52"/>
      <c r="HYK106" s="52"/>
      <c r="HYL106" s="52"/>
      <c r="HYM106" s="52"/>
      <c r="HYN106" s="52"/>
      <c r="HYO106" s="52"/>
      <c r="HYP106" s="52"/>
      <c r="HYQ106" s="52"/>
      <c r="HYR106" s="52"/>
      <c r="HYS106" s="52"/>
      <c r="HYT106" s="52"/>
      <c r="HYU106" s="52"/>
      <c r="HYV106" s="52"/>
      <c r="HYW106" s="52"/>
      <c r="HYX106" s="52"/>
      <c r="HYY106" s="52"/>
      <c r="HYZ106" s="52"/>
      <c r="HZA106" s="52"/>
      <c r="HZB106" s="52"/>
      <c r="HZC106" s="52"/>
      <c r="HZD106" s="52"/>
      <c r="HZE106" s="52"/>
      <c r="HZF106" s="52"/>
      <c r="HZG106" s="52"/>
      <c r="HZH106" s="52"/>
      <c r="HZI106" s="52"/>
      <c r="HZJ106" s="52"/>
      <c r="HZK106" s="52"/>
      <c r="HZL106" s="52"/>
      <c r="HZM106" s="52"/>
      <c r="HZN106" s="52"/>
      <c r="HZO106" s="52"/>
      <c r="HZP106" s="52"/>
      <c r="HZQ106" s="52"/>
      <c r="HZR106" s="52"/>
      <c r="HZS106" s="52"/>
      <c r="HZT106" s="52"/>
      <c r="HZU106" s="52"/>
      <c r="HZV106" s="52"/>
      <c r="HZW106" s="52"/>
      <c r="HZX106" s="52"/>
      <c r="HZY106" s="52"/>
      <c r="HZZ106" s="52"/>
      <c r="IAA106" s="52"/>
      <c r="IAB106" s="52"/>
      <c r="IAC106" s="52"/>
      <c r="IAD106" s="52"/>
      <c r="IAE106" s="52"/>
      <c r="IAF106" s="52"/>
      <c r="IAG106" s="52"/>
      <c r="IAH106" s="52"/>
      <c r="IAI106" s="52"/>
      <c r="IAJ106" s="52"/>
      <c r="IAK106" s="52"/>
      <c r="IAL106" s="52"/>
      <c r="IAM106" s="52"/>
      <c r="IAN106" s="52"/>
      <c r="IAO106" s="52"/>
      <c r="IAP106" s="52"/>
      <c r="IAQ106" s="52"/>
      <c r="IAR106" s="52"/>
      <c r="IAS106" s="52"/>
      <c r="IAT106" s="52"/>
      <c r="IAU106" s="52"/>
      <c r="IAV106" s="52"/>
      <c r="IAW106" s="52"/>
      <c r="IAX106" s="52"/>
      <c r="IAY106" s="52"/>
      <c r="IAZ106" s="52"/>
      <c r="IBA106" s="52"/>
      <c r="IBB106" s="52"/>
      <c r="IBC106" s="52"/>
      <c r="IBD106" s="52"/>
      <c r="IBE106" s="52"/>
      <c r="IBF106" s="52"/>
      <c r="IBG106" s="52"/>
      <c r="IBH106" s="52"/>
      <c r="IBI106" s="52"/>
      <c r="IBJ106" s="52"/>
      <c r="IBK106" s="52"/>
      <c r="IBL106" s="52"/>
      <c r="IBM106" s="52"/>
      <c r="IBN106" s="52"/>
      <c r="IBO106" s="52"/>
      <c r="IBP106" s="52"/>
      <c r="IBQ106" s="52"/>
      <c r="IBR106" s="52"/>
      <c r="IBS106" s="52"/>
      <c r="IBT106" s="52"/>
      <c r="IBU106" s="52"/>
      <c r="IBV106" s="52"/>
      <c r="IBW106" s="52"/>
      <c r="IBX106" s="52"/>
      <c r="IBY106" s="52"/>
      <c r="IBZ106" s="52"/>
      <c r="ICA106" s="52"/>
      <c r="ICB106" s="52"/>
      <c r="ICC106" s="52"/>
      <c r="ICD106" s="52"/>
      <c r="ICE106" s="52"/>
      <c r="ICF106" s="52"/>
      <c r="ICG106" s="52"/>
      <c r="ICH106" s="52"/>
      <c r="ICI106" s="52"/>
      <c r="ICJ106" s="52"/>
      <c r="ICK106" s="52"/>
      <c r="ICL106" s="52"/>
      <c r="ICM106" s="52"/>
      <c r="ICN106" s="52"/>
      <c r="ICO106" s="52"/>
      <c r="ICP106" s="52"/>
      <c r="ICQ106" s="52"/>
      <c r="ICR106" s="52"/>
      <c r="ICS106" s="52"/>
      <c r="ICT106" s="52"/>
      <c r="ICU106" s="52"/>
      <c r="ICV106" s="52"/>
      <c r="ICW106" s="52"/>
      <c r="ICX106" s="52"/>
      <c r="ICY106" s="52"/>
      <c r="ICZ106" s="52"/>
      <c r="IDA106" s="52"/>
      <c r="IDB106" s="52"/>
      <c r="IDC106" s="52"/>
      <c r="IDD106" s="52"/>
      <c r="IDE106" s="52"/>
      <c r="IDF106" s="52"/>
      <c r="IDG106" s="52"/>
      <c r="IDH106" s="52"/>
      <c r="IDI106" s="52"/>
      <c r="IDJ106" s="52"/>
      <c r="IDK106" s="52"/>
      <c r="IDL106" s="52"/>
      <c r="IDM106" s="52"/>
      <c r="IDN106" s="52"/>
      <c r="IDO106" s="52"/>
      <c r="IDP106" s="52"/>
      <c r="IDQ106" s="52"/>
      <c r="IDR106" s="52"/>
      <c r="IDS106" s="52"/>
      <c r="IDT106" s="52"/>
      <c r="IDU106" s="52"/>
      <c r="IDV106" s="52"/>
      <c r="IDW106" s="52"/>
      <c r="IDX106" s="52"/>
      <c r="IDY106" s="52"/>
      <c r="IDZ106" s="52"/>
      <c r="IEA106" s="52"/>
      <c r="IEB106" s="52"/>
      <c r="IEC106" s="52"/>
      <c r="IED106" s="52"/>
      <c r="IEE106" s="52"/>
      <c r="IEF106" s="52"/>
      <c r="IEG106" s="52"/>
      <c r="IEH106" s="52"/>
      <c r="IEI106" s="52"/>
      <c r="IEJ106" s="52"/>
      <c r="IEK106" s="52"/>
      <c r="IEL106" s="52"/>
      <c r="IEM106" s="52"/>
      <c r="IEN106" s="52"/>
      <c r="IEO106" s="52"/>
      <c r="IEP106" s="52"/>
      <c r="IEQ106" s="52"/>
      <c r="IER106" s="52"/>
      <c r="IES106" s="52"/>
      <c r="IET106" s="52"/>
      <c r="IEU106" s="52"/>
      <c r="IEV106" s="52"/>
      <c r="IEW106" s="52"/>
      <c r="IEX106" s="52"/>
      <c r="IEY106" s="52"/>
      <c r="IEZ106" s="52"/>
      <c r="IFA106" s="52"/>
      <c r="IFB106" s="52"/>
      <c r="IFC106" s="52"/>
      <c r="IFD106" s="52"/>
      <c r="IFE106" s="52"/>
      <c r="IFF106" s="52"/>
      <c r="IFG106" s="52"/>
      <c r="IFH106" s="52"/>
      <c r="IFI106" s="52"/>
      <c r="IFJ106" s="52"/>
      <c r="IFK106" s="52"/>
      <c r="IFL106" s="52"/>
      <c r="IFM106" s="52"/>
      <c r="IFN106" s="52"/>
      <c r="IFO106" s="52"/>
      <c r="IFP106" s="52"/>
      <c r="IFQ106" s="52"/>
      <c r="IFR106" s="52"/>
      <c r="IFS106" s="52"/>
      <c r="IFT106" s="52"/>
      <c r="IFU106" s="52"/>
      <c r="IFV106" s="52"/>
      <c r="IFW106" s="52"/>
      <c r="IFX106" s="52"/>
      <c r="IFY106" s="52"/>
      <c r="IFZ106" s="52"/>
      <c r="IGA106" s="52"/>
      <c r="IGB106" s="52"/>
      <c r="IGC106" s="52"/>
      <c r="IGD106" s="52"/>
      <c r="IGE106" s="52"/>
      <c r="IGF106" s="52"/>
      <c r="IGG106" s="52"/>
      <c r="IGH106" s="52"/>
      <c r="IGI106" s="52"/>
      <c r="IGJ106" s="52"/>
      <c r="IGK106" s="52"/>
      <c r="IGL106" s="52"/>
      <c r="IGM106" s="52"/>
      <c r="IGN106" s="52"/>
      <c r="IGO106" s="52"/>
      <c r="IGP106" s="52"/>
      <c r="IGQ106" s="52"/>
      <c r="IGR106" s="52"/>
      <c r="IGS106" s="52"/>
      <c r="IGT106" s="52"/>
      <c r="IGU106" s="52"/>
      <c r="IGV106" s="52"/>
      <c r="IGW106" s="52"/>
      <c r="IGX106" s="52"/>
      <c r="IGY106" s="52"/>
      <c r="IGZ106" s="52"/>
      <c r="IHA106" s="52"/>
      <c r="IHB106" s="52"/>
      <c r="IHC106" s="52"/>
      <c r="IHD106" s="52"/>
      <c r="IHE106" s="52"/>
      <c r="IHF106" s="52"/>
      <c r="IHG106" s="52"/>
      <c r="IHH106" s="52"/>
      <c r="IHI106" s="52"/>
      <c r="IHJ106" s="52"/>
      <c r="IHK106" s="52"/>
      <c r="IHL106" s="52"/>
      <c r="IHM106" s="52"/>
      <c r="IHN106" s="52"/>
      <c r="IHO106" s="52"/>
      <c r="IHP106" s="52"/>
      <c r="IHQ106" s="52"/>
      <c r="IHR106" s="52"/>
      <c r="IHS106" s="52"/>
      <c r="IHT106" s="52"/>
      <c r="IHU106" s="52"/>
      <c r="IHV106" s="52"/>
      <c r="IHW106" s="52"/>
      <c r="IHX106" s="52"/>
      <c r="IHY106" s="52"/>
      <c r="IHZ106" s="52"/>
      <c r="IIA106" s="52"/>
      <c r="IIB106" s="52"/>
      <c r="IIC106" s="52"/>
      <c r="IID106" s="52"/>
      <c r="IIE106" s="52"/>
      <c r="IIF106" s="52"/>
      <c r="IIG106" s="52"/>
      <c r="IIH106" s="52"/>
      <c r="III106" s="52"/>
      <c r="IIJ106" s="52"/>
      <c r="IIK106" s="52"/>
      <c r="IIL106" s="52"/>
      <c r="IIM106" s="52"/>
      <c r="IIN106" s="52"/>
      <c r="IIO106" s="52"/>
      <c r="IIP106" s="52"/>
      <c r="IIQ106" s="52"/>
      <c r="IIR106" s="52"/>
      <c r="IIS106" s="52"/>
      <c r="IIT106" s="52"/>
      <c r="IIU106" s="52"/>
      <c r="IIV106" s="52"/>
      <c r="IIW106" s="52"/>
      <c r="IIX106" s="52"/>
      <c r="IIY106" s="52"/>
      <c r="IIZ106" s="52"/>
      <c r="IJA106" s="52"/>
      <c r="IJB106" s="52"/>
      <c r="IJC106" s="52"/>
      <c r="IJD106" s="52"/>
      <c r="IJE106" s="52"/>
      <c r="IJF106" s="52"/>
      <c r="IJG106" s="52"/>
      <c r="IJH106" s="52"/>
      <c r="IJI106" s="52"/>
      <c r="IJJ106" s="52"/>
      <c r="IJK106" s="52"/>
      <c r="IJL106" s="52"/>
      <c r="IJM106" s="52"/>
      <c r="IJN106" s="52"/>
      <c r="IJO106" s="52"/>
      <c r="IJP106" s="52"/>
      <c r="IJQ106" s="52"/>
      <c r="IJR106" s="52"/>
      <c r="IJS106" s="52"/>
      <c r="IJT106" s="52"/>
      <c r="IJU106" s="52"/>
      <c r="IJV106" s="52"/>
      <c r="IJW106" s="52"/>
      <c r="IJX106" s="52"/>
      <c r="IJY106" s="52"/>
      <c r="IJZ106" s="52"/>
      <c r="IKA106" s="52"/>
      <c r="IKB106" s="52"/>
      <c r="IKC106" s="52"/>
      <c r="IKD106" s="52"/>
      <c r="IKE106" s="52"/>
      <c r="IKF106" s="52"/>
      <c r="IKG106" s="52"/>
      <c r="IKH106" s="52"/>
      <c r="IKI106" s="52"/>
      <c r="IKJ106" s="52"/>
      <c r="IKK106" s="52"/>
      <c r="IKL106" s="52"/>
      <c r="IKM106" s="52"/>
      <c r="IKN106" s="52"/>
      <c r="IKO106" s="52"/>
      <c r="IKP106" s="52"/>
      <c r="IKQ106" s="52"/>
      <c r="IKR106" s="52"/>
      <c r="IKS106" s="52"/>
      <c r="IKT106" s="52"/>
      <c r="IKU106" s="52"/>
      <c r="IKV106" s="52"/>
      <c r="IKW106" s="52"/>
      <c r="IKX106" s="52"/>
      <c r="IKY106" s="52"/>
      <c r="IKZ106" s="52"/>
      <c r="ILA106" s="52"/>
      <c r="ILB106" s="52"/>
      <c r="ILC106" s="52"/>
      <c r="ILD106" s="52"/>
      <c r="ILE106" s="52"/>
      <c r="ILF106" s="52"/>
      <c r="ILG106" s="52"/>
      <c r="ILH106" s="52"/>
      <c r="ILI106" s="52"/>
      <c r="ILJ106" s="52"/>
      <c r="ILK106" s="52"/>
      <c r="ILL106" s="52"/>
      <c r="ILM106" s="52"/>
      <c r="ILN106" s="52"/>
      <c r="ILO106" s="52"/>
      <c r="ILP106" s="52"/>
      <c r="ILQ106" s="52"/>
      <c r="ILR106" s="52"/>
      <c r="ILS106" s="52"/>
      <c r="ILT106" s="52"/>
      <c r="ILU106" s="52"/>
      <c r="ILV106" s="52"/>
      <c r="ILW106" s="52"/>
      <c r="ILX106" s="52"/>
      <c r="ILY106" s="52"/>
      <c r="ILZ106" s="52"/>
      <c r="IMA106" s="52"/>
      <c r="IMB106" s="52"/>
      <c r="IMC106" s="52"/>
      <c r="IMD106" s="52"/>
      <c r="IME106" s="52"/>
      <c r="IMF106" s="52"/>
      <c r="IMG106" s="52"/>
      <c r="IMH106" s="52"/>
      <c r="IMI106" s="52"/>
      <c r="IMJ106" s="52"/>
      <c r="IMK106" s="52"/>
      <c r="IML106" s="52"/>
      <c r="IMM106" s="52"/>
      <c r="IMN106" s="52"/>
      <c r="IMO106" s="52"/>
      <c r="IMP106" s="52"/>
      <c r="IMQ106" s="52"/>
      <c r="IMR106" s="52"/>
      <c r="IMS106" s="52"/>
      <c r="IMT106" s="52"/>
      <c r="IMU106" s="52"/>
      <c r="IMV106" s="52"/>
      <c r="IMW106" s="52"/>
      <c r="IMX106" s="52"/>
      <c r="IMY106" s="52"/>
      <c r="IMZ106" s="52"/>
      <c r="INA106" s="52"/>
      <c r="INB106" s="52"/>
      <c r="INC106" s="52"/>
      <c r="IND106" s="52"/>
      <c r="INE106" s="52"/>
      <c r="INF106" s="52"/>
      <c r="ING106" s="52"/>
      <c r="INH106" s="52"/>
      <c r="INI106" s="52"/>
      <c r="INJ106" s="52"/>
      <c r="INK106" s="52"/>
      <c r="INL106" s="52"/>
      <c r="INM106" s="52"/>
      <c r="INN106" s="52"/>
      <c r="INO106" s="52"/>
      <c r="INP106" s="52"/>
      <c r="INQ106" s="52"/>
      <c r="INR106" s="52"/>
      <c r="INS106" s="52"/>
      <c r="INT106" s="52"/>
      <c r="INU106" s="52"/>
      <c r="INV106" s="52"/>
      <c r="INW106" s="52"/>
      <c r="INX106" s="52"/>
      <c r="INY106" s="52"/>
      <c r="INZ106" s="52"/>
      <c r="IOA106" s="52"/>
      <c r="IOB106" s="52"/>
      <c r="IOC106" s="52"/>
      <c r="IOD106" s="52"/>
      <c r="IOE106" s="52"/>
      <c r="IOF106" s="52"/>
      <c r="IOG106" s="52"/>
      <c r="IOH106" s="52"/>
      <c r="IOI106" s="52"/>
      <c r="IOJ106" s="52"/>
      <c r="IOK106" s="52"/>
      <c r="IOL106" s="52"/>
      <c r="IOM106" s="52"/>
      <c r="ION106" s="52"/>
      <c r="IOO106" s="52"/>
      <c r="IOP106" s="52"/>
      <c r="IOQ106" s="52"/>
      <c r="IOR106" s="52"/>
      <c r="IOS106" s="52"/>
      <c r="IOT106" s="52"/>
      <c r="IOU106" s="52"/>
      <c r="IOV106" s="52"/>
      <c r="IOW106" s="52"/>
      <c r="IOX106" s="52"/>
      <c r="IOY106" s="52"/>
      <c r="IOZ106" s="52"/>
      <c r="IPA106" s="52"/>
      <c r="IPB106" s="52"/>
      <c r="IPC106" s="52"/>
      <c r="IPD106" s="52"/>
      <c r="IPE106" s="52"/>
      <c r="IPF106" s="52"/>
      <c r="IPG106" s="52"/>
      <c r="IPH106" s="52"/>
      <c r="IPI106" s="52"/>
      <c r="IPJ106" s="52"/>
      <c r="IPK106" s="52"/>
      <c r="IPL106" s="52"/>
      <c r="IPM106" s="52"/>
      <c r="IPN106" s="52"/>
      <c r="IPO106" s="52"/>
      <c r="IPP106" s="52"/>
      <c r="IPQ106" s="52"/>
      <c r="IPR106" s="52"/>
      <c r="IPS106" s="52"/>
      <c r="IPT106" s="52"/>
      <c r="IPU106" s="52"/>
      <c r="IPV106" s="52"/>
      <c r="IPW106" s="52"/>
      <c r="IPX106" s="52"/>
      <c r="IPY106" s="52"/>
      <c r="IPZ106" s="52"/>
      <c r="IQA106" s="52"/>
      <c r="IQB106" s="52"/>
      <c r="IQC106" s="52"/>
      <c r="IQD106" s="52"/>
      <c r="IQE106" s="52"/>
      <c r="IQF106" s="52"/>
      <c r="IQG106" s="52"/>
      <c r="IQH106" s="52"/>
      <c r="IQI106" s="52"/>
      <c r="IQJ106" s="52"/>
      <c r="IQK106" s="52"/>
      <c r="IQL106" s="52"/>
      <c r="IQM106" s="52"/>
      <c r="IQN106" s="52"/>
      <c r="IQO106" s="52"/>
      <c r="IQP106" s="52"/>
      <c r="IQQ106" s="52"/>
      <c r="IQR106" s="52"/>
      <c r="IQS106" s="52"/>
      <c r="IQT106" s="52"/>
      <c r="IQU106" s="52"/>
      <c r="IQV106" s="52"/>
      <c r="IQW106" s="52"/>
      <c r="IQX106" s="52"/>
      <c r="IQY106" s="52"/>
      <c r="IQZ106" s="52"/>
      <c r="IRA106" s="52"/>
      <c r="IRB106" s="52"/>
      <c r="IRC106" s="52"/>
      <c r="IRD106" s="52"/>
      <c r="IRE106" s="52"/>
      <c r="IRF106" s="52"/>
      <c r="IRG106" s="52"/>
      <c r="IRH106" s="52"/>
      <c r="IRI106" s="52"/>
      <c r="IRJ106" s="52"/>
      <c r="IRK106" s="52"/>
      <c r="IRL106" s="52"/>
      <c r="IRM106" s="52"/>
      <c r="IRN106" s="52"/>
      <c r="IRO106" s="52"/>
      <c r="IRP106" s="52"/>
      <c r="IRQ106" s="52"/>
      <c r="IRR106" s="52"/>
      <c r="IRS106" s="52"/>
      <c r="IRT106" s="52"/>
      <c r="IRU106" s="52"/>
      <c r="IRV106" s="52"/>
      <c r="IRW106" s="52"/>
      <c r="IRX106" s="52"/>
      <c r="IRY106" s="52"/>
      <c r="IRZ106" s="52"/>
      <c r="ISA106" s="52"/>
      <c r="ISB106" s="52"/>
      <c r="ISC106" s="52"/>
      <c r="ISD106" s="52"/>
      <c r="ISE106" s="52"/>
      <c r="ISF106" s="52"/>
      <c r="ISG106" s="52"/>
      <c r="ISH106" s="52"/>
      <c r="ISI106" s="52"/>
      <c r="ISJ106" s="52"/>
      <c r="ISK106" s="52"/>
      <c r="ISL106" s="52"/>
      <c r="ISM106" s="52"/>
      <c r="ISN106" s="52"/>
      <c r="ISO106" s="52"/>
      <c r="ISP106" s="52"/>
      <c r="ISQ106" s="52"/>
      <c r="ISR106" s="52"/>
      <c r="ISS106" s="52"/>
      <c r="IST106" s="52"/>
      <c r="ISU106" s="52"/>
      <c r="ISV106" s="52"/>
      <c r="ISW106" s="52"/>
      <c r="ISX106" s="52"/>
      <c r="ISY106" s="52"/>
      <c r="ISZ106" s="52"/>
      <c r="ITA106" s="52"/>
      <c r="ITB106" s="52"/>
      <c r="ITC106" s="52"/>
      <c r="ITD106" s="52"/>
      <c r="ITE106" s="52"/>
      <c r="ITF106" s="52"/>
      <c r="ITG106" s="52"/>
      <c r="ITH106" s="52"/>
      <c r="ITI106" s="52"/>
      <c r="ITJ106" s="52"/>
      <c r="ITK106" s="52"/>
      <c r="ITL106" s="52"/>
      <c r="ITM106" s="52"/>
      <c r="ITN106" s="52"/>
      <c r="ITO106" s="52"/>
      <c r="ITP106" s="52"/>
      <c r="ITQ106" s="52"/>
      <c r="ITR106" s="52"/>
      <c r="ITS106" s="52"/>
      <c r="ITT106" s="52"/>
      <c r="ITU106" s="52"/>
      <c r="ITV106" s="52"/>
      <c r="ITW106" s="52"/>
      <c r="ITX106" s="52"/>
      <c r="ITY106" s="52"/>
      <c r="ITZ106" s="52"/>
      <c r="IUA106" s="52"/>
      <c r="IUB106" s="52"/>
      <c r="IUC106" s="52"/>
      <c r="IUD106" s="52"/>
      <c r="IUE106" s="52"/>
      <c r="IUF106" s="52"/>
      <c r="IUG106" s="52"/>
      <c r="IUH106" s="52"/>
      <c r="IUI106" s="52"/>
      <c r="IUJ106" s="52"/>
      <c r="IUK106" s="52"/>
      <c r="IUL106" s="52"/>
      <c r="IUM106" s="52"/>
      <c r="IUN106" s="52"/>
      <c r="IUO106" s="52"/>
      <c r="IUP106" s="52"/>
      <c r="IUQ106" s="52"/>
      <c r="IUR106" s="52"/>
      <c r="IUS106" s="52"/>
      <c r="IUT106" s="52"/>
      <c r="IUU106" s="52"/>
      <c r="IUV106" s="52"/>
      <c r="IUW106" s="52"/>
      <c r="IUX106" s="52"/>
      <c r="IUY106" s="52"/>
      <c r="IUZ106" s="52"/>
      <c r="IVA106" s="52"/>
      <c r="IVB106" s="52"/>
      <c r="IVC106" s="52"/>
      <c r="IVD106" s="52"/>
      <c r="IVE106" s="52"/>
      <c r="IVF106" s="52"/>
      <c r="IVG106" s="52"/>
      <c r="IVH106" s="52"/>
      <c r="IVI106" s="52"/>
      <c r="IVJ106" s="52"/>
      <c r="IVK106" s="52"/>
      <c r="IVL106" s="52"/>
      <c r="IVM106" s="52"/>
      <c r="IVN106" s="52"/>
      <c r="IVO106" s="52"/>
      <c r="IVP106" s="52"/>
      <c r="IVQ106" s="52"/>
      <c r="IVR106" s="52"/>
      <c r="IVS106" s="52"/>
      <c r="IVT106" s="52"/>
      <c r="IVU106" s="52"/>
      <c r="IVV106" s="52"/>
      <c r="IVW106" s="52"/>
      <c r="IVX106" s="52"/>
      <c r="IVY106" s="52"/>
      <c r="IVZ106" s="52"/>
      <c r="IWA106" s="52"/>
      <c r="IWB106" s="52"/>
      <c r="IWC106" s="52"/>
      <c r="IWD106" s="52"/>
      <c r="IWE106" s="52"/>
      <c r="IWF106" s="52"/>
      <c r="IWG106" s="52"/>
      <c r="IWH106" s="52"/>
      <c r="IWI106" s="52"/>
      <c r="IWJ106" s="52"/>
      <c r="IWK106" s="52"/>
      <c r="IWL106" s="52"/>
      <c r="IWM106" s="52"/>
      <c r="IWN106" s="52"/>
      <c r="IWO106" s="52"/>
      <c r="IWP106" s="52"/>
      <c r="IWQ106" s="52"/>
      <c r="IWR106" s="52"/>
      <c r="IWS106" s="52"/>
      <c r="IWT106" s="52"/>
      <c r="IWU106" s="52"/>
      <c r="IWV106" s="52"/>
      <c r="IWW106" s="52"/>
      <c r="IWX106" s="52"/>
      <c r="IWY106" s="52"/>
      <c r="IWZ106" s="52"/>
      <c r="IXA106" s="52"/>
      <c r="IXB106" s="52"/>
      <c r="IXC106" s="52"/>
      <c r="IXD106" s="52"/>
      <c r="IXE106" s="52"/>
      <c r="IXF106" s="52"/>
      <c r="IXG106" s="52"/>
      <c r="IXH106" s="52"/>
      <c r="IXI106" s="52"/>
      <c r="IXJ106" s="52"/>
      <c r="IXK106" s="52"/>
      <c r="IXL106" s="52"/>
      <c r="IXM106" s="52"/>
      <c r="IXN106" s="52"/>
      <c r="IXO106" s="52"/>
      <c r="IXP106" s="52"/>
      <c r="IXQ106" s="52"/>
      <c r="IXR106" s="52"/>
      <c r="IXS106" s="52"/>
      <c r="IXT106" s="52"/>
      <c r="IXU106" s="52"/>
      <c r="IXV106" s="52"/>
      <c r="IXW106" s="52"/>
      <c r="IXX106" s="52"/>
      <c r="IXY106" s="52"/>
      <c r="IXZ106" s="52"/>
      <c r="IYA106" s="52"/>
      <c r="IYB106" s="52"/>
      <c r="IYC106" s="52"/>
      <c r="IYD106" s="52"/>
      <c r="IYE106" s="52"/>
      <c r="IYF106" s="52"/>
      <c r="IYG106" s="52"/>
      <c r="IYH106" s="52"/>
      <c r="IYI106" s="52"/>
      <c r="IYJ106" s="52"/>
      <c r="IYK106" s="52"/>
      <c r="IYL106" s="52"/>
      <c r="IYM106" s="52"/>
      <c r="IYN106" s="52"/>
      <c r="IYO106" s="52"/>
      <c r="IYP106" s="52"/>
      <c r="IYQ106" s="52"/>
      <c r="IYR106" s="52"/>
      <c r="IYS106" s="52"/>
      <c r="IYT106" s="52"/>
      <c r="IYU106" s="52"/>
      <c r="IYV106" s="52"/>
      <c r="IYW106" s="52"/>
      <c r="IYX106" s="52"/>
      <c r="IYY106" s="52"/>
      <c r="IYZ106" s="52"/>
      <c r="IZA106" s="52"/>
      <c r="IZB106" s="52"/>
      <c r="IZC106" s="52"/>
      <c r="IZD106" s="52"/>
      <c r="IZE106" s="52"/>
      <c r="IZF106" s="52"/>
      <c r="IZG106" s="52"/>
      <c r="IZH106" s="52"/>
      <c r="IZI106" s="52"/>
      <c r="IZJ106" s="52"/>
      <c r="IZK106" s="52"/>
      <c r="IZL106" s="52"/>
      <c r="IZM106" s="52"/>
      <c r="IZN106" s="52"/>
      <c r="IZO106" s="52"/>
      <c r="IZP106" s="52"/>
      <c r="IZQ106" s="52"/>
      <c r="IZR106" s="52"/>
      <c r="IZS106" s="52"/>
      <c r="IZT106" s="52"/>
      <c r="IZU106" s="52"/>
      <c r="IZV106" s="52"/>
      <c r="IZW106" s="52"/>
      <c r="IZX106" s="52"/>
      <c r="IZY106" s="52"/>
      <c r="IZZ106" s="52"/>
      <c r="JAA106" s="52"/>
      <c r="JAB106" s="52"/>
      <c r="JAC106" s="52"/>
      <c r="JAD106" s="52"/>
      <c r="JAE106" s="52"/>
      <c r="JAF106" s="52"/>
      <c r="JAG106" s="52"/>
      <c r="JAH106" s="52"/>
      <c r="JAI106" s="52"/>
      <c r="JAJ106" s="52"/>
      <c r="JAK106" s="52"/>
      <c r="JAL106" s="52"/>
      <c r="JAM106" s="52"/>
      <c r="JAN106" s="52"/>
      <c r="JAO106" s="52"/>
      <c r="JAP106" s="52"/>
      <c r="JAQ106" s="52"/>
      <c r="JAR106" s="52"/>
      <c r="JAS106" s="52"/>
      <c r="JAT106" s="52"/>
      <c r="JAU106" s="52"/>
      <c r="JAV106" s="52"/>
      <c r="JAW106" s="52"/>
      <c r="JAX106" s="52"/>
      <c r="JAY106" s="52"/>
      <c r="JAZ106" s="52"/>
      <c r="JBA106" s="52"/>
      <c r="JBB106" s="52"/>
      <c r="JBC106" s="52"/>
      <c r="JBD106" s="52"/>
      <c r="JBE106" s="52"/>
      <c r="JBF106" s="52"/>
      <c r="JBG106" s="52"/>
      <c r="JBH106" s="52"/>
      <c r="JBI106" s="52"/>
      <c r="JBJ106" s="52"/>
      <c r="JBK106" s="52"/>
      <c r="JBL106" s="52"/>
      <c r="JBM106" s="52"/>
      <c r="JBN106" s="52"/>
      <c r="JBO106" s="52"/>
      <c r="JBP106" s="52"/>
      <c r="JBQ106" s="52"/>
      <c r="JBR106" s="52"/>
      <c r="JBS106" s="52"/>
      <c r="JBT106" s="52"/>
      <c r="JBU106" s="52"/>
      <c r="JBV106" s="52"/>
      <c r="JBW106" s="52"/>
      <c r="JBX106" s="52"/>
      <c r="JBY106" s="52"/>
      <c r="JBZ106" s="52"/>
      <c r="JCA106" s="52"/>
      <c r="JCB106" s="52"/>
      <c r="JCC106" s="52"/>
      <c r="JCD106" s="52"/>
      <c r="JCE106" s="52"/>
      <c r="JCF106" s="52"/>
      <c r="JCG106" s="52"/>
      <c r="JCH106" s="52"/>
      <c r="JCI106" s="52"/>
      <c r="JCJ106" s="52"/>
      <c r="JCK106" s="52"/>
      <c r="JCL106" s="52"/>
      <c r="JCM106" s="52"/>
      <c r="JCN106" s="52"/>
      <c r="JCO106" s="52"/>
      <c r="JCP106" s="52"/>
      <c r="JCQ106" s="52"/>
      <c r="JCR106" s="52"/>
      <c r="JCS106" s="52"/>
      <c r="JCT106" s="52"/>
      <c r="JCU106" s="52"/>
      <c r="JCV106" s="52"/>
      <c r="JCW106" s="52"/>
      <c r="JCX106" s="52"/>
      <c r="JCY106" s="52"/>
      <c r="JCZ106" s="52"/>
      <c r="JDA106" s="52"/>
      <c r="JDB106" s="52"/>
      <c r="JDC106" s="52"/>
      <c r="JDD106" s="52"/>
      <c r="JDE106" s="52"/>
      <c r="JDF106" s="52"/>
      <c r="JDG106" s="52"/>
      <c r="JDH106" s="52"/>
      <c r="JDI106" s="52"/>
      <c r="JDJ106" s="52"/>
      <c r="JDK106" s="52"/>
      <c r="JDL106" s="52"/>
      <c r="JDM106" s="52"/>
      <c r="JDN106" s="52"/>
      <c r="JDO106" s="52"/>
      <c r="JDP106" s="52"/>
      <c r="JDQ106" s="52"/>
      <c r="JDR106" s="52"/>
      <c r="JDS106" s="52"/>
      <c r="JDT106" s="52"/>
      <c r="JDU106" s="52"/>
      <c r="JDV106" s="52"/>
      <c r="JDW106" s="52"/>
      <c r="JDX106" s="52"/>
      <c r="JDY106" s="52"/>
      <c r="JDZ106" s="52"/>
      <c r="JEA106" s="52"/>
      <c r="JEB106" s="52"/>
      <c r="JEC106" s="52"/>
      <c r="JED106" s="52"/>
      <c r="JEE106" s="52"/>
      <c r="JEF106" s="52"/>
      <c r="JEG106" s="52"/>
      <c r="JEH106" s="52"/>
      <c r="JEI106" s="52"/>
      <c r="JEJ106" s="52"/>
      <c r="JEK106" s="52"/>
      <c r="JEL106" s="52"/>
      <c r="JEM106" s="52"/>
      <c r="JEN106" s="52"/>
      <c r="JEO106" s="52"/>
      <c r="JEP106" s="52"/>
      <c r="JEQ106" s="52"/>
      <c r="JER106" s="52"/>
      <c r="JES106" s="52"/>
      <c r="JET106" s="52"/>
      <c r="JEU106" s="52"/>
      <c r="JEV106" s="52"/>
      <c r="JEW106" s="52"/>
      <c r="JEX106" s="52"/>
      <c r="JEY106" s="52"/>
      <c r="JEZ106" s="52"/>
      <c r="JFA106" s="52"/>
      <c r="JFB106" s="52"/>
      <c r="JFC106" s="52"/>
      <c r="JFD106" s="52"/>
      <c r="JFE106" s="52"/>
      <c r="JFF106" s="52"/>
      <c r="JFG106" s="52"/>
      <c r="JFH106" s="52"/>
      <c r="JFI106" s="52"/>
      <c r="JFJ106" s="52"/>
      <c r="JFK106" s="52"/>
      <c r="JFL106" s="52"/>
      <c r="JFM106" s="52"/>
      <c r="JFN106" s="52"/>
      <c r="JFO106" s="52"/>
      <c r="JFP106" s="52"/>
      <c r="JFQ106" s="52"/>
      <c r="JFR106" s="52"/>
      <c r="JFS106" s="52"/>
      <c r="JFT106" s="52"/>
      <c r="JFU106" s="52"/>
      <c r="JFV106" s="52"/>
      <c r="JFW106" s="52"/>
      <c r="JFX106" s="52"/>
      <c r="JFY106" s="52"/>
      <c r="JFZ106" s="52"/>
      <c r="JGA106" s="52"/>
      <c r="JGB106" s="52"/>
      <c r="JGC106" s="52"/>
      <c r="JGD106" s="52"/>
      <c r="JGE106" s="52"/>
      <c r="JGF106" s="52"/>
      <c r="JGG106" s="52"/>
      <c r="JGH106" s="52"/>
      <c r="JGI106" s="52"/>
      <c r="JGJ106" s="52"/>
      <c r="JGK106" s="52"/>
      <c r="JGL106" s="52"/>
      <c r="JGM106" s="52"/>
      <c r="JGN106" s="52"/>
      <c r="JGO106" s="52"/>
      <c r="JGP106" s="52"/>
      <c r="JGQ106" s="52"/>
      <c r="JGR106" s="52"/>
      <c r="JGS106" s="52"/>
      <c r="JGT106" s="52"/>
      <c r="JGU106" s="52"/>
      <c r="JGV106" s="52"/>
      <c r="JGW106" s="52"/>
      <c r="JGX106" s="52"/>
      <c r="JGY106" s="52"/>
      <c r="JGZ106" s="52"/>
      <c r="JHA106" s="52"/>
      <c r="JHB106" s="52"/>
      <c r="JHC106" s="52"/>
      <c r="JHD106" s="52"/>
      <c r="JHE106" s="52"/>
      <c r="JHF106" s="52"/>
      <c r="JHG106" s="52"/>
      <c r="JHH106" s="52"/>
      <c r="JHI106" s="52"/>
      <c r="JHJ106" s="52"/>
      <c r="JHK106" s="52"/>
      <c r="JHL106" s="52"/>
      <c r="JHM106" s="52"/>
      <c r="JHN106" s="52"/>
      <c r="JHO106" s="52"/>
      <c r="JHP106" s="52"/>
      <c r="JHQ106" s="52"/>
      <c r="JHR106" s="52"/>
      <c r="JHS106" s="52"/>
      <c r="JHT106" s="52"/>
      <c r="JHU106" s="52"/>
      <c r="JHV106" s="52"/>
      <c r="JHW106" s="52"/>
      <c r="JHX106" s="52"/>
      <c r="JHY106" s="52"/>
      <c r="JHZ106" s="52"/>
      <c r="JIA106" s="52"/>
      <c r="JIB106" s="52"/>
      <c r="JIC106" s="52"/>
      <c r="JID106" s="52"/>
      <c r="JIE106" s="52"/>
      <c r="JIF106" s="52"/>
      <c r="JIG106" s="52"/>
      <c r="JIH106" s="52"/>
      <c r="JII106" s="52"/>
      <c r="JIJ106" s="52"/>
      <c r="JIK106" s="52"/>
      <c r="JIL106" s="52"/>
      <c r="JIM106" s="52"/>
      <c r="JIN106" s="52"/>
      <c r="JIO106" s="52"/>
      <c r="JIP106" s="52"/>
      <c r="JIQ106" s="52"/>
      <c r="JIR106" s="52"/>
      <c r="JIS106" s="52"/>
      <c r="JIT106" s="52"/>
      <c r="JIU106" s="52"/>
      <c r="JIV106" s="52"/>
      <c r="JIW106" s="52"/>
      <c r="JIX106" s="52"/>
      <c r="JIY106" s="52"/>
      <c r="JIZ106" s="52"/>
      <c r="JJA106" s="52"/>
      <c r="JJB106" s="52"/>
      <c r="JJC106" s="52"/>
      <c r="JJD106" s="52"/>
      <c r="JJE106" s="52"/>
      <c r="JJF106" s="52"/>
      <c r="JJG106" s="52"/>
      <c r="JJH106" s="52"/>
      <c r="JJI106" s="52"/>
      <c r="JJJ106" s="52"/>
      <c r="JJK106" s="52"/>
      <c r="JJL106" s="52"/>
      <c r="JJM106" s="52"/>
      <c r="JJN106" s="52"/>
      <c r="JJO106" s="52"/>
      <c r="JJP106" s="52"/>
      <c r="JJQ106" s="52"/>
      <c r="JJR106" s="52"/>
      <c r="JJS106" s="52"/>
      <c r="JJT106" s="52"/>
      <c r="JJU106" s="52"/>
      <c r="JJV106" s="52"/>
      <c r="JJW106" s="52"/>
      <c r="JJX106" s="52"/>
      <c r="JJY106" s="52"/>
      <c r="JJZ106" s="52"/>
      <c r="JKA106" s="52"/>
      <c r="JKB106" s="52"/>
      <c r="JKC106" s="52"/>
      <c r="JKD106" s="52"/>
      <c r="JKE106" s="52"/>
      <c r="JKF106" s="52"/>
      <c r="JKG106" s="52"/>
      <c r="JKH106" s="52"/>
      <c r="JKI106" s="52"/>
      <c r="JKJ106" s="52"/>
      <c r="JKK106" s="52"/>
      <c r="JKL106" s="52"/>
      <c r="JKM106" s="52"/>
      <c r="JKN106" s="52"/>
      <c r="JKO106" s="52"/>
      <c r="JKP106" s="52"/>
      <c r="JKQ106" s="52"/>
      <c r="JKR106" s="52"/>
      <c r="JKS106" s="52"/>
      <c r="JKT106" s="52"/>
      <c r="JKU106" s="52"/>
      <c r="JKV106" s="52"/>
      <c r="JKW106" s="52"/>
      <c r="JKX106" s="52"/>
      <c r="JKY106" s="52"/>
      <c r="JKZ106" s="52"/>
      <c r="JLA106" s="52"/>
      <c r="JLB106" s="52"/>
      <c r="JLC106" s="52"/>
      <c r="JLD106" s="52"/>
      <c r="JLE106" s="52"/>
      <c r="JLF106" s="52"/>
      <c r="JLG106" s="52"/>
      <c r="JLH106" s="52"/>
      <c r="JLI106" s="52"/>
      <c r="JLJ106" s="52"/>
      <c r="JLK106" s="52"/>
      <c r="JLL106" s="52"/>
      <c r="JLM106" s="52"/>
      <c r="JLN106" s="52"/>
      <c r="JLO106" s="52"/>
      <c r="JLP106" s="52"/>
      <c r="JLQ106" s="52"/>
      <c r="JLR106" s="52"/>
      <c r="JLS106" s="52"/>
      <c r="JLT106" s="52"/>
      <c r="JLU106" s="52"/>
      <c r="JLV106" s="52"/>
      <c r="JLW106" s="52"/>
      <c r="JLX106" s="52"/>
      <c r="JLY106" s="52"/>
      <c r="JLZ106" s="52"/>
      <c r="JMA106" s="52"/>
      <c r="JMB106" s="52"/>
      <c r="JMC106" s="52"/>
      <c r="JMD106" s="52"/>
      <c r="JME106" s="52"/>
      <c r="JMF106" s="52"/>
      <c r="JMG106" s="52"/>
      <c r="JMH106" s="52"/>
      <c r="JMI106" s="52"/>
      <c r="JMJ106" s="52"/>
      <c r="JMK106" s="52"/>
      <c r="JML106" s="52"/>
      <c r="JMM106" s="52"/>
      <c r="JMN106" s="52"/>
      <c r="JMO106" s="52"/>
      <c r="JMP106" s="52"/>
      <c r="JMQ106" s="52"/>
      <c r="JMR106" s="52"/>
      <c r="JMS106" s="52"/>
      <c r="JMT106" s="52"/>
      <c r="JMU106" s="52"/>
      <c r="JMV106" s="52"/>
      <c r="JMW106" s="52"/>
      <c r="JMX106" s="52"/>
      <c r="JMY106" s="52"/>
      <c r="JMZ106" s="52"/>
      <c r="JNA106" s="52"/>
      <c r="JNB106" s="52"/>
      <c r="JNC106" s="52"/>
      <c r="JND106" s="52"/>
      <c r="JNE106" s="52"/>
      <c r="JNF106" s="52"/>
      <c r="JNG106" s="52"/>
      <c r="JNH106" s="52"/>
      <c r="JNI106" s="52"/>
      <c r="JNJ106" s="52"/>
      <c r="JNK106" s="52"/>
      <c r="JNL106" s="52"/>
      <c r="JNM106" s="52"/>
      <c r="JNN106" s="52"/>
      <c r="JNO106" s="52"/>
      <c r="JNP106" s="52"/>
      <c r="JNQ106" s="52"/>
      <c r="JNR106" s="52"/>
      <c r="JNS106" s="52"/>
      <c r="JNT106" s="52"/>
      <c r="JNU106" s="52"/>
      <c r="JNV106" s="52"/>
      <c r="JNW106" s="52"/>
      <c r="JNX106" s="52"/>
      <c r="JNY106" s="52"/>
      <c r="JNZ106" s="52"/>
      <c r="JOA106" s="52"/>
      <c r="JOB106" s="52"/>
      <c r="JOC106" s="52"/>
      <c r="JOD106" s="52"/>
      <c r="JOE106" s="52"/>
      <c r="JOF106" s="52"/>
      <c r="JOG106" s="52"/>
      <c r="JOH106" s="52"/>
      <c r="JOI106" s="52"/>
      <c r="JOJ106" s="52"/>
      <c r="JOK106" s="52"/>
      <c r="JOL106" s="52"/>
      <c r="JOM106" s="52"/>
      <c r="JON106" s="52"/>
      <c r="JOO106" s="52"/>
      <c r="JOP106" s="52"/>
      <c r="JOQ106" s="52"/>
      <c r="JOR106" s="52"/>
      <c r="JOS106" s="52"/>
      <c r="JOT106" s="52"/>
      <c r="JOU106" s="52"/>
      <c r="JOV106" s="52"/>
      <c r="JOW106" s="52"/>
      <c r="JOX106" s="52"/>
      <c r="JOY106" s="52"/>
      <c r="JOZ106" s="52"/>
      <c r="JPA106" s="52"/>
      <c r="JPB106" s="52"/>
      <c r="JPC106" s="52"/>
      <c r="JPD106" s="52"/>
      <c r="JPE106" s="52"/>
      <c r="JPF106" s="52"/>
      <c r="JPG106" s="52"/>
      <c r="JPH106" s="52"/>
      <c r="JPI106" s="52"/>
      <c r="JPJ106" s="52"/>
      <c r="JPK106" s="52"/>
      <c r="JPL106" s="52"/>
      <c r="JPM106" s="52"/>
      <c r="JPN106" s="52"/>
      <c r="JPO106" s="52"/>
      <c r="JPP106" s="52"/>
      <c r="JPQ106" s="52"/>
      <c r="JPR106" s="52"/>
      <c r="JPS106" s="52"/>
      <c r="JPT106" s="52"/>
      <c r="JPU106" s="52"/>
      <c r="JPV106" s="52"/>
      <c r="JPW106" s="52"/>
      <c r="JPX106" s="52"/>
      <c r="JPY106" s="52"/>
      <c r="JPZ106" s="52"/>
      <c r="JQA106" s="52"/>
      <c r="JQB106" s="52"/>
      <c r="JQC106" s="52"/>
      <c r="JQD106" s="52"/>
      <c r="JQE106" s="52"/>
      <c r="JQF106" s="52"/>
      <c r="JQG106" s="52"/>
      <c r="JQH106" s="52"/>
      <c r="JQI106" s="52"/>
      <c r="JQJ106" s="52"/>
      <c r="JQK106" s="52"/>
      <c r="JQL106" s="52"/>
      <c r="JQM106" s="52"/>
      <c r="JQN106" s="52"/>
      <c r="JQO106" s="52"/>
      <c r="JQP106" s="52"/>
      <c r="JQQ106" s="52"/>
      <c r="JQR106" s="52"/>
      <c r="JQS106" s="52"/>
      <c r="JQT106" s="52"/>
      <c r="JQU106" s="52"/>
      <c r="JQV106" s="52"/>
      <c r="JQW106" s="52"/>
      <c r="JQX106" s="52"/>
      <c r="JQY106" s="52"/>
      <c r="JQZ106" s="52"/>
      <c r="JRA106" s="52"/>
      <c r="JRB106" s="52"/>
      <c r="JRC106" s="52"/>
      <c r="JRD106" s="52"/>
      <c r="JRE106" s="52"/>
      <c r="JRF106" s="52"/>
      <c r="JRG106" s="52"/>
      <c r="JRH106" s="52"/>
      <c r="JRI106" s="52"/>
      <c r="JRJ106" s="52"/>
      <c r="JRK106" s="52"/>
      <c r="JRL106" s="52"/>
      <c r="JRM106" s="52"/>
      <c r="JRN106" s="52"/>
      <c r="JRO106" s="52"/>
      <c r="JRP106" s="52"/>
      <c r="JRQ106" s="52"/>
      <c r="JRR106" s="52"/>
      <c r="JRS106" s="52"/>
      <c r="JRT106" s="52"/>
      <c r="JRU106" s="52"/>
      <c r="JRV106" s="52"/>
      <c r="JRW106" s="52"/>
      <c r="JRX106" s="52"/>
      <c r="JRY106" s="52"/>
      <c r="JRZ106" s="52"/>
      <c r="JSA106" s="52"/>
      <c r="JSB106" s="52"/>
      <c r="JSC106" s="52"/>
      <c r="JSD106" s="52"/>
      <c r="JSE106" s="52"/>
      <c r="JSF106" s="52"/>
      <c r="JSG106" s="52"/>
      <c r="JSH106" s="52"/>
      <c r="JSI106" s="52"/>
      <c r="JSJ106" s="52"/>
      <c r="JSK106" s="52"/>
      <c r="JSL106" s="52"/>
      <c r="JSM106" s="52"/>
      <c r="JSN106" s="52"/>
      <c r="JSO106" s="52"/>
      <c r="JSP106" s="52"/>
      <c r="JSQ106" s="52"/>
      <c r="JSR106" s="52"/>
      <c r="JSS106" s="52"/>
      <c r="JST106" s="52"/>
      <c r="JSU106" s="52"/>
      <c r="JSV106" s="52"/>
      <c r="JSW106" s="52"/>
      <c r="JSX106" s="52"/>
      <c r="JSY106" s="52"/>
      <c r="JSZ106" s="52"/>
      <c r="JTA106" s="52"/>
      <c r="JTB106" s="52"/>
      <c r="JTC106" s="52"/>
      <c r="JTD106" s="52"/>
      <c r="JTE106" s="52"/>
      <c r="JTF106" s="52"/>
      <c r="JTG106" s="52"/>
      <c r="JTH106" s="52"/>
      <c r="JTI106" s="52"/>
      <c r="JTJ106" s="52"/>
      <c r="JTK106" s="52"/>
      <c r="JTL106" s="52"/>
      <c r="JTM106" s="52"/>
      <c r="JTN106" s="52"/>
      <c r="JTO106" s="52"/>
      <c r="JTP106" s="52"/>
      <c r="JTQ106" s="52"/>
      <c r="JTR106" s="52"/>
      <c r="JTS106" s="52"/>
      <c r="JTT106" s="52"/>
      <c r="JTU106" s="52"/>
      <c r="JTV106" s="52"/>
      <c r="JTW106" s="52"/>
      <c r="JTX106" s="52"/>
      <c r="JTY106" s="52"/>
      <c r="JTZ106" s="52"/>
      <c r="JUA106" s="52"/>
      <c r="JUB106" s="52"/>
      <c r="JUC106" s="52"/>
      <c r="JUD106" s="52"/>
      <c r="JUE106" s="52"/>
      <c r="JUF106" s="52"/>
      <c r="JUG106" s="52"/>
      <c r="JUH106" s="52"/>
      <c r="JUI106" s="52"/>
      <c r="JUJ106" s="52"/>
      <c r="JUK106" s="52"/>
      <c r="JUL106" s="52"/>
      <c r="JUM106" s="52"/>
      <c r="JUN106" s="52"/>
      <c r="JUO106" s="52"/>
      <c r="JUP106" s="52"/>
      <c r="JUQ106" s="52"/>
      <c r="JUR106" s="52"/>
      <c r="JUS106" s="52"/>
      <c r="JUT106" s="52"/>
      <c r="JUU106" s="52"/>
      <c r="JUV106" s="52"/>
      <c r="JUW106" s="52"/>
      <c r="JUX106" s="52"/>
      <c r="JUY106" s="52"/>
      <c r="JUZ106" s="52"/>
      <c r="JVA106" s="52"/>
      <c r="JVB106" s="52"/>
      <c r="JVC106" s="52"/>
      <c r="JVD106" s="52"/>
      <c r="JVE106" s="52"/>
      <c r="JVF106" s="52"/>
      <c r="JVG106" s="52"/>
      <c r="JVH106" s="52"/>
      <c r="JVI106" s="52"/>
      <c r="JVJ106" s="52"/>
      <c r="JVK106" s="52"/>
      <c r="JVL106" s="52"/>
      <c r="JVM106" s="52"/>
      <c r="JVN106" s="52"/>
      <c r="JVO106" s="52"/>
      <c r="JVP106" s="52"/>
      <c r="JVQ106" s="52"/>
      <c r="JVR106" s="52"/>
      <c r="JVS106" s="52"/>
      <c r="JVT106" s="52"/>
      <c r="JVU106" s="52"/>
      <c r="JVV106" s="52"/>
      <c r="JVW106" s="52"/>
      <c r="JVX106" s="52"/>
      <c r="JVY106" s="52"/>
      <c r="JVZ106" s="52"/>
      <c r="JWA106" s="52"/>
      <c r="JWB106" s="52"/>
      <c r="JWC106" s="52"/>
      <c r="JWD106" s="52"/>
      <c r="JWE106" s="52"/>
      <c r="JWF106" s="52"/>
      <c r="JWG106" s="52"/>
      <c r="JWH106" s="52"/>
      <c r="JWI106" s="52"/>
      <c r="JWJ106" s="52"/>
      <c r="JWK106" s="52"/>
      <c r="JWL106" s="52"/>
      <c r="JWM106" s="52"/>
      <c r="JWN106" s="52"/>
      <c r="JWO106" s="52"/>
      <c r="JWP106" s="52"/>
      <c r="JWQ106" s="52"/>
      <c r="JWR106" s="52"/>
      <c r="JWS106" s="52"/>
      <c r="JWT106" s="52"/>
      <c r="JWU106" s="52"/>
      <c r="JWV106" s="52"/>
      <c r="JWW106" s="52"/>
      <c r="JWX106" s="52"/>
      <c r="JWY106" s="52"/>
      <c r="JWZ106" s="52"/>
      <c r="JXA106" s="52"/>
      <c r="JXB106" s="52"/>
      <c r="JXC106" s="52"/>
      <c r="JXD106" s="52"/>
      <c r="JXE106" s="52"/>
      <c r="JXF106" s="52"/>
      <c r="JXG106" s="52"/>
      <c r="JXH106" s="52"/>
      <c r="JXI106" s="52"/>
      <c r="JXJ106" s="52"/>
      <c r="JXK106" s="52"/>
      <c r="JXL106" s="52"/>
      <c r="JXM106" s="52"/>
      <c r="JXN106" s="52"/>
      <c r="JXO106" s="52"/>
      <c r="JXP106" s="52"/>
      <c r="JXQ106" s="52"/>
      <c r="JXR106" s="52"/>
      <c r="JXS106" s="52"/>
      <c r="JXT106" s="52"/>
      <c r="JXU106" s="52"/>
      <c r="JXV106" s="52"/>
      <c r="JXW106" s="52"/>
      <c r="JXX106" s="52"/>
      <c r="JXY106" s="52"/>
      <c r="JXZ106" s="52"/>
      <c r="JYA106" s="52"/>
      <c r="JYB106" s="52"/>
      <c r="JYC106" s="52"/>
      <c r="JYD106" s="52"/>
      <c r="JYE106" s="52"/>
      <c r="JYF106" s="52"/>
      <c r="JYG106" s="52"/>
      <c r="JYH106" s="52"/>
      <c r="JYI106" s="52"/>
      <c r="JYJ106" s="52"/>
      <c r="JYK106" s="52"/>
      <c r="JYL106" s="52"/>
      <c r="JYM106" s="52"/>
      <c r="JYN106" s="52"/>
      <c r="JYO106" s="52"/>
      <c r="JYP106" s="52"/>
      <c r="JYQ106" s="52"/>
      <c r="JYR106" s="52"/>
      <c r="JYS106" s="52"/>
      <c r="JYT106" s="52"/>
      <c r="JYU106" s="52"/>
      <c r="JYV106" s="52"/>
      <c r="JYW106" s="52"/>
      <c r="JYX106" s="52"/>
      <c r="JYY106" s="52"/>
      <c r="JYZ106" s="52"/>
      <c r="JZA106" s="52"/>
      <c r="JZB106" s="52"/>
      <c r="JZC106" s="52"/>
      <c r="JZD106" s="52"/>
      <c r="JZE106" s="52"/>
      <c r="JZF106" s="52"/>
      <c r="JZG106" s="52"/>
      <c r="JZH106" s="52"/>
      <c r="JZI106" s="52"/>
      <c r="JZJ106" s="52"/>
      <c r="JZK106" s="52"/>
      <c r="JZL106" s="52"/>
      <c r="JZM106" s="52"/>
      <c r="JZN106" s="52"/>
      <c r="JZO106" s="52"/>
      <c r="JZP106" s="52"/>
      <c r="JZQ106" s="52"/>
      <c r="JZR106" s="52"/>
      <c r="JZS106" s="52"/>
      <c r="JZT106" s="52"/>
      <c r="JZU106" s="52"/>
      <c r="JZV106" s="52"/>
      <c r="JZW106" s="52"/>
      <c r="JZX106" s="52"/>
      <c r="JZY106" s="52"/>
      <c r="JZZ106" s="52"/>
      <c r="KAA106" s="52"/>
      <c r="KAB106" s="52"/>
      <c r="KAC106" s="52"/>
      <c r="KAD106" s="52"/>
      <c r="KAE106" s="52"/>
      <c r="KAF106" s="52"/>
      <c r="KAG106" s="52"/>
      <c r="KAH106" s="52"/>
      <c r="KAI106" s="52"/>
      <c r="KAJ106" s="52"/>
      <c r="KAK106" s="52"/>
      <c r="KAL106" s="52"/>
      <c r="KAM106" s="52"/>
      <c r="KAN106" s="52"/>
      <c r="KAO106" s="52"/>
      <c r="KAP106" s="52"/>
      <c r="KAQ106" s="52"/>
      <c r="KAR106" s="52"/>
      <c r="KAS106" s="52"/>
      <c r="KAT106" s="52"/>
      <c r="KAU106" s="52"/>
      <c r="KAV106" s="52"/>
      <c r="KAW106" s="52"/>
      <c r="KAX106" s="52"/>
      <c r="KAY106" s="52"/>
      <c r="KAZ106" s="52"/>
      <c r="KBA106" s="52"/>
      <c r="KBB106" s="52"/>
      <c r="KBC106" s="52"/>
      <c r="KBD106" s="52"/>
      <c r="KBE106" s="52"/>
      <c r="KBF106" s="52"/>
      <c r="KBG106" s="52"/>
      <c r="KBH106" s="52"/>
      <c r="KBI106" s="52"/>
      <c r="KBJ106" s="52"/>
      <c r="KBK106" s="52"/>
      <c r="KBL106" s="52"/>
      <c r="KBM106" s="52"/>
      <c r="KBN106" s="52"/>
      <c r="KBO106" s="52"/>
      <c r="KBP106" s="52"/>
      <c r="KBQ106" s="52"/>
      <c r="KBR106" s="52"/>
      <c r="KBS106" s="52"/>
      <c r="KBT106" s="52"/>
      <c r="KBU106" s="52"/>
      <c r="KBV106" s="52"/>
      <c r="KBW106" s="52"/>
      <c r="KBX106" s="52"/>
      <c r="KBY106" s="52"/>
      <c r="KBZ106" s="52"/>
      <c r="KCA106" s="52"/>
      <c r="KCB106" s="52"/>
      <c r="KCC106" s="52"/>
      <c r="KCD106" s="52"/>
      <c r="KCE106" s="52"/>
      <c r="KCF106" s="52"/>
      <c r="KCG106" s="52"/>
      <c r="KCH106" s="52"/>
      <c r="KCI106" s="52"/>
      <c r="KCJ106" s="52"/>
      <c r="KCK106" s="52"/>
      <c r="KCL106" s="52"/>
      <c r="KCM106" s="52"/>
      <c r="KCN106" s="52"/>
      <c r="KCO106" s="52"/>
      <c r="KCP106" s="52"/>
      <c r="KCQ106" s="52"/>
      <c r="KCR106" s="52"/>
      <c r="KCS106" s="52"/>
      <c r="KCT106" s="52"/>
      <c r="KCU106" s="52"/>
      <c r="KCV106" s="52"/>
      <c r="KCW106" s="52"/>
      <c r="KCX106" s="52"/>
      <c r="KCY106" s="52"/>
      <c r="KCZ106" s="52"/>
      <c r="KDA106" s="52"/>
      <c r="KDB106" s="52"/>
      <c r="KDC106" s="52"/>
      <c r="KDD106" s="52"/>
      <c r="KDE106" s="52"/>
      <c r="KDF106" s="52"/>
      <c r="KDG106" s="52"/>
      <c r="KDH106" s="52"/>
      <c r="KDI106" s="52"/>
      <c r="KDJ106" s="52"/>
      <c r="KDK106" s="52"/>
      <c r="KDL106" s="52"/>
      <c r="KDM106" s="52"/>
      <c r="KDN106" s="52"/>
      <c r="KDO106" s="52"/>
      <c r="KDP106" s="52"/>
      <c r="KDQ106" s="52"/>
      <c r="KDR106" s="52"/>
      <c r="KDS106" s="52"/>
      <c r="KDT106" s="52"/>
      <c r="KDU106" s="52"/>
      <c r="KDV106" s="52"/>
      <c r="KDW106" s="52"/>
      <c r="KDX106" s="52"/>
      <c r="KDY106" s="52"/>
      <c r="KDZ106" s="52"/>
      <c r="KEA106" s="52"/>
      <c r="KEB106" s="52"/>
      <c r="KEC106" s="52"/>
      <c r="KED106" s="52"/>
      <c r="KEE106" s="52"/>
      <c r="KEF106" s="52"/>
      <c r="KEG106" s="52"/>
      <c r="KEH106" s="52"/>
      <c r="KEI106" s="52"/>
      <c r="KEJ106" s="52"/>
      <c r="KEK106" s="52"/>
      <c r="KEL106" s="52"/>
      <c r="KEM106" s="52"/>
      <c r="KEN106" s="52"/>
      <c r="KEO106" s="52"/>
      <c r="KEP106" s="52"/>
      <c r="KEQ106" s="52"/>
      <c r="KER106" s="52"/>
      <c r="KES106" s="52"/>
      <c r="KET106" s="52"/>
      <c r="KEU106" s="52"/>
      <c r="KEV106" s="52"/>
      <c r="KEW106" s="52"/>
      <c r="KEX106" s="52"/>
      <c r="KEY106" s="52"/>
      <c r="KEZ106" s="52"/>
      <c r="KFA106" s="52"/>
      <c r="KFB106" s="52"/>
      <c r="KFC106" s="52"/>
      <c r="KFD106" s="52"/>
      <c r="KFE106" s="52"/>
      <c r="KFF106" s="52"/>
      <c r="KFG106" s="52"/>
      <c r="KFH106" s="52"/>
      <c r="KFI106" s="52"/>
      <c r="KFJ106" s="52"/>
      <c r="KFK106" s="52"/>
      <c r="KFL106" s="52"/>
      <c r="KFM106" s="52"/>
      <c r="KFN106" s="52"/>
      <c r="KFO106" s="52"/>
      <c r="KFP106" s="52"/>
      <c r="KFQ106" s="52"/>
      <c r="KFR106" s="52"/>
      <c r="KFS106" s="52"/>
      <c r="KFT106" s="52"/>
      <c r="KFU106" s="52"/>
      <c r="KFV106" s="52"/>
      <c r="KFW106" s="52"/>
      <c r="KFX106" s="52"/>
      <c r="KFY106" s="52"/>
      <c r="KFZ106" s="52"/>
      <c r="KGA106" s="52"/>
      <c r="KGB106" s="52"/>
      <c r="KGC106" s="52"/>
      <c r="KGD106" s="52"/>
      <c r="KGE106" s="52"/>
      <c r="KGF106" s="52"/>
      <c r="KGG106" s="52"/>
      <c r="KGH106" s="52"/>
      <c r="KGI106" s="52"/>
      <c r="KGJ106" s="52"/>
      <c r="KGK106" s="52"/>
      <c r="KGL106" s="52"/>
      <c r="KGM106" s="52"/>
      <c r="KGN106" s="52"/>
      <c r="KGO106" s="52"/>
      <c r="KGP106" s="52"/>
      <c r="KGQ106" s="52"/>
      <c r="KGR106" s="52"/>
      <c r="KGS106" s="52"/>
      <c r="KGT106" s="52"/>
      <c r="KGU106" s="52"/>
      <c r="KGV106" s="52"/>
      <c r="KGW106" s="52"/>
      <c r="KGX106" s="52"/>
      <c r="KGY106" s="52"/>
      <c r="KGZ106" s="52"/>
      <c r="KHA106" s="52"/>
      <c r="KHB106" s="52"/>
      <c r="KHC106" s="52"/>
      <c r="KHD106" s="52"/>
      <c r="KHE106" s="52"/>
      <c r="KHF106" s="52"/>
      <c r="KHG106" s="52"/>
      <c r="KHH106" s="52"/>
      <c r="KHI106" s="52"/>
      <c r="KHJ106" s="52"/>
      <c r="KHK106" s="52"/>
      <c r="KHL106" s="52"/>
      <c r="KHM106" s="52"/>
      <c r="KHN106" s="52"/>
      <c r="KHO106" s="52"/>
      <c r="KHP106" s="52"/>
      <c r="KHQ106" s="52"/>
      <c r="KHR106" s="52"/>
      <c r="KHS106" s="52"/>
      <c r="KHT106" s="52"/>
      <c r="KHU106" s="52"/>
      <c r="KHV106" s="52"/>
      <c r="KHW106" s="52"/>
      <c r="KHX106" s="52"/>
      <c r="KHY106" s="52"/>
      <c r="KHZ106" s="52"/>
      <c r="KIA106" s="52"/>
      <c r="KIB106" s="52"/>
      <c r="KIC106" s="52"/>
      <c r="KID106" s="52"/>
      <c r="KIE106" s="52"/>
      <c r="KIF106" s="52"/>
      <c r="KIG106" s="52"/>
      <c r="KIH106" s="52"/>
      <c r="KII106" s="52"/>
      <c r="KIJ106" s="52"/>
      <c r="KIK106" s="52"/>
      <c r="KIL106" s="52"/>
      <c r="KIM106" s="52"/>
      <c r="KIN106" s="52"/>
      <c r="KIO106" s="52"/>
      <c r="KIP106" s="52"/>
      <c r="KIQ106" s="52"/>
      <c r="KIR106" s="52"/>
      <c r="KIS106" s="52"/>
      <c r="KIT106" s="52"/>
      <c r="KIU106" s="52"/>
      <c r="KIV106" s="52"/>
      <c r="KIW106" s="52"/>
      <c r="KIX106" s="52"/>
      <c r="KIY106" s="52"/>
      <c r="KIZ106" s="52"/>
      <c r="KJA106" s="52"/>
      <c r="KJB106" s="52"/>
      <c r="KJC106" s="52"/>
      <c r="KJD106" s="52"/>
      <c r="KJE106" s="52"/>
      <c r="KJF106" s="52"/>
      <c r="KJG106" s="52"/>
      <c r="KJH106" s="52"/>
      <c r="KJI106" s="52"/>
      <c r="KJJ106" s="52"/>
      <c r="KJK106" s="52"/>
      <c r="KJL106" s="52"/>
      <c r="KJM106" s="52"/>
      <c r="KJN106" s="52"/>
      <c r="KJO106" s="52"/>
      <c r="KJP106" s="52"/>
      <c r="KJQ106" s="52"/>
      <c r="KJR106" s="52"/>
      <c r="KJS106" s="52"/>
      <c r="KJT106" s="52"/>
      <c r="KJU106" s="52"/>
      <c r="KJV106" s="52"/>
      <c r="KJW106" s="52"/>
      <c r="KJX106" s="52"/>
      <c r="KJY106" s="52"/>
      <c r="KJZ106" s="52"/>
      <c r="KKA106" s="52"/>
      <c r="KKB106" s="52"/>
      <c r="KKC106" s="52"/>
      <c r="KKD106" s="52"/>
      <c r="KKE106" s="52"/>
      <c r="KKF106" s="52"/>
      <c r="KKG106" s="52"/>
      <c r="KKH106" s="52"/>
      <c r="KKI106" s="52"/>
      <c r="KKJ106" s="52"/>
      <c r="KKK106" s="52"/>
      <c r="KKL106" s="52"/>
      <c r="KKM106" s="52"/>
      <c r="KKN106" s="52"/>
      <c r="KKO106" s="52"/>
      <c r="KKP106" s="52"/>
      <c r="KKQ106" s="52"/>
      <c r="KKR106" s="52"/>
      <c r="KKS106" s="52"/>
      <c r="KKT106" s="52"/>
      <c r="KKU106" s="52"/>
      <c r="KKV106" s="52"/>
      <c r="KKW106" s="52"/>
      <c r="KKX106" s="52"/>
      <c r="KKY106" s="52"/>
      <c r="KKZ106" s="52"/>
      <c r="KLA106" s="52"/>
      <c r="KLB106" s="52"/>
      <c r="KLC106" s="52"/>
      <c r="KLD106" s="52"/>
      <c r="KLE106" s="52"/>
      <c r="KLF106" s="52"/>
      <c r="KLG106" s="52"/>
      <c r="KLH106" s="52"/>
      <c r="KLI106" s="52"/>
      <c r="KLJ106" s="52"/>
      <c r="KLK106" s="52"/>
      <c r="KLL106" s="52"/>
      <c r="KLM106" s="52"/>
      <c r="KLN106" s="52"/>
      <c r="KLO106" s="52"/>
      <c r="KLP106" s="52"/>
      <c r="KLQ106" s="52"/>
      <c r="KLR106" s="52"/>
      <c r="KLS106" s="52"/>
      <c r="KLT106" s="52"/>
      <c r="KLU106" s="52"/>
      <c r="KLV106" s="52"/>
      <c r="KLW106" s="52"/>
      <c r="KLX106" s="52"/>
      <c r="KLY106" s="52"/>
      <c r="KLZ106" s="52"/>
      <c r="KMA106" s="52"/>
      <c r="KMB106" s="52"/>
      <c r="KMC106" s="52"/>
      <c r="KMD106" s="52"/>
      <c r="KME106" s="52"/>
      <c r="KMF106" s="52"/>
      <c r="KMG106" s="52"/>
      <c r="KMH106" s="52"/>
      <c r="KMI106" s="52"/>
      <c r="KMJ106" s="52"/>
      <c r="KMK106" s="52"/>
      <c r="KML106" s="52"/>
      <c r="KMM106" s="52"/>
      <c r="KMN106" s="52"/>
      <c r="KMO106" s="52"/>
      <c r="KMP106" s="52"/>
      <c r="KMQ106" s="52"/>
      <c r="KMR106" s="52"/>
      <c r="KMS106" s="52"/>
      <c r="KMT106" s="52"/>
      <c r="KMU106" s="52"/>
      <c r="KMV106" s="52"/>
      <c r="KMW106" s="52"/>
      <c r="KMX106" s="52"/>
      <c r="KMY106" s="52"/>
      <c r="KMZ106" s="52"/>
      <c r="KNA106" s="52"/>
      <c r="KNB106" s="52"/>
      <c r="KNC106" s="52"/>
      <c r="KND106" s="52"/>
      <c r="KNE106" s="52"/>
      <c r="KNF106" s="52"/>
      <c r="KNG106" s="52"/>
      <c r="KNH106" s="52"/>
      <c r="KNI106" s="52"/>
      <c r="KNJ106" s="52"/>
      <c r="KNK106" s="52"/>
      <c r="KNL106" s="52"/>
      <c r="KNM106" s="52"/>
      <c r="KNN106" s="52"/>
      <c r="KNO106" s="52"/>
      <c r="KNP106" s="52"/>
      <c r="KNQ106" s="52"/>
      <c r="KNR106" s="52"/>
      <c r="KNS106" s="52"/>
      <c r="KNT106" s="52"/>
      <c r="KNU106" s="52"/>
      <c r="KNV106" s="52"/>
      <c r="KNW106" s="52"/>
      <c r="KNX106" s="52"/>
      <c r="KNY106" s="52"/>
      <c r="KNZ106" s="52"/>
      <c r="KOA106" s="52"/>
      <c r="KOB106" s="52"/>
      <c r="KOC106" s="52"/>
      <c r="KOD106" s="52"/>
      <c r="KOE106" s="52"/>
      <c r="KOF106" s="52"/>
      <c r="KOG106" s="52"/>
      <c r="KOH106" s="52"/>
      <c r="KOI106" s="52"/>
      <c r="KOJ106" s="52"/>
      <c r="KOK106" s="52"/>
      <c r="KOL106" s="52"/>
      <c r="KOM106" s="52"/>
      <c r="KON106" s="52"/>
      <c r="KOO106" s="52"/>
      <c r="KOP106" s="52"/>
      <c r="KOQ106" s="52"/>
      <c r="KOR106" s="52"/>
      <c r="KOS106" s="52"/>
      <c r="KOT106" s="52"/>
      <c r="KOU106" s="52"/>
      <c r="KOV106" s="52"/>
      <c r="KOW106" s="52"/>
      <c r="KOX106" s="52"/>
      <c r="KOY106" s="52"/>
      <c r="KOZ106" s="52"/>
      <c r="KPA106" s="52"/>
      <c r="KPB106" s="52"/>
      <c r="KPC106" s="52"/>
      <c r="KPD106" s="52"/>
      <c r="KPE106" s="52"/>
      <c r="KPF106" s="52"/>
      <c r="KPG106" s="52"/>
      <c r="KPH106" s="52"/>
      <c r="KPI106" s="52"/>
      <c r="KPJ106" s="52"/>
      <c r="KPK106" s="52"/>
      <c r="KPL106" s="52"/>
      <c r="KPM106" s="52"/>
      <c r="KPN106" s="52"/>
      <c r="KPO106" s="52"/>
      <c r="KPP106" s="52"/>
      <c r="KPQ106" s="52"/>
      <c r="KPR106" s="52"/>
      <c r="KPS106" s="52"/>
      <c r="KPT106" s="52"/>
      <c r="KPU106" s="52"/>
      <c r="KPV106" s="52"/>
      <c r="KPW106" s="52"/>
      <c r="KPX106" s="52"/>
      <c r="KPY106" s="52"/>
      <c r="KPZ106" s="52"/>
      <c r="KQA106" s="52"/>
      <c r="KQB106" s="52"/>
      <c r="KQC106" s="52"/>
      <c r="KQD106" s="52"/>
      <c r="KQE106" s="52"/>
      <c r="KQF106" s="52"/>
      <c r="KQG106" s="52"/>
      <c r="KQH106" s="52"/>
      <c r="KQI106" s="52"/>
      <c r="KQJ106" s="52"/>
      <c r="KQK106" s="52"/>
      <c r="KQL106" s="52"/>
      <c r="KQM106" s="52"/>
      <c r="KQN106" s="52"/>
      <c r="KQO106" s="52"/>
      <c r="KQP106" s="52"/>
      <c r="KQQ106" s="52"/>
      <c r="KQR106" s="52"/>
      <c r="KQS106" s="52"/>
      <c r="KQT106" s="52"/>
      <c r="KQU106" s="52"/>
      <c r="KQV106" s="52"/>
      <c r="KQW106" s="52"/>
      <c r="KQX106" s="52"/>
      <c r="KQY106" s="52"/>
      <c r="KQZ106" s="52"/>
      <c r="KRA106" s="52"/>
      <c r="KRB106" s="52"/>
      <c r="KRC106" s="52"/>
      <c r="KRD106" s="52"/>
      <c r="KRE106" s="52"/>
      <c r="KRF106" s="52"/>
      <c r="KRG106" s="52"/>
      <c r="KRH106" s="52"/>
      <c r="KRI106" s="52"/>
      <c r="KRJ106" s="52"/>
      <c r="KRK106" s="52"/>
      <c r="KRL106" s="52"/>
      <c r="KRM106" s="52"/>
      <c r="KRN106" s="52"/>
      <c r="KRO106" s="52"/>
      <c r="KRP106" s="52"/>
      <c r="KRQ106" s="52"/>
      <c r="KRR106" s="52"/>
      <c r="KRS106" s="52"/>
      <c r="KRT106" s="52"/>
      <c r="KRU106" s="52"/>
      <c r="KRV106" s="52"/>
      <c r="KRW106" s="52"/>
      <c r="KRX106" s="52"/>
      <c r="KRY106" s="52"/>
      <c r="KRZ106" s="52"/>
      <c r="KSA106" s="52"/>
      <c r="KSB106" s="52"/>
      <c r="KSC106" s="52"/>
      <c r="KSD106" s="52"/>
      <c r="KSE106" s="52"/>
      <c r="KSF106" s="52"/>
      <c r="KSG106" s="52"/>
      <c r="KSH106" s="52"/>
      <c r="KSI106" s="52"/>
      <c r="KSJ106" s="52"/>
      <c r="KSK106" s="52"/>
      <c r="KSL106" s="52"/>
      <c r="KSM106" s="52"/>
      <c r="KSN106" s="52"/>
      <c r="KSO106" s="52"/>
      <c r="KSP106" s="52"/>
      <c r="KSQ106" s="52"/>
      <c r="KSR106" s="52"/>
      <c r="KSS106" s="52"/>
      <c r="KST106" s="52"/>
      <c r="KSU106" s="52"/>
      <c r="KSV106" s="52"/>
      <c r="KSW106" s="52"/>
      <c r="KSX106" s="52"/>
      <c r="KSY106" s="52"/>
      <c r="KSZ106" s="52"/>
      <c r="KTA106" s="52"/>
      <c r="KTB106" s="52"/>
      <c r="KTC106" s="52"/>
      <c r="KTD106" s="52"/>
      <c r="KTE106" s="52"/>
      <c r="KTF106" s="52"/>
      <c r="KTG106" s="52"/>
      <c r="KTH106" s="52"/>
      <c r="KTI106" s="52"/>
      <c r="KTJ106" s="52"/>
      <c r="KTK106" s="52"/>
      <c r="KTL106" s="52"/>
      <c r="KTM106" s="52"/>
      <c r="KTN106" s="52"/>
      <c r="KTO106" s="52"/>
      <c r="KTP106" s="52"/>
      <c r="KTQ106" s="52"/>
      <c r="KTR106" s="52"/>
      <c r="KTS106" s="52"/>
      <c r="KTT106" s="52"/>
      <c r="KTU106" s="52"/>
      <c r="KTV106" s="52"/>
      <c r="KTW106" s="52"/>
      <c r="KTX106" s="52"/>
      <c r="KTY106" s="52"/>
      <c r="KTZ106" s="52"/>
      <c r="KUA106" s="52"/>
      <c r="KUB106" s="52"/>
      <c r="KUC106" s="52"/>
      <c r="KUD106" s="52"/>
      <c r="KUE106" s="52"/>
      <c r="KUF106" s="52"/>
      <c r="KUG106" s="52"/>
      <c r="KUH106" s="52"/>
      <c r="KUI106" s="52"/>
      <c r="KUJ106" s="52"/>
      <c r="KUK106" s="52"/>
      <c r="KUL106" s="52"/>
      <c r="KUM106" s="52"/>
      <c r="KUN106" s="52"/>
      <c r="KUO106" s="52"/>
      <c r="KUP106" s="52"/>
      <c r="KUQ106" s="52"/>
      <c r="KUR106" s="52"/>
      <c r="KUS106" s="52"/>
      <c r="KUT106" s="52"/>
      <c r="KUU106" s="52"/>
      <c r="KUV106" s="52"/>
      <c r="KUW106" s="52"/>
      <c r="KUX106" s="52"/>
      <c r="KUY106" s="52"/>
      <c r="KUZ106" s="52"/>
      <c r="KVA106" s="52"/>
      <c r="KVB106" s="52"/>
      <c r="KVC106" s="52"/>
      <c r="KVD106" s="52"/>
      <c r="KVE106" s="52"/>
      <c r="KVF106" s="52"/>
      <c r="KVG106" s="52"/>
      <c r="KVH106" s="52"/>
      <c r="KVI106" s="52"/>
      <c r="KVJ106" s="52"/>
      <c r="KVK106" s="52"/>
      <c r="KVL106" s="52"/>
      <c r="KVM106" s="52"/>
      <c r="KVN106" s="52"/>
      <c r="KVO106" s="52"/>
      <c r="KVP106" s="52"/>
      <c r="KVQ106" s="52"/>
      <c r="KVR106" s="52"/>
      <c r="KVS106" s="52"/>
      <c r="KVT106" s="52"/>
      <c r="KVU106" s="52"/>
      <c r="KVV106" s="52"/>
      <c r="KVW106" s="52"/>
      <c r="KVX106" s="52"/>
      <c r="KVY106" s="52"/>
      <c r="KVZ106" s="52"/>
      <c r="KWA106" s="52"/>
      <c r="KWB106" s="52"/>
      <c r="KWC106" s="52"/>
      <c r="KWD106" s="52"/>
      <c r="KWE106" s="52"/>
      <c r="KWF106" s="52"/>
      <c r="KWG106" s="52"/>
      <c r="KWH106" s="52"/>
      <c r="KWI106" s="52"/>
      <c r="KWJ106" s="52"/>
      <c r="KWK106" s="52"/>
      <c r="KWL106" s="52"/>
      <c r="KWM106" s="52"/>
      <c r="KWN106" s="52"/>
      <c r="KWO106" s="52"/>
      <c r="KWP106" s="52"/>
      <c r="KWQ106" s="52"/>
      <c r="KWR106" s="52"/>
      <c r="KWS106" s="52"/>
      <c r="KWT106" s="52"/>
      <c r="KWU106" s="52"/>
      <c r="KWV106" s="52"/>
      <c r="KWW106" s="52"/>
      <c r="KWX106" s="52"/>
      <c r="KWY106" s="52"/>
      <c r="KWZ106" s="52"/>
      <c r="KXA106" s="52"/>
      <c r="KXB106" s="52"/>
      <c r="KXC106" s="52"/>
      <c r="KXD106" s="52"/>
      <c r="KXE106" s="52"/>
      <c r="KXF106" s="52"/>
      <c r="KXG106" s="52"/>
      <c r="KXH106" s="52"/>
      <c r="KXI106" s="52"/>
      <c r="KXJ106" s="52"/>
      <c r="KXK106" s="52"/>
      <c r="KXL106" s="52"/>
      <c r="KXM106" s="52"/>
      <c r="KXN106" s="52"/>
      <c r="KXO106" s="52"/>
      <c r="KXP106" s="52"/>
      <c r="KXQ106" s="52"/>
      <c r="KXR106" s="52"/>
      <c r="KXS106" s="52"/>
      <c r="KXT106" s="52"/>
      <c r="KXU106" s="52"/>
      <c r="KXV106" s="52"/>
      <c r="KXW106" s="52"/>
      <c r="KXX106" s="52"/>
      <c r="KXY106" s="52"/>
      <c r="KXZ106" s="52"/>
      <c r="KYA106" s="52"/>
      <c r="KYB106" s="52"/>
      <c r="KYC106" s="52"/>
      <c r="KYD106" s="52"/>
      <c r="KYE106" s="52"/>
      <c r="KYF106" s="52"/>
      <c r="KYG106" s="52"/>
      <c r="KYH106" s="52"/>
      <c r="KYI106" s="52"/>
      <c r="KYJ106" s="52"/>
      <c r="KYK106" s="52"/>
      <c r="KYL106" s="52"/>
      <c r="KYM106" s="52"/>
      <c r="KYN106" s="52"/>
      <c r="KYO106" s="52"/>
      <c r="KYP106" s="52"/>
      <c r="KYQ106" s="52"/>
      <c r="KYR106" s="52"/>
      <c r="KYS106" s="52"/>
      <c r="KYT106" s="52"/>
      <c r="KYU106" s="52"/>
      <c r="KYV106" s="52"/>
      <c r="KYW106" s="52"/>
      <c r="KYX106" s="52"/>
      <c r="KYY106" s="52"/>
      <c r="KYZ106" s="52"/>
      <c r="KZA106" s="52"/>
      <c r="KZB106" s="52"/>
      <c r="KZC106" s="52"/>
      <c r="KZD106" s="52"/>
      <c r="KZE106" s="52"/>
      <c r="KZF106" s="52"/>
      <c r="KZG106" s="52"/>
      <c r="KZH106" s="52"/>
      <c r="KZI106" s="52"/>
      <c r="KZJ106" s="52"/>
      <c r="KZK106" s="52"/>
      <c r="KZL106" s="52"/>
      <c r="KZM106" s="52"/>
      <c r="KZN106" s="52"/>
      <c r="KZO106" s="52"/>
      <c r="KZP106" s="52"/>
      <c r="KZQ106" s="52"/>
      <c r="KZR106" s="52"/>
      <c r="KZS106" s="52"/>
      <c r="KZT106" s="52"/>
      <c r="KZU106" s="52"/>
      <c r="KZV106" s="52"/>
      <c r="KZW106" s="52"/>
      <c r="KZX106" s="52"/>
      <c r="KZY106" s="52"/>
      <c r="KZZ106" s="52"/>
      <c r="LAA106" s="52"/>
      <c r="LAB106" s="52"/>
      <c r="LAC106" s="52"/>
      <c r="LAD106" s="52"/>
      <c r="LAE106" s="52"/>
      <c r="LAF106" s="52"/>
      <c r="LAG106" s="52"/>
      <c r="LAH106" s="52"/>
      <c r="LAI106" s="52"/>
      <c r="LAJ106" s="52"/>
      <c r="LAK106" s="52"/>
      <c r="LAL106" s="52"/>
      <c r="LAM106" s="52"/>
      <c r="LAN106" s="52"/>
      <c r="LAO106" s="52"/>
      <c r="LAP106" s="52"/>
      <c r="LAQ106" s="52"/>
      <c r="LAR106" s="52"/>
      <c r="LAS106" s="52"/>
      <c r="LAT106" s="52"/>
      <c r="LAU106" s="52"/>
      <c r="LAV106" s="52"/>
      <c r="LAW106" s="52"/>
      <c r="LAX106" s="52"/>
      <c r="LAY106" s="52"/>
      <c r="LAZ106" s="52"/>
      <c r="LBA106" s="52"/>
      <c r="LBB106" s="52"/>
      <c r="LBC106" s="52"/>
      <c r="LBD106" s="52"/>
      <c r="LBE106" s="52"/>
      <c r="LBF106" s="52"/>
      <c r="LBG106" s="52"/>
      <c r="LBH106" s="52"/>
      <c r="LBI106" s="52"/>
      <c r="LBJ106" s="52"/>
      <c r="LBK106" s="52"/>
      <c r="LBL106" s="52"/>
      <c r="LBM106" s="52"/>
      <c r="LBN106" s="52"/>
      <c r="LBO106" s="52"/>
      <c r="LBP106" s="52"/>
      <c r="LBQ106" s="52"/>
      <c r="LBR106" s="52"/>
      <c r="LBS106" s="52"/>
      <c r="LBT106" s="52"/>
      <c r="LBU106" s="52"/>
      <c r="LBV106" s="52"/>
      <c r="LBW106" s="52"/>
      <c r="LBX106" s="52"/>
      <c r="LBY106" s="52"/>
      <c r="LBZ106" s="52"/>
      <c r="LCA106" s="52"/>
      <c r="LCB106" s="52"/>
      <c r="LCC106" s="52"/>
      <c r="LCD106" s="52"/>
      <c r="LCE106" s="52"/>
      <c r="LCF106" s="52"/>
      <c r="LCG106" s="52"/>
      <c r="LCH106" s="52"/>
      <c r="LCI106" s="52"/>
      <c r="LCJ106" s="52"/>
      <c r="LCK106" s="52"/>
      <c r="LCL106" s="52"/>
      <c r="LCM106" s="52"/>
      <c r="LCN106" s="52"/>
      <c r="LCO106" s="52"/>
      <c r="LCP106" s="52"/>
      <c r="LCQ106" s="52"/>
      <c r="LCR106" s="52"/>
      <c r="LCS106" s="52"/>
      <c r="LCT106" s="52"/>
      <c r="LCU106" s="52"/>
      <c r="LCV106" s="52"/>
      <c r="LCW106" s="52"/>
      <c r="LCX106" s="52"/>
      <c r="LCY106" s="52"/>
      <c r="LCZ106" s="52"/>
      <c r="LDA106" s="52"/>
      <c r="LDB106" s="52"/>
      <c r="LDC106" s="52"/>
      <c r="LDD106" s="52"/>
      <c r="LDE106" s="52"/>
      <c r="LDF106" s="52"/>
      <c r="LDG106" s="52"/>
      <c r="LDH106" s="52"/>
      <c r="LDI106" s="52"/>
      <c r="LDJ106" s="52"/>
      <c r="LDK106" s="52"/>
      <c r="LDL106" s="52"/>
      <c r="LDM106" s="52"/>
      <c r="LDN106" s="52"/>
      <c r="LDO106" s="52"/>
      <c r="LDP106" s="52"/>
      <c r="LDQ106" s="52"/>
      <c r="LDR106" s="52"/>
      <c r="LDS106" s="52"/>
      <c r="LDT106" s="52"/>
      <c r="LDU106" s="52"/>
      <c r="LDV106" s="52"/>
      <c r="LDW106" s="52"/>
      <c r="LDX106" s="52"/>
      <c r="LDY106" s="52"/>
      <c r="LDZ106" s="52"/>
      <c r="LEA106" s="52"/>
      <c r="LEB106" s="52"/>
      <c r="LEC106" s="52"/>
      <c r="LED106" s="52"/>
      <c r="LEE106" s="52"/>
      <c r="LEF106" s="52"/>
      <c r="LEG106" s="52"/>
      <c r="LEH106" s="52"/>
      <c r="LEI106" s="52"/>
      <c r="LEJ106" s="52"/>
      <c r="LEK106" s="52"/>
      <c r="LEL106" s="52"/>
      <c r="LEM106" s="52"/>
      <c r="LEN106" s="52"/>
      <c r="LEO106" s="52"/>
      <c r="LEP106" s="52"/>
      <c r="LEQ106" s="52"/>
      <c r="LER106" s="52"/>
      <c r="LES106" s="52"/>
      <c r="LET106" s="52"/>
      <c r="LEU106" s="52"/>
      <c r="LEV106" s="52"/>
      <c r="LEW106" s="52"/>
      <c r="LEX106" s="52"/>
      <c r="LEY106" s="52"/>
      <c r="LEZ106" s="52"/>
      <c r="LFA106" s="52"/>
      <c r="LFB106" s="52"/>
      <c r="LFC106" s="52"/>
      <c r="LFD106" s="52"/>
      <c r="LFE106" s="52"/>
      <c r="LFF106" s="52"/>
      <c r="LFG106" s="52"/>
      <c r="LFH106" s="52"/>
      <c r="LFI106" s="52"/>
      <c r="LFJ106" s="52"/>
      <c r="LFK106" s="52"/>
      <c r="LFL106" s="52"/>
      <c r="LFM106" s="52"/>
      <c r="LFN106" s="52"/>
      <c r="LFO106" s="52"/>
      <c r="LFP106" s="52"/>
      <c r="LFQ106" s="52"/>
      <c r="LFR106" s="52"/>
      <c r="LFS106" s="52"/>
      <c r="LFT106" s="52"/>
      <c r="LFU106" s="52"/>
      <c r="LFV106" s="52"/>
      <c r="LFW106" s="52"/>
      <c r="LFX106" s="52"/>
      <c r="LFY106" s="52"/>
      <c r="LFZ106" s="52"/>
      <c r="LGA106" s="52"/>
      <c r="LGB106" s="52"/>
      <c r="LGC106" s="52"/>
      <c r="LGD106" s="52"/>
      <c r="LGE106" s="52"/>
      <c r="LGF106" s="52"/>
      <c r="LGG106" s="52"/>
      <c r="LGH106" s="52"/>
      <c r="LGI106" s="52"/>
      <c r="LGJ106" s="52"/>
      <c r="LGK106" s="52"/>
      <c r="LGL106" s="52"/>
      <c r="LGM106" s="52"/>
      <c r="LGN106" s="52"/>
      <c r="LGO106" s="52"/>
      <c r="LGP106" s="52"/>
      <c r="LGQ106" s="52"/>
      <c r="LGR106" s="52"/>
      <c r="LGS106" s="52"/>
      <c r="LGT106" s="52"/>
      <c r="LGU106" s="52"/>
      <c r="LGV106" s="52"/>
      <c r="LGW106" s="52"/>
      <c r="LGX106" s="52"/>
      <c r="LGY106" s="52"/>
      <c r="LGZ106" s="52"/>
      <c r="LHA106" s="52"/>
      <c r="LHB106" s="52"/>
      <c r="LHC106" s="52"/>
      <c r="LHD106" s="52"/>
      <c r="LHE106" s="52"/>
      <c r="LHF106" s="52"/>
      <c r="LHG106" s="52"/>
      <c r="LHH106" s="52"/>
      <c r="LHI106" s="52"/>
      <c r="LHJ106" s="52"/>
      <c r="LHK106" s="52"/>
      <c r="LHL106" s="52"/>
      <c r="LHM106" s="52"/>
      <c r="LHN106" s="52"/>
      <c r="LHO106" s="52"/>
      <c r="LHP106" s="52"/>
      <c r="LHQ106" s="52"/>
      <c r="LHR106" s="52"/>
      <c r="LHS106" s="52"/>
      <c r="LHT106" s="52"/>
      <c r="LHU106" s="52"/>
      <c r="LHV106" s="52"/>
      <c r="LHW106" s="52"/>
      <c r="LHX106" s="52"/>
      <c r="LHY106" s="52"/>
      <c r="LHZ106" s="52"/>
      <c r="LIA106" s="52"/>
      <c r="LIB106" s="52"/>
      <c r="LIC106" s="52"/>
      <c r="LID106" s="52"/>
      <c r="LIE106" s="52"/>
      <c r="LIF106" s="52"/>
      <c r="LIG106" s="52"/>
      <c r="LIH106" s="52"/>
      <c r="LII106" s="52"/>
      <c r="LIJ106" s="52"/>
      <c r="LIK106" s="52"/>
      <c r="LIL106" s="52"/>
      <c r="LIM106" s="52"/>
      <c r="LIN106" s="52"/>
      <c r="LIO106" s="52"/>
      <c r="LIP106" s="52"/>
      <c r="LIQ106" s="52"/>
      <c r="LIR106" s="52"/>
      <c r="LIS106" s="52"/>
      <c r="LIT106" s="52"/>
      <c r="LIU106" s="52"/>
      <c r="LIV106" s="52"/>
      <c r="LIW106" s="52"/>
      <c r="LIX106" s="52"/>
      <c r="LIY106" s="52"/>
      <c r="LIZ106" s="52"/>
      <c r="LJA106" s="52"/>
      <c r="LJB106" s="52"/>
      <c r="LJC106" s="52"/>
      <c r="LJD106" s="52"/>
      <c r="LJE106" s="52"/>
      <c r="LJF106" s="52"/>
      <c r="LJG106" s="52"/>
      <c r="LJH106" s="52"/>
      <c r="LJI106" s="52"/>
      <c r="LJJ106" s="52"/>
      <c r="LJK106" s="52"/>
      <c r="LJL106" s="52"/>
      <c r="LJM106" s="52"/>
      <c r="LJN106" s="52"/>
      <c r="LJO106" s="52"/>
      <c r="LJP106" s="52"/>
      <c r="LJQ106" s="52"/>
      <c r="LJR106" s="52"/>
      <c r="LJS106" s="52"/>
      <c r="LJT106" s="52"/>
      <c r="LJU106" s="52"/>
      <c r="LJV106" s="52"/>
      <c r="LJW106" s="52"/>
      <c r="LJX106" s="52"/>
      <c r="LJY106" s="52"/>
      <c r="LJZ106" s="52"/>
      <c r="LKA106" s="52"/>
      <c r="LKB106" s="52"/>
      <c r="LKC106" s="52"/>
      <c r="LKD106" s="52"/>
      <c r="LKE106" s="52"/>
      <c r="LKF106" s="52"/>
      <c r="LKG106" s="52"/>
      <c r="LKH106" s="52"/>
      <c r="LKI106" s="52"/>
      <c r="LKJ106" s="52"/>
      <c r="LKK106" s="52"/>
      <c r="LKL106" s="52"/>
      <c r="LKM106" s="52"/>
      <c r="LKN106" s="52"/>
      <c r="LKO106" s="52"/>
      <c r="LKP106" s="52"/>
      <c r="LKQ106" s="52"/>
      <c r="LKR106" s="52"/>
      <c r="LKS106" s="52"/>
      <c r="LKT106" s="52"/>
      <c r="LKU106" s="52"/>
      <c r="LKV106" s="52"/>
      <c r="LKW106" s="52"/>
      <c r="LKX106" s="52"/>
      <c r="LKY106" s="52"/>
      <c r="LKZ106" s="52"/>
      <c r="LLA106" s="52"/>
      <c r="LLB106" s="52"/>
      <c r="LLC106" s="52"/>
      <c r="LLD106" s="52"/>
      <c r="LLE106" s="52"/>
      <c r="LLF106" s="52"/>
      <c r="LLG106" s="52"/>
      <c r="LLH106" s="52"/>
      <c r="LLI106" s="52"/>
      <c r="LLJ106" s="52"/>
      <c r="LLK106" s="52"/>
      <c r="LLL106" s="52"/>
      <c r="LLM106" s="52"/>
      <c r="LLN106" s="52"/>
      <c r="LLO106" s="52"/>
      <c r="LLP106" s="52"/>
      <c r="LLQ106" s="52"/>
      <c r="LLR106" s="52"/>
      <c r="LLS106" s="52"/>
      <c r="LLT106" s="52"/>
      <c r="LLU106" s="52"/>
      <c r="LLV106" s="52"/>
      <c r="LLW106" s="52"/>
      <c r="LLX106" s="52"/>
      <c r="LLY106" s="52"/>
      <c r="LLZ106" s="52"/>
      <c r="LMA106" s="52"/>
      <c r="LMB106" s="52"/>
      <c r="LMC106" s="52"/>
      <c r="LMD106" s="52"/>
      <c r="LME106" s="52"/>
      <c r="LMF106" s="52"/>
      <c r="LMG106" s="52"/>
      <c r="LMH106" s="52"/>
      <c r="LMI106" s="52"/>
      <c r="LMJ106" s="52"/>
      <c r="LMK106" s="52"/>
      <c r="LML106" s="52"/>
      <c r="LMM106" s="52"/>
      <c r="LMN106" s="52"/>
      <c r="LMO106" s="52"/>
      <c r="LMP106" s="52"/>
      <c r="LMQ106" s="52"/>
      <c r="LMR106" s="52"/>
      <c r="LMS106" s="52"/>
      <c r="LMT106" s="52"/>
      <c r="LMU106" s="52"/>
      <c r="LMV106" s="52"/>
      <c r="LMW106" s="52"/>
      <c r="LMX106" s="52"/>
      <c r="LMY106" s="52"/>
      <c r="LMZ106" s="52"/>
      <c r="LNA106" s="52"/>
      <c r="LNB106" s="52"/>
      <c r="LNC106" s="52"/>
      <c r="LND106" s="52"/>
      <c r="LNE106" s="52"/>
      <c r="LNF106" s="52"/>
      <c r="LNG106" s="52"/>
      <c r="LNH106" s="52"/>
      <c r="LNI106" s="52"/>
      <c r="LNJ106" s="52"/>
      <c r="LNK106" s="52"/>
      <c r="LNL106" s="52"/>
      <c r="LNM106" s="52"/>
      <c r="LNN106" s="52"/>
      <c r="LNO106" s="52"/>
      <c r="LNP106" s="52"/>
      <c r="LNQ106" s="52"/>
      <c r="LNR106" s="52"/>
      <c r="LNS106" s="52"/>
      <c r="LNT106" s="52"/>
      <c r="LNU106" s="52"/>
      <c r="LNV106" s="52"/>
      <c r="LNW106" s="52"/>
      <c r="LNX106" s="52"/>
      <c r="LNY106" s="52"/>
      <c r="LNZ106" s="52"/>
      <c r="LOA106" s="52"/>
      <c r="LOB106" s="52"/>
      <c r="LOC106" s="52"/>
      <c r="LOD106" s="52"/>
      <c r="LOE106" s="52"/>
      <c r="LOF106" s="52"/>
      <c r="LOG106" s="52"/>
      <c r="LOH106" s="52"/>
      <c r="LOI106" s="52"/>
      <c r="LOJ106" s="52"/>
      <c r="LOK106" s="52"/>
      <c r="LOL106" s="52"/>
      <c r="LOM106" s="52"/>
      <c r="LON106" s="52"/>
      <c r="LOO106" s="52"/>
      <c r="LOP106" s="52"/>
      <c r="LOQ106" s="52"/>
      <c r="LOR106" s="52"/>
      <c r="LOS106" s="52"/>
      <c r="LOT106" s="52"/>
      <c r="LOU106" s="52"/>
      <c r="LOV106" s="52"/>
      <c r="LOW106" s="52"/>
      <c r="LOX106" s="52"/>
      <c r="LOY106" s="52"/>
      <c r="LOZ106" s="52"/>
      <c r="LPA106" s="52"/>
      <c r="LPB106" s="52"/>
      <c r="LPC106" s="52"/>
      <c r="LPD106" s="52"/>
      <c r="LPE106" s="52"/>
      <c r="LPF106" s="52"/>
      <c r="LPG106" s="52"/>
      <c r="LPH106" s="52"/>
      <c r="LPI106" s="52"/>
      <c r="LPJ106" s="52"/>
      <c r="LPK106" s="52"/>
      <c r="LPL106" s="52"/>
      <c r="LPM106" s="52"/>
      <c r="LPN106" s="52"/>
      <c r="LPO106" s="52"/>
      <c r="LPP106" s="52"/>
      <c r="LPQ106" s="52"/>
      <c r="LPR106" s="52"/>
      <c r="LPS106" s="52"/>
      <c r="LPT106" s="52"/>
      <c r="LPU106" s="52"/>
      <c r="LPV106" s="52"/>
      <c r="LPW106" s="52"/>
      <c r="LPX106" s="52"/>
      <c r="LPY106" s="52"/>
      <c r="LPZ106" s="52"/>
      <c r="LQA106" s="52"/>
      <c r="LQB106" s="52"/>
      <c r="LQC106" s="52"/>
      <c r="LQD106" s="52"/>
      <c r="LQE106" s="52"/>
      <c r="LQF106" s="52"/>
      <c r="LQG106" s="52"/>
      <c r="LQH106" s="52"/>
      <c r="LQI106" s="52"/>
      <c r="LQJ106" s="52"/>
      <c r="LQK106" s="52"/>
      <c r="LQL106" s="52"/>
      <c r="LQM106" s="52"/>
      <c r="LQN106" s="52"/>
      <c r="LQO106" s="52"/>
      <c r="LQP106" s="52"/>
      <c r="LQQ106" s="52"/>
      <c r="LQR106" s="52"/>
      <c r="LQS106" s="52"/>
      <c r="LQT106" s="52"/>
      <c r="LQU106" s="52"/>
      <c r="LQV106" s="52"/>
      <c r="LQW106" s="52"/>
      <c r="LQX106" s="52"/>
      <c r="LQY106" s="52"/>
      <c r="LQZ106" s="52"/>
      <c r="LRA106" s="52"/>
      <c r="LRB106" s="52"/>
      <c r="LRC106" s="52"/>
      <c r="LRD106" s="52"/>
      <c r="LRE106" s="52"/>
      <c r="LRF106" s="52"/>
      <c r="LRG106" s="52"/>
      <c r="LRH106" s="52"/>
      <c r="LRI106" s="52"/>
      <c r="LRJ106" s="52"/>
      <c r="LRK106" s="52"/>
      <c r="LRL106" s="52"/>
      <c r="LRM106" s="52"/>
      <c r="LRN106" s="52"/>
      <c r="LRO106" s="52"/>
      <c r="LRP106" s="52"/>
      <c r="LRQ106" s="52"/>
      <c r="LRR106" s="52"/>
      <c r="LRS106" s="52"/>
      <c r="LRT106" s="52"/>
      <c r="LRU106" s="52"/>
      <c r="LRV106" s="52"/>
      <c r="LRW106" s="52"/>
      <c r="LRX106" s="52"/>
      <c r="LRY106" s="52"/>
      <c r="LRZ106" s="52"/>
      <c r="LSA106" s="52"/>
      <c r="LSB106" s="52"/>
      <c r="LSC106" s="52"/>
      <c r="LSD106" s="52"/>
      <c r="LSE106" s="52"/>
      <c r="LSF106" s="52"/>
      <c r="LSG106" s="52"/>
      <c r="LSH106" s="52"/>
      <c r="LSI106" s="52"/>
      <c r="LSJ106" s="52"/>
      <c r="LSK106" s="52"/>
      <c r="LSL106" s="52"/>
      <c r="LSM106" s="52"/>
      <c r="LSN106" s="52"/>
      <c r="LSO106" s="52"/>
      <c r="LSP106" s="52"/>
      <c r="LSQ106" s="52"/>
      <c r="LSR106" s="52"/>
      <c r="LSS106" s="52"/>
      <c r="LST106" s="52"/>
      <c r="LSU106" s="52"/>
      <c r="LSV106" s="52"/>
      <c r="LSW106" s="52"/>
      <c r="LSX106" s="52"/>
      <c r="LSY106" s="52"/>
      <c r="LSZ106" s="52"/>
      <c r="LTA106" s="52"/>
      <c r="LTB106" s="52"/>
      <c r="LTC106" s="52"/>
      <c r="LTD106" s="52"/>
      <c r="LTE106" s="52"/>
      <c r="LTF106" s="52"/>
      <c r="LTG106" s="52"/>
      <c r="LTH106" s="52"/>
      <c r="LTI106" s="52"/>
      <c r="LTJ106" s="52"/>
      <c r="LTK106" s="52"/>
      <c r="LTL106" s="52"/>
      <c r="LTM106" s="52"/>
      <c r="LTN106" s="52"/>
      <c r="LTO106" s="52"/>
      <c r="LTP106" s="52"/>
      <c r="LTQ106" s="52"/>
      <c r="LTR106" s="52"/>
      <c r="LTS106" s="52"/>
      <c r="LTT106" s="52"/>
      <c r="LTU106" s="52"/>
      <c r="LTV106" s="52"/>
      <c r="LTW106" s="52"/>
      <c r="LTX106" s="52"/>
      <c r="LTY106" s="52"/>
      <c r="LTZ106" s="52"/>
      <c r="LUA106" s="52"/>
      <c r="LUB106" s="52"/>
      <c r="LUC106" s="52"/>
      <c r="LUD106" s="52"/>
      <c r="LUE106" s="52"/>
      <c r="LUF106" s="52"/>
      <c r="LUG106" s="52"/>
      <c r="LUH106" s="52"/>
      <c r="LUI106" s="52"/>
      <c r="LUJ106" s="52"/>
      <c r="LUK106" s="52"/>
      <c r="LUL106" s="52"/>
      <c r="LUM106" s="52"/>
      <c r="LUN106" s="52"/>
      <c r="LUO106" s="52"/>
      <c r="LUP106" s="52"/>
      <c r="LUQ106" s="52"/>
      <c r="LUR106" s="52"/>
      <c r="LUS106" s="52"/>
      <c r="LUT106" s="52"/>
      <c r="LUU106" s="52"/>
      <c r="LUV106" s="52"/>
      <c r="LUW106" s="52"/>
      <c r="LUX106" s="52"/>
      <c r="LUY106" s="52"/>
      <c r="LUZ106" s="52"/>
      <c r="LVA106" s="52"/>
      <c r="LVB106" s="52"/>
      <c r="LVC106" s="52"/>
      <c r="LVD106" s="52"/>
      <c r="LVE106" s="52"/>
      <c r="LVF106" s="52"/>
      <c r="LVG106" s="52"/>
      <c r="LVH106" s="52"/>
      <c r="LVI106" s="52"/>
      <c r="LVJ106" s="52"/>
      <c r="LVK106" s="52"/>
      <c r="LVL106" s="52"/>
      <c r="LVM106" s="52"/>
      <c r="LVN106" s="52"/>
      <c r="LVO106" s="52"/>
      <c r="LVP106" s="52"/>
      <c r="LVQ106" s="52"/>
      <c r="LVR106" s="52"/>
      <c r="LVS106" s="52"/>
      <c r="LVT106" s="52"/>
      <c r="LVU106" s="52"/>
      <c r="LVV106" s="52"/>
      <c r="LVW106" s="52"/>
      <c r="LVX106" s="52"/>
      <c r="LVY106" s="52"/>
      <c r="LVZ106" s="52"/>
      <c r="LWA106" s="52"/>
      <c r="LWB106" s="52"/>
      <c r="LWC106" s="52"/>
      <c r="LWD106" s="52"/>
      <c r="LWE106" s="52"/>
      <c r="LWF106" s="52"/>
      <c r="LWG106" s="52"/>
      <c r="LWH106" s="52"/>
      <c r="LWI106" s="52"/>
      <c r="LWJ106" s="52"/>
      <c r="LWK106" s="52"/>
      <c r="LWL106" s="52"/>
      <c r="LWM106" s="52"/>
      <c r="LWN106" s="52"/>
      <c r="LWO106" s="52"/>
      <c r="LWP106" s="52"/>
      <c r="LWQ106" s="52"/>
      <c r="LWR106" s="52"/>
      <c r="LWS106" s="52"/>
      <c r="LWT106" s="52"/>
      <c r="LWU106" s="52"/>
      <c r="LWV106" s="52"/>
      <c r="LWW106" s="52"/>
      <c r="LWX106" s="52"/>
      <c r="LWY106" s="52"/>
      <c r="LWZ106" s="52"/>
      <c r="LXA106" s="52"/>
      <c r="LXB106" s="52"/>
      <c r="LXC106" s="52"/>
      <c r="LXD106" s="52"/>
      <c r="LXE106" s="52"/>
      <c r="LXF106" s="52"/>
      <c r="LXG106" s="52"/>
      <c r="LXH106" s="52"/>
      <c r="LXI106" s="52"/>
      <c r="LXJ106" s="52"/>
      <c r="LXK106" s="52"/>
      <c r="LXL106" s="52"/>
      <c r="LXM106" s="52"/>
      <c r="LXN106" s="52"/>
      <c r="LXO106" s="52"/>
      <c r="LXP106" s="52"/>
      <c r="LXQ106" s="52"/>
      <c r="LXR106" s="52"/>
      <c r="LXS106" s="52"/>
      <c r="LXT106" s="52"/>
      <c r="LXU106" s="52"/>
      <c r="LXV106" s="52"/>
      <c r="LXW106" s="52"/>
      <c r="LXX106" s="52"/>
      <c r="LXY106" s="52"/>
      <c r="LXZ106" s="52"/>
      <c r="LYA106" s="52"/>
      <c r="LYB106" s="52"/>
      <c r="LYC106" s="52"/>
      <c r="LYD106" s="52"/>
      <c r="LYE106" s="52"/>
      <c r="LYF106" s="52"/>
      <c r="LYG106" s="52"/>
      <c r="LYH106" s="52"/>
      <c r="LYI106" s="52"/>
      <c r="LYJ106" s="52"/>
      <c r="LYK106" s="52"/>
      <c r="LYL106" s="52"/>
      <c r="LYM106" s="52"/>
      <c r="LYN106" s="52"/>
      <c r="LYO106" s="52"/>
      <c r="LYP106" s="52"/>
      <c r="LYQ106" s="52"/>
      <c r="LYR106" s="52"/>
      <c r="LYS106" s="52"/>
      <c r="LYT106" s="52"/>
      <c r="LYU106" s="52"/>
      <c r="LYV106" s="52"/>
      <c r="LYW106" s="52"/>
      <c r="LYX106" s="52"/>
      <c r="LYY106" s="52"/>
      <c r="LYZ106" s="52"/>
      <c r="LZA106" s="52"/>
      <c r="LZB106" s="52"/>
      <c r="LZC106" s="52"/>
      <c r="LZD106" s="52"/>
      <c r="LZE106" s="52"/>
      <c r="LZF106" s="52"/>
      <c r="LZG106" s="52"/>
      <c r="LZH106" s="52"/>
      <c r="LZI106" s="52"/>
      <c r="LZJ106" s="52"/>
      <c r="LZK106" s="52"/>
      <c r="LZL106" s="52"/>
      <c r="LZM106" s="52"/>
      <c r="LZN106" s="52"/>
      <c r="LZO106" s="52"/>
      <c r="LZP106" s="52"/>
      <c r="LZQ106" s="52"/>
      <c r="LZR106" s="52"/>
      <c r="LZS106" s="52"/>
      <c r="LZT106" s="52"/>
      <c r="LZU106" s="52"/>
      <c r="LZV106" s="52"/>
      <c r="LZW106" s="52"/>
      <c r="LZX106" s="52"/>
      <c r="LZY106" s="52"/>
      <c r="LZZ106" s="52"/>
      <c r="MAA106" s="52"/>
      <c r="MAB106" s="52"/>
      <c r="MAC106" s="52"/>
      <c r="MAD106" s="52"/>
      <c r="MAE106" s="52"/>
      <c r="MAF106" s="52"/>
      <c r="MAG106" s="52"/>
      <c r="MAH106" s="52"/>
      <c r="MAI106" s="52"/>
      <c r="MAJ106" s="52"/>
      <c r="MAK106" s="52"/>
      <c r="MAL106" s="52"/>
      <c r="MAM106" s="52"/>
      <c r="MAN106" s="52"/>
      <c r="MAO106" s="52"/>
      <c r="MAP106" s="52"/>
      <c r="MAQ106" s="52"/>
      <c r="MAR106" s="52"/>
      <c r="MAS106" s="52"/>
      <c r="MAT106" s="52"/>
      <c r="MAU106" s="52"/>
      <c r="MAV106" s="52"/>
      <c r="MAW106" s="52"/>
      <c r="MAX106" s="52"/>
      <c r="MAY106" s="52"/>
      <c r="MAZ106" s="52"/>
      <c r="MBA106" s="52"/>
      <c r="MBB106" s="52"/>
      <c r="MBC106" s="52"/>
      <c r="MBD106" s="52"/>
      <c r="MBE106" s="52"/>
      <c r="MBF106" s="52"/>
      <c r="MBG106" s="52"/>
      <c r="MBH106" s="52"/>
      <c r="MBI106" s="52"/>
      <c r="MBJ106" s="52"/>
      <c r="MBK106" s="52"/>
      <c r="MBL106" s="52"/>
      <c r="MBM106" s="52"/>
      <c r="MBN106" s="52"/>
      <c r="MBO106" s="52"/>
      <c r="MBP106" s="52"/>
      <c r="MBQ106" s="52"/>
      <c r="MBR106" s="52"/>
      <c r="MBS106" s="52"/>
      <c r="MBT106" s="52"/>
      <c r="MBU106" s="52"/>
      <c r="MBV106" s="52"/>
      <c r="MBW106" s="52"/>
      <c r="MBX106" s="52"/>
      <c r="MBY106" s="52"/>
      <c r="MBZ106" s="52"/>
      <c r="MCA106" s="52"/>
      <c r="MCB106" s="52"/>
      <c r="MCC106" s="52"/>
      <c r="MCD106" s="52"/>
      <c r="MCE106" s="52"/>
      <c r="MCF106" s="52"/>
      <c r="MCG106" s="52"/>
      <c r="MCH106" s="52"/>
      <c r="MCI106" s="52"/>
      <c r="MCJ106" s="52"/>
      <c r="MCK106" s="52"/>
      <c r="MCL106" s="52"/>
      <c r="MCM106" s="52"/>
      <c r="MCN106" s="52"/>
      <c r="MCO106" s="52"/>
      <c r="MCP106" s="52"/>
      <c r="MCQ106" s="52"/>
      <c r="MCR106" s="52"/>
      <c r="MCS106" s="52"/>
      <c r="MCT106" s="52"/>
      <c r="MCU106" s="52"/>
      <c r="MCV106" s="52"/>
      <c r="MCW106" s="52"/>
      <c r="MCX106" s="52"/>
      <c r="MCY106" s="52"/>
      <c r="MCZ106" s="52"/>
      <c r="MDA106" s="52"/>
      <c r="MDB106" s="52"/>
      <c r="MDC106" s="52"/>
      <c r="MDD106" s="52"/>
      <c r="MDE106" s="52"/>
      <c r="MDF106" s="52"/>
      <c r="MDG106" s="52"/>
      <c r="MDH106" s="52"/>
      <c r="MDI106" s="52"/>
      <c r="MDJ106" s="52"/>
      <c r="MDK106" s="52"/>
      <c r="MDL106" s="52"/>
      <c r="MDM106" s="52"/>
      <c r="MDN106" s="52"/>
      <c r="MDO106" s="52"/>
      <c r="MDP106" s="52"/>
      <c r="MDQ106" s="52"/>
      <c r="MDR106" s="52"/>
      <c r="MDS106" s="52"/>
      <c r="MDT106" s="52"/>
      <c r="MDU106" s="52"/>
      <c r="MDV106" s="52"/>
      <c r="MDW106" s="52"/>
      <c r="MDX106" s="52"/>
      <c r="MDY106" s="52"/>
      <c r="MDZ106" s="52"/>
      <c r="MEA106" s="52"/>
      <c r="MEB106" s="52"/>
      <c r="MEC106" s="52"/>
      <c r="MED106" s="52"/>
      <c r="MEE106" s="52"/>
      <c r="MEF106" s="52"/>
      <c r="MEG106" s="52"/>
      <c r="MEH106" s="52"/>
      <c r="MEI106" s="52"/>
      <c r="MEJ106" s="52"/>
      <c r="MEK106" s="52"/>
      <c r="MEL106" s="52"/>
      <c r="MEM106" s="52"/>
      <c r="MEN106" s="52"/>
      <c r="MEO106" s="52"/>
      <c r="MEP106" s="52"/>
      <c r="MEQ106" s="52"/>
      <c r="MER106" s="52"/>
      <c r="MES106" s="52"/>
      <c r="MET106" s="52"/>
      <c r="MEU106" s="52"/>
      <c r="MEV106" s="52"/>
      <c r="MEW106" s="52"/>
      <c r="MEX106" s="52"/>
      <c r="MEY106" s="52"/>
      <c r="MEZ106" s="52"/>
      <c r="MFA106" s="52"/>
      <c r="MFB106" s="52"/>
      <c r="MFC106" s="52"/>
      <c r="MFD106" s="52"/>
      <c r="MFE106" s="52"/>
      <c r="MFF106" s="52"/>
      <c r="MFG106" s="52"/>
      <c r="MFH106" s="52"/>
      <c r="MFI106" s="52"/>
      <c r="MFJ106" s="52"/>
      <c r="MFK106" s="52"/>
      <c r="MFL106" s="52"/>
      <c r="MFM106" s="52"/>
      <c r="MFN106" s="52"/>
      <c r="MFO106" s="52"/>
      <c r="MFP106" s="52"/>
      <c r="MFQ106" s="52"/>
      <c r="MFR106" s="52"/>
      <c r="MFS106" s="52"/>
      <c r="MFT106" s="52"/>
      <c r="MFU106" s="52"/>
      <c r="MFV106" s="52"/>
      <c r="MFW106" s="52"/>
      <c r="MFX106" s="52"/>
      <c r="MFY106" s="52"/>
      <c r="MFZ106" s="52"/>
      <c r="MGA106" s="52"/>
      <c r="MGB106" s="52"/>
      <c r="MGC106" s="52"/>
      <c r="MGD106" s="52"/>
      <c r="MGE106" s="52"/>
      <c r="MGF106" s="52"/>
      <c r="MGG106" s="52"/>
      <c r="MGH106" s="52"/>
      <c r="MGI106" s="52"/>
      <c r="MGJ106" s="52"/>
      <c r="MGK106" s="52"/>
      <c r="MGL106" s="52"/>
      <c r="MGM106" s="52"/>
      <c r="MGN106" s="52"/>
      <c r="MGO106" s="52"/>
      <c r="MGP106" s="52"/>
      <c r="MGQ106" s="52"/>
      <c r="MGR106" s="52"/>
      <c r="MGS106" s="52"/>
      <c r="MGT106" s="52"/>
      <c r="MGU106" s="52"/>
      <c r="MGV106" s="52"/>
      <c r="MGW106" s="52"/>
      <c r="MGX106" s="52"/>
      <c r="MGY106" s="52"/>
      <c r="MGZ106" s="52"/>
      <c r="MHA106" s="52"/>
      <c r="MHB106" s="52"/>
      <c r="MHC106" s="52"/>
      <c r="MHD106" s="52"/>
      <c r="MHE106" s="52"/>
      <c r="MHF106" s="52"/>
      <c r="MHG106" s="52"/>
      <c r="MHH106" s="52"/>
      <c r="MHI106" s="52"/>
      <c r="MHJ106" s="52"/>
      <c r="MHK106" s="52"/>
      <c r="MHL106" s="52"/>
      <c r="MHM106" s="52"/>
      <c r="MHN106" s="52"/>
      <c r="MHO106" s="52"/>
      <c r="MHP106" s="52"/>
      <c r="MHQ106" s="52"/>
      <c r="MHR106" s="52"/>
      <c r="MHS106" s="52"/>
      <c r="MHT106" s="52"/>
      <c r="MHU106" s="52"/>
      <c r="MHV106" s="52"/>
      <c r="MHW106" s="52"/>
      <c r="MHX106" s="52"/>
      <c r="MHY106" s="52"/>
      <c r="MHZ106" s="52"/>
      <c r="MIA106" s="52"/>
      <c r="MIB106" s="52"/>
      <c r="MIC106" s="52"/>
      <c r="MID106" s="52"/>
      <c r="MIE106" s="52"/>
      <c r="MIF106" s="52"/>
      <c r="MIG106" s="52"/>
      <c r="MIH106" s="52"/>
      <c r="MII106" s="52"/>
      <c r="MIJ106" s="52"/>
      <c r="MIK106" s="52"/>
      <c r="MIL106" s="52"/>
      <c r="MIM106" s="52"/>
      <c r="MIN106" s="52"/>
      <c r="MIO106" s="52"/>
      <c r="MIP106" s="52"/>
      <c r="MIQ106" s="52"/>
      <c r="MIR106" s="52"/>
      <c r="MIS106" s="52"/>
      <c r="MIT106" s="52"/>
      <c r="MIU106" s="52"/>
      <c r="MIV106" s="52"/>
      <c r="MIW106" s="52"/>
      <c r="MIX106" s="52"/>
      <c r="MIY106" s="52"/>
      <c r="MIZ106" s="52"/>
      <c r="MJA106" s="52"/>
      <c r="MJB106" s="52"/>
      <c r="MJC106" s="52"/>
      <c r="MJD106" s="52"/>
      <c r="MJE106" s="52"/>
      <c r="MJF106" s="52"/>
      <c r="MJG106" s="52"/>
      <c r="MJH106" s="52"/>
      <c r="MJI106" s="52"/>
      <c r="MJJ106" s="52"/>
      <c r="MJK106" s="52"/>
      <c r="MJL106" s="52"/>
      <c r="MJM106" s="52"/>
      <c r="MJN106" s="52"/>
      <c r="MJO106" s="52"/>
      <c r="MJP106" s="52"/>
      <c r="MJQ106" s="52"/>
      <c r="MJR106" s="52"/>
      <c r="MJS106" s="52"/>
      <c r="MJT106" s="52"/>
      <c r="MJU106" s="52"/>
      <c r="MJV106" s="52"/>
      <c r="MJW106" s="52"/>
      <c r="MJX106" s="52"/>
      <c r="MJY106" s="52"/>
      <c r="MJZ106" s="52"/>
      <c r="MKA106" s="52"/>
      <c r="MKB106" s="52"/>
      <c r="MKC106" s="52"/>
      <c r="MKD106" s="52"/>
      <c r="MKE106" s="52"/>
      <c r="MKF106" s="52"/>
      <c r="MKG106" s="52"/>
      <c r="MKH106" s="52"/>
      <c r="MKI106" s="52"/>
      <c r="MKJ106" s="52"/>
      <c r="MKK106" s="52"/>
      <c r="MKL106" s="52"/>
      <c r="MKM106" s="52"/>
      <c r="MKN106" s="52"/>
      <c r="MKO106" s="52"/>
      <c r="MKP106" s="52"/>
      <c r="MKQ106" s="52"/>
      <c r="MKR106" s="52"/>
      <c r="MKS106" s="52"/>
      <c r="MKT106" s="52"/>
      <c r="MKU106" s="52"/>
      <c r="MKV106" s="52"/>
      <c r="MKW106" s="52"/>
      <c r="MKX106" s="52"/>
      <c r="MKY106" s="52"/>
      <c r="MKZ106" s="52"/>
      <c r="MLA106" s="52"/>
      <c r="MLB106" s="52"/>
      <c r="MLC106" s="52"/>
      <c r="MLD106" s="52"/>
      <c r="MLE106" s="52"/>
      <c r="MLF106" s="52"/>
      <c r="MLG106" s="52"/>
      <c r="MLH106" s="52"/>
      <c r="MLI106" s="52"/>
      <c r="MLJ106" s="52"/>
      <c r="MLK106" s="52"/>
      <c r="MLL106" s="52"/>
      <c r="MLM106" s="52"/>
      <c r="MLN106" s="52"/>
      <c r="MLO106" s="52"/>
      <c r="MLP106" s="52"/>
      <c r="MLQ106" s="52"/>
      <c r="MLR106" s="52"/>
      <c r="MLS106" s="52"/>
      <c r="MLT106" s="52"/>
      <c r="MLU106" s="52"/>
      <c r="MLV106" s="52"/>
      <c r="MLW106" s="52"/>
      <c r="MLX106" s="52"/>
      <c r="MLY106" s="52"/>
      <c r="MLZ106" s="52"/>
      <c r="MMA106" s="52"/>
      <c r="MMB106" s="52"/>
      <c r="MMC106" s="52"/>
      <c r="MMD106" s="52"/>
      <c r="MME106" s="52"/>
      <c r="MMF106" s="52"/>
      <c r="MMG106" s="52"/>
      <c r="MMH106" s="52"/>
      <c r="MMI106" s="52"/>
      <c r="MMJ106" s="52"/>
      <c r="MMK106" s="52"/>
      <c r="MML106" s="52"/>
      <c r="MMM106" s="52"/>
      <c r="MMN106" s="52"/>
      <c r="MMO106" s="52"/>
      <c r="MMP106" s="52"/>
      <c r="MMQ106" s="52"/>
      <c r="MMR106" s="52"/>
      <c r="MMS106" s="52"/>
      <c r="MMT106" s="52"/>
      <c r="MMU106" s="52"/>
      <c r="MMV106" s="52"/>
      <c r="MMW106" s="52"/>
      <c r="MMX106" s="52"/>
      <c r="MMY106" s="52"/>
      <c r="MMZ106" s="52"/>
      <c r="MNA106" s="52"/>
      <c r="MNB106" s="52"/>
      <c r="MNC106" s="52"/>
      <c r="MND106" s="52"/>
      <c r="MNE106" s="52"/>
      <c r="MNF106" s="52"/>
      <c r="MNG106" s="52"/>
      <c r="MNH106" s="52"/>
      <c r="MNI106" s="52"/>
      <c r="MNJ106" s="52"/>
      <c r="MNK106" s="52"/>
      <c r="MNL106" s="52"/>
      <c r="MNM106" s="52"/>
      <c r="MNN106" s="52"/>
      <c r="MNO106" s="52"/>
      <c r="MNP106" s="52"/>
      <c r="MNQ106" s="52"/>
      <c r="MNR106" s="52"/>
      <c r="MNS106" s="52"/>
      <c r="MNT106" s="52"/>
      <c r="MNU106" s="52"/>
      <c r="MNV106" s="52"/>
      <c r="MNW106" s="52"/>
      <c r="MNX106" s="52"/>
      <c r="MNY106" s="52"/>
      <c r="MNZ106" s="52"/>
      <c r="MOA106" s="52"/>
      <c r="MOB106" s="52"/>
      <c r="MOC106" s="52"/>
      <c r="MOD106" s="52"/>
      <c r="MOE106" s="52"/>
      <c r="MOF106" s="52"/>
      <c r="MOG106" s="52"/>
      <c r="MOH106" s="52"/>
      <c r="MOI106" s="52"/>
      <c r="MOJ106" s="52"/>
      <c r="MOK106" s="52"/>
      <c r="MOL106" s="52"/>
      <c r="MOM106" s="52"/>
      <c r="MON106" s="52"/>
      <c r="MOO106" s="52"/>
      <c r="MOP106" s="52"/>
      <c r="MOQ106" s="52"/>
      <c r="MOR106" s="52"/>
      <c r="MOS106" s="52"/>
      <c r="MOT106" s="52"/>
      <c r="MOU106" s="52"/>
      <c r="MOV106" s="52"/>
      <c r="MOW106" s="52"/>
      <c r="MOX106" s="52"/>
      <c r="MOY106" s="52"/>
      <c r="MOZ106" s="52"/>
      <c r="MPA106" s="52"/>
      <c r="MPB106" s="52"/>
      <c r="MPC106" s="52"/>
      <c r="MPD106" s="52"/>
      <c r="MPE106" s="52"/>
      <c r="MPF106" s="52"/>
      <c r="MPG106" s="52"/>
      <c r="MPH106" s="52"/>
      <c r="MPI106" s="52"/>
      <c r="MPJ106" s="52"/>
      <c r="MPK106" s="52"/>
      <c r="MPL106" s="52"/>
      <c r="MPM106" s="52"/>
      <c r="MPN106" s="52"/>
      <c r="MPO106" s="52"/>
      <c r="MPP106" s="52"/>
      <c r="MPQ106" s="52"/>
      <c r="MPR106" s="52"/>
      <c r="MPS106" s="52"/>
      <c r="MPT106" s="52"/>
      <c r="MPU106" s="52"/>
      <c r="MPV106" s="52"/>
      <c r="MPW106" s="52"/>
      <c r="MPX106" s="52"/>
      <c r="MPY106" s="52"/>
      <c r="MPZ106" s="52"/>
      <c r="MQA106" s="52"/>
      <c r="MQB106" s="52"/>
      <c r="MQC106" s="52"/>
      <c r="MQD106" s="52"/>
      <c r="MQE106" s="52"/>
      <c r="MQF106" s="52"/>
      <c r="MQG106" s="52"/>
      <c r="MQH106" s="52"/>
      <c r="MQI106" s="52"/>
      <c r="MQJ106" s="52"/>
      <c r="MQK106" s="52"/>
      <c r="MQL106" s="52"/>
      <c r="MQM106" s="52"/>
      <c r="MQN106" s="52"/>
      <c r="MQO106" s="52"/>
      <c r="MQP106" s="52"/>
      <c r="MQQ106" s="52"/>
      <c r="MQR106" s="52"/>
      <c r="MQS106" s="52"/>
      <c r="MQT106" s="52"/>
      <c r="MQU106" s="52"/>
      <c r="MQV106" s="52"/>
      <c r="MQW106" s="52"/>
      <c r="MQX106" s="52"/>
      <c r="MQY106" s="52"/>
      <c r="MQZ106" s="52"/>
      <c r="MRA106" s="52"/>
      <c r="MRB106" s="52"/>
      <c r="MRC106" s="52"/>
      <c r="MRD106" s="52"/>
      <c r="MRE106" s="52"/>
      <c r="MRF106" s="52"/>
      <c r="MRG106" s="52"/>
      <c r="MRH106" s="52"/>
      <c r="MRI106" s="52"/>
      <c r="MRJ106" s="52"/>
      <c r="MRK106" s="52"/>
      <c r="MRL106" s="52"/>
      <c r="MRM106" s="52"/>
      <c r="MRN106" s="52"/>
      <c r="MRO106" s="52"/>
      <c r="MRP106" s="52"/>
      <c r="MRQ106" s="52"/>
      <c r="MRR106" s="52"/>
      <c r="MRS106" s="52"/>
      <c r="MRT106" s="52"/>
      <c r="MRU106" s="52"/>
      <c r="MRV106" s="52"/>
      <c r="MRW106" s="52"/>
      <c r="MRX106" s="52"/>
      <c r="MRY106" s="52"/>
      <c r="MRZ106" s="52"/>
      <c r="MSA106" s="52"/>
      <c r="MSB106" s="52"/>
      <c r="MSC106" s="52"/>
      <c r="MSD106" s="52"/>
      <c r="MSE106" s="52"/>
      <c r="MSF106" s="52"/>
      <c r="MSG106" s="52"/>
      <c r="MSH106" s="52"/>
      <c r="MSI106" s="52"/>
      <c r="MSJ106" s="52"/>
      <c r="MSK106" s="52"/>
      <c r="MSL106" s="52"/>
      <c r="MSM106" s="52"/>
      <c r="MSN106" s="52"/>
      <c r="MSO106" s="52"/>
      <c r="MSP106" s="52"/>
      <c r="MSQ106" s="52"/>
      <c r="MSR106" s="52"/>
      <c r="MSS106" s="52"/>
      <c r="MST106" s="52"/>
      <c r="MSU106" s="52"/>
      <c r="MSV106" s="52"/>
      <c r="MSW106" s="52"/>
      <c r="MSX106" s="52"/>
      <c r="MSY106" s="52"/>
      <c r="MSZ106" s="52"/>
      <c r="MTA106" s="52"/>
      <c r="MTB106" s="52"/>
      <c r="MTC106" s="52"/>
      <c r="MTD106" s="52"/>
      <c r="MTE106" s="52"/>
      <c r="MTF106" s="52"/>
      <c r="MTG106" s="52"/>
      <c r="MTH106" s="52"/>
      <c r="MTI106" s="52"/>
      <c r="MTJ106" s="52"/>
      <c r="MTK106" s="52"/>
      <c r="MTL106" s="52"/>
      <c r="MTM106" s="52"/>
      <c r="MTN106" s="52"/>
      <c r="MTO106" s="52"/>
      <c r="MTP106" s="52"/>
      <c r="MTQ106" s="52"/>
      <c r="MTR106" s="52"/>
      <c r="MTS106" s="52"/>
      <c r="MTT106" s="52"/>
      <c r="MTU106" s="52"/>
      <c r="MTV106" s="52"/>
      <c r="MTW106" s="52"/>
      <c r="MTX106" s="52"/>
      <c r="MTY106" s="52"/>
      <c r="MTZ106" s="52"/>
      <c r="MUA106" s="52"/>
      <c r="MUB106" s="52"/>
      <c r="MUC106" s="52"/>
      <c r="MUD106" s="52"/>
      <c r="MUE106" s="52"/>
      <c r="MUF106" s="52"/>
      <c r="MUG106" s="52"/>
      <c r="MUH106" s="52"/>
      <c r="MUI106" s="52"/>
      <c r="MUJ106" s="52"/>
      <c r="MUK106" s="52"/>
      <c r="MUL106" s="52"/>
      <c r="MUM106" s="52"/>
      <c r="MUN106" s="52"/>
      <c r="MUO106" s="52"/>
      <c r="MUP106" s="52"/>
      <c r="MUQ106" s="52"/>
      <c r="MUR106" s="52"/>
      <c r="MUS106" s="52"/>
      <c r="MUT106" s="52"/>
      <c r="MUU106" s="52"/>
      <c r="MUV106" s="52"/>
      <c r="MUW106" s="52"/>
      <c r="MUX106" s="52"/>
      <c r="MUY106" s="52"/>
      <c r="MUZ106" s="52"/>
      <c r="MVA106" s="52"/>
      <c r="MVB106" s="52"/>
      <c r="MVC106" s="52"/>
      <c r="MVD106" s="52"/>
      <c r="MVE106" s="52"/>
      <c r="MVF106" s="52"/>
      <c r="MVG106" s="52"/>
      <c r="MVH106" s="52"/>
      <c r="MVI106" s="52"/>
      <c r="MVJ106" s="52"/>
      <c r="MVK106" s="52"/>
      <c r="MVL106" s="52"/>
      <c r="MVM106" s="52"/>
      <c r="MVN106" s="52"/>
      <c r="MVO106" s="52"/>
      <c r="MVP106" s="52"/>
      <c r="MVQ106" s="52"/>
      <c r="MVR106" s="52"/>
      <c r="MVS106" s="52"/>
      <c r="MVT106" s="52"/>
      <c r="MVU106" s="52"/>
      <c r="MVV106" s="52"/>
      <c r="MVW106" s="52"/>
      <c r="MVX106" s="52"/>
      <c r="MVY106" s="52"/>
      <c r="MVZ106" s="52"/>
      <c r="MWA106" s="52"/>
      <c r="MWB106" s="52"/>
      <c r="MWC106" s="52"/>
      <c r="MWD106" s="52"/>
      <c r="MWE106" s="52"/>
      <c r="MWF106" s="52"/>
      <c r="MWG106" s="52"/>
      <c r="MWH106" s="52"/>
      <c r="MWI106" s="52"/>
      <c r="MWJ106" s="52"/>
      <c r="MWK106" s="52"/>
      <c r="MWL106" s="52"/>
      <c r="MWM106" s="52"/>
      <c r="MWN106" s="52"/>
      <c r="MWO106" s="52"/>
      <c r="MWP106" s="52"/>
      <c r="MWQ106" s="52"/>
      <c r="MWR106" s="52"/>
      <c r="MWS106" s="52"/>
      <c r="MWT106" s="52"/>
      <c r="MWU106" s="52"/>
      <c r="MWV106" s="52"/>
      <c r="MWW106" s="52"/>
      <c r="MWX106" s="52"/>
      <c r="MWY106" s="52"/>
      <c r="MWZ106" s="52"/>
      <c r="MXA106" s="52"/>
      <c r="MXB106" s="52"/>
      <c r="MXC106" s="52"/>
      <c r="MXD106" s="52"/>
      <c r="MXE106" s="52"/>
      <c r="MXF106" s="52"/>
      <c r="MXG106" s="52"/>
      <c r="MXH106" s="52"/>
      <c r="MXI106" s="52"/>
      <c r="MXJ106" s="52"/>
      <c r="MXK106" s="52"/>
      <c r="MXL106" s="52"/>
      <c r="MXM106" s="52"/>
      <c r="MXN106" s="52"/>
      <c r="MXO106" s="52"/>
      <c r="MXP106" s="52"/>
      <c r="MXQ106" s="52"/>
      <c r="MXR106" s="52"/>
      <c r="MXS106" s="52"/>
      <c r="MXT106" s="52"/>
      <c r="MXU106" s="52"/>
      <c r="MXV106" s="52"/>
      <c r="MXW106" s="52"/>
      <c r="MXX106" s="52"/>
      <c r="MXY106" s="52"/>
      <c r="MXZ106" s="52"/>
      <c r="MYA106" s="52"/>
      <c r="MYB106" s="52"/>
      <c r="MYC106" s="52"/>
      <c r="MYD106" s="52"/>
      <c r="MYE106" s="52"/>
      <c r="MYF106" s="52"/>
      <c r="MYG106" s="52"/>
      <c r="MYH106" s="52"/>
      <c r="MYI106" s="52"/>
      <c r="MYJ106" s="52"/>
      <c r="MYK106" s="52"/>
      <c r="MYL106" s="52"/>
      <c r="MYM106" s="52"/>
      <c r="MYN106" s="52"/>
      <c r="MYO106" s="52"/>
      <c r="MYP106" s="52"/>
      <c r="MYQ106" s="52"/>
      <c r="MYR106" s="52"/>
      <c r="MYS106" s="52"/>
      <c r="MYT106" s="52"/>
      <c r="MYU106" s="52"/>
      <c r="MYV106" s="52"/>
      <c r="MYW106" s="52"/>
      <c r="MYX106" s="52"/>
      <c r="MYY106" s="52"/>
      <c r="MYZ106" s="52"/>
      <c r="MZA106" s="52"/>
      <c r="MZB106" s="52"/>
      <c r="MZC106" s="52"/>
      <c r="MZD106" s="52"/>
      <c r="MZE106" s="52"/>
      <c r="MZF106" s="52"/>
      <c r="MZG106" s="52"/>
      <c r="MZH106" s="52"/>
      <c r="MZI106" s="52"/>
      <c r="MZJ106" s="52"/>
      <c r="MZK106" s="52"/>
      <c r="MZL106" s="52"/>
      <c r="MZM106" s="52"/>
      <c r="MZN106" s="52"/>
      <c r="MZO106" s="52"/>
      <c r="MZP106" s="52"/>
      <c r="MZQ106" s="52"/>
      <c r="MZR106" s="52"/>
      <c r="MZS106" s="52"/>
      <c r="MZT106" s="52"/>
      <c r="MZU106" s="52"/>
      <c r="MZV106" s="52"/>
      <c r="MZW106" s="52"/>
      <c r="MZX106" s="52"/>
      <c r="MZY106" s="52"/>
      <c r="MZZ106" s="52"/>
      <c r="NAA106" s="52"/>
      <c r="NAB106" s="52"/>
      <c r="NAC106" s="52"/>
      <c r="NAD106" s="52"/>
      <c r="NAE106" s="52"/>
      <c r="NAF106" s="52"/>
      <c r="NAG106" s="52"/>
      <c r="NAH106" s="52"/>
      <c r="NAI106" s="52"/>
      <c r="NAJ106" s="52"/>
      <c r="NAK106" s="52"/>
      <c r="NAL106" s="52"/>
      <c r="NAM106" s="52"/>
      <c r="NAN106" s="52"/>
      <c r="NAO106" s="52"/>
      <c r="NAP106" s="52"/>
      <c r="NAQ106" s="52"/>
      <c r="NAR106" s="52"/>
      <c r="NAS106" s="52"/>
      <c r="NAT106" s="52"/>
      <c r="NAU106" s="52"/>
      <c r="NAV106" s="52"/>
      <c r="NAW106" s="52"/>
      <c r="NAX106" s="52"/>
      <c r="NAY106" s="52"/>
      <c r="NAZ106" s="52"/>
      <c r="NBA106" s="52"/>
      <c r="NBB106" s="52"/>
      <c r="NBC106" s="52"/>
      <c r="NBD106" s="52"/>
      <c r="NBE106" s="52"/>
      <c r="NBF106" s="52"/>
      <c r="NBG106" s="52"/>
      <c r="NBH106" s="52"/>
      <c r="NBI106" s="52"/>
      <c r="NBJ106" s="52"/>
      <c r="NBK106" s="52"/>
      <c r="NBL106" s="52"/>
      <c r="NBM106" s="52"/>
      <c r="NBN106" s="52"/>
      <c r="NBO106" s="52"/>
      <c r="NBP106" s="52"/>
      <c r="NBQ106" s="52"/>
      <c r="NBR106" s="52"/>
      <c r="NBS106" s="52"/>
      <c r="NBT106" s="52"/>
      <c r="NBU106" s="52"/>
      <c r="NBV106" s="52"/>
      <c r="NBW106" s="52"/>
      <c r="NBX106" s="52"/>
      <c r="NBY106" s="52"/>
      <c r="NBZ106" s="52"/>
      <c r="NCA106" s="52"/>
      <c r="NCB106" s="52"/>
      <c r="NCC106" s="52"/>
      <c r="NCD106" s="52"/>
      <c r="NCE106" s="52"/>
      <c r="NCF106" s="52"/>
      <c r="NCG106" s="52"/>
      <c r="NCH106" s="52"/>
      <c r="NCI106" s="52"/>
      <c r="NCJ106" s="52"/>
      <c r="NCK106" s="52"/>
      <c r="NCL106" s="52"/>
      <c r="NCM106" s="52"/>
      <c r="NCN106" s="52"/>
      <c r="NCO106" s="52"/>
      <c r="NCP106" s="52"/>
      <c r="NCQ106" s="52"/>
      <c r="NCR106" s="52"/>
      <c r="NCS106" s="52"/>
      <c r="NCT106" s="52"/>
      <c r="NCU106" s="52"/>
      <c r="NCV106" s="52"/>
      <c r="NCW106" s="52"/>
      <c r="NCX106" s="52"/>
      <c r="NCY106" s="52"/>
      <c r="NCZ106" s="52"/>
      <c r="NDA106" s="52"/>
      <c r="NDB106" s="52"/>
      <c r="NDC106" s="52"/>
      <c r="NDD106" s="52"/>
      <c r="NDE106" s="52"/>
      <c r="NDF106" s="52"/>
      <c r="NDG106" s="52"/>
      <c r="NDH106" s="52"/>
      <c r="NDI106" s="52"/>
      <c r="NDJ106" s="52"/>
      <c r="NDK106" s="52"/>
      <c r="NDL106" s="52"/>
      <c r="NDM106" s="52"/>
      <c r="NDN106" s="52"/>
      <c r="NDO106" s="52"/>
      <c r="NDP106" s="52"/>
      <c r="NDQ106" s="52"/>
      <c r="NDR106" s="52"/>
      <c r="NDS106" s="52"/>
      <c r="NDT106" s="52"/>
      <c r="NDU106" s="52"/>
      <c r="NDV106" s="52"/>
      <c r="NDW106" s="52"/>
      <c r="NDX106" s="52"/>
      <c r="NDY106" s="52"/>
      <c r="NDZ106" s="52"/>
      <c r="NEA106" s="52"/>
      <c r="NEB106" s="52"/>
      <c r="NEC106" s="52"/>
      <c r="NED106" s="52"/>
      <c r="NEE106" s="52"/>
      <c r="NEF106" s="52"/>
      <c r="NEG106" s="52"/>
      <c r="NEH106" s="52"/>
      <c r="NEI106" s="52"/>
      <c r="NEJ106" s="52"/>
      <c r="NEK106" s="52"/>
      <c r="NEL106" s="52"/>
      <c r="NEM106" s="52"/>
      <c r="NEN106" s="52"/>
      <c r="NEO106" s="52"/>
      <c r="NEP106" s="52"/>
      <c r="NEQ106" s="52"/>
      <c r="NER106" s="52"/>
      <c r="NES106" s="52"/>
      <c r="NET106" s="52"/>
      <c r="NEU106" s="52"/>
      <c r="NEV106" s="52"/>
      <c r="NEW106" s="52"/>
      <c r="NEX106" s="52"/>
      <c r="NEY106" s="52"/>
      <c r="NEZ106" s="52"/>
      <c r="NFA106" s="52"/>
      <c r="NFB106" s="52"/>
      <c r="NFC106" s="52"/>
      <c r="NFD106" s="52"/>
      <c r="NFE106" s="52"/>
      <c r="NFF106" s="52"/>
      <c r="NFG106" s="52"/>
      <c r="NFH106" s="52"/>
      <c r="NFI106" s="52"/>
      <c r="NFJ106" s="52"/>
      <c r="NFK106" s="52"/>
      <c r="NFL106" s="52"/>
      <c r="NFM106" s="52"/>
      <c r="NFN106" s="52"/>
      <c r="NFO106" s="52"/>
      <c r="NFP106" s="52"/>
      <c r="NFQ106" s="52"/>
      <c r="NFR106" s="52"/>
      <c r="NFS106" s="52"/>
      <c r="NFT106" s="52"/>
      <c r="NFU106" s="52"/>
      <c r="NFV106" s="52"/>
      <c r="NFW106" s="52"/>
      <c r="NFX106" s="52"/>
      <c r="NFY106" s="52"/>
      <c r="NFZ106" s="52"/>
      <c r="NGA106" s="52"/>
      <c r="NGB106" s="52"/>
      <c r="NGC106" s="52"/>
      <c r="NGD106" s="52"/>
      <c r="NGE106" s="52"/>
      <c r="NGF106" s="52"/>
      <c r="NGG106" s="52"/>
      <c r="NGH106" s="52"/>
      <c r="NGI106" s="52"/>
      <c r="NGJ106" s="52"/>
      <c r="NGK106" s="52"/>
      <c r="NGL106" s="52"/>
      <c r="NGM106" s="52"/>
      <c r="NGN106" s="52"/>
      <c r="NGO106" s="52"/>
      <c r="NGP106" s="52"/>
      <c r="NGQ106" s="52"/>
      <c r="NGR106" s="52"/>
      <c r="NGS106" s="52"/>
      <c r="NGT106" s="52"/>
      <c r="NGU106" s="52"/>
      <c r="NGV106" s="52"/>
      <c r="NGW106" s="52"/>
      <c r="NGX106" s="52"/>
      <c r="NGY106" s="52"/>
      <c r="NGZ106" s="52"/>
      <c r="NHA106" s="52"/>
      <c r="NHB106" s="52"/>
      <c r="NHC106" s="52"/>
      <c r="NHD106" s="52"/>
      <c r="NHE106" s="52"/>
      <c r="NHF106" s="52"/>
      <c r="NHG106" s="52"/>
      <c r="NHH106" s="52"/>
      <c r="NHI106" s="52"/>
      <c r="NHJ106" s="52"/>
      <c r="NHK106" s="52"/>
      <c r="NHL106" s="52"/>
      <c r="NHM106" s="52"/>
      <c r="NHN106" s="52"/>
      <c r="NHO106" s="52"/>
      <c r="NHP106" s="52"/>
      <c r="NHQ106" s="52"/>
      <c r="NHR106" s="52"/>
      <c r="NHS106" s="52"/>
      <c r="NHT106" s="52"/>
      <c r="NHU106" s="52"/>
      <c r="NHV106" s="52"/>
      <c r="NHW106" s="52"/>
      <c r="NHX106" s="52"/>
      <c r="NHY106" s="52"/>
      <c r="NHZ106" s="52"/>
      <c r="NIA106" s="52"/>
      <c r="NIB106" s="52"/>
      <c r="NIC106" s="52"/>
      <c r="NID106" s="52"/>
      <c r="NIE106" s="52"/>
      <c r="NIF106" s="52"/>
      <c r="NIG106" s="52"/>
      <c r="NIH106" s="52"/>
      <c r="NII106" s="52"/>
      <c r="NIJ106" s="52"/>
      <c r="NIK106" s="52"/>
      <c r="NIL106" s="52"/>
      <c r="NIM106" s="52"/>
      <c r="NIN106" s="52"/>
      <c r="NIO106" s="52"/>
      <c r="NIP106" s="52"/>
      <c r="NIQ106" s="52"/>
      <c r="NIR106" s="52"/>
      <c r="NIS106" s="52"/>
      <c r="NIT106" s="52"/>
      <c r="NIU106" s="52"/>
      <c r="NIV106" s="52"/>
      <c r="NIW106" s="52"/>
      <c r="NIX106" s="52"/>
      <c r="NIY106" s="52"/>
      <c r="NIZ106" s="52"/>
      <c r="NJA106" s="52"/>
      <c r="NJB106" s="52"/>
      <c r="NJC106" s="52"/>
      <c r="NJD106" s="52"/>
      <c r="NJE106" s="52"/>
      <c r="NJF106" s="52"/>
      <c r="NJG106" s="52"/>
      <c r="NJH106" s="52"/>
      <c r="NJI106" s="52"/>
      <c r="NJJ106" s="52"/>
      <c r="NJK106" s="52"/>
      <c r="NJL106" s="52"/>
      <c r="NJM106" s="52"/>
      <c r="NJN106" s="52"/>
      <c r="NJO106" s="52"/>
      <c r="NJP106" s="52"/>
      <c r="NJQ106" s="52"/>
      <c r="NJR106" s="52"/>
      <c r="NJS106" s="52"/>
      <c r="NJT106" s="52"/>
      <c r="NJU106" s="52"/>
      <c r="NJV106" s="52"/>
      <c r="NJW106" s="52"/>
      <c r="NJX106" s="52"/>
      <c r="NJY106" s="52"/>
      <c r="NJZ106" s="52"/>
      <c r="NKA106" s="52"/>
      <c r="NKB106" s="52"/>
      <c r="NKC106" s="52"/>
      <c r="NKD106" s="52"/>
      <c r="NKE106" s="52"/>
      <c r="NKF106" s="52"/>
      <c r="NKG106" s="52"/>
      <c r="NKH106" s="52"/>
      <c r="NKI106" s="52"/>
      <c r="NKJ106" s="52"/>
      <c r="NKK106" s="52"/>
      <c r="NKL106" s="52"/>
      <c r="NKM106" s="52"/>
      <c r="NKN106" s="52"/>
      <c r="NKO106" s="52"/>
      <c r="NKP106" s="52"/>
      <c r="NKQ106" s="52"/>
      <c r="NKR106" s="52"/>
      <c r="NKS106" s="52"/>
      <c r="NKT106" s="52"/>
      <c r="NKU106" s="52"/>
      <c r="NKV106" s="52"/>
      <c r="NKW106" s="52"/>
      <c r="NKX106" s="52"/>
      <c r="NKY106" s="52"/>
      <c r="NKZ106" s="52"/>
      <c r="NLA106" s="52"/>
      <c r="NLB106" s="52"/>
      <c r="NLC106" s="52"/>
      <c r="NLD106" s="52"/>
      <c r="NLE106" s="52"/>
      <c r="NLF106" s="52"/>
      <c r="NLG106" s="52"/>
      <c r="NLH106" s="52"/>
      <c r="NLI106" s="52"/>
      <c r="NLJ106" s="52"/>
      <c r="NLK106" s="52"/>
      <c r="NLL106" s="52"/>
      <c r="NLM106" s="52"/>
      <c r="NLN106" s="52"/>
      <c r="NLO106" s="52"/>
      <c r="NLP106" s="52"/>
      <c r="NLQ106" s="52"/>
      <c r="NLR106" s="52"/>
      <c r="NLS106" s="52"/>
      <c r="NLT106" s="52"/>
      <c r="NLU106" s="52"/>
      <c r="NLV106" s="52"/>
      <c r="NLW106" s="52"/>
      <c r="NLX106" s="52"/>
      <c r="NLY106" s="52"/>
      <c r="NLZ106" s="52"/>
      <c r="NMA106" s="52"/>
      <c r="NMB106" s="52"/>
      <c r="NMC106" s="52"/>
      <c r="NMD106" s="52"/>
      <c r="NME106" s="52"/>
      <c r="NMF106" s="52"/>
      <c r="NMG106" s="52"/>
      <c r="NMH106" s="52"/>
      <c r="NMI106" s="52"/>
      <c r="NMJ106" s="52"/>
      <c r="NMK106" s="52"/>
      <c r="NML106" s="52"/>
      <c r="NMM106" s="52"/>
      <c r="NMN106" s="52"/>
      <c r="NMO106" s="52"/>
      <c r="NMP106" s="52"/>
      <c r="NMQ106" s="52"/>
      <c r="NMR106" s="52"/>
      <c r="NMS106" s="52"/>
      <c r="NMT106" s="52"/>
      <c r="NMU106" s="52"/>
      <c r="NMV106" s="52"/>
      <c r="NMW106" s="52"/>
      <c r="NMX106" s="52"/>
      <c r="NMY106" s="52"/>
      <c r="NMZ106" s="52"/>
      <c r="NNA106" s="52"/>
      <c r="NNB106" s="52"/>
      <c r="NNC106" s="52"/>
      <c r="NND106" s="52"/>
      <c r="NNE106" s="52"/>
      <c r="NNF106" s="52"/>
      <c r="NNG106" s="52"/>
      <c r="NNH106" s="52"/>
      <c r="NNI106" s="52"/>
      <c r="NNJ106" s="52"/>
      <c r="NNK106" s="52"/>
      <c r="NNL106" s="52"/>
      <c r="NNM106" s="52"/>
      <c r="NNN106" s="52"/>
      <c r="NNO106" s="52"/>
      <c r="NNP106" s="52"/>
      <c r="NNQ106" s="52"/>
      <c r="NNR106" s="52"/>
      <c r="NNS106" s="52"/>
      <c r="NNT106" s="52"/>
      <c r="NNU106" s="52"/>
      <c r="NNV106" s="52"/>
      <c r="NNW106" s="52"/>
      <c r="NNX106" s="52"/>
      <c r="NNY106" s="52"/>
      <c r="NNZ106" s="52"/>
      <c r="NOA106" s="52"/>
      <c r="NOB106" s="52"/>
      <c r="NOC106" s="52"/>
      <c r="NOD106" s="52"/>
      <c r="NOE106" s="52"/>
      <c r="NOF106" s="52"/>
      <c r="NOG106" s="52"/>
      <c r="NOH106" s="52"/>
      <c r="NOI106" s="52"/>
      <c r="NOJ106" s="52"/>
      <c r="NOK106" s="52"/>
      <c r="NOL106" s="52"/>
      <c r="NOM106" s="52"/>
      <c r="NON106" s="52"/>
      <c r="NOO106" s="52"/>
      <c r="NOP106" s="52"/>
      <c r="NOQ106" s="52"/>
      <c r="NOR106" s="52"/>
      <c r="NOS106" s="52"/>
      <c r="NOT106" s="52"/>
      <c r="NOU106" s="52"/>
      <c r="NOV106" s="52"/>
      <c r="NOW106" s="52"/>
      <c r="NOX106" s="52"/>
      <c r="NOY106" s="52"/>
      <c r="NOZ106" s="52"/>
      <c r="NPA106" s="52"/>
      <c r="NPB106" s="52"/>
      <c r="NPC106" s="52"/>
      <c r="NPD106" s="52"/>
      <c r="NPE106" s="52"/>
      <c r="NPF106" s="52"/>
      <c r="NPG106" s="52"/>
      <c r="NPH106" s="52"/>
      <c r="NPI106" s="52"/>
      <c r="NPJ106" s="52"/>
      <c r="NPK106" s="52"/>
      <c r="NPL106" s="52"/>
      <c r="NPM106" s="52"/>
      <c r="NPN106" s="52"/>
      <c r="NPO106" s="52"/>
      <c r="NPP106" s="52"/>
      <c r="NPQ106" s="52"/>
      <c r="NPR106" s="52"/>
      <c r="NPS106" s="52"/>
      <c r="NPT106" s="52"/>
      <c r="NPU106" s="52"/>
      <c r="NPV106" s="52"/>
      <c r="NPW106" s="52"/>
      <c r="NPX106" s="52"/>
      <c r="NPY106" s="52"/>
      <c r="NPZ106" s="52"/>
      <c r="NQA106" s="52"/>
      <c r="NQB106" s="52"/>
      <c r="NQC106" s="52"/>
      <c r="NQD106" s="52"/>
      <c r="NQE106" s="52"/>
      <c r="NQF106" s="52"/>
      <c r="NQG106" s="52"/>
      <c r="NQH106" s="52"/>
      <c r="NQI106" s="52"/>
      <c r="NQJ106" s="52"/>
      <c r="NQK106" s="52"/>
      <c r="NQL106" s="52"/>
      <c r="NQM106" s="52"/>
      <c r="NQN106" s="52"/>
      <c r="NQO106" s="52"/>
      <c r="NQP106" s="52"/>
      <c r="NQQ106" s="52"/>
      <c r="NQR106" s="52"/>
      <c r="NQS106" s="52"/>
      <c r="NQT106" s="52"/>
      <c r="NQU106" s="52"/>
      <c r="NQV106" s="52"/>
      <c r="NQW106" s="52"/>
      <c r="NQX106" s="52"/>
      <c r="NQY106" s="52"/>
      <c r="NQZ106" s="52"/>
      <c r="NRA106" s="52"/>
      <c r="NRB106" s="52"/>
      <c r="NRC106" s="52"/>
      <c r="NRD106" s="52"/>
      <c r="NRE106" s="52"/>
      <c r="NRF106" s="52"/>
      <c r="NRG106" s="52"/>
      <c r="NRH106" s="52"/>
      <c r="NRI106" s="52"/>
      <c r="NRJ106" s="52"/>
      <c r="NRK106" s="52"/>
      <c r="NRL106" s="52"/>
      <c r="NRM106" s="52"/>
      <c r="NRN106" s="52"/>
      <c r="NRO106" s="52"/>
      <c r="NRP106" s="52"/>
      <c r="NRQ106" s="52"/>
      <c r="NRR106" s="52"/>
      <c r="NRS106" s="52"/>
      <c r="NRT106" s="52"/>
      <c r="NRU106" s="52"/>
      <c r="NRV106" s="52"/>
      <c r="NRW106" s="52"/>
      <c r="NRX106" s="52"/>
      <c r="NRY106" s="52"/>
      <c r="NRZ106" s="52"/>
      <c r="NSA106" s="52"/>
      <c r="NSB106" s="52"/>
      <c r="NSC106" s="52"/>
      <c r="NSD106" s="52"/>
      <c r="NSE106" s="52"/>
      <c r="NSF106" s="52"/>
      <c r="NSG106" s="52"/>
      <c r="NSH106" s="52"/>
      <c r="NSI106" s="52"/>
      <c r="NSJ106" s="52"/>
      <c r="NSK106" s="52"/>
      <c r="NSL106" s="52"/>
      <c r="NSM106" s="52"/>
      <c r="NSN106" s="52"/>
      <c r="NSO106" s="52"/>
      <c r="NSP106" s="52"/>
      <c r="NSQ106" s="52"/>
      <c r="NSR106" s="52"/>
      <c r="NSS106" s="52"/>
      <c r="NST106" s="52"/>
      <c r="NSU106" s="52"/>
      <c r="NSV106" s="52"/>
      <c r="NSW106" s="52"/>
      <c r="NSX106" s="52"/>
      <c r="NSY106" s="52"/>
      <c r="NSZ106" s="52"/>
      <c r="NTA106" s="52"/>
      <c r="NTB106" s="52"/>
      <c r="NTC106" s="52"/>
      <c r="NTD106" s="52"/>
      <c r="NTE106" s="52"/>
      <c r="NTF106" s="52"/>
      <c r="NTG106" s="52"/>
      <c r="NTH106" s="52"/>
      <c r="NTI106" s="52"/>
      <c r="NTJ106" s="52"/>
      <c r="NTK106" s="52"/>
      <c r="NTL106" s="52"/>
      <c r="NTM106" s="52"/>
      <c r="NTN106" s="52"/>
      <c r="NTO106" s="52"/>
      <c r="NTP106" s="52"/>
      <c r="NTQ106" s="52"/>
      <c r="NTR106" s="52"/>
      <c r="NTS106" s="52"/>
      <c r="NTT106" s="52"/>
      <c r="NTU106" s="52"/>
      <c r="NTV106" s="52"/>
      <c r="NTW106" s="52"/>
      <c r="NTX106" s="52"/>
      <c r="NTY106" s="52"/>
      <c r="NTZ106" s="52"/>
      <c r="NUA106" s="52"/>
      <c r="NUB106" s="52"/>
      <c r="NUC106" s="52"/>
      <c r="NUD106" s="52"/>
      <c r="NUE106" s="52"/>
      <c r="NUF106" s="52"/>
      <c r="NUG106" s="52"/>
      <c r="NUH106" s="52"/>
      <c r="NUI106" s="52"/>
      <c r="NUJ106" s="52"/>
      <c r="NUK106" s="52"/>
      <c r="NUL106" s="52"/>
      <c r="NUM106" s="52"/>
      <c r="NUN106" s="52"/>
      <c r="NUO106" s="52"/>
      <c r="NUP106" s="52"/>
      <c r="NUQ106" s="52"/>
      <c r="NUR106" s="52"/>
      <c r="NUS106" s="52"/>
      <c r="NUT106" s="52"/>
      <c r="NUU106" s="52"/>
      <c r="NUV106" s="52"/>
      <c r="NUW106" s="52"/>
      <c r="NUX106" s="52"/>
      <c r="NUY106" s="52"/>
      <c r="NUZ106" s="52"/>
      <c r="NVA106" s="52"/>
      <c r="NVB106" s="52"/>
      <c r="NVC106" s="52"/>
      <c r="NVD106" s="52"/>
      <c r="NVE106" s="52"/>
      <c r="NVF106" s="52"/>
      <c r="NVG106" s="52"/>
      <c r="NVH106" s="52"/>
      <c r="NVI106" s="52"/>
      <c r="NVJ106" s="52"/>
      <c r="NVK106" s="52"/>
      <c r="NVL106" s="52"/>
      <c r="NVM106" s="52"/>
      <c r="NVN106" s="52"/>
      <c r="NVO106" s="52"/>
      <c r="NVP106" s="52"/>
      <c r="NVQ106" s="52"/>
      <c r="NVR106" s="52"/>
      <c r="NVS106" s="52"/>
      <c r="NVT106" s="52"/>
      <c r="NVU106" s="52"/>
      <c r="NVV106" s="52"/>
      <c r="NVW106" s="52"/>
      <c r="NVX106" s="52"/>
      <c r="NVY106" s="52"/>
      <c r="NVZ106" s="52"/>
      <c r="NWA106" s="52"/>
      <c r="NWB106" s="52"/>
      <c r="NWC106" s="52"/>
      <c r="NWD106" s="52"/>
      <c r="NWE106" s="52"/>
      <c r="NWF106" s="52"/>
      <c r="NWG106" s="52"/>
      <c r="NWH106" s="52"/>
      <c r="NWI106" s="52"/>
      <c r="NWJ106" s="52"/>
      <c r="NWK106" s="52"/>
      <c r="NWL106" s="52"/>
      <c r="NWM106" s="52"/>
      <c r="NWN106" s="52"/>
      <c r="NWO106" s="52"/>
      <c r="NWP106" s="52"/>
      <c r="NWQ106" s="52"/>
      <c r="NWR106" s="52"/>
      <c r="NWS106" s="52"/>
      <c r="NWT106" s="52"/>
      <c r="NWU106" s="52"/>
      <c r="NWV106" s="52"/>
      <c r="NWW106" s="52"/>
      <c r="NWX106" s="52"/>
      <c r="NWY106" s="52"/>
      <c r="NWZ106" s="52"/>
      <c r="NXA106" s="52"/>
      <c r="NXB106" s="52"/>
      <c r="NXC106" s="52"/>
      <c r="NXD106" s="52"/>
      <c r="NXE106" s="52"/>
      <c r="NXF106" s="52"/>
      <c r="NXG106" s="52"/>
      <c r="NXH106" s="52"/>
      <c r="NXI106" s="52"/>
      <c r="NXJ106" s="52"/>
      <c r="NXK106" s="52"/>
      <c r="NXL106" s="52"/>
      <c r="NXM106" s="52"/>
      <c r="NXN106" s="52"/>
      <c r="NXO106" s="52"/>
      <c r="NXP106" s="52"/>
      <c r="NXQ106" s="52"/>
      <c r="NXR106" s="52"/>
      <c r="NXS106" s="52"/>
      <c r="NXT106" s="52"/>
      <c r="NXU106" s="52"/>
      <c r="NXV106" s="52"/>
      <c r="NXW106" s="52"/>
      <c r="NXX106" s="52"/>
      <c r="NXY106" s="52"/>
      <c r="NXZ106" s="52"/>
      <c r="NYA106" s="52"/>
      <c r="NYB106" s="52"/>
      <c r="NYC106" s="52"/>
      <c r="NYD106" s="52"/>
      <c r="NYE106" s="52"/>
      <c r="NYF106" s="52"/>
      <c r="NYG106" s="52"/>
      <c r="NYH106" s="52"/>
      <c r="NYI106" s="52"/>
      <c r="NYJ106" s="52"/>
      <c r="NYK106" s="52"/>
      <c r="NYL106" s="52"/>
      <c r="NYM106" s="52"/>
      <c r="NYN106" s="52"/>
      <c r="NYO106" s="52"/>
      <c r="NYP106" s="52"/>
      <c r="NYQ106" s="52"/>
      <c r="NYR106" s="52"/>
      <c r="NYS106" s="52"/>
      <c r="NYT106" s="52"/>
      <c r="NYU106" s="52"/>
      <c r="NYV106" s="52"/>
      <c r="NYW106" s="52"/>
      <c r="NYX106" s="52"/>
      <c r="NYY106" s="52"/>
      <c r="NYZ106" s="52"/>
      <c r="NZA106" s="52"/>
      <c r="NZB106" s="52"/>
      <c r="NZC106" s="52"/>
      <c r="NZD106" s="52"/>
      <c r="NZE106" s="52"/>
      <c r="NZF106" s="52"/>
      <c r="NZG106" s="52"/>
      <c r="NZH106" s="52"/>
      <c r="NZI106" s="52"/>
      <c r="NZJ106" s="52"/>
      <c r="NZK106" s="52"/>
      <c r="NZL106" s="52"/>
      <c r="NZM106" s="52"/>
      <c r="NZN106" s="52"/>
      <c r="NZO106" s="52"/>
      <c r="NZP106" s="52"/>
      <c r="NZQ106" s="52"/>
      <c r="NZR106" s="52"/>
      <c r="NZS106" s="52"/>
      <c r="NZT106" s="52"/>
      <c r="NZU106" s="52"/>
      <c r="NZV106" s="52"/>
      <c r="NZW106" s="52"/>
      <c r="NZX106" s="52"/>
      <c r="NZY106" s="52"/>
      <c r="NZZ106" s="52"/>
      <c r="OAA106" s="52"/>
      <c r="OAB106" s="52"/>
      <c r="OAC106" s="52"/>
      <c r="OAD106" s="52"/>
      <c r="OAE106" s="52"/>
      <c r="OAF106" s="52"/>
      <c r="OAG106" s="52"/>
      <c r="OAH106" s="52"/>
      <c r="OAI106" s="52"/>
      <c r="OAJ106" s="52"/>
      <c r="OAK106" s="52"/>
      <c r="OAL106" s="52"/>
      <c r="OAM106" s="52"/>
      <c r="OAN106" s="52"/>
      <c r="OAO106" s="52"/>
      <c r="OAP106" s="52"/>
      <c r="OAQ106" s="52"/>
      <c r="OAR106" s="52"/>
      <c r="OAS106" s="52"/>
      <c r="OAT106" s="52"/>
      <c r="OAU106" s="52"/>
      <c r="OAV106" s="52"/>
      <c r="OAW106" s="52"/>
      <c r="OAX106" s="52"/>
      <c r="OAY106" s="52"/>
      <c r="OAZ106" s="52"/>
      <c r="OBA106" s="52"/>
      <c r="OBB106" s="52"/>
      <c r="OBC106" s="52"/>
      <c r="OBD106" s="52"/>
      <c r="OBE106" s="52"/>
      <c r="OBF106" s="52"/>
      <c r="OBG106" s="52"/>
      <c r="OBH106" s="52"/>
      <c r="OBI106" s="52"/>
      <c r="OBJ106" s="52"/>
      <c r="OBK106" s="52"/>
      <c r="OBL106" s="52"/>
      <c r="OBM106" s="52"/>
      <c r="OBN106" s="52"/>
      <c r="OBO106" s="52"/>
      <c r="OBP106" s="52"/>
      <c r="OBQ106" s="52"/>
      <c r="OBR106" s="52"/>
      <c r="OBS106" s="52"/>
      <c r="OBT106" s="52"/>
      <c r="OBU106" s="52"/>
      <c r="OBV106" s="52"/>
      <c r="OBW106" s="52"/>
      <c r="OBX106" s="52"/>
      <c r="OBY106" s="52"/>
      <c r="OBZ106" s="52"/>
      <c r="OCA106" s="52"/>
      <c r="OCB106" s="52"/>
      <c r="OCC106" s="52"/>
      <c r="OCD106" s="52"/>
      <c r="OCE106" s="52"/>
      <c r="OCF106" s="52"/>
      <c r="OCG106" s="52"/>
      <c r="OCH106" s="52"/>
      <c r="OCI106" s="52"/>
      <c r="OCJ106" s="52"/>
      <c r="OCK106" s="52"/>
      <c r="OCL106" s="52"/>
      <c r="OCM106" s="52"/>
      <c r="OCN106" s="52"/>
      <c r="OCO106" s="52"/>
      <c r="OCP106" s="52"/>
      <c r="OCQ106" s="52"/>
      <c r="OCR106" s="52"/>
      <c r="OCS106" s="52"/>
      <c r="OCT106" s="52"/>
      <c r="OCU106" s="52"/>
      <c r="OCV106" s="52"/>
      <c r="OCW106" s="52"/>
      <c r="OCX106" s="52"/>
      <c r="OCY106" s="52"/>
      <c r="OCZ106" s="52"/>
      <c r="ODA106" s="52"/>
      <c r="ODB106" s="52"/>
      <c r="ODC106" s="52"/>
      <c r="ODD106" s="52"/>
      <c r="ODE106" s="52"/>
      <c r="ODF106" s="52"/>
      <c r="ODG106" s="52"/>
      <c r="ODH106" s="52"/>
      <c r="ODI106" s="52"/>
      <c r="ODJ106" s="52"/>
      <c r="ODK106" s="52"/>
      <c r="ODL106" s="52"/>
      <c r="ODM106" s="52"/>
      <c r="ODN106" s="52"/>
      <c r="ODO106" s="52"/>
      <c r="ODP106" s="52"/>
      <c r="ODQ106" s="52"/>
      <c r="ODR106" s="52"/>
      <c r="ODS106" s="52"/>
      <c r="ODT106" s="52"/>
      <c r="ODU106" s="52"/>
      <c r="ODV106" s="52"/>
      <c r="ODW106" s="52"/>
      <c r="ODX106" s="52"/>
      <c r="ODY106" s="52"/>
      <c r="ODZ106" s="52"/>
      <c r="OEA106" s="52"/>
      <c r="OEB106" s="52"/>
      <c r="OEC106" s="52"/>
      <c r="OED106" s="52"/>
      <c r="OEE106" s="52"/>
      <c r="OEF106" s="52"/>
      <c r="OEG106" s="52"/>
      <c r="OEH106" s="52"/>
      <c r="OEI106" s="52"/>
      <c r="OEJ106" s="52"/>
      <c r="OEK106" s="52"/>
      <c r="OEL106" s="52"/>
      <c r="OEM106" s="52"/>
      <c r="OEN106" s="52"/>
      <c r="OEO106" s="52"/>
      <c r="OEP106" s="52"/>
      <c r="OEQ106" s="52"/>
      <c r="OER106" s="52"/>
      <c r="OES106" s="52"/>
      <c r="OET106" s="52"/>
      <c r="OEU106" s="52"/>
      <c r="OEV106" s="52"/>
      <c r="OEW106" s="52"/>
      <c r="OEX106" s="52"/>
      <c r="OEY106" s="52"/>
      <c r="OEZ106" s="52"/>
      <c r="OFA106" s="52"/>
      <c r="OFB106" s="52"/>
      <c r="OFC106" s="52"/>
      <c r="OFD106" s="52"/>
      <c r="OFE106" s="52"/>
      <c r="OFF106" s="52"/>
      <c r="OFG106" s="52"/>
      <c r="OFH106" s="52"/>
      <c r="OFI106" s="52"/>
      <c r="OFJ106" s="52"/>
      <c r="OFK106" s="52"/>
      <c r="OFL106" s="52"/>
      <c r="OFM106" s="52"/>
      <c r="OFN106" s="52"/>
      <c r="OFO106" s="52"/>
      <c r="OFP106" s="52"/>
      <c r="OFQ106" s="52"/>
      <c r="OFR106" s="52"/>
      <c r="OFS106" s="52"/>
      <c r="OFT106" s="52"/>
      <c r="OFU106" s="52"/>
      <c r="OFV106" s="52"/>
      <c r="OFW106" s="52"/>
      <c r="OFX106" s="52"/>
      <c r="OFY106" s="52"/>
      <c r="OFZ106" s="52"/>
      <c r="OGA106" s="52"/>
      <c r="OGB106" s="52"/>
      <c r="OGC106" s="52"/>
      <c r="OGD106" s="52"/>
      <c r="OGE106" s="52"/>
      <c r="OGF106" s="52"/>
      <c r="OGG106" s="52"/>
      <c r="OGH106" s="52"/>
      <c r="OGI106" s="52"/>
      <c r="OGJ106" s="52"/>
      <c r="OGK106" s="52"/>
      <c r="OGL106" s="52"/>
      <c r="OGM106" s="52"/>
      <c r="OGN106" s="52"/>
      <c r="OGO106" s="52"/>
      <c r="OGP106" s="52"/>
      <c r="OGQ106" s="52"/>
      <c r="OGR106" s="52"/>
      <c r="OGS106" s="52"/>
      <c r="OGT106" s="52"/>
      <c r="OGU106" s="52"/>
      <c r="OGV106" s="52"/>
      <c r="OGW106" s="52"/>
      <c r="OGX106" s="52"/>
      <c r="OGY106" s="52"/>
      <c r="OGZ106" s="52"/>
      <c r="OHA106" s="52"/>
      <c r="OHB106" s="52"/>
      <c r="OHC106" s="52"/>
      <c r="OHD106" s="52"/>
      <c r="OHE106" s="52"/>
      <c r="OHF106" s="52"/>
      <c r="OHG106" s="52"/>
      <c r="OHH106" s="52"/>
      <c r="OHI106" s="52"/>
      <c r="OHJ106" s="52"/>
      <c r="OHK106" s="52"/>
      <c r="OHL106" s="52"/>
      <c r="OHM106" s="52"/>
      <c r="OHN106" s="52"/>
      <c r="OHO106" s="52"/>
      <c r="OHP106" s="52"/>
      <c r="OHQ106" s="52"/>
      <c r="OHR106" s="52"/>
      <c r="OHS106" s="52"/>
      <c r="OHT106" s="52"/>
      <c r="OHU106" s="52"/>
      <c r="OHV106" s="52"/>
      <c r="OHW106" s="52"/>
      <c r="OHX106" s="52"/>
      <c r="OHY106" s="52"/>
      <c r="OHZ106" s="52"/>
      <c r="OIA106" s="52"/>
      <c r="OIB106" s="52"/>
      <c r="OIC106" s="52"/>
      <c r="OID106" s="52"/>
      <c r="OIE106" s="52"/>
      <c r="OIF106" s="52"/>
      <c r="OIG106" s="52"/>
      <c r="OIH106" s="52"/>
      <c r="OII106" s="52"/>
      <c r="OIJ106" s="52"/>
      <c r="OIK106" s="52"/>
      <c r="OIL106" s="52"/>
      <c r="OIM106" s="52"/>
      <c r="OIN106" s="52"/>
      <c r="OIO106" s="52"/>
      <c r="OIP106" s="52"/>
      <c r="OIQ106" s="52"/>
      <c r="OIR106" s="52"/>
      <c r="OIS106" s="52"/>
      <c r="OIT106" s="52"/>
      <c r="OIU106" s="52"/>
      <c r="OIV106" s="52"/>
      <c r="OIW106" s="52"/>
      <c r="OIX106" s="52"/>
      <c r="OIY106" s="52"/>
      <c r="OIZ106" s="52"/>
      <c r="OJA106" s="52"/>
      <c r="OJB106" s="52"/>
      <c r="OJC106" s="52"/>
      <c r="OJD106" s="52"/>
      <c r="OJE106" s="52"/>
      <c r="OJF106" s="52"/>
      <c r="OJG106" s="52"/>
      <c r="OJH106" s="52"/>
      <c r="OJI106" s="52"/>
      <c r="OJJ106" s="52"/>
      <c r="OJK106" s="52"/>
      <c r="OJL106" s="52"/>
      <c r="OJM106" s="52"/>
      <c r="OJN106" s="52"/>
      <c r="OJO106" s="52"/>
      <c r="OJP106" s="52"/>
      <c r="OJQ106" s="52"/>
      <c r="OJR106" s="52"/>
      <c r="OJS106" s="52"/>
      <c r="OJT106" s="52"/>
      <c r="OJU106" s="52"/>
      <c r="OJV106" s="52"/>
      <c r="OJW106" s="52"/>
      <c r="OJX106" s="52"/>
      <c r="OJY106" s="52"/>
      <c r="OJZ106" s="52"/>
      <c r="OKA106" s="52"/>
      <c r="OKB106" s="52"/>
      <c r="OKC106" s="52"/>
      <c r="OKD106" s="52"/>
      <c r="OKE106" s="52"/>
      <c r="OKF106" s="52"/>
      <c r="OKG106" s="52"/>
      <c r="OKH106" s="52"/>
      <c r="OKI106" s="52"/>
      <c r="OKJ106" s="52"/>
      <c r="OKK106" s="52"/>
      <c r="OKL106" s="52"/>
      <c r="OKM106" s="52"/>
      <c r="OKN106" s="52"/>
      <c r="OKO106" s="52"/>
      <c r="OKP106" s="52"/>
      <c r="OKQ106" s="52"/>
      <c r="OKR106" s="52"/>
      <c r="OKS106" s="52"/>
      <c r="OKT106" s="52"/>
      <c r="OKU106" s="52"/>
      <c r="OKV106" s="52"/>
      <c r="OKW106" s="52"/>
      <c r="OKX106" s="52"/>
      <c r="OKY106" s="52"/>
      <c r="OKZ106" s="52"/>
      <c r="OLA106" s="52"/>
      <c r="OLB106" s="52"/>
      <c r="OLC106" s="52"/>
      <c r="OLD106" s="52"/>
      <c r="OLE106" s="52"/>
      <c r="OLF106" s="52"/>
      <c r="OLG106" s="52"/>
      <c r="OLH106" s="52"/>
      <c r="OLI106" s="52"/>
      <c r="OLJ106" s="52"/>
      <c r="OLK106" s="52"/>
      <c r="OLL106" s="52"/>
      <c r="OLM106" s="52"/>
      <c r="OLN106" s="52"/>
      <c r="OLO106" s="52"/>
      <c r="OLP106" s="52"/>
      <c r="OLQ106" s="52"/>
      <c r="OLR106" s="52"/>
      <c r="OLS106" s="52"/>
      <c r="OLT106" s="52"/>
      <c r="OLU106" s="52"/>
      <c r="OLV106" s="52"/>
      <c r="OLW106" s="52"/>
      <c r="OLX106" s="52"/>
      <c r="OLY106" s="52"/>
      <c r="OLZ106" s="52"/>
      <c r="OMA106" s="52"/>
      <c r="OMB106" s="52"/>
      <c r="OMC106" s="52"/>
      <c r="OMD106" s="52"/>
      <c r="OME106" s="52"/>
      <c r="OMF106" s="52"/>
      <c r="OMG106" s="52"/>
      <c r="OMH106" s="52"/>
      <c r="OMI106" s="52"/>
      <c r="OMJ106" s="52"/>
      <c r="OMK106" s="52"/>
      <c r="OML106" s="52"/>
      <c r="OMM106" s="52"/>
      <c r="OMN106" s="52"/>
      <c r="OMO106" s="52"/>
      <c r="OMP106" s="52"/>
      <c r="OMQ106" s="52"/>
      <c r="OMR106" s="52"/>
      <c r="OMS106" s="52"/>
      <c r="OMT106" s="52"/>
      <c r="OMU106" s="52"/>
      <c r="OMV106" s="52"/>
      <c r="OMW106" s="52"/>
      <c r="OMX106" s="52"/>
      <c r="OMY106" s="52"/>
      <c r="OMZ106" s="52"/>
      <c r="ONA106" s="52"/>
      <c r="ONB106" s="52"/>
      <c r="ONC106" s="52"/>
      <c r="OND106" s="52"/>
      <c r="ONE106" s="52"/>
      <c r="ONF106" s="52"/>
      <c r="ONG106" s="52"/>
      <c r="ONH106" s="52"/>
      <c r="ONI106" s="52"/>
      <c r="ONJ106" s="52"/>
      <c r="ONK106" s="52"/>
      <c r="ONL106" s="52"/>
      <c r="ONM106" s="52"/>
      <c r="ONN106" s="52"/>
      <c r="ONO106" s="52"/>
      <c r="ONP106" s="52"/>
      <c r="ONQ106" s="52"/>
      <c r="ONR106" s="52"/>
      <c r="ONS106" s="52"/>
      <c r="ONT106" s="52"/>
      <c r="ONU106" s="52"/>
      <c r="ONV106" s="52"/>
      <c r="ONW106" s="52"/>
      <c r="ONX106" s="52"/>
      <c r="ONY106" s="52"/>
      <c r="ONZ106" s="52"/>
      <c r="OOA106" s="52"/>
      <c r="OOB106" s="52"/>
      <c r="OOC106" s="52"/>
      <c r="OOD106" s="52"/>
      <c r="OOE106" s="52"/>
      <c r="OOF106" s="52"/>
      <c r="OOG106" s="52"/>
      <c r="OOH106" s="52"/>
      <c r="OOI106" s="52"/>
      <c r="OOJ106" s="52"/>
      <c r="OOK106" s="52"/>
      <c r="OOL106" s="52"/>
      <c r="OOM106" s="52"/>
      <c r="OON106" s="52"/>
      <c r="OOO106" s="52"/>
      <c r="OOP106" s="52"/>
      <c r="OOQ106" s="52"/>
      <c r="OOR106" s="52"/>
      <c r="OOS106" s="52"/>
      <c r="OOT106" s="52"/>
      <c r="OOU106" s="52"/>
      <c r="OOV106" s="52"/>
      <c r="OOW106" s="52"/>
      <c r="OOX106" s="52"/>
      <c r="OOY106" s="52"/>
      <c r="OOZ106" s="52"/>
      <c r="OPA106" s="52"/>
      <c r="OPB106" s="52"/>
      <c r="OPC106" s="52"/>
      <c r="OPD106" s="52"/>
      <c r="OPE106" s="52"/>
      <c r="OPF106" s="52"/>
      <c r="OPG106" s="52"/>
      <c r="OPH106" s="52"/>
      <c r="OPI106" s="52"/>
      <c r="OPJ106" s="52"/>
      <c r="OPK106" s="52"/>
      <c r="OPL106" s="52"/>
      <c r="OPM106" s="52"/>
      <c r="OPN106" s="52"/>
      <c r="OPO106" s="52"/>
      <c r="OPP106" s="52"/>
      <c r="OPQ106" s="52"/>
      <c r="OPR106" s="52"/>
      <c r="OPS106" s="52"/>
      <c r="OPT106" s="52"/>
      <c r="OPU106" s="52"/>
      <c r="OPV106" s="52"/>
      <c r="OPW106" s="52"/>
      <c r="OPX106" s="52"/>
      <c r="OPY106" s="52"/>
      <c r="OPZ106" s="52"/>
      <c r="OQA106" s="52"/>
      <c r="OQB106" s="52"/>
      <c r="OQC106" s="52"/>
      <c r="OQD106" s="52"/>
      <c r="OQE106" s="52"/>
      <c r="OQF106" s="52"/>
      <c r="OQG106" s="52"/>
      <c r="OQH106" s="52"/>
      <c r="OQI106" s="52"/>
      <c r="OQJ106" s="52"/>
      <c r="OQK106" s="52"/>
      <c r="OQL106" s="52"/>
      <c r="OQM106" s="52"/>
      <c r="OQN106" s="52"/>
      <c r="OQO106" s="52"/>
      <c r="OQP106" s="52"/>
      <c r="OQQ106" s="52"/>
      <c r="OQR106" s="52"/>
      <c r="OQS106" s="52"/>
      <c r="OQT106" s="52"/>
      <c r="OQU106" s="52"/>
      <c r="OQV106" s="52"/>
      <c r="OQW106" s="52"/>
      <c r="OQX106" s="52"/>
      <c r="OQY106" s="52"/>
      <c r="OQZ106" s="52"/>
      <c r="ORA106" s="52"/>
      <c r="ORB106" s="52"/>
      <c r="ORC106" s="52"/>
      <c r="ORD106" s="52"/>
      <c r="ORE106" s="52"/>
      <c r="ORF106" s="52"/>
      <c r="ORG106" s="52"/>
      <c r="ORH106" s="52"/>
      <c r="ORI106" s="52"/>
      <c r="ORJ106" s="52"/>
      <c r="ORK106" s="52"/>
      <c r="ORL106" s="52"/>
      <c r="ORM106" s="52"/>
      <c r="ORN106" s="52"/>
      <c r="ORO106" s="52"/>
      <c r="ORP106" s="52"/>
      <c r="ORQ106" s="52"/>
      <c r="ORR106" s="52"/>
      <c r="ORS106" s="52"/>
      <c r="ORT106" s="52"/>
      <c r="ORU106" s="52"/>
      <c r="ORV106" s="52"/>
      <c r="ORW106" s="52"/>
      <c r="ORX106" s="52"/>
      <c r="ORY106" s="52"/>
      <c r="ORZ106" s="52"/>
      <c r="OSA106" s="52"/>
      <c r="OSB106" s="52"/>
      <c r="OSC106" s="52"/>
      <c r="OSD106" s="52"/>
      <c r="OSE106" s="52"/>
      <c r="OSF106" s="52"/>
      <c r="OSG106" s="52"/>
      <c r="OSH106" s="52"/>
      <c r="OSI106" s="52"/>
      <c r="OSJ106" s="52"/>
      <c r="OSK106" s="52"/>
      <c r="OSL106" s="52"/>
      <c r="OSM106" s="52"/>
      <c r="OSN106" s="52"/>
      <c r="OSO106" s="52"/>
      <c r="OSP106" s="52"/>
      <c r="OSQ106" s="52"/>
      <c r="OSR106" s="52"/>
      <c r="OSS106" s="52"/>
      <c r="OST106" s="52"/>
      <c r="OSU106" s="52"/>
      <c r="OSV106" s="52"/>
      <c r="OSW106" s="52"/>
      <c r="OSX106" s="52"/>
      <c r="OSY106" s="52"/>
      <c r="OSZ106" s="52"/>
      <c r="OTA106" s="52"/>
      <c r="OTB106" s="52"/>
      <c r="OTC106" s="52"/>
      <c r="OTD106" s="52"/>
      <c r="OTE106" s="52"/>
      <c r="OTF106" s="52"/>
      <c r="OTG106" s="52"/>
      <c r="OTH106" s="52"/>
      <c r="OTI106" s="52"/>
      <c r="OTJ106" s="52"/>
      <c r="OTK106" s="52"/>
      <c r="OTL106" s="52"/>
      <c r="OTM106" s="52"/>
      <c r="OTN106" s="52"/>
      <c r="OTO106" s="52"/>
      <c r="OTP106" s="52"/>
      <c r="OTQ106" s="52"/>
      <c r="OTR106" s="52"/>
      <c r="OTS106" s="52"/>
      <c r="OTT106" s="52"/>
      <c r="OTU106" s="52"/>
      <c r="OTV106" s="52"/>
      <c r="OTW106" s="52"/>
      <c r="OTX106" s="52"/>
      <c r="OTY106" s="52"/>
      <c r="OTZ106" s="52"/>
      <c r="OUA106" s="52"/>
      <c r="OUB106" s="52"/>
      <c r="OUC106" s="52"/>
      <c r="OUD106" s="52"/>
      <c r="OUE106" s="52"/>
      <c r="OUF106" s="52"/>
      <c r="OUG106" s="52"/>
      <c r="OUH106" s="52"/>
      <c r="OUI106" s="52"/>
      <c r="OUJ106" s="52"/>
      <c r="OUK106" s="52"/>
      <c r="OUL106" s="52"/>
      <c r="OUM106" s="52"/>
      <c r="OUN106" s="52"/>
      <c r="OUO106" s="52"/>
      <c r="OUP106" s="52"/>
      <c r="OUQ106" s="52"/>
      <c r="OUR106" s="52"/>
      <c r="OUS106" s="52"/>
      <c r="OUT106" s="52"/>
      <c r="OUU106" s="52"/>
      <c r="OUV106" s="52"/>
      <c r="OUW106" s="52"/>
      <c r="OUX106" s="52"/>
      <c r="OUY106" s="52"/>
      <c r="OUZ106" s="52"/>
      <c r="OVA106" s="52"/>
      <c r="OVB106" s="52"/>
      <c r="OVC106" s="52"/>
      <c r="OVD106" s="52"/>
      <c r="OVE106" s="52"/>
      <c r="OVF106" s="52"/>
      <c r="OVG106" s="52"/>
      <c r="OVH106" s="52"/>
      <c r="OVI106" s="52"/>
      <c r="OVJ106" s="52"/>
      <c r="OVK106" s="52"/>
      <c r="OVL106" s="52"/>
      <c r="OVM106" s="52"/>
      <c r="OVN106" s="52"/>
      <c r="OVO106" s="52"/>
      <c r="OVP106" s="52"/>
      <c r="OVQ106" s="52"/>
      <c r="OVR106" s="52"/>
      <c r="OVS106" s="52"/>
      <c r="OVT106" s="52"/>
      <c r="OVU106" s="52"/>
      <c r="OVV106" s="52"/>
      <c r="OVW106" s="52"/>
      <c r="OVX106" s="52"/>
      <c r="OVY106" s="52"/>
      <c r="OVZ106" s="52"/>
      <c r="OWA106" s="52"/>
      <c r="OWB106" s="52"/>
      <c r="OWC106" s="52"/>
      <c r="OWD106" s="52"/>
      <c r="OWE106" s="52"/>
      <c r="OWF106" s="52"/>
      <c r="OWG106" s="52"/>
      <c r="OWH106" s="52"/>
      <c r="OWI106" s="52"/>
      <c r="OWJ106" s="52"/>
      <c r="OWK106" s="52"/>
      <c r="OWL106" s="52"/>
      <c r="OWM106" s="52"/>
      <c r="OWN106" s="52"/>
      <c r="OWO106" s="52"/>
      <c r="OWP106" s="52"/>
      <c r="OWQ106" s="52"/>
      <c r="OWR106" s="52"/>
      <c r="OWS106" s="52"/>
      <c r="OWT106" s="52"/>
      <c r="OWU106" s="52"/>
      <c r="OWV106" s="52"/>
      <c r="OWW106" s="52"/>
      <c r="OWX106" s="52"/>
      <c r="OWY106" s="52"/>
      <c r="OWZ106" s="52"/>
      <c r="OXA106" s="52"/>
      <c r="OXB106" s="52"/>
      <c r="OXC106" s="52"/>
      <c r="OXD106" s="52"/>
      <c r="OXE106" s="52"/>
      <c r="OXF106" s="52"/>
      <c r="OXG106" s="52"/>
      <c r="OXH106" s="52"/>
      <c r="OXI106" s="52"/>
      <c r="OXJ106" s="52"/>
      <c r="OXK106" s="52"/>
      <c r="OXL106" s="52"/>
      <c r="OXM106" s="52"/>
      <c r="OXN106" s="52"/>
      <c r="OXO106" s="52"/>
      <c r="OXP106" s="52"/>
      <c r="OXQ106" s="52"/>
      <c r="OXR106" s="52"/>
      <c r="OXS106" s="52"/>
      <c r="OXT106" s="52"/>
      <c r="OXU106" s="52"/>
      <c r="OXV106" s="52"/>
      <c r="OXW106" s="52"/>
      <c r="OXX106" s="52"/>
      <c r="OXY106" s="52"/>
      <c r="OXZ106" s="52"/>
      <c r="OYA106" s="52"/>
      <c r="OYB106" s="52"/>
      <c r="OYC106" s="52"/>
      <c r="OYD106" s="52"/>
      <c r="OYE106" s="52"/>
      <c r="OYF106" s="52"/>
      <c r="OYG106" s="52"/>
      <c r="OYH106" s="52"/>
      <c r="OYI106" s="52"/>
      <c r="OYJ106" s="52"/>
      <c r="OYK106" s="52"/>
      <c r="OYL106" s="52"/>
      <c r="OYM106" s="52"/>
      <c r="OYN106" s="52"/>
      <c r="OYO106" s="52"/>
      <c r="OYP106" s="52"/>
      <c r="OYQ106" s="52"/>
      <c r="OYR106" s="52"/>
      <c r="OYS106" s="52"/>
      <c r="OYT106" s="52"/>
      <c r="OYU106" s="52"/>
      <c r="OYV106" s="52"/>
      <c r="OYW106" s="52"/>
      <c r="OYX106" s="52"/>
      <c r="OYY106" s="52"/>
      <c r="OYZ106" s="52"/>
      <c r="OZA106" s="52"/>
      <c r="OZB106" s="52"/>
      <c r="OZC106" s="52"/>
      <c r="OZD106" s="52"/>
      <c r="OZE106" s="52"/>
      <c r="OZF106" s="52"/>
      <c r="OZG106" s="52"/>
      <c r="OZH106" s="52"/>
      <c r="OZI106" s="52"/>
      <c r="OZJ106" s="52"/>
      <c r="OZK106" s="52"/>
      <c r="OZL106" s="52"/>
      <c r="OZM106" s="52"/>
      <c r="OZN106" s="52"/>
      <c r="OZO106" s="52"/>
      <c r="OZP106" s="52"/>
      <c r="OZQ106" s="52"/>
      <c r="OZR106" s="52"/>
      <c r="OZS106" s="52"/>
      <c r="OZT106" s="52"/>
      <c r="OZU106" s="52"/>
      <c r="OZV106" s="52"/>
      <c r="OZW106" s="52"/>
      <c r="OZX106" s="52"/>
      <c r="OZY106" s="52"/>
      <c r="OZZ106" s="52"/>
      <c r="PAA106" s="52"/>
      <c r="PAB106" s="52"/>
      <c r="PAC106" s="52"/>
      <c r="PAD106" s="52"/>
      <c r="PAE106" s="52"/>
      <c r="PAF106" s="52"/>
      <c r="PAG106" s="52"/>
      <c r="PAH106" s="52"/>
      <c r="PAI106" s="52"/>
      <c r="PAJ106" s="52"/>
      <c r="PAK106" s="52"/>
      <c r="PAL106" s="52"/>
      <c r="PAM106" s="52"/>
      <c r="PAN106" s="52"/>
      <c r="PAO106" s="52"/>
      <c r="PAP106" s="52"/>
      <c r="PAQ106" s="52"/>
      <c r="PAR106" s="52"/>
      <c r="PAS106" s="52"/>
      <c r="PAT106" s="52"/>
      <c r="PAU106" s="52"/>
      <c r="PAV106" s="52"/>
      <c r="PAW106" s="52"/>
      <c r="PAX106" s="52"/>
      <c r="PAY106" s="52"/>
      <c r="PAZ106" s="52"/>
      <c r="PBA106" s="52"/>
      <c r="PBB106" s="52"/>
      <c r="PBC106" s="52"/>
      <c r="PBD106" s="52"/>
      <c r="PBE106" s="52"/>
      <c r="PBF106" s="52"/>
      <c r="PBG106" s="52"/>
      <c r="PBH106" s="52"/>
      <c r="PBI106" s="52"/>
      <c r="PBJ106" s="52"/>
      <c r="PBK106" s="52"/>
      <c r="PBL106" s="52"/>
      <c r="PBM106" s="52"/>
      <c r="PBN106" s="52"/>
      <c r="PBO106" s="52"/>
      <c r="PBP106" s="52"/>
      <c r="PBQ106" s="52"/>
      <c r="PBR106" s="52"/>
      <c r="PBS106" s="52"/>
      <c r="PBT106" s="52"/>
      <c r="PBU106" s="52"/>
      <c r="PBV106" s="52"/>
      <c r="PBW106" s="52"/>
      <c r="PBX106" s="52"/>
      <c r="PBY106" s="52"/>
      <c r="PBZ106" s="52"/>
      <c r="PCA106" s="52"/>
      <c r="PCB106" s="52"/>
      <c r="PCC106" s="52"/>
      <c r="PCD106" s="52"/>
      <c r="PCE106" s="52"/>
      <c r="PCF106" s="52"/>
      <c r="PCG106" s="52"/>
      <c r="PCH106" s="52"/>
      <c r="PCI106" s="52"/>
      <c r="PCJ106" s="52"/>
      <c r="PCK106" s="52"/>
      <c r="PCL106" s="52"/>
      <c r="PCM106" s="52"/>
      <c r="PCN106" s="52"/>
      <c r="PCO106" s="52"/>
      <c r="PCP106" s="52"/>
      <c r="PCQ106" s="52"/>
      <c r="PCR106" s="52"/>
      <c r="PCS106" s="52"/>
      <c r="PCT106" s="52"/>
      <c r="PCU106" s="52"/>
      <c r="PCV106" s="52"/>
      <c r="PCW106" s="52"/>
      <c r="PCX106" s="52"/>
      <c r="PCY106" s="52"/>
      <c r="PCZ106" s="52"/>
      <c r="PDA106" s="52"/>
      <c r="PDB106" s="52"/>
      <c r="PDC106" s="52"/>
      <c r="PDD106" s="52"/>
      <c r="PDE106" s="52"/>
      <c r="PDF106" s="52"/>
      <c r="PDG106" s="52"/>
      <c r="PDH106" s="52"/>
      <c r="PDI106" s="52"/>
      <c r="PDJ106" s="52"/>
      <c r="PDK106" s="52"/>
      <c r="PDL106" s="52"/>
      <c r="PDM106" s="52"/>
      <c r="PDN106" s="52"/>
      <c r="PDO106" s="52"/>
      <c r="PDP106" s="52"/>
      <c r="PDQ106" s="52"/>
      <c r="PDR106" s="52"/>
      <c r="PDS106" s="52"/>
      <c r="PDT106" s="52"/>
      <c r="PDU106" s="52"/>
      <c r="PDV106" s="52"/>
      <c r="PDW106" s="52"/>
      <c r="PDX106" s="52"/>
      <c r="PDY106" s="52"/>
      <c r="PDZ106" s="52"/>
      <c r="PEA106" s="52"/>
      <c r="PEB106" s="52"/>
      <c r="PEC106" s="52"/>
      <c r="PED106" s="52"/>
      <c r="PEE106" s="52"/>
      <c r="PEF106" s="52"/>
      <c r="PEG106" s="52"/>
      <c r="PEH106" s="52"/>
      <c r="PEI106" s="52"/>
      <c r="PEJ106" s="52"/>
      <c r="PEK106" s="52"/>
      <c r="PEL106" s="52"/>
      <c r="PEM106" s="52"/>
      <c r="PEN106" s="52"/>
      <c r="PEO106" s="52"/>
      <c r="PEP106" s="52"/>
      <c r="PEQ106" s="52"/>
      <c r="PER106" s="52"/>
      <c r="PES106" s="52"/>
      <c r="PET106" s="52"/>
      <c r="PEU106" s="52"/>
      <c r="PEV106" s="52"/>
      <c r="PEW106" s="52"/>
      <c r="PEX106" s="52"/>
      <c r="PEY106" s="52"/>
      <c r="PEZ106" s="52"/>
      <c r="PFA106" s="52"/>
      <c r="PFB106" s="52"/>
      <c r="PFC106" s="52"/>
      <c r="PFD106" s="52"/>
      <c r="PFE106" s="52"/>
      <c r="PFF106" s="52"/>
      <c r="PFG106" s="52"/>
      <c r="PFH106" s="52"/>
      <c r="PFI106" s="52"/>
      <c r="PFJ106" s="52"/>
      <c r="PFK106" s="52"/>
      <c r="PFL106" s="52"/>
      <c r="PFM106" s="52"/>
      <c r="PFN106" s="52"/>
      <c r="PFO106" s="52"/>
      <c r="PFP106" s="52"/>
      <c r="PFQ106" s="52"/>
      <c r="PFR106" s="52"/>
      <c r="PFS106" s="52"/>
      <c r="PFT106" s="52"/>
      <c r="PFU106" s="52"/>
      <c r="PFV106" s="52"/>
      <c r="PFW106" s="52"/>
      <c r="PFX106" s="52"/>
      <c r="PFY106" s="52"/>
      <c r="PFZ106" s="52"/>
      <c r="PGA106" s="52"/>
      <c r="PGB106" s="52"/>
      <c r="PGC106" s="52"/>
      <c r="PGD106" s="52"/>
      <c r="PGE106" s="52"/>
      <c r="PGF106" s="52"/>
      <c r="PGG106" s="52"/>
      <c r="PGH106" s="52"/>
      <c r="PGI106" s="52"/>
      <c r="PGJ106" s="52"/>
      <c r="PGK106" s="52"/>
      <c r="PGL106" s="52"/>
      <c r="PGM106" s="52"/>
      <c r="PGN106" s="52"/>
      <c r="PGO106" s="52"/>
      <c r="PGP106" s="52"/>
      <c r="PGQ106" s="52"/>
      <c r="PGR106" s="52"/>
      <c r="PGS106" s="52"/>
      <c r="PGT106" s="52"/>
      <c r="PGU106" s="52"/>
      <c r="PGV106" s="52"/>
      <c r="PGW106" s="52"/>
      <c r="PGX106" s="52"/>
      <c r="PGY106" s="52"/>
      <c r="PGZ106" s="52"/>
      <c r="PHA106" s="52"/>
      <c r="PHB106" s="52"/>
      <c r="PHC106" s="52"/>
      <c r="PHD106" s="52"/>
      <c r="PHE106" s="52"/>
      <c r="PHF106" s="52"/>
      <c r="PHG106" s="52"/>
      <c r="PHH106" s="52"/>
      <c r="PHI106" s="52"/>
      <c r="PHJ106" s="52"/>
      <c r="PHK106" s="52"/>
      <c r="PHL106" s="52"/>
      <c r="PHM106" s="52"/>
      <c r="PHN106" s="52"/>
      <c r="PHO106" s="52"/>
      <c r="PHP106" s="52"/>
      <c r="PHQ106" s="52"/>
      <c r="PHR106" s="52"/>
      <c r="PHS106" s="52"/>
      <c r="PHT106" s="52"/>
      <c r="PHU106" s="52"/>
      <c r="PHV106" s="52"/>
      <c r="PHW106" s="52"/>
      <c r="PHX106" s="52"/>
      <c r="PHY106" s="52"/>
      <c r="PHZ106" s="52"/>
      <c r="PIA106" s="52"/>
      <c r="PIB106" s="52"/>
      <c r="PIC106" s="52"/>
      <c r="PID106" s="52"/>
      <c r="PIE106" s="52"/>
      <c r="PIF106" s="52"/>
      <c r="PIG106" s="52"/>
      <c r="PIH106" s="52"/>
      <c r="PII106" s="52"/>
      <c r="PIJ106" s="52"/>
      <c r="PIK106" s="52"/>
      <c r="PIL106" s="52"/>
      <c r="PIM106" s="52"/>
      <c r="PIN106" s="52"/>
      <c r="PIO106" s="52"/>
      <c r="PIP106" s="52"/>
      <c r="PIQ106" s="52"/>
      <c r="PIR106" s="52"/>
      <c r="PIS106" s="52"/>
      <c r="PIT106" s="52"/>
      <c r="PIU106" s="52"/>
      <c r="PIV106" s="52"/>
      <c r="PIW106" s="52"/>
      <c r="PIX106" s="52"/>
      <c r="PIY106" s="52"/>
      <c r="PIZ106" s="52"/>
      <c r="PJA106" s="52"/>
      <c r="PJB106" s="52"/>
      <c r="PJC106" s="52"/>
      <c r="PJD106" s="52"/>
      <c r="PJE106" s="52"/>
      <c r="PJF106" s="52"/>
      <c r="PJG106" s="52"/>
      <c r="PJH106" s="52"/>
      <c r="PJI106" s="52"/>
      <c r="PJJ106" s="52"/>
      <c r="PJK106" s="52"/>
      <c r="PJL106" s="52"/>
      <c r="PJM106" s="52"/>
      <c r="PJN106" s="52"/>
      <c r="PJO106" s="52"/>
      <c r="PJP106" s="52"/>
      <c r="PJQ106" s="52"/>
      <c r="PJR106" s="52"/>
      <c r="PJS106" s="52"/>
      <c r="PJT106" s="52"/>
      <c r="PJU106" s="52"/>
      <c r="PJV106" s="52"/>
      <c r="PJW106" s="52"/>
      <c r="PJX106" s="52"/>
      <c r="PJY106" s="52"/>
      <c r="PJZ106" s="52"/>
      <c r="PKA106" s="52"/>
      <c r="PKB106" s="52"/>
      <c r="PKC106" s="52"/>
      <c r="PKD106" s="52"/>
      <c r="PKE106" s="52"/>
      <c r="PKF106" s="52"/>
      <c r="PKG106" s="52"/>
      <c r="PKH106" s="52"/>
      <c r="PKI106" s="52"/>
      <c r="PKJ106" s="52"/>
      <c r="PKK106" s="52"/>
      <c r="PKL106" s="52"/>
      <c r="PKM106" s="52"/>
      <c r="PKN106" s="52"/>
      <c r="PKO106" s="52"/>
      <c r="PKP106" s="52"/>
      <c r="PKQ106" s="52"/>
      <c r="PKR106" s="52"/>
      <c r="PKS106" s="52"/>
      <c r="PKT106" s="52"/>
      <c r="PKU106" s="52"/>
      <c r="PKV106" s="52"/>
      <c r="PKW106" s="52"/>
      <c r="PKX106" s="52"/>
      <c r="PKY106" s="52"/>
      <c r="PKZ106" s="52"/>
      <c r="PLA106" s="52"/>
      <c r="PLB106" s="52"/>
      <c r="PLC106" s="52"/>
      <c r="PLD106" s="52"/>
      <c r="PLE106" s="52"/>
      <c r="PLF106" s="52"/>
      <c r="PLG106" s="52"/>
      <c r="PLH106" s="52"/>
      <c r="PLI106" s="52"/>
      <c r="PLJ106" s="52"/>
      <c r="PLK106" s="52"/>
      <c r="PLL106" s="52"/>
      <c r="PLM106" s="52"/>
      <c r="PLN106" s="52"/>
      <c r="PLO106" s="52"/>
      <c r="PLP106" s="52"/>
      <c r="PLQ106" s="52"/>
      <c r="PLR106" s="52"/>
      <c r="PLS106" s="52"/>
      <c r="PLT106" s="52"/>
      <c r="PLU106" s="52"/>
      <c r="PLV106" s="52"/>
      <c r="PLW106" s="52"/>
      <c r="PLX106" s="52"/>
      <c r="PLY106" s="52"/>
      <c r="PLZ106" s="52"/>
      <c r="PMA106" s="52"/>
      <c r="PMB106" s="52"/>
      <c r="PMC106" s="52"/>
      <c r="PMD106" s="52"/>
      <c r="PME106" s="52"/>
      <c r="PMF106" s="52"/>
      <c r="PMG106" s="52"/>
      <c r="PMH106" s="52"/>
      <c r="PMI106" s="52"/>
      <c r="PMJ106" s="52"/>
      <c r="PMK106" s="52"/>
      <c r="PML106" s="52"/>
      <c r="PMM106" s="52"/>
      <c r="PMN106" s="52"/>
      <c r="PMO106" s="52"/>
      <c r="PMP106" s="52"/>
      <c r="PMQ106" s="52"/>
      <c r="PMR106" s="52"/>
      <c r="PMS106" s="52"/>
      <c r="PMT106" s="52"/>
      <c r="PMU106" s="52"/>
      <c r="PMV106" s="52"/>
      <c r="PMW106" s="52"/>
      <c r="PMX106" s="52"/>
      <c r="PMY106" s="52"/>
      <c r="PMZ106" s="52"/>
      <c r="PNA106" s="52"/>
      <c r="PNB106" s="52"/>
      <c r="PNC106" s="52"/>
      <c r="PND106" s="52"/>
      <c r="PNE106" s="52"/>
      <c r="PNF106" s="52"/>
      <c r="PNG106" s="52"/>
      <c r="PNH106" s="52"/>
      <c r="PNI106" s="52"/>
      <c r="PNJ106" s="52"/>
      <c r="PNK106" s="52"/>
      <c r="PNL106" s="52"/>
      <c r="PNM106" s="52"/>
      <c r="PNN106" s="52"/>
      <c r="PNO106" s="52"/>
      <c r="PNP106" s="52"/>
      <c r="PNQ106" s="52"/>
      <c r="PNR106" s="52"/>
      <c r="PNS106" s="52"/>
      <c r="PNT106" s="52"/>
      <c r="PNU106" s="52"/>
      <c r="PNV106" s="52"/>
      <c r="PNW106" s="52"/>
      <c r="PNX106" s="52"/>
      <c r="PNY106" s="52"/>
      <c r="PNZ106" s="52"/>
      <c r="POA106" s="52"/>
      <c r="POB106" s="52"/>
      <c r="POC106" s="52"/>
      <c r="POD106" s="52"/>
      <c r="POE106" s="52"/>
      <c r="POF106" s="52"/>
      <c r="POG106" s="52"/>
      <c r="POH106" s="52"/>
      <c r="POI106" s="52"/>
      <c r="POJ106" s="52"/>
      <c r="POK106" s="52"/>
      <c r="POL106" s="52"/>
      <c r="POM106" s="52"/>
      <c r="PON106" s="52"/>
      <c r="POO106" s="52"/>
      <c r="POP106" s="52"/>
      <c r="POQ106" s="52"/>
      <c r="POR106" s="52"/>
      <c r="POS106" s="52"/>
      <c r="POT106" s="52"/>
      <c r="POU106" s="52"/>
      <c r="POV106" s="52"/>
      <c r="POW106" s="52"/>
      <c r="POX106" s="52"/>
      <c r="POY106" s="52"/>
      <c r="POZ106" s="52"/>
      <c r="PPA106" s="52"/>
      <c r="PPB106" s="52"/>
      <c r="PPC106" s="52"/>
      <c r="PPD106" s="52"/>
      <c r="PPE106" s="52"/>
      <c r="PPF106" s="52"/>
      <c r="PPG106" s="52"/>
      <c r="PPH106" s="52"/>
      <c r="PPI106" s="52"/>
      <c r="PPJ106" s="52"/>
      <c r="PPK106" s="52"/>
      <c r="PPL106" s="52"/>
      <c r="PPM106" s="52"/>
      <c r="PPN106" s="52"/>
      <c r="PPO106" s="52"/>
      <c r="PPP106" s="52"/>
      <c r="PPQ106" s="52"/>
      <c r="PPR106" s="52"/>
      <c r="PPS106" s="52"/>
      <c r="PPT106" s="52"/>
      <c r="PPU106" s="52"/>
      <c r="PPV106" s="52"/>
      <c r="PPW106" s="52"/>
      <c r="PPX106" s="52"/>
      <c r="PPY106" s="52"/>
      <c r="PPZ106" s="52"/>
      <c r="PQA106" s="52"/>
      <c r="PQB106" s="52"/>
      <c r="PQC106" s="52"/>
      <c r="PQD106" s="52"/>
      <c r="PQE106" s="52"/>
      <c r="PQF106" s="52"/>
      <c r="PQG106" s="52"/>
      <c r="PQH106" s="52"/>
      <c r="PQI106" s="52"/>
      <c r="PQJ106" s="52"/>
      <c r="PQK106" s="52"/>
      <c r="PQL106" s="52"/>
      <c r="PQM106" s="52"/>
      <c r="PQN106" s="52"/>
      <c r="PQO106" s="52"/>
      <c r="PQP106" s="52"/>
      <c r="PQQ106" s="52"/>
      <c r="PQR106" s="52"/>
      <c r="PQS106" s="52"/>
      <c r="PQT106" s="52"/>
      <c r="PQU106" s="52"/>
      <c r="PQV106" s="52"/>
      <c r="PQW106" s="52"/>
      <c r="PQX106" s="52"/>
      <c r="PQY106" s="52"/>
      <c r="PQZ106" s="52"/>
      <c r="PRA106" s="52"/>
      <c r="PRB106" s="52"/>
      <c r="PRC106" s="52"/>
      <c r="PRD106" s="52"/>
      <c r="PRE106" s="52"/>
      <c r="PRF106" s="52"/>
      <c r="PRG106" s="52"/>
      <c r="PRH106" s="52"/>
      <c r="PRI106" s="52"/>
      <c r="PRJ106" s="52"/>
      <c r="PRK106" s="52"/>
      <c r="PRL106" s="52"/>
      <c r="PRM106" s="52"/>
      <c r="PRN106" s="52"/>
      <c r="PRO106" s="52"/>
      <c r="PRP106" s="52"/>
      <c r="PRQ106" s="52"/>
      <c r="PRR106" s="52"/>
      <c r="PRS106" s="52"/>
      <c r="PRT106" s="52"/>
      <c r="PRU106" s="52"/>
      <c r="PRV106" s="52"/>
      <c r="PRW106" s="52"/>
      <c r="PRX106" s="52"/>
      <c r="PRY106" s="52"/>
      <c r="PRZ106" s="52"/>
      <c r="PSA106" s="52"/>
      <c r="PSB106" s="52"/>
      <c r="PSC106" s="52"/>
      <c r="PSD106" s="52"/>
      <c r="PSE106" s="52"/>
      <c r="PSF106" s="52"/>
      <c r="PSG106" s="52"/>
      <c r="PSH106" s="52"/>
      <c r="PSI106" s="52"/>
      <c r="PSJ106" s="52"/>
      <c r="PSK106" s="52"/>
      <c r="PSL106" s="52"/>
      <c r="PSM106" s="52"/>
      <c r="PSN106" s="52"/>
      <c r="PSO106" s="52"/>
      <c r="PSP106" s="52"/>
      <c r="PSQ106" s="52"/>
      <c r="PSR106" s="52"/>
      <c r="PSS106" s="52"/>
      <c r="PST106" s="52"/>
      <c r="PSU106" s="52"/>
      <c r="PSV106" s="52"/>
      <c r="PSW106" s="52"/>
      <c r="PSX106" s="52"/>
      <c r="PSY106" s="52"/>
      <c r="PSZ106" s="52"/>
      <c r="PTA106" s="52"/>
      <c r="PTB106" s="52"/>
      <c r="PTC106" s="52"/>
      <c r="PTD106" s="52"/>
      <c r="PTE106" s="52"/>
      <c r="PTF106" s="52"/>
      <c r="PTG106" s="52"/>
      <c r="PTH106" s="52"/>
      <c r="PTI106" s="52"/>
      <c r="PTJ106" s="52"/>
      <c r="PTK106" s="52"/>
      <c r="PTL106" s="52"/>
      <c r="PTM106" s="52"/>
      <c r="PTN106" s="52"/>
      <c r="PTO106" s="52"/>
      <c r="PTP106" s="52"/>
      <c r="PTQ106" s="52"/>
      <c r="PTR106" s="52"/>
      <c r="PTS106" s="52"/>
      <c r="PTT106" s="52"/>
      <c r="PTU106" s="52"/>
      <c r="PTV106" s="52"/>
      <c r="PTW106" s="52"/>
      <c r="PTX106" s="52"/>
      <c r="PTY106" s="52"/>
      <c r="PTZ106" s="52"/>
      <c r="PUA106" s="52"/>
      <c r="PUB106" s="52"/>
      <c r="PUC106" s="52"/>
      <c r="PUD106" s="52"/>
      <c r="PUE106" s="52"/>
      <c r="PUF106" s="52"/>
      <c r="PUG106" s="52"/>
      <c r="PUH106" s="52"/>
      <c r="PUI106" s="52"/>
      <c r="PUJ106" s="52"/>
      <c r="PUK106" s="52"/>
      <c r="PUL106" s="52"/>
      <c r="PUM106" s="52"/>
      <c r="PUN106" s="52"/>
      <c r="PUO106" s="52"/>
      <c r="PUP106" s="52"/>
      <c r="PUQ106" s="52"/>
      <c r="PUR106" s="52"/>
      <c r="PUS106" s="52"/>
      <c r="PUT106" s="52"/>
      <c r="PUU106" s="52"/>
      <c r="PUV106" s="52"/>
      <c r="PUW106" s="52"/>
      <c r="PUX106" s="52"/>
      <c r="PUY106" s="52"/>
      <c r="PUZ106" s="52"/>
      <c r="PVA106" s="52"/>
      <c r="PVB106" s="52"/>
      <c r="PVC106" s="52"/>
      <c r="PVD106" s="52"/>
      <c r="PVE106" s="52"/>
      <c r="PVF106" s="52"/>
      <c r="PVG106" s="52"/>
      <c r="PVH106" s="52"/>
      <c r="PVI106" s="52"/>
      <c r="PVJ106" s="52"/>
      <c r="PVK106" s="52"/>
      <c r="PVL106" s="52"/>
      <c r="PVM106" s="52"/>
      <c r="PVN106" s="52"/>
      <c r="PVO106" s="52"/>
      <c r="PVP106" s="52"/>
      <c r="PVQ106" s="52"/>
      <c r="PVR106" s="52"/>
      <c r="PVS106" s="52"/>
      <c r="PVT106" s="52"/>
      <c r="PVU106" s="52"/>
      <c r="PVV106" s="52"/>
      <c r="PVW106" s="52"/>
      <c r="PVX106" s="52"/>
      <c r="PVY106" s="52"/>
      <c r="PVZ106" s="52"/>
      <c r="PWA106" s="52"/>
      <c r="PWB106" s="52"/>
      <c r="PWC106" s="52"/>
      <c r="PWD106" s="52"/>
      <c r="PWE106" s="52"/>
      <c r="PWF106" s="52"/>
      <c r="PWG106" s="52"/>
      <c r="PWH106" s="52"/>
      <c r="PWI106" s="52"/>
      <c r="PWJ106" s="52"/>
      <c r="PWK106" s="52"/>
      <c r="PWL106" s="52"/>
      <c r="PWM106" s="52"/>
      <c r="PWN106" s="52"/>
      <c r="PWO106" s="52"/>
      <c r="PWP106" s="52"/>
      <c r="PWQ106" s="52"/>
      <c r="PWR106" s="52"/>
      <c r="PWS106" s="52"/>
      <c r="PWT106" s="52"/>
      <c r="PWU106" s="52"/>
      <c r="PWV106" s="52"/>
      <c r="PWW106" s="52"/>
      <c r="PWX106" s="52"/>
      <c r="PWY106" s="52"/>
      <c r="PWZ106" s="52"/>
      <c r="PXA106" s="52"/>
      <c r="PXB106" s="52"/>
      <c r="PXC106" s="52"/>
      <c r="PXD106" s="52"/>
      <c r="PXE106" s="52"/>
      <c r="PXF106" s="52"/>
      <c r="PXG106" s="52"/>
      <c r="PXH106" s="52"/>
      <c r="PXI106" s="52"/>
      <c r="PXJ106" s="52"/>
      <c r="PXK106" s="52"/>
      <c r="PXL106" s="52"/>
      <c r="PXM106" s="52"/>
      <c r="PXN106" s="52"/>
      <c r="PXO106" s="52"/>
      <c r="PXP106" s="52"/>
      <c r="PXQ106" s="52"/>
      <c r="PXR106" s="52"/>
      <c r="PXS106" s="52"/>
      <c r="PXT106" s="52"/>
      <c r="PXU106" s="52"/>
      <c r="PXV106" s="52"/>
      <c r="PXW106" s="52"/>
      <c r="PXX106" s="52"/>
      <c r="PXY106" s="52"/>
      <c r="PXZ106" s="52"/>
      <c r="PYA106" s="52"/>
      <c r="PYB106" s="52"/>
      <c r="PYC106" s="52"/>
      <c r="PYD106" s="52"/>
      <c r="PYE106" s="52"/>
      <c r="PYF106" s="52"/>
      <c r="PYG106" s="52"/>
      <c r="PYH106" s="52"/>
      <c r="PYI106" s="52"/>
      <c r="PYJ106" s="52"/>
      <c r="PYK106" s="52"/>
      <c r="PYL106" s="52"/>
      <c r="PYM106" s="52"/>
      <c r="PYN106" s="52"/>
      <c r="PYO106" s="52"/>
      <c r="PYP106" s="52"/>
      <c r="PYQ106" s="52"/>
      <c r="PYR106" s="52"/>
      <c r="PYS106" s="52"/>
      <c r="PYT106" s="52"/>
      <c r="PYU106" s="52"/>
      <c r="PYV106" s="52"/>
      <c r="PYW106" s="52"/>
      <c r="PYX106" s="52"/>
      <c r="PYY106" s="52"/>
      <c r="PYZ106" s="52"/>
      <c r="PZA106" s="52"/>
      <c r="PZB106" s="52"/>
      <c r="PZC106" s="52"/>
      <c r="PZD106" s="52"/>
      <c r="PZE106" s="52"/>
      <c r="PZF106" s="52"/>
      <c r="PZG106" s="52"/>
      <c r="PZH106" s="52"/>
      <c r="PZI106" s="52"/>
      <c r="PZJ106" s="52"/>
      <c r="PZK106" s="52"/>
      <c r="PZL106" s="52"/>
      <c r="PZM106" s="52"/>
      <c r="PZN106" s="52"/>
      <c r="PZO106" s="52"/>
      <c r="PZP106" s="52"/>
      <c r="PZQ106" s="52"/>
      <c r="PZR106" s="52"/>
      <c r="PZS106" s="52"/>
      <c r="PZT106" s="52"/>
      <c r="PZU106" s="52"/>
      <c r="PZV106" s="52"/>
      <c r="PZW106" s="52"/>
      <c r="PZX106" s="52"/>
      <c r="PZY106" s="52"/>
      <c r="PZZ106" s="52"/>
      <c r="QAA106" s="52"/>
      <c r="QAB106" s="52"/>
      <c r="QAC106" s="52"/>
      <c r="QAD106" s="52"/>
      <c r="QAE106" s="52"/>
      <c r="QAF106" s="52"/>
      <c r="QAG106" s="52"/>
      <c r="QAH106" s="52"/>
      <c r="QAI106" s="52"/>
      <c r="QAJ106" s="52"/>
      <c r="QAK106" s="52"/>
      <c r="QAL106" s="52"/>
      <c r="QAM106" s="52"/>
      <c r="QAN106" s="52"/>
      <c r="QAO106" s="52"/>
      <c r="QAP106" s="52"/>
      <c r="QAQ106" s="52"/>
      <c r="QAR106" s="52"/>
      <c r="QAS106" s="52"/>
      <c r="QAT106" s="52"/>
      <c r="QAU106" s="52"/>
      <c r="QAV106" s="52"/>
      <c r="QAW106" s="52"/>
      <c r="QAX106" s="52"/>
      <c r="QAY106" s="52"/>
      <c r="QAZ106" s="52"/>
      <c r="QBA106" s="52"/>
      <c r="QBB106" s="52"/>
      <c r="QBC106" s="52"/>
      <c r="QBD106" s="52"/>
      <c r="QBE106" s="52"/>
      <c r="QBF106" s="52"/>
      <c r="QBG106" s="52"/>
      <c r="QBH106" s="52"/>
      <c r="QBI106" s="52"/>
      <c r="QBJ106" s="52"/>
      <c r="QBK106" s="52"/>
      <c r="QBL106" s="52"/>
      <c r="QBM106" s="52"/>
      <c r="QBN106" s="52"/>
      <c r="QBO106" s="52"/>
      <c r="QBP106" s="52"/>
      <c r="QBQ106" s="52"/>
      <c r="QBR106" s="52"/>
      <c r="QBS106" s="52"/>
      <c r="QBT106" s="52"/>
      <c r="QBU106" s="52"/>
      <c r="QBV106" s="52"/>
      <c r="QBW106" s="52"/>
      <c r="QBX106" s="52"/>
      <c r="QBY106" s="52"/>
      <c r="QBZ106" s="52"/>
      <c r="QCA106" s="52"/>
      <c r="QCB106" s="52"/>
      <c r="QCC106" s="52"/>
      <c r="QCD106" s="52"/>
      <c r="QCE106" s="52"/>
      <c r="QCF106" s="52"/>
      <c r="QCG106" s="52"/>
      <c r="QCH106" s="52"/>
      <c r="QCI106" s="52"/>
      <c r="QCJ106" s="52"/>
      <c r="QCK106" s="52"/>
      <c r="QCL106" s="52"/>
      <c r="QCM106" s="52"/>
      <c r="QCN106" s="52"/>
      <c r="QCO106" s="52"/>
      <c r="QCP106" s="52"/>
      <c r="QCQ106" s="52"/>
      <c r="QCR106" s="52"/>
      <c r="QCS106" s="52"/>
      <c r="QCT106" s="52"/>
      <c r="QCU106" s="52"/>
      <c r="QCV106" s="52"/>
      <c r="QCW106" s="52"/>
      <c r="QCX106" s="52"/>
      <c r="QCY106" s="52"/>
      <c r="QCZ106" s="52"/>
      <c r="QDA106" s="52"/>
      <c r="QDB106" s="52"/>
      <c r="QDC106" s="52"/>
      <c r="QDD106" s="52"/>
      <c r="QDE106" s="52"/>
      <c r="QDF106" s="52"/>
      <c r="QDG106" s="52"/>
      <c r="QDH106" s="52"/>
      <c r="QDI106" s="52"/>
      <c r="QDJ106" s="52"/>
      <c r="QDK106" s="52"/>
      <c r="QDL106" s="52"/>
      <c r="QDM106" s="52"/>
      <c r="QDN106" s="52"/>
      <c r="QDO106" s="52"/>
      <c r="QDP106" s="52"/>
      <c r="QDQ106" s="52"/>
      <c r="QDR106" s="52"/>
      <c r="QDS106" s="52"/>
      <c r="QDT106" s="52"/>
      <c r="QDU106" s="52"/>
      <c r="QDV106" s="52"/>
      <c r="QDW106" s="52"/>
      <c r="QDX106" s="52"/>
      <c r="QDY106" s="52"/>
      <c r="QDZ106" s="52"/>
      <c r="QEA106" s="52"/>
      <c r="QEB106" s="52"/>
      <c r="QEC106" s="52"/>
      <c r="QED106" s="52"/>
      <c r="QEE106" s="52"/>
      <c r="QEF106" s="52"/>
      <c r="QEG106" s="52"/>
      <c r="QEH106" s="52"/>
      <c r="QEI106" s="52"/>
      <c r="QEJ106" s="52"/>
      <c r="QEK106" s="52"/>
      <c r="QEL106" s="52"/>
      <c r="QEM106" s="52"/>
      <c r="QEN106" s="52"/>
      <c r="QEO106" s="52"/>
      <c r="QEP106" s="52"/>
      <c r="QEQ106" s="52"/>
      <c r="QER106" s="52"/>
      <c r="QES106" s="52"/>
      <c r="QET106" s="52"/>
      <c r="QEU106" s="52"/>
      <c r="QEV106" s="52"/>
      <c r="QEW106" s="52"/>
      <c r="QEX106" s="52"/>
      <c r="QEY106" s="52"/>
      <c r="QEZ106" s="52"/>
      <c r="QFA106" s="52"/>
      <c r="QFB106" s="52"/>
      <c r="QFC106" s="52"/>
      <c r="QFD106" s="52"/>
      <c r="QFE106" s="52"/>
      <c r="QFF106" s="52"/>
      <c r="QFG106" s="52"/>
      <c r="QFH106" s="52"/>
      <c r="QFI106" s="52"/>
      <c r="QFJ106" s="52"/>
      <c r="QFK106" s="52"/>
      <c r="QFL106" s="52"/>
      <c r="QFM106" s="52"/>
      <c r="QFN106" s="52"/>
      <c r="QFO106" s="52"/>
      <c r="QFP106" s="52"/>
      <c r="QFQ106" s="52"/>
      <c r="QFR106" s="52"/>
      <c r="QFS106" s="52"/>
      <c r="QFT106" s="52"/>
      <c r="QFU106" s="52"/>
      <c r="QFV106" s="52"/>
      <c r="QFW106" s="52"/>
      <c r="QFX106" s="52"/>
      <c r="QFY106" s="52"/>
      <c r="QFZ106" s="52"/>
      <c r="QGA106" s="52"/>
      <c r="QGB106" s="52"/>
      <c r="QGC106" s="52"/>
      <c r="QGD106" s="52"/>
      <c r="QGE106" s="52"/>
      <c r="QGF106" s="52"/>
      <c r="QGG106" s="52"/>
      <c r="QGH106" s="52"/>
      <c r="QGI106" s="52"/>
      <c r="QGJ106" s="52"/>
      <c r="QGK106" s="52"/>
      <c r="QGL106" s="52"/>
      <c r="QGM106" s="52"/>
      <c r="QGN106" s="52"/>
      <c r="QGO106" s="52"/>
      <c r="QGP106" s="52"/>
      <c r="QGQ106" s="52"/>
      <c r="QGR106" s="52"/>
      <c r="QGS106" s="52"/>
      <c r="QGT106" s="52"/>
      <c r="QGU106" s="52"/>
      <c r="QGV106" s="52"/>
      <c r="QGW106" s="52"/>
      <c r="QGX106" s="52"/>
      <c r="QGY106" s="52"/>
      <c r="QGZ106" s="52"/>
      <c r="QHA106" s="52"/>
      <c r="QHB106" s="52"/>
      <c r="QHC106" s="52"/>
      <c r="QHD106" s="52"/>
      <c r="QHE106" s="52"/>
      <c r="QHF106" s="52"/>
      <c r="QHG106" s="52"/>
      <c r="QHH106" s="52"/>
      <c r="QHI106" s="52"/>
      <c r="QHJ106" s="52"/>
      <c r="QHK106" s="52"/>
      <c r="QHL106" s="52"/>
      <c r="QHM106" s="52"/>
      <c r="QHN106" s="52"/>
      <c r="QHO106" s="52"/>
      <c r="QHP106" s="52"/>
      <c r="QHQ106" s="52"/>
      <c r="QHR106" s="52"/>
      <c r="QHS106" s="52"/>
      <c r="QHT106" s="52"/>
      <c r="QHU106" s="52"/>
      <c r="QHV106" s="52"/>
      <c r="QHW106" s="52"/>
      <c r="QHX106" s="52"/>
      <c r="QHY106" s="52"/>
      <c r="QHZ106" s="52"/>
      <c r="QIA106" s="52"/>
      <c r="QIB106" s="52"/>
      <c r="QIC106" s="52"/>
      <c r="QID106" s="52"/>
      <c r="QIE106" s="52"/>
      <c r="QIF106" s="52"/>
      <c r="QIG106" s="52"/>
      <c r="QIH106" s="52"/>
      <c r="QII106" s="52"/>
      <c r="QIJ106" s="52"/>
      <c r="QIK106" s="52"/>
      <c r="QIL106" s="52"/>
      <c r="QIM106" s="52"/>
      <c r="QIN106" s="52"/>
      <c r="QIO106" s="52"/>
      <c r="QIP106" s="52"/>
      <c r="QIQ106" s="52"/>
      <c r="QIR106" s="52"/>
      <c r="QIS106" s="52"/>
      <c r="QIT106" s="52"/>
      <c r="QIU106" s="52"/>
      <c r="QIV106" s="52"/>
      <c r="QIW106" s="52"/>
      <c r="QIX106" s="52"/>
      <c r="QIY106" s="52"/>
      <c r="QIZ106" s="52"/>
      <c r="QJA106" s="52"/>
      <c r="QJB106" s="52"/>
      <c r="QJC106" s="52"/>
      <c r="QJD106" s="52"/>
      <c r="QJE106" s="52"/>
      <c r="QJF106" s="52"/>
      <c r="QJG106" s="52"/>
      <c r="QJH106" s="52"/>
      <c r="QJI106" s="52"/>
      <c r="QJJ106" s="52"/>
      <c r="QJK106" s="52"/>
      <c r="QJL106" s="52"/>
      <c r="QJM106" s="52"/>
      <c r="QJN106" s="52"/>
      <c r="QJO106" s="52"/>
      <c r="QJP106" s="52"/>
      <c r="QJQ106" s="52"/>
      <c r="QJR106" s="52"/>
      <c r="QJS106" s="52"/>
      <c r="QJT106" s="52"/>
      <c r="QJU106" s="52"/>
      <c r="QJV106" s="52"/>
      <c r="QJW106" s="52"/>
      <c r="QJX106" s="52"/>
      <c r="QJY106" s="52"/>
      <c r="QJZ106" s="52"/>
      <c r="QKA106" s="52"/>
      <c r="QKB106" s="52"/>
      <c r="QKC106" s="52"/>
      <c r="QKD106" s="52"/>
      <c r="QKE106" s="52"/>
      <c r="QKF106" s="52"/>
      <c r="QKG106" s="52"/>
      <c r="QKH106" s="52"/>
      <c r="QKI106" s="52"/>
      <c r="QKJ106" s="52"/>
      <c r="QKK106" s="52"/>
      <c r="QKL106" s="52"/>
      <c r="QKM106" s="52"/>
      <c r="QKN106" s="52"/>
      <c r="QKO106" s="52"/>
      <c r="QKP106" s="52"/>
      <c r="QKQ106" s="52"/>
      <c r="QKR106" s="52"/>
      <c r="QKS106" s="52"/>
      <c r="QKT106" s="52"/>
      <c r="QKU106" s="52"/>
      <c r="QKV106" s="52"/>
      <c r="QKW106" s="52"/>
      <c r="QKX106" s="52"/>
      <c r="QKY106" s="52"/>
      <c r="QKZ106" s="52"/>
      <c r="QLA106" s="52"/>
      <c r="QLB106" s="52"/>
      <c r="QLC106" s="52"/>
      <c r="QLD106" s="52"/>
      <c r="QLE106" s="52"/>
      <c r="QLF106" s="52"/>
      <c r="QLG106" s="52"/>
      <c r="QLH106" s="52"/>
      <c r="QLI106" s="52"/>
      <c r="QLJ106" s="52"/>
      <c r="QLK106" s="52"/>
      <c r="QLL106" s="52"/>
      <c r="QLM106" s="52"/>
      <c r="QLN106" s="52"/>
      <c r="QLO106" s="52"/>
      <c r="QLP106" s="52"/>
      <c r="QLQ106" s="52"/>
      <c r="QLR106" s="52"/>
      <c r="QLS106" s="52"/>
      <c r="QLT106" s="52"/>
      <c r="QLU106" s="52"/>
      <c r="QLV106" s="52"/>
      <c r="QLW106" s="52"/>
      <c r="QLX106" s="52"/>
      <c r="QLY106" s="52"/>
      <c r="QLZ106" s="52"/>
      <c r="QMA106" s="52"/>
      <c r="QMB106" s="52"/>
      <c r="QMC106" s="52"/>
      <c r="QMD106" s="52"/>
      <c r="QME106" s="52"/>
      <c r="QMF106" s="52"/>
      <c r="QMG106" s="52"/>
      <c r="QMH106" s="52"/>
      <c r="QMI106" s="52"/>
      <c r="QMJ106" s="52"/>
      <c r="QMK106" s="52"/>
      <c r="QML106" s="52"/>
      <c r="QMM106" s="52"/>
      <c r="QMN106" s="52"/>
      <c r="QMO106" s="52"/>
      <c r="QMP106" s="52"/>
      <c r="QMQ106" s="52"/>
      <c r="QMR106" s="52"/>
      <c r="QMS106" s="52"/>
      <c r="QMT106" s="52"/>
      <c r="QMU106" s="52"/>
      <c r="QMV106" s="52"/>
      <c r="QMW106" s="52"/>
      <c r="QMX106" s="52"/>
      <c r="QMY106" s="52"/>
      <c r="QMZ106" s="52"/>
      <c r="QNA106" s="52"/>
      <c r="QNB106" s="52"/>
      <c r="QNC106" s="52"/>
      <c r="QND106" s="52"/>
      <c r="QNE106" s="52"/>
      <c r="QNF106" s="52"/>
      <c r="QNG106" s="52"/>
      <c r="QNH106" s="52"/>
      <c r="QNI106" s="52"/>
      <c r="QNJ106" s="52"/>
      <c r="QNK106" s="52"/>
      <c r="QNL106" s="52"/>
      <c r="QNM106" s="52"/>
      <c r="QNN106" s="52"/>
      <c r="QNO106" s="52"/>
      <c r="QNP106" s="52"/>
      <c r="QNQ106" s="52"/>
      <c r="QNR106" s="52"/>
      <c r="QNS106" s="52"/>
      <c r="QNT106" s="52"/>
      <c r="QNU106" s="52"/>
      <c r="QNV106" s="52"/>
      <c r="QNW106" s="52"/>
      <c r="QNX106" s="52"/>
      <c r="QNY106" s="52"/>
      <c r="QNZ106" s="52"/>
      <c r="QOA106" s="52"/>
      <c r="QOB106" s="52"/>
      <c r="QOC106" s="52"/>
      <c r="QOD106" s="52"/>
      <c r="QOE106" s="52"/>
      <c r="QOF106" s="52"/>
      <c r="QOG106" s="52"/>
      <c r="QOH106" s="52"/>
      <c r="QOI106" s="52"/>
      <c r="QOJ106" s="52"/>
      <c r="QOK106" s="52"/>
      <c r="QOL106" s="52"/>
      <c r="QOM106" s="52"/>
      <c r="QON106" s="52"/>
      <c r="QOO106" s="52"/>
      <c r="QOP106" s="52"/>
      <c r="QOQ106" s="52"/>
      <c r="QOR106" s="52"/>
      <c r="QOS106" s="52"/>
      <c r="QOT106" s="52"/>
      <c r="QOU106" s="52"/>
      <c r="QOV106" s="52"/>
      <c r="QOW106" s="52"/>
      <c r="QOX106" s="52"/>
      <c r="QOY106" s="52"/>
      <c r="QOZ106" s="52"/>
      <c r="QPA106" s="52"/>
      <c r="QPB106" s="52"/>
      <c r="QPC106" s="52"/>
      <c r="QPD106" s="52"/>
      <c r="QPE106" s="52"/>
      <c r="QPF106" s="52"/>
      <c r="QPG106" s="52"/>
      <c r="QPH106" s="52"/>
      <c r="QPI106" s="52"/>
      <c r="QPJ106" s="52"/>
      <c r="QPK106" s="52"/>
      <c r="QPL106" s="52"/>
      <c r="QPM106" s="52"/>
      <c r="QPN106" s="52"/>
      <c r="QPO106" s="52"/>
      <c r="QPP106" s="52"/>
      <c r="QPQ106" s="52"/>
      <c r="QPR106" s="52"/>
      <c r="QPS106" s="52"/>
      <c r="QPT106" s="52"/>
      <c r="QPU106" s="52"/>
      <c r="QPV106" s="52"/>
      <c r="QPW106" s="52"/>
      <c r="QPX106" s="52"/>
      <c r="QPY106" s="52"/>
      <c r="QPZ106" s="52"/>
      <c r="QQA106" s="52"/>
      <c r="QQB106" s="52"/>
      <c r="QQC106" s="52"/>
      <c r="QQD106" s="52"/>
      <c r="QQE106" s="52"/>
      <c r="QQF106" s="52"/>
      <c r="QQG106" s="52"/>
      <c r="QQH106" s="52"/>
      <c r="QQI106" s="52"/>
      <c r="QQJ106" s="52"/>
      <c r="QQK106" s="52"/>
      <c r="QQL106" s="52"/>
      <c r="QQM106" s="52"/>
      <c r="QQN106" s="52"/>
      <c r="QQO106" s="52"/>
      <c r="QQP106" s="52"/>
      <c r="QQQ106" s="52"/>
      <c r="QQR106" s="52"/>
      <c r="QQS106" s="52"/>
      <c r="QQT106" s="52"/>
      <c r="QQU106" s="52"/>
      <c r="QQV106" s="52"/>
      <c r="QQW106" s="52"/>
      <c r="QQX106" s="52"/>
      <c r="QQY106" s="52"/>
      <c r="QQZ106" s="52"/>
      <c r="QRA106" s="52"/>
      <c r="QRB106" s="52"/>
      <c r="QRC106" s="52"/>
      <c r="QRD106" s="52"/>
      <c r="QRE106" s="52"/>
      <c r="QRF106" s="52"/>
      <c r="QRG106" s="52"/>
      <c r="QRH106" s="52"/>
      <c r="QRI106" s="52"/>
      <c r="QRJ106" s="52"/>
      <c r="QRK106" s="52"/>
      <c r="QRL106" s="52"/>
      <c r="QRM106" s="52"/>
      <c r="QRN106" s="52"/>
      <c r="QRO106" s="52"/>
      <c r="QRP106" s="52"/>
      <c r="QRQ106" s="52"/>
      <c r="QRR106" s="52"/>
      <c r="QRS106" s="52"/>
      <c r="QRT106" s="52"/>
      <c r="QRU106" s="52"/>
      <c r="QRV106" s="52"/>
      <c r="QRW106" s="52"/>
      <c r="QRX106" s="52"/>
      <c r="QRY106" s="52"/>
      <c r="QRZ106" s="52"/>
      <c r="QSA106" s="52"/>
      <c r="QSB106" s="52"/>
      <c r="QSC106" s="52"/>
      <c r="QSD106" s="52"/>
      <c r="QSE106" s="52"/>
      <c r="QSF106" s="52"/>
      <c r="QSG106" s="52"/>
      <c r="QSH106" s="52"/>
      <c r="QSI106" s="52"/>
      <c r="QSJ106" s="52"/>
      <c r="QSK106" s="52"/>
      <c r="QSL106" s="52"/>
      <c r="QSM106" s="52"/>
      <c r="QSN106" s="52"/>
      <c r="QSO106" s="52"/>
      <c r="QSP106" s="52"/>
      <c r="QSQ106" s="52"/>
      <c r="QSR106" s="52"/>
      <c r="QSS106" s="52"/>
      <c r="QST106" s="52"/>
      <c r="QSU106" s="52"/>
      <c r="QSV106" s="52"/>
      <c r="QSW106" s="52"/>
      <c r="QSX106" s="52"/>
      <c r="QSY106" s="52"/>
      <c r="QSZ106" s="52"/>
      <c r="QTA106" s="52"/>
      <c r="QTB106" s="52"/>
      <c r="QTC106" s="52"/>
      <c r="QTD106" s="52"/>
      <c r="QTE106" s="52"/>
      <c r="QTF106" s="52"/>
      <c r="QTG106" s="52"/>
      <c r="QTH106" s="52"/>
      <c r="QTI106" s="52"/>
      <c r="QTJ106" s="52"/>
      <c r="QTK106" s="52"/>
      <c r="QTL106" s="52"/>
      <c r="QTM106" s="52"/>
      <c r="QTN106" s="52"/>
      <c r="QTO106" s="52"/>
      <c r="QTP106" s="52"/>
      <c r="QTQ106" s="52"/>
      <c r="QTR106" s="52"/>
      <c r="QTS106" s="52"/>
      <c r="QTT106" s="52"/>
      <c r="QTU106" s="52"/>
      <c r="QTV106" s="52"/>
      <c r="QTW106" s="52"/>
      <c r="QTX106" s="52"/>
      <c r="QTY106" s="52"/>
      <c r="QTZ106" s="52"/>
      <c r="QUA106" s="52"/>
      <c r="QUB106" s="52"/>
      <c r="QUC106" s="52"/>
      <c r="QUD106" s="52"/>
      <c r="QUE106" s="52"/>
      <c r="QUF106" s="52"/>
      <c r="QUG106" s="52"/>
      <c r="QUH106" s="52"/>
      <c r="QUI106" s="52"/>
      <c r="QUJ106" s="52"/>
      <c r="QUK106" s="52"/>
      <c r="QUL106" s="52"/>
      <c r="QUM106" s="52"/>
      <c r="QUN106" s="52"/>
      <c r="QUO106" s="52"/>
      <c r="QUP106" s="52"/>
      <c r="QUQ106" s="52"/>
      <c r="QUR106" s="52"/>
      <c r="QUS106" s="52"/>
      <c r="QUT106" s="52"/>
      <c r="QUU106" s="52"/>
      <c r="QUV106" s="52"/>
      <c r="QUW106" s="52"/>
      <c r="QUX106" s="52"/>
      <c r="QUY106" s="52"/>
      <c r="QUZ106" s="52"/>
      <c r="QVA106" s="52"/>
      <c r="QVB106" s="52"/>
      <c r="QVC106" s="52"/>
      <c r="QVD106" s="52"/>
      <c r="QVE106" s="52"/>
      <c r="QVF106" s="52"/>
      <c r="QVG106" s="52"/>
      <c r="QVH106" s="52"/>
      <c r="QVI106" s="52"/>
      <c r="QVJ106" s="52"/>
      <c r="QVK106" s="52"/>
      <c r="QVL106" s="52"/>
      <c r="QVM106" s="52"/>
      <c r="QVN106" s="52"/>
      <c r="QVO106" s="52"/>
      <c r="QVP106" s="52"/>
      <c r="QVQ106" s="52"/>
      <c r="QVR106" s="52"/>
      <c r="QVS106" s="52"/>
      <c r="QVT106" s="52"/>
      <c r="QVU106" s="52"/>
      <c r="QVV106" s="52"/>
      <c r="QVW106" s="52"/>
      <c r="QVX106" s="52"/>
      <c r="QVY106" s="52"/>
      <c r="QVZ106" s="52"/>
      <c r="QWA106" s="52"/>
      <c r="QWB106" s="52"/>
      <c r="QWC106" s="52"/>
      <c r="QWD106" s="52"/>
      <c r="QWE106" s="52"/>
      <c r="QWF106" s="52"/>
      <c r="QWG106" s="52"/>
      <c r="QWH106" s="52"/>
      <c r="QWI106" s="52"/>
      <c r="QWJ106" s="52"/>
      <c r="QWK106" s="52"/>
      <c r="QWL106" s="52"/>
      <c r="QWM106" s="52"/>
      <c r="QWN106" s="52"/>
      <c r="QWO106" s="52"/>
      <c r="QWP106" s="52"/>
      <c r="QWQ106" s="52"/>
      <c r="QWR106" s="52"/>
      <c r="QWS106" s="52"/>
      <c r="QWT106" s="52"/>
      <c r="QWU106" s="52"/>
      <c r="QWV106" s="52"/>
      <c r="QWW106" s="52"/>
      <c r="QWX106" s="52"/>
      <c r="QWY106" s="52"/>
      <c r="QWZ106" s="52"/>
      <c r="QXA106" s="52"/>
      <c r="QXB106" s="52"/>
      <c r="QXC106" s="52"/>
      <c r="QXD106" s="52"/>
      <c r="QXE106" s="52"/>
      <c r="QXF106" s="52"/>
      <c r="QXG106" s="52"/>
      <c r="QXH106" s="52"/>
      <c r="QXI106" s="52"/>
      <c r="QXJ106" s="52"/>
      <c r="QXK106" s="52"/>
      <c r="QXL106" s="52"/>
      <c r="QXM106" s="52"/>
      <c r="QXN106" s="52"/>
      <c r="QXO106" s="52"/>
      <c r="QXP106" s="52"/>
      <c r="QXQ106" s="52"/>
      <c r="QXR106" s="52"/>
      <c r="QXS106" s="52"/>
      <c r="QXT106" s="52"/>
      <c r="QXU106" s="52"/>
      <c r="QXV106" s="52"/>
      <c r="QXW106" s="52"/>
      <c r="QXX106" s="52"/>
      <c r="QXY106" s="52"/>
      <c r="QXZ106" s="52"/>
      <c r="QYA106" s="52"/>
      <c r="QYB106" s="52"/>
      <c r="QYC106" s="52"/>
      <c r="QYD106" s="52"/>
      <c r="QYE106" s="52"/>
      <c r="QYF106" s="52"/>
      <c r="QYG106" s="52"/>
      <c r="QYH106" s="52"/>
      <c r="QYI106" s="52"/>
      <c r="QYJ106" s="52"/>
      <c r="QYK106" s="52"/>
      <c r="QYL106" s="52"/>
      <c r="QYM106" s="52"/>
      <c r="QYN106" s="52"/>
      <c r="QYO106" s="52"/>
      <c r="QYP106" s="52"/>
      <c r="QYQ106" s="52"/>
      <c r="QYR106" s="52"/>
      <c r="QYS106" s="52"/>
      <c r="QYT106" s="52"/>
      <c r="QYU106" s="52"/>
      <c r="QYV106" s="52"/>
      <c r="QYW106" s="52"/>
      <c r="QYX106" s="52"/>
      <c r="QYY106" s="52"/>
      <c r="QYZ106" s="52"/>
      <c r="QZA106" s="52"/>
      <c r="QZB106" s="52"/>
      <c r="QZC106" s="52"/>
      <c r="QZD106" s="52"/>
      <c r="QZE106" s="52"/>
      <c r="QZF106" s="52"/>
      <c r="QZG106" s="52"/>
      <c r="QZH106" s="52"/>
      <c r="QZI106" s="52"/>
      <c r="QZJ106" s="52"/>
      <c r="QZK106" s="52"/>
      <c r="QZL106" s="52"/>
      <c r="QZM106" s="52"/>
      <c r="QZN106" s="52"/>
      <c r="QZO106" s="52"/>
      <c r="QZP106" s="52"/>
      <c r="QZQ106" s="52"/>
      <c r="QZR106" s="52"/>
      <c r="QZS106" s="52"/>
      <c r="QZT106" s="52"/>
      <c r="QZU106" s="52"/>
      <c r="QZV106" s="52"/>
      <c r="QZW106" s="52"/>
      <c r="QZX106" s="52"/>
      <c r="QZY106" s="52"/>
      <c r="QZZ106" s="52"/>
      <c r="RAA106" s="52"/>
      <c r="RAB106" s="52"/>
      <c r="RAC106" s="52"/>
      <c r="RAD106" s="52"/>
      <c r="RAE106" s="52"/>
      <c r="RAF106" s="52"/>
      <c r="RAG106" s="52"/>
      <c r="RAH106" s="52"/>
      <c r="RAI106" s="52"/>
      <c r="RAJ106" s="52"/>
      <c r="RAK106" s="52"/>
      <c r="RAL106" s="52"/>
      <c r="RAM106" s="52"/>
      <c r="RAN106" s="52"/>
      <c r="RAO106" s="52"/>
      <c r="RAP106" s="52"/>
      <c r="RAQ106" s="52"/>
      <c r="RAR106" s="52"/>
      <c r="RAS106" s="52"/>
      <c r="RAT106" s="52"/>
      <c r="RAU106" s="52"/>
      <c r="RAV106" s="52"/>
      <c r="RAW106" s="52"/>
      <c r="RAX106" s="52"/>
      <c r="RAY106" s="52"/>
      <c r="RAZ106" s="52"/>
      <c r="RBA106" s="52"/>
      <c r="RBB106" s="52"/>
      <c r="RBC106" s="52"/>
      <c r="RBD106" s="52"/>
      <c r="RBE106" s="52"/>
      <c r="RBF106" s="52"/>
      <c r="RBG106" s="52"/>
      <c r="RBH106" s="52"/>
      <c r="RBI106" s="52"/>
      <c r="RBJ106" s="52"/>
      <c r="RBK106" s="52"/>
      <c r="RBL106" s="52"/>
      <c r="RBM106" s="52"/>
      <c r="RBN106" s="52"/>
      <c r="RBO106" s="52"/>
      <c r="RBP106" s="52"/>
      <c r="RBQ106" s="52"/>
      <c r="RBR106" s="52"/>
      <c r="RBS106" s="52"/>
      <c r="RBT106" s="52"/>
      <c r="RBU106" s="52"/>
      <c r="RBV106" s="52"/>
      <c r="RBW106" s="52"/>
      <c r="RBX106" s="52"/>
      <c r="RBY106" s="52"/>
      <c r="RBZ106" s="52"/>
      <c r="RCA106" s="52"/>
      <c r="RCB106" s="52"/>
      <c r="RCC106" s="52"/>
      <c r="RCD106" s="52"/>
      <c r="RCE106" s="52"/>
      <c r="RCF106" s="52"/>
      <c r="RCG106" s="52"/>
      <c r="RCH106" s="52"/>
      <c r="RCI106" s="52"/>
      <c r="RCJ106" s="52"/>
      <c r="RCK106" s="52"/>
      <c r="RCL106" s="52"/>
      <c r="RCM106" s="52"/>
      <c r="RCN106" s="52"/>
      <c r="RCO106" s="52"/>
      <c r="RCP106" s="52"/>
      <c r="RCQ106" s="52"/>
      <c r="RCR106" s="52"/>
      <c r="RCS106" s="52"/>
      <c r="RCT106" s="52"/>
      <c r="RCU106" s="52"/>
      <c r="RCV106" s="52"/>
      <c r="RCW106" s="52"/>
      <c r="RCX106" s="52"/>
      <c r="RCY106" s="52"/>
      <c r="RCZ106" s="52"/>
      <c r="RDA106" s="52"/>
      <c r="RDB106" s="52"/>
      <c r="RDC106" s="52"/>
      <c r="RDD106" s="52"/>
      <c r="RDE106" s="52"/>
      <c r="RDF106" s="52"/>
      <c r="RDG106" s="52"/>
      <c r="RDH106" s="52"/>
      <c r="RDI106" s="52"/>
      <c r="RDJ106" s="52"/>
      <c r="RDK106" s="52"/>
      <c r="RDL106" s="52"/>
      <c r="RDM106" s="52"/>
      <c r="RDN106" s="52"/>
      <c r="RDO106" s="52"/>
      <c r="RDP106" s="52"/>
      <c r="RDQ106" s="52"/>
      <c r="RDR106" s="52"/>
      <c r="RDS106" s="52"/>
      <c r="RDT106" s="52"/>
      <c r="RDU106" s="52"/>
      <c r="RDV106" s="52"/>
      <c r="RDW106" s="52"/>
      <c r="RDX106" s="52"/>
      <c r="RDY106" s="52"/>
      <c r="RDZ106" s="52"/>
      <c r="REA106" s="52"/>
      <c r="REB106" s="52"/>
      <c r="REC106" s="52"/>
      <c r="RED106" s="52"/>
      <c r="REE106" s="52"/>
      <c r="REF106" s="52"/>
      <c r="REG106" s="52"/>
      <c r="REH106" s="52"/>
      <c r="REI106" s="52"/>
      <c r="REJ106" s="52"/>
      <c r="REK106" s="52"/>
      <c r="REL106" s="52"/>
      <c r="REM106" s="52"/>
      <c r="REN106" s="52"/>
      <c r="REO106" s="52"/>
      <c r="REP106" s="52"/>
      <c r="REQ106" s="52"/>
      <c r="RER106" s="52"/>
      <c r="RES106" s="52"/>
      <c r="RET106" s="52"/>
      <c r="REU106" s="52"/>
      <c r="REV106" s="52"/>
      <c r="REW106" s="52"/>
      <c r="REX106" s="52"/>
      <c r="REY106" s="52"/>
      <c r="REZ106" s="52"/>
      <c r="RFA106" s="52"/>
      <c r="RFB106" s="52"/>
      <c r="RFC106" s="52"/>
      <c r="RFD106" s="52"/>
      <c r="RFE106" s="52"/>
      <c r="RFF106" s="52"/>
      <c r="RFG106" s="52"/>
      <c r="RFH106" s="52"/>
      <c r="RFI106" s="52"/>
      <c r="RFJ106" s="52"/>
      <c r="RFK106" s="52"/>
      <c r="RFL106" s="52"/>
      <c r="RFM106" s="52"/>
      <c r="RFN106" s="52"/>
      <c r="RFO106" s="52"/>
      <c r="RFP106" s="52"/>
      <c r="RFQ106" s="52"/>
      <c r="RFR106" s="52"/>
      <c r="RFS106" s="52"/>
      <c r="RFT106" s="52"/>
      <c r="RFU106" s="52"/>
      <c r="RFV106" s="52"/>
      <c r="RFW106" s="52"/>
      <c r="RFX106" s="52"/>
      <c r="RFY106" s="52"/>
      <c r="RFZ106" s="52"/>
      <c r="RGA106" s="52"/>
      <c r="RGB106" s="52"/>
      <c r="RGC106" s="52"/>
      <c r="RGD106" s="52"/>
      <c r="RGE106" s="52"/>
      <c r="RGF106" s="52"/>
      <c r="RGG106" s="52"/>
      <c r="RGH106" s="52"/>
      <c r="RGI106" s="52"/>
      <c r="RGJ106" s="52"/>
      <c r="RGK106" s="52"/>
      <c r="RGL106" s="52"/>
      <c r="RGM106" s="52"/>
      <c r="RGN106" s="52"/>
      <c r="RGO106" s="52"/>
      <c r="RGP106" s="52"/>
      <c r="RGQ106" s="52"/>
      <c r="RGR106" s="52"/>
      <c r="RGS106" s="52"/>
      <c r="RGT106" s="52"/>
      <c r="RGU106" s="52"/>
      <c r="RGV106" s="52"/>
      <c r="RGW106" s="52"/>
      <c r="RGX106" s="52"/>
      <c r="RGY106" s="52"/>
      <c r="RGZ106" s="52"/>
      <c r="RHA106" s="52"/>
      <c r="RHB106" s="52"/>
      <c r="RHC106" s="52"/>
      <c r="RHD106" s="52"/>
      <c r="RHE106" s="52"/>
      <c r="RHF106" s="52"/>
      <c r="RHG106" s="52"/>
      <c r="RHH106" s="52"/>
      <c r="RHI106" s="52"/>
      <c r="RHJ106" s="52"/>
      <c r="RHK106" s="52"/>
      <c r="RHL106" s="52"/>
      <c r="RHM106" s="52"/>
      <c r="RHN106" s="52"/>
      <c r="RHO106" s="52"/>
      <c r="RHP106" s="52"/>
      <c r="RHQ106" s="52"/>
      <c r="RHR106" s="52"/>
      <c r="RHS106" s="52"/>
      <c r="RHT106" s="52"/>
      <c r="RHU106" s="52"/>
      <c r="RHV106" s="52"/>
      <c r="RHW106" s="52"/>
      <c r="RHX106" s="52"/>
      <c r="RHY106" s="52"/>
      <c r="RHZ106" s="52"/>
      <c r="RIA106" s="52"/>
      <c r="RIB106" s="52"/>
      <c r="RIC106" s="52"/>
      <c r="RID106" s="52"/>
      <c r="RIE106" s="52"/>
      <c r="RIF106" s="52"/>
      <c r="RIG106" s="52"/>
      <c r="RIH106" s="52"/>
      <c r="RII106" s="52"/>
      <c r="RIJ106" s="52"/>
      <c r="RIK106" s="52"/>
      <c r="RIL106" s="52"/>
      <c r="RIM106" s="52"/>
      <c r="RIN106" s="52"/>
      <c r="RIO106" s="52"/>
      <c r="RIP106" s="52"/>
      <c r="RIQ106" s="52"/>
      <c r="RIR106" s="52"/>
      <c r="RIS106" s="52"/>
      <c r="RIT106" s="52"/>
      <c r="RIU106" s="52"/>
      <c r="RIV106" s="52"/>
      <c r="RIW106" s="52"/>
      <c r="RIX106" s="52"/>
      <c r="RIY106" s="52"/>
      <c r="RIZ106" s="52"/>
      <c r="RJA106" s="52"/>
      <c r="RJB106" s="52"/>
      <c r="RJC106" s="52"/>
      <c r="RJD106" s="52"/>
      <c r="RJE106" s="52"/>
      <c r="RJF106" s="52"/>
      <c r="RJG106" s="52"/>
      <c r="RJH106" s="52"/>
      <c r="RJI106" s="52"/>
      <c r="RJJ106" s="52"/>
      <c r="RJK106" s="52"/>
      <c r="RJL106" s="52"/>
      <c r="RJM106" s="52"/>
      <c r="RJN106" s="52"/>
      <c r="RJO106" s="52"/>
      <c r="RJP106" s="52"/>
      <c r="RJQ106" s="52"/>
      <c r="RJR106" s="52"/>
      <c r="RJS106" s="52"/>
      <c r="RJT106" s="52"/>
      <c r="RJU106" s="52"/>
      <c r="RJV106" s="52"/>
      <c r="RJW106" s="52"/>
      <c r="RJX106" s="52"/>
      <c r="RJY106" s="52"/>
      <c r="RJZ106" s="52"/>
      <c r="RKA106" s="52"/>
      <c r="RKB106" s="52"/>
      <c r="RKC106" s="52"/>
      <c r="RKD106" s="52"/>
      <c r="RKE106" s="52"/>
      <c r="RKF106" s="52"/>
      <c r="RKG106" s="52"/>
      <c r="RKH106" s="52"/>
      <c r="RKI106" s="52"/>
      <c r="RKJ106" s="52"/>
      <c r="RKK106" s="52"/>
      <c r="RKL106" s="52"/>
      <c r="RKM106" s="52"/>
      <c r="RKN106" s="52"/>
      <c r="RKO106" s="52"/>
      <c r="RKP106" s="52"/>
      <c r="RKQ106" s="52"/>
      <c r="RKR106" s="52"/>
      <c r="RKS106" s="52"/>
      <c r="RKT106" s="52"/>
      <c r="RKU106" s="52"/>
      <c r="RKV106" s="52"/>
      <c r="RKW106" s="52"/>
      <c r="RKX106" s="52"/>
      <c r="RKY106" s="52"/>
      <c r="RKZ106" s="52"/>
      <c r="RLA106" s="52"/>
      <c r="RLB106" s="52"/>
      <c r="RLC106" s="52"/>
      <c r="RLD106" s="52"/>
      <c r="RLE106" s="52"/>
      <c r="RLF106" s="52"/>
      <c r="RLG106" s="52"/>
      <c r="RLH106" s="52"/>
      <c r="RLI106" s="52"/>
      <c r="RLJ106" s="52"/>
      <c r="RLK106" s="52"/>
      <c r="RLL106" s="52"/>
      <c r="RLM106" s="52"/>
      <c r="RLN106" s="52"/>
      <c r="RLO106" s="52"/>
      <c r="RLP106" s="52"/>
      <c r="RLQ106" s="52"/>
      <c r="RLR106" s="52"/>
      <c r="RLS106" s="52"/>
      <c r="RLT106" s="52"/>
      <c r="RLU106" s="52"/>
      <c r="RLV106" s="52"/>
      <c r="RLW106" s="52"/>
      <c r="RLX106" s="52"/>
      <c r="RLY106" s="52"/>
      <c r="RLZ106" s="52"/>
      <c r="RMA106" s="52"/>
      <c r="RMB106" s="52"/>
      <c r="RMC106" s="52"/>
      <c r="RMD106" s="52"/>
      <c r="RME106" s="52"/>
      <c r="RMF106" s="52"/>
      <c r="RMG106" s="52"/>
      <c r="RMH106" s="52"/>
      <c r="RMI106" s="52"/>
      <c r="RMJ106" s="52"/>
      <c r="RMK106" s="52"/>
      <c r="RML106" s="52"/>
      <c r="RMM106" s="52"/>
      <c r="RMN106" s="52"/>
      <c r="RMO106" s="52"/>
      <c r="RMP106" s="52"/>
      <c r="RMQ106" s="52"/>
      <c r="RMR106" s="52"/>
      <c r="RMS106" s="52"/>
      <c r="RMT106" s="52"/>
      <c r="RMU106" s="52"/>
      <c r="RMV106" s="52"/>
      <c r="RMW106" s="52"/>
      <c r="RMX106" s="52"/>
      <c r="RMY106" s="52"/>
      <c r="RMZ106" s="52"/>
      <c r="RNA106" s="52"/>
      <c r="RNB106" s="52"/>
      <c r="RNC106" s="52"/>
      <c r="RND106" s="52"/>
      <c r="RNE106" s="52"/>
      <c r="RNF106" s="52"/>
      <c r="RNG106" s="52"/>
      <c r="RNH106" s="52"/>
      <c r="RNI106" s="52"/>
      <c r="RNJ106" s="52"/>
      <c r="RNK106" s="52"/>
      <c r="RNL106" s="52"/>
      <c r="RNM106" s="52"/>
      <c r="RNN106" s="52"/>
      <c r="RNO106" s="52"/>
      <c r="RNP106" s="52"/>
      <c r="RNQ106" s="52"/>
      <c r="RNR106" s="52"/>
      <c r="RNS106" s="52"/>
      <c r="RNT106" s="52"/>
      <c r="RNU106" s="52"/>
      <c r="RNV106" s="52"/>
      <c r="RNW106" s="52"/>
      <c r="RNX106" s="52"/>
      <c r="RNY106" s="52"/>
      <c r="RNZ106" s="52"/>
      <c r="ROA106" s="52"/>
      <c r="ROB106" s="52"/>
      <c r="ROC106" s="52"/>
      <c r="ROD106" s="52"/>
      <c r="ROE106" s="52"/>
      <c r="ROF106" s="52"/>
      <c r="ROG106" s="52"/>
      <c r="ROH106" s="52"/>
      <c r="ROI106" s="52"/>
      <c r="ROJ106" s="52"/>
      <c r="ROK106" s="52"/>
      <c r="ROL106" s="52"/>
      <c r="ROM106" s="52"/>
      <c r="RON106" s="52"/>
      <c r="ROO106" s="52"/>
      <c r="ROP106" s="52"/>
      <c r="ROQ106" s="52"/>
      <c r="ROR106" s="52"/>
      <c r="ROS106" s="52"/>
      <c r="ROT106" s="52"/>
      <c r="ROU106" s="52"/>
      <c r="ROV106" s="52"/>
      <c r="ROW106" s="52"/>
      <c r="ROX106" s="52"/>
      <c r="ROY106" s="52"/>
      <c r="ROZ106" s="52"/>
      <c r="RPA106" s="52"/>
      <c r="RPB106" s="52"/>
      <c r="RPC106" s="52"/>
      <c r="RPD106" s="52"/>
      <c r="RPE106" s="52"/>
      <c r="RPF106" s="52"/>
      <c r="RPG106" s="52"/>
      <c r="RPH106" s="52"/>
      <c r="RPI106" s="52"/>
      <c r="RPJ106" s="52"/>
      <c r="RPK106" s="52"/>
      <c r="RPL106" s="52"/>
      <c r="RPM106" s="52"/>
      <c r="RPN106" s="52"/>
      <c r="RPO106" s="52"/>
      <c r="RPP106" s="52"/>
      <c r="RPQ106" s="52"/>
      <c r="RPR106" s="52"/>
      <c r="RPS106" s="52"/>
      <c r="RPT106" s="52"/>
      <c r="RPU106" s="52"/>
      <c r="RPV106" s="52"/>
      <c r="RPW106" s="52"/>
      <c r="RPX106" s="52"/>
      <c r="RPY106" s="52"/>
      <c r="RPZ106" s="52"/>
      <c r="RQA106" s="52"/>
      <c r="RQB106" s="52"/>
      <c r="RQC106" s="52"/>
      <c r="RQD106" s="52"/>
      <c r="RQE106" s="52"/>
      <c r="RQF106" s="52"/>
      <c r="RQG106" s="52"/>
      <c r="RQH106" s="52"/>
      <c r="RQI106" s="52"/>
      <c r="RQJ106" s="52"/>
      <c r="RQK106" s="52"/>
      <c r="RQL106" s="52"/>
      <c r="RQM106" s="52"/>
      <c r="RQN106" s="52"/>
      <c r="RQO106" s="52"/>
      <c r="RQP106" s="52"/>
      <c r="RQQ106" s="52"/>
      <c r="RQR106" s="52"/>
      <c r="RQS106" s="52"/>
      <c r="RQT106" s="52"/>
      <c r="RQU106" s="52"/>
      <c r="RQV106" s="52"/>
      <c r="RQW106" s="52"/>
      <c r="RQX106" s="52"/>
      <c r="RQY106" s="52"/>
      <c r="RQZ106" s="52"/>
      <c r="RRA106" s="52"/>
      <c r="RRB106" s="52"/>
      <c r="RRC106" s="52"/>
      <c r="RRD106" s="52"/>
      <c r="RRE106" s="52"/>
      <c r="RRF106" s="52"/>
      <c r="RRG106" s="52"/>
      <c r="RRH106" s="52"/>
      <c r="RRI106" s="52"/>
      <c r="RRJ106" s="52"/>
      <c r="RRK106" s="52"/>
      <c r="RRL106" s="52"/>
      <c r="RRM106" s="52"/>
      <c r="RRN106" s="52"/>
      <c r="RRO106" s="52"/>
      <c r="RRP106" s="52"/>
      <c r="RRQ106" s="52"/>
      <c r="RRR106" s="52"/>
      <c r="RRS106" s="52"/>
      <c r="RRT106" s="52"/>
      <c r="RRU106" s="52"/>
      <c r="RRV106" s="52"/>
      <c r="RRW106" s="52"/>
      <c r="RRX106" s="52"/>
      <c r="RRY106" s="52"/>
      <c r="RRZ106" s="52"/>
      <c r="RSA106" s="52"/>
      <c r="RSB106" s="52"/>
      <c r="RSC106" s="52"/>
      <c r="RSD106" s="52"/>
      <c r="RSE106" s="52"/>
      <c r="RSF106" s="52"/>
      <c r="RSG106" s="52"/>
      <c r="RSH106" s="52"/>
      <c r="RSI106" s="52"/>
      <c r="RSJ106" s="52"/>
      <c r="RSK106" s="52"/>
      <c r="RSL106" s="52"/>
      <c r="RSM106" s="52"/>
      <c r="RSN106" s="52"/>
      <c r="RSO106" s="52"/>
      <c r="RSP106" s="52"/>
      <c r="RSQ106" s="52"/>
      <c r="RSR106" s="52"/>
      <c r="RSS106" s="52"/>
      <c r="RST106" s="52"/>
      <c r="RSU106" s="52"/>
      <c r="RSV106" s="52"/>
      <c r="RSW106" s="52"/>
      <c r="RSX106" s="52"/>
      <c r="RSY106" s="52"/>
      <c r="RSZ106" s="52"/>
      <c r="RTA106" s="52"/>
      <c r="RTB106" s="52"/>
      <c r="RTC106" s="52"/>
      <c r="RTD106" s="52"/>
      <c r="RTE106" s="52"/>
      <c r="RTF106" s="52"/>
      <c r="RTG106" s="52"/>
      <c r="RTH106" s="52"/>
      <c r="RTI106" s="52"/>
      <c r="RTJ106" s="52"/>
      <c r="RTK106" s="52"/>
      <c r="RTL106" s="52"/>
      <c r="RTM106" s="52"/>
      <c r="RTN106" s="52"/>
      <c r="RTO106" s="52"/>
      <c r="RTP106" s="52"/>
      <c r="RTQ106" s="52"/>
      <c r="RTR106" s="52"/>
      <c r="RTS106" s="52"/>
      <c r="RTT106" s="52"/>
      <c r="RTU106" s="52"/>
      <c r="RTV106" s="52"/>
      <c r="RTW106" s="52"/>
      <c r="RTX106" s="52"/>
      <c r="RTY106" s="52"/>
      <c r="RTZ106" s="52"/>
      <c r="RUA106" s="52"/>
      <c r="RUB106" s="52"/>
      <c r="RUC106" s="52"/>
      <c r="RUD106" s="52"/>
      <c r="RUE106" s="52"/>
      <c r="RUF106" s="52"/>
      <c r="RUG106" s="52"/>
      <c r="RUH106" s="52"/>
      <c r="RUI106" s="52"/>
      <c r="RUJ106" s="52"/>
      <c r="RUK106" s="52"/>
      <c r="RUL106" s="52"/>
      <c r="RUM106" s="52"/>
      <c r="RUN106" s="52"/>
      <c r="RUO106" s="52"/>
      <c r="RUP106" s="52"/>
      <c r="RUQ106" s="52"/>
      <c r="RUR106" s="52"/>
      <c r="RUS106" s="52"/>
      <c r="RUT106" s="52"/>
      <c r="RUU106" s="52"/>
      <c r="RUV106" s="52"/>
      <c r="RUW106" s="52"/>
      <c r="RUX106" s="52"/>
      <c r="RUY106" s="52"/>
      <c r="RUZ106" s="52"/>
      <c r="RVA106" s="52"/>
      <c r="RVB106" s="52"/>
      <c r="RVC106" s="52"/>
      <c r="RVD106" s="52"/>
      <c r="RVE106" s="52"/>
      <c r="RVF106" s="52"/>
      <c r="RVG106" s="52"/>
      <c r="RVH106" s="52"/>
      <c r="RVI106" s="52"/>
      <c r="RVJ106" s="52"/>
      <c r="RVK106" s="52"/>
      <c r="RVL106" s="52"/>
      <c r="RVM106" s="52"/>
      <c r="RVN106" s="52"/>
      <c r="RVO106" s="52"/>
      <c r="RVP106" s="52"/>
      <c r="RVQ106" s="52"/>
      <c r="RVR106" s="52"/>
      <c r="RVS106" s="52"/>
      <c r="RVT106" s="52"/>
      <c r="RVU106" s="52"/>
      <c r="RVV106" s="52"/>
      <c r="RVW106" s="52"/>
      <c r="RVX106" s="52"/>
      <c r="RVY106" s="52"/>
      <c r="RVZ106" s="52"/>
      <c r="RWA106" s="52"/>
      <c r="RWB106" s="52"/>
      <c r="RWC106" s="52"/>
      <c r="RWD106" s="52"/>
      <c r="RWE106" s="52"/>
      <c r="RWF106" s="52"/>
      <c r="RWG106" s="52"/>
      <c r="RWH106" s="52"/>
      <c r="RWI106" s="52"/>
      <c r="RWJ106" s="52"/>
      <c r="RWK106" s="52"/>
      <c r="RWL106" s="52"/>
      <c r="RWM106" s="52"/>
      <c r="RWN106" s="52"/>
      <c r="RWO106" s="52"/>
      <c r="RWP106" s="52"/>
      <c r="RWQ106" s="52"/>
      <c r="RWR106" s="52"/>
      <c r="RWS106" s="52"/>
      <c r="RWT106" s="52"/>
      <c r="RWU106" s="52"/>
      <c r="RWV106" s="52"/>
      <c r="RWW106" s="52"/>
      <c r="RWX106" s="52"/>
      <c r="RWY106" s="52"/>
      <c r="RWZ106" s="52"/>
      <c r="RXA106" s="52"/>
      <c r="RXB106" s="52"/>
      <c r="RXC106" s="52"/>
      <c r="RXD106" s="52"/>
      <c r="RXE106" s="52"/>
      <c r="RXF106" s="52"/>
      <c r="RXG106" s="52"/>
      <c r="RXH106" s="52"/>
      <c r="RXI106" s="52"/>
      <c r="RXJ106" s="52"/>
      <c r="RXK106" s="52"/>
      <c r="RXL106" s="52"/>
      <c r="RXM106" s="52"/>
      <c r="RXN106" s="52"/>
      <c r="RXO106" s="52"/>
      <c r="RXP106" s="52"/>
      <c r="RXQ106" s="52"/>
      <c r="RXR106" s="52"/>
      <c r="RXS106" s="52"/>
      <c r="RXT106" s="52"/>
      <c r="RXU106" s="52"/>
      <c r="RXV106" s="52"/>
      <c r="RXW106" s="52"/>
      <c r="RXX106" s="52"/>
      <c r="RXY106" s="52"/>
      <c r="RXZ106" s="52"/>
      <c r="RYA106" s="52"/>
      <c r="RYB106" s="52"/>
      <c r="RYC106" s="52"/>
      <c r="RYD106" s="52"/>
      <c r="RYE106" s="52"/>
      <c r="RYF106" s="52"/>
      <c r="RYG106" s="52"/>
      <c r="RYH106" s="52"/>
      <c r="RYI106" s="52"/>
      <c r="RYJ106" s="52"/>
      <c r="RYK106" s="52"/>
      <c r="RYL106" s="52"/>
      <c r="RYM106" s="52"/>
      <c r="RYN106" s="52"/>
      <c r="RYO106" s="52"/>
      <c r="RYP106" s="52"/>
      <c r="RYQ106" s="52"/>
      <c r="RYR106" s="52"/>
      <c r="RYS106" s="52"/>
      <c r="RYT106" s="52"/>
      <c r="RYU106" s="52"/>
      <c r="RYV106" s="52"/>
      <c r="RYW106" s="52"/>
      <c r="RYX106" s="52"/>
      <c r="RYY106" s="52"/>
      <c r="RYZ106" s="52"/>
      <c r="RZA106" s="52"/>
      <c r="RZB106" s="52"/>
      <c r="RZC106" s="52"/>
      <c r="RZD106" s="52"/>
      <c r="RZE106" s="52"/>
      <c r="RZF106" s="52"/>
      <c r="RZG106" s="52"/>
      <c r="RZH106" s="52"/>
      <c r="RZI106" s="52"/>
      <c r="RZJ106" s="52"/>
      <c r="RZK106" s="52"/>
      <c r="RZL106" s="52"/>
      <c r="RZM106" s="52"/>
      <c r="RZN106" s="52"/>
      <c r="RZO106" s="52"/>
      <c r="RZP106" s="52"/>
      <c r="RZQ106" s="52"/>
      <c r="RZR106" s="52"/>
      <c r="RZS106" s="52"/>
      <c r="RZT106" s="52"/>
      <c r="RZU106" s="52"/>
      <c r="RZV106" s="52"/>
      <c r="RZW106" s="52"/>
      <c r="RZX106" s="52"/>
      <c r="RZY106" s="52"/>
      <c r="RZZ106" s="52"/>
      <c r="SAA106" s="52"/>
      <c r="SAB106" s="52"/>
      <c r="SAC106" s="52"/>
      <c r="SAD106" s="52"/>
      <c r="SAE106" s="52"/>
      <c r="SAF106" s="52"/>
      <c r="SAG106" s="52"/>
      <c r="SAH106" s="52"/>
      <c r="SAI106" s="52"/>
      <c r="SAJ106" s="52"/>
      <c r="SAK106" s="52"/>
      <c r="SAL106" s="52"/>
      <c r="SAM106" s="52"/>
      <c r="SAN106" s="52"/>
      <c r="SAO106" s="52"/>
      <c r="SAP106" s="52"/>
      <c r="SAQ106" s="52"/>
      <c r="SAR106" s="52"/>
      <c r="SAS106" s="52"/>
      <c r="SAT106" s="52"/>
      <c r="SAU106" s="52"/>
      <c r="SAV106" s="52"/>
      <c r="SAW106" s="52"/>
      <c r="SAX106" s="52"/>
      <c r="SAY106" s="52"/>
      <c r="SAZ106" s="52"/>
      <c r="SBA106" s="52"/>
      <c r="SBB106" s="52"/>
      <c r="SBC106" s="52"/>
      <c r="SBD106" s="52"/>
      <c r="SBE106" s="52"/>
      <c r="SBF106" s="52"/>
      <c r="SBG106" s="52"/>
      <c r="SBH106" s="52"/>
      <c r="SBI106" s="52"/>
      <c r="SBJ106" s="52"/>
      <c r="SBK106" s="52"/>
      <c r="SBL106" s="52"/>
      <c r="SBM106" s="52"/>
      <c r="SBN106" s="52"/>
      <c r="SBO106" s="52"/>
      <c r="SBP106" s="52"/>
      <c r="SBQ106" s="52"/>
      <c r="SBR106" s="52"/>
      <c r="SBS106" s="52"/>
      <c r="SBT106" s="52"/>
      <c r="SBU106" s="52"/>
      <c r="SBV106" s="52"/>
      <c r="SBW106" s="52"/>
      <c r="SBX106" s="52"/>
      <c r="SBY106" s="52"/>
      <c r="SBZ106" s="52"/>
      <c r="SCA106" s="52"/>
      <c r="SCB106" s="52"/>
      <c r="SCC106" s="52"/>
      <c r="SCD106" s="52"/>
      <c r="SCE106" s="52"/>
      <c r="SCF106" s="52"/>
      <c r="SCG106" s="52"/>
      <c r="SCH106" s="52"/>
      <c r="SCI106" s="52"/>
      <c r="SCJ106" s="52"/>
      <c r="SCK106" s="52"/>
      <c r="SCL106" s="52"/>
      <c r="SCM106" s="52"/>
      <c r="SCN106" s="52"/>
      <c r="SCO106" s="52"/>
      <c r="SCP106" s="52"/>
      <c r="SCQ106" s="52"/>
      <c r="SCR106" s="52"/>
      <c r="SCS106" s="52"/>
      <c r="SCT106" s="52"/>
      <c r="SCU106" s="52"/>
      <c r="SCV106" s="52"/>
      <c r="SCW106" s="52"/>
      <c r="SCX106" s="52"/>
      <c r="SCY106" s="52"/>
      <c r="SCZ106" s="52"/>
      <c r="SDA106" s="52"/>
      <c r="SDB106" s="52"/>
      <c r="SDC106" s="52"/>
      <c r="SDD106" s="52"/>
      <c r="SDE106" s="52"/>
      <c r="SDF106" s="52"/>
      <c r="SDG106" s="52"/>
      <c r="SDH106" s="52"/>
      <c r="SDI106" s="52"/>
      <c r="SDJ106" s="52"/>
      <c r="SDK106" s="52"/>
      <c r="SDL106" s="52"/>
      <c r="SDM106" s="52"/>
      <c r="SDN106" s="52"/>
      <c r="SDO106" s="52"/>
      <c r="SDP106" s="52"/>
      <c r="SDQ106" s="52"/>
      <c r="SDR106" s="52"/>
      <c r="SDS106" s="52"/>
      <c r="SDT106" s="52"/>
      <c r="SDU106" s="52"/>
      <c r="SDV106" s="52"/>
      <c r="SDW106" s="52"/>
      <c r="SDX106" s="52"/>
      <c r="SDY106" s="52"/>
      <c r="SDZ106" s="52"/>
      <c r="SEA106" s="52"/>
      <c r="SEB106" s="52"/>
      <c r="SEC106" s="52"/>
      <c r="SED106" s="52"/>
      <c r="SEE106" s="52"/>
      <c r="SEF106" s="52"/>
      <c r="SEG106" s="52"/>
      <c r="SEH106" s="52"/>
      <c r="SEI106" s="52"/>
      <c r="SEJ106" s="52"/>
      <c r="SEK106" s="52"/>
      <c r="SEL106" s="52"/>
      <c r="SEM106" s="52"/>
      <c r="SEN106" s="52"/>
      <c r="SEO106" s="52"/>
      <c r="SEP106" s="52"/>
      <c r="SEQ106" s="52"/>
      <c r="SER106" s="52"/>
      <c r="SES106" s="52"/>
      <c r="SET106" s="52"/>
      <c r="SEU106" s="52"/>
      <c r="SEV106" s="52"/>
      <c r="SEW106" s="52"/>
      <c r="SEX106" s="52"/>
      <c r="SEY106" s="52"/>
      <c r="SEZ106" s="52"/>
      <c r="SFA106" s="52"/>
      <c r="SFB106" s="52"/>
      <c r="SFC106" s="52"/>
      <c r="SFD106" s="52"/>
      <c r="SFE106" s="52"/>
      <c r="SFF106" s="52"/>
      <c r="SFG106" s="52"/>
      <c r="SFH106" s="52"/>
      <c r="SFI106" s="52"/>
      <c r="SFJ106" s="52"/>
      <c r="SFK106" s="52"/>
      <c r="SFL106" s="52"/>
      <c r="SFM106" s="52"/>
      <c r="SFN106" s="52"/>
      <c r="SFO106" s="52"/>
      <c r="SFP106" s="52"/>
      <c r="SFQ106" s="52"/>
      <c r="SFR106" s="52"/>
      <c r="SFS106" s="52"/>
      <c r="SFT106" s="52"/>
      <c r="SFU106" s="52"/>
      <c r="SFV106" s="52"/>
      <c r="SFW106" s="52"/>
      <c r="SFX106" s="52"/>
      <c r="SFY106" s="52"/>
      <c r="SFZ106" s="52"/>
      <c r="SGA106" s="52"/>
      <c r="SGB106" s="52"/>
      <c r="SGC106" s="52"/>
      <c r="SGD106" s="52"/>
      <c r="SGE106" s="52"/>
      <c r="SGF106" s="52"/>
      <c r="SGG106" s="52"/>
      <c r="SGH106" s="52"/>
      <c r="SGI106" s="52"/>
      <c r="SGJ106" s="52"/>
      <c r="SGK106" s="52"/>
      <c r="SGL106" s="52"/>
      <c r="SGM106" s="52"/>
      <c r="SGN106" s="52"/>
      <c r="SGO106" s="52"/>
      <c r="SGP106" s="52"/>
      <c r="SGQ106" s="52"/>
      <c r="SGR106" s="52"/>
      <c r="SGS106" s="52"/>
      <c r="SGT106" s="52"/>
      <c r="SGU106" s="52"/>
      <c r="SGV106" s="52"/>
      <c r="SGW106" s="52"/>
      <c r="SGX106" s="52"/>
      <c r="SGY106" s="52"/>
      <c r="SGZ106" s="52"/>
      <c r="SHA106" s="52"/>
      <c r="SHB106" s="52"/>
      <c r="SHC106" s="52"/>
      <c r="SHD106" s="52"/>
      <c r="SHE106" s="52"/>
      <c r="SHF106" s="52"/>
      <c r="SHG106" s="52"/>
      <c r="SHH106" s="52"/>
      <c r="SHI106" s="52"/>
      <c r="SHJ106" s="52"/>
      <c r="SHK106" s="52"/>
      <c r="SHL106" s="52"/>
      <c r="SHM106" s="52"/>
      <c r="SHN106" s="52"/>
      <c r="SHO106" s="52"/>
      <c r="SHP106" s="52"/>
      <c r="SHQ106" s="52"/>
      <c r="SHR106" s="52"/>
      <c r="SHS106" s="52"/>
      <c r="SHT106" s="52"/>
      <c r="SHU106" s="52"/>
      <c r="SHV106" s="52"/>
      <c r="SHW106" s="52"/>
      <c r="SHX106" s="52"/>
      <c r="SHY106" s="52"/>
      <c r="SHZ106" s="52"/>
      <c r="SIA106" s="52"/>
      <c r="SIB106" s="52"/>
      <c r="SIC106" s="52"/>
      <c r="SID106" s="52"/>
      <c r="SIE106" s="52"/>
      <c r="SIF106" s="52"/>
      <c r="SIG106" s="52"/>
      <c r="SIH106" s="52"/>
      <c r="SII106" s="52"/>
      <c r="SIJ106" s="52"/>
      <c r="SIK106" s="52"/>
      <c r="SIL106" s="52"/>
      <c r="SIM106" s="52"/>
      <c r="SIN106" s="52"/>
      <c r="SIO106" s="52"/>
      <c r="SIP106" s="52"/>
      <c r="SIQ106" s="52"/>
      <c r="SIR106" s="52"/>
      <c r="SIS106" s="52"/>
      <c r="SIT106" s="52"/>
      <c r="SIU106" s="52"/>
      <c r="SIV106" s="52"/>
      <c r="SIW106" s="52"/>
      <c r="SIX106" s="52"/>
      <c r="SIY106" s="52"/>
      <c r="SIZ106" s="52"/>
      <c r="SJA106" s="52"/>
      <c r="SJB106" s="52"/>
      <c r="SJC106" s="52"/>
      <c r="SJD106" s="52"/>
      <c r="SJE106" s="52"/>
      <c r="SJF106" s="52"/>
      <c r="SJG106" s="52"/>
      <c r="SJH106" s="52"/>
      <c r="SJI106" s="52"/>
      <c r="SJJ106" s="52"/>
      <c r="SJK106" s="52"/>
      <c r="SJL106" s="52"/>
      <c r="SJM106" s="52"/>
      <c r="SJN106" s="52"/>
      <c r="SJO106" s="52"/>
      <c r="SJP106" s="52"/>
      <c r="SJQ106" s="52"/>
      <c r="SJR106" s="52"/>
      <c r="SJS106" s="52"/>
      <c r="SJT106" s="52"/>
      <c r="SJU106" s="52"/>
      <c r="SJV106" s="52"/>
      <c r="SJW106" s="52"/>
      <c r="SJX106" s="52"/>
      <c r="SJY106" s="52"/>
      <c r="SJZ106" s="52"/>
      <c r="SKA106" s="52"/>
      <c r="SKB106" s="52"/>
      <c r="SKC106" s="52"/>
      <c r="SKD106" s="52"/>
      <c r="SKE106" s="52"/>
      <c r="SKF106" s="52"/>
      <c r="SKG106" s="52"/>
      <c r="SKH106" s="52"/>
      <c r="SKI106" s="52"/>
      <c r="SKJ106" s="52"/>
      <c r="SKK106" s="52"/>
      <c r="SKL106" s="52"/>
      <c r="SKM106" s="52"/>
      <c r="SKN106" s="52"/>
      <c r="SKO106" s="52"/>
      <c r="SKP106" s="52"/>
      <c r="SKQ106" s="52"/>
      <c r="SKR106" s="52"/>
      <c r="SKS106" s="52"/>
      <c r="SKT106" s="52"/>
      <c r="SKU106" s="52"/>
      <c r="SKV106" s="52"/>
      <c r="SKW106" s="52"/>
      <c r="SKX106" s="52"/>
      <c r="SKY106" s="52"/>
      <c r="SKZ106" s="52"/>
      <c r="SLA106" s="52"/>
      <c r="SLB106" s="52"/>
      <c r="SLC106" s="52"/>
      <c r="SLD106" s="52"/>
      <c r="SLE106" s="52"/>
      <c r="SLF106" s="52"/>
      <c r="SLG106" s="52"/>
      <c r="SLH106" s="52"/>
      <c r="SLI106" s="52"/>
      <c r="SLJ106" s="52"/>
      <c r="SLK106" s="52"/>
      <c r="SLL106" s="52"/>
      <c r="SLM106" s="52"/>
      <c r="SLN106" s="52"/>
      <c r="SLO106" s="52"/>
      <c r="SLP106" s="52"/>
      <c r="SLQ106" s="52"/>
      <c r="SLR106" s="52"/>
      <c r="SLS106" s="52"/>
      <c r="SLT106" s="52"/>
      <c r="SLU106" s="52"/>
      <c r="SLV106" s="52"/>
      <c r="SLW106" s="52"/>
      <c r="SLX106" s="52"/>
      <c r="SLY106" s="52"/>
      <c r="SLZ106" s="52"/>
      <c r="SMA106" s="52"/>
      <c r="SMB106" s="52"/>
      <c r="SMC106" s="52"/>
      <c r="SMD106" s="52"/>
      <c r="SME106" s="52"/>
      <c r="SMF106" s="52"/>
      <c r="SMG106" s="52"/>
      <c r="SMH106" s="52"/>
      <c r="SMI106" s="52"/>
      <c r="SMJ106" s="52"/>
      <c r="SMK106" s="52"/>
      <c r="SML106" s="52"/>
      <c r="SMM106" s="52"/>
      <c r="SMN106" s="52"/>
      <c r="SMO106" s="52"/>
      <c r="SMP106" s="52"/>
      <c r="SMQ106" s="52"/>
      <c r="SMR106" s="52"/>
      <c r="SMS106" s="52"/>
      <c r="SMT106" s="52"/>
      <c r="SMU106" s="52"/>
      <c r="SMV106" s="52"/>
      <c r="SMW106" s="52"/>
      <c r="SMX106" s="52"/>
      <c r="SMY106" s="52"/>
      <c r="SMZ106" s="52"/>
      <c r="SNA106" s="52"/>
      <c r="SNB106" s="52"/>
      <c r="SNC106" s="52"/>
      <c r="SND106" s="52"/>
      <c r="SNE106" s="52"/>
      <c r="SNF106" s="52"/>
      <c r="SNG106" s="52"/>
      <c r="SNH106" s="52"/>
      <c r="SNI106" s="52"/>
      <c r="SNJ106" s="52"/>
      <c r="SNK106" s="52"/>
      <c r="SNL106" s="52"/>
      <c r="SNM106" s="52"/>
      <c r="SNN106" s="52"/>
      <c r="SNO106" s="52"/>
      <c r="SNP106" s="52"/>
      <c r="SNQ106" s="52"/>
      <c r="SNR106" s="52"/>
      <c r="SNS106" s="52"/>
      <c r="SNT106" s="52"/>
      <c r="SNU106" s="52"/>
      <c r="SNV106" s="52"/>
      <c r="SNW106" s="52"/>
      <c r="SNX106" s="52"/>
      <c r="SNY106" s="52"/>
      <c r="SNZ106" s="52"/>
      <c r="SOA106" s="52"/>
      <c r="SOB106" s="52"/>
      <c r="SOC106" s="52"/>
      <c r="SOD106" s="52"/>
      <c r="SOE106" s="52"/>
      <c r="SOF106" s="52"/>
      <c r="SOG106" s="52"/>
      <c r="SOH106" s="52"/>
      <c r="SOI106" s="52"/>
      <c r="SOJ106" s="52"/>
      <c r="SOK106" s="52"/>
      <c r="SOL106" s="52"/>
      <c r="SOM106" s="52"/>
      <c r="SON106" s="52"/>
      <c r="SOO106" s="52"/>
      <c r="SOP106" s="52"/>
      <c r="SOQ106" s="52"/>
      <c r="SOR106" s="52"/>
      <c r="SOS106" s="52"/>
      <c r="SOT106" s="52"/>
      <c r="SOU106" s="52"/>
      <c r="SOV106" s="52"/>
      <c r="SOW106" s="52"/>
      <c r="SOX106" s="52"/>
      <c r="SOY106" s="52"/>
      <c r="SOZ106" s="52"/>
      <c r="SPA106" s="52"/>
      <c r="SPB106" s="52"/>
      <c r="SPC106" s="52"/>
      <c r="SPD106" s="52"/>
      <c r="SPE106" s="52"/>
      <c r="SPF106" s="52"/>
      <c r="SPG106" s="52"/>
      <c r="SPH106" s="52"/>
      <c r="SPI106" s="52"/>
      <c r="SPJ106" s="52"/>
      <c r="SPK106" s="52"/>
      <c r="SPL106" s="52"/>
      <c r="SPM106" s="52"/>
      <c r="SPN106" s="52"/>
      <c r="SPO106" s="52"/>
      <c r="SPP106" s="52"/>
      <c r="SPQ106" s="52"/>
      <c r="SPR106" s="52"/>
      <c r="SPS106" s="52"/>
      <c r="SPT106" s="52"/>
      <c r="SPU106" s="52"/>
      <c r="SPV106" s="52"/>
      <c r="SPW106" s="52"/>
      <c r="SPX106" s="52"/>
      <c r="SPY106" s="52"/>
      <c r="SPZ106" s="52"/>
      <c r="SQA106" s="52"/>
      <c r="SQB106" s="52"/>
      <c r="SQC106" s="52"/>
      <c r="SQD106" s="52"/>
      <c r="SQE106" s="52"/>
      <c r="SQF106" s="52"/>
      <c r="SQG106" s="52"/>
      <c r="SQH106" s="52"/>
      <c r="SQI106" s="52"/>
      <c r="SQJ106" s="52"/>
      <c r="SQK106" s="52"/>
      <c r="SQL106" s="52"/>
      <c r="SQM106" s="52"/>
      <c r="SQN106" s="52"/>
      <c r="SQO106" s="52"/>
      <c r="SQP106" s="52"/>
      <c r="SQQ106" s="52"/>
      <c r="SQR106" s="52"/>
      <c r="SQS106" s="52"/>
      <c r="SQT106" s="52"/>
      <c r="SQU106" s="52"/>
      <c r="SQV106" s="52"/>
      <c r="SQW106" s="52"/>
      <c r="SQX106" s="52"/>
      <c r="SQY106" s="52"/>
      <c r="SQZ106" s="52"/>
      <c r="SRA106" s="52"/>
      <c r="SRB106" s="52"/>
      <c r="SRC106" s="52"/>
      <c r="SRD106" s="52"/>
      <c r="SRE106" s="52"/>
      <c r="SRF106" s="52"/>
      <c r="SRG106" s="52"/>
      <c r="SRH106" s="52"/>
      <c r="SRI106" s="52"/>
      <c r="SRJ106" s="52"/>
      <c r="SRK106" s="52"/>
      <c r="SRL106" s="52"/>
      <c r="SRM106" s="52"/>
      <c r="SRN106" s="52"/>
      <c r="SRO106" s="52"/>
      <c r="SRP106" s="52"/>
      <c r="SRQ106" s="52"/>
      <c r="SRR106" s="52"/>
      <c r="SRS106" s="52"/>
      <c r="SRT106" s="52"/>
      <c r="SRU106" s="52"/>
      <c r="SRV106" s="52"/>
      <c r="SRW106" s="52"/>
      <c r="SRX106" s="52"/>
      <c r="SRY106" s="52"/>
      <c r="SRZ106" s="52"/>
      <c r="SSA106" s="52"/>
      <c r="SSB106" s="52"/>
      <c r="SSC106" s="52"/>
      <c r="SSD106" s="52"/>
      <c r="SSE106" s="52"/>
      <c r="SSF106" s="52"/>
      <c r="SSG106" s="52"/>
      <c r="SSH106" s="52"/>
      <c r="SSI106" s="52"/>
      <c r="SSJ106" s="52"/>
      <c r="SSK106" s="52"/>
      <c r="SSL106" s="52"/>
      <c r="SSM106" s="52"/>
      <c r="SSN106" s="52"/>
      <c r="SSO106" s="52"/>
      <c r="SSP106" s="52"/>
      <c r="SSQ106" s="52"/>
      <c r="SSR106" s="52"/>
      <c r="SSS106" s="52"/>
      <c r="SST106" s="52"/>
      <c r="SSU106" s="52"/>
      <c r="SSV106" s="52"/>
      <c r="SSW106" s="52"/>
      <c r="SSX106" s="52"/>
      <c r="SSY106" s="52"/>
      <c r="SSZ106" s="52"/>
      <c r="STA106" s="52"/>
      <c r="STB106" s="52"/>
      <c r="STC106" s="52"/>
      <c r="STD106" s="52"/>
      <c r="STE106" s="52"/>
      <c r="STF106" s="52"/>
      <c r="STG106" s="52"/>
      <c r="STH106" s="52"/>
      <c r="STI106" s="52"/>
      <c r="STJ106" s="52"/>
      <c r="STK106" s="52"/>
      <c r="STL106" s="52"/>
      <c r="STM106" s="52"/>
      <c r="STN106" s="52"/>
      <c r="STO106" s="52"/>
      <c r="STP106" s="52"/>
      <c r="STQ106" s="52"/>
      <c r="STR106" s="52"/>
      <c r="STS106" s="52"/>
      <c r="STT106" s="52"/>
      <c r="STU106" s="52"/>
      <c r="STV106" s="52"/>
      <c r="STW106" s="52"/>
      <c r="STX106" s="52"/>
      <c r="STY106" s="52"/>
      <c r="STZ106" s="52"/>
      <c r="SUA106" s="52"/>
      <c r="SUB106" s="52"/>
      <c r="SUC106" s="52"/>
      <c r="SUD106" s="52"/>
      <c r="SUE106" s="52"/>
      <c r="SUF106" s="52"/>
      <c r="SUG106" s="52"/>
      <c r="SUH106" s="52"/>
      <c r="SUI106" s="52"/>
      <c r="SUJ106" s="52"/>
      <c r="SUK106" s="52"/>
      <c r="SUL106" s="52"/>
      <c r="SUM106" s="52"/>
      <c r="SUN106" s="52"/>
      <c r="SUO106" s="52"/>
      <c r="SUP106" s="52"/>
      <c r="SUQ106" s="52"/>
      <c r="SUR106" s="52"/>
      <c r="SUS106" s="52"/>
      <c r="SUT106" s="52"/>
      <c r="SUU106" s="52"/>
      <c r="SUV106" s="52"/>
      <c r="SUW106" s="52"/>
      <c r="SUX106" s="52"/>
      <c r="SUY106" s="52"/>
      <c r="SUZ106" s="52"/>
      <c r="SVA106" s="52"/>
      <c r="SVB106" s="52"/>
      <c r="SVC106" s="52"/>
      <c r="SVD106" s="52"/>
      <c r="SVE106" s="52"/>
      <c r="SVF106" s="52"/>
      <c r="SVG106" s="52"/>
      <c r="SVH106" s="52"/>
      <c r="SVI106" s="52"/>
      <c r="SVJ106" s="52"/>
      <c r="SVK106" s="52"/>
      <c r="SVL106" s="52"/>
      <c r="SVM106" s="52"/>
      <c r="SVN106" s="52"/>
      <c r="SVO106" s="52"/>
      <c r="SVP106" s="52"/>
      <c r="SVQ106" s="52"/>
      <c r="SVR106" s="52"/>
      <c r="SVS106" s="52"/>
      <c r="SVT106" s="52"/>
      <c r="SVU106" s="52"/>
      <c r="SVV106" s="52"/>
      <c r="SVW106" s="52"/>
      <c r="SVX106" s="52"/>
      <c r="SVY106" s="52"/>
      <c r="SVZ106" s="52"/>
      <c r="SWA106" s="52"/>
      <c r="SWB106" s="52"/>
      <c r="SWC106" s="52"/>
      <c r="SWD106" s="52"/>
      <c r="SWE106" s="52"/>
      <c r="SWF106" s="52"/>
      <c r="SWG106" s="52"/>
      <c r="SWH106" s="52"/>
      <c r="SWI106" s="52"/>
      <c r="SWJ106" s="52"/>
      <c r="SWK106" s="52"/>
      <c r="SWL106" s="52"/>
      <c r="SWM106" s="52"/>
      <c r="SWN106" s="52"/>
      <c r="SWO106" s="52"/>
      <c r="SWP106" s="52"/>
      <c r="SWQ106" s="52"/>
      <c r="SWR106" s="52"/>
      <c r="SWS106" s="52"/>
      <c r="SWT106" s="52"/>
      <c r="SWU106" s="52"/>
      <c r="SWV106" s="52"/>
      <c r="SWW106" s="52"/>
      <c r="SWX106" s="52"/>
      <c r="SWY106" s="52"/>
      <c r="SWZ106" s="52"/>
      <c r="SXA106" s="52"/>
      <c r="SXB106" s="52"/>
      <c r="SXC106" s="52"/>
      <c r="SXD106" s="52"/>
      <c r="SXE106" s="52"/>
      <c r="SXF106" s="52"/>
      <c r="SXG106" s="52"/>
      <c r="SXH106" s="52"/>
      <c r="SXI106" s="52"/>
      <c r="SXJ106" s="52"/>
      <c r="SXK106" s="52"/>
      <c r="SXL106" s="52"/>
      <c r="SXM106" s="52"/>
      <c r="SXN106" s="52"/>
      <c r="SXO106" s="52"/>
      <c r="SXP106" s="52"/>
      <c r="SXQ106" s="52"/>
      <c r="SXR106" s="52"/>
      <c r="SXS106" s="52"/>
      <c r="SXT106" s="52"/>
      <c r="SXU106" s="52"/>
      <c r="SXV106" s="52"/>
      <c r="SXW106" s="52"/>
      <c r="SXX106" s="52"/>
      <c r="SXY106" s="52"/>
      <c r="SXZ106" s="52"/>
      <c r="SYA106" s="52"/>
      <c r="SYB106" s="52"/>
      <c r="SYC106" s="52"/>
      <c r="SYD106" s="52"/>
      <c r="SYE106" s="52"/>
      <c r="SYF106" s="52"/>
      <c r="SYG106" s="52"/>
      <c r="SYH106" s="52"/>
      <c r="SYI106" s="52"/>
      <c r="SYJ106" s="52"/>
      <c r="SYK106" s="52"/>
      <c r="SYL106" s="52"/>
      <c r="SYM106" s="52"/>
      <c r="SYN106" s="52"/>
      <c r="SYO106" s="52"/>
      <c r="SYP106" s="52"/>
      <c r="SYQ106" s="52"/>
      <c r="SYR106" s="52"/>
      <c r="SYS106" s="52"/>
      <c r="SYT106" s="52"/>
      <c r="SYU106" s="52"/>
      <c r="SYV106" s="52"/>
      <c r="SYW106" s="52"/>
      <c r="SYX106" s="52"/>
      <c r="SYY106" s="52"/>
      <c r="SYZ106" s="52"/>
      <c r="SZA106" s="52"/>
      <c r="SZB106" s="52"/>
      <c r="SZC106" s="52"/>
      <c r="SZD106" s="52"/>
      <c r="SZE106" s="52"/>
      <c r="SZF106" s="52"/>
      <c r="SZG106" s="52"/>
      <c r="SZH106" s="52"/>
      <c r="SZI106" s="52"/>
      <c r="SZJ106" s="52"/>
      <c r="SZK106" s="52"/>
      <c r="SZL106" s="52"/>
      <c r="SZM106" s="52"/>
      <c r="SZN106" s="52"/>
      <c r="SZO106" s="52"/>
      <c r="SZP106" s="52"/>
      <c r="SZQ106" s="52"/>
      <c r="SZR106" s="52"/>
      <c r="SZS106" s="52"/>
      <c r="SZT106" s="52"/>
      <c r="SZU106" s="52"/>
      <c r="SZV106" s="52"/>
      <c r="SZW106" s="52"/>
      <c r="SZX106" s="52"/>
      <c r="SZY106" s="52"/>
      <c r="SZZ106" s="52"/>
      <c r="TAA106" s="52"/>
      <c r="TAB106" s="52"/>
      <c r="TAC106" s="52"/>
      <c r="TAD106" s="52"/>
      <c r="TAE106" s="52"/>
      <c r="TAF106" s="52"/>
      <c r="TAG106" s="52"/>
      <c r="TAH106" s="52"/>
      <c r="TAI106" s="52"/>
      <c r="TAJ106" s="52"/>
      <c r="TAK106" s="52"/>
      <c r="TAL106" s="52"/>
      <c r="TAM106" s="52"/>
      <c r="TAN106" s="52"/>
      <c r="TAO106" s="52"/>
      <c r="TAP106" s="52"/>
      <c r="TAQ106" s="52"/>
      <c r="TAR106" s="52"/>
      <c r="TAS106" s="52"/>
      <c r="TAT106" s="52"/>
      <c r="TAU106" s="52"/>
      <c r="TAV106" s="52"/>
      <c r="TAW106" s="52"/>
      <c r="TAX106" s="52"/>
      <c r="TAY106" s="52"/>
      <c r="TAZ106" s="52"/>
      <c r="TBA106" s="52"/>
      <c r="TBB106" s="52"/>
      <c r="TBC106" s="52"/>
      <c r="TBD106" s="52"/>
      <c r="TBE106" s="52"/>
      <c r="TBF106" s="52"/>
      <c r="TBG106" s="52"/>
      <c r="TBH106" s="52"/>
      <c r="TBI106" s="52"/>
      <c r="TBJ106" s="52"/>
      <c r="TBK106" s="52"/>
      <c r="TBL106" s="52"/>
      <c r="TBM106" s="52"/>
      <c r="TBN106" s="52"/>
      <c r="TBO106" s="52"/>
      <c r="TBP106" s="52"/>
      <c r="TBQ106" s="52"/>
      <c r="TBR106" s="52"/>
      <c r="TBS106" s="52"/>
      <c r="TBT106" s="52"/>
      <c r="TBU106" s="52"/>
      <c r="TBV106" s="52"/>
      <c r="TBW106" s="52"/>
      <c r="TBX106" s="52"/>
      <c r="TBY106" s="52"/>
      <c r="TBZ106" s="52"/>
      <c r="TCA106" s="52"/>
      <c r="TCB106" s="52"/>
      <c r="TCC106" s="52"/>
      <c r="TCD106" s="52"/>
      <c r="TCE106" s="52"/>
      <c r="TCF106" s="52"/>
      <c r="TCG106" s="52"/>
      <c r="TCH106" s="52"/>
      <c r="TCI106" s="52"/>
      <c r="TCJ106" s="52"/>
      <c r="TCK106" s="52"/>
      <c r="TCL106" s="52"/>
      <c r="TCM106" s="52"/>
      <c r="TCN106" s="52"/>
      <c r="TCO106" s="52"/>
      <c r="TCP106" s="52"/>
      <c r="TCQ106" s="52"/>
      <c r="TCR106" s="52"/>
      <c r="TCS106" s="52"/>
      <c r="TCT106" s="52"/>
      <c r="TCU106" s="52"/>
      <c r="TCV106" s="52"/>
      <c r="TCW106" s="52"/>
      <c r="TCX106" s="52"/>
      <c r="TCY106" s="52"/>
      <c r="TCZ106" s="52"/>
      <c r="TDA106" s="52"/>
      <c r="TDB106" s="52"/>
      <c r="TDC106" s="52"/>
      <c r="TDD106" s="52"/>
      <c r="TDE106" s="52"/>
      <c r="TDF106" s="52"/>
      <c r="TDG106" s="52"/>
      <c r="TDH106" s="52"/>
      <c r="TDI106" s="52"/>
      <c r="TDJ106" s="52"/>
      <c r="TDK106" s="52"/>
      <c r="TDL106" s="52"/>
      <c r="TDM106" s="52"/>
      <c r="TDN106" s="52"/>
      <c r="TDO106" s="52"/>
      <c r="TDP106" s="52"/>
      <c r="TDQ106" s="52"/>
      <c r="TDR106" s="52"/>
      <c r="TDS106" s="52"/>
      <c r="TDT106" s="52"/>
      <c r="TDU106" s="52"/>
      <c r="TDV106" s="52"/>
      <c r="TDW106" s="52"/>
      <c r="TDX106" s="52"/>
      <c r="TDY106" s="52"/>
      <c r="TDZ106" s="52"/>
      <c r="TEA106" s="52"/>
      <c r="TEB106" s="52"/>
      <c r="TEC106" s="52"/>
      <c r="TED106" s="52"/>
      <c r="TEE106" s="52"/>
      <c r="TEF106" s="52"/>
      <c r="TEG106" s="52"/>
      <c r="TEH106" s="52"/>
      <c r="TEI106" s="52"/>
      <c r="TEJ106" s="52"/>
      <c r="TEK106" s="52"/>
      <c r="TEL106" s="52"/>
      <c r="TEM106" s="52"/>
      <c r="TEN106" s="52"/>
      <c r="TEO106" s="52"/>
      <c r="TEP106" s="52"/>
      <c r="TEQ106" s="52"/>
      <c r="TER106" s="52"/>
      <c r="TES106" s="52"/>
      <c r="TET106" s="52"/>
      <c r="TEU106" s="52"/>
      <c r="TEV106" s="52"/>
      <c r="TEW106" s="52"/>
      <c r="TEX106" s="52"/>
      <c r="TEY106" s="52"/>
      <c r="TEZ106" s="52"/>
      <c r="TFA106" s="52"/>
      <c r="TFB106" s="52"/>
      <c r="TFC106" s="52"/>
      <c r="TFD106" s="52"/>
      <c r="TFE106" s="52"/>
      <c r="TFF106" s="52"/>
      <c r="TFG106" s="52"/>
      <c r="TFH106" s="52"/>
      <c r="TFI106" s="52"/>
      <c r="TFJ106" s="52"/>
      <c r="TFK106" s="52"/>
      <c r="TFL106" s="52"/>
      <c r="TFM106" s="52"/>
      <c r="TFN106" s="52"/>
      <c r="TFO106" s="52"/>
      <c r="TFP106" s="52"/>
      <c r="TFQ106" s="52"/>
      <c r="TFR106" s="52"/>
      <c r="TFS106" s="52"/>
      <c r="TFT106" s="52"/>
      <c r="TFU106" s="52"/>
      <c r="TFV106" s="52"/>
      <c r="TFW106" s="52"/>
      <c r="TFX106" s="52"/>
      <c r="TFY106" s="52"/>
      <c r="TFZ106" s="52"/>
      <c r="TGA106" s="52"/>
      <c r="TGB106" s="52"/>
      <c r="TGC106" s="52"/>
      <c r="TGD106" s="52"/>
      <c r="TGE106" s="52"/>
      <c r="TGF106" s="52"/>
      <c r="TGG106" s="52"/>
      <c r="TGH106" s="52"/>
      <c r="TGI106" s="52"/>
      <c r="TGJ106" s="52"/>
      <c r="TGK106" s="52"/>
      <c r="TGL106" s="52"/>
      <c r="TGM106" s="52"/>
      <c r="TGN106" s="52"/>
      <c r="TGO106" s="52"/>
      <c r="TGP106" s="52"/>
      <c r="TGQ106" s="52"/>
      <c r="TGR106" s="52"/>
      <c r="TGS106" s="52"/>
      <c r="TGT106" s="52"/>
      <c r="TGU106" s="52"/>
      <c r="TGV106" s="52"/>
      <c r="TGW106" s="52"/>
      <c r="TGX106" s="52"/>
      <c r="TGY106" s="52"/>
      <c r="TGZ106" s="52"/>
      <c r="THA106" s="52"/>
      <c r="THB106" s="52"/>
      <c r="THC106" s="52"/>
      <c r="THD106" s="52"/>
      <c r="THE106" s="52"/>
      <c r="THF106" s="52"/>
      <c r="THG106" s="52"/>
      <c r="THH106" s="52"/>
      <c r="THI106" s="52"/>
      <c r="THJ106" s="52"/>
      <c r="THK106" s="52"/>
      <c r="THL106" s="52"/>
      <c r="THM106" s="52"/>
      <c r="THN106" s="52"/>
      <c r="THO106" s="52"/>
      <c r="THP106" s="52"/>
      <c r="THQ106" s="52"/>
      <c r="THR106" s="52"/>
      <c r="THS106" s="52"/>
      <c r="THT106" s="52"/>
      <c r="THU106" s="52"/>
      <c r="THV106" s="52"/>
      <c r="THW106" s="52"/>
      <c r="THX106" s="52"/>
      <c r="THY106" s="52"/>
      <c r="THZ106" s="52"/>
      <c r="TIA106" s="52"/>
      <c r="TIB106" s="52"/>
      <c r="TIC106" s="52"/>
      <c r="TID106" s="52"/>
      <c r="TIE106" s="52"/>
      <c r="TIF106" s="52"/>
      <c r="TIG106" s="52"/>
      <c r="TIH106" s="52"/>
      <c r="TII106" s="52"/>
      <c r="TIJ106" s="52"/>
      <c r="TIK106" s="52"/>
      <c r="TIL106" s="52"/>
      <c r="TIM106" s="52"/>
      <c r="TIN106" s="52"/>
      <c r="TIO106" s="52"/>
      <c r="TIP106" s="52"/>
      <c r="TIQ106" s="52"/>
      <c r="TIR106" s="52"/>
      <c r="TIS106" s="52"/>
      <c r="TIT106" s="52"/>
      <c r="TIU106" s="52"/>
      <c r="TIV106" s="52"/>
      <c r="TIW106" s="52"/>
      <c r="TIX106" s="52"/>
      <c r="TIY106" s="52"/>
      <c r="TIZ106" s="52"/>
      <c r="TJA106" s="52"/>
      <c r="TJB106" s="52"/>
      <c r="TJC106" s="52"/>
      <c r="TJD106" s="52"/>
      <c r="TJE106" s="52"/>
      <c r="TJF106" s="52"/>
      <c r="TJG106" s="52"/>
      <c r="TJH106" s="52"/>
      <c r="TJI106" s="52"/>
      <c r="TJJ106" s="52"/>
      <c r="TJK106" s="52"/>
      <c r="TJL106" s="52"/>
      <c r="TJM106" s="52"/>
      <c r="TJN106" s="52"/>
      <c r="TJO106" s="52"/>
      <c r="TJP106" s="52"/>
      <c r="TJQ106" s="52"/>
      <c r="TJR106" s="52"/>
      <c r="TJS106" s="52"/>
      <c r="TJT106" s="52"/>
      <c r="TJU106" s="52"/>
      <c r="TJV106" s="52"/>
      <c r="TJW106" s="52"/>
      <c r="TJX106" s="52"/>
      <c r="TJY106" s="52"/>
      <c r="TJZ106" s="52"/>
      <c r="TKA106" s="52"/>
      <c r="TKB106" s="52"/>
      <c r="TKC106" s="52"/>
      <c r="TKD106" s="52"/>
      <c r="TKE106" s="52"/>
      <c r="TKF106" s="52"/>
      <c r="TKG106" s="52"/>
      <c r="TKH106" s="52"/>
      <c r="TKI106" s="52"/>
      <c r="TKJ106" s="52"/>
      <c r="TKK106" s="52"/>
      <c r="TKL106" s="52"/>
      <c r="TKM106" s="52"/>
      <c r="TKN106" s="52"/>
      <c r="TKO106" s="52"/>
      <c r="TKP106" s="52"/>
      <c r="TKQ106" s="52"/>
      <c r="TKR106" s="52"/>
      <c r="TKS106" s="52"/>
      <c r="TKT106" s="52"/>
      <c r="TKU106" s="52"/>
      <c r="TKV106" s="52"/>
      <c r="TKW106" s="52"/>
      <c r="TKX106" s="52"/>
      <c r="TKY106" s="52"/>
      <c r="TKZ106" s="52"/>
      <c r="TLA106" s="52"/>
      <c r="TLB106" s="52"/>
      <c r="TLC106" s="52"/>
      <c r="TLD106" s="52"/>
      <c r="TLE106" s="52"/>
      <c r="TLF106" s="52"/>
      <c r="TLG106" s="52"/>
      <c r="TLH106" s="52"/>
      <c r="TLI106" s="52"/>
      <c r="TLJ106" s="52"/>
      <c r="TLK106" s="52"/>
      <c r="TLL106" s="52"/>
      <c r="TLM106" s="52"/>
      <c r="TLN106" s="52"/>
      <c r="TLO106" s="52"/>
      <c r="TLP106" s="52"/>
      <c r="TLQ106" s="52"/>
      <c r="TLR106" s="52"/>
      <c r="TLS106" s="52"/>
      <c r="TLT106" s="52"/>
      <c r="TLU106" s="52"/>
      <c r="TLV106" s="52"/>
      <c r="TLW106" s="52"/>
      <c r="TLX106" s="52"/>
      <c r="TLY106" s="52"/>
      <c r="TLZ106" s="52"/>
      <c r="TMA106" s="52"/>
      <c r="TMB106" s="52"/>
      <c r="TMC106" s="52"/>
      <c r="TMD106" s="52"/>
      <c r="TME106" s="52"/>
      <c r="TMF106" s="52"/>
      <c r="TMG106" s="52"/>
      <c r="TMH106" s="52"/>
      <c r="TMI106" s="52"/>
      <c r="TMJ106" s="52"/>
      <c r="TMK106" s="52"/>
      <c r="TML106" s="52"/>
      <c r="TMM106" s="52"/>
      <c r="TMN106" s="52"/>
      <c r="TMO106" s="52"/>
      <c r="TMP106" s="52"/>
      <c r="TMQ106" s="52"/>
      <c r="TMR106" s="52"/>
      <c r="TMS106" s="52"/>
      <c r="TMT106" s="52"/>
      <c r="TMU106" s="52"/>
      <c r="TMV106" s="52"/>
      <c r="TMW106" s="52"/>
      <c r="TMX106" s="52"/>
      <c r="TMY106" s="52"/>
      <c r="TMZ106" s="52"/>
      <c r="TNA106" s="52"/>
      <c r="TNB106" s="52"/>
      <c r="TNC106" s="52"/>
      <c r="TND106" s="52"/>
      <c r="TNE106" s="52"/>
      <c r="TNF106" s="52"/>
      <c r="TNG106" s="52"/>
      <c r="TNH106" s="52"/>
      <c r="TNI106" s="52"/>
      <c r="TNJ106" s="52"/>
      <c r="TNK106" s="52"/>
      <c r="TNL106" s="52"/>
      <c r="TNM106" s="52"/>
      <c r="TNN106" s="52"/>
      <c r="TNO106" s="52"/>
      <c r="TNP106" s="52"/>
      <c r="TNQ106" s="52"/>
      <c r="TNR106" s="52"/>
      <c r="TNS106" s="52"/>
      <c r="TNT106" s="52"/>
      <c r="TNU106" s="52"/>
      <c r="TNV106" s="52"/>
      <c r="TNW106" s="52"/>
      <c r="TNX106" s="52"/>
      <c r="TNY106" s="52"/>
      <c r="TNZ106" s="52"/>
      <c r="TOA106" s="52"/>
      <c r="TOB106" s="52"/>
      <c r="TOC106" s="52"/>
      <c r="TOD106" s="52"/>
      <c r="TOE106" s="52"/>
      <c r="TOF106" s="52"/>
      <c r="TOG106" s="52"/>
      <c r="TOH106" s="52"/>
      <c r="TOI106" s="52"/>
      <c r="TOJ106" s="52"/>
      <c r="TOK106" s="52"/>
      <c r="TOL106" s="52"/>
      <c r="TOM106" s="52"/>
      <c r="TON106" s="52"/>
      <c r="TOO106" s="52"/>
      <c r="TOP106" s="52"/>
      <c r="TOQ106" s="52"/>
      <c r="TOR106" s="52"/>
      <c r="TOS106" s="52"/>
      <c r="TOT106" s="52"/>
      <c r="TOU106" s="52"/>
      <c r="TOV106" s="52"/>
      <c r="TOW106" s="52"/>
      <c r="TOX106" s="52"/>
      <c r="TOY106" s="52"/>
      <c r="TOZ106" s="52"/>
      <c r="TPA106" s="52"/>
      <c r="TPB106" s="52"/>
      <c r="TPC106" s="52"/>
      <c r="TPD106" s="52"/>
      <c r="TPE106" s="52"/>
      <c r="TPF106" s="52"/>
      <c r="TPG106" s="52"/>
      <c r="TPH106" s="52"/>
      <c r="TPI106" s="52"/>
      <c r="TPJ106" s="52"/>
      <c r="TPK106" s="52"/>
      <c r="TPL106" s="52"/>
      <c r="TPM106" s="52"/>
      <c r="TPN106" s="52"/>
      <c r="TPO106" s="52"/>
      <c r="TPP106" s="52"/>
      <c r="TPQ106" s="52"/>
      <c r="TPR106" s="52"/>
      <c r="TPS106" s="52"/>
      <c r="TPT106" s="52"/>
      <c r="TPU106" s="52"/>
      <c r="TPV106" s="52"/>
      <c r="TPW106" s="52"/>
      <c r="TPX106" s="52"/>
      <c r="TPY106" s="52"/>
      <c r="TPZ106" s="52"/>
      <c r="TQA106" s="52"/>
      <c r="TQB106" s="52"/>
      <c r="TQC106" s="52"/>
      <c r="TQD106" s="52"/>
      <c r="TQE106" s="52"/>
      <c r="TQF106" s="52"/>
      <c r="TQG106" s="52"/>
      <c r="TQH106" s="52"/>
      <c r="TQI106" s="52"/>
      <c r="TQJ106" s="52"/>
      <c r="TQK106" s="52"/>
      <c r="TQL106" s="52"/>
      <c r="TQM106" s="52"/>
      <c r="TQN106" s="52"/>
      <c r="TQO106" s="52"/>
      <c r="TQP106" s="52"/>
      <c r="TQQ106" s="52"/>
      <c r="TQR106" s="52"/>
      <c r="TQS106" s="52"/>
      <c r="TQT106" s="52"/>
      <c r="TQU106" s="52"/>
      <c r="TQV106" s="52"/>
      <c r="TQW106" s="52"/>
      <c r="TQX106" s="52"/>
      <c r="TQY106" s="52"/>
      <c r="TQZ106" s="52"/>
      <c r="TRA106" s="52"/>
      <c r="TRB106" s="52"/>
      <c r="TRC106" s="52"/>
      <c r="TRD106" s="52"/>
      <c r="TRE106" s="52"/>
      <c r="TRF106" s="52"/>
      <c r="TRG106" s="52"/>
      <c r="TRH106" s="52"/>
      <c r="TRI106" s="52"/>
      <c r="TRJ106" s="52"/>
      <c r="TRK106" s="52"/>
      <c r="TRL106" s="52"/>
      <c r="TRM106" s="52"/>
      <c r="TRN106" s="52"/>
      <c r="TRO106" s="52"/>
      <c r="TRP106" s="52"/>
      <c r="TRQ106" s="52"/>
      <c r="TRR106" s="52"/>
      <c r="TRS106" s="52"/>
      <c r="TRT106" s="52"/>
      <c r="TRU106" s="52"/>
      <c r="TRV106" s="52"/>
      <c r="TRW106" s="52"/>
      <c r="TRX106" s="52"/>
      <c r="TRY106" s="52"/>
      <c r="TRZ106" s="52"/>
      <c r="TSA106" s="52"/>
      <c r="TSB106" s="52"/>
      <c r="TSC106" s="52"/>
      <c r="TSD106" s="52"/>
      <c r="TSE106" s="52"/>
      <c r="TSF106" s="52"/>
      <c r="TSG106" s="52"/>
      <c r="TSH106" s="52"/>
      <c r="TSI106" s="52"/>
      <c r="TSJ106" s="52"/>
      <c r="TSK106" s="52"/>
      <c r="TSL106" s="52"/>
      <c r="TSM106" s="52"/>
      <c r="TSN106" s="52"/>
      <c r="TSO106" s="52"/>
      <c r="TSP106" s="52"/>
      <c r="TSQ106" s="52"/>
      <c r="TSR106" s="52"/>
      <c r="TSS106" s="52"/>
      <c r="TST106" s="52"/>
      <c r="TSU106" s="52"/>
      <c r="TSV106" s="52"/>
      <c r="TSW106" s="52"/>
      <c r="TSX106" s="52"/>
      <c r="TSY106" s="52"/>
      <c r="TSZ106" s="52"/>
      <c r="TTA106" s="52"/>
      <c r="TTB106" s="52"/>
      <c r="TTC106" s="52"/>
      <c r="TTD106" s="52"/>
      <c r="TTE106" s="52"/>
      <c r="TTF106" s="52"/>
      <c r="TTG106" s="52"/>
      <c r="TTH106" s="52"/>
      <c r="TTI106" s="52"/>
      <c r="TTJ106" s="52"/>
      <c r="TTK106" s="52"/>
      <c r="TTL106" s="52"/>
      <c r="TTM106" s="52"/>
      <c r="TTN106" s="52"/>
      <c r="TTO106" s="52"/>
      <c r="TTP106" s="52"/>
      <c r="TTQ106" s="52"/>
      <c r="TTR106" s="52"/>
      <c r="TTS106" s="52"/>
      <c r="TTT106" s="52"/>
      <c r="TTU106" s="52"/>
      <c r="TTV106" s="52"/>
      <c r="TTW106" s="52"/>
      <c r="TTX106" s="52"/>
      <c r="TTY106" s="52"/>
      <c r="TTZ106" s="52"/>
      <c r="TUA106" s="52"/>
      <c r="TUB106" s="52"/>
      <c r="TUC106" s="52"/>
      <c r="TUD106" s="52"/>
      <c r="TUE106" s="52"/>
      <c r="TUF106" s="52"/>
      <c r="TUG106" s="52"/>
      <c r="TUH106" s="52"/>
      <c r="TUI106" s="52"/>
      <c r="TUJ106" s="52"/>
      <c r="TUK106" s="52"/>
      <c r="TUL106" s="52"/>
      <c r="TUM106" s="52"/>
      <c r="TUN106" s="52"/>
      <c r="TUO106" s="52"/>
      <c r="TUP106" s="52"/>
      <c r="TUQ106" s="52"/>
      <c r="TUR106" s="52"/>
      <c r="TUS106" s="52"/>
      <c r="TUT106" s="52"/>
      <c r="TUU106" s="52"/>
      <c r="TUV106" s="52"/>
      <c r="TUW106" s="52"/>
      <c r="TUX106" s="52"/>
      <c r="TUY106" s="52"/>
      <c r="TUZ106" s="52"/>
      <c r="TVA106" s="52"/>
      <c r="TVB106" s="52"/>
      <c r="TVC106" s="52"/>
      <c r="TVD106" s="52"/>
      <c r="TVE106" s="52"/>
      <c r="TVF106" s="52"/>
      <c r="TVG106" s="52"/>
      <c r="TVH106" s="52"/>
      <c r="TVI106" s="52"/>
      <c r="TVJ106" s="52"/>
      <c r="TVK106" s="52"/>
      <c r="TVL106" s="52"/>
      <c r="TVM106" s="52"/>
      <c r="TVN106" s="52"/>
      <c r="TVO106" s="52"/>
      <c r="TVP106" s="52"/>
      <c r="TVQ106" s="52"/>
      <c r="TVR106" s="52"/>
      <c r="TVS106" s="52"/>
      <c r="TVT106" s="52"/>
      <c r="TVU106" s="52"/>
      <c r="TVV106" s="52"/>
      <c r="TVW106" s="52"/>
      <c r="TVX106" s="52"/>
      <c r="TVY106" s="52"/>
      <c r="TVZ106" s="52"/>
      <c r="TWA106" s="52"/>
      <c r="TWB106" s="52"/>
      <c r="TWC106" s="52"/>
      <c r="TWD106" s="52"/>
      <c r="TWE106" s="52"/>
      <c r="TWF106" s="52"/>
      <c r="TWG106" s="52"/>
      <c r="TWH106" s="52"/>
      <c r="TWI106" s="52"/>
      <c r="TWJ106" s="52"/>
      <c r="TWK106" s="52"/>
      <c r="TWL106" s="52"/>
      <c r="TWM106" s="52"/>
      <c r="TWN106" s="52"/>
      <c r="TWO106" s="52"/>
      <c r="TWP106" s="52"/>
      <c r="TWQ106" s="52"/>
      <c r="TWR106" s="52"/>
      <c r="TWS106" s="52"/>
      <c r="TWT106" s="52"/>
      <c r="TWU106" s="52"/>
      <c r="TWV106" s="52"/>
      <c r="TWW106" s="52"/>
      <c r="TWX106" s="52"/>
      <c r="TWY106" s="52"/>
      <c r="TWZ106" s="52"/>
      <c r="TXA106" s="52"/>
      <c r="TXB106" s="52"/>
      <c r="TXC106" s="52"/>
      <c r="TXD106" s="52"/>
      <c r="TXE106" s="52"/>
      <c r="TXF106" s="52"/>
      <c r="TXG106" s="52"/>
      <c r="TXH106" s="52"/>
      <c r="TXI106" s="52"/>
      <c r="TXJ106" s="52"/>
      <c r="TXK106" s="52"/>
      <c r="TXL106" s="52"/>
      <c r="TXM106" s="52"/>
      <c r="TXN106" s="52"/>
      <c r="TXO106" s="52"/>
      <c r="TXP106" s="52"/>
      <c r="TXQ106" s="52"/>
      <c r="TXR106" s="52"/>
      <c r="TXS106" s="52"/>
      <c r="TXT106" s="52"/>
      <c r="TXU106" s="52"/>
      <c r="TXV106" s="52"/>
      <c r="TXW106" s="52"/>
      <c r="TXX106" s="52"/>
      <c r="TXY106" s="52"/>
      <c r="TXZ106" s="52"/>
      <c r="TYA106" s="52"/>
      <c r="TYB106" s="52"/>
      <c r="TYC106" s="52"/>
      <c r="TYD106" s="52"/>
      <c r="TYE106" s="52"/>
      <c r="TYF106" s="52"/>
      <c r="TYG106" s="52"/>
      <c r="TYH106" s="52"/>
      <c r="TYI106" s="52"/>
      <c r="TYJ106" s="52"/>
      <c r="TYK106" s="52"/>
      <c r="TYL106" s="52"/>
      <c r="TYM106" s="52"/>
      <c r="TYN106" s="52"/>
      <c r="TYO106" s="52"/>
      <c r="TYP106" s="52"/>
      <c r="TYQ106" s="52"/>
      <c r="TYR106" s="52"/>
      <c r="TYS106" s="52"/>
      <c r="TYT106" s="52"/>
      <c r="TYU106" s="52"/>
      <c r="TYV106" s="52"/>
      <c r="TYW106" s="52"/>
      <c r="TYX106" s="52"/>
      <c r="TYY106" s="52"/>
      <c r="TYZ106" s="52"/>
      <c r="TZA106" s="52"/>
      <c r="TZB106" s="52"/>
      <c r="TZC106" s="52"/>
      <c r="TZD106" s="52"/>
      <c r="TZE106" s="52"/>
      <c r="TZF106" s="52"/>
      <c r="TZG106" s="52"/>
      <c r="TZH106" s="52"/>
      <c r="TZI106" s="52"/>
      <c r="TZJ106" s="52"/>
      <c r="TZK106" s="52"/>
      <c r="TZL106" s="52"/>
      <c r="TZM106" s="52"/>
      <c r="TZN106" s="52"/>
      <c r="TZO106" s="52"/>
      <c r="TZP106" s="52"/>
      <c r="TZQ106" s="52"/>
      <c r="TZR106" s="52"/>
      <c r="TZS106" s="52"/>
      <c r="TZT106" s="52"/>
      <c r="TZU106" s="52"/>
      <c r="TZV106" s="52"/>
      <c r="TZW106" s="52"/>
      <c r="TZX106" s="52"/>
      <c r="TZY106" s="52"/>
      <c r="TZZ106" s="52"/>
      <c r="UAA106" s="52"/>
      <c r="UAB106" s="52"/>
      <c r="UAC106" s="52"/>
      <c r="UAD106" s="52"/>
      <c r="UAE106" s="52"/>
      <c r="UAF106" s="52"/>
      <c r="UAG106" s="52"/>
      <c r="UAH106" s="52"/>
      <c r="UAI106" s="52"/>
      <c r="UAJ106" s="52"/>
      <c r="UAK106" s="52"/>
      <c r="UAL106" s="52"/>
      <c r="UAM106" s="52"/>
      <c r="UAN106" s="52"/>
      <c r="UAO106" s="52"/>
      <c r="UAP106" s="52"/>
      <c r="UAQ106" s="52"/>
      <c r="UAR106" s="52"/>
      <c r="UAS106" s="52"/>
      <c r="UAT106" s="52"/>
      <c r="UAU106" s="52"/>
      <c r="UAV106" s="52"/>
      <c r="UAW106" s="52"/>
      <c r="UAX106" s="52"/>
      <c r="UAY106" s="52"/>
      <c r="UAZ106" s="52"/>
      <c r="UBA106" s="52"/>
      <c r="UBB106" s="52"/>
      <c r="UBC106" s="52"/>
      <c r="UBD106" s="52"/>
      <c r="UBE106" s="52"/>
      <c r="UBF106" s="52"/>
      <c r="UBG106" s="52"/>
      <c r="UBH106" s="52"/>
      <c r="UBI106" s="52"/>
      <c r="UBJ106" s="52"/>
      <c r="UBK106" s="52"/>
      <c r="UBL106" s="52"/>
      <c r="UBM106" s="52"/>
      <c r="UBN106" s="52"/>
      <c r="UBO106" s="52"/>
      <c r="UBP106" s="52"/>
      <c r="UBQ106" s="52"/>
      <c r="UBR106" s="52"/>
      <c r="UBS106" s="52"/>
      <c r="UBT106" s="52"/>
      <c r="UBU106" s="52"/>
      <c r="UBV106" s="52"/>
      <c r="UBW106" s="52"/>
      <c r="UBX106" s="52"/>
      <c r="UBY106" s="52"/>
      <c r="UBZ106" s="52"/>
      <c r="UCA106" s="52"/>
      <c r="UCB106" s="52"/>
      <c r="UCC106" s="52"/>
      <c r="UCD106" s="52"/>
      <c r="UCE106" s="52"/>
      <c r="UCF106" s="52"/>
      <c r="UCG106" s="52"/>
      <c r="UCH106" s="52"/>
      <c r="UCI106" s="52"/>
      <c r="UCJ106" s="52"/>
      <c r="UCK106" s="52"/>
      <c r="UCL106" s="52"/>
      <c r="UCM106" s="52"/>
      <c r="UCN106" s="52"/>
      <c r="UCO106" s="52"/>
      <c r="UCP106" s="52"/>
      <c r="UCQ106" s="52"/>
      <c r="UCR106" s="52"/>
      <c r="UCS106" s="52"/>
      <c r="UCT106" s="52"/>
      <c r="UCU106" s="52"/>
      <c r="UCV106" s="52"/>
      <c r="UCW106" s="52"/>
      <c r="UCX106" s="52"/>
      <c r="UCY106" s="52"/>
      <c r="UCZ106" s="52"/>
      <c r="UDA106" s="52"/>
      <c r="UDB106" s="52"/>
      <c r="UDC106" s="52"/>
      <c r="UDD106" s="52"/>
      <c r="UDE106" s="52"/>
      <c r="UDF106" s="52"/>
      <c r="UDG106" s="52"/>
      <c r="UDH106" s="52"/>
      <c r="UDI106" s="52"/>
      <c r="UDJ106" s="52"/>
      <c r="UDK106" s="52"/>
      <c r="UDL106" s="52"/>
      <c r="UDM106" s="52"/>
      <c r="UDN106" s="52"/>
      <c r="UDO106" s="52"/>
      <c r="UDP106" s="52"/>
      <c r="UDQ106" s="52"/>
      <c r="UDR106" s="52"/>
      <c r="UDS106" s="52"/>
      <c r="UDT106" s="52"/>
      <c r="UDU106" s="52"/>
      <c r="UDV106" s="52"/>
      <c r="UDW106" s="52"/>
      <c r="UDX106" s="52"/>
      <c r="UDY106" s="52"/>
      <c r="UDZ106" s="52"/>
      <c r="UEA106" s="52"/>
      <c r="UEB106" s="52"/>
      <c r="UEC106" s="52"/>
      <c r="UED106" s="52"/>
      <c r="UEE106" s="52"/>
      <c r="UEF106" s="52"/>
      <c r="UEG106" s="52"/>
      <c r="UEH106" s="52"/>
      <c r="UEI106" s="52"/>
      <c r="UEJ106" s="52"/>
      <c r="UEK106" s="52"/>
      <c r="UEL106" s="52"/>
      <c r="UEM106" s="52"/>
      <c r="UEN106" s="52"/>
      <c r="UEO106" s="52"/>
      <c r="UEP106" s="52"/>
      <c r="UEQ106" s="52"/>
      <c r="UER106" s="52"/>
      <c r="UES106" s="52"/>
      <c r="UET106" s="52"/>
      <c r="UEU106" s="52"/>
      <c r="UEV106" s="52"/>
      <c r="UEW106" s="52"/>
      <c r="UEX106" s="52"/>
      <c r="UEY106" s="52"/>
      <c r="UEZ106" s="52"/>
      <c r="UFA106" s="52"/>
      <c r="UFB106" s="52"/>
      <c r="UFC106" s="52"/>
      <c r="UFD106" s="52"/>
      <c r="UFE106" s="52"/>
      <c r="UFF106" s="52"/>
      <c r="UFG106" s="52"/>
      <c r="UFH106" s="52"/>
      <c r="UFI106" s="52"/>
      <c r="UFJ106" s="52"/>
      <c r="UFK106" s="52"/>
      <c r="UFL106" s="52"/>
      <c r="UFM106" s="52"/>
      <c r="UFN106" s="52"/>
      <c r="UFO106" s="52"/>
      <c r="UFP106" s="52"/>
      <c r="UFQ106" s="52"/>
      <c r="UFR106" s="52"/>
      <c r="UFS106" s="52"/>
      <c r="UFT106" s="52"/>
      <c r="UFU106" s="52"/>
      <c r="UFV106" s="52"/>
      <c r="UFW106" s="52"/>
      <c r="UFX106" s="52"/>
      <c r="UFY106" s="52"/>
      <c r="UFZ106" s="52"/>
      <c r="UGA106" s="52"/>
      <c r="UGB106" s="52"/>
      <c r="UGC106" s="52"/>
      <c r="UGD106" s="52"/>
      <c r="UGE106" s="52"/>
      <c r="UGF106" s="52"/>
      <c r="UGG106" s="52"/>
      <c r="UGH106" s="52"/>
      <c r="UGI106" s="52"/>
      <c r="UGJ106" s="52"/>
      <c r="UGK106" s="52"/>
      <c r="UGL106" s="52"/>
      <c r="UGM106" s="52"/>
      <c r="UGN106" s="52"/>
      <c r="UGO106" s="52"/>
      <c r="UGP106" s="52"/>
      <c r="UGQ106" s="52"/>
      <c r="UGR106" s="52"/>
      <c r="UGS106" s="52"/>
      <c r="UGT106" s="52"/>
      <c r="UGU106" s="52"/>
      <c r="UGV106" s="52"/>
      <c r="UGW106" s="52"/>
      <c r="UGX106" s="52"/>
      <c r="UGY106" s="52"/>
      <c r="UGZ106" s="52"/>
      <c r="UHA106" s="52"/>
      <c r="UHB106" s="52"/>
      <c r="UHC106" s="52"/>
      <c r="UHD106" s="52"/>
      <c r="UHE106" s="52"/>
      <c r="UHF106" s="52"/>
      <c r="UHG106" s="52"/>
      <c r="UHH106" s="52"/>
      <c r="UHI106" s="52"/>
      <c r="UHJ106" s="52"/>
      <c r="UHK106" s="52"/>
      <c r="UHL106" s="52"/>
      <c r="UHM106" s="52"/>
      <c r="UHN106" s="52"/>
      <c r="UHO106" s="52"/>
      <c r="UHP106" s="52"/>
      <c r="UHQ106" s="52"/>
      <c r="UHR106" s="52"/>
      <c r="UHS106" s="52"/>
      <c r="UHT106" s="52"/>
      <c r="UHU106" s="52"/>
      <c r="UHV106" s="52"/>
      <c r="UHW106" s="52"/>
      <c r="UHX106" s="52"/>
      <c r="UHY106" s="52"/>
      <c r="UHZ106" s="52"/>
      <c r="UIA106" s="52"/>
      <c r="UIB106" s="52"/>
      <c r="UIC106" s="52"/>
      <c r="UID106" s="52"/>
      <c r="UIE106" s="52"/>
      <c r="UIF106" s="52"/>
      <c r="UIG106" s="52"/>
      <c r="UIH106" s="52"/>
      <c r="UII106" s="52"/>
      <c r="UIJ106" s="52"/>
      <c r="UIK106" s="52"/>
      <c r="UIL106" s="52"/>
      <c r="UIM106" s="52"/>
      <c r="UIN106" s="52"/>
      <c r="UIO106" s="52"/>
      <c r="UIP106" s="52"/>
      <c r="UIQ106" s="52"/>
      <c r="UIR106" s="52"/>
      <c r="UIS106" s="52"/>
      <c r="UIT106" s="52"/>
      <c r="UIU106" s="52"/>
      <c r="UIV106" s="52"/>
      <c r="UIW106" s="52"/>
      <c r="UIX106" s="52"/>
      <c r="UIY106" s="52"/>
      <c r="UIZ106" s="52"/>
      <c r="UJA106" s="52"/>
      <c r="UJB106" s="52"/>
      <c r="UJC106" s="52"/>
      <c r="UJD106" s="52"/>
      <c r="UJE106" s="52"/>
      <c r="UJF106" s="52"/>
      <c r="UJG106" s="52"/>
      <c r="UJH106" s="52"/>
      <c r="UJI106" s="52"/>
      <c r="UJJ106" s="52"/>
      <c r="UJK106" s="52"/>
      <c r="UJL106" s="52"/>
      <c r="UJM106" s="52"/>
      <c r="UJN106" s="52"/>
      <c r="UJO106" s="52"/>
      <c r="UJP106" s="52"/>
      <c r="UJQ106" s="52"/>
      <c r="UJR106" s="52"/>
      <c r="UJS106" s="52"/>
      <c r="UJT106" s="52"/>
      <c r="UJU106" s="52"/>
      <c r="UJV106" s="52"/>
      <c r="UJW106" s="52"/>
      <c r="UJX106" s="52"/>
      <c r="UJY106" s="52"/>
      <c r="UJZ106" s="52"/>
      <c r="UKA106" s="52"/>
      <c r="UKB106" s="52"/>
      <c r="UKC106" s="52"/>
      <c r="UKD106" s="52"/>
      <c r="UKE106" s="52"/>
      <c r="UKF106" s="52"/>
      <c r="UKG106" s="52"/>
      <c r="UKH106" s="52"/>
      <c r="UKI106" s="52"/>
      <c r="UKJ106" s="52"/>
      <c r="UKK106" s="52"/>
      <c r="UKL106" s="52"/>
      <c r="UKM106" s="52"/>
      <c r="UKN106" s="52"/>
      <c r="UKO106" s="52"/>
      <c r="UKP106" s="52"/>
      <c r="UKQ106" s="52"/>
      <c r="UKR106" s="52"/>
      <c r="UKS106" s="52"/>
      <c r="UKT106" s="52"/>
      <c r="UKU106" s="52"/>
      <c r="UKV106" s="52"/>
      <c r="UKW106" s="52"/>
      <c r="UKX106" s="52"/>
      <c r="UKY106" s="52"/>
      <c r="UKZ106" s="52"/>
      <c r="ULA106" s="52"/>
      <c r="ULB106" s="52"/>
      <c r="ULC106" s="52"/>
      <c r="ULD106" s="52"/>
      <c r="ULE106" s="52"/>
      <c r="ULF106" s="52"/>
      <c r="ULG106" s="52"/>
      <c r="ULH106" s="52"/>
      <c r="ULI106" s="52"/>
      <c r="ULJ106" s="52"/>
      <c r="ULK106" s="52"/>
      <c r="ULL106" s="52"/>
      <c r="ULM106" s="52"/>
      <c r="ULN106" s="52"/>
      <c r="ULO106" s="52"/>
      <c r="ULP106" s="52"/>
      <c r="ULQ106" s="52"/>
      <c r="ULR106" s="52"/>
      <c r="ULS106" s="52"/>
      <c r="ULT106" s="52"/>
      <c r="ULU106" s="52"/>
      <c r="ULV106" s="52"/>
      <c r="ULW106" s="52"/>
      <c r="ULX106" s="52"/>
      <c r="ULY106" s="52"/>
      <c r="ULZ106" s="52"/>
      <c r="UMA106" s="52"/>
      <c r="UMB106" s="52"/>
      <c r="UMC106" s="52"/>
      <c r="UMD106" s="52"/>
      <c r="UME106" s="52"/>
      <c r="UMF106" s="52"/>
      <c r="UMG106" s="52"/>
      <c r="UMH106" s="52"/>
      <c r="UMI106" s="52"/>
      <c r="UMJ106" s="52"/>
      <c r="UMK106" s="52"/>
      <c r="UML106" s="52"/>
      <c r="UMM106" s="52"/>
      <c r="UMN106" s="52"/>
      <c r="UMO106" s="52"/>
      <c r="UMP106" s="52"/>
      <c r="UMQ106" s="52"/>
      <c r="UMR106" s="52"/>
      <c r="UMS106" s="52"/>
      <c r="UMT106" s="52"/>
      <c r="UMU106" s="52"/>
      <c r="UMV106" s="52"/>
      <c r="UMW106" s="52"/>
      <c r="UMX106" s="52"/>
      <c r="UMY106" s="52"/>
      <c r="UMZ106" s="52"/>
      <c r="UNA106" s="52"/>
      <c r="UNB106" s="52"/>
      <c r="UNC106" s="52"/>
      <c r="UND106" s="52"/>
      <c r="UNE106" s="52"/>
      <c r="UNF106" s="52"/>
      <c r="UNG106" s="52"/>
      <c r="UNH106" s="52"/>
      <c r="UNI106" s="52"/>
      <c r="UNJ106" s="52"/>
      <c r="UNK106" s="52"/>
      <c r="UNL106" s="52"/>
      <c r="UNM106" s="52"/>
      <c r="UNN106" s="52"/>
      <c r="UNO106" s="52"/>
      <c r="UNP106" s="52"/>
      <c r="UNQ106" s="52"/>
      <c r="UNR106" s="52"/>
      <c r="UNS106" s="52"/>
      <c r="UNT106" s="52"/>
      <c r="UNU106" s="52"/>
      <c r="UNV106" s="52"/>
      <c r="UNW106" s="52"/>
      <c r="UNX106" s="52"/>
      <c r="UNY106" s="52"/>
      <c r="UNZ106" s="52"/>
      <c r="UOA106" s="52"/>
      <c r="UOB106" s="52"/>
      <c r="UOC106" s="52"/>
      <c r="UOD106" s="52"/>
      <c r="UOE106" s="52"/>
      <c r="UOF106" s="52"/>
      <c r="UOG106" s="52"/>
      <c r="UOH106" s="52"/>
      <c r="UOI106" s="52"/>
      <c r="UOJ106" s="52"/>
      <c r="UOK106" s="52"/>
      <c r="UOL106" s="52"/>
      <c r="UOM106" s="52"/>
      <c r="UON106" s="52"/>
      <c r="UOO106" s="52"/>
      <c r="UOP106" s="52"/>
      <c r="UOQ106" s="52"/>
      <c r="UOR106" s="52"/>
      <c r="UOS106" s="52"/>
      <c r="UOT106" s="52"/>
      <c r="UOU106" s="52"/>
      <c r="UOV106" s="52"/>
      <c r="UOW106" s="52"/>
      <c r="UOX106" s="52"/>
      <c r="UOY106" s="52"/>
      <c r="UOZ106" s="52"/>
      <c r="UPA106" s="52"/>
      <c r="UPB106" s="52"/>
      <c r="UPC106" s="52"/>
      <c r="UPD106" s="52"/>
      <c r="UPE106" s="52"/>
      <c r="UPF106" s="52"/>
      <c r="UPG106" s="52"/>
      <c r="UPH106" s="52"/>
      <c r="UPI106" s="52"/>
      <c r="UPJ106" s="52"/>
      <c r="UPK106" s="52"/>
      <c r="UPL106" s="52"/>
      <c r="UPM106" s="52"/>
      <c r="UPN106" s="52"/>
      <c r="UPO106" s="52"/>
      <c r="UPP106" s="52"/>
      <c r="UPQ106" s="52"/>
      <c r="UPR106" s="52"/>
      <c r="UPS106" s="52"/>
      <c r="UPT106" s="52"/>
      <c r="UPU106" s="52"/>
      <c r="UPV106" s="52"/>
      <c r="UPW106" s="52"/>
      <c r="UPX106" s="52"/>
      <c r="UPY106" s="52"/>
      <c r="UPZ106" s="52"/>
      <c r="UQA106" s="52"/>
      <c r="UQB106" s="52"/>
      <c r="UQC106" s="52"/>
      <c r="UQD106" s="52"/>
      <c r="UQE106" s="52"/>
      <c r="UQF106" s="52"/>
      <c r="UQG106" s="52"/>
      <c r="UQH106" s="52"/>
      <c r="UQI106" s="52"/>
      <c r="UQJ106" s="52"/>
      <c r="UQK106" s="52"/>
      <c r="UQL106" s="52"/>
      <c r="UQM106" s="52"/>
      <c r="UQN106" s="52"/>
      <c r="UQO106" s="52"/>
      <c r="UQP106" s="52"/>
      <c r="UQQ106" s="52"/>
      <c r="UQR106" s="52"/>
      <c r="UQS106" s="52"/>
      <c r="UQT106" s="52"/>
      <c r="UQU106" s="52"/>
      <c r="UQV106" s="52"/>
      <c r="UQW106" s="52"/>
      <c r="UQX106" s="52"/>
      <c r="UQY106" s="52"/>
      <c r="UQZ106" s="52"/>
      <c r="URA106" s="52"/>
      <c r="URB106" s="52"/>
      <c r="URC106" s="52"/>
      <c r="URD106" s="52"/>
      <c r="URE106" s="52"/>
      <c r="URF106" s="52"/>
      <c r="URG106" s="52"/>
      <c r="URH106" s="52"/>
      <c r="URI106" s="52"/>
      <c r="URJ106" s="52"/>
      <c r="URK106" s="52"/>
      <c r="URL106" s="52"/>
      <c r="URM106" s="52"/>
      <c r="URN106" s="52"/>
      <c r="URO106" s="52"/>
      <c r="URP106" s="52"/>
      <c r="URQ106" s="52"/>
      <c r="URR106" s="52"/>
      <c r="URS106" s="52"/>
      <c r="URT106" s="52"/>
      <c r="URU106" s="52"/>
      <c r="URV106" s="52"/>
      <c r="URW106" s="52"/>
      <c r="URX106" s="52"/>
      <c r="URY106" s="52"/>
      <c r="URZ106" s="52"/>
      <c r="USA106" s="52"/>
      <c r="USB106" s="52"/>
      <c r="USC106" s="52"/>
      <c r="USD106" s="52"/>
      <c r="USE106" s="52"/>
      <c r="USF106" s="52"/>
      <c r="USG106" s="52"/>
      <c r="USH106" s="52"/>
      <c r="USI106" s="52"/>
      <c r="USJ106" s="52"/>
      <c r="USK106" s="52"/>
      <c r="USL106" s="52"/>
      <c r="USM106" s="52"/>
      <c r="USN106" s="52"/>
      <c r="USO106" s="52"/>
      <c r="USP106" s="52"/>
      <c r="USQ106" s="52"/>
      <c r="USR106" s="52"/>
      <c r="USS106" s="52"/>
      <c r="UST106" s="52"/>
      <c r="USU106" s="52"/>
      <c r="USV106" s="52"/>
      <c r="USW106" s="52"/>
      <c r="USX106" s="52"/>
      <c r="USY106" s="52"/>
      <c r="USZ106" s="52"/>
      <c r="UTA106" s="52"/>
      <c r="UTB106" s="52"/>
      <c r="UTC106" s="52"/>
      <c r="UTD106" s="52"/>
      <c r="UTE106" s="52"/>
      <c r="UTF106" s="52"/>
      <c r="UTG106" s="52"/>
      <c r="UTH106" s="52"/>
      <c r="UTI106" s="52"/>
      <c r="UTJ106" s="52"/>
      <c r="UTK106" s="52"/>
      <c r="UTL106" s="52"/>
      <c r="UTM106" s="52"/>
      <c r="UTN106" s="52"/>
      <c r="UTO106" s="52"/>
      <c r="UTP106" s="52"/>
      <c r="UTQ106" s="52"/>
      <c r="UTR106" s="52"/>
      <c r="UTS106" s="52"/>
      <c r="UTT106" s="52"/>
      <c r="UTU106" s="52"/>
      <c r="UTV106" s="52"/>
      <c r="UTW106" s="52"/>
      <c r="UTX106" s="52"/>
      <c r="UTY106" s="52"/>
      <c r="UTZ106" s="52"/>
      <c r="UUA106" s="52"/>
      <c r="UUB106" s="52"/>
      <c r="UUC106" s="52"/>
      <c r="UUD106" s="52"/>
      <c r="UUE106" s="52"/>
      <c r="UUF106" s="52"/>
      <c r="UUG106" s="52"/>
      <c r="UUH106" s="52"/>
      <c r="UUI106" s="52"/>
      <c r="UUJ106" s="52"/>
      <c r="UUK106" s="52"/>
      <c r="UUL106" s="52"/>
      <c r="UUM106" s="52"/>
      <c r="UUN106" s="52"/>
      <c r="UUO106" s="52"/>
      <c r="UUP106" s="52"/>
      <c r="UUQ106" s="52"/>
      <c r="UUR106" s="52"/>
      <c r="UUS106" s="52"/>
      <c r="UUT106" s="52"/>
      <c r="UUU106" s="52"/>
      <c r="UUV106" s="52"/>
      <c r="UUW106" s="52"/>
      <c r="UUX106" s="52"/>
      <c r="UUY106" s="52"/>
      <c r="UUZ106" s="52"/>
      <c r="UVA106" s="52"/>
      <c r="UVB106" s="52"/>
      <c r="UVC106" s="52"/>
      <c r="UVD106" s="52"/>
      <c r="UVE106" s="52"/>
      <c r="UVF106" s="52"/>
      <c r="UVG106" s="52"/>
      <c r="UVH106" s="52"/>
      <c r="UVI106" s="52"/>
      <c r="UVJ106" s="52"/>
      <c r="UVK106" s="52"/>
      <c r="UVL106" s="52"/>
      <c r="UVM106" s="52"/>
      <c r="UVN106" s="52"/>
      <c r="UVO106" s="52"/>
      <c r="UVP106" s="52"/>
      <c r="UVQ106" s="52"/>
      <c r="UVR106" s="52"/>
      <c r="UVS106" s="52"/>
      <c r="UVT106" s="52"/>
      <c r="UVU106" s="52"/>
      <c r="UVV106" s="52"/>
      <c r="UVW106" s="52"/>
      <c r="UVX106" s="52"/>
      <c r="UVY106" s="52"/>
      <c r="UVZ106" s="52"/>
      <c r="UWA106" s="52"/>
      <c r="UWB106" s="52"/>
      <c r="UWC106" s="52"/>
      <c r="UWD106" s="52"/>
      <c r="UWE106" s="52"/>
      <c r="UWF106" s="52"/>
      <c r="UWG106" s="52"/>
      <c r="UWH106" s="52"/>
      <c r="UWI106" s="52"/>
      <c r="UWJ106" s="52"/>
      <c r="UWK106" s="52"/>
      <c r="UWL106" s="52"/>
      <c r="UWM106" s="52"/>
      <c r="UWN106" s="52"/>
      <c r="UWO106" s="52"/>
      <c r="UWP106" s="52"/>
      <c r="UWQ106" s="52"/>
      <c r="UWR106" s="52"/>
      <c r="UWS106" s="52"/>
      <c r="UWT106" s="52"/>
      <c r="UWU106" s="52"/>
      <c r="UWV106" s="52"/>
      <c r="UWW106" s="52"/>
      <c r="UWX106" s="52"/>
      <c r="UWY106" s="52"/>
      <c r="UWZ106" s="52"/>
      <c r="UXA106" s="52"/>
      <c r="UXB106" s="52"/>
      <c r="UXC106" s="52"/>
      <c r="UXD106" s="52"/>
      <c r="UXE106" s="52"/>
      <c r="UXF106" s="52"/>
      <c r="UXG106" s="52"/>
      <c r="UXH106" s="52"/>
      <c r="UXI106" s="52"/>
      <c r="UXJ106" s="52"/>
      <c r="UXK106" s="52"/>
      <c r="UXL106" s="52"/>
      <c r="UXM106" s="52"/>
      <c r="UXN106" s="52"/>
      <c r="UXO106" s="52"/>
      <c r="UXP106" s="52"/>
      <c r="UXQ106" s="52"/>
      <c r="UXR106" s="52"/>
      <c r="UXS106" s="52"/>
      <c r="UXT106" s="52"/>
      <c r="UXU106" s="52"/>
      <c r="UXV106" s="52"/>
      <c r="UXW106" s="52"/>
      <c r="UXX106" s="52"/>
      <c r="UXY106" s="52"/>
      <c r="UXZ106" s="52"/>
      <c r="UYA106" s="52"/>
      <c r="UYB106" s="52"/>
      <c r="UYC106" s="52"/>
      <c r="UYD106" s="52"/>
      <c r="UYE106" s="52"/>
      <c r="UYF106" s="52"/>
      <c r="UYG106" s="52"/>
      <c r="UYH106" s="52"/>
      <c r="UYI106" s="52"/>
      <c r="UYJ106" s="52"/>
      <c r="UYK106" s="52"/>
      <c r="UYL106" s="52"/>
      <c r="UYM106" s="52"/>
      <c r="UYN106" s="52"/>
      <c r="UYO106" s="52"/>
      <c r="UYP106" s="52"/>
      <c r="UYQ106" s="52"/>
      <c r="UYR106" s="52"/>
      <c r="UYS106" s="52"/>
      <c r="UYT106" s="52"/>
      <c r="UYU106" s="52"/>
      <c r="UYV106" s="52"/>
      <c r="UYW106" s="52"/>
      <c r="UYX106" s="52"/>
      <c r="UYY106" s="52"/>
      <c r="UYZ106" s="52"/>
      <c r="UZA106" s="52"/>
      <c r="UZB106" s="52"/>
      <c r="UZC106" s="52"/>
      <c r="UZD106" s="52"/>
      <c r="UZE106" s="52"/>
      <c r="UZF106" s="52"/>
      <c r="UZG106" s="52"/>
      <c r="UZH106" s="52"/>
      <c r="UZI106" s="52"/>
      <c r="UZJ106" s="52"/>
      <c r="UZK106" s="52"/>
      <c r="UZL106" s="52"/>
      <c r="UZM106" s="52"/>
      <c r="UZN106" s="52"/>
      <c r="UZO106" s="52"/>
      <c r="UZP106" s="52"/>
      <c r="UZQ106" s="52"/>
      <c r="UZR106" s="52"/>
      <c r="UZS106" s="52"/>
      <c r="UZT106" s="52"/>
      <c r="UZU106" s="52"/>
      <c r="UZV106" s="52"/>
      <c r="UZW106" s="52"/>
      <c r="UZX106" s="52"/>
      <c r="UZY106" s="52"/>
      <c r="UZZ106" s="52"/>
      <c r="VAA106" s="52"/>
      <c r="VAB106" s="52"/>
      <c r="VAC106" s="52"/>
      <c r="VAD106" s="52"/>
      <c r="VAE106" s="52"/>
      <c r="VAF106" s="52"/>
      <c r="VAG106" s="52"/>
      <c r="VAH106" s="52"/>
      <c r="VAI106" s="52"/>
      <c r="VAJ106" s="52"/>
      <c r="VAK106" s="52"/>
      <c r="VAL106" s="52"/>
      <c r="VAM106" s="52"/>
      <c r="VAN106" s="52"/>
      <c r="VAO106" s="52"/>
      <c r="VAP106" s="52"/>
      <c r="VAQ106" s="52"/>
      <c r="VAR106" s="52"/>
      <c r="VAS106" s="52"/>
      <c r="VAT106" s="52"/>
      <c r="VAU106" s="52"/>
      <c r="VAV106" s="52"/>
      <c r="VAW106" s="52"/>
      <c r="VAX106" s="52"/>
      <c r="VAY106" s="52"/>
      <c r="VAZ106" s="52"/>
      <c r="VBA106" s="52"/>
      <c r="VBB106" s="52"/>
      <c r="VBC106" s="52"/>
      <c r="VBD106" s="52"/>
      <c r="VBE106" s="52"/>
      <c r="VBF106" s="52"/>
      <c r="VBG106" s="52"/>
      <c r="VBH106" s="52"/>
      <c r="VBI106" s="52"/>
      <c r="VBJ106" s="52"/>
      <c r="VBK106" s="52"/>
      <c r="VBL106" s="52"/>
      <c r="VBM106" s="52"/>
      <c r="VBN106" s="52"/>
      <c r="VBO106" s="52"/>
      <c r="VBP106" s="52"/>
      <c r="VBQ106" s="52"/>
      <c r="VBR106" s="52"/>
      <c r="VBS106" s="52"/>
      <c r="VBT106" s="52"/>
      <c r="VBU106" s="52"/>
      <c r="VBV106" s="52"/>
      <c r="VBW106" s="52"/>
      <c r="VBX106" s="52"/>
      <c r="VBY106" s="52"/>
      <c r="VBZ106" s="52"/>
      <c r="VCA106" s="52"/>
      <c r="VCB106" s="52"/>
      <c r="VCC106" s="52"/>
      <c r="VCD106" s="52"/>
      <c r="VCE106" s="52"/>
      <c r="VCF106" s="52"/>
      <c r="VCG106" s="52"/>
      <c r="VCH106" s="52"/>
      <c r="VCI106" s="52"/>
      <c r="VCJ106" s="52"/>
      <c r="VCK106" s="52"/>
      <c r="VCL106" s="52"/>
      <c r="VCM106" s="52"/>
      <c r="VCN106" s="52"/>
      <c r="VCO106" s="52"/>
      <c r="VCP106" s="52"/>
      <c r="VCQ106" s="52"/>
      <c r="VCR106" s="52"/>
      <c r="VCS106" s="52"/>
      <c r="VCT106" s="52"/>
      <c r="VCU106" s="52"/>
      <c r="VCV106" s="52"/>
      <c r="VCW106" s="52"/>
      <c r="VCX106" s="52"/>
      <c r="VCY106" s="52"/>
      <c r="VCZ106" s="52"/>
      <c r="VDA106" s="52"/>
      <c r="VDB106" s="52"/>
      <c r="VDC106" s="52"/>
      <c r="VDD106" s="52"/>
      <c r="VDE106" s="52"/>
      <c r="VDF106" s="52"/>
      <c r="VDG106" s="52"/>
      <c r="VDH106" s="52"/>
      <c r="VDI106" s="52"/>
      <c r="VDJ106" s="52"/>
      <c r="VDK106" s="52"/>
      <c r="VDL106" s="52"/>
      <c r="VDM106" s="52"/>
      <c r="VDN106" s="52"/>
      <c r="VDO106" s="52"/>
      <c r="VDP106" s="52"/>
      <c r="VDQ106" s="52"/>
      <c r="VDR106" s="52"/>
      <c r="VDS106" s="52"/>
      <c r="VDT106" s="52"/>
      <c r="VDU106" s="52"/>
      <c r="VDV106" s="52"/>
      <c r="VDW106" s="52"/>
      <c r="VDX106" s="52"/>
      <c r="VDY106" s="52"/>
      <c r="VDZ106" s="52"/>
      <c r="VEA106" s="52"/>
      <c r="VEB106" s="52"/>
      <c r="VEC106" s="52"/>
      <c r="VED106" s="52"/>
      <c r="VEE106" s="52"/>
      <c r="VEF106" s="52"/>
      <c r="VEG106" s="52"/>
      <c r="VEH106" s="52"/>
      <c r="VEI106" s="52"/>
      <c r="VEJ106" s="52"/>
      <c r="VEK106" s="52"/>
      <c r="VEL106" s="52"/>
      <c r="VEM106" s="52"/>
      <c r="VEN106" s="52"/>
      <c r="VEO106" s="52"/>
      <c r="VEP106" s="52"/>
      <c r="VEQ106" s="52"/>
      <c r="VER106" s="52"/>
      <c r="VES106" s="52"/>
      <c r="VET106" s="52"/>
      <c r="VEU106" s="52"/>
      <c r="VEV106" s="52"/>
      <c r="VEW106" s="52"/>
      <c r="VEX106" s="52"/>
      <c r="VEY106" s="52"/>
      <c r="VEZ106" s="52"/>
      <c r="VFA106" s="52"/>
      <c r="VFB106" s="52"/>
      <c r="VFC106" s="52"/>
      <c r="VFD106" s="52"/>
      <c r="VFE106" s="52"/>
      <c r="VFF106" s="52"/>
      <c r="VFG106" s="52"/>
      <c r="VFH106" s="52"/>
      <c r="VFI106" s="52"/>
      <c r="VFJ106" s="52"/>
      <c r="VFK106" s="52"/>
      <c r="VFL106" s="52"/>
      <c r="VFM106" s="52"/>
      <c r="VFN106" s="52"/>
      <c r="VFO106" s="52"/>
      <c r="VFP106" s="52"/>
      <c r="VFQ106" s="52"/>
      <c r="VFR106" s="52"/>
      <c r="VFS106" s="52"/>
      <c r="VFT106" s="52"/>
      <c r="VFU106" s="52"/>
      <c r="VFV106" s="52"/>
      <c r="VFW106" s="52"/>
      <c r="VFX106" s="52"/>
      <c r="VFY106" s="52"/>
      <c r="VFZ106" s="52"/>
      <c r="VGA106" s="52"/>
      <c r="VGB106" s="52"/>
      <c r="VGC106" s="52"/>
      <c r="VGD106" s="52"/>
      <c r="VGE106" s="52"/>
      <c r="VGF106" s="52"/>
      <c r="VGG106" s="52"/>
      <c r="VGH106" s="52"/>
      <c r="VGI106" s="52"/>
      <c r="VGJ106" s="52"/>
      <c r="VGK106" s="52"/>
      <c r="VGL106" s="52"/>
      <c r="VGM106" s="52"/>
      <c r="VGN106" s="52"/>
      <c r="VGO106" s="52"/>
      <c r="VGP106" s="52"/>
      <c r="VGQ106" s="52"/>
      <c r="VGR106" s="52"/>
      <c r="VGS106" s="52"/>
      <c r="VGT106" s="52"/>
      <c r="VGU106" s="52"/>
      <c r="VGV106" s="52"/>
      <c r="VGW106" s="52"/>
      <c r="VGX106" s="52"/>
      <c r="VGY106" s="52"/>
      <c r="VGZ106" s="52"/>
      <c r="VHA106" s="52"/>
      <c r="VHB106" s="52"/>
      <c r="VHC106" s="52"/>
      <c r="VHD106" s="52"/>
      <c r="VHE106" s="52"/>
      <c r="VHF106" s="52"/>
      <c r="VHG106" s="52"/>
      <c r="VHH106" s="52"/>
      <c r="VHI106" s="52"/>
      <c r="VHJ106" s="52"/>
      <c r="VHK106" s="52"/>
      <c r="VHL106" s="52"/>
      <c r="VHM106" s="52"/>
      <c r="VHN106" s="52"/>
      <c r="VHO106" s="52"/>
      <c r="VHP106" s="52"/>
      <c r="VHQ106" s="52"/>
      <c r="VHR106" s="52"/>
      <c r="VHS106" s="52"/>
      <c r="VHT106" s="52"/>
      <c r="VHU106" s="52"/>
      <c r="VHV106" s="52"/>
      <c r="VHW106" s="52"/>
      <c r="VHX106" s="52"/>
      <c r="VHY106" s="52"/>
      <c r="VHZ106" s="52"/>
      <c r="VIA106" s="52"/>
      <c r="VIB106" s="52"/>
      <c r="VIC106" s="52"/>
      <c r="VID106" s="52"/>
      <c r="VIE106" s="52"/>
      <c r="VIF106" s="52"/>
      <c r="VIG106" s="52"/>
      <c r="VIH106" s="52"/>
      <c r="VII106" s="52"/>
      <c r="VIJ106" s="52"/>
      <c r="VIK106" s="52"/>
      <c r="VIL106" s="52"/>
      <c r="VIM106" s="52"/>
      <c r="VIN106" s="52"/>
      <c r="VIO106" s="52"/>
      <c r="VIP106" s="52"/>
      <c r="VIQ106" s="52"/>
      <c r="VIR106" s="52"/>
      <c r="VIS106" s="52"/>
      <c r="VIT106" s="52"/>
      <c r="VIU106" s="52"/>
      <c r="VIV106" s="52"/>
      <c r="VIW106" s="52"/>
      <c r="VIX106" s="52"/>
      <c r="VIY106" s="52"/>
      <c r="VIZ106" s="52"/>
      <c r="VJA106" s="52"/>
      <c r="VJB106" s="52"/>
      <c r="VJC106" s="52"/>
      <c r="VJD106" s="52"/>
      <c r="VJE106" s="52"/>
      <c r="VJF106" s="52"/>
      <c r="VJG106" s="52"/>
      <c r="VJH106" s="52"/>
      <c r="VJI106" s="52"/>
      <c r="VJJ106" s="52"/>
      <c r="VJK106" s="52"/>
      <c r="VJL106" s="52"/>
      <c r="VJM106" s="52"/>
      <c r="VJN106" s="52"/>
      <c r="VJO106" s="52"/>
      <c r="VJP106" s="52"/>
      <c r="VJQ106" s="52"/>
      <c r="VJR106" s="52"/>
      <c r="VJS106" s="52"/>
      <c r="VJT106" s="52"/>
      <c r="VJU106" s="52"/>
      <c r="VJV106" s="52"/>
      <c r="VJW106" s="52"/>
      <c r="VJX106" s="52"/>
      <c r="VJY106" s="52"/>
      <c r="VJZ106" s="52"/>
      <c r="VKA106" s="52"/>
      <c r="VKB106" s="52"/>
      <c r="VKC106" s="52"/>
      <c r="VKD106" s="52"/>
      <c r="VKE106" s="52"/>
      <c r="VKF106" s="52"/>
      <c r="VKG106" s="52"/>
      <c r="VKH106" s="52"/>
      <c r="VKI106" s="52"/>
      <c r="VKJ106" s="52"/>
      <c r="VKK106" s="52"/>
      <c r="VKL106" s="52"/>
      <c r="VKM106" s="52"/>
      <c r="VKN106" s="52"/>
      <c r="VKO106" s="52"/>
      <c r="VKP106" s="52"/>
      <c r="VKQ106" s="52"/>
      <c r="VKR106" s="52"/>
      <c r="VKS106" s="52"/>
      <c r="VKT106" s="52"/>
      <c r="VKU106" s="52"/>
      <c r="VKV106" s="52"/>
      <c r="VKW106" s="52"/>
      <c r="VKX106" s="52"/>
      <c r="VKY106" s="52"/>
      <c r="VKZ106" s="52"/>
      <c r="VLA106" s="52"/>
      <c r="VLB106" s="52"/>
      <c r="VLC106" s="52"/>
      <c r="VLD106" s="52"/>
      <c r="VLE106" s="52"/>
      <c r="VLF106" s="52"/>
      <c r="VLG106" s="52"/>
      <c r="VLH106" s="52"/>
      <c r="VLI106" s="52"/>
      <c r="VLJ106" s="52"/>
      <c r="VLK106" s="52"/>
      <c r="VLL106" s="52"/>
      <c r="VLM106" s="52"/>
      <c r="VLN106" s="52"/>
      <c r="VLO106" s="52"/>
      <c r="VLP106" s="52"/>
      <c r="VLQ106" s="52"/>
      <c r="VLR106" s="52"/>
      <c r="VLS106" s="52"/>
      <c r="VLT106" s="52"/>
      <c r="VLU106" s="52"/>
      <c r="VLV106" s="52"/>
      <c r="VLW106" s="52"/>
      <c r="VLX106" s="52"/>
      <c r="VLY106" s="52"/>
      <c r="VLZ106" s="52"/>
      <c r="VMA106" s="52"/>
      <c r="VMB106" s="52"/>
      <c r="VMC106" s="52"/>
      <c r="VMD106" s="52"/>
      <c r="VME106" s="52"/>
      <c r="VMF106" s="52"/>
      <c r="VMG106" s="52"/>
      <c r="VMH106" s="52"/>
      <c r="VMI106" s="52"/>
      <c r="VMJ106" s="52"/>
      <c r="VMK106" s="52"/>
      <c r="VML106" s="52"/>
      <c r="VMM106" s="52"/>
      <c r="VMN106" s="52"/>
      <c r="VMO106" s="52"/>
      <c r="VMP106" s="52"/>
      <c r="VMQ106" s="52"/>
      <c r="VMR106" s="52"/>
      <c r="VMS106" s="52"/>
      <c r="VMT106" s="52"/>
      <c r="VMU106" s="52"/>
      <c r="VMV106" s="52"/>
      <c r="VMW106" s="52"/>
      <c r="VMX106" s="52"/>
      <c r="VMY106" s="52"/>
      <c r="VMZ106" s="52"/>
      <c r="VNA106" s="52"/>
      <c r="VNB106" s="52"/>
      <c r="VNC106" s="52"/>
      <c r="VND106" s="52"/>
      <c r="VNE106" s="52"/>
      <c r="VNF106" s="52"/>
      <c r="VNG106" s="52"/>
      <c r="VNH106" s="52"/>
      <c r="VNI106" s="52"/>
      <c r="VNJ106" s="52"/>
      <c r="VNK106" s="52"/>
      <c r="VNL106" s="52"/>
      <c r="VNM106" s="52"/>
      <c r="VNN106" s="52"/>
      <c r="VNO106" s="52"/>
      <c r="VNP106" s="52"/>
      <c r="VNQ106" s="52"/>
      <c r="VNR106" s="52"/>
      <c r="VNS106" s="52"/>
      <c r="VNT106" s="52"/>
      <c r="VNU106" s="52"/>
      <c r="VNV106" s="52"/>
      <c r="VNW106" s="52"/>
      <c r="VNX106" s="52"/>
      <c r="VNY106" s="52"/>
      <c r="VNZ106" s="52"/>
      <c r="VOA106" s="52"/>
      <c r="VOB106" s="52"/>
      <c r="VOC106" s="52"/>
      <c r="VOD106" s="52"/>
      <c r="VOE106" s="52"/>
      <c r="VOF106" s="52"/>
      <c r="VOG106" s="52"/>
      <c r="VOH106" s="52"/>
      <c r="VOI106" s="52"/>
      <c r="VOJ106" s="52"/>
      <c r="VOK106" s="52"/>
      <c r="VOL106" s="52"/>
      <c r="VOM106" s="52"/>
      <c r="VON106" s="52"/>
      <c r="VOO106" s="52"/>
      <c r="VOP106" s="52"/>
      <c r="VOQ106" s="52"/>
      <c r="VOR106" s="52"/>
      <c r="VOS106" s="52"/>
      <c r="VOT106" s="52"/>
      <c r="VOU106" s="52"/>
      <c r="VOV106" s="52"/>
      <c r="VOW106" s="52"/>
      <c r="VOX106" s="52"/>
      <c r="VOY106" s="52"/>
      <c r="VOZ106" s="52"/>
      <c r="VPA106" s="52"/>
      <c r="VPB106" s="52"/>
      <c r="VPC106" s="52"/>
      <c r="VPD106" s="52"/>
      <c r="VPE106" s="52"/>
      <c r="VPF106" s="52"/>
      <c r="VPG106" s="52"/>
      <c r="VPH106" s="52"/>
      <c r="VPI106" s="52"/>
      <c r="VPJ106" s="52"/>
      <c r="VPK106" s="52"/>
      <c r="VPL106" s="52"/>
      <c r="VPM106" s="52"/>
      <c r="VPN106" s="52"/>
      <c r="VPO106" s="52"/>
      <c r="VPP106" s="52"/>
      <c r="VPQ106" s="52"/>
      <c r="VPR106" s="52"/>
      <c r="VPS106" s="52"/>
      <c r="VPT106" s="52"/>
      <c r="VPU106" s="52"/>
      <c r="VPV106" s="52"/>
      <c r="VPW106" s="52"/>
      <c r="VPX106" s="52"/>
      <c r="VPY106" s="52"/>
      <c r="VPZ106" s="52"/>
      <c r="VQA106" s="52"/>
      <c r="VQB106" s="52"/>
      <c r="VQC106" s="52"/>
      <c r="VQD106" s="52"/>
      <c r="VQE106" s="52"/>
      <c r="VQF106" s="52"/>
      <c r="VQG106" s="52"/>
      <c r="VQH106" s="52"/>
      <c r="VQI106" s="52"/>
      <c r="VQJ106" s="52"/>
      <c r="VQK106" s="52"/>
      <c r="VQL106" s="52"/>
      <c r="VQM106" s="52"/>
      <c r="VQN106" s="52"/>
      <c r="VQO106" s="52"/>
      <c r="VQP106" s="52"/>
      <c r="VQQ106" s="52"/>
      <c r="VQR106" s="52"/>
      <c r="VQS106" s="52"/>
      <c r="VQT106" s="52"/>
      <c r="VQU106" s="52"/>
      <c r="VQV106" s="52"/>
      <c r="VQW106" s="52"/>
      <c r="VQX106" s="52"/>
      <c r="VQY106" s="52"/>
      <c r="VQZ106" s="52"/>
      <c r="VRA106" s="52"/>
      <c r="VRB106" s="52"/>
      <c r="VRC106" s="52"/>
      <c r="VRD106" s="52"/>
      <c r="VRE106" s="52"/>
      <c r="VRF106" s="52"/>
      <c r="VRG106" s="52"/>
      <c r="VRH106" s="52"/>
      <c r="VRI106" s="52"/>
      <c r="VRJ106" s="52"/>
      <c r="VRK106" s="52"/>
      <c r="VRL106" s="52"/>
      <c r="VRM106" s="52"/>
      <c r="VRN106" s="52"/>
      <c r="VRO106" s="52"/>
      <c r="VRP106" s="52"/>
      <c r="VRQ106" s="52"/>
      <c r="VRR106" s="52"/>
      <c r="VRS106" s="52"/>
      <c r="VRT106" s="52"/>
      <c r="VRU106" s="52"/>
      <c r="VRV106" s="52"/>
      <c r="VRW106" s="52"/>
      <c r="VRX106" s="52"/>
      <c r="VRY106" s="52"/>
      <c r="VRZ106" s="52"/>
      <c r="VSA106" s="52"/>
      <c r="VSB106" s="52"/>
      <c r="VSC106" s="52"/>
      <c r="VSD106" s="52"/>
      <c r="VSE106" s="52"/>
      <c r="VSF106" s="52"/>
      <c r="VSG106" s="52"/>
      <c r="VSH106" s="52"/>
      <c r="VSI106" s="52"/>
      <c r="VSJ106" s="52"/>
      <c r="VSK106" s="52"/>
      <c r="VSL106" s="52"/>
      <c r="VSM106" s="52"/>
      <c r="VSN106" s="52"/>
      <c r="VSO106" s="52"/>
      <c r="VSP106" s="52"/>
      <c r="VSQ106" s="52"/>
      <c r="VSR106" s="52"/>
      <c r="VSS106" s="52"/>
      <c r="VST106" s="52"/>
      <c r="VSU106" s="52"/>
      <c r="VSV106" s="52"/>
      <c r="VSW106" s="52"/>
      <c r="VSX106" s="52"/>
      <c r="VSY106" s="52"/>
      <c r="VSZ106" s="52"/>
      <c r="VTA106" s="52"/>
      <c r="VTB106" s="52"/>
      <c r="VTC106" s="52"/>
      <c r="VTD106" s="52"/>
      <c r="VTE106" s="52"/>
      <c r="VTF106" s="52"/>
      <c r="VTG106" s="52"/>
      <c r="VTH106" s="52"/>
      <c r="VTI106" s="52"/>
      <c r="VTJ106" s="52"/>
      <c r="VTK106" s="52"/>
      <c r="VTL106" s="52"/>
      <c r="VTM106" s="52"/>
      <c r="VTN106" s="52"/>
      <c r="VTO106" s="52"/>
      <c r="VTP106" s="52"/>
      <c r="VTQ106" s="52"/>
      <c r="VTR106" s="52"/>
      <c r="VTS106" s="52"/>
      <c r="VTT106" s="52"/>
      <c r="VTU106" s="52"/>
      <c r="VTV106" s="52"/>
      <c r="VTW106" s="52"/>
      <c r="VTX106" s="52"/>
      <c r="VTY106" s="52"/>
      <c r="VTZ106" s="52"/>
      <c r="VUA106" s="52"/>
      <c r="VUB106" s="52"/>
      <c r="VUC106" s="52"/>
      <c r="VUD106" s="52"/>
      <c r="VUE106" s="52"/>
      <c r="VUF106" s="52"/>
      <c r="VUG106" s="52"/>
      <c r="VUH106" s="52"/>
      <c r="VUI106" s="52"/>
      <c r="VUJ106" s="52"/>
      <c r="VUK106" s="52"/>
      <c r="VUL106" s="52"/>
      <c r="VUM106" s="52"/>
      <c r="VUN106" s="52"/>
      <c r="VUO106" s="52"/>
      <c r="VUP106" s="52"/>
      <c r="VUQ106" s="52"/>
      <c r="VUR106" s="52"/>
      <c r="VUS106" s="52"/>
      <c r="VUT106" s="52"/>
      <c r="VUU106" s="52"/>
      <c r="VUV106" s="52"/>
      <c r="VUW106" s="52"/>
      <c r="VUX106" s="52"/>
      <c r="VUY106" s="52"/>
      <c r="VUZ106" s="52"/>
      <c r="VVA106" s="52"/>
      <c r="VVB106" s="52"/>
      <c r="VVC106" s="52"/>
      <c r="VVD106" s="52"/>
      <c r="VVE106" s="52"/>
      <c r="VVF106" s="52"/>
      <c r="VVG106" s="52"/>
      <c r="VVH106" s="52"/>
      <c r="VVI106" s="52"/>
      <c r="VVJ106" s="52"/>
      <c r="VVK106" s="52"/>
      <c r="VVL106" s="52"/>
      <c r="VVM106" s="52"/>
      <c r="VVN106" s="52"/>
      <c r="VVO106" s="52"/>
      <c r="VVP106" s="52"/>
      <c r="VVQ106" s="52"/>
      <c r="VVR106" s="52"/>
      <c r="VVS106" s="52"/>
      <c r="VVT106" s="52"/>
      <c r="VVU106" s="52"/>
      <c r="VVV106" s="52"/>
      <c r="VVW106" s="52"/>
      <c r="VVX106" s="52"/>
      <c r="VVY106" s="52"/>
      <c r="VVZ106" s="52"/>
      <c r="VWA106" s="52"/>
      <c r="VWB106" s="52"/>
      <c r="VWC106" s="52"/>
      <c r="VWD106" s="52"/>
      <c r="VWE106" s="52"/>
      <c r="VWF106" s="52"/>
      <c r="VWG106" s="52"/>
      <c r="VWH106" s="52"/>
      <c r="VWI106" s="52"/>
      <c r="VWJ106" s="52"/>
      <c r="VWK106" s="52"/>
      <c r="VWL106" s="52"/>
      <c r="VWM106" s="52"/>
      <c r="VWN106" s="52"/>
      <c r="VWO106" s="52"/>
      <c r="VWP106" s="52"/>
      <c r="VWQ106" s="52"/>
      <c r="VWR106" s="52"/>
      <c r="VWS106" s="52"/>
      <c r="VWT106" s="52"/>
      <c r="VWU106" s="52"/>
      <c r="VWV106" s="52"/>
      <c r="VWW106" s="52"/>
      <c r="VWX106" s="52"/>
      <c r="VWY106" s="52"/>
      <c r="VWZ106" s="52"/>
      <c r="VXA106" s="52"/>
      <c r="VXB106" s="52"/>
      <c r="VXC106" s="52"/>
      <c r="VXD106" s="52"/>
      <c r="VXE106" s="52"/>
      <c r="VXF106" s="52"/>
      <c r="VXG106" s="52"/>
      <c r="VXH106" s="52"/>
      <c r="VXI106" s="52"/>
      <c r="VXJ106" s="52"/>
      <c r="VXK106" s="52"/>
      <c r="VXL106" s="52"/>
      <c r="VXM106" s="52"/>
      <c r="VXN106" s="52"/>
      <c r="VXO106" s="52"/>
      <c r="VXP106" s="52"/>
      <c r="VXQ106" s="52"/>
      <c r="VXR106" s="52"/>
      <c r="VXS106" s="52"/>
      <c r="VXT106" s="52"/>
      <c r="VXU106" s="52"/>
      <c r="VXV106" s="52"/>
      <c r="VXW106" s="52"/>
      <c r="VXX106" s="52"/>
      <c r="VXY106" s="52"/>
      <c r="VXZ106" s="52"/>
      <c r="VYA106" s="52"/>
      <c r="VYB106" s="52"/>
      <c r="VYC106" s="52"/>
      <c r="VYD106" s="52"/>
      <c r="VYE106" s="52"/>
      <c r="VYF106" s="52"/>
      <c r="VYG106" s="52"/>
      <c r="VYH106" s="52"/>
      <c r="VYI106" s="52"/>
      <c r="VYJ106" s="52"/>
      <c r="VYK106" s="52"/>
      <c r="VYL106" s="52"/>
      <c r="VYM106" s="52"/>
      <c r="VYN106" s="52"/>
      <c r="VYO106" s="52"/>
      <c r="VYP106" s="52"/>
      <c r="VYQ106" s="52"/>
      <c r="VYR106" s="52"/>
      <c r="VYS106" s="52"/>
      <c r="VYT106" s="52"/>
      <c r="VYU106" s="52"/>
      <c r="VYV106" s="52"/>
      <c r="VYW106" s="52"/>
      <c r="VYX106" s="52"/>
      <c r="VYY106" s="52"/>
      <c r="VYZ106" s="52"/>
      <c r="VZA106" s="52"/>
      <c r="VZB106" s="52"/>
      <c r="VZC106" s="52"/>
      <c r="VZD106" s="52"/>
      <c r="VZE106" s="52"/>
      <c r="VZF106" s="52"/>
      <c r="VZG106" s="52"/>
      <c r="VZH106" s="52"/>
      <c r="VZI106" s="52"/>
      <c r="VZJ106" s="52"/>
      <c r="VZK106" s="52"/>
      <c r="VZL106" s="52"/>
      <c r="VZM106" s="52"/>
      <c r="VZN106" s="52"/>
      <c r="VZO106" s="52"/>
      <c r="VZP106" s="52"/>
      <c r="VZQ106" s="52"/>
      <c r="VZR106" s="52"/>
      <c r="VZS106" s="52"/>
      <c r="VZT106" s="52"/>
      <c r="VZU106" s="52"/>
      <c r="VZV106" s="52"/>
      <c r="VZW106" s="52"/>
      <c r="VZX106" s="52"/>
      <c r="VZY106" s="52"/>
      <c r="VZZ106" s="52"/>
      <c r="WAA106" s="52"/>
      <c r="WAB106" s="52"/>
      <c r="WAC106" s="52"/>
      <c r="WAD106" s="52"/>
      <c r="WAE106" s="52"/>
      <c r="WAF106" s="52"/>
      <c r="WAG106" s="52"/>
      <c r="WAH106" s="52"/>
      <c r="WAI106" s="52"/>
      <c r="WAJ106" s="52"/>
      <c r="WAK106" s="52"/>
      <c r="WAL106" s="52"/>
      <c r="WAM106" s="52"/>
      <c r="WAN106" s="52"/>
      <c r="WAO106" s="52"/>
      <c r="WAP106" s="52"/>
      <c r="WAQ106" s="52"/>
      <c r="WAR106" s="52"/>
      <c r="WAS106" s="52"/>
      <c r="WAT106" s="52"/>
      <c r="WAU106" s="52"/>
      <c r="WAV106" s="52"/>
      <c r="WAW106" s="52"/>
      <c r="WAX106" s="52"/>
      <c r="WAY106" s="52"/>
      <c r="WAZ106" s="52"/>
      <c r="WBA106" s="52"/>
      <c r="WBB106" s="52"/>
      <c r="WBC106" s="52"/>
      <c r="WBD106" s="52"/>
      <c r="WBE106" s="52"/>
      <c r="WBF106" s="52"/>
      <c r="WBG106" s="52"/>
      <c r="WBH106" s="52"/>
      <c r="WBI106" s="52"/>
      <c r="WBJ106" s="52"/>
      <c r="WBK106" s="52"/>
      <c r="WBL106" s="52"/>
      <c r="WBM106" s="52"/>
      <c r="WBN106" s="52"/>
      <c r="WBO106" s="52"/>
      <c r="WBP106" s="52"/>
      <c r="WBQ106" s="52"/>
      <c r="WBR106" s="52"/>
      <c r="WBS106" s="52"/>
      <c r="WBT106" s="52"/>
      <c r="WBU106" s="52"/>
      <c r="WBV106" s="52"/>
      <c r="WBW106" s="52"/>
      <c r="WBX106" s="52"/>
      <c r="WBY106" s="52"/>
      <c r="WBZ106" s="52"/>
      <c r="WCA106" s="52"/>
      <c r="WCB106" s="52"/>
      <c r="WCC106" s="52"/>
      <c r="WCD106" s="52"/>
      <c r="WCE106" s="52"/>
      <c r="WCF106" s="52"/>
      <c r="WCG106" s="52"/>
      <c r="WCH106" s="52"/>
      <c r="WCI106" s="52"/>
      <c r="WCJ106" s="52"/>
      <c r="WCK106" s="52"/>
      <c r="WCL106" s="52"/>
      <c r="WCM106" s="52"/>
      <c r="WCN106" s="52"/>
      <c r="WCO106" s="52"/>
      <c r="WCP106" s="52"/>
      <c r="WCQ106" s="52"/>
      <c r="WCR106" s="52"/>
      <c r="WCS106" s="52"/>
      <c r="WCT106" s="52"/>
      <c r="WCU106" s="52"/>
      <c r="WCV106" s="52"/>
      <c r="WCW106" s="52"/>
      <c r="WCX106" s="52"/>
      <c r="WCY106" s="52"/>
      <c r="WCZ106" s="52"/>
      <c r="WDA106" s="52"/>
      <c r="WDB106" s="52"/>
      <c r="WDC106" s="52"/>
      <c r="WDD106" s="52"/>
      <c r="WDE106" s="52"/>
      <c r="WDF106" s="52"/>
      <c r="WDG106" s="52"/>
      <c r="WDH106" s="52"/>
      <c r="WDI106" s="52"/>
      <c r="WDJ106" s="52"/>
      <c r="WDK106" s="52"/>
      <c r="WDL106" s="52"/>
      <c r="WDM106" s="52"/>
      <c r="WDN106" s="52"/>
      <c r="WDO106" s="52"/>
      <c r="WDP106" s="52"/>
      <c r="WDQ106" s="52"/>
      <c r="WDR106" s="52"/>
      <c r="WDS106" s="52"/>
      <c r="WDT106" s="52"/>
      <c r="WDU106" s="52"/>
      <c r="WDV106" s="52"/>
      <c r="WDW106" s="52"/>
      <c r="WDX106" s="52"/>
      <c r="WDY106" s="52"/>
      <c r="WDZ106" s="52"/>
      <c r="WEA106" s="52"/>
      <c r="WEB106" s="52"/>
      <c r="WEC106" s="52"/>
      <c r="WED106" s="52"/>
      <c r="WEE106" s="52"/>
      <c r="WEF106" s="52"/>
      <c r="WEG106" s="52"/>
      <c r="WEH106" s="52"/>
      <c r="WEI106" s="52"/>
      <c r="WEJ106" s="52"/>
      <c r="WEK106" s="52"/>
      <c r="WEL106" s="52"/>
      <c r="WEM106" s="52"/>
      <c r="WEN106" s="52"/>
      <c r="WEO106" s="52"/>
      <c r="WEP106" s="52"/>
      <c r="WEQ106" s="52"/>
      <c r="WER106" s="52"/>
      <c r="WES106" s="52"/>
      <c r="WET106" s="52"/>
      <c r="WEU106" s="52"/>
      <c r="WEV106" s="52"/>
      <c r="WEW106" s="52"/>
      <c r="WEX106" s="52"/>
      <c r="WEY106" s="52"/>
      <c r="WEZ106" s="52"/>
      <c r="WFA106" s="52"/>
      <c r="WFB106" s="52"/>
      <c r="WFC106" s="52"/>
      <c r="WFD106" s="52"/>
      <c r="WFE106" s="52"/>
      <c r="WFF106" s="52"/>
      <c r="WFG106" s="52"/>
      <c r="WFH106" s="52"/>
      <c r="WFI106" s="52"/>
      <c r="WFJ106" s="52"/>
      <c r="WFK106" s="52"/>
      <c r="WFL106" s="52"/>
      <c r="WFM106" s="52"/>
      <c r="WFN106" s="52"/>
      <c r="WFO106" s="52"/>
      <c r="WFP106" s="52"/>
      <c r="WFQ106" s="52"/>
      <c r="WFR106" s="52"/>
      <c r="WFS106" s="52"/>
      <c r="WFT106" s="52"/>
      <c r="WFU106" s="52"/>
      <c r="WFV106" s="52"/>
      <c r="WFW106" s="52"/>
      <c r="WFX106" s="52"/>
      <c r="WFY106" s="52"/>
      <c r="WFZ106" s="52"/>
      <c r="WGA106" s="52"/>
      <c r="WGB106" s="52"/>
      <c r="WGC106" s="52"/>
      <c r="WGD106" s="52"/>
      <c r="WGE106" s="52"/>
      <c r="WGF106" s="52"/>
      <c r="WGG106" s="52"/>
      <c r="WGH106" s="52"/>
      <c r="WGI106" s="52"/>
      <c r="WGJ106" s="52"/>
      <c r="WGK106" s="52"/>
      <c r="WGL106" s="52"/>
      <c r="WGM106" s="52"/>
      <c r="WGN106" s="52"/>
      <c r="WGO106" s="52"/>
      <c r="WGP106" s="52"/>
      <c r="WGQ106" s="52"/>
      <c r="WGR106" s="52"/>
      <c r="WGS106" s="52"/>
      <c r="WGT106" s="52"/>
      <c r="WGU106" s="52"/>
      <c r="WGV106" s="52"/>
      <c r="WGW106" s="52"/>
      <c r="WGX106" s="52"/>
      <c r="WGY106" s="52"/>
      <c r="WGZ106" s="52"/>
      <c r="WHA106" s="52"/>
      <c r="WHB106" s="52"/>
      <c r="WHC106" s="52"/>
      <c r="WHD106" s="52"/>
      <c r="WHE106" s="52"/>
      <c r="WHF106" s="52"/>
      <c r="WHG106" s="52"/>
      <c r="WHH106" s="52"/>
      <c r="WHI106" s="52"/>
      <c r="WHJ106" s="52"/>
      <c r="WHK106" s="52"/>
      <c r="WHL106" s="52"/>
      <c r="WHM106" s="52"/>
      <c r="WHN106" s="52"/>
      <c r="WHO106" s="52"/>
      <c r="WHP106" s="52"/>
      <c r="WHQ106" s="52"/>
      <c r="WHR106" s="52"/>
      <c r="WHS106" s="52"/>
      <c r="WHT106" s="52"/>
      <c r="WHU106" s="52"/>
      <c r="WHV106" s="52"/>
      <c r="WHW106" s="52"/>
      <c r="WHX106" s="52"/>
      <c r="WHY106" s="52"/>
      <c r="WHZ106" s="52"/>
      <c r="WIA106" s="52"/>
      <c r="WIB106" s="52"/>
      <c r="WIC106" s="52"/>
      <c r="WID106" s="52"/>
      <c r="WIE106" s="52"/>
      <c r="WIF106" s="52"/>
      <c r="WIG106" s="52"/>
      <c r="WIH106" s="52"/>
      <c r="WII106" s="52"/>
      <c r="WIJ106" s="52"/>
      <c r="WIK106" s="52"/>
      <c r="WIL106" s="52"/>
      <c r="WIM106" s="52"/>
      <c r="WIN106" s="52"/>
      <c r="WIO106" s="52"/>
      <c r="WIP106" s="52"/>
      <c r="WIQ106" s="52"/>
      <c r="WIR106" s="52"/>
      <c r="WIS106" s="52"/>
      <c r="WIT106" s="52"/>
      <c r="WIU106" s="52"/>
      <c r="WIV106" s="52"/>
      <c r="WIW106" s="52"/>
      <c r="WIX106" s="52"/>
      <c r="WIY106" s="52"/>
      <c r="WIZ106" s="52"/>
      <c r="WJA106" s="52"/>
      <c r="WJB106" s="52"/>
      <c r="WJC106" s="52"/>
      <c r="WJD106" s="52"/>
      <c r="WJE106" s="52"/>
      <c r="WJF106" s="52"/>
      <c r="WJG106" s="52"/>
      <c r="WJH106" s="52"/>
      <c r="WJI106" s="52"/>
      <c r="WJJ106" s="52"/>
      <c r="WJK106" s="52"/>
      <c r="WJL106" s="52"/>
      <c r="WJM106" s="52"/>
      <c r="WJN106" s="52"/>
      <c r="WJO106" s="52"/>
      <c r="WJP106" s="52"/>
      <c r="WJQ106" s="52"/>
      <c r="WJR106" s="52"/>
      <c r="WJS106" s="52"/>
      <c r="WJT106" s="52"/>
      <c r="WJU106" s="52"/>
      <c r="WJV106" s="52"/>
      <c r="WJW106" s="52"/>
      <c r="WJX106" s="52"/>
      <c r="WJY106" s="52"/>
      <c r="WJZ106" s="52"/>
      <c r="WKA106" s="52"/>
      <c r="WKB106" s="52"/>
      <c r="WKC106" s="52"/>
      <c r="WKD106" s="52"/>
      <c r="WKE106" s="52"/>
      <c r="WKF106" s="52"/>
      <c r="WKG106" s="52"/>
      <c r="WKH106" s="52"/>
      <c r="WKI106" s="52"/>
      <c r="WKJ106" s="52"/>
      <c r="WKK106" s="52"/>
      <c r="WKL106" s="52"/>
      <c r="WKM106" s="52"/>
      <c r="WKN106" s="52"/>
      <c r="WKO106" s="52"/>
      <c r="WKP106" s="52"/>
      <c r="WKQ106" s="52"/>
      <c r="WKR106" s="52"/>
      <c r="WKS106" s="52"/>
      <c r="WKT106" s="52"/>
      <c r="WKU106" s="52"/>
      <c r="WKV106" s="52"/>
      <c r="WKW106" s="52"/>
      <c r="WKX106" s="52"/>
      <c r="WKY106" s="52"/>
      <c r="WKZ106" s="52"/>
      <c r="WLA106" s="52"/>
      <c r="WLB106" s="52"/>
      <c r="WLC106" s="52"/>
      <c r="WLD106" s="52"/>
      <c r="WLE106" s="52"/>
      <c r="WLF106" s="52"/>
      <c r="WLG106" s="52"/>
      <c r="WLH106" s="52"/>
      <c r="WLI106" s="52"/>
      <c r="WLJ106" s="52"/>
      <c r="WLK106" s="52"/>
      <c r="WLL106" s="52"/>
      <c r="WLM106" s="52"/>
      <c r="WLN106" s="52"/>
      <c r="WLO106" s="52"/>
      <c r="WLP106" s="52"/>
      <c r="WLQ106" s="52"/>
      <c r="WLR106" s="52"/>
      <c r="WLS106" s="52"/>
      <c r="WLT106" s="52"/>
      <c r="WLU106" s="52"/>
      <c r="WLV106" s="52"/>
      <c r="WLW106" s="52"/>
      <c r="WLX106" s="52"/>
      <c r="WLY106" s="52"/>
      <c r="WLZ106" s="52"/>
      <c r="WMA106" s="52"/>
      <c r="WMB106" s="52"/>
      <c r="WMC106" s="52"/>
      <c r="WMD106" s="52"/>
      <c r="WME106" s="52"/>
      <c r="WMF106" s="52"/>
      <c r="WMG106" s="52"/>
      <c r="WMH106" s="52"/>
      <c r="WMI106" s="52"/>
      <c r="WMJ106" s="52"/>
      <c r="WMK106" s="52"/>
      <c r="WML106" s="52"/>
      <c r="WMM106" s="52"/>
      <c r="WMN106" s="52"/>
      <c r="WMO106" s="52"/>
      <c r="WMP106" s="52"/>
      <c r="WMQ106" s="52"/>
      <c r="WMR106" s="52"/>
      <c r="WMS106" s="52"/>
      <c r="WMT106" s="52"/>
      <c r="WMU106" s="52"/>
      <c r="WMV106" s="52"/>
      <c r="WMW106" s="52"/>
      <c r="WMX106" s="52"/>
      <c r="WMY106" s="52"/>
      <c r="WMZ106" s="52"/>
      <c r="WNA106" s="52"/>
      <c r="WNB106" s="52"/>
      <c r="WNC106" s="52"/>
      <c r="WND106" s="52"/>
      <c r="WNE106" s="52"/>
      <c r="WNF106" s="52"/>
      <c r="WNG106" s="52"/>
      <c r="WNH106" s="52"/>
      <c r="WNI106" s="52"/>
      <c r="WNJ106" s="52"/>
      <c r="WNK106" s="52"/>
      <c r="WNL106" s="52"/>
      <c r="WNM106" s="52"/>
      <c r="WNN106" s="52"/>
      <c r="WNO106" s="52"/>
      <c r="WNP106" s="52"/>
      <c r="WNQ106" s="52"/>
      <c r="WNR106" s="52"/>
      <c r="WNS106" s="52"/>
      <c r="WNT106" s="52"/>
      <c r="WNU106" s="52"/>
      <c r="WNV106" s="52"/>
      <c r="WNW106" s="52"/>
      <c r="WNX106" s="52"/>
      <c r="WNY106" s="52"/>
      <c r="WNZ106" s="52"/>
      <c r="WOA106" s="52"/>
      <c r="WOB106" s="52"/>
      <c r="WOC106" s="52"/>
      <c r="WOD106" s="52"/>
      <c r="WOE106" s="52"/>
      <c r="WOF106" s="52"/>
      <c r="WOG106" s="52"/>
      <c r="WOH106" s="52"/>
      <c r="WOI106" s="52"/>
      <c r="WOJ106" s="52"/>
      <c r="WOK106" s="52"/>
      <c r="WOL106" s="52"/>
      <c r="WOM106" s="52"/>
      <c r="WON106" s="52"/>
      <c r="WOO106" s="52"/>
      <c r="WOP106" s="52"/>
      <c r="WOQ106" s="52"/>
      <c r="WOR106" s="52"/>
      <c r="WOS106" s="52"/>
      <c r="WOT106" s="52"/>
      <c r="WOU106" s="52"/>
      <c r="WOV106" s="52"/>
      <c r="WOW106" s="52"/>
      <c r="WOX106" s="52"/>
      <c r="WOY106" s="52"/>
      <c r="WOZ106" s="52"/>
      <c r="WPA106" s="52"/>
      <c r="WPB106" s="52"/>
      <c r="WPC106" s="52"/>
      <c r="WPD106" s="52"/>
      <c r="WPE106" s="52"/>
      <c r="WPF106" s="52"/>
      <c r="WPG106" s="52"/>
      <c r="WPH106" s="52"/>
      <c r="WPI106" s="52"/>
      <c r="WPJ106" s="52"/>
      <c r="WPK106" s="52"/>
      <c r="WPL106" s="52"/>
      <c r="WPM106" s="52"/>
      <c r="WPN106" s="52"/>
      <c r="WPO106" s="52"/>
      <c r="WPP106" s="52"/>
      <c r="WPQ106" s="52"/>
      <c r="WPR106" s="52"/>
      <c r="WPS106" s="52"/>
      <c r="WPT106" s="52"/>
      <c r="WPU106" s="52"/>
      <c r="WPV106" s="52"/>
      <c r="WPW106" s="52"/>
      <c r="WPX106" s="52"/>
      <c r="WPY106" s="52"/>
      <c r="WPZ106" s="52"/>
      <c r="WQA106" s="52"/>
      <c r="WQB106" s="52"/>
      <c r="WQC106" s="52"/>
      <c r="WQD106" s="52"/>
      <c r="WQE106" s="52"/>
      <c r="WQF106" s="52"/>
      <c r="WQG106" s="52"/>
      <c r="WQH106" s="52"/>
      <c r="WQI106" s="52"/>
      <c r="WQJ106" s="52"/>
      <c r="WQK106" s="52"/>
      <c r="WQL106" s="52"/>
      <c r="WQM106" s="52"/>
      <c r="WQN106" s="52"/>
      <c r="WQO106" s="52"/>
      <c r="WQP106" s="52"/>
      <c r="WQQ106" s="52"/>
      <c r="WQR106" s="52"/>
      <c r="WQS106" s="52"/>
      <c r="WQT106" s="52"/>
      <c r="WQU106" s="52"/>
      <c r="WQV106" s="52"/>
      <c r="WQW106" s="52"/>
      <c r="WQX106" s="52"/>
      <c r="WQY106" s="52"/>
      <c r="WQZ106" s="52"/>
      <c r="WRA106" s="52"/>
      <c r="WRB106" s="52"/>
      <c r="WRC106" s="52"/>
      <c r="WRD106" s="52"/>
      <c r="WRE106" s="52"/>
      <c r="WRF106" s="52"/>
      <c r="WRG106" s="52"/>
      <c r="WRH106" s="52"/>
      <c r="WRI106" s="52"/>
      <c r="WRJ106" s="52"/>
      <c r="WRK106" s="52"/>
      <c r="WRL106" s="52"/>
      <c r="WRM106" s="52"/>
      <c r="WRN106" s="52"/>
      <c r="WRO106" s="52"/>
      <c r="WRP106" s="52"/>
      <c r="WRQ106" s="52"/>
      <c r="WRR106" s="52"/>
      <c r="WRS106" s="52"/>
      <c r="WRT106" s="52"/>
      <c r="WRU106" s="52"/>
      <c r="WRV106" s="52"/>
      <c r="WRW106" s="52"/>
      <c r="WRX106" s="52"/>
      <c r="WRY106" s="52"/>
      <c r="WRZ106" s="52"/>
      <c r="WSA106" s="52"/>
      <c r="WSB106" s="52"/>
      <c r="WSC106" s="52"/>
      <c r="WSD106" s="52"/>
      <c r="WSE106" s="52"/>
      <c r="WSF106" s="52"/>
      <c r="WSG106" s="52"/>
      <c r="WSH106" s="52"/>
      <c r="WSI106" s="52"/>
      <c r="WSJ106" s="52"/>
      <c r="WSK106" s="52"/>
      <c r="WSL106" s="52"/>
      <c r="WSM106" s="52"/>
      <c r="WSN106" s="52"/>
      <c r="WSO106" s="52"/>
      <c r="WSP106" s="52"/>
      <c r="WSQ106" s="52"/>
      <c r="WSR106" s="52"/>
      <c r="WSS106" s="52"/>
      <c r="WST106" s="52"/>
      <c r="WSU106" s="52"/>
      <c r="WSV106" s="52"/>
      <c r="WSW106" s="52"/>
      <c r="WSX106" s="52"/>
      <c r="WSY106" s="52"/>
      <c r="WSZ106" s="52"/>
      <c r="WTA106" s="52"/>
      <c r="WTB106" s="52"/>
      <c r="WTC106" s="52"/>
      <c r="WTD106" s="52"/>
      <c r="WTE106" s="52"/>
      <c r="WTF106" s="52"/>
      <c r="WTG106" s="52"/>
      <c r="WTH106" s="52"/>
      <c r="WTI106" s="52"/>
      <c r="WTJ106" s="52"/>
      <c r="WTK106" s="52"/>
      <c r="WTL106" s="52"/>
      <c r="WTM106" s="52"/>
      <c r="WTN106" s="52"/>
      <c r="WTO106" s="52"/>
      <c r="WTP106" s="52"/>
      <c r="WTQ106" s="52"/>
      <c r="WTR106" s="52"/>
      <c r="WTS106" s="52"/>
      <c r="WTT106" s="52"/>
      <c r="WTU106" s="52"/>
      <c r="WTV106" s="52"/>
      <c r="WTW106" s="52"/>
      <c r="WTX106" s="52"/>
      <c r="WTY106" s="52"/>
      <c r="WTZ106" s="52"/>
      <c r="WUA106" s="52"/>
      <c r="WUB106" s="52"/>
      <c r="WUC106" s="52"/>
      <c r="WUD106" s="52"/>
      <c r="WUE106" s="52"/>
      <c r="WUF106" s="52"/>
      <c r="WUG106" s="52"/>
      <c r="WUH106" s="52"/>
      <c r="WUI106" s="52"/>
      <c r="WUJ106" s="52"/>
      <c r="WUK106" s="52"/>
      <c r="WUL106" s="52"/>
      <c r="WUM106" s="52"/>
      <c r="WUN106" s="52"/>
      <c r="WUO106" s="52"/>
      <c r="WUP106" s="52"/>
      <c r="WUQ106" s="52"/>
      <c r="WUR106" s="52"/>
      <c r="WUS106" s="52"/>
      <c r="WUT106" s="52"/>
      <c r="WUU106" s="52"/>
      <c r="WUV106" s="52"/>
      <c r="WUW106" s="52"/>
      <c r="WUX106" s="52"/>
      <c r="WUY106" s="52"/>
      <c r="WUZ106" s="52"/>
      <c r="WVA106" s="52"/>
      <c r="WVB106" s="52"/>
      <c r="WVC106" s="52"/>
      <c r="WVD106" s="52"/>
      <c r="WVE106" s="52"/>
      <c r="WVF106" s="52"/>
      <c r="WVG106" s="52"/>
      <c r="WVH106" s="52"/>
      <c r="WVI106" s="52"/>
      <c r="WVJ106" s="52"/>
      <c r="WVK106" s="52"/>
      <c r="WVL106" s="52"/>
      <c r="WVM106" s="52"/>
      <c r="WVN106" s="52"/>
      <c r="WVO106" s="52"/>
      <c r="WVP106" s="52"/>
      <c r="WVQ106" s="52"/>
      <c r="WVR106" s="52"/>
      <c r="WVS106" s="52"/>
      <c r="WVT106" s="52"/>
      <c r="WVU106" s="52"/>
      <c r="WVV106" s="52"/>
      <c r="WVW106" s="52"/>
      <c r="WVX106" s="52"/>
      <c r="WVY106" s="52"/>
      <c r="WVZ106" s="52"/>
      <c r="WWA106" s="52"/>
      <c r="WWB106" s="52"/>
      <c r="WWC106" s="52"/>
      <c r="WWD106" s="52"/>
      <c r="WWE106" s="52"/>
      <c r="WWF106" s="52"/>
      <c r="WWG106" s="52"/>
      <c r="WWH106" s="52"/>
      <c r="WWI106" s="52"/>
      <c r="WWJ106" s="52"/>
      <c r="WWK106" s="52"/>
      <c r="WWL106" s="52"/>
      <c r="WWM106" s="52"/>
      <c r="WWN106" s="52"/>
      <c r="WWO106" s="52"/>
      <c r="WWP106" s="52"/>
      <c r="WWQ106" s="52"/>
      <c r="WWR106" s="52"/>
      <c r="WWS106" s="52"/>
      <c r="WWT106" s="52"/>
      <c r="WWU106" s="52"/>
      <c r="WWV106" s="52"/>
      <c r="WWW106" s="52"/>
      <c r="WWX106" s="52"/>
      <c r="WWY106" s="52"/>
      <c r="WWZ106" s="52"/>
      <c r="WXA106" s="52"/>
      <c r="WXB106" s="52"/>
      <c r="WXC106" s="52"/>
      <c r="WXD106" s="52"/>
      <c r="WXE106" s="52"/>
      <c r="WXF106" s="52"/>
      <c r="WXG106" s="52"/>
      <c r="WXH106" s="52"/>
      <c r="WXI106" s="52"/>
      <c r="WXJ106" s="52"/>
      <c r="WXK106" s="52"/>
      <c r="WXL106" s="52"/>
      <c r="WXM106" s="52"/>
      <c r="WXN106" s="52"/>
      <c r="WXO106" s="52"/>
      <c r="WXP106" s="52"/>
      <c r="WXQ106" s="52"/>
      <c r="WXR106" s="52"/>
      <c r="WXS106" s="52"/>
      <c r="WXT106" s="52"/>
      <c r="WXU106" s="52"/>
      <c r="WXV106" s="52"/>
      <c r="WXW106" s="52"/>
      <c r="WXX106" s="52"/>
      <c r="WXY106" s="52"/>
      <c r="WXZ106" s="52"/>
      <c r="WYA106" s="52"/>
      <c r="WYB106" s="52"/>
      <c r="WYC106" s="52"/>
      <c r="WYD106" s="52"/>
      <c r="WYE106" s="52"/>
      <c r="WYF106" s="52"/>
      <c r="WYG106" s="52"/>
      <c r="WYH106" s="52"/>
      <c r="WYI106" s="52"/>
      <c r="WYJ106" s="52"/>
      <c r="WYK106" s="52"/>
      <c r="WYL106" s="52"/>
      <c r="WYM106" s="52"/>
      <c r="WYN106" s="52"/>
      <c r="WYO106" s="52"/>
      <c r="WYP106" s="52"/>
      <c r="WYQ106" s="52"/>
      <c r="WYR106" s="52"/>
      <c r="WYS106" s="52"/>
      <c r="WYT106" s="52"/>
      <c r="WYU106" s="52"/>
      <c r="WYV106" s="52"/>
      <c r="WYW106" s="52"/>
      <c r="WYX106" s="52"/>
      <c r="WYY106" s="52"/>
      <c r="WYZ106" s="52"/>
      <c r="WZA106" s="52"/>
      <c r="WZB106" s="52"/>
      <c r="WZC106" s="52"/>
      <c r="WZD106" s="52"/>
      <c r="WZE106" s="52"/>
      <c r="WZF106" s="52"/>
      <c r="WZG106" s="52"/>
      <c r="WZH106" s="52"/>
      <c r="WZI106" s="52"/>
      <c r="WZJ106" s="52"/>
      <c r="WZK106" s="52"/>
      <c r="WZL106" s="52"/>
      <c r="WZM106" s="52"/>
      <c r="WZN106" s="52"/>
      <c r="WZO106" s="52"/>
      <c r="WZP106" s="52"/>
      <c r="WZQ106" s="52"/>
      <c r="WZR106" s="52"/>
      <c r="WZS106" s="52"/>
      <c r="WZT106" s="52"/>
      <c r="WZU106" s="52"/>
      <c r="WZV106" s="52"/>
      <c r="WZW106" s="52"/>
      <c r="WZX106" s="52"/>
      <c r="WZY106" s="52"/>
      <c r="WZZ106" s="52"/>
      <c r="XAA106" s="52"/>
      <c r="XAB106" s="52"/>
      <c r="XAC106" s="52"/>
      <c r="XAD106" s="52"/>
      <c r="XAE106" s="52"/>
      <c r="XAF106" s="52"/>
      <c r="XAG106" s="52"/>
      <c r="XAH106" s="52"/>
      <c r="XAI106" s="52"/>
      <c r="XAJ106" s="52"/>
      <c r="XAK106" s="52"/>
      <c r="XAL106" s="52"/>
      <c r="XAM106" s="52"/>
      <c r="XAN106" s="52"/>
      <c r="XAO106" s="52"/>
      <c r="XAP106" s="52"/>
      <c r="XAQ106" s="52"/>
      <c r="XAR106" s="52"/>
      <c r="XAS106" s="52"/>
      <c r="XAT106" s="52"/>
      <c r="XAU106" s="52"/>
      <c r="XAV106" s="52"/>
      <c r="XAW106" s="52"/>
      <c r="XAX106" s="52"/>
      <c r="XAY106" s="52"/>
      <c r="XAZ106" s="52"/>
      <c r="XBA106" s="52"/>
      <c r="XBB106" s="52"/>
      <c r="XBC106" s="52"/>
      <c r="XBD106" s="52"/>
      <c r="XBE106" s="52"/>
      <c r="XBF106" s="52"/>
      <c r="XBG106" s="52"/>
      <c r="XBH106" s="52"/>
      <c r="XBI106" s="52"/>
      <c r="XBJ106" s="52"/>
      <c r="XBK106" s="52"/>
      <c r="XBL106" s="52"/>
      <c r="XBM106" s="52"/>
      <c r="XBN106" s="52"/>
      <c r="XBO106" s="52"/>
      <c r="XBP106" s="52"/>
      <c r="XBQ106" s="52"/>
      <c r="XBR106" s="52"/>
      <c r="XBS106" s="52"/>
      <c r="XBT106" s="52"/>
      <c r="XBU106" s="52"/>
      <c r="XBV106" s="52"/>
      <c r="XBW106" s="52"/>
      <c r="XBX106" s="52"/>
      <c r="XBY106" s="52"/>
      <c r="XBZ106" s="52"/>
      <c r="XCA106" s="52"/>
      <c r="XCB106" s="52"/>
      <c r="XCC106" s="52"/>
      <c r="XCD106" s="52"/>
      <c r="XCE106" s="52"/>
      <c r="XCF106" s="52"/>
      <c r="XCG106" s="52"/>
      <c r="XCH106" s="52"/>
      <c r="XCI106" s="52"/>
      <c r="XCJ106" s="52"/>
      <c r="XCK106" s="52"/>
      <c r="XCL106" s="52"/>
      <c r="XCM106" s="52"/>
      <c r="XCN106" s="52"/>
      <c r="XCO106" s="52"/>
      <c r="XCP106" s="52"/>
      <c r="XCQ106" s="52"/>
      <c r="XCR106" s="52"/>
      <c r="XCS106" s="52"/>
      <c r="XCT106" s="52"/>
      <c r="XCU106" s="52"/>
      <c r="XCV106" s="52"/>
      <c r="XCW106" s="52"/>
      <c r="XCX106" s="52"/>
      <c r="XCY106" s="52"/>
      <c r="XCZ106" s="52"/>
      <c r="XDA106" s="52"/>
      <c r="XDB106" s="52"/>
      <c r="XDC106" s="52"/>
      <c r="XDD106" s="52"/>
      <c r="XDE106" s="52"/>
      <c r="XDF106" s="52"/>
      <c r="XDG106" s="52"/>
      <c r="XDH106" s="52"/>
      <c r="XDI106" s="52"/>
      <c r="XDJ106" s="52"/>
      <c r="XDK106" s="52"/>
      <c r="XDL106" s="52"/>
      <c r="XDM106" s="52"/>
      <c r="XDN106" s="52"/>
      <c r="XDO106" s="52"/>
      <c r="XDP106" s="52"/>
      <c r="XDQ106" s="52"/>
      <c r="XDR106" s="52"/>
      <c r="XDS106" s="52"/>
      <c r="XDT106" s="52"/>
      <c r="XDU106" s="52"/>
      <c r="XDV106" s="52"/>
      <c r="XDW106" s="52"/>
      <c r="XDX106" s="52"/>
      <c r="XDY106" s="52"/>
      <c r="XDZ106" s="52"/>
      <c r="XEA106" s="52"/>
      <c r="XEB106" s="52"/>
      <c r="XEC106" s="52"/>
      <c r="XED106" s="52"/>
      <c r="XEE106" s="52"/>
      <c r="XEF106" s="52"/>
      <c r="XEG106" s="52"/>
      <c r="XEH106" s="52"/>
      <c r="XEI106" s="52"/>
      <c r="XEJ106" s="52"/>
      <c r="XEK106" s="52"/>
      <c r="XEL106" s="52"/>
      <c r="XEM106" s="52"/>
      <c r="XEN106" s="52"/>
      <c r="XEO106" s="52"/>
      <c r="XEP106" s="52"/>
      <c r="XEQ106" s="52"/>
      <c r="XER106" s="52"/>
      <c r="XES106" s="52"/>
      <c r="XET106" s="52"/>
      <c r="XEU106" s="52"/>
      <c r="XEV106" s="52"/>
      <c r="XEW106" s="52"/>
      <c r="XEX106" s="52"/>
      <c r="XEY106" s="52"/>
    </row>
    <row r="107" s="36" customFormat="1" ht="16" customHeight="1" spans="1:1024 1025:16379">
      <c r="A107" s="51" t="s">
        <v>48</v>
      </c>
      <c r="B107" s="51" t="s">
        <v>8446</v>
      </c>
      <c r="C107" s="51" t="s">
        <v>3679</v>
      </c>
      <c r="D107" s="51" t="s">
        <v>3648</v>
      </c>
      <c r="E107" s="51" t="s">
        <v>4692</v>
      </c>
      <c r="F107" s="51" t="s">
        <v>8458</v>
      </c>
      <c r="G107" s="51" t="s">
        <v>46</v>
      </c>
      <c r="H107" s="51" t="s">
        <v>5125</v>
      </c>
      <c r="I107" s="51" t="s">
        <v>9231</v>
      </c>
      <c r="J107" s="51" t="s">
        <v>8447</v>
      </c>
      <c r="K107" s="51" t="s">
        <v>8448</v>
      </c>
      <c r="L107" s="51" t="s">
        <v>8447</v>
      </c>
      <c r="M107" s="51" t="s">
        <v>7058</v>
      </c>
      <c r="N107" s="51" t="s">
        <v>86</v>
      </c>
      <c r="O107" s="51" t="s">
        <v>7059</v>
      </c>
      <c r="P107" s="51" t="s">
        <v>1151</v>
      </c>
      <c r="Q107" s="51" t="s">
        <v>1816</v>
      </c>
      <c r="R107" s="51" t="s">
        <v>1181</v>
      </c>
      <c r="S107" s="51" t="s">
        <v>7060</v>
      </c>
      <c r="T107" s="51" t="s">
        <v>7061</v>
      </c>
      <c r="U107" s="51" t="s">
        <v>4757</v>
      </c>
      <c r="V107" s="51" t="s">
        <v>1181</v>
      </c>
      <c r="W107" s="51" t="s">
        <v>1512</v>
      </c>
      <c r="X107" s="51" t="s">
        <v>8449</v>
      </c>
      <c r="Y107" s="51" t="s">
        <v>8450</v>
      </c>
      <c r="Z107" s="51" t="s">
        <v>8451</v>
      </c>
      <c r="AA107" s="51" t="s">
        <v>1181</v>
      </c>
      <c r="AB107" s="51" t="s">
        <v>5125</v>
      </c>
      <c r="AC107" s="51" t="s">
        <v>8344</v>
      </c>
      <c r="AD107" s="51" t="s">
        <v>1181</v>
      </c>
      <c r="AE107" s="51" t="s">
        <v>8452</v>
      </c>
      <c r="AF107" s="51" t="s">
        <v>1803</v>
      </c>
      <c r="AG107" s="51" t="s">
        <v>7249</v>
      </c>
      <c r="AH107" s="51" t="s">
        <v>1181</v>
      </c>
      <c r="AI107" s="51" t="s">
        <v>9232</v>
      </c>
      <c r="AJ107" s="51" t="s">
        <v>5126</v>
      </c>
      <c r="AK107" s="51" t="s">
        <v>8453</v>
      </c>
      <c r="AL107" s="51"/>
      <c r="AM107" s="51" t="s">
        <v>8454</v>
      </c>
      <c r="AN107" s="51" t="s">
        <v>7069</v>
      </c>
      <c r="AO107" s="51" t="s">
        <v>8348</v>
      </c>
      <c r="AP107" s="51" t="s">
        <v>7093</v>
      </c>
      <c r="AQ107" s="51" t="s">
        <v>9233</v>
      </c>
      <c r="AR107" s="51"/>
      <c r="AS107" s="51" t="s">
        <v>8456</v>
      </c>
      <c r="AT107" s="51" t="s">
        <v>7073</v>
      </c>
      <c r="AU107" s="51" t="s">
        <v>7069</v>
      </c>
      <c r="AV107" s="51" t="s">
        <v>59</v>
      </c>
      <c r="AW107" s="51" t="s">
        <v>7074</v>
      </c>
      <c r="AX107" s="51" t="s">
        <v>1181</v>
      </c>
      <c r="AY107" s="51" t="s">
        <v>9234</v>
      </c>
      <c r="AZ107" s="51" t="s">
        <v>9235</v>
      </c>
      <c r="BA107" s="51" t="s">
        <v>7073</v>
      </c>
      <c r="BB107" s="51" t="s">
        <v>1181</v>
      </c>
      <c r="BC107" s="51" t="s">
        <v>7121</v>
      </c>
      <c r="BD107" s="51"/>
      <c r="BE107" s="51" t="s">
        <v>8455</v>
      </c>
      <c r="BF107" s="51" t="s">
        <v>1810</v>
      </c>
      <c r="BG107" s="51"/>
      <c r="BH107" s="51" t="s">
        <v>7077</v>
      </c>
      <c r="BI107" s="51" t="s">
        <v>1181</v>
      </c>
      <c r="BJ107" s="51" t="s">
        <v>8455</v>
      </c>
      <c r="BK107" s="51"/>
      <c r="BL107" s="51" t="s">
        <v>7079</v>
      </c>
      <c r="BM107" s="51" t="s">
        <v>8456</v>
      </c>
      <c r="BN107" s="51" t="s">
        <v>8452</v>
      </c>
      <c r="BO107" s="51" t="s">
        <v>8457</v>
      </c>
      <c r="BP107" s="51" t="s">
        <v>8453</v>
      </c>
      <c r="BQ107" s="51" t="s">
        <v>8458</v>
      </c>
      <c r="BR107" s="51" t="s">
        <v>1181</v>
      </c>
      <c r="BS107" s="51" t="s">
        <v>1181</v>
      </c>
      <c r="BT107" s="51" t="s">
        <v>1181</v>
      </c>
      <c r="BU107" s="51" t="s">
        <v>7069</v>
      </c>
      <c r="BV107" s="51" t="s">
        <v>8459</v>
      </c>
      <c r="BW107" s="51" t="s">
        <v>7073</v>
      </c>
      <c r="BX107" s="51" t="s">
        <v>8460</v>
      </c>
      <c r="BY107" s="51" t="s">
        <v>8448</v>
      </c>
      <c r="BZ107" s="51" t="s">
        <v>7073</v>
      </c>
      <c r="CA107" s="51" t="s">
        <v>1181</v>
      </c>
      <c r="CB107" s="51" t="s">
        <v>1181</v>
      </c>
      <c r="CC107" s="51" t="s">
        <v>7249</v>
      </c>
      <c r="CD107" s="51" t="s">
        <v>8455</v>
      </c>
      <c r="CE107" s="51"/>
      <c r="CF107" s="51" t="s">
        <v>9236</v>
      </c>
      <c r="CG107" s="51" t="s">
        <v>8455</v>
      </c>
      <c r="CH107" s="51" t="s">
        <v>1181</v>
      </c>
      <c r="CI107" s="51" t="s">
        <v>1181</v>
      </c>
      <c r="CJ107" s="51" t="s">
        <v>7523</v>
      </c>
      <c r="CK107" s="51" t="s">
        <v>7105</v>
      </c>
      <c r="CL107" s="51" t="s">
        <v>7085</v>
      </c>
      <c r="CM107" s="51" t="s">
        <v>1181</v>
      </c>
      <c r="CN107" s="51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2"/>
      <c r="IS107" s="52"/>
      <c r="IT107" s="52"/>
      <c r="IU107" s="52"/>
      <c r="IV107" s="52"/>
      <c r="IW107" s="52"/>
      <c r="IX107" s="52"/>
      <c r="IY107" s="52"/>
      <c r="IZ107" s="52"/>
      <c r="JA107" s="52"/>
      <c r="JB107" s="52"/>
      <c r="JC107" s="52"/>
      <c r="JD107" s="52"/>
      <c r="JE107" s="52"/>
      <c r="JF107" s="52"/>
      <c r="JG107" s="52"/>
      <c r="JH107" s="52"/>
      <c r="JI107" s="52"/>
      <c r="JJ107" s="52"/>
      <c r="JK107" s="52"/>
      <c r="JL107" s="52"/>
      <c r="JM107" s="52"/>
      <c r="JN107" s="52"/>
      <c r="JO107" s="52"/>
      <c r="JP107" s="52"/>
      <c r="JQ107" s="52"/>
      <c r="JR107" s="52"/>
      <c r="JS107" s="52"/>
      <c r="JT107" s="52"/>
      <c r="JU107" s="52"/>
      <c r="JV107" s="52"/>
      <c r="JW107" s="52"/>
      <c r="JX107" s="52"/>
      <c r="JY107" s="52"/>
      <c r="JZ107" s="52"/>
      <c r="KA107" s="52"/>
      <c r="KB107" s="52"/>
      <c r="KC107" s="52"/>
      <c r="KD107" s="52"/>
      <c r="KE107" s="52"/>
      <c r="KF107" s="52"/>
      <c r="KG107" s="52"/>
      <c r="KH107" s="52"/>
      <c r="KI107" s="52"/>
      <c r="KJ107" s="52"/>
      <c r="KK107" s="52"/>
      <c r="KL107" s="52"/>
      <c r="KM107" s="52"/>
      <c r="KN107" s="52"/>
      <c r="KO107" s="52"/>
      <c r="KP107" s="52"/>
      <c r="KQ107" s="52"/>
      <c r="KR107" s="52"/>
      <c r="KS107" s="52"/>
      <c r="KT107" s="52"/>
      <c r="KU107" s="52"/>
      <c r="KV107" s="52"/>
      <c r="KW107" s="52"/>
      <c r="KX107" s="52"/>
      <c r="KY107" s="52"/>
      <c r="KZ107" s="52"/>
      <c r="LA107" s="52"/>
      <c r="LB107" s="52"/>
      <c r="LC107" s="52"/>
      <c r="LD107" s="52"/>
      <c r="LE107" s="52"/>
      <c r="LF107" s="52"/>
      <c r="LG107" s="52"/>
      <c r="LH107" s="52"/>
      <c r="LI107" s="52"/>
      <c r="LJ107" s="52"/>
      <c r="LK107" s="52"/>
      <c r="LL107" s="52"/>
      <c r="LM107" s="52"/>
      <c r="LN107" s="52"/>
      <c r="LO107" s="52"/>
      <c r="LP107" s="52"/>
      <c r="LQ107" s="52"/>
      <c r="LR107" s="52"/>
      <c r="LS107" s="52"/>
      <c r="LT107" s="52"/>
      <c r="LU107" s="52"/>
      <c r="LV107" s="52"/>
      <c r="LW107" s="52"/>
      <c r="LX107" s="52"/>
      <c r="LY107" s="52"/>
      <c r="LZ107" s="52"/>
      <c r="MA107" s="52"/>
      <c r="MB107" s="52"/>
      <c r="MC107" s="52"/>
      <c r="MD107" s="52"/>
      <c r="ME107" s="52"/>
      <c r="MF107" s="52"/>
      <c r="MG107" s="52"/>
      <c r="MH107" s="52"/>
      <c r="MI107" s="52"/>
      <c r="MJ107" s="52"/>
      <c r="MK107" s="52"/>
      <c r="ML107" s="52"/>
      <c r="MM107" s="52"/>
      <c r="MN107" s="52"/>
      <c r="MO107" s="52"/>
      <c r="MP107" s="52"/>
      <c r="MQ107" s="52"/>
      <c r="MR107" s="52"/>
      <c r="MS107" s="52"/>
      <c r="MT107" s="52"/>
      <c r="MU107" s="52"/>
      <c r="MV107" s="52"/>
      <c r="MW107" s="52"/>
      <c r="MX107" s="52"/>
      <c r="MY107" s="52"/>
      <c r="MZ107" s="52"/>
      <c r="NA107" s="52"/>
      <c r="NB107" s="52"/>
      <c r="NC107" s="52"/>
      <c r="ND107" s="52"/>
      <c r="NE107" s="52"/>
      <c r="NF107" s="52"/>
      <c r="NG107" s="52"/>
      <c r="NH107" s="52"/>
      <c r="NI107" s="52"/>
      <c r="NJ107" s="52"/>
      <c r="NK107" s="52"/>
      <c r="NL107" s="52"/>
      <c r="NM107" s="52"/>
      <c r="NN107" s="52"/>
      <c r="NO107" s="52"/>
      <c r="NP107" s="52"/>
      <c r="NQ107" s="52"/>
      <c r="NR107" s="52"/>
      <c r="NS107" s="52"/>
      <c r="NT107" s="52"/>
      <c r="NU107" s="52"/>
      <c r="NV107" s="52"/>
      <c r="NW107" s="52"/>
      <c r="NX107" s="52"/>
      <c r="NY107" s="52"/>
      <c r="NZ107" s="52"/>
      <c r="OA107" s="52"/>
      <c r="OB107" s="52"/>
      <c r="OC107" s="52"/>
      <c r="OD107" s="52"/>
      <c r="OE107" s="52"/>
      <c r="OF107" s="52"/>
      <c r="OG107" s="52"/>
      <c r="OH107" s="52"/>
      <c r="OI107" s="52"/>
      <c r="OJ107" s="52"/>
      <c r="OK107" s="52"/>
      <c r="OL107" s="52"/>
      <c r="OM107" s="52"/>
      <c r="ON107" s="52"/>
      <c r="OO107" s="52"/>
      <c r="OP107" s="52"/>
      <c r="OQ107" s="52"/>
      <c r="OR107" s="52"/>
      <c r="OS107" s="52"/>
      <c r="OT107" s="52"/>
      <c r="OU107" s="52"/>
      <c r="OV107" s="52"/>
      <c r="OW107" s="52"/>
      <c r="OX107" s="52"/>
      <c r="OY107" s="52"/>
      <c r="OZ107" s="52"/>
      <c r="PA107" s="52"/>
      <c r="PB107" s="52"/>
      <c r="PC107" s="52"/>
      <c r="PD107" s="52"/>
      <c r="PE107" s="52"/>
      <c r="PF107" s="52"/>
      <c r="PG107" s="52"/>
      <c r="PH107" s="52"/>
      <c r="PI107" s="52"/>
      <c r="PJ107" s="52"/>
      <c r="PK107" s="52"/>
      <c r="PL107" s="52"/>
      <c r="PM107" s="52"/>
      <c r="PN107" s="52"/>
      <c r="PO107" s="52"/>
      <c r="PP107" s="52"/>
      <c r="PQ107" s="52"/>
      <c r="PR107" s="52"/>
      <c r="PS107" s="52"/>
      <c r="PT107" s="52"/>
      <c r="PU107" s="52"/>
      <c r="PV107" s="52"/>
      <c r="PW107" s="52"/>
      <c r="PX107" s="52"/>
      <c r="PY107" s="52"/>
      <c r="PZ107" s="52"/>
      <c r="QA107" s="52"/>
      <c r="QB107" s="52"/>
      <c r="QC107" s="52"/>
      <c r="QD107" s="52"/>
      <c r="QE107" s="52"/>
      <c r="QF107" s="52"/>
      <c r="QG107" s="52"/>
      <c r="QH107" s="52"/>
      <c r="QI107" s="52"/>
      <c r="QJ107" s="52"/>
      <c r="QK107" s="52"/>
      <c r="QL107" s="52"/>
      <c r="QM107" s="52"/>
      <c r="QN107" s="52"/>
      <c r="QO107" s="52"/>
      <c r="QP107" s="52"/>
      <c r="QQ107" s="52"/>
      <c r="QR107" s="52"/>
      <c r="QS107" s="52"/>
      <c r="QT107" s="52"/>
      <c r="QU107" s="52"/>
      <c r="QV107" s="52"/>
      <c r="QW107" s="52"/>
      <c r="QX107" s="52"/>
      <c r="QY107" s="52"/>
      <c r="QZ107" s="52"/>
      <c r="RA107" s="52"/>
      <c r="RB107" s="52"/>
      <c r="RC107" s="52"/>
      <c r="RD107" s="52"/>
      <c r="RE107" s="52"/>
      <c r="RF107" s="52"/>
      <c r="RG107" s="52"/>
      <c r="RH107" s="52"/>
      <c r="RI107" s="52"/>
      <c r="RJ107" s="52"/>
      <c r="RK107" s="52"/>
      <c r="RL107" s="52"/>
      <c r="RM107" s="52"/>
      <c r="RN107" s="52"/>
      <c r="RO107" s="52"/>
      <c r="RP107" s="52"/>
      <c r="RQ107" s="52"/>
      <c r="RR107" s="52"/>
      <c r="RS107" s="52"/>
      <c r="RT107" s="52"/>
      <c r="RU107" s="52"/>
      <c r="RV107" s="52"/>
      <c r="RW107" s="52"/>
      <c r="RX107" s="52"/>
      <c r="RY107" s="52"/>
      <c r="RZ107" s="52"/>
      <c r="SA107" s="52"/>
      <c r="SB107" s="52"/>
      <c r="SC107" s="52"/>
      <c r="SD107" s="52"/>
      <c r="SE107" s="52"/>
      <c r="SF107" s="52"/>
      <c r="SG107" s="52"/>
      <c r="SH107" s="52"/>
      <c r="SI107" s="52"/>
      <c r="SJ107" s="52"/>
      <c r="SK107" s="52"/>
      <c r="SL107" s="52"/>
      <c r="SM107" s="52"/>
      <c r="SN107" s="52"/>
      <c r="SO107" s="52"/>
      <c r="SP107" s="52"/>
      <c r="SQ107" s="52"/>
      <c r="SR107" s="52"/>
      <c r="SS107" s="52"/>
      <c r="ST107" s="52"/>
      <c r="SU107" s="52"/>
      <c r="SV107" s="52"/>
      <c r="SW107" s="52"/>
      <c r="SX107" s="52"/>
      <c r="SY107" s="52"/>
      <c r="SZ107" s="52"/>
      <c r="TA107" s="52"/>
      <c r="TB107" s="52"/>
      <c r="TC107" s="52"/>
      <c r="TD107" s="52"/>
      <c r="TE107" s="52"/>
      <c r="TF107" s="52"/>
      <c r="TG107" s="52"/>
      <c r="TH107" s="52"/>
      <c r="TI107" s="52"/>
      <c r="TJ107" s="52"/>
      <c r="TK107" s="52"/>
      <c r="TL107" s="52"/>
      <c r="TM107" s="52"/>
      <c r="TN107" s="52"/>
      <c r="TO107" s="52"/>
      <c r="TP107" s="52"/>
      <c r="TQ107" s="52"/>
      <c r="TR107" s="52"/>
      <c r="TS107" s="52"/>
      <c r="TT107" s="52"/>
      <c r="TU107" s="52"/>
      <c r="TV107" s="52"/>
      <c r="TW107" s="52"/>
      <c r="TX107" s="52"/>
      <c r="TY107" s="52"/>
      <c r="TZ107" s="52"/>
      <c r="UA107" s="52"/>
      <c r="UB107" s="52"/>
      <c r="UC107" s="52"/>
      <c r="UD107" s="52"/>
      <c r="UE107" s="52"/>
      <c r="UF107" s="52"/>
      <c r="UG107" s="52"/>
      <c r="UH107" s="52"/>
      <c r="UI107" s="52"/>
      <c r="UJ107" s="52"/>
      <c r="UK107" s="52"/>
      <c r="UL107" s="52"/>
      <c r="UM107" s="52"/>
      <c r="UN107" s="52"/>
      <c r="UO107" s="52"/>
      <c r="UP107" s="52"/>
      <c r="UQ107" s="52"/>
      <c r="UR107" s="52"/>
      <c r="US107" s="52"/>
      <c r="UT107" s="52"/>
      <c r="UU107" s="52"/>
      <c r="UV107" s="52"/>
      <c r="UW107" s="52"/>
      <c r="UX107" s="52"/>
      <c r="UY107" s="52"/>
      <c r="UZ107" s="52"/>
      <c r="VA107" s="52"/>
      <c r="VB107" s="52"/>
      <c r="VC107" s="52"/>
      <c r="VD107" s="52"/>
      <c r="VE107" s="52"/>
      <c r="VF107" s="52"/>
      <c r="VG107" s="52"/>
      <c r="VH107" s="52"/>
      <c r="VI107" s="52"/>
      <c r="VJ107" s="52"/>
      <c r="VK107" s="52"/>
      <c r="VL107" s="52"/>
      <c r="VM107" s="52"/>
      <c r="VN107" s="52"/>
      <c r="VO107" s="52"/>
      <c r="VP107" s="52"/>
      <c r="VQ107" s="52"/>
      <c r="VR107" s="52"/>
      <c r="VS107" s="52"/>
      <c r="VT107" s="52"/>
      <c r="VU107" s="52"/>
      <c r="VV107" s="52"/>
      <c r="VW107" s="52"/>
      <c r="VX107" s="52"/>
      <c r="VY107" s="52"/>
      <c r="VZ107" s="52"/>
      <c r="WA107" s="52"/>
      <c r="WB107" s="52"/>
      <c r="WC107" s="52"/>
      <c r="WD107" s="52"/>
      <c r="WE107" s="52"/>
      <c r="WF107" s="52"/>
      <c r="WG107" s="52"/>
      <c r="WH107" s="52"/>
      <c r="WI107" s="52"/>
      <c r="WJ107" s="52"/>
      <c r="WK107" s="52"/>
      <c r="WL107" s="52"/>
      <c r="WM107" s="52"/>
      <c r="WN107" s="52"/>
      <c r="WO107" s="52"/>
      <c r="WP107" s="52"/>
      <c r="WQ107" s="52"/>
      <c r="WR107" s="52"/>
      <c r="WS107" s="52"/>
      <c r="WT107" s="52"/>
      <c r="WU107" s="52"/>
      <c r="WV107" s="52"/>
      <c r="WW107" s="52"/>
      <c r="WX107" s="52"/>
      <c r="WY107" s="52"/>
      <c r="WZ107" s="52"/>
      <c r="XA107" s="52"/>
      <c r="XB107" s="52"/>
      <c r="XC107" s="52"/>
      <c r="XD107" s="52"/>
      <c r="XE107" s="52"/>
      <c r="XF107" s="52"/>
      <c r="XG107" s="52"/>
      <c r="XH107" s="52"/>
      <c r="XI107" s="52"/>
      <c r="XJ107" s="52"/>
      <c r="XK107" s="52"/>
      <c r="XL107" s="52"/>
      <c r="XM107" s="52"/>
      <c r="XN107" s="52"/>
      <c r="XO107" s="52"/>
      <c r="XP107" s="52"/>
      <c r="XQ107" s="52"/>
      <c r="XR107" s="52"/>
      <c r="XS107" s="52"/>
      <c r="XT107" s="52"/>
      <c r="XU107" s="52"/>
      <c r="XV107" s="52"/>
      <c r="XW107" s="52"/>
      <c r="XX107" s="52"/>
      <c r="XY107" s="52"/>
      <c r="XZ107" s="52"/>
      <c r="YA107" s="52"/>
      <c r="YB107" s="52"/>
      <c r="YC107" s="52"/>
      <c r="YD107" s="52"/>
      <c r="YE107" s="52"/>
      <c r="YF107" s="52"/>
      <c r="YG107" s="52"/>
      <c r="YH107" s="52"/>
      <c r="YI107" s="52"/>
      <c r="YJ107" s="52"/>
      <c r="YK107" s="52"/>
      <c r="YL107" s="52"/>
      <c r="YM107" s="52"/>
      <c r="YN107" s="52"/>
      <c r="YO107" s="52"/>
      <c r="YP107" s="52"/>
      <c r="YQ107" s="52"/>
      <c r="YR107" s="52"/>
      <c r="YS107" s="52"/>
      <c r="YT107" s="52"/>
      <c r="YU107" s="52"/>
      <c r="YV107" s="52"/>
      <c r="YW107" s="52"/>
      <c r="YX107" s="52"/>
      <c r="YY107" s="52"/>
      <c r="YZ107" s="52"/>
      <c r="ZA107" s="52"/>
      <c r="ZB107" s="52"/>
      <c r="ZC107" s="52"/>
      <c r="ZD107" s="52"/>
      <c r="ZE107" s="52"/>
      <c r="ZF107" s="52"/>
      <c r="ZG107" s="52"/>
      <c r="ZH107" s="52"/>
      <c r="ZI107" s="52"/>
      <c r="ZJ107" s="52"/>
      <c r="ZK107" s="52"/>
      <c r="ZL107" s="52"/>
      <c r="ZM107" s="52"/>
      <c r="ZN107" s="52"/>
      <c r="ZO107" s="52"/>
      <c r="ZP107" s="52"/>
      <c r="ZQ107" s="52"/>
      <c r="ZR107" s="52"/>
      <c r="ZS107" s="52"/>
      <c r="ZT107" s="52"/>
      <c r="ZU107" s="52"/>
      <c r="ZV107" s="52"/>
      <c r="ZW107" s="52"/>
      <c r="ZX107" s="52"/>
      <c r="ZY107" s="52"/>
      <c r="ZZ107" s="52"/>
      <c r="AAA107" s="52"/>
      <c r="AAB107" s="52"/>
      <c r="AAC107" s="52"/>
      <c r="AAD107" s="52"/>
      <c r="AAE107" s="52"/>
      <c r="AAF107" s="52"/>
      <c r="AAG107" s="52"/>
      <c r="AAH107" s="52"/>
      <c r="AAI107" s="52"/>
      <c r="AAJ107" s="52"/>
      <c r="AAK107" s="52"/>
      <c r="AAL107" s="52"/>
      <c r="AAM107" s="52"/>
      <c r="AAN107" s="52"/>
      <c r="AAO107" s="52"/>
      <c r="AAP107" s="52"/>
      <c r="AAQ107" s="52"/>
      <c r="AAR107" s="52"/>
      <c r="AAS107" s="52"/>
      <c r="AAT107" s="52"/>
      <c r="AAU107" s="52"/>
      <c r="AAV107" s="52"/>
      <c r="AAW107" s="52"/>
      <c r="AAX107" s="52"/>
      <c r="AAY107" s="52"/>
      <c r="AAZ107" s="52"/>
      <c r="ABA107" s="52"/>
      <c r="ABB107" s="52"/>
      <c r="ABC107" s="52"/>
      <c r="ABD107" s="52"/>
      <c r="ABE107" s="52"/>
      <c r="ABF107" s="52"/>
      <c r="ABG107" s="52"/>
      <c r="ABH107" s="52"/>
      <c r="ABI107" s="52"/>
      <c r="ABJ107" s="52"/>
      <c r="ABK107" s="52"/>
      <c r="ABL107" s="52"/>
      <c r="ABM107" s="52"/>
      <c r="ABN107" s="52"/>
      <c r="ABO107" s="52"/>
      <c r="ABP107" s="52"/>
      <c r="ABQ107" s="52"/>
      <c r="ABR107" s="52"/>
      <c r="ABS107" s="52"/>
      <c r="ABT107" s="52"/>
      <c r="ABU107" s="52"/>
      <c r="ABV107" s="52"/>
      <c r="ABW107" s="52"/>
      <c r="ABX107" s="52"/>
      <c r="ABY107" s="52"/>
      <c r="ABZ107" s="52"/>
      <c r="ACA107" s="52"/>
      <c r="ACB107" s="52"/>
      <c r="ACC107" s="52"/>
      <c r="ACD107" s="52"/>
      <c r="ACE107" s="52"/>
      <c r="ACF107" s="52"/>
      <c r="ACG107" s="52"/>
      <c r="ACH107" s="52"/>
      <c r="ACI107" s="52"/>
      <c r="ACJ107" s="52"/>
      <c r="ACK107" s="52"/>
      <c r="ACL107" s="52"/>
      <c r="ACM107" s="52"/>
      <c r="ACN107" s="52"/>
      <c r="ACO107" s="52"/>
      <c r="ACP107" s="52"/>
      <c r="ACQ107" s="52"/>
      <c r="ACR107" s="52"/>
      <c r="ACS107" s="52"/>
      <c r="ACT107" s="52"/>
      <c r="ACU107" s="52"/>
      <c r="ACV107" s="52"/>
      <c r="ACW107" s="52"/>
      <c r="ACX107" s="52"/>
      <c r="ACY107" s="52"/>
      <c r="ACZ107" s="52"/>
      <c r="ADA107" s="52"/>
      <c r="ADB107" s="52"/>
      <c r="ADC107" s="52"/>
      <c r="ADD107" s="52"/>
      <c r="ADE107" s="52"/>
      <c r="ADF107" s="52"/>
      <c r="ADG107" s="52"/>
      <c r="ADH107" s="52"/>
      <c r="ADI107" s="52"/>
      <c r="ADJ107" s="52"/>
      <c r="ADK107" s="52"/>
      <c r="ADL107" s="52"/>
      <c r="ADM107" s="52"/>
      <c r="ADN107" s="52"/>
      <c r="ADO107" s="52"/>
      <c r="ADP107" s="52"/>
      <c r="ADQ107" s="52"/>
      <c r="ADR107" s="52"/>
      <c r="ADS107" s="52"/>
      <c r="ADT107" s="52"/>
      <c r="ADU107" s="52"/>
      <c r="ADV107" s="52"/>
      <c r="ADW107" s="52"/>
      <c r="ADX107" s="52"/>
      <c r="ADY107" s="52"/>
      <c r="ADZ107" s="52"/>
      <c r="AEA107" s="52"/>
      <c r="AEB107" s="52"/>
      <c r="AEC107" s="52"/>
      <c r="AED107" s="52"/>
      <c r="AEE107" s="52"/>
      <c r="AEF107" s="52"/>
      <c r="AEG107" s="52"/>
      <c r="AEH107" s="52"/>
      <c r="AEI107" s="52"/>
      <c r="AEJ107" s="52"/>
      <c r="AEK107" s="52"/>
      <c r="AEL107" s="52"/>
      <c r="AEM107" s="52"/>
      <c r="AEN107" s="52"/>
      <c r="AEO107" s="52"/>
      <c r="AEP107" s="52"/>
      <c r="AEQ107" s="52"/>
      <c r="AER107" s="52"/>
      <c r="AES107" s="52"/>
      <c r="AET107" s="52"/>
      <c r="AEU107" s="52"/>
      <c r="AEV107" s="52"/>
      <c r="AEW107" s="52"/>
      <c r="AEX107" s="52"/>
      <c r="AEY107" s="52"/>
      <c r="AEZ107" s="52"/>
      <c r="AFA107" s="52"/>
      <c r="AFB107" s="52"/>
      <c r="AFC107" s="52"/>
      <c r="AFD107" s="52"/>
      <c r="AFE107" s="52"/>
      <c r="AFF107" s="52"/>
      <c r="AFG107" s="52"/>
      <c r="AFH107" s="52"/>
      <c r="AFI107" s="52"/>
      <c r="AFJ107" s="52"/>
      <c r="AFK107" s="52"/>
      <c r="AFL107" s="52"/>
      <c r="AFM107" s="52"/>
      <c r="AFN107" s="52"/>
      <c r="AFO107" s="52"/>
      <c r="AFP107" s="52"/>
      <c r="AFQ107" s="52"/>
      <c r="AFR107" s="52"/>
      <c r="AFS107" s="52"/>
      <c r="AFT107" s="52"/>
      <c r="AFU107" s="52"/>
      <c r="AFV107" s="52"/>
      <c r="AFW107" s="52"/>
      <c r="AFX107" s="52"/>
      <c r="AFY107" s="52"/>
      <c r="AFZ107" s="52"/>
      <c r="AGA107" s="52"/>
      <c r="AGB107" s="52"/>
      <c r="AGC107" s="52"/>
      <c r="AGD107" s="52"/>
      <c r="AGE107" s="52"/>
      <c r="AGF107" s="52"/>
      <c r="AGG107" s="52"/>
      <c r="AGH107" s="52"/>
      <c r="AGI107" s="52"/>
      <c r="AGJ107" s="52"/>
      <c r="AGK107" s="52"/>
      <c r="AGL107" s="52"/>
      <c r="AGM107" s="52"/>
      <c r="AGN107" s="52"/>
      <c r="AGO107" s="52"/>
      <c r="AGP107" s="52"/>
      <c r="AGQ107" s="52"/>
      <c r="AGR107" s="52"/>
      <c r="AGS107" s="52"/>
      <c r="AGT107" s="52"/>
      <c r="AGU107" s="52"/>
      <c r="AGV107" s="52"/>
      <c r="AGW107" s="52"/>
      <c r="AGX107" s="52"/>
      <c r="AGY107" s="52"/>
      <c r="AGZ107" s="52"/>
      <c r="AHA107" s="52"/>
      <c r="AHB107" s="52"/>
      <c r="AHC107" s="52"/>
      <c r="AHD107" s="52"/>
      <c r="AHE107" s="52"/>
      <c r="AHF107" s="52"/>
      <c r="AHG107" s="52"/>
      <c r="AHH107" s="52"/>
      <c r="AHI107" s="52"/>
      <c r="AHJ107" s="52"/>
      <c r="AHK107" s="52"/>
      <c r="AHL107" s="52"/>
      <c r="AHM107" s="52"/>
      <c r="AHN107" s="52"/>
      <c r="AHO107" s="52"/>
      <c r="AHP107" s="52"/>
      <c r="AHQ107" s="52"/>
      <c r="AHR107" s="52"/>
      <c r="AHS107" s="52"/>
      <c r="AHT107" s="52"/>
      <c r="AHU107" s="52"/>
      <c r="AHV107" s="52"/>
      <c r="AHW107" s="52"/>
      <c r="AHX107" s="52"/>
      <c r="AHY107" s="52"/>
      <c r="AHZ107" s="52"/>
      <c r="AIA107" s="52"/>
      <c r="AIB107" s="52"/>
      <c r="AIC107" s="52"/>
      <c r="AID107" s="52"/>
      <c r="AIE107" s="52"/>
      <c r="AIF107" s="52"/>
      <c r="AIG107" s="52"/>
      <c r="AIH107" s="52"/>
      <c r="AII107" s="52"/>
      <c r="AIJ107" s="52"/>
      <c r="AIK107" s="52"/>
      <c r="AIL107" s="52"/>
      <c r="AIM107" s="52"/>
      <c r="AIN107" s="52"/>
      <c r="AIO107" s="52"/>
      <c r="AIP107" s="52"/>
      <c r="AIQ107" s="52"/>
      <c r="AIR107" s="52"/>
      <c r="AIS107" s="52"/>
      <c r="AIT107" s="52"/>
      <c r="AIU107" s="52"/>
      <c r="AIV107" s="52"/>
      <c r="AIW107" s="52"/>
      <c r="AIX107" s="52"/>
      <c r="AIY107" s="52"/>
      <c r="AIZ107" s="52"/>
      <c r="AJA107" s="52"/>
      <c r="AJB107" s="52"/>
      <c r="AJC107" s="52"/>
      <c r="AJD107" s="52"/>
      <c r="AJE107" s="52"/>
      <c r="AJF107" s="52"/>
      <c r="AJG107" s="52"/>
      <c r="AJH107" s="52"/>
      <c r="AJI107" s="52"/>
      <c r="AJJ107" s="52"/>
      <c r="AJK107" s="52"/>
      <c r="AJL107" s="52"/>
      <c r="AJM107" s="52"/>
      <c r="AJN107" s="52"/>
      <c r="AJO107" s="52"/>
      <c r="AJP107" s="52"/>
      <c r="AJQ107" s="52"/>
      <c r="AJR107" s="52"/>
      <c r="AJS107" s="52"/>
      <c r="AJT107" s="52"/>
      <c r="AJU107" s="52"/>
      <c r="AJV107" s="52"/>
      <c r="AJW107" s="52"/>
      <c r="AJX107" s="52"/>
      <c r="AJY107" s="52"/>
      <c r="AJZ107" s="52"/>
      <c r="AKA107" s="52"/>
      <c r="AKB107" s="52"/>
      <c r="AKC107" s="52"/>
      <c r="AKD107" s="52"/>
      <c r="AKE107" s="52"/>
      <c r="AKF107" s="52"/>
      <c r="AKG107" s="52"/>
      <c r="AKH107" s="52"/>
      <c r="AKI107" s="52"/>
      <c r="AKJ107" s="52"/>
      <c r="AKK107" s="52"/>
      <c r="AKL107" s="52"/>
      <c r="AKM107" s="52"/>
      <c r="AKN107" s="52"/>
      <c r="AKO107" s="52"/>
      <c r="AKP107" s="52"/>
      <c r="AKQ107" s="52"/>
      <c r="AKR107" s="52"/>
      <c r="AKS107" s="52"/>
      <c r="AKT107" s="52"/>
      <c r="AKU107" s="52"/>
      <c r="AKV107" s="52"/>
      <c r="AKW107" s="52"/>
      <c r="AKX107" s="52"/>
      <c r="AKY107" s="52"/>
      <c r="AKZ107" s="52"/>
      <c r="ALA107" s="52"/>
      <c r="ALB107" s="52"/>
      <c r="ALC107" s="52"/>
      <c r="ALD107" s="52"/>
      <c r="ALE107" s="52"/>
      <c r="ALF107" s="52"/>
      <c r="ALG107" s="52"/>
      <c r="ALH107" s="52"/>
      <c r="ALI107" s="52"/>
      <c r="ALJ107" s="52"/>
      <c r="ALK107" s="52"/>
      <c r="ALL107" s="52"/>
      <c r="ALM107" s="52"/>
      <c r="ALN107" s="52"/>
      <c r="ALO107" s="52"/>
      <c r="ALP107" s="52"/>
      <c r="ALQ107" s="52"/>
      <c r="ALR107" s="52"/>
      <c r="ALS107" s="52"/>
      <c r="ALT107" s="52"/>
      <c r="ALU107" s="52"/>
      <c r="ALV107" s="52"/>
      <c r="ALW107" s="52"/>
      <c r="ALX107" s="52"/>
      <c r="ALY107" s="52"/>
      <c r="ALZ107" s="52"/>
      <c r="AMA107" s="52"/>
      <c r="AMB107" s="52"/>
      <c r="AMC107" s="52"/>
      <c r="AMD107" s="52"/>
      <c r="AME107" s="52"/>
      <c r="AMF107" s="52"/>
      <c r="AMG107" s="52"/>
      <c r="AMH107" s="52"/>
      <c r="AMI107" s="52"/>
      <c r="AMJ107" s="52"/>
      <c r="AMK107" s="52"/>
      <c r="AML107" s="52"/>
      <c r="AMM107" s="52"/>
      <c r="AMN107" s="52"/>
      <c r="AMO107" s="52"/>
      <c r="AMP107" s="52"/>
      <c r="AMQ107" s="52"/>
      <c r="AMR107" s="52"/>
      <c r="AMS107" s="52"/>
      <c r="AMT107" s="52"/>
      <c r="AMU107" s="52"/>
      <c r="AMV107" s="52"/>
      <c r="AMW107" s="52"/>
      <c r="AMX107" s="52"/>
      <c r="AMY107" s="52"/>
      <c r="AMZ107" s="52"/>
      <c r="ANA107" s="52"/>
      <c r="ANB107" s="52"/>
      <c r="ANC107" s="52"/>
      <c r="AND107" s="52"/>
      <c r="ANE107" s="52"/>
      <c r="ANF107" s="52"/>
      <c r="ANG107" s="52"/>
      <c r="ANH107" s="52"/>
      <c r="ANI107" s="52"/>
      <c r="ANJ107" s="52"/>
      <c r="ANK107" s="52"/>
      <c r="ANL107" s="52"/>
      <c r="ANM107" s="52"/>
      <c r="ANN107" s="52"/>
      <c r="ANO107" s="52"/>
      <c r="ANP107" s="52"/>
      <c r="ANQ107" s="52"/>
      <c r="ANR107" s="52"/>
      <c r="ANS107" s="52"/>
      <c r="ANT107" s="52"/>
      <c r="ANU107" s="52"/>
      <c r="ANV107" s="52"/>
      <c r="ANW107" s="52"/>
      <c r="ANX107" s="52"/>
      <c r="ANY107" s="52"/>
      <c r="ANZ107" s="52"/>
      <c r="AOA107" s="52"/>
      <c r="AOB107" s="52"/>
      <c r="AOC107" s="52"/>
      <c r="AOD107" s="52"/>
      <c r="AOE107" s="52"/>
      <c r="AOF107" s="52"/>
      <c r="AOG107" s="52"/>
      <c r="AOH107" s="52"/>
      <c r="AOI107" s="52"/>
      <c r="AOJ107" s="52"/>
      <c r="AOK107" s="52"/>
      <c r="AOL107" s="52"/>
      <c r="AOM107" s="52"/>
      <c r="AON107" s="52"/>
      <c r="AOO107" s="52"/>
      <c r="AOP107" s="52"/>
      <c r="AOQ107" s="52"/>
      <c r="AOR107" s="52"/>
      <c r="AOS107" s="52"/>
      <c r="AOT107" s="52"/>
      <c r="AOU107" s="52"/>
      <c r="AOV107" s="52"/>
      <c r="AOW107" s="52"/>
      <c r="AOX107" s="52"/>
      <c r="AOY107" s="52"/>
      <c r="AOZ107" s="52"/>
      <c r="APA107" s="52"/>
      <c r="APB107" s="52"/>
      <c r="APC107" s="52"/>
      <c r="APD107" s="52"/>
      <c r="APE107" s="52"/>
      <c r="APF107" s="52"/>
      <c r="APG107" s="52"/>
      <c r="APH107" s="52"/>
      <c r="API107" s="52"/>
      <c r="APJ107" s="52"/>
      <c r="APK107" s="52"/>
      <c r="APL107" s="52"/>
      <c r="APM107" s="52"/>
      <c r="APN107" s="52"/>
      <c r="APO107" s="52"/>
      <c r="APP107" s="52"/>
      <c r="APQ107" s="52"/>
      <c r="APR107" s="52"/>
      <c r="APS107" s="52"/>
      <c r="APT107" s="52"/>
      <c r="APU107" s="52"/>
      <c r="APV107" s="52"/>
      <c r="APW107" s="52"/>
      <c r="APX107" s="52"/>
      <c r="APY107" s="52"/>
      <c r="APZ107" s="52"/>
      <c r="AQA107" s="52"/>
      <c r="AQB107" s="52"/>
      <c r="AQC107" s="52"/>
      <c r="AQD107" s="52"/>
      <c r="AQE107" s="52"/>
      <c r="AQF107" s="52"/>
      <c r="AQG107" s="52"/>
      <c r="AQH107" s="52"/>
      <c r="AQI107" s="52"/>
      <c r="AQJ107" s="52"/>
      <c r="AQK107" s="52"/>
      <c r="AQL107" s="52"/>
      <c r="AQM107" s="52"/>
      <c r="AQN107" s="52"/>
      <c r="AQO107" s="52"/>
      <c r="AQP107" s="52"/>
      <c r="AQQ107" s="52"/>
      <c r="AQR107" s="52"/>
      <c r="AQS107" s="52"/>
      <c r="AQT107" s="52"/>
      <c r="AQU107" s="52"/>
      <c r="AQV107" s="52"/>
      <c r="AQW107" s="52"/>
      <c r="AQX107" s="52"/>
      <c r="AQY107" s="52"/>
      <c r="AQZ107" s="52"/>
      <c r="ARA107" s="52"/>
      <c r="ARB107" s="52"/>
      <c r="ARC107" s="52"/>
      <c r="ARD107" s="52"/>
      <c r="ARE107" s="52"/>
      <c r="ARF107" s="52"/>
      <c r="ARG107" s="52"/>
      <c r="ARH107" s="52"/>
      <c r="ARI107" s="52"/>
      <c r="ARJ107" s="52"/>
      <c r="ARK107" s="52"/>
      <c r="ARL107" s="52"/>
      <c r="ARM107" s="52"/>
      <c r="ARN107" s="52"/>
      <c r="ARO107" s="52"/>
      <c r="ARP107" s="52"/>
      <c r="ARQ107" s="52"/>
      <c r="ARR107" s="52"/>
      <c r="ARS107" s="52"/>
      <c r="ART107" s="52"/>
      <c r="ARU107" s="52"/>
      <c r="ARV107" s="52"/>
      <c r="ARW107" s="52"/>
      <c r="ARX107" s="52"/>
      <c r="ARY107" s="52"/>
      <c r="ARZ107" s="52"/>
      <c r="ASA107" s="52"/>
      <c r="ASB107" s="52"/>
      <c r="ASC107" s="52"/>
      <c r="ASD107" s="52"/>
      <c r="ASE107" s="52"/>
      <c r="ASF107" s="52"/>
      <c r="ASG107" s="52"/>
      <c r="ASH107" s="52"/>
      <c r="ASI107" s="52"/>
      <c r="ASJ107" s="52"/>
      <c r="ASK107" s="52"/>
      <c r="ASL107" s="52"/>
      <c r="ASM107" s="52"/>
      <c r="ASN107" s="52"/>
      <c r="ASO107" s="52"/>
      <c r="ASP107" s="52"/>
      <c r="ASQ107" s="52"/>
      <c r="ASR107" s="52"/>
      <c r="ASS107" s="52"/>
      <c r="AST107" s="52"/>
      <c r="ASU107" s="52"/>
      <c r="ASV107" s="52"/>
      <c r="ASW107" s="52"/>
      <c r="ASX107" s="52"/>
      <c r="ASY107" s="52"/>
      <c r="ASZ107" s="52"/>
      <c r="ATA107" s="52"/>
      <c r="ATB107" s="52"/>
      <c r="ATC107" s="52"/>
      <c r="ATD107" s="52"/>
      <c r="ATE107" s="52"/>
      <c r="ATF107" s="52"/>
      <c r="ATG107" s="52"/>
      <c r="ATH107" s="52"/>
      <c r="ATI107" s="52"/>
      <c r="ATJ107" s="52"/>
      <c r="ATK107" s="52"/>
      <c r="ATL107" s="52"/>
      <c r="ATM107" s="52"/>
      <c r="ATN107" s="52"/>
      <c r="ATO107" s="52"/>
      <c r="ATP107" s="52"/>
      <c r="ATQ107" s="52"/>
      <c r="ATR107" s="52"/>
      <c r="ATS107" s="52"/>
      <c r="ATT107" s="52"/>
      <c r="ATU107" s="52"/>
      <c r="ATV107" s="52"/>
      <c r="ATW107" s="52"/>
      <c r="ATX107" s="52"/>
      <c r="ATY107" s="52"/>
      <c r="ATZ107" s="52"/>
      <c r="AUA107" s="52"/>
      <c r="AUB107" s="52"/>
      <c r="AUC107" s="52"/>
      <c r="AUD107" s="52"/>
      <c r="AUE107" s="52"/>
      <c r="AUF107" s="52"/>
      <c r="AUG107" s="52"/>
      <c r="AUH107" s="52"/>
      <c r="AUI107" s="52"/>
      <c r="AUJ107" s="52"/>
      <c r="AUK107" s="52"/>
      <c r="AUL107" s="52"/>
      <c r="AUM107" s="52"/>
      <c r="AUN107" s="52"/>
      <c r="AUO107" s="52"/>
      <c r="AUP107" s="52"/>
      <c r="AUQ107" s="52"/>
      <c r="AUR107" s="52"/>
      <c r="AUS107" s="52"/>
      <c r="AUT107" s="52"/>
      <c r="AUU107" s="52"/>
      <c r="AUV107" s="52"/>
      <c r="AUW107" s="52"/>
      <c r="AUX107" s="52"/>
      <c r="AUY107" s="52"/>
      <c r="AUZ107" s="52"/>
      <c r="AVA107" s="52"/>
      <c r="AVB107" s="52"/>
      <c r="AVC107" s="52"/>
      <c r="AVD107" s="52"/>
      <c r="AVE107" s="52"/>
      <c r="AVF107" s="52"/>
      <c r="AVG107" s="52"/>
      <c r="AVH107" s="52"/>
      <c r="AVI107" s="52"/>
      <c r="AVJ107" s="52"/>
      <c r="AVK107" s="52"/>
      <c r="AVL107" s="52"/>
      <c r="AVM107" s="52"/>
      <c r="AVN107" s="52"/>
      <c r="AVO107" s="52"/>
      <c r="AVP107" s="52"/>
      <c r="AVQ107" s="52"/>
      <c r="AVR107" s="52"/>
      <c r="AVS107" s="52"/>
      <c r="AVT107" s="52"/>
      <c r="AVU107" s="52"/>
      <c r="AVV107" s="52"/>
      <c r="AVW107" s="52"/>
      <c r="AVX107" s="52"/>
      <c r="AVY107" s="52"/>
      <c r="AVZ107" s="52"/>
      <c r="AWA107" s="52"/>
      <c r="AWB107" s="52"/>
      <c r="AWC107" s="52"/>
      <c r="AWD107" s="52"/>
      <c r="AWE107" s="52"/>
      <c r="AWF107" s="52"/>
      <c r="AWG107" s="52"/>
      <c r="AWH107" s="52"/>
      <c r="AWI107" s="52"/>
      <c r="AWJ107" s="52"/>
      <c r="AWK107" s="52"/>
      <c r="AWL107" s="52"/>
      <c r="AWM107" s="52"/>
      <c r="AWN107" s="52"/>
      <c r="AWO107" s="52"/>
      <c r="AWP107" s="52"/>
      <c r="AWQ107" s="52"/>
      <c r="AWR107" s="52"/>
      <c r="AWS107" s="52"/>
      <c r="AWT107" s="52"/>
      <c r="AWU107" s="52"/>
      <c r="AWV107" s="52"/>
      <c r="AWW107" s="52"/>
      <c r="AWX107" s="52"/>
      <c r="AWY107" s="52"/>
      <c r="AWZ107" s="52"/>
      <c r="AXA107" s="52"/>
      <c r="AXB107" s="52"/>
      <c r="AXC107" s="52"/>
      <c r="AXD107" s="52"/>
      <c r="AXE107" s="52"/>
      <c r="AXF107" s="52"/>
      <c r="AXG107" s="52"/>
      <c r="AXH107" s="52"/>
      <c r="AXI107" s="52"/>
      <c r="AXJ107" s="52"/>
      <c r="AXK107" s="52"/>
      <c r="AXL107" s="52"/>
      <c r="AXM107" s="52"/>
      <c r="AXN107" s="52"/>
      <c r="AXO107" s="52"/>
      <c r="AXP107" s="52"/>
      <c r="AXQ107" s="52"/>
      <c r="AXR107" s="52"/>
      <c r="AXS107" s="52"/>
      <c r="AXT107" s="52"/>
      <c r="AXU107" s="52"/>
      <c r="AXV107" s="52"/>
      <c r="AXW107" s="52"/>
      <c r="AXX107" s="52"/>
      <c r="AXY107" s="52"/>
      <c r="AXZ107" s="52"/>
      <c r="AYA107" s="52"/>
      <c r="AYB107" s="52"/>
      <c r="AYC107" s="52"/>
      <c r="AYD107" s="52"/>
      <c r="AYE107" s="52"/>
      <c r="AYF107" s="52"/>
      <c r="AYG107" s="52"/>
      <c r="AYH107" s="52"/>
      <c r="AYI107" s="52"/>
      <c r="AYJ107" s="52"/>
      <c r="AYK107" s="52"/>
      <c r="AYL107" s="52"/>
      <c r="AYM107" s="52"/>
      <c r="AYN107" s="52"/>
      <c r="AYO107" s="52"/>
      <c r="AYP107" s="52"/>
      <c r="AYQ107" s="52"/>
      <c r="AYR107" s="52"/>
      <c r="AYS107" s="52"/>
      <c r="AYT107" s="52"/>
      <c r="AYU107" s="52"/>
      <c r="AYV107" s="52"/>
      <c r="AYW107" s="52"/>
      <c r="AYX107" s="52"/>
      <c r="AYY107" s="52"/>
      <c r="AYZ107" s="52"/>
      <c r="AZA107" s="52"/>
      <c r="AZB107" s="52"/>
      <c r="AZC107" s="52"/>
      <c r="AZD107" s="52"/>
      <c r="AZE107" s="52"/>
      <c r="AZF107" s="52"/>
      <c r="AZG107" s="52"/>
      <c r="AZH107" s="52"/>
      <c r="AZI107" s="52"/>
      <c r="AZJ107" s="52"/>
      <c r="AZK107" s="52"/>
      <c r="AZL107" s="52"/>
      <c r="AZM107" s="52"/>
      <c r="AZN107" s="52"/>
      <c r="AZO107" s="52"/>
      <c r="AZP107" s="52"/>
      <c r="AZQ107" s="52"/>
      <c r="AZR107" s="52"/>
      <c r="AZS107" s="52"/>
      <c r="AZT107" s="52"/>
      <c r="AZU107" s="52"/>
      <c r="AZV107" s="52"/>
      <c r="AZW107" s="52"/>
      <c r="AZX107" s="52"/>
      <c r="AZY107" s="52"/>
      <c r="AZZ107" s="52"/>
      <c r="BAA107" s="52"/>
      <c r="BAB107" s="52"/>
      <c r="BAC107" s="52"/>
      <c r="BAD107" s="52"/>
      <c r="BAE107" s="52"/>
      <c r="BAF107" s="52"/>
      <c r="BAG107" s="52"/>
      <c r="BAH107" s="52"/>
      <c r="BAI107" s="52"/>
      <c r="BAJ107" s="52"/>
      <c r="BAK107" s="52"/>
      <c r="BAL107" s="52"/>
      <c r="BAM107" s="52"/>
      <c r="BAN107" s="52"/>
      <c r="BAO107" s="52"/>
      <c r="BAP107" s="52"/>
      <c r="BAQ107" s="52"/>
      <c r="BAR107" s="52"/>
      <c r="BAS107" s="52"/>
      <c r="BAT107" s="52"/>
      <c r="BAU107" s="52"/>
      <c r="BAV107" s="52"/>
      <c r="BAW107" s="52"/>
      <c r="BAX107" s="52"/>
      <c r="BAY107" s="52"/>
      <c r="BAZ107" s="52"/>
      <c r="BBA107" s="52"/>
      <c r="BBB107" s="52"/>
      <c r="BBC107" s="52"/>
      <c r="BBD107" s="52"/>
      <c r="BBE107" s="52"/>
      <c r="BBF107" s="52"/>
      <c r="BBG107" s="52"/>
      <c r="BBH107" s="52"/>
      <c r="BBI107" s="52"/>
      <c r="BBJ107" s="52"/>
      <c r="BBK107" s="52"/>
      <c r="BBL107" s="52"/>
      <c r="BBM107" s="52"/>
      <c r="BBN107" s="52"/>
      <c r="BBO107" s="52"/>
      <c r="BBP107" s="52"/>
      <c r="BBQ107" s="52"/>
      <c r="BBR107" s="52"/>
      <c r="BBS107" s="52"/>
      <c r="BBT107" s="52"/>
      <c r="BBU107" s="52"/>
      <c r="BBV107" s="52"/>
      <c r="BBW107" s="52"/>
      <c r="BBX107" s="52"/>
      <c r="BBY107" s="52"/>
      <c r="BBZ107" s="52"/>
      <c r="BCA107" s="52"/>
      <c r="BCB107" s="52"/>
      <c r="BCC107" s="52"/>
      <c r="BCD107" s="52"/>
      <c r="BCE107" s="52"/>
      <c r="BCF107" s="52"/>
      <c r="BCG107" s="52"/>
      <c r="BCH107" s="52"/>
      <c r="BCI107" s="52"/>
      <c r="BCJ107" s="52"/>
      <c r="BCK107" s="52"/>
      <c r="BCL107" s="52"/>
      <c r="BCM107" s="52"/>
      <c r="BCN107" s="52"/>
      <c r="BCO107" s="52"/>
      <c r="BCP107" s="52"/>
      <c r="BCQ107" s="52"/>
      <c r="BCR107" s="52"/>
      <c r="BCS107" s="52"/>
      <c r="BCT107" s="52"/>
      <c r="BCU107" s="52"/>
      <c r="BCV107" s="52"/>
      <c r="BCW107" s="52"/>
      <c r="BCX107" s="52"/>
      <c r="BCY107" s="52"/>
      <c r="BCZ107" s="52"/>
      <c r="BDA107" s="52"/>
      <c r="BDB107" s="52"/>
      <c r="BDC107" s="52"/>
      <c r="BDD107" s="52"/>
      <c r="BDE107" s="52"/>
      <c r="BDF107" s="52"/>
      <c r="BDG107" s="52"/>
      <c r="BDH107" s="52"/>
      <c r="BDI107" s="52"/>
      <c r="BDJ107" s="52"/>
      <c r="BDK107" s="52"/>
      <c r="BDL107" s="52"/>
      <c r="BDM107" s="52"/>
      <c r="BDN107" s="52"/>
      <c r="BDO107" s="52"/>
      <c r="BDP107" s="52"/>
      <c r="BDQ107" s="52"/>
      <c r="BDR107" s="52"/>
      <c r="BDS107" s="52"/>
      <c r="BDT107" s="52"/>
      <c r="BDU107" s="52"/>
      <c r="BDV107" s="52"/>
      <c r="BDW107" s="52"/>
      <c r="BDX107" s="52"/>
      <c r="BDY107" s="52"/>
      <c r="BDZ107" s="52"/>
      <c r="BEA107" s="52"/>
      <c r="BEB107" s="52"/>
      <c r="BEC107" s="52"/>
      <c r="BED107" s="52"/>
      <c r="BEE107" s="52"/>
      <c r="BEF107" s="52"/>
      <c r="BEG107" s="52"/>
      <c r="BEH107" s="52"/>
      <c r="BEI107" s="52"/>
      <c r="BEJ107" s="52"/>
      <c r="BEK107" s="52"/>
      <c r="BEL107" s="52"/>
      <c r="BEM107" s="52"/>
      <c r="BEN107" s="52"/>
      <c r="BEO107" s="52"/>
      <c r="BEP107" s="52"/>
      <c r="BEQ107" s="52"/>
      <c r="BER107" s="52"/>
      <c r="BES107" s="52"/>
      <c r="BET107" s="52"/>
      <c r="BEU107" s="52"/>
      <c r="BEV107" s="52"/>
      <c r="BEW107" s="52"/>
      <c r="BEX107" s="52"/>
      <c r="BEY107" s="52"/>
      <c r="BEZ107" s="52"/>
      <c r="BFA107" s="52"/>
      <c r="BFB107" s="52"/>
      <c r="BFC107" s="52"/>
      <c r="BFD107" s="52"/>
      <c r="BFE107" s="52"/>
      <c r="BFF107" s="52"/>
      <c r="BFG107" s="52"/>
      <c r="BFH107" s="52"/>
      <c r="BFI107" s="52"/>
      <c r="BFJ107" s="52"/>
      <c r="BFK107" s="52"/>
      <c r="BFL107" s="52"/>
      <c r="BFM107" s="52"/>
      <c r="BFN107" s="52"/>
      <c r="BFO107" s="52"/>
      <c r="BFP107" s="52"/>
      <c r="BFQ107" s="52"/>
      <c r="BFR107" s="52"/>
      <c r="BFS107" s="52"/>
      <c r="BFT107" s="52"/>
      <c r="BFU107" s="52"/>
      <c r="BFV107" s="52"/>
      <c r="BFW107" s="52"/>
      <c r="BFX107" s="52"/>
      <c r="BFY107" s="52"/>
      <c r="BFZ107" s="52"/>
      <c r="BGA107" s="52"/>
      <c r="BGB107" s="52"/>
      <c r="BGC107" s="52"/>
      <c r="BGD107" s="52"/>
      <c r="BGE107" s="52"/>
      <c r="BGF107" s="52"/>
      <c r="BGG107" s="52"/>
      <c r="BGH107" s="52"/>
      <c r="BGI107" s="52"/>
      <c r="BGJ107" s="52"/>
      <c r="BGK107" s="52"/>
      <c r="BGL107" s="52"/>
      <c r="BGM107" s="52"/>
      <c r="BGN107" s="52"/>
      <c r="BGO107" s="52"/>
      <c r="BGP107" s="52"/>
      <c r="BGQ107" s="52"/>
      <c r="BGR107" s="52"/>
      <c r="BGS107" s="52"/>
      <c r="BGT107" s="52"/>
      <c r="BGU107" s="52"/>
      <c r="BGV107" s="52"/>
      <c r="BGW107" s="52"/>
      <c r="BGX107" s="52"/>
      <c r="BGY107" s="52"/>
      <c r="BGZ107" s="52"/>
      <c r="BHA107" s="52"/>
      <c r="BHB107" s="52"/>
      <c r="BHC107" s="52"/>
      <c r="BHD107" s="52"/>
      <c r="BHE107" s="52"/>
      <c r="BHF107" s="52"/>
      <c r="BHG107" s="52"/>
      <c r="BHH107" s="52"/>
      <c r="BHI107" s="52"/>
      <c r="BHJ107" s="52"/>
      <c r="BHK107" s="52"/>
      <c r="BHL107" s="52"/>
      <c r="BHM107" s="52"/>
      <c r="BHN107" s="52"/>
      <c r="BHO107" s="52"/>
      <c r="BHP107" s="52"/>
      <c r="BHQ107" s="52"/>
      <c r="BHR107" s="52"/>
      <c r="BHS107" s="52"/>
      <c r="BHT107" s="52"/>
      <c r="BHU107" s="52"/>
      <c r="BHV107" s="52"/>
      <c r="BHW107" s="52"/>
      <c r="BHX107" s="52"/>
      <c r="BHY107" s="52"/>
      <c r="BHZ107" s="52"/>
      <c r="BIA107" s="52"/>
      <c r="BIB107" s="52"/>
      <c r="BIC107" s="52"/>
      <c r="BID107" s="52"/>
      <c r="BIE107" s="52"/>
      <c r="BIF107" s="52"/>
      <c r="BIG107" s="52"/>
      <c r="BIH107" s="52"/>
      <c r="BII107" s="52"/>
      <c r="BIJ107" s="52"/>
      <c r="BIK107" s="52"/>
      <c r="BIL107" s="52"/>
      <c r="BIM107" s="52"/>
      <c r="BIN107" s="52"/>
      <c r="BIO107" s="52"/>
      <c r="BIP107" s="52"/>
      <c r="BIQ107" s="52"/>
      <c r="BIR107" s="52"/>
      <c r="BIS107" s="52"/>
      <c r="BIT107" s="52"/>
      <c r="BIU107" s="52"/>
      <c r="BIV107" s="52"/>
      <c r="BIW107" s="52"/>
      <c r="BIX107" s="52"/>
      <c r="BIY107" s="52"/>
      <c r="BIZ107" s="52"/>
      <c r="BJA107" s="52"/>
      <c r="BJB107" s="52"/>
      <c r="BJC107" s="52"/>
      <c r="BJD107" s="52"/>
      <c r="BJE107" s="52"/>
      <c r="BJF107" s="52"/>
      <c r="BJG107" s="52"/>
      <c r="BJH107" s="52"/>
      <c r="BJI107" s="52"/>
      <c r="BJJ107" s="52"/>
      <c r="BJK107" s="52"/>
      <c r="BJL107" s="52"/>
      <c r="BJM107" s="52"/>
      <c r="BJN107" s="52"/>
      <c r="BJO107" s="52"/>
      <c r="BJP107" s="52"/>
      <c r="BJQ107" s="52"/>
      <c r="BJR107" s="52"/>
      <c r="BJS107" s="52"/>
      <c r="BJT107" s="52"/>
      <c r="BJU107" s="52"/>
      <c r="BJV107" s="52"/>
      <c r="BJW107" s="52"/>
      <c r="BJX107" s="52"/>
      <c r="BJY107" s="52"/>
      <c r="BJZ107" s="52"/>
      <c r="BKA107" s="52"/>
      <c r="BKB107" s="52"/>
      <c r="BKC107" s="52"/>
      <c r="BKD107" s="52"/>
      <c r="BKE107" s="52"/>
      <c r="BKF107" s="52"/>
      <c r="BKG107" s="52"/>
      <c r="BKH107" s="52"/>
      <c r="BKI107" s="52"/>
      <c r="BKJ107" s="52"/>
      <c r="BKK107" s="52"/>
      <c r="BKL107" s="52"/>
      <c r="BKM107" s="52"/>
      <c r="BKN107" s="52"/>
      <c r="BKO107" s="52"/>
      <c r="BKP107" s="52"/>
      <c r="BKQ107" s="52"/>
      <c r="BKR107" s="52"/>
      <c r="BKS107" s="52"/>
      <c r="BKT107" s="52"/>
      <c r="BKU107" s="52"/>
      <c r="BKV107" s="52"/>
      <c r="BKW107" s="52"/>
      <c r="BKX107" s="52"/>
      <c r="BKY107" s="52"/>
      <c r="BKZ107" s="52"/>
      <c r="BLA107" s="52"/>
      <c r="BLB107" s="52"/>
      <c r="BLC107" s="52"/>
      <c r="BLD107" s="52"/>
      <c r="BLE107" s="52"/>
      <c r="BLF107" s="52"/>
      <c r="BLG107" s="52"/>
      <c r="BLH107" s="52"/>
      <c r="BLI107" s="52"/>
      <c r="BLJ107" s="52"/>
      <c r="BLK107" s="52"/>
      <c r="BLL107" s="52"/>
      <c r="BLM107" s="52"/>
      <c r="BLN107" s="52"/>
      <c r="BLO107" s="52"/>
      <c r="BLP107" s="52"/>
      <c r="BLQ107" s="52"/>
      <c r="BLR107" s="52"/>
      <c r="BLS107" s="52"/>
      <c r="BLT107" s="52"/>
      <c r="BLU107" s="52"/>
      <c r="BLV107" s="52"/>
      <c r="BLW107" s="52"/>
      <c r="BLX107" s="52"/>
      <c r="BLY107" s="52"/>
      <c r="BLZ107" s="52"/>
      <c r="BMA107" s="52"/>
      <c r="BMB107" s="52"/>
      <c r="BMC107" s="52"/>
      <c r="BMD107" s="52"/>
      <c r="BME107" s="52"/>
      <c r="BMF107" s="52"/>
      <c r="BMG107" s="52"/>
      <c r="BMH107" s="52"/>
      <c r="BMI107" s="52"/>
      <c r="BMJ107" s="52"/>
      <c r="BMK107" s="52"/>
      <c r="BML107" s="52"/>
      <c r="BMM107" s="52"/>
      <c r="BMN107" s="52"/>
      <c r="BMO107" s="52"/>
      <c r="BMP107" s="52"/>
      <c r="BMQ107" s="52"/>
      <c r="BMR107" s="52"/>
      <c r="BMS107" s="52"/>
      <c r="BMT107" s="52"/>
      <c r="BMU107" s="52"/>
      <c r="BMV107" s="52"/>
      <c r="BMW107" s="52"/>
      <c r="BMX107" s="52"/>
      <c r="BMY107" s="52"/>
      <c r="BMZ107" s="52"/>
      <c r="BNA107" s="52"/>
      <c r="BNB107" s="52"/>
      <c r="BNC107" s="52"/>
      <c r="BND107" s="52"/>
      <c r="BNE107" s="52"/>
      <c r="BNF107" s="52"/>
      <c r="BNG107" s="52"/>
      <c r="BNH107" s="52"/>
      <c r="BNI107" s="52"/>
      <c r="BNJ107" s="52"/>
      <c r="BNK107" s="52"/>
      <c r="BNL107" s="52"/>
      <c r="BNM107" s="52"/>
      <c r="BNN107" s="52"/>
      <c r="BNO107" s="52"/>
      <c r="BNP107" s="52"/>
      <c r="BNQ107" s="52"/>
      <c r="BNR107" s="52"/>
      <c r="BNS107" s="52"/>
      <c r="BNT107" s="52"/>
      <c r="BNU107" s="52"/>
      <c r="BNV107" s="52"/>
      <c r="BNW107" s="52"/>
      <c r="BNX107" s="52"/>
      <c r="BNY107" s="52"/>
      <c r="BNZ107" s="52"/>
      <c r="BOA107" s="52"/>
      <c r="BOB107" s="52"/>
      <c r="BOC107" s="52"/>
      <c r="BOD107" s="52"/>
      <c r="BOE107" s="52"/>
      <c r="BOF107" s="52"/>
      <c r="BOG107" s="52"/>
      <c r="BOH107" s="52"/>
      <c r="BOI107" s="52"/>
      <c r="BOJ107" s="52"/>
      <c r="BOK107" s="52"/>
      <c r="BOL107" s="52"/>
      <c r="BOM107" s="52"/>
      <c r="BON107" s="52"/>
      <c r="BOO107" s="52"/>
      <c r="BOP107" s="52"/>
      <c r="BOQ107" s="52"/>
      <c r="BOR107" s="52"/>
      <c r="BOS107" s="52"/>
      <c r="BOT107" s="52"/>
      <c r="BOU107" s="52"/>
      <c r="BOV107" s="52"/>
      <c r="BOW107" s="52"/>
      <c r="BOX107" s="52"/>
      <c r="BOY107" s="52"/>
      <c r="BOZ107" s="52"/>
      <c r="BPA107" s="52"/>
      <c r="BPB107" s="52"/>
      <c r="BPC107" s="52"/>
      <c r="BPD107" s="52"/>
      <c r="BPE107" s="52"/>
      <c r="BPF107" s="52"/>
      <c r="BPG107" s="52"/>
      <c r="BPH107" s="52"/>
      <c r="BPI107" s="52"/>
      <c r="BPJ107" s="52"/>
      <c r="BPK107" s="52"/>
      <c r="BPL107" s="52"/>
      <c r="BPM107" s="52"/>
      <c r="BPN107" s="52"/>
      <c r="BPO107" s="52"/>
      <c r="BPP107" s="52"/>
      <c r="BPQ107" s="52"/>
      <c r="BPR107" s="52"/>
      <c r="BPS107" s="52"/>
      <c r="BPT107" s="52"/>
      <c r="BPU107" s="52"/>
      <c r="BPV107" s="52"/>
      <c r="BPW107" s="52"/>
      <c r="BPX107" s="52"/>
      <c r="BPY107" s="52"/>
      <c r="BPZ107" s="52"/>
      <c r="BQA107" s="52"/>
      <c r="BQB107" s="52"/>
      <c r="BQC107" s="52"/>
      <c r="BQD107" s="52"/>
      <c r="BQE107" s="52"/>
      <c r="BQF107" s="52"/>
      <c r="BQG107" s="52"/>
      <c r="BQH107" s="52"/>
      <c r="BQI107" s="52"/>
      <c r="BQJ107" s="52"/>
      <c r="BQK107" s="52"/>
      <c r="BQL107" s="52"/>
      <c r="BQM107" s="52"/>
      <c r="BQN107" s="52"/>
      <c r="BQO107" s="52"/>
      <c r="BQP107" s="52"/>
      <c r="BQQ107" s="52"/>
      <c r="BQR107" s="52"/>
      <c r="BQS107" s="52"/>
      <c r="BQT107" s="52"/>
      <c r="BQU107" s="52"/>
      <c r="BQV107" s="52"/>
      <c r="BQW107" s="52"/>
      <c r="BQX107" s="52"/>
      <c r="BQY107" s="52"/>
      <c r="BQZ107" s="52"/>
      <c r="BRA107" s="52"/>
      <c r="BRB107" s="52"/>
      <c r="BRC107" s="52"/>
      <c r="BRD107" s="52"/>
      <c r="BRE107" s="52"/>
      <c r="BRF107" s="52"/>
      <c r="BRG107" s="52"/>
      <c r="BRH107" s="52"/>
      <c r="BRI107" s="52"/>
      <c r="BRJ107" s="52"/>
      <c r="BRK107" s="52"/>
      <c r="BRL107" s="52"/>
      <c r="BRM107" s="52"/>
      <c r="BRN107" s="52"/>
      <c r="BRO107" s="52"/>
      <c r="BRP107" s="52"/>
      <c r="BRQ107" s="52"/>
      <c r="BRR107" s="52"/>
      <c r="BRS107" s="52"/>
      <c r="BRT107" s="52"/>
      <c r="BRU107" s="52"/>
      <c r="BRV107" s="52"/>
      <c r="BRW107" s="52"/>
      <c r="BRX107" s="52"/>
      <c r="BRY107" s="52"/>
      <c r="BRZ107" s="52"/>
      <c r="BSA107" s="52"/>
      <c r="BSB107" s="52"/>
      <c r="BSC107" s="52"/>
      <c r="BSD107" s="52"/>
      <c r="BSE107" s="52"/>
      <c r="BSF107" s="52"/>
      <c r="BSG107" s="52"/>
      <c r="BSH107" s="52"/>
      <c r="BSI107" s="52"/>
      <c r="BSJ107" s="52"/>
      <c r="BSK107" s="52"/>
      <c r="BSL107" s="52"/>
      <c r="BSM107" s="52"/>
      <c r="BSN107" s="52"/>
      <c r="BSO107" s="52"/>
      <c r="BSP107" s="52"/>
      <c r="BSQ107" s="52"/>
      <c r="BSR107" s="52"/>
      <c r="BSS107" s="52"/>
      <c r="BST107" s="52"/>
      <c r="BSU107" s="52"/>
      <c r="BSV107" s="52"/>
      <c r="BSW107" s="52"/>
      <c r="BSX107" s="52"/>
      <c r="BSY107" s="52"/>
      <c r="BSZ107" s="52"/>
      <c r="BTA107" s="52"/>
      <c r="BTB107" s="52"/>
      <c r="BTC107" s="52"/>
      <c r="BTD107" s="52"/>
      <c r="BTE107" s="52"/>
      <c r="BTF107" s="52"/>
      <c r="BTG107" s="52"/>
      <c r="BTH107" s="52"/>
      <c r="BTI107" s="52"/>
      <c r="BTJ107" s="52"/>
      <c r="BTK107" s="52"/>
      <c r="BTL107" s="52"/>
      <c r="BTM107" s="52"/>
      <c r="BTN107" s="52"/>
      <c r="BTO107" s="52"/>
      <c r="BTP107" s="52"/>
      <c r="BTQ107" s="52"/>
      <c r="BTR107" s="52"/>
      <c r="BTS107" s="52"/>
      <c r="BTT107" s="52"/>
      <c r="BTU107" s="52"/>
      <c r="BTV107" s="52"/>
      <c r="BTW107" s="52"/>
      <c r="BTX107" s="52"/>
      <c r="BTY107" s="52"/>
      <c r="BTZ107" s="52"/>
      <c r="BUA107" s="52"/>
      <c r="BUB107" s="52"/>
      <c r="BUC107" s="52"/>
      <c r="BUD107" s="52"/>
      <c r="BUE107" s="52"/>
      <c r="BUF107" s="52"/>
      <c r="BUG107" s="52"/>
      <c r="BUH107" s="52"/>
      <c r="BUI107" s="52"/>
      <c r="BUJ107" s="52"/>
      <c r="BUK107" s="52"/>
      <c r="BUL107" s="52"/>
      <c r="BUM107" s="52"/>
      <c r="BUN107" s="52"/>
      <c r="BUO107" s="52"/>
      <c r="BUP107" s="52"/>
      <c r="BUQ107" s="52"/>
      <c r="BUR107" s="52"/>
      <c r="BUS107" s="52"/>
      <c r="BUT107" s="52"/>
      <c r="BUU107" s="52"/>
      <c r="BUV107" s="52"/>
      <c r="BUW107" s="52"/>
      <c r="BUX107" s="52"/>
      <c r="BUY107" s="52"/>
      <c r="BUZ107" s="52"/>
      <c r="BVA107" s="52"/>
      <c r="BVB107" s="52"/>
      <c r="BVC107" s="52"/>
      <c r="BVD107" s="52"/>
      <c r="BVE107" s="52"/>
      <c r="BVF107" s="52"/>
      <c r="BVG107" s="52"/>
      <c r="BVH107" s="52"/>
      <c r="BVI107" s="52"/>
      <c r="BVJ107" s="52"/>
      <c r="BVK107" s="52"/>
      <c r="BVL107" s="52"/>
      <c r="BVM107" s="52"/>
      <c r="BVN107" s="52"/>
      <c r="BVO107" s="52"/>
      <c r="BVP107" s="52"/>
      <c r="BVQ107" s="52"/>
      <c r="BVR107" s="52"/>
      <c r="BVS107" s="52"/>
      <c r="BVT107" s="52"/>
      <c r="BVU107" s="52"/>
      <c r="BVV107" s="52"/>
      <c r="BVW107" s="52"/>
      <c r="BVX107" s="52"/>
      <c r="BVY107" s="52"/>
      <c r="BVZ107" s="52"/>
      <c r="BWA107" s="52"/>
      <c r="BWB107" s="52"/>
      <c r="BWC107" s="52"/>
      <c r="BWD107" s="52"/>
      <c r="BWE107" s="52"/>
      <c r="BWF107" s="52"/>
      <c r="BWG107" s="52"/>
      <c r="BWH107" s="52"/>
      <c r="BWI107" s="52"/>
      <c r="BWJ107" s="52"/>
      <c r="BWK107" s="52"/>
      <c r="BWL107" s="52"/>
      <c r="BWM107" s="52"/>
      <c r="BWN107" s="52"/>
      <c r="BWO107" s="52"/>
      <c r="BWP107" s="52"/>
      <c r="BWQ107" s="52"/>
      <c r="BWR107" s="52"/>
      <c r="BWS107" s="52"/>
      <c r="BWT107" s="52"/>
      <c r="BWU107" s="52"/>
      <c r="BWV107" s="52"/>
      <c r="BWW107" s="52"/>
      <c r="BWX107" s="52"/>
      <c r="BWY107" s="52"/>
      <c r="BWZ107" s="52"/>
      <c r="BXA107" s="52"/>
      <c r="BXB107" s="52"/>
      <c r="BXC107" s="52"/>
      <c r="BXD107" s="52"/>
      <c r="BXE107" s="52"/>
      <c r="BXF107" s="52"/>
      <c r="BXG107" s="52"/>
      <c r="BXH107" s="52"/>
      <c r="BXI107" s="52"/>
      <c r="BXJ107" s="52"/>
      <c r="BXK107" s="52"/>
      <c r="BXL107" s="52"/>
      <c r="BXM107" s="52"/>
      <c r="BXN107" s="52"/>
      <c r="BXO107" s="52"/>
      <c r="BXP107" s="52"/>
      <c r="BXQ107" s="52"/>
      <c r="BXR107" s="52"/>
      <c r="BXS107" s="52"/>
      <c r="BXT107" s="52"/>
      <c r="BXU107" s="52"/>
      <c r="BXV107" s="52"/>
      <c r="BXW107" s="52"/>
      <c r="BXX107" s="52"/>
      <c r="BXY107" s="52"/>
      <c r="BXZ107" s="52"/>
      <c r="BYA107" s="52"/>
      <c r="BYB107" s="52"/>
      <c r="BYC107" s="52"/>
      <c r="BYD107" s="52"/>
      <c r="BYE107" s="52"/>
      <c r="BYF107" s="52"/>
      <c r="BYG107" s="52"/>
      <c r="BYH107" s="52"/>
      <c r="BYI107" s="52"/>
      <c r="BYJ107" s="52"/>
      <c r="BYK107" s="52"/>
      <c r="BYL107" s="52"/>
      <c r="BYM107" s="52"/>
      <c r="BYN107" s="52"/>
      <c r="BYO107" s="52"/>
      <c r="BYP107" s="52"/>
      <c r="BYQ107" s="52"/>
      <c r="BYR107" s="52"/>
      <c r="BYS107" s="52"/>
      <c r="BYT107" s="52"/>
      <c r="BYU107" s="52"/>
      <c r="BYV107" s="52"/>
      <c r="BYW107" s="52"/>
      <c r="BYX107" s="52"/>
      <c r="BYY107" s="52"/>
      <c r="BYZ107" s="52"/>
      <c r="BZA107" s="52"/>
      <c r="BZB107" s="52"/>
      <c r="BZC107" s="52"/>
      <c r="BZD107" s="52"/>
      <c r="BZE107" s="52"/>
      <c r="BZF107" s="52"/>
      <c r="BZG107" s="52"/>
      <c r="BZH107" s="52"/>
      <c r="BZI107" s="52"/>
      <c r="BZJ107" s="52"/>
      <c r="BZK107" s="52"/>
      <c r="BZL107" s="52"/>
      <c r="BZM107" s="52"/>
      <c r="BZN107" s="52"/>
      <c r="BZO107" s="52"/>
      <c r="BZP107" s="52"/>
      <c r="BZQ107" s="52"/>
      <c r="BZR107" s="52"/>
      <c r="BZS107" s="52"/>
      <c r="BZT107" s="52"/>
      <c r="BZU107" s="52"/>
      <c r="BZV107" s="52"/>
      <c r="BZW107" s="52"/>
      <c r="BZX107" s="52"/>
      <c r="BZY107" s="52"/>
      <c r="BZZ107" s="52"/>
      <c r="CAA107" s="52"/>
      <c r="CAB107" s="52"/>
      <c r="CAC107" s="52"/>
      <c r="CAD107" s="52"/>
      <c r="CAE107" s="52"/>
      <c r="CAF107" s="52"/>
      <c r="CAG107" s="52"/>
      <c r="CAH107" s="52"/>
      <c r="CAI107" s="52"/>
      <c r="CAJ107" s="52"/>
      <c r="CAK107" s="52"/>
      <c r="CAL107" s="52"/>
      <c r="CAM107" s="52"/>
      <c r="CAN107" s="52"/>
      <c r="CAO107" s="52"/>
      <c r="CAP107" s="52"/>
      <c r="CAQ107" s="52"/>
      <c r="CAR107" s="52"/>
      <c r="CAS107" s="52"/>
      <c r="CAT107" s="52"/>
      <c r="CAU107" s="52"/>
      <c r="CAV107" s="52"/>
      <c r="CAW107" s="52"/>
      <c r="CAX107" s="52"/>
      <c r="CAY107" s="52"/>
      <c r="CAZ107" s="52"/>
      <c r="CBA107" s="52"/>
      <c r="CBB107" s="52"/>
      <c r="CBC107" s="52"/>
      <c r="CBD107" s="52"/>
      <c r="CBE107" s="52"/>
      <c r="CBF107" s="52"/>
      <c r="CBG107" s="52"/>
      <c r="CBH107" s="52"/>
      <c r="CBI107" s="52"/>
      <c r="CBJ107" s="52"/>
      <c r="CBK107" s="52"/>
      <c r="CBL107" s="52"/>
      <c r="CBM107" s="52"/>
      <c r="CBN107" s="52"/>
      <c r="CBO107" s="52"/>
      <c r="CBP107" s="52"/>
      <c r="CBQ107" s="52"/>
      <c r="CBR107" s="52"/>
      <c r="CBS107" s="52"/>
      <c r="CBT107" s="52"/>
      <c r="CBU107" s="52"/>
      <c r="CBV107" s="52"/>
      <c r="CBW107" s="52"/>
      <c r="CBX107" s="52"/>
      <c r="CBY107" s="52"/>
      <c r="CBZ107" s="52"/>
      <c r="CCA107" s="52"/>
      <c r="CCB107" s="52"/>
      <c r="CCC107" s="52"/>
      <c r="CCD107" s="52"/>
      <c r="CCE107" s="52"/>
      <c r="CCF107" s="52"/>
      <c r="CCG107" s="52"/>
      <c r="CCH107" s="52"/>
      <c r="CCI107" s="52"/>
      <c r="CCJ107" s="52"/>
      <c r="CCK107" s="52"/>
      <c r="CCL107" s="52"/>
      <c r="CCM107" s="52"/>
      <c r="CCN107" s="52"/>
      <c r="CCO107" s="52"/>
      <c r="CCP107" s="52"/>
      <c r="CCQ107" s="52"/>
      <c r="CCR107" s="52"/>
      <c r="CCS107" s="52"/>
      <c r="CCT107" s="52"/>
      <c r="CCU107" s="52"/>
      <c r="CCV107" s="52"/>
      <c r="CCW107" s="52"/>
      <c r="CCX107" s="52"/>
      <c r="CCY107" s="52"/>
      <c r="CCZ107" s="52"/>
      <c r="CDA107" s="52"/>
      <c r="CDB107" s="52"/>
      <c r="CDC107" s="52"/>
      <c r="CDD107" s="52"/>
      <c r="CDE107" s="52"/>
      <c r="CDF107" s="52"/>
      <c r="CDG107" s="52"/>
      <c r="CDH107" s="52"/>
      <c r="CDI107" s="52"/>
      <c r="CDJ107" s="52"/>
      <c r="CDK107" s="52"/>
      <c r="CDL107" s="52"/>
      <c r="CDM107" s="52"/>
      <c r="CDN107" s="52"/>
      <c r="CDO107" s="52"/>
      <c r="CDP107" s="52"/>
      <c r="CDQ107" s="52"/>
      <c r="CDR107" s="52"/>
      <c r="CDS107" s="52"/>
      <c r="CDT107" s="52"/>
      <c r="CDU107" s="52"/>
      <c r="CDV107" s="52"/>
      <c r="CDW107" s="52"/>
      <c r="CDX107" s="52"/>
      <c r="CDY107" s="52"/>
      <c r="CDZ107" s="52"/>
      <c r="CEA107" s="52"/>
      <c r="CEB107" s="52"/>
      <c r="CEC107" s="52"/>
      <c r="CED107" s="52"/>
      <c r="CEE107" s="52"/>
      <c r="CEF107" s="52"/>
      <c r="CEG107" s="52"/>
      <c r="CEH107" s="52"/>
      <c r="CEI107" s="52"/>
      <c r="CEJ107" s="52"/>
      <c r="CEK107" s="52"/>
      <c r="CEL107" s="52"/>
      <c r="CEM107" s="52"/>
      <c r="CEN107" s="52"/>
      <c r="CEO107" s="52"/>
      <c r="CEP107" s="52"/>
      <c r="CEQ107" s="52"/>
      <c r="CER107" s="52"/>
      <c r="CES107" s="52"/>
      <c r="CET107" s="52"/>
      <c r="CEU107" s="52"/>
      <c r="CEV107" s="52"/>
      <c r="CEW107" s="52"/>
      <c r="CEX107" s="52"/>
      <c r="CEY107" s="52"/>
      <c r="CEZ107" s="52"/>
      <c r="CFA107" s="52"/>
      <c r="CFB107" s="52"/>
      <c r="CFC107" s="52"/>
      <c r="CFD107" s="52"/>
      <c r="CFE107" s="52"/>
      <c r="CFF107" s="52"/>
      <c r="CFG107" s="52"/>
      <c r="CFH107" s="52"/>
      <c r="CFI107" s="52"/>
      <c r="CFJ107" s="52"/>
      <c r="CFK107" s="52"/>
      <c r="CFL107" s="52"/>
      <c r="CFM107" s="52"/>
      <c r="CFN107" s="52"/>
      <c r="CFO107" s="52"/>
      <c r="CFP107" s="52"/>
      <c r="CFQ107" s="52"/>
      <c r="CFR107" s="52"/>
      <c r="CFS107" s="52"/>
      <c r="CFT107" s="52"/>
      <c r="CFU107" s="52"/>
      <c r="CFV107" s="52"/>
      <c r="CFW107" s="52"/>
      <c r="CFX107" s="52"/>
      <c r="CFY107" s="52"/>
      <c r="CFZ107" s="52"/>
      <c r="CGA107" s="52"/>
      <c r="CGB107" s="52"/>
      <c r="CGC107" s="52"/>
      <c r="CGD107" s="52"/>
      <c r="CGE107" s="52"/>
      <c r="CGF107" s="52"/>
      <c r="CGG107" s="52"/>
      <c r="CGH107" s="52"/>
      <c r="CGI107" s="52"/>
      <c r="CGJ107" s="52"/>
      <c r="CGK107" s="52"/>
      <c r="CGL107" s="52"/>
      <c r="CGM107" s="52"/>
      <c r="CGN107" s="52"/>
      <c r="CGO107" s="52"/>
      <c r="CGP107" s="52"/>
      <c r="CGQ107" s="52"/>
      <c r="CGR107" s="52"/>
      <c r="CGS107" s="52"/>
      <c r="CGT107" s="52"/>
      <c r="CGU107" s="52"/>
      <c r="CGV107" s="52"/>
      <c r="CGW107" s="52"/>
      <c r="CGX107" s="52"/>
      <c r="CGY107" s="52"/>
      <c r="CGZ107" s="52"/>
      <c r="CHA107" s="52"/>
      <c r="CHB107" s="52"/>
      <c r="CHC107" s="52"/>
      <c r="CHD107" s="52"/>
      <c r="CHE107" s="52"/>
      <c r="CHF107" s="52"/>
      <c r="CHG107" s="52"/>
      <c r="CHH107" s="52"/>
      <c r="CHI107" s="52"/>
      <c r="CHJ107" s="52"/>
      <c r="CHK107" s="52"/>
      <c r="CHL107" s="52"/>
      <c r="CHM107" s="52"/>
      <c r="CHN107" s="52"/>
      <c r="CHO107" s="52"/>
      <c r="CHP107" s="52"/>
      <c r="CHQ107" s="52"/>
      <c r="CHR107" s="52"/>
      <c r="CHS107" s="52"/>
      <c r="CHT107" s="52"/>
      <c r="CHU107" s="52"/>
      <c r="CHV107" s="52"/>
      <c r="CHW107" s="52"/>
      <c r="CHX107" s="52"/>
      <c r="CHY107" s="52"/>
      <c r="CHZ107" s="52"/>
      <c r="CIA107" s="52"/>
      <c r="CIB107" s="52"/>
      <c r="CIC107" s="52"/>
      <c r="CID107" s="52"/>
      <c r="CIE107" s="52"/>
      <c r="CIF107" s="52"/>
      <c r="CIG107" s="52"/>
      <c r="CIH107" s="52"/>
      <c r="CII107" s="52"/>
      <c r="CIJ107" s="52"/>
      <c r="CIK107" s="52"/>
      <c r="CIL107" s="52"/>
      <c r="CIM107" s="52"/>
      <c r="CIN107" s="52"/>
      <c r="CIO107" s="52"/>
      <c r="CIP107" s="52"/>
      <c r="CIQ107" s="52"/>
      <c r="CIR107" s="52"/>
      <c r="CIS107" s="52"/>
      <c r="CIT107" s="52"/>
      <c r="CIU107" s="52"/>
      <c r="CIV107" s="52"/>
      <c r="CIW107" s="52"/>
      <c r="CIX107" s="52"/>
      <c r="CIY107" s="52"/>
      <c r="CIZ107" s="52"/>
      <c r="CJA107" s="52"/>
      <c r="CJB107" s="52"/>
      <c r="CJC107" s="52"/>
      <c r="CJD107" s="52"/>
      <c r="CJE107" s="52"/>
      <c r="CJF107" s="52"/>
      <c r="CJG107" s="52"/>
      <c r="CJH107" s="52"/>
      <c r="CJI107" s="52"/>
      <c r="CJJ107" s="52"/>
      <c r="CJK107" s="52"/>
      <c r="CJL107" s="52"/>
      <c r="CJM107" s="52"/>
      <c r="CJN107" s="52"/>
      <c r="CJO107" s="52"/>
      <c r="CJP107" s="52"/>
      <c r="CJQ107" s="52"/>
      <c r="CJR107" s="52"/>
      <c r="CJS107" s="52"/>
      <c r="CJT107" s="52"/>
      <c r="CJU107" s="52"/>
      <c r="CJV107" s="52"/>
      <c r="CJW107" s="52"/>
      <c r="CJX107" s="52"/>
      <c r="CJY107" s="52"/>
      <c r="CJZ107" s="52"/>
      <c r="CKA107" s="52"/>
      <c r="CKB107" s="52"/>
      <c r="CKC107" s="52"/>
      <c r="CKD107" s="52"/>
      <c r="CKE107" s="52"/>
      <c r="CKF107" s="52"/>
      <c r="CKG107" s="52"/>
      <c r="CKH107" s="52"/>
      <c r="CKI107" s="52"/>
      <c r="CKJ107" s="52"/>
      <c r="CKK107" s="52"/>
      <c r="CKL107" s="52"/>
      <c r="CKM107" s="52"/>
      <c r="CKN107" s="52"/>
      <c r="CKO107" s="52"/>
      <c r="CKP107" s="52"/>
      <c r="CKQ107" s="52"/>
      <c r="CKR107" s="52"/>
      <c r="CKS107" s="52"/>
      <c r="CKT107" s="52"/>
      <c r="CKU107" s="52"/>
      <c r="CKV107" s="52"/>
      <c r="CKW107" s="52"/>
      <c r="CKX107" s="52"/>
      <c r="CKY107" s="52"/>
      <c r="CKZ107" s="52"/>
      <c r="CLA107" s="52"/>
      <c r="CLB107" s="52"/>
      <c r="CLC107" s="52"/>
      <c r="CLD107" s="52"/>
      <c r="CLE107" s="52"/>
      <c r="CLF107" s="52"/>
      <c r="CLG107" s="52"/>
      <c r="CLH107" s="52"/>
      <c r="CLI107" s="52"/>
      <c r="CLJ107" s="52"/>
      <c r="CLK107" s="52"/>
      <c r="CLL107" s="52"/>
      <c r="CLM107" s="52"/>
      <c r="CLN107" s="52"/>
      <c r="CLO107" s="52"/>
      <c r="CLP107" s="52"/>
      <c r="CLQ107" s="52"/>
      <c r="CLR107" s="52"/>
      <c r="CLS107" s="52"/>
      <c r="CLT107" s="52"/>
      <c r="CLU107" s="52"/>
      <c r="CLV107" s="52"/>
      <c r="CLW107" s="52"/>
      <c r="CLX107" s="52"/>
      <c r="CLY107" s="52"/>
      <c r="CLZ107" s="52"/>
      <c r="CMA107" s="52"/>
      <c r="CMB107" s="52"/>
      <c r="CMC107" s="52"/>
      <c r="CMD107" s="52"/>
      <c r="CME107" s="52"/>
      <c r="CMF107" s="52"/>
      <c r="CMG107" s="52"/>
      <c r="CMH107" s="52"/>
      <c r="CMI107" s="52"/>
      <c r="CMJ107" s="52"/>
      <c r="CMK107" s="52"/>
      <c r="CML107" s="52"/>
      <c r="CMM107" s="52"/>
      <c r="CMN107" s="52"/>
      <c r="CMO107" s="52"/>
      <c r="CMP107" s="52"/>
      <c r="CMQ107" s="52"/>
      <c r="CMR107" s="52"/>
      <c r="CMS107" s="52"/>
      <c r="CMT107" s="52"/>
      <c r="CMU107" s="52"/>
      <c r="CMV107" s="52"/>
      <c r="CMW107" s="52"/>
      <c r="CMX107" s="52"/>
      <c r="CMY107" s="52"/>
      <c r="CMZ107" s="52"/>
      <c r="CNA107" s="52"/>
      <c r="CNB107" s="52"/>
      <c r="CNC107" s="52"/>
      <c r="CND107" s="52"/>
      <c r="CNE107" s="52"/>
      <c r="CNF107" s="52"/>
      <c r="CNG107" s="52"/>
      <c r="CNH107" s="52"/>
      <c r="CNI107" s="52"/>
      <c r="CNJ107" s="52"/>
      <c r="CNK107" s="52"/>
      <c r="CNL107" s="52"/>
      <c r="CNM107" s="52"/>
      <c r="CNN107" s="52"/>
      <c r="CNO107" s="52"/>
      <c r="CNP107" s="52"/>
      <c r="CNQ107" s="52"/>
      <c r="CNR107" s="52"/>
      <c r="CNS107" s="52"/>
      <c r="CNT107" s="52"/>
      <c r="CNU107" s="52"/>
      <c r="CNV107" s="52"/>
      <c r="CNW107" s="52"/>
      <c r="CNX107" s="52"/>
      <c r="CNY107" s="52"/>
      <c r="CNZ107" s="52"/>
      <c r="COA107" s="52"/>
      <c r="COB107" s="52"/>
      <c r="COC107" s="52"/>
      <c r="COD107" s="52"/>
      <c r="COE107" s="52"/>
      <c r="COF107" s="52"/>
      <c r="COG107" s="52"/>
      <c r="COH107" s="52"/>
      <c r="COI107" s="52"/>
      <c r="COJ107" s="52"/>
      <c r="COK107" s="52"/>
      <c r="COL107" s="52"/>
      <c r="COM107" s="52"/>
      <c r="CON107" s="52"/>
      <c r="COO107" s="52"/>
      <c r="COP107" s="52"/>
      <c r="COQ107" s="52"/>
      <c r="COR107" s="52"/>
      <c r="COS107" s="52"/>
      <c r="COT107" s="52"/>
      <c r="COU107" s="52"/>
      <c r="COV107" s="52"/>
      <c r="COW107" s="52"/>
      <c r="COX107" s="52"/>
      <c r="COY107" s="52"/>
      <c r="COZ107" s="52"/>
      <c r="CPA107" s="52"/>
      <c r="CPB107" s="52"/>
      <c r="CPC107" s="52"/>
      <c r="CPD107" s="52"/>
      <c r="CPE107" s="52"/>
      <c r="CPF107" s="52"/>
      <c r="CPG107" s="52"/>
      <c r="CPH107" s="52"/>
      <c r="CPI107" s="52"/>
      <c r="CPJ107" s="52"/>
      <c r="CPK107" s="52"/>
      <c r="CPL107" s="52"/>
      <c r="CPM107" s="52"/>
      <c r="CPN107" s="52"/>
      <c r="CPO107" s="52"/>
      <c r="CPP107" s="52"/>
      <c r="CPQ107" s="52"/>
      <c r="CPR107" s="52"/>
      <c r="CPS107" s="52"/>
      <c r="CPT107" s="52"/>
      <c r="CPU107" s="52"/>
      <c r="CPV107" s="52"/>
      <c r="CPW107" s="52"/>
      <c r="CPX107" s="52"/>
      <c r="CPY107" s="52"/>
      <c r="CPZ107" s="52"/>
      <c r="CQA107" s="52"/>
      <c r="CQB107" s="52"/>
      <c r="CQC107" s="52"/>
      <c r="CQD107" s="52"/>
      <c r="CQE107" s="52"/>
      <c r="CQF107" s="52"/>
      <c r="CQG107" s="52"/>
      <c r="CQH107" s="52"/>
      <c r="CQI107" s="52"/>
      <c r="CQJ107" s="52"/>
      <c r="CQK107" s="52"/>
      <c r="CQL107" s="52"/>
      <c r="CQM107" s="52"/>
      <c r="CQN107" s="52"/>
      <c r="CQO107" s="52"/>
      <c r="CQP107" s="52"/>
      <c r="CQQ107" s="52"/>
      <c r="CQR107" s="52"/>
      <c r="CQS107" s="52"/>
      <c r="CQT107" s="52"/>
      <c r="CQU107" s="52"/>
      <c r="CQV107" s="52"/>
      <c r="CQW107" s="52"/>
      <c r="CQX107" s="52"/>
      <c r="CQY107" s="52"/>
      <c r="CQZ107" s="52"/>
      <c r="CRA107" s="52"/>
      <c r="CRB107" s="52"/>
      <c r="CRC107" s="52"/>
      <c r="CRD107" s="52"/>
      <c r="CRE107" s="52"/>
      <c r="CRF107" s="52"/>
      <c r="CRG107" s="52"/>
      <c r="CRH107" s="52"/>
      <c r="CRI107" s="52"/>
      <c r="CRJ107" s="52"/>
      <c r="CRK107" s="52"/>
      <c r="CRL107" s="52"/>
      <c r="CRM107" s="52"/>
      <c r="CRN107" s="52"/>
      <c r="CRO107" s="52"/>
      <c r="CRP107" s="52"/>
      <c r="CRQ107" s="52"/>
      <c r="CRR107" s="52"/>
      <c r="CRS107" s="52"/>
      <c r="CRT107" s="52"/>
      <c r="CRU107" s="52"/>
      <c r="CRV107" s="52"/>
      <c r="CRW107" s="52"/>
      <c r="CRX107" s="52"/>
      <c r="CRY107" s="52"/>
      <c r="CRZ107" s="52"/>
      <c r="CSA107" s="52"/>
      <c r="CSB107" s="52"/>
      <c r="CSC107" s="52"/>
      <c r="CSD107" s="52"/>
      <c r="CSE107" s="52"/>
      <c r="CSF107" s="52"/>
      <c r="CSG107" s="52"/>
      <c r="CSH107" s="52"/>
      <c r="CSI107" s="52"/>
      <c r="CSJ107" s="52"/>
      <c r="CSK107" s="52"/>
      <c r="CSL107" s="52"/>
      <c r="CSM107" s="52"/>
      <c r="CSN107" s="52"/>
      <c r="CSO107" s="52"/>
      <c r="CSP107" s="52"/>
      <c r="CSQ107" s="52"/>
      <c r="CSR107" s="52"/>
      <c r="CSS107" s="52"/>
      <c r="CST107" s="52"/>
      <c r="CSU107" s="52"/>
      <c r="CSV107" s="52"/>
      <c r="CSW107" s="52"/>
      <c r="CSX107" s="52"/>
      <c r="CSY107" s="52"/>
      <c r="CSZ107" s="52"/>
      <c r="CTA107" s="52"/>
      <c r="CTB107" s="52"/>
      <c r="CTC107" s="52"/>
      <c r="CTD107" s="52"/>
      <c r="CTE107" s="52"/>
      <c r="CTF107" s="52"/>
      <c r="CTG107" s="52"/>
      <c r="CTH107" s="52"/>
      <c r="CTI107" s="52"/>
      <c r="CTJ107" s="52"/>
      <c r="CTK107" s="52"/>
      <c r="CTL107" s="52"/>
      <c r="CTM107" s="52"/>
      <c r="CTN107" s="52"/>
      <c r="CTO107" s="52"/>
      <c r="CTP107" s="52"/>
      <c r="CTQ107" s="52"/>
      <c r="CTR107" s="52"/>
      <c r="CTS107" s="52"/>
      <c r="CTT107" s="52"/>
      <c r="CTU107" s="52"/>
      <c r="CTV107" s="52"/>
      <c r="CTW107" s="52"/>
      <c r="CTX107" s="52"/>
      <c r="CTY107" s="52"/>
      <c r="CTZ107" s="52"/>
      <c r="CUA107" s="52"/>
      <c r="CUB107" s="52"/>
      <c r="CUC107" s="52"/>
      <c r="CUD107" s="52"/>
      <c r="CUE107" s="52"/>
      <c r="CUF107" s="52"/>
      <c r="CUG107" s="52"/>
      <c r="CUH107" s="52"/>
      <c r="CUI107" s="52"/>
      <c r="CUJ107" s="52"/>
      <c r="CUK107" s="52"/>
      <c r="CUL107" s="52"/>
      <c r="CUM107" s="52"/>
      <c r="CUN107" s="52"/>
      <c r="CUO107" s="52"/>
      <c r="CUP107" s="52"/>
      <c r="CUQ107" s="52"/>
      <c r="CUR107" s="52"/>
      <c r="CUS107" s="52"/>
      <c r="CUT107" s="52"/>
      <c r="CUU107" s="52"/>
      <c r="CUV107" s="52"/>
      <c r="CUW107" s="52"/>
      <c r="CUX107" s="52"/>
      <c r="CUY107" s="52"/>
      <c r="CUZ107" s="52"/>
      <c r="CVA107" s="52"/>
      <c r="CVB107" s="52"/>
      <c r="CVC107" s="52"/>
      <c r="CVD107" s="52"/>
      <c r="CVE107" s="52"/>
      <c r="CVF107" s="52"/>
      <c r="CVG107" s="52"/>
      <c r="CVH107" s="52"/>
      <c r="CVI107" s="52"/>
      <c r="CVJ107" s="52"/>
      <c r="CVK107" s="52"/>
      <c r="CVL107" s="52"/>
      <c r="CVM107" s="52"/>
      <c r="CVN107" s="52"/>
      <c r="CVO107" s="52"/>
      <c r="CVP107" s="52"/>
      <c r="CVQ107" s="52"/>
      <c r="CVR107" s="52"/>
      <c r="CVS107" s="52"/>
      <c r="CVT107" s="52"/>
      <c r="CVU107" s="52"/>
      <c r="CVV107" s="52"/>
      <c r="CVW107" s="52"/>
      <c r="CVX107" s="52"/>
      <c r="CVY107" s="52"/>
      <c r="CVZ107" s="52"/>
      <c r="CWA107" s="52"/>
      <c r="CWB107" s="52"/>
      <c r="CWC107" s="52"/>
      <c r="CWD107" s="52"/>
      <c r="CWE107" s="52"/>
      <c r="CWF107" s="52"/>
      <c r="CWG107" s="52"/>
      <c r="CWH107" s="52"/>
      <c r="CWI107" s="52"/>
      <c r="CWJ107" s="52"/>
      <c r="CWK107" s="52"/>
      <c r="CWL107" s="52"/>
      <c r="CWM107" s="52"/>
      <c r="CWN107" s="52"/>
      <c r="CWO107" s="52"/>
      <c r="CWP107" s="52"/>
      <c r="CWQ107" s="52"/>
      <c r="CWR107" s="52"/>
      <c r="CWS107" s="52"/>
      <c r="CWT107" s="52"/>
      <c r="CWU107" s="52"/>
      <c r="CWV107" s="52"/>
      <c r="CWW107" s="52"/>
      <c r="CWX107" s="52"/>
      <c r="CWY107" s="52"/>
      <c r="CWZ107" s="52"/>
      <c r="CXA107" s="52"/>
      <c r="CXB107" s="52"/>
      <c r="CXC107" s="52"/>
      <c r="CXD107" s="52"/>
      <c r="CXE107" s="52"/>
      <c r="CXF107" s="52"/>
      <c r="CXG107" s="52"/>
      <c r="CXH107" s="52"/>
      <c r="CXI107" s="52"/>
      <c r="CXJ107" s="52"/>
      <c r="CXK107" s="52"/>
      <c r="CXL107" s="52"/>
      <c r="CXM107" s="52"/>
      <c r="CXN107" s="52"/>
      <c r="CXO107" s="52"/>
      <c r="CXP107" s="52"/>
      <c r="CXQ107" s="52"/>
      <c r="CXR107" s="52"/>
      <c r="CXS107" s="52"/>
      <c r="CXT107" s="52"/>
      <c r="CXU107" s="52"/>
      <c r="CXV107" s="52"/>
      <c r="CXW107" s="52"/>
      <c r="CXX107" s="52"/>
      <c r="CXY107" s="52"/>
      <c r="CXZ107" s="52"/>
      <c r="CYA107" s="52"/>
      <c r="CYB107" s="52"/>
      <c r="CYC107" s="52"/>
      <c r="CYD107" s="52"/>
      <c r="CYE107" s="52"/>
      <c r="CYF107" s="52"/>
      <c r="CYG107" s="52"/>
      <c r="CYH107" s="52"/>
      <c r="CYI107" s="52"/>
      <c r="CYJ107" s="52"/>
      <c r="CYK107" s="52"/>
      <c r="CYL107" s="52"/>
      <c r="CYM107" s="52"/>
      <c r="CYN107" s="52"/>
      <c r="CYO107" s="52"/>
      <c r="CYP107" s="52"/>
      <c r="CYQ107" s="52"/>
      <c r="CYR107" s="52"/>
      <c r="CYS107" s="52"/>
      <c r="CYT107" s="52"/>
      <c r="CYU107" s="52"/>
      <c r="CYV107" s="52"/>
      <c r="CYW107" s="52"/>
      <c r="CYX107" s="52"/>
      <c r="CYY107" s="52"/>
      <c r="CYZ107" s="52"/>
      <c r="CZA107" s="52"/>
      <c r="CZB107" s="52"/>
      <c r="CZC107" s="52"/>
      <c r="CZD107" s="52"/>
      <c r="CZE107" s="52"/>
      <c r="CZF107" s="52"/>
      <c r="CZG107" s="52"/>
      <c r="CZH107" s="52"/>
      <c r="CZI107" s="52"/>
      <c r="CZJ107" s="52"/>
      <c r="CZK107" s="52"/>
      <c r="CZL107" s="52"/>
      <c r="CZM107" s="52"/>
      <c r="CZN107" s="52"/>
      <c r="CZO107" s="52"/>
      <c r="CZP107" s="52"/>
      <c r="CZQ107" s="52"/>
      <c r="CZR107" s="52"/>
      <c r="CZS107" s="52"/>
      <c r="CZT107" s="52"/>
      <c r="CZU107" s="52"/>
      <c r="CZV107" s="52"/>
      <c r="CZW107" s="52"/>
      <c r="CZX107" s="52"/>
      <c r="CZY107" s="52"/>
      <c r="CZZ107" s="52"/>
      <c r="DAA107" s="52"/>
      <c r="DAB107" s="52"/>
      <c r="DAC107" s="52"/>
      <c r="DAD107" s="52"/>
      <c r="DAE107" s="52"/>
      <c r="DAF107" s="52"/>
      <c r="DAG107" s="52"/>
      <c r="DAH107" s="52"/>
      <c r="DAI107" s="52"/>
      <c r="DAJ107" s="52"/>
      <c r="DAK107" s="52"/>
      <c r="DAL107" s="52"/>
      <c r="DAM107" s="52"/>
      <c r="DAN107" s="52"/>
      <c r="DAO107" s="52"/>
      <c r="DAP107" s="52"/>
      <c r="DAQ107" s="52"/>
      <c r="DAR107" s="52"/>
      <c r="DAS107" s="52"/>
      <c r="DAT107" s="52"/>
      <c r="DAU107" s="52"/>
      <c r="DAV107" s="52"/>
      <c r="DAW107" s="52"/>
      <c r="DAX107" s="52"/>
      <c r="DAY107" s="52"/>
      <c r="DAZ107" s="52"/>
      <c r="DBA107" s="52"/>
      <c r="DBB107" s="52"/>
      <c r="DBC107" s="52"/>
      <c r="DBD107" s="52"/>
      <c r="DBE107" s="52"/>
      <c r="DBF107" s="52"/>
      <c r="DBG107" s="52"/>
      <c r="DBH107" s="52"/>
      <c r="DBI107" s="52"/>
      <c r="DBJ107" s="52"/>
      <c r="DBK107" s="52"/>
      <c r="DBL107" s="52"/>
      <c r="DBM107" s="52"/>
      <c r="DBN107" s="52"/>
      <c r="DBO107" s="52"/>
      <c r="DBP107" s="52"/>
      <c r="DBQ107" s="52"/>
      <c r="DBR107" s="52"/>
      <c r="DBS107" s="52"/>
      <c r="DBT107" s="52"/>
      <c r="DBU107" s="52"/>
      <c r="DBV107" s="52"/>
      <c r="DBW107" s="52"/>
      <c r="DBX107" s="52"/>
      <c r="DBY107" s="52"/>
      <c r="DBZ107" s="52"/>
      <c r="DCA107" s="52"/>
      <c r="DCB107" s="52"/>
      <c r="DCC107" s="52"/>
      <c r="DCD107" s="52"/>
      <c r="DCE107" s="52"/>
      <c r="DCF107" s="52"/>
      <c r="DCG107" s="52"/>
      <c r="DCH107" s="52"/>
      <c r="DCI107" s="52"/>
      <c r="DCJ107" s="52"/>
      <c r="DCK107" s="52"/>
      <c r="DCL107" s="52"/>
      <c r="DCM107" s="52"/>
      <c r="DCN107" s="52"/>
      <c r="DCO107" s="52"/>
      <c r="DCP107" s="52"/>
      <c r="DCQ107" s="52"/>
      <c r="DCR107" s="52"/>
      <c r="DCS107" s="52"/>
      <c r="DCT107" s="52"/>
      <c r="DCU107" s="52"/>
      <c r="DCV107" s="52"/>
      <c r="DCW107" s="52"/>
      <c r="DCX107" s="52"/>
      <c r="DCY107" s="52"/>
      <c r="DCZ107" s="52"/>
      <c r="DDA107" s="52"/>
      <c r="DDB107" s="52"/>
      <c r="DDC107" s="52"/>
      <c r="DDD107" s="52"/>
      <c r="DDE107" s="52"/>
      <c r="DDF107" s="52"/>
      <c r="DDG107" s="52"/>
      <c r="DDH107" s="52"/>
      <c r="DDI107" s="52"/>
      <c r="DDJ107" s="52"/>
      <c r="DDK107" s="52"/>
      <c r="DDL107" s="52"/>
      <c r="DDM107" s="52"/>
      <c r="DDN107" s="52"/>
      <c r="DDO107" s="52"/>
      <c r="DDP107" s="52"/>
      <c r="DDQ107" s="52"/>
      <c r="DDR107" s="52"/>
      <c r="DDS107" s="52"/>
      <c r="DDT107" s="52"/>
      <c r="DDU107" s="52"/>
      <c r="DDV107" s="52"/>
      <c r="DDW107" s="52"/>
      <c r="DDX107" s="52"/>
      <c r="DDY107" s="52"/>
      <c r="DDZ107" s="52"/>
      <c r="DEA107" s="52"/>
      <c r="DEB107" s="52"/>
      <c r="DEC107" s="52"/>
      <c r="DED107" s="52"/>
      <c r="DEE107" s="52"/>
      <c r="DEF107" s="52"/>
      <c r="DEG107" s="52"/>
      <c r="DEH107" s="52"/>
      <c r="DEI107" s="52"/>
      <c r="DEJ107" s="52"/>
      <c r="DEK107" s="52"/>
      <c r="DEL107" s="52"/>
      <c r="DEM107" s="52"/>
      <c r="DEN107" s="52"/>
      <c r="DEO107" s="52"/>
      <c r="DEP107" s="52"/>
      <c r="DEQ107" s="52"/>
      <c r="DER107" s="52"/>
      <c r="DES107" s="52"/>
      <c r="DET107" s="52"/>
      <c r="DEU107" s="52"/>
      <c r="DEV107" s="52"/>
      <c r="DEW107" s="52"/>
      <c r="DEX107" s="52"/>
      <c r="DEY107" s="52"/>
      <c r="DEZ107" s="52"/>
      <c r="DFA107" s="52"/>
      <c r="DFB107" s="52"/>
      <c r="DFC107" s="52"/>
      <c r="DFD107" s="52"/>
      <c r="DFE107" s="52"/>
      <c r="DFF107" s="52"/>
      <c r="DFG107" s="52"/>
      <c r="DFH107" s="52"/>
      <c r="DFI107" s="52"/>
      <c r="DFJ107" s="52"/>
      <c r="DFK107" s="52"/>
      <c r="DFL107" s="52"/>
      <c r="DFM107" s="52"/>
      <c r="DFN107" s="52"/>
      <c r="DFO107" s="52"/>
      <c r="DFP107" s="52"/>
      <c r="DFQ107" s="52"/>
      <c r="DFR107" s="52"/>
      <c r="DFS107" s="52"/>
      <c r="DFT107" s="52"/>
      <c r="DFU107" s="52"/>
      <c r="DFV107" s="52"/>
      <c r="DFW107" s="52"/>
      <c r="DFX107" s="52"/>
      <c r="DFY107" s="52"/>
      <c r="DFZ107" s="52"/>
      <c r="DGA107" s="52"/>
      <c r="DGB107" s="52"/>
      <c r="DGC107" s="52"/>
      <c r="DGD107" s="52"/>
      <c r="DGE107" s="52"/>
      <c r="DGF107" s="52"/>
      <c r="DGG107" s="52"/>
      <c r="DGH107" s="52"/>
      <c r="DGI107" s="52"/>
      <c r="DGJ107" s="52"/>
      <c r="DGK107" s="52"/>
      <c r="DGL107" s="52"/>
      <c r="DGM107" s="52"/>
      <c r="DGN107" s="52"/>
      <c r="DGO107" s="52"/>
      <c r="DGP107" s="52"/>
      <c r="DGQ107" s="52"/>
      <c r="DGR107" s="52"/>
      <c r="DGS107" s="52"/>
      <c r="DGT107" s="52"/>
      <c r="DGU107" s="52"/>
      <c r="DGV107" s="52"/>
      <c r="DGW107" s="52"/>
      <c r="DGX107" s="52"/>
      <c r="DGY107" s="52"/>
      <c r="DGZ107" s="52"/>
      <c r="DHA107" s="52"/>
      <c r="DHB107" s="52"/>
      <c r="DHC107" s="52"/>
      <c r="DHD107" s="52"/>
      <c r="DHE107" s="52"/>
      <c r="DHF107" s="52"/>
      <c r="DHG107" s="52"/>
      <c r="DHH107" s="52"/>
      <c r="DHI107" s="52"/>
      <c r="DHJ107" s="52"/>
      <c r="DHK107" s="52"/>
      <c r="DHL107" s="52"/>
      <c r="DHM107" s="52"/>
      <c r="DHN107" s="52"/>
      <c r="DHO107" s="52"/>
      <c r="DHP107" s="52"/>
      <c r="DHQ107" s="52"/>
      <c r="DHR107" s="52"/>
      <c r="DHS107" s="52"/>
      <c r="DHT107" s="52"/>
      <c r="DHU107" s="52"/>
      <c r="DHV107" s="52"/>
      <c r="DHW107" s="52"/>
      <c r="DHX107" s="52"/>
      <c r="DHY107" s="52"/>
      <c r="DHZ107" s="52"/>
      <c r="DIA107" s="52"/>
      <c r="DIB107" s="52"/>
      <c r="DIC107" s="52"/>
      <c r="DID107" s="52"/>
      <c r="DIE107" s="52"/>
      <c r="DIF107" s="52"/>
      <c r="DIG107" s="52"/>
      <c r="DIH107" s="52"/>
      <c r="DII107" s="52"/>
      <c r="DIJ107" s="52"/>
      <c r="DIK107" s="52"/>
      <c r="DIL107" s="52"/>
      <c r="DIM107" s="52"/>
      <c r="DIN107" s="52"/>
      <c r="DIO107" s="52"/>
      <c r="DIP107" s="52"/>
      <c r="DIQ107" s="52"/>
      <c r="DIR107" s="52"/>
      <c r="DIS107" s="52"/>
      <c r="DIT107" s="52"/>
      <c r="DIU107" s="52"/>
      <c r="DIV107" s="52"/>
      <c r="DIW107" s="52"/>
      <c r="DIX107" s="52"/>
      <c r="DIY107" s="52"/>
      <c r="DIZ107" s="52"/>
      <c r="DJA107" s="52"/>
      <c r="DJB107" s="52"/>
      <c r="DJC107" s="52"/>
      <c r="DJD107" s="52"/>
      <c r="DJE107" s="52"/>
      <c r="DJF107" s="52"/>
      <c r="DJG107" s="52"/>
      <c r="DJH107" s="52"/>
      <c r="DJI107" s="52"/>
      <c r="DJJ107" s="52"/>
      <c r="DJK107" s="52"/>
      <c r="DJL107" s="52"/>
      <c r="DJM107" s="52"/>
      <c r="DJN107" s="52"/>
      <c r="DJO107" s="52"/>
      <c r="DJP107" s="52"/>
      <c r="DJQ107" s="52"/>
      <c r="DJR107" s="52"/>
      <c r="DJS107" s="52"/>
      <c r="DJT107" s="52"/>
      <c r="DJU107" s="52"/>
      <c r="DJV107" s="52"/>
      <c r="DJW107" s="52"/>
      <c r="DJX107" s="52"/>
      <c r="DJY107" s="52"/>
      <c r="DJZ107" s="52"/>
      <c r="DKA107" s="52"/>
      <c r="DKB107" s="52"/>
      <c r="DKC107" s="52"/>
      <c r="DKD107" s="52"/>
      <c r="DKE107" s="52"/>
      <c r="DKF107" s="52"/>
      <c r="DKG107" s="52"/>
      <c r="DKH107" s="52"/>
      <c r="DKI107" s="52"/>
      <c r="DKJ107" s="52"/>
      <c r="DKK107" s="52"/>
      <c r="DKL107" s="52"/>
      <c r="DKM107" s="52"/>
      <c r="DKN107" s="52"/>
      <c r="DKO107" s="52"/>
      <c r="DKP107" s="52"/>
      <c r="DKQ107" s="52"/>
      <c r="DKR107" s="52"/>
      <c r="DKS107" s="52"/>
      <c r="DKT107" s="52"/>
      <c r="DKU107" s="52"/>
      <c r="DKV107" s="52"/>
      <c r="DKW107" s="52"/>
      <c r="DKX107" s="52"/>
      <c r="DKY107" s="52"/>
      <c r="DKZ107" s="52"/>
      <c r="DLA107" s="52"/>
      <c r="DLB107" s="52"/>
      <c r="DLC107" s="52"/>
      <c r="DLD107" s="52"/>
      <c r="DLE107" s="52"/>
      <c r="DLF107" s="52"/>
      <c r="DLG107" s="52"/>
      <c r="DLH107" s="52"/>
      <c r="DLI107" s="52"/>
      <c r="DLJ107" s="52"/>
      <c r="DLK107" s="52"/>
      <c r="DLL107" s="52"/>
      <c r="DLM107" s="52"/>
      <c r="DLN107" s="52"/>
      <c r="DLO107" s="52"/>
      <c r="DLP107" s="52"/>
      <c r="DLQ107" s="52"/>
      <c r="DLR107" s="52"/>
      <c r="DLS107" s="52"/>
      <c r="DLT107" s="52"/>
      <c r="DLU107" s="52"/>
      <c r="DLV107" s="52"/>
      <c r="DLW107" s="52"/>
      <c r="DLX107" s="52"/>
      <c r="DLY107" s="52"/>
      <c r="DLZ107" s="52"/>
      <c r="DMA107" s="52"/>
      <c r="DMB107" s="52"/>
      <c r="DMC107" s="52"/>
      <c r="DMD107" s="52"/>
      <c r="DME107" s="52"/>
      <c r="DMF107" s="52"/>
      <c r="DMG107" s="52"/>
      <c r="DMH107" s="52"/>
      <c r="DMI107" s="52"/>
      <c r="DMJ107" s="52"/>
      <c r="DMK107" s="52"/>
      <c r="DML107" s="52"/>
      <c r="DMM107" s="52"/>
      <c r="DMN107" s="52"/>
      <c r="DMO107" s="52"/>
      <c r="DMP107" s="52"/>
      <c r="DMQ107" s="52"/>
      <c r="DMR107" s="52"/>
      <c r="DMS107" s="52"/>
      <c r="DMT107" s="52"/>
      <c r="DMU107" s="52"/>
      <c r="DMV107" s="52"/>
      <c r="DMW107" s="52"/>
      <c r="DMX107" s="52"/>
      <c r="DMY107" s="52"/>
      <c r="DMZ107" s="52"/>
      <c r="DNA107" s="52"/>
      <c r="DNB107" s="52"/>
      <c r="DNC107" s="52"/>
      <c r="DND107" s="52"/>
      <c r="DNE107" s="52"/>
      <c r="DNF107" s="52"/>
      <c r="DNG107" s="52"/>
      <c r="DNH107" s="52"/>
      <c r="DNI107" s="52"/>
      <c r="DNJ107" s="52"/>
      <c r="DNK107" s="52"/>
      <c r="DNL107" s="52"/>
      <c r="DNM107" s="52"/>
      <c r="DNN107" s="52"/>
      <c r="DNO107" s="52"/>
      <c r="DNP107" s="52"/>
      <c r="DNQ107" s="52"/>
      <c r="DNR107" s="52"/>
      <c r="DNS107" s="52"/>
      <c r="DNT107" s="52"/>
      <c r="DNU107" s="52"/>
      <c r="DNV107" s="52"/>
      <c r="DNW107" s="52"/>
      <c r="DNX107" s="52"/>
      <c r="DNY107" s="52"/>
      <c r="DNZ107" s="52"/>
      <c r="DOA107" s="52"/>
      <c r="DOB107" s="52"/>
      <c r="DOC107" s="52"/>
      <c r="DOD107" s="52"/>
      <c r="DOE107" s="52"/>
      <c r="DOF107" s="52"/>
      <c r="DOG107" s="52"/>
      <c r="DOH107" s="52"/>
      <c r="DOI107" s="52"/>
      <c r="DOJ107" s="52"/>
      <c r="DOK107" s="52"/>
      <c r="DOL107" s="52"/>
      <c r="DOM107" s="52"/>
      <c r="DON107" s="52"/>
      <c r="DOO107" s="52"/>
      <c r="DOP107" s="52"/>
      <c r="DOQ107" s="52"/>
      <c r="DOR107" s="52"/>
      <c r="DOS107" s="52"/>
      <c r="DOT107" s="52"/>
      <c r="DOU107" s="52"/>
      <c r="DOV107" s="52"/>
      <c r="DOW107" s="52"/>
      <c r="DOX107" s="52"/>
      <c r="DOY107" s="52"/>
      <c r="DOZ107" s="52"/>
      <c r="DPA107" s="52"/>
      <c r="DPB107" s="52"/>
      <c r="DPC107" s="52"/>
      <c r="DPD107" s="52"/>
      <c r="DPE107" s="52"/>
      <c r="DPF107" s="52"/>
      <c r="DPG107" s="52"/>
      <c r="DPH107" s="52"/>
      <c r="DPI107" s="52"/>
      <c r="DPJ107" s="52"/>
      <c r="DPK107" s="52"/>
      <c r="DPL107" s="52"/>
      <c r="DPM107" s="52"/>
      <c r="DPN107" s="52"/>
      <c r="DPO107" s="52"/>
      <c r="DPP107" s="52"/>
      <c r="DPQ107" s="52"/>
      <c r="DPR107" s="52"/>
      <c r="DPS107" s="52"/>
      <c r="DPT107" s="52"/>
      <c r="DPU107" s="52"/>
      <c r="DPV107" s="52"/>
      <c r="DPW107" s="52"/>
      <c r="DPX107" s="52"/>
      <c r="DPY107" s="52"/>
      <c r="DPZ107" s="52"/>
      <c r="DQA107" s="52"/>
      <c r="DQB107" s="52"/>
      <c r="DQC107" s="52"/>
      <c r="DQD107" s="52"/>
      <c r="DQE107" s="52"/>
      <c r="DQF107" s="52"/>
      <c r="DQG107" s="52"/>
      <c r="DQH107" s="52"/>
      <c r="DQI107" s="52"/>
      <c r="DQJ107" s="52"/>
      <c r="DQK107" s="52"/>
      <c r="DQL107" s="52"/>
      <c r="DQM107" s="52"/>
      <c r="DQN107" s="52"/>
      <c r="DQO107" s="52"/>
      <c r="DQP107" s="52"/>
      <c r="DQQ107" s="52"/>
      <c r="DQR107" s="52"/>
      <c r="DQS107" s="52"/>
      <c r="DQT107" s="52"/>
      <c r="DQU107" s="52"/>
      <c r="DQV107" s="52"/>
      <c r="DQW107" s="52"/>
      <c r="DQX107" s="52"/>
      <c r="DQY107" s="52"/>
      <c r="DQZ107" s="52"/>
      <c r="DRA107" s="52"/>
      <c r="DRB107" s="52"/>
      <c r="DRC107" s="52"/>
      <c r="DRD107" s="52"/>
      <c r="DRE107" s="52"/>
      <c r="DRF107" s="52"/>
      <c r="DRG107" s="52"/>
      <c r="DRH107" s="52"/>
      <c r="DRI107" s="52"/>
      <c r="DRJ107" s="52"/>
      <c r="DRK107" s="52"/>
      <c r="DRL107" s="52"/>
      <c r="DRM107" s="52"/>
      <c r="DRN107" s="52"/>
      <c r="DRO107" s="52"/>
      <c r="DRP107" s="52"/>
      <c r="DRQ107" s="52"/>
      <c r="DRR107" s="52"/>
      <c r="DRS107" s="52"/>
      <c r="DRT107" s="52"/>
      <c r="DRU107" s="52"/>
      <c r="DRV107" s="52"/>
      <c r="DRW107" s="52"/>
      <c r="DRX107" s="52"/>
      <c r="DRY107" s="52"/>
      <c r="DRZ107" s="52"/>
      <c r="DSA107" s="52"/>
      <c r="DSB107" s="52"/>
      <c r="DSC107" s="52"/>
      <c r="DSD107" s="52"/>
      <c r="DSE107" s="52"/>
      <c r="DSF107" s="52"/>
      <c r="DSG107" s="52"/>
      <c r="DSH107" s="52"/>
      <c r="DSI107" s="52"/>
      <c r="DSJ107" s="52"/>
      <c r="DSK107" s="52"/>
      <c r="DSL107" s="52"/>
      <c r="DSM107" s="52"/>
      <c r="DSN107" s="52"/>
      <c r="DSO107" s="52"/>
      <c r="DSP107" s="52"/>
      <c r="DSQ107" s="52"/>
      <c r="DSR107" s="52"/>
      <c r="DSS107" s="52"/>
      <c r="DST107" s="52"/>
      <c r="DSU107" s="52"/>
      <c r="DSV107" s="52"/>
      <c r="DSW107" s="52"/>
      <c r="DSX107" s="52"/>
      <c r="DSY107" s="52"/>
      <c r="DSZ107" s="52"/>
      <c r="DTA107" s="52"/>
      <c r="DTB107" s="52"/>
      <c r="DTC107" s="52"/>
      <c r="DTD107" s="52"/>
      <c r="DTE107" s="52"/>
      <c r="DTF107" s="52"/>
      <c r="DTG107" s="52"/>
      <c r="DTH107" s="52"/>
      <c r="DTI107" s="52"/>
      <c r="DTJ107" s="52"/>
      <c r="DTK107" s="52"/>
      <c r="DTL107" s="52"/>
      <c r="DTM107" s="52"/>
      <c r="DTN107" s="52"/>
      <c r="DTO107" s="52"/>
      <c r="DTP107" s="52"/>
      <c r="DTQ107" s="52"/>
      <c r="DTR107" s="52"/>
      <c r="DTS107" s="52"/>
      <c r="DTT107" s="52"/>
      <c r="DTU107" s="52"/>
      <c r="DTV107" s="52"/>
      <c r="DTW107" s="52"/>
      <c r="DTX107" s="52"/>
      <c r="DTY107" s="52"/>
      <c r="DTZ107" s="52"/>
      <c r="DUA107" s="52"/>
      <c r="DUB107" s="52"/>
      <c r="DUC107" s="52"/>
      <c r="DUD107" s="52"/>
      <c r="DUE107" s="52"/>
      <c r="DUF107" s="52"/>
      <c r="DUG107" s="52"/>
      <c r="DUH107" s="52"/>
      <c r="DUI107" s="52"/>
      <c r="DUJ107" s="52"/>
      <c r="DUK107" s="52"/>
      <c r="DUL107" s="52"/>
      <c r="DUM107" s="52"/>
      <c r="DUN107" s="52"/>
      <c r="DUO107" s="52"/>
      <c r="DUP107" s="52"/>
      <c r="DUQ107" s="52"/>
      <c r="DUR107" s="52"/>
      <c r="DUS107" s="52"/>
      <c r="DUT107" s="52"/>
      <c r="DUU107" s="52"/>
      <c r="DUV107" s="52"/>
      <c r="DUW107" s="52"/>
      <c r="DUX107" s="52"/>
      <c r="DUY107" s="52"/>
      <c r="DUZ107" s="52"/>
      <c r="DVA107" s="52"/>
      <c r="DVB107" s="52"/>
      <c r="DVC107" s="52"/>
      <c r="DVD107" s="52"/>
      <c r="DVE107" s="52"/>
      <c r="DVF107" s="52"/>
      <c r="DVG107" s="52"/>
      <c r="DVH107" s="52"/>
      <c r="DVI107" s="52"/>
      <c r="DVJ107" s="52"/>
      <c r="DVK107" s="52"/>
      <c r="DVL107" s="52"/>
      <c r="DVM107" s="52"/>
      <c r="DVN107" s="52"/>
      <c r="DVO107" s="52"/>
      <c r="DVP107" s="52"/>
      <c r="DVQ107" s="52"/>
      <c r="DVR107" s="52"/>
      <c r="DVS107" s="52"/>
      <c r="DVT107" s="52"/>
      <c r="DVU107" s="52"/>
      <c r="DVV107" s="52"/>
      <c r="DVW107" s="52"/>
      <c r="DVX107" s="52"/>
      <c r="DVY107" s="52"/>
      <c r="DVZ107" s="52"/>
      <c r="DWA107" s="52"/>
      <c r="DWB107" s="52"/>
      <c r="DWC107" s="52"/>
      <c r="DWD107" s="52"/>
      <c r="DWE107" s="52"/>
      <c r="DWF107" s="52"/>
      <c r="DWG107" s="52"/>
      <c r="DWH107" s="52"/>
      <c r="DWI107" s="52"/>
      <c r="DWJ107" s="52"/>
      <c r="DWK107" s="52"/>
      <c r="DWL107" s="52"/>
      <c r="DWM107" s="52"/>
      <c r="DWN107" s="52"/>
      <c r="DWO107" s="52"/>
      <c r="DWP107" s="52"/>
      <c r="DWQ107" s="52"/>
      <c r="DWR107" s="52"/>
      <c r="DWS107" s="52"/>
      <c r="DWT107" s="52"/>
      <c r="DWU107" s="52"/>
      <c r="DWV107" s="52"/>
      <c r="DWW107" s="52"/>
      <c r="DWX107" s="52"/>
      <c r="DWY107" s="52"/>
      <c r="DWZ107" s="52"/>
      <c r="DXA107" s="52"/>
      <c r="DXB107" s="52"/>
      <c r="DXC107" s="52"/>
      <c r="DXD107" s="52"/>
      <c r="DXE107" s="52"/>
      <c r="DXF107" s="52"/>
      <c r="DXG107" s="52"/>
      <c r="DXH107" s="52"/>
      <c r="DXI107" s="52"/>
      <c r="DXJ107" s="52"/>
      <c r="DXK107" s="52"/>
      <c r="DXL107" s="52"/>
      <c r="DXM107" s="52"/>
      <c r="DXN107" s="52"/>
      <c r="DXO107" s="52"/>
      <c r="DXP107" s="52"/>
      <c r="DXQ107" s="52"/>
      <c r="DXR107" s="52"/>
      <c r="DXS107" s="52"/>
      <c r="DXT107" s="52"/>
      <c r="DXU107" s="52"/>
      <c r="DXV107" s="52"/>
      <c r="DXW107" s="52"/>
      <c r="DXX107" s="52"/>
      <c r="DXY107" s="52"/>
      <c r="DXZ107" s="52"/>
      <c r="DYA107" s="52"/>
      <c r="DYB107" s="52"/>
      <c r="DYC107" s="52"/>
      <c r="DYD107" s="52"/>
      <c r="DYE107" s="52"/>
      <c r="DYF107" s="52"/>
      <c r="DYG107" s="52"/>
      <c r="DYH107" s="52"/>
      <c r="DYI107" s="52"/>
      <c r="DYJ107" s="52"/>
      <c r="DYK107" s="52"/>
      <c r="DYL107" s="52"/>
      <c r="DYM107" s="52"/>
      <c r="DYN107" s="52"/>
      <c r="DYO107" s="52"/>
      <c r="DYP107" s="52"/>
      <c r="DYQ107" s="52"/>
      <c r="DYR107" s="52"/>
      <c r="DYS107" s="52"/>
      <c r="DYT107" s="52"/>
      <c r="DYU107" s="52"/>
      <c r="DYV107" s="52"/>
      <c r="DYW107" s="52"/>
      <c r="DYX107" s="52"/>
      <c r="DYY107" s="52"/>
      <c r="DYZ107" s="52"/>
      <c r="DZA107" s="52"/>
      <c r="DZB107" s="52"/>
      <c r="DZC107" s="52"/>
      <c r="DZD107" s="52"/>
      <c r="DZE107" s="52"/>
      <c r="DZF107" s="52"/>
      <c r="DZG107" s="52"/>
      <c r="DZH107" s="52"/>
      <c r="DZI107" s="52"/>
      <c r="DZJ107" s="52"/>
      <c r="DZK107" s="52"/>
      <c r="DZL107" s="52"/>
      <c r="DZM107" s="52"/>
      <c r="DZN107" s="52"/>
      <c r="DZO107" s="52"/>
      <c r="DZP107" s="52"/>
      <c r="DZQ107" s="52"/>
      <c r="DZR107" s="52"/>
      <c r="DZS107" s="52"/>
      <c r="DZT107" s="52"/>
      <c r="DZU107" s="52"/>
      <c r="DZV107" s="52"/>
      <c r="DZW107" s="52"/>
      <c r="DZX107" s="52"/>
      <c r="DZY107" s="52"/>
      <c r="DZZ107" s="52"/>
      <c r="EAA107" s="52"/>
      <c r="EAB107" s="52"/>
      <c r="EAC107" s="52"/>
      <c r="EAD107" s="52"/>
      <c r="EAE107" s="52"/>
      <c r="EAF107" s="52"/>
      <c r="EAG107" s="52"/>
      <c r="EAH107" s="52"/>
      <c r="EAI107" s="52"/>
      <c r="EAJ107" s="52"/>
      <c r="EAK107" s="52"/>
      <c r="EAL107" s="52"/>
      <c r="EAM107" s="52"/>
      <c r="EAN107" s="52"/>
      <c r="EAO107" s="52"/>
      <c r="EAP107" s="52"/>
      <c r="EAQ107" s="52"/>
      <c r="EAR107" s="52"/>
      <c r="EAS107" s="52"/>
      <c r="EAT107" s="52"/>
      <c r="EAU107" s="52"/>
      <c r="EAV107" s="52"/>
      <c r="EAW107" s="52"/>
      <c r="EAX107" s="52"/>
      <c r="EAY107" s="52"/>
      <c r="EAZ107" s="52"/>
      <c r="EBA107" s="52"/>
      <c r="EBB107" s="52"/>
      <c r="EBC107" s="52"/>
      <c r="EBD107" s="52"/>
      <c r="EBE107" s="52"/>
      <c r="EBF107" s="52"/>
      <c r="EBG107" s="52"/>
      <c r="EBH107" s="52"/>
      <c r="EBI107" s="52"/>
      <c r="EBJ107" s="52"/>
      <c r="EBK107" s="52"/>
      <c r="EBL107" s="52"/>
      <c r="EBM107" s="52"/>
      <c r="EBN107" s="52"/>
      <c r="EBO107" s="52"/>
      <c r="EBP107" s="52"/>
      <c r="EBQ107" s="52"/>
      <c r="EBR107" s="52"/>
      <c r="EBS107" s="52"/>
      <c r="EBT107" s="52"/>
      <c r="EBU107" s="52"/>
      <c r="EBV107" s="52"/>
      <c r="EBW107" s="52"/>
      <c r="EBX107" s="52"/>
      <c r="EBY107" s="52"/>
      <c r="EBZ107" s="52"/>
      <c r="ECA107" s="52"/>
      <c r="ECB107" s="52"/>
      <c r="ECC107" s="52"/>
      <c r="ECD107" s="52"/>
      <c r="ECE107" s="52"/>
      <c r="ECF107" s="52"/>
      <c r="ECG107" s="52"/>
      <c r="ECH107" s="52"/>
      <c r="ECI107" s="52"/>
      <c r="ECJ107" s="52"/>
      <c r="ECK107" s="52"/>
      <c r="ECL107" s="52"/>
      <c r="ECM107" s="52"/>
      <c r="ECN107" s="52"/>
      <c r="ECO107" s="52"/>
      <c r="ECP107" s="52"/>
      <c r="ECQ107" s="52"/>
      <c r="ECR107" s="52"/>
      <c r="ECS107" s="52"/>
      <c r="ECT107" s="52"/>
      <c r="ECU107" s="52"/>
      <c r="ECV107" s="52"/>
      <c r="ECW107" s="52"/>
      <c r="ECX107" s="52"/>
      <c r="ECY107" s="52"/>
      <c r="ECZ107" s="52"/>
      <c r="EDA107" s="52"/>
      <c r="EDB107" s="52"/>
      <c r="EDC107" s="52"/>
      <c r="EDD107" s="52"/>
      <c r="EDE107" s="52"/>
      <c r="EDF107" s="52"/>
      <c r="EDG107" s="52"/>
      <c r="EDH107" s="52"/>
      <c r="EDI107" s="52"/>
      <c r="EDJ107" s="52"/>
      <c r="EDK107" s="52"/>
      <c r="EDL107" s="52"/>
      <c r="EDM107" s="52"/>
      <c r="EDN107" s="52"/>
      <c r="EDO107" s="52"/>
      <c r="EDP107" s="52"/>
      <c r="EDQ107" s="52"/>
      <c r="EDR107" s="52"/>
      <c r="EDS107" s="52"/>
      <c r="EDT107" s="52"/>
      <c r="EDU107" s="52"/>
      <c r="EDV107" s="52"/>
      <c r="EDW107" s="52"/>
      <c r="EDX107" s="52"/>
      <c r="EDY107" s="52"/>
      <c r="EDZ107" s="52"/>
      <c r="EEA107" s="52"/>
      <c r="EEB107" s="52"/>
      <c r="EEC107" s="52"/>
      <c r="EED107" s="52"/>
      <c r="EEE107" s="52"/>
      <c r="EEF107" s="52"/>
      <c r="EEG107" s="52"/>
      <c r="EEH107" s="52"/>
      <c r="EEI107" s="52"/>
      <c r="EEJ107" s="52"/>
      <c r="EEK107" s="52"/>
      <c r="EEL107" s="52"/>
      <c r="EEM107" s="52"/>
      <c r="EEN107" s="52"/>
      <c r="EEO107" s="52"/>
      <c r="EEP107" s="52"/>
      <c r="EEQ107" s="52"/>
      <c r="EER107" s="52"/>
      <c r="EES107" s="52"/>
      <c r="EET107" s="52"/>
      <c r="EEU107" s="52"/>
      <c r="EEV107" s="52"/>
      <c r="EEW107" s="52"/>
      <c r="EEX107" s="52"/>
      <c r="EEY107" s="52"/>
      <c r="EEZ107" s="52"/>
      <c r="EFA107" s="52"/>
      <c r="EFB107" s="52"/>
      <c r="EFC107" s="52"/>
      <c r="EFD107" s="52"/>
      <c r="EFE107" s="52"/>
      <c r="EFF107" s="52"/>
      <c r="EFG107" s="52"/>
      <c r="EFH107" s="52"/>
      <c r="EFI107" s="52"/>
      <c r="EFJ107" s="52"/>
      <c r="EFK107" s="52"/>
      <c r="EFL107" s="52"/>
      <c r="EFM107" s="52"/>
      <c r="EFN107" s="52"/>
      <c r="EFO107" s="52"/>
      <c r="EFP107" s="52"/>
      <c r="EFQ107" s="52"/>
      <c r="EFR107" s="52"/>
      <c r="EFS107" s="52"/>
      <c r="EFT107" s="52"/>
      <c r="EFU107" s="52"/>
      <c r="EFV107" s="52"/>
      <c r="EFW107" s="52"/>
      <c r="EFX107" s="52"/>
      <c r="EFY107" s="52"/>
      <c r="EFZ107" s="52"/>
      <c r="EGA107" s="52"/>
      <c r="EGB107" s="52"/>
      <c r="EGC107" s="52"/>
      <c r="EGD107" s="52"/>
      <c r="EGE107" s="52"/>
      <c r="EGF107" s="52"/>
      <c r="EGG107" s="52"/>
      <c r="EGH107" s="52"/>
      <c r="EGI107" s="52"/>
      <c r="EGJ107" s="52"/>
      <c r="EGK107" s="52"/>
      <c r="EGL107" s="52"/>
      <c r="EGM107" s="52"/>
      <c r="EGN107" s="52"/>
      <c r="EGO107" s="52"/>
      <c r="EGP107" s="52"/>
      <c r="EGQ107" s="52"/>
      <c r="EGR107" s="52"/>
      <c r="EGS107" s="52"/>
      <c r="EGT107" s="52"/>
      <c r="EGU107" s="52"/>
      <c r="EGV107" s="52"/>
      <c r="EGW107" s="52"/>
      <c r="EGX107" s="52"/>
      <c r="EGY107" s="52"/>
      <c r="EGZ107" s="52"/>
      <c r="EHA107" s="52"/>
      <c r="EHB107" s="52"/>
      <c r="EHC107" s="52"/>
      <c r="EHD107" s="52"/>
      <c r="EHE107" s="52"/>
      <c r="EHF107" s="52"/>
      <c r="EHG107" s="52"/>
      <c r="EHH107" s="52"/>
      <c r="EHI107" s="52"/>
      <c r="EHJ107" s="52"/>
      <c r="EHK107" s="52"/>
      <c r="EHL107" s="52"/>
      <c r="EHM107" s="52"/>
      <c r="EHN107" s="52"/>
      <c r="EHO107" s="52"/>
      <c r="EHP107" s="52"/>
      <c r="EHQ107" s="52"/>
      <c r="EHR107" s="52"/>
      <c r="EHS107" s="52"/>
      <c r="EHT107" s="52"/>
      <c r="EHU107" s="52"/>
      <c r="EHV107" s="52"/>
      <c r="EHW107" s="52"/>
      <c r="EHX107" s="52"/>
      <c r="EHY107" s="52"/>
      <c r="EHZ107" s="52"/>
      <c r="EIA107" s="52"/>
      <c r="EIB107" s="52"/>
      <c r="EIC107" s="52"/>
      <c r="EID107" s="52"/>
      <c r="EIE107" s="52"/>
      <c r="EIF107" s="52"/>
      <c r="EIG107" s="52"/>
      <c r="EIH107" s="52"/>
      <c r="EII107" s="52"/>
      <c r="EIJ107" s="52"/>
      <c r="EIK107" s="52"/>
      <c r="EIL107" s="52"/>
      <c r="EIM107" s="52"/>
      <c r="EIN107" s="52"/>
      <c r="EIO107" s="52"/>
      <c r="EIP107" s="52"/>
      <c r="EIQ107" s="52"/>
      <c r="EIR107" s="52"/>
      <c r="EIS107" s="52"/>
      <c r="EIT107" s="52"/>
      <c r="EIU107" s="52"/>
      <c r="EIV107" s="52"/>
      <c r="EIW107" s="52"/>
      <c r="EIX107" s="52"/>
      <c r="EIY107" s="52"/>
      <c r="EIZ107" s="52"/>
      <c r="EJA107" s="52"/>
      <c r="EJB107" s="52"/>
      <c r="EJC107" s="52"/>
      <c r="EJD107" s="52"/>
      <c r="EJE107" s="52"/>
      <c r="EJF107" s="52"/>
      <c r="EJG107" s="52"/>
      <c r="EJH107" s="52"/>
      <c r="EJI107" s="52"/>
      <c r="EJJ107" s="52"/>
      <c r="EJK107" s="52"/>
      <c r="EJL107" s="52"/>
      <c r="EJM107" s="52"/>
      <c r="EJN107" s="52"/>
      <c r="EJO107" s="52"/>
      <c r="EJP107" s="52"/>
      <c r="EJQ107" s="52"/>
      <c r="EJR107" s="52"/>
      <c r="EJS107" s="52"/>
      <c r="EJT107" s="52"/>
      <c r="EJU107" s="52"/>
      <c r="EJV107" s="52"/>
      <c r="EJW107" s="52"/>
      <c r="EJX107" s="52"/>
      <c r="EJY107" s="52"/>
      <c r="EJZ107" s="52"/>
      <c r="EKA107" s="52"/>
      <c r="EKB107" s="52"/>
      <c r="EKC107" s="52"/>
      <c r="EKD107" s="52"/>
      <c r="EKE107" s="52"/>
      <c r="EKF107" s="52"/>
      <c r="EKG107" s="52"/>
      <c r="EKH107" s="52"/>
      <c r="EKI107" s="52"/>
      <c r="EKJ107" s="52"/>
      <c r="EKK107" s="52"/>
      <c r="EKL107" s="52"/>
      <c r="EKM107" s="52"/>
      <c r="EKN107" s="52"/>
      <c r="EKO107" s="52"/>
      <c r="EKP107" s="52"/>
      <c r="EKQ107" s="52"/>
      <c r="EKR107" s="52"/>
      <c r="EKS107" s="52"/>
      <c r="EKT107" s="52"/>
      <c r="EKU107" s="52"/>
      <c r="EKV107" s="52"/>
      <c r="EKW107" s="52"/>
      <c r="EKX107" s="52"/>
      <c r="EKY107" s="52"/>
      <c r="EKZ107" s="52"/>
      <c r="ELA107" s="52"/>
      <c r="ELB107" s="52"/>
      <c r="ELC107" s="52"/>
      <c r="ELD107" s="52"/>
      <c r="ELE107" s="52"/>
      <c r="ELF107" s="52"/>
      <c r="ELG107" s="52"/>
      <c r="ELH107" s="52"/>
      <c r="ELI107" s="52"/>
      <c r="ELJ107" s="52"/>
      <c r="ELK107" s="52"/>
      <c r="ELL107" s="52"/>
      <c r="ELM107" s="52"/>
      <c r="ELN107" s="52"/>
      <c r="ELO107" s="52"/>
      <c r="ELP107" s="52"/>
      <c r="ELQ107" s="52"/>
      <c r="ELR107" s="52"/>
      <c r="ELS107" s="52"/>
      <c r="ELT107" s="52"/>
      <c r="ELU107" s="52"/>
      <c r="ELV107" s="52"/>
      <c r="ELW107" s="52"/>
      <c r="ELX107" s="52"/>
      <c r="ELY107" s="52"/>
      <c r="ELZ107" s="52"/>
      <c r="EMA107" s="52"/>
      <c r="EMB107" s="52"/>
      <c r="EMC107" s="52"/>
      <c r="EMD107" s="52"/>
      <c r="EME107" s="52"/>
      <c r="EMF107" s="52"/>
      <c r="EMG107" s="52"/>
      <c r="EMH107" s="52"/>
      <c r="EMI107" s="52"/>
      <c r="EMJ107" s="52"/>
      <c r="EMK107" s="52"/>
      <c r="EML107" s="52"/>
      <c r="EMM107" s="52"/>
      <c r="EMN107" s="52"/>
      <c r="EMO107" s="52"/>
      <c r="EMP107" s="52"/>
      <c r="EMQ107" s="52"/>
      <c r="EMR107" s="52"/>
      <c r="EMS107" s="52"/>
      <c r="EMT107" s="52"/>
      <c r="EMU107" s="52"/>
      <c r="EMV107" s="52"/>
      <c r="EMW107" s="52"/>
      <c r="EMX107" s="52"/>
      <c r="EMY107" s="52"/>
      <c r="EMZ107" s="52"/>
      <c r="ENA107" s="52"/>
      <c r="ENB107" s="52"/>
      <c r="ENC107" s="52"/>
      <c r="END107" s="52"/>
      <c r="ENE107" s="52"/>
      <c r="ENF107" s="52"/>
      <c r="ENG107" s="52"/>
      <c r="ENH107" s="52"/>
      <c r="ENI107" s="52"/>
      <c r="ENJ107" s="52"/>
      <c r="ENK107" s="52"/>
      <c r="ENL107" s="52"/>
      <c r="ENM107" s="52"/>
      <c r="ENN107" s="52"/>
      <c r="ENO107" s="52"/>
      <c r="ENP107" s="52"/>
      <c r="ENQ107" s="52"/>
      <c r="ENR107" s="52"/>
      <c r="ENS107" s="52"/>
      <c r="ENT107" s="52"/>
      <c r="ENU107" s="52"/>
      <c r="ENV107" s="52"/>
      <c r="ENW107" s="52"/>
      <c r="ENX107" s="52"/>
      <c r="ENY107" s="52"/>
      <c r="ENZ107" s="52"/>
      <c r="EOA107" s="52"/>
      <c r="EOB107" s="52"/>
      <c r="EOC107" s="52"/>
      <c r="EOD107" s="52"/>
      <c r="EOE107" s="52"/>
      <c r="EOF107" s="52"/>
      <c r="EOG107" s="52"/>
      <c r="EOH107" s="52"/>
      <c r="EOI107" s="52"/>
      <c r="EOJ107" s="52"/>
      <c r="EOK107" s="52"/>
      <c r="EOL107" s="52"/>
      <c r="EOM107" s="52"/>
      <c r="EON107" s="52"/>
      <c r="EOO107" s="52"/>
      <c r="EOP107" s="52"/>
      <c r="EOQ107" s="52"/>
      <c r="EOR107" s="52"/>
      <c r="EOS107" s="52"/>
      <c r="EOT107" s="52"/>
      <c r="EOU107" s="52"/>
      <c r="EOV107" s="52"/>
      <c r="EOW107" s="52"/>
      <c r="EOX107" s="52"/>
      <c r="EOY107" s="52"/>
      <c r="EOZ107" s="52"/>
      <c r="EPA107" s="52"/>
      <c r="EPB107" s="52"/>
      <c r="EPC107" s="52"/>
      <c r="EPD107" s="52"/>
      <c r="EPE107" s="52"/>
      <c r="EPF107" s="52"/>
      <c r="EPG107" s="52"/>
      <c r="EPH107" s="52"/>
      <c r="EPI107" s="52"/>
      <c r="EPJ107" s="52"/>
      <c r="EPK107" s="52"/>
      <c r="EPL107" s="52"/>
      <c r="EPM107" s="52"/>
      <c r="EPN107" s="52"/>
      <c r="EPO107" s="52"/>
      <c r="EPP107" s="52"/>
      <c r="EPQ107" s="52"/>
      <c r="EPR107" s="52"/>
      <c r="EPS107" s="52"/>
      <c r="EPT107" s="52"/>
      <c r="EPU107" s="52"/>
      <c r="EPV107" s="52"/>
      <c r="EPW107" s="52"/>
      <c r="EPX107" s="52"/>
      <c r="EPY107" s="52"/>
      <c r="EPZ107" s="52"/>
      <c r="EQA107" s="52"/>
      <c r="EQB107" s="52"/>
      <c r="EQC107" s="52"/>
      <c r="EQD107" s="52"/>
      <c r="EQE107" s="52"/>
      <c r="EQF107" s="52"/>
      <c r="EQG107" s="52"/>
      <c r="EQH107" s="52"/>
      <c r="EQI107" s="52"/>
      <c r="EQJ107" s="52"/>
      <c r="EQK107" s="52"/>
      <c r="EQL107" s="52"/>
      <c r="EQM107" s="52"/>
      <c r="EQN107" s="52"/>
      <c r="EQO107" s="52"/>
      <c r="EQP107" s="52"/>
      <c r="EQQ107" s="52"/>
      <c r="EQR107" s="52"/>
      <c r="EQS107" s="52"/>
      <c r="EQT107" s="52"/>
      <c r="EQU107" s="52"/>
      <c r="EQV107" s="52"/>
      <c r="EQW107" s="52"/>
      <c r="EQX107" s="52"/>
      <c r="EQY107" s="52"/>
      <c r="EQZ107" s="52"/>
      <c r="ERA107" s="52"/>
      <c r="ERB107" s="52"/>
      <c r="ERC107" s="52"/>
      <c r="ERD107" s="52"/>
      <c r="ERE107" s="52"/>
      <c r="ERF107" s="52"/>
      <c r="ERG107" s="52"/>
      <c r="ERH107" s="52"/>
      <c r="ERI107" s="52"/>
      <c r="ERJ107" s="52"/>
      <c r="ERK107" s="52"/>
      <c r="ERL107" s="52"/>
      <c r="ERM107" s="52"/>
      <c r="ERN107" s="52"/>
      <c r="ERO107" s="52"/>
      <c r="ERP107" s="52"/>
      <c r="ERQ107" s="52"/>
      <c r="ERR107" s="52"/>
      <c r="ERS107" s="52"/>
      <c r="ERT107" s="52"/>
      <c r="ERU107" s="52"/>
      <c r="ERV107" s="52"/>
      <c r="ERW107" s="52"/>
      <c r="ERX107" s="52"/>
      <c r="ERY107" s="52"/>
      <c r="ERZ107" s="52"/>
      <c r="ESA107" s="52"/>
      <c r="ESB107" s="52"/>
      <c r="ESC107" s="52"/>
      <c r="ESD107" s="52"/>
      <c r="ESE107" s="52"/>
      <c r="ESF107" s="52"/>
      <c r="ESG107" s="52"/>
      <c r="ESH107" s="52"/>
      <c r="ESI107" s="52"/>
      <c r="ESJ107" s="52"/>
      <c r="ESK107" s="52"/>
      <c r="ESL107" s="52"/>
      <c r="ESM107" s="52"/>
      <c r="ESN107" s="52"/>
      <c r="ESO107" s="52"/>
      <c r="ESP107" s="52"/>
      <c r="ESQ107" s="52"/>
      <c r="ESR107" s="52"/>
      <c r="ESS107" s="52"/>
      <c r="EST107" s="52"/>
      <c r="ESU107" s="52"/>
      <c r="ESV107" s="52"/>
      <c r="ESW107" s="52"/>
      <c r="ESX107" s="52"/>
      <c r="ESY107" s="52"/>
      <c r="ESZ107" s="52"/>
      <c r="ETA107" s="52"/>
      <c r="ETB107" s="52"/>
      <c r="ETC107" s="52"/>
      <c r="ETD107" s="52"/>
      <c r="ETE107" s="52"/>
      <c r="ETF107" s="52"/>
      <c r="ETG107" s="52"/>
      <c r="ETH107" s="52"/>
      <c r="ETI107" s="52"/>
      <c r="ETJ107" s="52"/>
      <c r="ETK107" s="52"/>
      <c r="ETL107" s="52"/>
      <c r="ETM107" s="52"/>
      <c r="ETN107" s="52"/>
      <c r="ETO107" s="52"/>
      <c r="ETP107" s="52"/>
      <c r="ETQ107" s="52"/>
      <c r="ETR107" s="52"/>
      <c r="ETS107" s="52"/>
      <c r="ETT107" s="52"/>
      <c r="ETU107" s="52"/>
      <c r="ETV107" s="52"/>
      <c r="ETW107" s="52"/>
      <c r="ETX107" s="52"/>
      <c r="ETY107" s="52"/>
      <c r="ETZ107" s="52"/>
      <c r="EUA107" s="52"/>
      <c r="EUB107" s="52"/>
      <c r="EUC107" s="52"/>
      <c r="EUD107" s="52"/>
      <c r="EUE107" s="52"/>
      <c r="EUF107" s="52"/>
      <c r="EUG107" s="52"/>
      <c r="EUH107" s="52"/>
      <c r="EUI107" s="52"/>
      <c r="EUJ107" s="52"/>
      <c r="EUK107" s="52"/>
      <c r="EUL107" s="52"/>
      <c r="EUM107" s="52"/>
      <c r="EUN107" s="52"/>
      <c r="EUO107" s="52"/>
      <c r="EUP107" s="52"/>
      <c r="EUQ107" s="52"/>
      <c r="EUR107" s="52"/>
      <c r="EUS107" s="52"/>
      <c r="EUT107" s="52"/>
      <c r="EUU107" s="52"/>
      <c r="EUV107" s="52"/>
      <c r="EUW107" s="52"/>
      <c r="EUX107" s="52"/>
      <c r="EUY107" s="52"/>
      <c r="EUZ107" s="52"/>
      <c r="EVA107" s="52"/>
      <c r="EVB107" s="52"/>
      <c r="EVC107" s="52"/>
      <c r="EVD107" s="52"/>
      <c r="EVE107" s="52"/>
      <c r="EVF107" s="52"/>
      <c r="EVG107" s="52"/>
      <c r="EVH107" s="52"/>
      <c r="EVI107" s="52"/>
      <c r="EVJ107" s="52"/>
      <c r="EVK107" s="52"/>
      <c r="EVL107" s="52"/>
      <c r="EVM107" s="52"/>
      <c r="EVN107" s="52"/>
      <c r="EVO107" s="52"/>
      <c r="EVP107" s="52"/>
      <c r="EVQ107" s="52"/>
      <c r="EVR107" s="52"/>
      <c r="EVS107" s="52"/>
      <c r="EVT107" s="52"/>
      <c r="EVU107" s="52"/>
      <c r="EVV107" s="52"/>
      <c r="EVW107" s="52"/>
      <c r="EVX107" s="52"/>
      <c r="EVY107" s="52"/>
      <c r="EVZ107" s="52"/>
      <c r="EWA107" s="52"/>
      <c r="EWB107" s="52"/>
      <c r="EWC107" s="52"/>
      <c r="EWD107" s="52"/>
      <c r="EWE107" s="52"/>
      <c r="EWF107" s="52"/>
      <c r="EWG107" s="52"/>
      <c r="EWH107" s="52"/>
      <c r="EWI107" s="52"/>
      <c r="EWJ107" s="52"/>
      <c r="EWK107" s="52"/>
      <c r="EWL107" s="52"/>
      <c r="EWM107" s="52"/>
      <c r="EWN107" s="52"/>
      <c r="EWO107" s="52"/>
      <c r="EWP107" s="52"/>
      <c r="EWQ107" s="52"/>
      <c r="EWR107" s="52"/>
      <c r="EWS107" s="52"/>
      <c r="EWT107" s="52"/>
      <c r="EWU107" s="52"/>
      <c r="EWV107" s="52"/>
      <c r="EWW107" s="52"/>
      <c r="EWX107" s="52"/>
      <c r="EWY107" s="52"/>
      <c r="EWZ107" s="52"/>
      <c r="EXA107" s="52"/>
      <c r="EXB107" s="52"/>
      <c r="EXC107" s="52"/>
      <c r="EXD107" s="52"/>
      <c r="EXE107" s="52"/>
      <c r="EXF107" s="52"/>
      <c r="EXG107" s="52"/>
      <c r="EXH107" s="52"/>
      <c r="EXI107" s="52"/>
      <c r="EXJ107" s="52"/>
      <c r="EXK107" s="52"/>
      <c r="EXL107" s="52"/>
      <c r="EXM107" s="52"/>
      <c r="EXN107" s="52"/>
      <c r="EXO107" s="52"/>
      <c r="EXP107" s="52"/>
      <c r="EXQ107" s="52"/>
      <c r="EXR107" s="52"/>
      <c r="EXS107" s="52"/>
      <c r="EXT107" s="52"/>
      <c r="EXU107" s="52"/>
      <c r="EXV107" s="52"/>
      <c r="EXW107" s="52"/>
      <c r="EXX107" s="52"/>
      <c r="EXY107" s="52"/>
      <c r="EXZ107" s="52"/>
      <c r="EYA107" s="52"/>
      <c r="EYB107" s="52"/>
      <c r="EYC107" s="52"/>
      <c r="EYD107" s="52"/>
      <c r="EYE107" s="52"/>
      <c r="EYF107" s="52"/>
      <c r="EYG107" s="52"/>
      <c r="EYH107" s="52"/>
      <c r="EYI107" s="52"/>
      <c r="EYJ107" s="52"/>
      <c r="EYK107" s="52"/>
      <c r="EYL107" s="52"/>
      <c r="EYM107" s="52"/>
      <c r="EYN107" s="52"/>
      <c r="EYO107" s="52"/>
      <c r="EYP107" s="52"/>
      <c r="EYQ107" s="52"/>
      <c r="EYR107" s="52"/>
      <c r="EYS107" s="52"/>
      <c r="EYT107" s="52"/>
      <c r="EYU107" s="52"/>
      <c r="EYV107" s="52"/>
      <c r="EYW107" s="52"/>
      <c r="EYX107" s="52"/>
      <c r="EYY107" s="52"/>
      <c r="EYZ107" s="52"/>
      <c r="EZA107" s="52"/>
      <c r="EZB107" s="52"/>
      <c r="EZC107" s="52"/>
      <c r="EZD107" s="52"/>
      <c r="EZE107" s="52"/>
      <c r="EZF107" s="52"/>
      <c r="EZG107" s="52"/>
      <c r="EZH107" s="52"/>
      <c r="EZI107" s="52"/>
      <c r="EZJ107" s="52"/>
      <c r="EZK107" s="52"/>
      <c r="EZL107" s="52"/>
      <c r="EZM107" s="52"/>
      <c r="EZN107" s="52"/>
      <c r="EZO107" s="52"/>
      <c r="EZP107" s="52"/>
      <c r="EZQ107" s="52"/>
      <c r="EZR107" s="52"/>
      <c r="EZS107" s="52"/>
      <c r="EZT107" s="52"/>
      <c r="EZU107" s="52"/>
      <c r="EZV107" s="52"/>
      <c r="EZW107" s="52"/>
      <c r="EZX107" s="52"/>
      <c r="EZY107" s="52"/>
      <c r="EZZ107" s="52"/>
      <c r="FAA107" s="52"/>
      <c r="FAB107" s="52"/>
      <c r="FAC107" s="52"/>
      <c r="FAD107" s="52"/>
      <c r="FAE107" s="52"/>
      <c r="FAF107" s="52"/>
      <c r="FAG107" s="52"/>
      <c r="FAH107" s="52"/>
      <c r="FAI107" s="52"/>
      <c r="FAJ107" s="52"/>
      <c r="FAK107" s="52"/>
      <c r="FAL107" s="52"/>
      <c r="FAM107" s="52"/>
      <c r="FAN107" s="52"/>
      <c r="FAO107" s="52"/>
      <c r="FAP107" s="52"/>
      <c r="FAQ107" s="52"/>
      <c r="FAR107" s="52"/>
      <c r="FAS107" s="52"/>
      <c r="FAT107" s="52"/>
      <c r="FAU107" s="52"/>
      <c r="FAV107" s="52"/>
      <c r="FAW107" s="52"/>
      <c r="FAX107" s="52"/>
      <c r="FAY107" s="52"/>
      <c r="FAZ107" s="52"/>
      <c r="FBA107" s="52"/>
      <c r="FBB107" s="52"/>
      <c r="FBC107" s="52"/>
      <c r="FBD107" s="52"/>
      <c r="FBE107" s="52"/>
      <c r="FBF107" s="52"/>
      <c r="FBG107" s="52"/>
      <c r="FBH107" s="52"/>
      <c r="FBI107" s="52"/>
      <c r="FBJ107" s="52"/>
      <c r="FBK107" s="52"/>
      <c r="FBL107" s="52"/>
      <c r="FBM107" s="52"/>
      <c r="FBN107" s="52"/>
      <c r="FBO107" s="52"/>
      <c r="FBP107" s="52"/>
      <c r="FBQ107" s="52"/>
      <c r="FBR107" s="52"/>
      <c r="FBS107" s="52"/>
      <c r="FBT107" s="52"/>
      <c r="FBU107" s="52"/>
      <c r="FBV107" s="52"/>
      <c r="FBW107" s="52"/>
      <c r="FBX107" s="52"/>
      <c r="FBY107" s="52"/>
      <c r="FBZ107" s="52"/>
      <c r="FCA107" s="52"/>
      <c r="FCB107" s="52"/>
      <c r="FCC107" s="52"/>
      <c r="FCD107" s="52"/>
      <c r="FCE107" s="52"/>
      <c r="FCF107" s="52"/>
      <c r="FCG107" s="52"/>
      <c r="FCH107" s="52"/>
      <c r="FCI107" s="52"/>
      <c r="FCJ107" s="52"/>
      <c r="FCK107" s="52"/>
      <c r="FCL107" s="52"/>
      <c r="FCM107" s="52"/>
      <c r="FCN107" s="52"/>
      <c r="FCO107" s="52"/>
      <c r="FCP107" s="52"/>
      <c r="FCQ107" s="52"/>
      <c r="FCR107" s="52"/>
      <c r="FCS107" s="52"/>
      <c r="FCT107" s="52"/>
      <c r="FCU107" s="52"/>
      <c r="FCV107" s="52"/>
      <c r="FCW107" s="52"/>
      <c r="FCX107" s="52"/>
      <c r="FCY107" s="52"/>
      <c r="FCZ107" s="52"/>
      <c r="FDA107" s="52"/>
      <c r="FDB107" s="52"/>
      <c r="FDC107" s="52"/>
      <c r="FDD107" s="52"/>
      <c r="FDE107" s="52"/>
      <c r="FDF107" s="52"/>
      <c r="FDG107" s="52"/>
      <c r="FDH107" s="52"/>
      <c r="FDI107" s="52"/>
      <c r="FDJ107" s="52"/>
      <c r="FDK107" s="52"/>
      <c r="FDL107" s="52"/>
      <c r="FDM107" s="52"/>
      <c r="FDN107" s="52"/>
      <c r="FDO107" s="52"/>
      <c r="FDP107" s="52"/>
      <c r="FDQ107" s="52"/>
      <c r="FDR107" s="52"/>
      <c r="FDS107" s="52"/>
      <c r="FDT107" s="52"/>
      <c r="FDU107" s="52"/>
      <c r="FDV107" s="52"/>
      <c r="FDW107" s="52"/>
      <c r="FDX107" s="52"/>
      <c r="FDY107" s="52"/>
      <c r="FDZ107" s="52"/>
      <c r="FEA107" s="52"/>
      <c r="FEB107" s="52"/>
      <c r="FEC107" s="52"/>
      <c r="FED107" s="52"/>
      <c r="FEE107" s="52"/>
      <c r="FEF107" s="52"/>
      <c r="FEG107" s="52"/>
      <c r="FEH107" s="52"/>
      <c r="FEI107" s="52"/>
      <c r="FEJ107" s="52"/>
      <c r="FEK107" s="52"/>
      <c r="FEL107" s="52"/>
      <c r="FEM107" s="52"/>
      <c r="FEN107" s="52"/>
      <c r="FEO107" s="52"/>
      <c r="FEP107" s="52"/>
      <c r="FEQ107" s="52"/>
      <c r="FER107" s="52"/>
      <c r="FES107" s="52"/>
      <c r="FET107" s="52"/>
      <c r="FEU107" s="52"/>
      <c r="FEV107" s="52"/>
      <c r="FEW107" s="52"/>
      <c r="FEX107" s="52"/>
      <c r="FEY107" s="52"/>
      <c r="FEZ107" s="52"/>
      <c r="FFA107" s="52"/>
      <c r="FFB107" s="52"/>
      <c r="FFC107" s="52"/>
      <c r="FFD107" s="52"/>
      <c r="FFE107" s="52"/>
      <c r="FFF107" s="52"/>
      <c r="FFG107" s="52"/>
      <c r="FFH107" s="52"/>
      <c r="FFI107" s="52"/>
      <c r="FFJ107" s="52"/>
      <c r="FFK107" s="52"/>
      <c r="FFL107" s="52"/>
      <c r="FFM107" s="52"/>
      <c r="FFN107" s="52"/>
      <c r="FFO107" s="52"/>
      <c r="FFP107" s="52"/>
      <c r="FFQ107" s="52"/>
      <c r="FFR107" s="52"/>
      <c r="FFS107" s="52"/>
      <c r="FFT107" s="52"/>
      <c r="FFU107" s="52"/>
      <c r="FFV107" s="52"/>
      <c r="FFW107" s="52"/>
      <c r="FFX107" s="52"/>
      <c r="FFY107" s="52"/>
      <c r="FFZ107" s="52"/>
      <c r="FGA107" s="52"/>
      <c r="FGB107" s="52"/>
      <c r="FGC107" s="52"/>
      <c r="FGD107" s="52"/>
      <c r="FGE107" s="52"/>
      <c r="FGF107" s="52"/>
      <c r="FGG107" s="52"/>
      <c r="FGH107" s="52"/>
      <c r="FGI107" s="52"/>
      <c r="FGJ107" s="52"/>
      <c r="FGK107" s="52"/>
      <c r="FGL107" s="52"/>
      <c r="FGM107" s="52"/>
      <c r="FGN107" s="52"/>
      <c r="FGO107" s="52"/>
      <c r="FGP107" s="52"/>
      <c r="FGQ107" s="52"/>
      <c r="FGR107" s="52"/>
      <c r="FGS107" s="52"/>
      <c r="FGT107" s="52"/>
      <c r="FGU107" s="52"/>
      <c r="FGV107" s="52"/>
      <c r="FGW107" s="52"/>
      <c r="FGX107" s="52"/>
      <c r="FGY107" s="52"/>
      <c r="FGZ107" s="52"/>
      <c r="FHA107" s="52"/>
      <c r="FHB107" s="52"/>
      <c r="FHC107" s="52"/>
      <c r="FHD107" s="52"/>
      <c r="FHE107" s="52"/>
      <c r="FHF107" s="52"/>
      <c r="FHG107" s="52"/>
      <c r="FHH107" s="52"/>
      <c r="FHI107" s="52"/>
      <c r="FHJ107" s="52"/>
      <c r="FHK107" s="52"/>
      <c r="FHL107" s="52"/>
      <c r="FHM107" s="52"/>
      <c r="FHN107" s="52"/>
      <c r="FHO107" s="52"/>
      <c r="FHP107" s="52"/>
      <c r="FHQ107" s="52"/>
      <c r="FHR107" s="52"/>
      <c r="FHS107" s="52"/>
      <c r="FHT107" s="52"/>
      <c r="FHU107" s="52"/>
      <c r="FHV107" s="52"/>
      <c r="FHW107" s="52"/>
      <c r="FHX107" s="52"/>
      <c r="FHY107" s="52"/>
      <c r="FHZ107" s="52"/>
      <c r="FIA107" s="52"/>
      <c r="FIB107" s="52"/>
      <c r="FIC107" s="52"/>
      <c r="FID107" s="52"/>
      <c r="FIE107" s="52"/>
      <c r="FIF107" s="52"/>
      <c r="FIG107" s="52"/>
      <c r="FIH107" s="52"/>
      <c r="FII107" s="52"/>
      <c r="FIJ107" s="52"/>
      <c r="FIK107" s="52"/>
      <c r="FIL107" s="52"/>
      <c r="FIM107" s="52"/>
      <c r="FIN107" s="52"/>
      <c r="FIO107" s="52"/>
      <c r="FIP107" s="52"/>
      <c r="FIQ107" s="52"/>
      <c r="FIR107" s="52"/>
      <c r="FIS107" s="52"/>
      <c r="FIT107" s="52"/>
      <c r="FIU107" s="52"/>
      <c r="FIV107" s="52"/>
      <c r="FIW107" s="52"/>
      <c r="FIX107" s="52"/>
      <c r="FIY107" s="52"/>
      <c r="FIZ107" s="52"/>
      <c r="FJA107" s="52"/>
      <c r="FJB107" s="52"/>
      <c r="FJC107" s="52"/>
      <c r="FJD107" s="52"/>
      <c r="FJE107" s="52"/>
      <c r="FJF107" s="52"/>
      <c r="FJG107" s="52"/>
      <c r="FJH107" s="52"/>
      <c r="FJI107" s="52"/>
      <c r="FJJ107" s="52"/>
      <c r="FJK107" s="52"/>
      <c r="FJL107" s="52"/>
      <c r="FJM107" s="52"/>
      <c r="FJN107" s="52"/>
      <c r="FJO107" s="52"/>
      <c r="FJP107" s="52"/>
      <c r="FJQ107" s="52"/>
      <c r="FJR107" s="52"/>
      <c r="FJS107" s="52"/>
      <c r="FJT107" s="52"/>
      <c r="FJU107" s="52"/>
      <c r="FJV107" s="52"/>
      <c r="FJW107" s="52"/>
      <c r="FJX107" s="52"/>
      <c r="FJY107" s="52"/>
      <c r="FJZ107" s="52"/>
      <c r="FKA107" s="52"/>
      <c r="FKB107" s="52"/>
      <c r="FKC107" s="52"/>
      <c r="FKD107" s="52"/>
      <c r="FKE107" s="52"/>
      <c r="FKF107" s="52"/>
      <c r="FKG107" s="52"/>
      <c r="FKH107" s="52"/>
      <c r="FKI107" s="52"/>
      <c r="FKJ107" s="52"/>
      <c r="FKK107" s="52"/>
      <c r="FKL107" s="52"/>
      <c r="FKM107" s="52"/>
      <c r="FKN107" s="52"/>
      <c r="FKO107" s="52"/>
      <c r="FKP107" s="52"/>
      <c r="FKQ107" s="52"/>
      <c r="FKR107" s="52"/>
      <c r="FKS107" s="52"/>
      <c r="FKT107" s="52"/>
      <c r="FKU107" s="52"/>
      <c r="FKV107" s="52"/>
      <c r="FKW107" s="52"/>
      <c r="FKX107" s="52"/>
      <c r="FKY107" s="52"/>
      <c r="FKZ107" s="52"/>
      <c r="FLA107" s="52"/>
      <c r="FLB107" s="52"/>
      <c r="FLC107" s="52"/>
      <c r="FLD107" s="52"/>
      <c r="FLE107" s="52"/>
      <c r="FLF107" s="52"/>
      <c r="FLG107" s="52"/>
      <c r="FLH107" s="52"/>
      <c r="FLI107" s="52"/>
      <c r="FLJ107" s="52"/>
      <c r="FLK107" s="52"/>
      <c r="FLL107" s="52"/>
      <c r="FLM107" s="52"/>
      <c r="FLN107" s="52"/>
      <c r="FLO107" s="52"/>
      <c r="FLP107" s="52"/>
      <c r="FLQ107" s="52"/>
      <c r="FLR107" s="52"/>
      <c r="FLS107" s="52"/>
      <c r="FLT107" s="52"/>
      <c r="FLU107" s="52"/>
      <c r="FLV107" s="52"/>
      <c r="FLW107" s="52"/>
      <c r="FLX107" s="52"/>
      <c r="FLY107" s="52"/>
      <c r="FLZ107" s="52"/>
      <c r="FMA107" s="52"/>
      <c r="FMB107" s="52"/>
      <c r="FMC107" s="52"/>
      <c r="FMD107" s="52"/>
      <c r="FME107" s="52"/>
      <c r="FMF107" s="52"/>
      <c r="FMG107" s="52"/>
      <c r="FMH107" s="52"/>
      <c r="FMI107" s="52"/>
      <c r="FMJ107" s="52"/>
      <c r="FMK107" s="52"/>
      <c r="FML107" s="52"/>
      <c r="FMM107" s="52"/>
      <c r="FMN107" s="52"/>
      <c r="FMO107" s="52"/>
      <c r="FMP107" s="52"/>
      <c r="FMQ107" s="52"/>
      <c r="FMR107" s="52"/>
      <c r="FMS107" s="52"/>
      <c r="FMT107" s="52"/>
      <c r="FMU107" s="52"/>
      <c r="FMV107" s="52"/>
      <c r="FMW107" s="52"/>
      <c r="FMX107" s="52"/>
      <c r="FMY107" s="52"/>
      <c r="FMZ107" s="52"/>
      <c r="FNA107" s="52"/>
      <c r="FNB107" s="52"/>
      <c r="FNC107" s="52"/>
      <c r="FND107" s="52"/>
      <c r="FNE107" s="52"/>
      <c r="FNF107" s="52"/>
      <c r="FNG107" s="52"/>
      <c r="FNH107" s="52"/>
      <c r="FNI107" s="52"/>
      <c r="FNJ107" s="52"/>
      <c r="FNK107" s="52"/>
      <c r="FNL107" s="52"/>
      <c r="FNM107" s="52"/>
      <c r="FNN107" s="52"/>
      <c r="FNO107" s="52"/>
      <c r="FNP107" s="52"/>
      <c r="FNQ107" s="52"/>
      <c r="FNR107" s="52"/>
      <c r="FNS107" s="52"/>
      <c r="FNT107" s="52"/>
      <c r="FNU107" s="52"/>
      <c r="FNV107" s="52"/>
      <c r="FNW107" s="52"/>
      <c r="FNX107" s="52"/>
      <c r="FNY107" s="52"/>
      <c r="FNZ107" s="52"/>
      <c r="FOA107" s="52"/>
      <c r="FOB107" s="52"/>
      <c r="FOC107" s="52"/>
      <c r="FOD107" s="52"/>
      <c r="FOE107" s="52"/>
      <c r="FOF107" s="52"/>
      <c r="FOG107" s="52"/>
      <c r="FOH107" s="52"/>
      <c r="FOI107" s="52"/>
      <c r="FOJ107" s="52"/>
      <c r="FOK107" s="52"/>
      <c r="FOL107" s="52"/>
      <c r="FOM107" s="52"/>
      <c r="FON107" s="52"/>
      <c r="FOO107" s="52"/>
      <c r="FOP107" s="52"/>
      <c r="FOQ107" s="52"/>
      <c r="FOR107" s="52"/>
      <c r="FOS107" s="52"/>
      <c r="FOT107" s="52"/>
      <c r="FOU107" s="52"/>
      <c r="FOV107" s="52"/>
      <c r="FOW107" s="52"/>
      <c r="FOX107" s="52"/>
      <c r="FOY107" s="52"/>
      <c r="FOZ107" s="52"/>
      <c r="FPA107" s="52"/>
      <c r="FPB107" s="52"/>
      <c r="FPC107" s="52"/>
      <c r="FPD107" s="52"/>
      <c r="FPE107" s="52"/>
      <c r="FPF107" s="52"/>
      <c r="FPG107" s="52"/>
      <c r="FPH107" s="52"/>
      <c r="FPI107" s="52"/>
      <c r="FPJ107" s="52"/>
      <c r="FPK107" s="52"/>
      <c r="FPL107" s="52"/>
      <c r="FPM107" s="52"/>
      <c r="FPN107" s="52"/>
      <c r="FPO107" s="52"/>
      <c r="FPP107" s="52"/>
      <c r="FPQ107" s="52"/>
      <c r="FPR107" s="52"/>
      <c r="FPS107" s="52"/>
      <c r="FPT107" s="52"/>
      <c r="FPU107" s="52"/>
      <c r="FPV107" s="52"/>
      <c r="FPW107" s="52"/>
      <c r="FPX107" s="52"/>
      <c r="FPY107" s="52"/>
      <c r="FPZ107" s="52"/>
      <c r="FQA107" s="52"/>
      <c r="FQB107" s="52"/>
      <c r="FQC107" s="52"/>
      <c r="FQD107" s="52"/>
      <c r="FQE107" s="52"/>
      <c r="FQF107" s="52"/>
      <c r="FQG107" s="52"/>
      <c r="FQH107" s="52"/>
      <c r="FQI107" s="52"/>
      <c r="FQJ107" s="52"/>
      <c r="FQK107" s="52"/>
      <c r="FQL107" s="52"/>
      <c r="FQM107" s="52"/>
      <c r="FQN107" s="52"/>
      <c r="FQO107" s="52"/>
      <c r="FQP107" s="52"/>
      <c r="FQQ107" s="52"/>
      <c r="FQR107" s="52"/>
      <c r="FQS107" s="52"/>
      <c r="FQT107" s="52"/>
      <c r="FQU107" s="52"/>
      <c r="FQV107" s="52"/>
      <c r="FQW107" s="52"/>
      <c r="FQX107" s="52"/>
      <c r="FQY107" s="52"/>
      <c r="FQZ107" s="52"/>
      <c r="FRA107" s="52"/>
      <c r="FRB107" s="52"/>
      <c r="FRC107" s="52"/>
      <c r="FRD107" s="52"/>
      <c r="FRE107" s="52"/>
      <c r="FRF107" s="52"/>
      <c r="FRG107" s="52"/>
      <c r="FRH107" s="52"/>
      <c r="FRI107" s="52"/>
      <c r="FRJ107" s="52"/>
      <c r="FRK107" s="52"/>
      <c r="FRL107" s="52"/>
      <c r="FRM107" s="52"/>
      <c r="FRN107" s="52"/>
      <c r="FRO107" s="52"/>
      <c r="FRP107" s="52"/>
      <c r="FRQ107" s="52"/>
      <c r="FRR107" s="52"/>
      <c r="FRS107" s="52"/>
      <c r="FRT107" s="52"/>
      <c r="FRU107" s="52"/>
      <c r="FRV107" s="52"/>
      <c r="FRW107" s="52"/>
      <c r="FRX107" s="52"/>
      <c r="FRY107" s="52"/>
      <c r="FRZ107" s="52"/>
      <c r="FSA107" s="52"/>
      <c r="FSB107" s="52"/>
      <c r="FSC107" s="52"/>
      <c r="FSD107" s="52"/>
      <c r="FSE107" s="52"/>
      <c r="FSF107" s="52"/>
      <c r="FSG107" s="52"/>
      <c r="FSH107" s="52"/>
      <c r="FSI107" s="52"/>
      <c r="FSJ107" s="52"/>
      <c r="FSK107" s="52"/>
      <c r="FSL107" s="52"/>
      <c r="FSM107" s="52"/>
      <c r="FSN107" s="52"/>
      <c r="FSO107" s="52"/>
      <c r="FSP107" s="52"/>
      <c r="FSQ107" s="52"/>
      <c r="FSR107" s="52"/>
      <c r="FSS107" s="52"/>
      <c r="FST107" s="52"/>
      <c r="FSU107" s="52"/>
      <c r="FSV107" s="52"/>
      <c r="FSW107" s="52"/>
      <c r="FSX107" s="52"/>
      <c r="FSY107" s="52"/>
      <c r="FSZ107" s="52"/>
      <c r="FTA107" s="52"/>
      <c r="FTB107" s="52"/>
      <c r="FTC107" s="52"/>
      <c r="FTD107" s="52"/>
      <c r="FTE107" s="52"/>
      <c r="FTF107" s="52"/>
      <c r="FTG107" s="52"/>
      <c r="FTH107" s="52"/>
      <c r="FTI107" s="52"/>
      <c r="FTJ107" s="52"/>
      <c r="FTK107" s="52"/>
      <c r="FTL107" s="52"/>
      <c r="FTM107" s="52"/>
      <c r="FTN107" s="52"/>
      <c r="FTO107" s="52"/>
      <c r="FTP107" s="52"/>
      <c r="FTQ107" s="52"/>
      <c r="FTR107" s="52"/>
      <c r="FTS107" s="52"/>
      <c r="FTT107" s="52"/>
      <c r="FTU107" s="52"/>
      <c r="FTV107" s="52"/>
      <c r="FTW107" s="52"/>
      <c r="FTX107" s="52"/>
      <c r="FTY107" s="52"/>
      <c r="FTZ107" s="52"/>
      <c r="FUA107" s="52"/>
      <c r="FUB107" s="52"/>
      <c r="FUC107" s="52"/>
      <c r="FUD107" s="52"/>
      <c r="FUE107" s="52"/>
      <c r="FUF107" s="52"/>
      <c r="FUG107" s="52"/>
      <c r="FUH107" s="52"/>
      <c r="FUI107" s="52"/>
      <c r="FUJ107" s="52"/>
      <c r="FUK107" s="52"/>
      <c r="FUL107" s="52"/>
      <c r="FUM107" s="52"/>
      <c r="FUN107" s="52"/>
      <c r="FUO107" s="52"/>
      <c r="FUP107" s="52"/>
      <c r="FUQ107" s="52"/>
      <c r="FUR107" s="52"/>
      <c r="FUS107" s="52"/>
      <c r="FUT107" s="52"/>
      <c r="FUU107" s="52"/>
      <c r="FUV107" s="52"/>
      <c r="FUW107" s="52"/>
      <c r="FUX107" s="52"/>
      <c r="FUY107" s="52"/>
      <c r="FUZ107" s="52"/>
      <c r="FVA107" s="52"/>
      <c r="FVB107" s="52"/>
      <c r="FVC107" s="52"/>
      <c r="FVD107" s="52"/>
      <c r="FVE107" s="52"/>
      <c r="FVF107" s="52"/>
      <c r="FVG107" s="52"/>
      <c r="FVH107" s="52"/>
      <c r="FVI107" s="52"/>
      <c r="FVJ107" s="52"/>
      <c r="FVK107" s="52"/>
      <c r="FVL107" s="52"/>
      <c r="FVM107" s="52"/>
      <c r="FVN107" s="52"/>
      <c r="FVO107" s="52"/>
      <c r="FVP107" s="52"/>
      <c r="FVQ107" s="52"/>
      <c r="FVR107" s="52"/>
      <c r="FVS107" s="52"/>
      <c r="FVT107" s="52"/>
      <c r="FVU107" s="52"/>
      <c r="FVV107" s="52"/>
      <c r="FVW107" s="52"/>
      <c r="FVX107" s="52"/>
      <c r="FVY107" s="52"/>
      <c r="FVZ107" s="52"/>
      <c r="FWA107" s="52"/>
      <c r="FWB107" s="52"/>
      <c r="FWC107" s="52"/>
      <c r="FWD107" s="52"/>
      <c r="FWE107" s="52"/>
      <c r="FWF107" s="52"/>
      <c r="FWG107" s="52"/>
      <c r="FWH107" s="52"/>
      <c r="FWI107" s="52"/>
      <c r="FWJ107" s="52"/>
      <c r="FWK107" s="52"/>
      <c r="FWL107" s="52"/>
      <c r="FWM107" s="52"/>
      <c r="FWN107" s="52"/>
      <c r="FWO107" s="52"/>
      <c r="FWP107" s="52"/>
      <c r="FWQ107" s="52"/>
      <c r="FWR107" s="52"/>
      <c r="FWS107" s="52"/>
      <c r="FWT107" s="52"/>
      <c r="FWU107" s="52"/>
      <c r="FWV107" s="52"/>
      <c r="FWW107" s="52"/>
      <c r="FWX107" s="52"/>
      <c r="FWY107" s="52"/>
      <c r="FWZ107" s="52"/>
      <c r="FXA107" s="52"/>
      <c r="FXB107" s="52"/>
      <c r="FXC107" s="52"/>
      <c r="FXD107" s="52"/>
      <c r="FXE107" s="52"/>
      <c r="FXF107" s="52"/>
      <c r="FXG107" s="52"/>
      <c r="FXH107" s="52"/>
      <c r="FXI107" s="52"/>
      <c r="FXJ107" s="52"/>
      <c r="FXK107" s="52"/>
      <c r="FXL107" s="52"/>
      <c r="FXM107" s="52"/>
      <c r="FXN107" s="52"/>
      <c r="FXO107" s="52"/>
      <c r="FXP107" s="52"/>
      <c r="FXQ107" s="52"/>
      <c r="FXR107" s="52"/>
      <c r="FXS107" s="52"/>
      <c r="FXT107" s="52"/>
      <c r="FXU107" s="52"/>
      <c r="FXV107" s="52"/>
      <c r="FXW107" s="52"/>
      <c r="FXX107" s="52"/>
      <c r="FXY107" s="52"/>
      <c r="FXZ107" s="52"/>
      <c r="FYA107" s="52"/>
      <c r="FYB107" s="52"/>
      <c r="FYC107" s="52"/>
      <c r="FYD107" s="52"/>
      <c r="FYE107" s="52"/>
      <c r="FYF107" s="52"/>
      <c r="FYG107" s="52"/>
      <c r="FYH107" s="52"/>
      <c r="FYI107" s="52"/>
      <c r="FYJ107" s="52"/>
      <c r="FYK107" s="52"/>
      <c r="FYL107" s="52"/>
      <c r="FYM107" s="52"/>
      <c r="FYN107" s="52"/>
      <c r="FYO107" s="52"/>
      <c r="FYP107" s="52"/>
      <c r="FYQ107" s="52"/>
      <c r="FYR107" s="52"/>
      <c r="FYS107" s="52"/>
      <c r="FYT107" s="52"/>
      <c r="FYU107" s="52"/>
      <c r="FYV107" s="52"/>
      <c r="FYW107" s="52"/>
      <c r="FYX107" s="52"/>
      <c r="FYY107" s="52"/>
      <c r="FYZ107" s="52"/>
      <c r="FZA107" s="52"/>
      <c r="FZB107" s="52"/>
      <c r="FZC107" s="52"/>
      <c r="FZD107" s="52"/>
      <c r="FZE107" s="52"/>
      <c r="FZF107" s="52"/>
      <c r="FZG107" s="52"/>
      <c r="FZH107" s="52"/>
      <c r="FZI107" s="52"/>
      <c r="FZJ107" s="52"/>
      <c r="FZK107" s="52"/>
      <c r="FZL107" s="52"/>
      <c r="FZM107" s="52"/>
      <c r="FZN107" s="52"/>
      <c r="FZO107" s="52"/>
      <c r="FZP107" s="52"/>
      <c r="FZQ107" s="52"/>
      <c r="FZR107" s="52"/>
      <c r="FZS107" s="52"/>
      <c r="FZT107" s="52"/>
      <c r="FZU107" s="52"/>
      <c r="FZV107" s="52"/>
      <c r="FZW107" s="52"/>
      <c r="FZX107" s="52"/>
      <c r="FZY107" s="52"/>
      <c r="FZZ107" s="52"/>
      <c r="GAA107" s="52"/>
      <c r="GAB107" s="52"/>
      <c r="GAC107" s="52"/>
      <c r="GAD107" s="52"/>
      <c r="GAE107" s="52"/>
      <c r="GAF107" s="52"/>
      <c r="GAG107" s="52"/>
      <c r="GAH107" s="52"/>
      <c r="GAI107" s="52"/>
      <c r="GAJ107" s="52"/>
      <c r="GAK107" s="52"/>
      <c r="GAL107" s="52"/>
      <c r="GAM107" s="52"/>
      <c r="GAN107" s="52"/>
      <c r="GAO107" s="52"/>
      <c r="GAP107" s="52"/>
      <c r="GAQ107" s="52"/>
      <c r="GAR107" s="52"/>
      <c r="GAS107" s="52"/>
      <c r="GAT107" s="52"/>
      <c r="GAU107" s="52"/>
      <c r="GAV107" s="52"/>
      <c r="GAW107" s="52"/>
      <c r="GAX107" s="52"/>
      <c r="GAY107" s="52"/>
      <c r="GAZ107" s="52"/>
      <c r="GBA107" s="52"/>
      <c r="GBB107" s="52"/>
      <c r="GBC107" s="52"/>
      <c r="GBD107" s="52"/>
      <c r="GBE107" s="52"/>
      <c r="GBF107" s="52"/>
      <c r="GBG107" s="52"/>
      <c r="GBH107" s="52"/>
      <c r="GBI107" s="52"/>
      <c r="GBJ107" s="52"/>
      <c r="GBK107" s="52"/>
      <c r="GBL107" s="52"/>
      <c r="GBM107" s="52"/>
      <c r="GBN107" s="52"/>
      <c r="GBO107" s="52"/>
      <c r="GBP107" s="52"/>
      <c r="GBQ107" s="52"/>
      <c r="GBR107" s="52"/>
      <c r="GBS107" s="52"/>
      <c r="GBT107" s="52"/>
      <c r="GBU107" s="52"/>
      <c r="GBV107" s="52"/>
      <c r="GBW107" s="52"/>
      <c r="GBX107" s="52"/>
      <c r="GBY107" s="52"/>
      <c r="GBZ107" s="52"/>
      <c r="GCA107" s="52"/>
      <c r="GCB107" s="52"/>
      <c r="GCC107" s="52"/>
      <c r="GCD107" s="52"/>
      <c r="GCE107" s="52"/>
      <c r="GCF107" s="52"/>
      <c r="GCG107" s="52"/>
      <c r="GCH107" s="52"/>
      <c r="GCI107" s="52"/>
      <c r="GCJ107" s="52"/>
      <c r="GCK107" s="52"/>
      <c r="GCL107" s="52"/>
      <c r="GCM107" s="52"/>
      <c r="GCN107" s="52"/>
      <c r="GCO107" s="52"/>
      <c r="GCP107" s="52"/>
      <c r="GCQ107" s="52"/>
      <c r="GCR107" s="52"/>
      <c r="GCS107" s="52"/>
      <c r="GCT107" s="52"/>
      <c r="GCU107" s="52"/>
      <c r="GCV107" s="52"/>
      <c r="GCW107" s="52"/>
      <c r="GCX107" s="52"/>
      <c r="GCY107" s="52"/>
      <c r="GCZ107" s="52"/>
      <c r="GDA107" s="52"/>
      <c r="GDB107" s="52"/>
      <c r="GDC107" s="52"/>
      <c r="GDD107" s="52"/>
      <c r="GDE107" s="52"/>
      <c r="GDF107" s="52"/>
      <c r="GDG107" s="52"/>
      <c r="GDH107" s="52"/>
      <c r="GDI107" s="52"/>
      <c r="GDJ107" s="52"/>
      <c r="GDK107" s="52"/>
      <c r="GDL107" s="52"/>
      <c r="GDM107" s="52"/>
      <c r="GDN107" s="52"/>
      <c r="GDO107" s="52"/>
      <c r="GDP107" s="52"/>
      <c r="GDQ107" s="52"/>
      <c r="GDR107" s="52"/>
      <c r="GDS107" s="52"/>
      <c r="GDT107" s="52"/>
      <c r="GDU107" s="52"/>
      <c r="GDV107" s="52"/>
      <c r="GDW107" s="52"/>
      <c r="GDX107" s="52"/>
      <c r="GDY107" s="52"/>
      <c r="GDZ107" s="52"/>
      <c r="GEA107" s="52"/>
      <c r="GEB107" s="52"/>
      <c r="GEC107" s="52"/>
      <c r="GED107" s="52"/>
      <c r="GEE107" s="52"/>
      <c r="GEF107" s="52"/>
      <c r="GEG107" s="52"/>
      <c r="GEH107" s="52"/>
      <c r="GEI107" s="52"/>
      <c r="GEJ107" s="52"/>
      <c r="GEK107" s="52"/>
      <c r="GEL107" s="52"/>
      <c r="GEM107" s="52"/>
      <c r="GEN107" s="52"/>
      <c r="GEO107" s="52"/>
      <c r="GEP107" s="52"/>
      <c r="GEQ107" s="52"/>
      <c r="GER107" s="52"/>
      <c r="GES107" s="52"/>
      <c r="GET107" s="52"/>
      <c r="GEU107" s="52"/>
      <c r="GEV107" s="52"/>
      <c r="GEW107" s="52"/>
      <c r="GEX107" s="52"/>
      <c r="GEY107" s="52"/>
      <c r="GEZ107" s="52"/>
      <c r="GFA107" s="52"/>
      <c r="GFB107" s="52"/>
      <c r="GFC107" s="52"/>
      <c r="GFD107" s="52"/>
      <c r="GFE107" s="52"/>
      <c r="GFF107" s="52"/>
      <c r="GFG107" s="52"/>
      <c r="GFH107" s="52"/>
      <c r="GFI107" s="52"/>
      <c r="GFJ107" s="52"/>
      <c r="GFK107" s="52"/>
      <c r="GFL107" s="52"/>
      <c r="GFM107" s="52"/>
      <c r="GFN107" s="52"/>
      <c r="GFO107" s="52"/>
      <c r="GFP107" s="52"/>
      <c r="GFQ107" s="52"/>
      <c r="GFR107" s="52"/>
      <c r="GFS107" s="52"/>
      <c r="GFT107" s="52"/>
      <c r="GFU107" s="52"/>
      <c r="GFV107" s="52"/>
      <c r="GFW107" s="52"/>
      <c r="GFX107" s="52"/>
      <c r="GFY107" s="52"/>
      <c r="GFZ107" s="52"/>
      <c r="GGA107" s="52"/>
      <c r="GGB107" s="52"/>
      <c r="GGC107" s="52"/>
      <c r="GGD107" s="52"/>
      <c r="GGE107" s="52"/>
      <c r="GGF107" s="52"/>
      <c r="GGG107" s="52"/>
      <c r="GGH107" s="52"/>
      <c r="GGI107" s="52"/>
      <c r="GGJ107" s="52"/>
      <c r="GGK107" s="52"/>
      <c r="GGL107" s="52"/>
      <c r="GGM107" s="52"/>
      <c r="GGN107" s="52"/>
      <c r="GGO107" s="52"/>
      <c r="GGP107" s="52"/>
      <c r="GGQ107" s="52"/>
      <c r="GGR107" s="52"/>
      <c r="GGS107" s="52"/>
      <c r="GGT107" s="52"/>
      <c r="GGU107" s="52"/>
      <c r="GGV107" s="52"/>
      <c r="GGW107" s="52"/>
      <c r="GGX107" s="52"/>
      <c r="GGY107" s="52"/>
      <c r="GGZ107" s="52"/>
      <c r="GHA107" s="52"/>
      <c r="GHB107" s="52"/>
      <c r="GHC107" s="52"/>
      <c r="GHD107" s="52"/>
      <c r="GHE107" s="52"/>
      <c r="GHF107" s="52"/>
      <c r="GHG107" s="52"/>
      <c r="GHH107" s="52"/>
      <c r="GHI107" s="52"/>
      <c r="GHJ107" s="52"/>
      <c r="GHK107" s="52"/>
      <c r="GHL107" s="52"/>
      <c r="GHM107" s="52"/>
      <c r="GHN107" s="52"/>
      <c r="GHO107" s="52"/>
      <c r="GHP107" s="52"/>
      <c r="GHQ107" s="52"/>
      <c r="GHR107" s="52"/>
      <c r="GHS107" s="52"/>
      <c r="GHT107" s="52"/>
      <c r="GHU107" s="52"/>
      <c r="GHV107" s="52"/>
      <c r="GHW107" s="52"/>
      <c r="GHX107" s="52"/>
      <c r="GHY107" s="52"/>
      <c r="GHZ107" s="52"/>
      <c r="GIA107" s="52"/>
      <c r="GIB107" s="52"/>
      <c r="GIC107" s="52"/>
      <c r="GID107" s="52"/>
      <c r="GIE107" s="52"/>
      <c r="GIF107" s="52"/>
      <c r="GIG107" s="52"/>
      <c r="GIH107" s="52"/>
      <c r="GII107" s="52"/>
      <c r="GIJ107" s="52"/>
      <c r="GIK107" s="52"/>
      <c r="GIL107" s="52"/>
      <c r="GIM107" s="52"/>
      <c r="GIN107" s="52"/>
      <c r="GIO107" s="52"/>
      <c r="GIP107" s="52"/>
      <c r="GIQ107" s="52"/>
      <c r="GIR107" s="52"/>
      <c r="GIS107" s="52"/>
      <c r="GIT107" s="52"/>
      <c r="GIU107" s="52"/>
      <c r="GIV107" s="52"/>
      <c r="GIW107" s="52"/>
      <c r="GIX107" s="52"/>
      <c r="GIY107" s="52"/>
      <c r="GIZ107" s="52"/>
      <c r="GJA107" s="52"/>
      <c r="GJB107" s="52"/>
      <c r="GJC107" s="52"/>
      <c r="GJD107" s="52"/>
      <c r="GJE107" s="52"/>
      <c r="GJF107" s="52"/>
      <c r="GJG107" s="52"/>
      <c r="GJH107" s="52"/>
      <c r="GJI107" s="52"/>
      <c r="GJJ107" s="52"/>
      <c r="GJK107" s="52"/>
      <c r="GJL107" s="52"/>
      <c r="GJM107" s="52"/>
      <c r="GJN107" s="52"/>
      <c r="GJO107" s="52"/>
      <c r="GJP107" s="52"/>
      <c r="GJQ107" s="52"/>
      <c r="GJR107" s="52"/>
      <c r="GJS107" s="52"/>
      <c r="GJT107" s="52"/>
      <c r="GJU107" s="52"/>
      <c r="GJV107" s="52"/>
      <c r="GJW107" s="52"/>
      <c r="GJX107" s="52"/>
      <c r="GJY107" s="52"/>
      <c r="GJZ107" s="52"/>
      <c r="GKA107" s="52"/>
      <c r="GKB107" s="52"/>
      <c r="GKC107" s="52"/>
      <c r="GKD107" s="52"/>
      <c r="GKE107" s="52"/>
      <c r="GKF107" s="52"/>
      <c r="GKG107" s="52"/>
      <c r="GKH107" s="52"/>
      <c r="GKI107" s="52"/>
      <c r="GKJ107" s="52"/>
      <c r="GKK107" s="52"/>
      <c r="GKL107" s="52"/>
      <c r="GKM107" s="52"/>
      <c r="GKN107" s="52"/>
      <c r="GKO107" s="52"/>
      <c r="GKP107" s="52"/>
      <c r="GKQ107" s="52"/>
      <c r="GKR107" s="52"/>
      <c r="GKS107" s="52"/>
      <c r="GKT107" s="52"/>
      <c r="GKU107" s="52"/>
      <c r="GKV107" s="52"/>
      <c r="GKW107" s="52"/>
      <c r="GKX107" s="52"/>
      <c r="GKY107" s="52"/>
      <c r="GKZ107" s="52"/>
      <c r="GLA107" s="52"/>
      <c r="GLB107" s="52"/>
      <c r="GLC107" s="52"/>
      <c r="GLD107" s="52"/>
      <c r="GLE107" s="52"/>
      <c r="GLF107" s="52"/>
      <c r="GLG107" s="52"/>
      <c r="GLH107" s="52"/>
      <c r="GLI107" s="52"/>
      <c r="GLJ107" s="52"/>
      <c r="GLK107" s="52"/>
      <c r="GLL107" s="52"/>
      <c r="GLM107" s="52"/>
      <c r="GLN107" s="52"/>
      <c r="GLO107" s="52"/>
      <c r="GLP107" s="52"/>
      <c r="GLQ107" s="52"/>
      <c r="GLR107" s="52"/>
      <c r="GLS107" s="52"/>
      <c r="GLT107" s="52"/>
      <c r="GLU107" s="52"/>
      <c r="GLV107" s="52"/>
      <c r="GLW107" s="52"/>
      <c r="GLX107" s="52"/>
      <c r="GLY107" s="52"/>
      <c r="GLZ107" s="52"/>
      <c r="GMA107" s="52"/>
      <c r="GMB107" s="52"/>
      <c r="GMC107" s="52"/>
      <c r="GMD107" s="52"/>
      <c r="GME107" s="52"/>
      <c r="GMF107" s="52"/>
      <c r="GMG107" s="52"/>
      <c r="GMH107" s="52"/>
      <c r="GMI107" s="52"/>
      <c r="GMJ107" s="52"/>
      <c r="GMK107" s="52"/>
      <c r="GML107" s="52"/>
      <c r="GMM107" s="52"/>
      <c r="GMN107" s="52"/>
      <c r="GMO107" s="52"/>
      <c r="GMP107" s="52"/>
      <c r="GMQ107" s="52"/>
      <c r="GMR107" s="52"/>
      <c r="GMS107" s="52"/>
      <c r="GMT107" s="52"/>
      <c r="GMU107" s="52"/>
      <c r="GMV107" s="52"/>
      <c r="GMW107" s="52"/>
      <c r="GMX107" s="52"/>
      <c r="GMY107" s="52"/>
      <c r="GMZ107" s="52"/>
      <c r="GNA107" s="52"/>
      <c r="GNB107" s="52"/>
      <c r="GNC107" s="52"/>
      <c r="GND107" s="52"/>
      <c r="GNE107" s="52"/>
      <c r="GNF107" s="52"/>
      <c r="GNG107" s="52"/>
      <c r="GNH107" s="52"/>
      <c r="GNI107" s="52"/>
      <c r="GNJ107" s="52"/>
      <c r="GNK107" s="52"/>
      <c r="GNL107" s="52"/>
      <c r="GNM107" s="52"/>
      <c r="GNN107" s="52"/>
      <c r="GNO107" s="52"/>
      <c r="GNP107" s="52"/>
      <c r="GNQ107" s="52"/>
      <c r="GNR107" s="52"/>
      <c r="GNS107" s="52"/>
      <c r="GNT107" s="52"/>
      <c r="GNU107" s="52"/>
      <c r="GNV107" s="52"/>
      <c r="GNW107" s="52"/>
      <c r="GNX107" s="52"/>
      <c r="GNY107" s="52"/>
      <c r="GNZ107" s="52"/>
      <c r="GOA107" s="52"/>
      <c r="GOB107" s="52"/>
      <c r="GOC107" s="52"/>
      <c r="GOD107" s="52"/>
      <c r="GOE107" s="52"/>
      <c r="GOF107" s="52"/>
      <c r="GOG107" s="52"/>
      <c r="GOH107" s="52"/>
      <c r="GOI107" s="52"/>
      <c r="GOJ107" s="52"/>
      <c r="GOK107" s="52"/>
      <c r="GOL107" s="52"/>
      <c r="GOM107" s="52"/>
      <c r="GON107" s="52"/>
      <c r="GOO107" s="52"/>
      <c r="GOP107" s="52"/>
      <c r="GOQ107" s="52"/>
      <c r="GOR107" s="52"/>
      <c r="GOS107" s="52"/>
      <c r="GOT107" s="52"/>
      <c r="GOU107" s="52"/>
      <c r="GOV107" s="52"/>
      <c r="GOW107" s="52"/>
      <c r="GOX107" s="52"/>
      <c r="GOY107" s="52"/>
      <c r="GOZ107" s="52"/>
      <c r="GPA107" s="52"/>
      <c r="GPB107" s="52"/>
      <c r="GPC107" s="52"/>
      <c r="GPD107" s="52"/>
      <c r="GPE107" s="52"/>
      <c r="GPF107" s="52"/>
      <c r="GPG107" s="52"/>
      <c r="GPH107" s="52"/>
      <c r="GPI107" s="52"/>
      <c r="GPJ107" s="52"/>
      <c r="GPK107" s="52"/>
      <c r="GPL107" s="52"/>
      <c r="GPM107" s="52"/>
      <c r="GPN107" s="52"/>
      <c r="GPO107" s="52"/>
      <c r="GPP107" s="52"/>
      <c r="GPQ107" s="52"/>
      <c r="GPR107" s="52"/>
      <c r="GPS107" s="52"/>
      <c r="GPT107" s="52"/>
      <c r="GPU107" s="52"/>
      <c r="GPV107" s="52"/>
      <c r="GPW107" s="52"/>
      <c r="GPX107" s="52"/>
      <c r="GPY107" s="52"/>
      <c r="GPZ107" s="52"/>
      <c r="GQA107" s="52"/>
      <c r="GQB107" s="52"/>
      <c r="GQC107" s="52"/>
      <c r="GQD107" s="52"/>
      <c r="GQE107" s="52"/>
      <c r="GQF107" s="52"/>
      <c r="GQG107" s="52"/>
      <c r="GQH107" s="52"/>
      <c r="GQI107" s="52"/>
      <c r="GQJ107" s="52"/>
      <c r="GQK107" s="52"/>
      <c r="GQL107" s="52"/>
      <c r="GQM107" s="52"/>
      <c r="GQN107" s="52"/>
      <c r="GQO107" s="52"/>
      <c r="GQP107" s="52"/>
      <c r="GQQ107" s="52"/>
      <c r="GQR107" s="52"/>
      <c r="GQS107" s="52"/>
      <c r="GQT107" s="52"/>
      <c r="GQU107" s="52"/>
      <c r="GQV107" s="52"/>
      <c r="GQW107" s="52"/>
      <c r="GQX107" s="52"/>
      <c r="GQY107" s="52"/>
      <c r="GQZ107" s="52"/>
      <c r="GRA107" s="52"/>
      <c r="GRB107" s="52"/>
      <c r="GRC107" s="52"/>
      <c r="GRD107" s="52"/>
      <c r="GRE107" s="52"/>
      <c r="GRF107" s="52"/>
      <c r="GRG107" s="52"/>
      <c r="GRH107" s="52"/>
      <c r="GRI107" s="52"/>
      <c r="GRJ107" s="52"/>
      <c r="GRK107" s="52"/>
      <c r="GRL107" s="52"/>
      <c r="GRM107" s="52"/>
      <c r="GRN107" s="52"/>
      <c r="GRO107" s="52"/>
      <c r="GRP107" s="52"/>
      <c r="GRQ107" s="52"/>
      <c r="GRR107" s="52"/>
      <c r="GRS107" s="52"/>
      <c r="GRT107" s="52"/>
      <c r="GRU107" s="52"/>
      <c r="GRV107" s="52"/>
      <c r="GRW107" s="52"/>
      <c r="GRX107" s="52"/>
      <c r="GRY107" s="52"/>
      <c r="GRZ107" s="52"/>
      <c r="GSA107" s="52"/>
      <c r="GSB107" s="52"/>
      <c r="GSC107" s="52"/>
      <c r="GSD107" s="52"/>
      <c r="GSE107" s="52"/>
      <c r="GSF107" s="52"/>
      <c r="GSG107" s="52"/>
      <c r="GSH107" s="52"/>
      <c r="GSI107" s="52"/>
      <c r="GSJ107" s="52"/>
      <c r="GSK107" s="52"/>
      <c r="GSL107" s="52"/>
      <c r="GSM107" s="52"/>
      <c r="GSN107" s="52"/>
      <c r="GSO107" s="52"/>
      <c r="GSP107" s="52"/>
      <c r="GSQ107" s="52"/>
      <c r="GSR107" s="52"/>
      <c r="GSS107" s="52"/>
      <c r="GST107" s="52"/>
      <c r="GSU107" s="52"/>
      <c r="GSV107" s="52"/>
      <c r="GSW107" s="52"/>
      <c r="GSX107" s="52"/>
      <c r="GSY107" s="52"/>
      <c r="GSZ107" s="52"/>
      <c r="GTA107" s="52"/>
      <c r="GTB107" s="52"/>
      <c r="GTC107" s="52"/>
      <c r="GTD107" s="52"/>
      <c r="GTE107" s="52"/>
      <c r="GTF107" s="52"/>
      <c r="GTG107" s="52"/>
      <c r="GTH107" s="52"/>
      <c r="GTI107" s="52"/>
      <c r="GTJ107" s="52"/>
      <c r="GTK107" s="52"/>
      <c r="GTL107" s="52"/>
      <c r="GTM107" s="52"/>
      <c r="GTN107" s="52"/>
      <c r="GTO107" s="52"/>
      <c r="GTP107" s="52"/>
      <c r="GTQ107" s="52"/>
      <c r="GTR107" s="52"/>
      <c r="GTS107" s="52"/>
      <c r="GTT107" s="52"/>
      <c r="GTU107" s="52"/>
      <c r="GTV107" s="52"/>
      <c r="GTW107" s="52"/>
      <c r="GTX107" s="52"/>
      <c r="GTY107" s="52"/>
      <c r="GTZ107" s="52"/>
      <c r="GUA107" s="52"/>
      <c r="GUB107" s="52"/>
      <c r="GUC107" s="52"/>
      <c r="GUD107" s="52"/>
      <c r="GUE107" s="52"/>
      <c r="GUF107" s="52"/>
      <c r="GUG107" s="52"/>
      <c r="GUH107" s="52"/>
      <c r="GUI107" s="52"/>
      <c r="GUJ107" s="52"/>
      <c r="GUK107" s="52"/>
      <c r="GUL107" s="52"/>
      <c r="GUM107" s="52"/>
      <c r="GUN107" s="52"/>
      <c r="GUO107" s="52"/>
      <c r="GUP107" s="52"/>
      <c r="GUQ107" s="52"/>
      <c r="GUR107" s="52"/>
      <c r="GUS107" s="52"/>
      <c r="GUT107" s="52"/>
      <c r="GUU107" s="52"/>
      <c r="GUV107" s="52"/>
      <c r="GUW107" s="52"/>
      <c r="GUX107" s="52"/>
      <c r="GUY107" s="52"/>
      <c r="GUZ107" s="52"/>
      <c r="GVA107" s="52"/>
      <c r="GVB107" s="52"/>
      <c r="GVC107" s="52"/>
      <c r="GVD107" s="52"/>
      <c r="GVE107" s="52"/>
      <c r="GVF107" s="52"/>
      <c r="GVG107" s="52"/>
      <c r="GVH107" s="52"/>
      <c r="GVI107" s="52"/>
      <c r="GVJ107" s="52"/>
      <c r="GVK107" s="52"/>
      <c r="GVL107" s="52"/>
      <c r="GVM107" s="52"/>
      <c r="GVN107" s="52"/>
      <c r="GVO107" s="52"/>
      <c r="GVP107" s="52"/>
      <c r="GVQ107" s="52"/>
      <c r="GVR107" s="52"/>
      <c r="GVS107" s="52"/>
      <c r="GVT107" s="52"/>
      <c r="GVU107" s="52"/>
      <c r="GVV107" s="52"/>
      <c r="GVW107" s="52"/>
      <c r="GVX107" s="52"/>
      <c r="GVY107" s="52"/>
      <c r="GVZ107" s="52"/>
      <c r="GWA107" s="52"/>
      <c r="GWB107" s="52"/>
      <c r="GWC107" s="52"/>
      <c r="GWD107" s="52"/>
      <c r="GWE107" s="52"/>
      <c r="GWF107" s="52"/>
      <c r="GWG107" s="52"/>
      <c r="GWH107" s="52"/>
      <c r="GWI107" s="52"/>
      <c r="GWJ107" s="52"/>
      <c r="GWK107" s="52"/>
      <c r="GWL107" s="52"/>
      <c r="GWM107" s="52"/>
      <c r="GWN107" s="52"/>
      <c r="GWO107" s="52"/>
      <c r="GWP107" s="52"/>
      <c r="GWQ107" s="52"/>
      <c r="GWR107" s="52"/>
      <c r="GWS107" s="52"/>
      <c r="GWT107" s="52"/>
      <c r="GWU107" s="52"/>
      <c r="GWV107" s="52"/>
      <c r="GWW107" s="52"/>
      <c r="GWX107" s="52"/>
      <c r="GWY107" s="52"/>
      <c r="GWZ107" s="52"/>
      <c r="GXA107" s="52"/>
      <c r="GXB107" s="52"/>
      <c r="GXC107" s="52"/>
      <c r="GXD107" s="52"/>
      <c r="GXE107" s="52"/>
      <c r="GXF107" s="52"/>
      <c r="GXG107" s="52"/>
      <c r="GXH107" s="52"/>
      <c r="GXI107" s="52"/>
      <c r="GXJ107" s="52"/>
      <c r="GXK107" s="52"/>
      <c r="GXL107" s="52"/>
      <c r="GXM107" s="52"/>
      <c r="GXN107" s="52"/>
      <c r="GXO107" s="52"/>
      <c r="GXP107" s="52"/>
      <c r="GXQ107" s="52"/>
      <c r="GXR107" s="52"/>
      <c r="GXS107" s="52"/>
      <c r="GXT107" s="52"/>
      <c r="GXU107" s="52"/>
      <c r="GXV107" s="52"/>
      <c r="GXW107" s="52"/>
      <c r="GXX107" s="52"/>
      <c r="GXY107" s="52"/>
      <c r="GXZ107" s="52"/>
      <c r="GYA107" s="52"/>
      <c r="GYB107" s="52"/>
      <c r="GYC107" s="52"/>
      <c r="GYD107" s="52"/>
      <c r="GYE107" s="52"/>
      <c r="GYF107" s="52"/>
      <c r="GYG107" s="52"/>
      <c r="GYH107" s="52"/>
      <c r="GYI107" s="52"/>
      <c r="GYJ107" s="52"/>
      <c r="GYK107" s="52"/>
      <c r="GYL107" s="52"/>
      <c r="GYM107" s="52"/>
      <c r="GYN107" s="52"/>
      <c r="GYO107" s="52"/>
      <c r="GYP107" s="52"/>
      <c r="GYQ107" s="52"/>
      <c r="GYR107" s="52"/>
      <c r="GYS107" s="52"/>
      <c r="GYT107" s="52"/>
      <c r="GYU107" s="52"/>
      <c r="GYV107" s="52"/>
      <c r="GYW107" s="52"/>
      <c r="GYX107" s="52"/>
      <c r="GYY107" s="52"/>
      <c r="GYZ107" s="52"/>
      <c r="GZA107" s="52"/>
      <c r="GZB107" s="52"/>
      <c r="GZC107" s="52"/>
      <c r="GZD107" s="52"/>
      <c r="GZE107" s="52"/>
      <c r="GZF107" s="52"/>
      <c r="GZG107" s="52"/>
      <c r="GZH107" s="52"/>
      <c r="GZI107" s="52"/>
      <c r="GZJ107" s="52"/>
      <c r="GZK107" s="52"/>
      <c r="GZL107" s="52"/>
      <c r="GZM107" s="52"/>
      <c r="GZN107" s="52"/>
      <c r="GZO107" s="52"/>
      <c r="GZP107" s="52"/>
      <c r="GZQ107" s="52"/>
      <c r="GZR107" s="52"/>
      <c r="GZS107" s="52"/>
      <c r="GZT107" s="52"/>
      <c r="GZU107" s="52"/>
      <c r="GZV107" s="52"/>
      <c r="GZW107" s="52"/>
      <c r="GZX107" s="52"/>
      <c r="GZY107" s="52"/>
      <c r="GZZ107" s="52"/>
      <c r="HAA107" s="52"/>
      <c r="HAB107" s="52"/>
      <c r="HAC107" s="52"/>
      <c r="HAD107" s="52"/>
      <c r="HAE107" s="52"/>
      <c r="HAF107" s="52"/>
      <c r="HAG107" s="52"/>
      <c r="HAH107" s="52"/>
      <c r="HAI107" s="52"/>
      <c r="HAJ107" s="52"/>
      <c r="HAK107" s="52"/>
      <c r="HAL107" s="52"/>
      <c r="HAM107" s="52"/>
      <c r="HAN107" s="52"/>
      <c r="HAO107" s="52"/>
      <c r="HAP107" s="52"/>
      <c r="HAQ107" s="52"/>
      <c r="HAR107" s="52"/>
      <c r="HAS107" s="52"/>
      <c r="HAT107" s="52"/>
      <c r="HAU107" s="52"/>
      <c r="HAV107" s="52"/>
      <c r="HAW107" s="52"/>
      <c r="HAX107" s="52"/>
      <c r="HAY107" s="52"/>
      <c r="HAZ107" s="52"/>
      <c r="HBA107" s="52"/>
      <c r="HBB107" s="52"/>
      <c r="HBC107" s="52"/>
      <c r="HBD107" s="52"/>
      <c r="HBE107" s="52"/>
      <c r="HBF107" s="52"/>
      <c r="HBG107" s="52"/>
      <c r="HBH107" s="52"/>
      <c r="HBI107" s="52"/>
      <c r="HBJ107" s="52"/>
      <c r="HBK107" s="52"/>
      <c r="HBL107" s="52"/>
      <c r="HBM107" s="52"/>
      <c r="HBN107" s="52"/>
      <c r="HBO107" s="52"/>
      <c r="HBP107" s="52"/>
      <c r="HBQ107" s="52"/>
      <c r="HBR107" s="52"/>
      <c r="HBS107" s="52"/>
      <c r="HBT107" s="52"/>
      <c r="HBU107" s="52"/>
      <c r="HBV107" s="52"/>
      <c r="HBW107" s="52"/>
      <c r="HBX107" s="52"/>
      <c r="HBY107" s="52"/>
      <c r="HBZ107" s="52"/>
      <c r="HCA107" s="52"/>
      <c r="HCB107" s="52"/>
      <c r="HCC107" s="52"/>
      <c r="HCD107" s="52"/>
      <c r="HCE107" s="52"/>
      <c r="HCF107" s="52"/>
      <c r="HCG107" s="52"/>
      <c r="HCH107" s="52"/>
      <c r="HCI107" s="52"/>
      <c r="HCJ107" s="52"/>
      <c r="HCK107" s="52"/>
      <c r="HCL107" s="52"/>
      <c r="HCM107" s="52"/>
      <c r="HCN107" s="52"/>
      <c r="HCO107" s="52"/>
      <c r="HCP107" s="52"/>
      <c r="HCQ107" s="52"/>
      <c r="HCR107" s="52"/>
      <c r="HCS107" s="52"/>
      <c r="HCT107" s="52"/>
      <c r="HCU107" s="52"/>
      <c r="HCV107" s="52"/>
      <c r="HCW107" s="52"/>
      <c r="HCX107" s="52"/>
      <c r="HCY107" s="52"/>
      <c r="HCZ107" s="52"/>
      <c r="HDA107" s="52"/>
      <c r="HDB107" s="52"/>
      <c r="HDC107" s="52"/>
      <c r="HDD107" s="52"/>
      <c r="HDE107" s="52"/>
      <c r="HDF107" s="52"/>
      <c r="HDG107" s="52"/>
      <c r="HDH107" s="52"/>
      <c r="HDI107" s="52"/>
      <c r="HDJ107" s="52"/>
      <c r="HDK107" s="52"/>
      <c r="HDL107" s="52"/>
      <c r="HDM107" s="52"/>
      <c r="HDN107" s="52"/>
      <c r="HDO107" s="52"/>
      <c r="HDP107" s="52"/>
      <c r="HDQ107" s="52"/>
      <c r="HDR107" s="52"/>
      <c r="HDS107" s="52"/>
      <c r="HDT107" s="52"/>
      <c r="HDU107" s="52"/>
      <c r="HDV107" s="52"/>
      <c r="HDW107" s="52"/>
      <c r="HDX107" s="52"/>
      <c r="HDY107" s="52"/>
      <c r="HDZ107" s="52"/>
      <c r="HEA107" s="52"/>
      <c r="HEB107" s="52"/>
      <c r="HEC107" s="52"/>
      <c r="HED107" s="52"/>
      <c r="HEE107" s="52"/>
      <c r="HEF107" s="52"/>
      <c r="HEG107" s="52"/>
      <c r="HEH107" s="52"/>
      <c r="HEI107" s="52"/>
      <c r="HEJ107" s="52"/>
      <c r="HEK107" s="52"/>
      <c r="HEL107" s="52"/>
      <c r="HEM107" s="52"/>
      <c r="HEN107" s="52"/>
      <c r="HEO107" s="52"/>
      <c r="HEP107" s="52"/>
      <c r="HEQ107" s="52"/>
      <c r="HER107" s="52"/>
      <c r="HES107" s="52"/>
      <c r="HET107" s="52"/>
      <c r="HEU107" s="52"/>
      <c r="HEV107" s="52"/>
      <c r="HEW107" s="52"/>
      <c r="HEX107" s="52"/>
      <c r="HEY107" s="52"/>
      <c r="HEZ107" s="52"/>
      <c r="HFA107" s="52"/>
      <c r="HFB107" s="52"/>
      <c r="HFC107" s="52"/>
      <c r="HFD107" s="52"/>
      <c r="HFE107" s="52"/>
      <c r="HFF107" s="52"/>
      <c r="HFG107" s="52"/>
      <c r="HFH107" s="52"/>
      <c r="HFI107" s="52"/>
      <c r="HFJ107" s="52"/>
      <c r="HFK107" s="52"/>
      <c r="HFL107" s="52"/>
      <c r="HFM107" s="52"/>
      <c r="HFN107" s="52"/>
      <c r="HFO107" s="52"/>
      <c r="HFP107" s="52"/>
      <c r="HFQ107" s="52"/>
      <c r="HFR107" s="52"/>
      <c r="HFS107" s="52"/>
      <c r="HFT107" s="52"/>
      <c r="HFU107" s="52"/>
      <c r="HFV107" s="52"/>
      <c r="HFW107" s="52"/>
      <c r="HFX107" s="52"/>
      <c r="HFY107" s="52"/>
      <c r="HFZ107" s="52"/>
      <c r="HGA107" s="52"/>
      <c r="HGB107" s="52"/>
      <c r="HGC107" s="52"/>
      <c r="HGD107" s="52"/>
      <c r="HGE107" s="52"/>
      <c r="HGF107" s="52"/>
      <c r="HGG107" s="52"/>
      <c r="HGH107" s="52"/>
      <c r="HGI107" s="52"/>
      <c r="HGJ107" s="52"/>
      <c r="HGK107" s="52"/>
      <c r="HGL107" s="52"/>
      <c r="HGM107" s="52"/>
      <c r="HGN107" s="52"/>
      <c r="HGO107" s="52"/>
      <c r="HGP107" s="52"/>
      <c r="HGQ107" s="52"/>
      <c r="HGR107" s="52"/>
      <c r="HGS107" s="52"/>
      <c r="HGT107" s="52"/>
      <c r="HGU107" s="52"/>
      <c r="HGV107" s="52"/>
      <c r="HGW107" s="52"/>
      <c r="HGX107" s="52"/>
      <c r="HGY107" s="52"/>
      <c r="HGZ107" s="52"/>
      <c r="HHA107" s="52"/>
      <c r="HHB107" s="52"/>
      <c r="HHC107" s="52"/>
      <c r="HHD107" s="52"/>
      <c r="HHE107" s="52"/>
      <c r="HHF107" s="52"/>
      <c r="HHG107" s="52"/>
      <c r="HHH107" s="52"/>
      <c r="HHI107" s="52"/>
      <c r="HHJ107" s="52"/>
      <c r="HHK107" s="52"/>
      <c r="HHL107" s="52"/>
      <c r="HHM107" s="52"/>
      <c r="HHN107" s="52"/>
      <c r="HHO107" s="52"/>
      <c r="HHP107" s="52"/>
      <c r="HHQ107" s="52"/>
      <c r="HHR107" s="52"/>
      <c r="HHS107" s="52"/>
      <c r="HHT107" s="52"/>
      <c r="HHU107" s="52"/>
      <c r="HHV107" s="52"/>
      <c r="HHW107" s="52"/>
      <c r="HHX107" s="52"/>
      <c r="HHY107" s="52"/>
      <c r="HHZ107" s="52"/>
      <c r="HIA107" s="52"/>
      <c r="HIB107" s="52"/>
      <c r="HIC107" s="52"/>
      <c r="HID107" s="52"/>
      <c r="HIE107" s="52"/>
      <c r="HIF107" s="52"/>
      <c r="HIG107" s="52"/>
      <c r="HIH107" s="52"/>
      <c r="HII107" s="52"/>
      <c r="HIJ107" s="52"/>
      <c r="HIK107" s="52"/>
      <c r="HIL107" s="52"/>
      <c r="HIM107" s="52"/>
      <c r="HIN107" s="52"/>
      <c r="HIO107" s="52"/>
      <c r="HIP107" s="52"/>
      <c r="HIQ107" s="52"/>
      <c r="HIR107" s="52"/>
      <c r="HIS107" s="52"/>
      <c r="HIT107" s="52"/>
      <c r="HIU107" s="52"/>
      <c r="HIV107" s="52"/>
      <c r="HIW107" s="52"/>
      <c r="HIX107" s="52"/>
      <c r="HIY107" s="52"/>
      <c r="HIZ107" s="52"/>
      <c r="HJA107" s="52"/>
      <c r="HJB107" s="52"/>
      <c r="HJC107" s="52"/>
      <c r="HJD107" s="52"/>
      <c r="HJE107" s="52"/>
      <c r="HJF107" s="52"/>
      <c r="HJG107" s="52"/>
      <c r="HJH107" s="52"/>
      <c r="HJI107" s="52"/>
      <c r="HJJ107" s="52"/>
      <c r="HJK107" s="52"/>
      <c r="HJL107" s="52"/>
      <c r="HJM107" s="52"/>
      <c r="HJN107" s="52"/>
      <c r="HJO107" s="52"/>
      <c r="HJP107" s="52"/>
      <c r="HJQ107" s="52"/>
      <c r="HJR107" s="52"/>
      <c r="HJS107" s="52"/>
      <c r="HJT107" s="52"/>
      <c r="HJU107" s="52"/>
      <c r="HJV107" s="52"/>
      <c r="HJW107" s="52"/>
      <c r="HJX107" s="52"/>
      <c r="HJY107" s="52"/>
      <c r="HJZ107" s="52"/>
      <c r="HKA107" s="52"/>
      <c r="HKB107" s="52"/>
      <c r="HKC107" s="52"/>
      <c r="HKD107" s="52"/>
      <c r="HKE107" s="52"/>
      <c r="HKF107" s="52"/>
      <c r="HKG107" s="52"/>
      <c r="HKH107" s="52"/>
      <c r="HKI107" s="52"/>
      <c r="HKJ107" s="52"/>
      <c r="HKK107" s="52"/>
      <c r="HKL107" s="52"/>
      <c r="HKM107" s="52"/>
      <c r="HKN107" s="52"/>
      <c r="HKO107" s="52"/>
      <c r="HKP107" s="52"/>
      <c r="HKQ107" s="52"/>
      <c r="HKR107" s="52"/>
      <c r="HKS107" s="52"/>
      <c r="HKT107" s="52"/>
      <c r="HKU107" s="52"/>
      <c r="HKV107" s="52"/>
      <c r="HKW107" s="52"/>
      <c r="HKX107" s="52"/>
      <c r="HKY107" s="52"/>
      <c r="HKZ107" s="52"/>
      <c r="HLA107" s="52"/>
      <c r="HLB107" s="52"/>
      <c r="HLC107" s="52"/>
      <c r="HLD107" s="52"/>
      <c r="HLE107" s="52"/>
      <c r="HLF107" s="52"/>
      <c r="HLG107" s="52"/>
      <c r="HLH107" s="52"/>
      <c r="HLI107" s="52"/>
      <c r="HLJ107" s="52"/>
      <c r="HLK107" s="52"/>
      <c r="HLL107" s="52"/>
      <c r="HLM107" s="52"/>
      <c r="HLN107" s="52"/>
      <c r="HLO107" s="52"/>
      <c r="HLP107" s="52"/>
      <c r="HLQ107" s="52"/>
      <c r="HLR107" s="52"/>
      <c r="HLS107" s="52"/>
      <c r="HLT107" s="52"/>
      <c r="HLU107" s="52"/>
      <c r="HLV107" s="52"/>
      <c r="HLW107" s="52"/>
      <c r="HLX107" s="52"/>
      <c r="HLY107" s="52"/>
      <c r="HLZ107" s="52"/>
      <c r="HMA107" s="52"/>
      <c r="HMB107" s="52"/>
      <c r="HMC107" s="52"/>
      <c r="HMD107" s="52"/>
      <c r="HME107" s="52"/>
      <c r="HMF107" s="52"/>
      <c r="HMG107" s="52"/>
      <c r="HMH107" s="52"/>
      <c r="HMI107" s="52"/>
      <c r="HMJ107" s="52"/>
      <c r="HMK107" s="52"/>
      <c r="HML107" s="52"/>
      <c r="HMM107" s="52"/>
      <c r="HMN107" s="52"/>
      <c r="HMO107" s="52"/>
      <c r="HMP107" s="52"/>
      <c r="HMQ107" s="52"/>
      <c r="HMR107" s="52"/>
      <c r="HMS107" s="52"/>
      <c r="HMT107" s="52"/>
      <c r="HMU107" s="52"/>
      <c r="HMV107" s="52"/>
      <c r="HMW107" s="52"/>
      <c r="HMX107" s="52"/>
      <c r="HMY107" s="52"/>
      <c r="HMZ107" s="52"/>
      <c r="HNA107" s="52"/>
      <c r="HNB107" s="52"/>
      <c r="HNC107" s="52"/>
      <c r="HND107" s="52"/>
      <c r="HNE107" s="52"/>
      <c r="HNF107" s="52"/>
      <c r="HNG107" s="52"/>
      <c r="HNH107" s="52"/>
      <c r="HNI107" s="52"/>
      <c r="HNJ107" s="52"/>
      <c r="HNK107" s="52"/>
      <c r="HNL107" s="52"/>
      <c r="HNM107" s="52"/>
      <c r="HNN107" s="52"/>
      <c r="HNO107" s="52"/>
      <c r="HNP107" s="52"/>
      <c r="HNQ107" s="52"/>
      <c r="HNR107" s="52"/>
      <c r="HNS107" s="52"/>
      <c r="HNT107" s="52"/>
      <c r="HNU107" s="52"/>
      <c r="HNV107" s="52"/>
      <c r="HNW107" s="52"/>
      <c r="HNX107" s="52"/>
      <c r="HNY107" s="52"/>
      <c r="HNZ107" s="52"/>
      <c r="HOA107" s="52"/>
      <c r="HOB107" s="52"/>
      <c r="HOC107" s="52"/>
      <c r="HOD107" s="52"/>
      <c r="HOE107" s="52"/>
      <c r="HOF107" s="52"/>
      <c r="HOG107" s="52"/>
      <c r="HOH107" s="52"/>
      <c r="HOI107" s="52"/>
      <c r="HOJ107" s="52"/>
      <c r="HOK107" s="52"/>
      <c r="HOL107" s="52"/>
      <c r="HOM107" s="52"/>
      <c r="HON107" s="52"/>
      <c r="HOO107" s="52"/>
      <c r="HOP107" s="52"/>
      <c r="HOQ107" s="52"/>
      <c r="HOR107" s="52"/>
      <c r="HOS107" s="52"/>
      <c r="HOT107" s="52"/>
      <c r="HOU107" s="52"/>
      <c r="HOV107" s="52"/>
      <c r="HOW107" s="52"/>
      <c r="HOX107" s="52"/>
      <c r="HOY107" s="52"/>
      <c r="HOZ107" s="52"/>
      <c r="HPA107" s="52"/>
      <c r="HPB107" s="52"/>
      <c r="HPC107" s="52"/>
      <c r="HPD107" s="52"/>
      <c r="HPE107" s="52"/>
      <c r="HPF107" s="52"/>
      <c r="HPG107" s="52"/>
      <c r="HPH107" s="52"/>
      <c r="HPI107" s="52"/>
      <c r="HPJ107" s="52"/>
      <c r="HPK107" s="52"/>
      <c r="HPL107" s="52"/>
      <c r="HPM107" s="52"/>
      <c r="HPN107" s="52"/>
      <c r="HPO107" s="52"/>
      <c r="HPP107" s="52"/>
      <c r="HPQ107" s="52"/>
      <c r="HPR107" s="52"/>
      <c r="HPS107" s="52"/>
      <c r="HPT107" s="52"/>
      <c r="HPU107" s="52"/>
      <c r="HPV107" s="52"/>
      <c r="HPW107" s="52"/>
      <c r="HPX107" s="52"/>
      <c r="HPY107" s="52"/>
      <c r="HPZ107" s="52"/>
      <c r="HQA107" s="52"/>
      <c r="HQB107" s="52"/>
      <c r="HQC107" s="52"/>
      <c r="HQD107" s="52"/>
      <c r="HQE107" s="52"/>
      <c r="HQF107" s="52"/>
      <c r="HQG107" s="52"/>
      <c r="HQH107" s="52"/>
      <c r="HQI107" s="52"/>
      <c r="HQJ107" s="52"/>
      <c r="HQK107" s="52"/>
      <c r="HQL107" s="52"/>
      <c r="HQM107" s="52"/>
      <c r="HQN107" s="52"/>
      <c r="HQO107" s="52"/>
      <c r="HQP107" s="52"/>
      <c r="HQQ107" s="52"/>
      <c r="HQR107" s="52"/>
      <c r="HQS107" s="52"/>
      <c r="HQT107" s="52"/>
      <c r="HQU107" s="52"/>
      <c r="HQV107" s="52"/>
      <c r="HQW107" s="52"/>
      <c r="HQX107" s="52"/>
      <c r="HQY107" s="52"/>
      <c r="HQZ107" s="52"/>
      <c r="HRA107" s="52"/>
      <c r="HRB107" s="52"/>
      <c r="HRC107" s="52"/>
      <c r="HRD107" s="52"/>
      <c r="HRE107" s="52"/>
      <c r="HRF107" s="52"/>
      <c r="HRG107" s="52"/>
      <c r="HRH107" s="52"/>
      <c r="HRI107" s="52"/>
      <c r="HRJ107" s="52"/>
      <c r="HRK107" s="52"/>
      <c r="HRL107" s="52"/>
      <c r="HRM107" s="52"/>
      <c r="HRN107" s="52"/>
      <c r="HRO107" s="52"/>
      <c r="HRP107" s="52"/>
      <c r="HRQ107" s="52"/>
      <c r="HRR107" s="52"/>
      <c r="HRS107" s="52"/>
      <c r="HRT107" s="52"/>
      <c r="HRU107" s="52"/>
      <c r="HRV107" s="52"/>
      <c r="HRW107" s="52"/>
      <c r="HRX107" s="52"/>
      <c r="HRY107" s="52"/>
      <c r="HRZ107" s="52"/>
      <c r="HSA107" s="52"/>
      <c r="HSB107" s="52"/>
      <c r="HSC107" s="52"/>
      <c r="HSD107" s="52"/>
      <c r="HSE107" s="52"/>
      <c r="HSF107" s="52"/>
      <c r="HSG107" s="52"/>
      <c r="HSH107" s="52"/>
      <c r="HSI107" s="52"/>
      <c r="HSJ107" s="52"/>
      <c r="HSK107" s="52"/>
      <c r="HSL107" s="52"/>
      <c r="HSM107" s="52"/>
      <c r="HSN107" s="52"/>
      <c r="HSO107" s="52"/>
      <c r="HSP107" s="52"/>
      <c r="HSQ107" s="52"/>
      <c r="HSR107" s="52"/>
      <c r="HSS107" s="52"/>
      <c r="HST107" s="52"/>
      <c r="HSU107" s="52"/>
      <c r="HSV107" s="52"/>
      <c r="HSW107" s="52"/>
      <c r="HSX107" s="52"/>
      <c r="HSY107" s="52"/>
      <c r="HSZ107" s="52"/>
      <c r="HTA107" s="52"/>
      <c r="HTB107" s="52"/>
      <c r="HTC107" s="52"/>
      <c r="HTD107" s="52"/>
      <c r="HTE107" s="52"/>
      <c r="HTF107" s="52"/>
      <c r="HTG107" s="52"/>
      <c r="HTH107" s="52"/>
      <c r="HTI107" s="52"/>
      <c r="HTJ107" s="52"/>
      <c r="HTK107" s="52"/>
      <c r="HTL107" s="52"/>
      <c r="HTM107" s="52"/>
      <c r="HTN107" s="52"/>
      <c r="HTO107" s="52"/>
      <c r="HTP107" s="52"/>
      <c r="HTQ107" s="52"/>
      <c r="HTR107" s="52"/>
      <c r="HTS107" s="52"/>
      <c r="HTT107" s="52"/>
      <c r="HTU107" s="52"/>
      <c r="HTV107" s="52"/>
      <c r="HTW107" s="52"/>
      <c r="HTX107" s="52"/>
      <c r="HTY107" s="52"/>
      <c r="HTZ107" s="52"/>
      <c r="HUA107" s="52"/>
      <c r="HUB107" s="52"/>
      <c r="HUC107" s="52"/>
      <c r="HUD107" s="52"/>
      <c r="HUE107" s="52"/>
      <c r="HUF107" s="52"/>
      <c r="HUG107" s="52"/>
      <c r="HUH107" s="52"/>
      <c r="HUI107" s="52"/>
      <c r="HUJ107" s="52"/>
      <c r="HUK107" s="52"/>
      <c r="HUL107" s="52"/>
      <c r="HUM107" s="52"/>
      <c r="HUN107" s="52"/>
      <c r="HUO107" s="52"/>
      <c r="HUP107" s="52"/>
      <c r="HUQ107" s="52"/>
      <c r="HUR107" s="52"/>
      <c r="HUS107" s="52"/>
      <c r="HUT107" s="52"/>
      <c r="HUU107" s="52"/>
      <c r="HUV107" s="52"/>
      <c r="HUW107" s="52"/>
      <c r="HUX107" s="52"/>
      <c r="HUY107" s="52"/>
      <c r="HUZ107" s="52"/>
      <c r="HVA107" s="52"/>
      <c r="HVB107" s="52"/>
      <c r="HVC107" s="52"/>
      <c r="HVD107" s="52"/>
      <c r="HVE107" s="52"/>
      <c r="HVF107" s="52"/>
      <c r="HVG107" s="52"/>
      <c r="HVH107" s="52"/>
      <c r="HVI107" s="52"/>
      <c r="HVJ107" s="52"/>
      <c r="HVK107" s="52"/>
      <c r="HVL107" s="52"/>
      <c r="HVM107" s="52"/>
      <c r="HVN107" s="52"/>
      <c r="HVO107" s="52"/>
      <c r="HVP107" s="52"/>
      <c r="HVQ107" s="52"/>
      <c r="HVR107" s="52"/>
      <c r="HVS107" s="52"/>
      <c r="HVT107" s="52"/>
      <c r="HVU107" s="52"/>
      <c r="HVV107" s="52"/>
      <c r="HVW107" s="52"/>
      <c r="HVX107" s="52"/>
      <c r="HVY107" s="52"/>
      <c r="HVZ107" s="52"/>
      <c r="HWA107" s="52"/>
      <c r="HWB107" s="52"/>
      <c r="HWC107" s="52"/>
      <c r="HWD107" s="52"/>
      <c r="HWE107" s="52"/>
      <c r="HWF107" s="52"/>
      <c r="HWG107" s="52"/>
      <c r="HWH107" s="52"/>
      <c r="HWI107" s="52"/>
      <c r="HWJ107" s="52"/>
      <c r="HWK107" s="52"/>
      <c r="HWL107" s="52"/>
      <c r="HWM107" s="52"/>
      <c r="HWN107" s="52"/>
      <c r="HWO107" s="52"/>
      <c r="HWP107" s="52"/>
      <c r="HWQ107" s="52"/>
      <c r="HWR107" s="52"/>
      <c r="HWS107" s="52"/>
      <c r="HWT107" s="52"/>
      <c r="HWU107" s="52"/>
      <c r="HWV107" s="52"/>
      <c r="HWW107" s="52"/>
      <c r="HWX107" s="52"/>
      <c r="HWY107" s="52"/>
      <c r="HWZ107" s="52"/>
      <c r="HXA107" s="52"/>
      <c r="HXB107" s="52"/>
      <c r="HXC107" s="52"/>
      <c r="HXD107" s="52"/>
      <c r="HXE107" s="52"/>
      <c r="HXF107" s="52"/>
      <c r="HXG107" s="52"/>
      <c r="HXH107" s="52"/>
      <c r="HXI107" s="52"/>
      <c r="HXJ107" s="52"/>
      <c r="HXK107" s="52"/>
      <c r="HXL107" s="52"/>
      <c r="HXM107" s="52"/>
      <c r="HXN107" s="52"/>
      <c r="HXO107" s="52"/>
      <c r="HXP107" s="52"/>
      <c r="HXQ107" s="52"/>
      <c r="HXR107" s="52"/>
      <c r="HXS107" s="52"/>
      <c r="HXT107" s="52"/>
      <c r="HXU107" s="52"/>
      <c r="HXV107" s="52"/>
      <c r="HXW107" s="52"/>
      <c r="HXX107" s="52"/>
      <c r="HXY107" s="52"/>
      <c r="HXZ107" s="52"/>
      <c r="HYA107" s="52"/>
      <c r="HYB107" s="52"/>
      <c r="HYC107" s="52"/>
      <c r="HYD107" s="52"/>
      <c r="HYE107" s="52"/>
      <c r="HYF107" s="52"/>
      <c r="HYG107" s="52"/>
      <c r="HYH107" s="52"/>
      <c r="HYI107" s="52"/>
      <c r="HYJ107" s="52"/>
      <c r="HYK107" s="52"/>
      <c r="HYL107" s="52"/>
      <c r="HYM107" s="52"/>
      <c r="HYN107" s="52"/>
      <c r="HYO107" s="52"/>
      <c r="HYP107" s="52"/>
      <c r="HYQ107" s="52"/>
      <c r="HYR107" s="52"/>
      <c r="HYS107" s="52"/>
      <c r="HYT107" s="52"/>
      <c r="HYU107" s="52"/>
      <c r="HYV107" s="52"/>
      <c r="HYW107" s="52"/>
      <c r="HYX107" s="52"/>
      <c r="HYY107" s="52"/>
      <c r="HYZ107" s="52"/>
      <c r="HZA107" s="52"/>
      <c r="HZB107" s="52"/>
      <c r="HZC107" s="52"/>
      <c r="HZD107" s="52"/>
      <c r="HZE107" s="52"/>
      <c r="HZF107" s="52"/>
      <c r="HZG107" s="52"/>
      <c r="HZH107" s="52"/>
      <c r="HZI107" s="52"/>
      <c r="HZJ107" s="52"/>
      <c r="HZK107" s="52"/>
      <c r="HZL107" s="52"/>
      <c r="HZM107" s="52"/>
      <c r="HZN107" s="52"/>
      <c r="HZO107" s="52"/>
      <c r="HZP107" s="52"/>
      <c r="HZQ107" s="52"/>
      <c r="HZR107" s="52"/>
      <c r="HZS107" s="52"/>
      <c r="HZT107" s="52"/>
      <c r="HZU107" s="52"/>
      <c r="HZV107" s="52"/>
      <c r="HZW107" s="52"/>
      <c r="HZX107" s="52"/>
      <c r="HZY107" s="52"/>
      <c r="HZZ107" s="52"/>
      <c r="IAA107" s="52"/>
      <c r="IAB107" s="52"/>
      <c r="IAC107" s="52"/>
      <c r="IAD107" s="52"/>
      <c r="IAE107" s="52"/>
      <c r="IAF107" s="52"/>
      <c r="IAG107" s="52"/>
      <c r="IAH107" s="52"/>
      <c r="IAI107" s="52"/>
      <c r="IAJ107" s="52"/>
      <c r="IAK107" s="52"/>
      <c r="IAL107" s="52"/>
      <c r="IAM107" s="52"/>
      <c r="IAN107" s="52"/>
      <c r="IAO107" s="52"/>
      <c r="IAP107" s="52"/>
      <c r="IAQ107" s="52"/>
      <c r="IAR107" s="52"/>
      <c r="IAS107" s="52"/>
      <c r="IAT107" s="52"/>
      <c r="IAU107" s="52"/>
      <c r="IAV107" s="52"/>
      <c r="IAW107" s="52"/>
      <c r="IAX107" s="52"/>
      <c r="IAY107" s="52"/>
      <c r="IAZ107" s="52"/>
      <c r="IBA107" s="52"/>
      <c r="IBB107" s="52"/>
      <c r="IBC107" s="52"/>
      <c r="IBD107" s="52"/>
      <c r="IBE107" s="52"/>
      <c r="IBF107" s="52"/>
      <c r="IBG107" s="52"/>
      <c r="IBH107" s="52"/>
      <c r="IBI107" s="52"/>
      <c r="IBJ107" s="52"/>
      <c r="IBK107" s="52"/>
      <c r="IBL107" s="52"/>
      <c r="IBM107" s="52"/>
      <c r="IBN107" s="52"/>
      <c r="IBO107" s="52"/>
      <c r="IBP107" s="52"/>
      <c r="IBQ107" s="52"/>
      <c r="IBR107" s="52"/>
      <c r="IBS107" s="52"/>
      <c r="IBT107" s="52"/>
      <c r="IBU107" s="52"/>
      <c r="IBV107" s="52"/>
      <c r="IBW107" s="52"/>
      <c r="IBX107" s="52"/>
      <c r="IBY107" s="52"/>
      <c r="IBZ107" s="52"/>
      <c r="ICA107" s="52"/>
      <c r="ICB107" s="52"/>
      <c r="ICC107" s="52"/>
      <c r="ICD107" s="52"/>
      <c r="ICE107" s="52"/>
      <c r="ICF107" s="52"/>
      <c r="ICG107" s="52"/>
      <c r="ICH107" s="52"/>
      <c r="ICI107" s="52"/>
      <c r="ICJ107" s="52"/>
      <c r="ICK107" s="52"/>
      <c r="ICL107" s="52"/>
      <c r="ICM107" s="52"/>
      <c r="ICN107" s="52"/>
      <c r="ICO107" s="52"/>
      <c r="ICP107" s="52"/>
      <c r="ICQ107" s="52"/>
      <c r="ICR107" s="52"/>
      <c r="ICS107" s="52"/>
      <c r="ICT107" s="52"/>
      <c r="ICU107" s="52"/>
      <c r="ICV107" s="52"/>
      <c r="ICW107" s="52"/>
      <c r="ICX107" s="52"/>
      <c r="ICY107" s="52"/>
      <c r="ICZ107" s="52"/>
      <c r="IDA107" s="52"/>
      <c r="IDB107" s="52"/>
      <c r="IDC107" s="52"/>
      <c r="IDD107" s="52"/>
      <c r="IDE107" s="52"/>
      <c r="IDF107" s="52"/>
      <c r="IDG107" s="52"/>
      <c r="IDH107" s="52"/>
      <c r="IDI107" s="52"/>
      <c r="IDJ107" s="52"/>
      <c r="IDK107" s="52"/>
      <c r="IDL107" s="52"/>
      <c r="IDM107" s="52"/>
      <c r="IDN107" s="52"/>
      <c r="IDO107" s="52"/>
      <c r="IDP107" s="52"/>
      <c r="IDQ107" s="52"/>
      <c r="IDR107" s="52"/>
      <c r="IDS107" s="52"/>
      <c r="IDT107" s="52"/>
      <c r="IDU107" s="52"/>
      <c r="IDV107" s="52"/>
      <c r="IDW107" s="52"/>
      <c r="IDX107" s="52"/>
      <c r="IDY107" s="52"/>
      <c r="IDZ107" s="52"/>
      <c r="IEA107" s="52"/>
      <c r="IEB107" s="52"/>
      <c r="IEC107" s="52"/>
      <c r="IED107" s="52"/>
      <c r="IEE107" s="52"/>
      <c r="IEF107" s="52"/>
      <c r="IEG107" s="52"/>
      <c r="IEH107" s="52"/>
      <c r="IEI107" s="52"/>
      <c r="IEJ107" s="52"/>
      <c r="IEK107" s="52"/>
      <c r="IEL107" s="52"/>
      <c r="IEM107" s="52"/>
      <c r="IEN107" s="52"/>
      <c r="IEO107" s="52"/>
      <c r="IEP107" s="52"/>
      <c r="IEQ107" s="52"/>
      <c r="IER107" s="52"/>
      <c r="IES107" s="52"/>
      <c r="IET107" s="52"/>
      <c r="IEU107" s="52"/>
      <c r="IEV107" s="52"/>
      <c r="IEW107" s="52"/>
      <c r="IEX107" s="52"/>
      <c r="IEY107" s="52"/>
      <c r="IEZ107" s="52"/>
      <c r="IFA107" s="52"/>
      <c r="IFB107" s="52"/>
      <c r="IFC107" s="52"/>
      <c r="IFD107" s="52"/>
      <c r="IFE107" s="52"/>
      <c r="IFF107" s="52"/>
      <c r="IFG107" s="52"/>
      <c r="IFH107" s="52"/>
      <c r="IFI107" s="52"/>
      <c r="IFJ107" s="52"/>
      <c r="IFK107" s="52"/>
      <c r="IFL107" s="52"/>
      <c r="IFM107" s="52"/>
      <c r="IFN107" s="52"/>
      <c r="IFO107" s="52"/>
      <c r="IFP107" s="52"/>
      <c r="IFQ107" s="52"/>
      <c r="IFR107" s="52"/>
      <c r="IFS107" s="52"/>
      <c r="IFT107" s="52"/>
      <c r="IFU107" s="52"/>
      <c r="IFV107" s="52"/>
      <c r="IFW107" s="52"/>
      <c r="IFX107" s="52"/>
      <c r="IFY107" s="52"/>
      <c r="IFZ107" s="52"/>
      <c r="IGA107" s="52"/>
      <c r="IGB107" s="52"/>
      <c r="IGC107" s="52"/>
      <c r="IGD107" s="52"/>
      <c r="IGE107" s="52"/>
      <c r="IGF107" s="52"/>
      <c r="IGG107" s="52"/>
      <c r="IGH107" s="52"/>
      <c r="IGI107" s="52"/>
      <c r="IGJ107" s="52"/>
      <c r="IGK107" s="52"/>
      <c r="IGL107" s="52"/>
      <c r="IGM107" s="52"/>
      <c r="IGN107" s="52"/>
      <c r="IGO107" s="52"/>
      <c r="IGP107" s="52"/>
      <c r="IGQ107" s="52"/>
      <c r="IGR107" s="52"/>
      <c r="IGS107" s="52"/>
      <c r="IGT107" s="52"/>
      <c r="IGU107" s="52"/>
      <c r="IGV107" s="52"/>
      <c r="IGW107" s="52"/>
      <c r="IGX107" s="52"/>
      <c r="IGY107" s="52"/>
      <c r="IGZ107" s="52"/>
      <c r="IHA107" s="52"/>
      <c r="IHB107" s="52"/>
      <c r="IHC107" s="52"/>
      <c r="IHD107" s="52"/>
      <c r="IHE107" s="52"/>
      <c r="IHF107" s="52"/>
      <c r="IHG107" s="52"/>
      <c r="IHH107" s="52"/>
      <c r="IHI107" s="52"/>
      <c r="IHJ107" s="52"/>
      <c r="IHK107" s="52"/>
      <c r="IHL107" s="52"/>
      <c r="IHM107" s="52"/>
      <c r="IHN107" s="52"/>
      <c r="IHO107" s="52"/>
      <c r="IHP107" s="52"/>
      <c r="IHQ107" s="52"/>
      <c r="IHR107" s="52"/>
      <c r="IHS107" s="52"/>
      <c r="IHT107" s="52"/>
      <c r="IHU107" s="52"/>
      <c r="IHV107" s="52"/>
      <c r="IHW107" s="52"/>
      <c r="IHX107" s="52"/>
      <c r="IHY107" s="52"/>
      <c r="IHZ107" s="52"/>
      <c r="IIA107" s="52"/>
      <c r="IIB107" s="52"/>
      <c r="IIC107" s="52"/>
      <c r="IID107" s="52"/>
      <c r="IIE107" s="52"/>
      <c r="IIF107" s="52"/>
      <c r="IIG107" s="52"/>
      <c r="IIH107" s="52"/>
      <c r="III107" s="52"/>
      <c r="IIJ107" s="52"/>
      <c r="IIK107" s="52"/>
      <c r="IIL107" s="52"/>
      <c r="IIM107" s="52"/>
      <c r="IIN107" s="52"/>
      <c r="IIO107" s="52"/>
      <c r="IIP107" s="52"/>
      <c r="IIQ107" s="52"/>
      <c r="IIR107" s="52"/>
      <c r="IIS107" s="52"/>
      <c r="IIT107" s="52"/>
      <c r="IIU107" s="52"/>
      <c r="IIV107" s="52"/>
      <c r="IIW107" s="52"/>
      <c r="IIX107" s="52"/>
      <c r="IIY107" s="52"/>
      <c r="IIZ107" s="52"/>
      <c r="IJA107" s="52"/>
      <c r="IJB107" s="52"/>
      <c r="IJC107" s="52"/>
      <c r="IJD107" s="52"/>
      <c r="IJE107" s="52"/>
      <c r="IJF107" s="52"/>
      <c r="IJG107" s="52"/>
      <c r="IJH107" s="52"/>
      <c r="IJI107" s="52"/>
      <c r="IJJ107" s="52"/>
      <c r="IJK107" s="52"/>
      <c r="IJL107" s="52"/>
      <c r="IJM107" s="52"/>
      <c r="IJN107" s="52"/>
      <c r="IJO107" s="52"/>
      <c r="IJP107" s="52"/>
      <c r="IJQ107" s="52"/>
      <c r="IJR107" s="52"/>
      <c r="IJS107" s="52"/>
      <c r="IJT107" s="52"/>
      <c r="IJU107" s="52"/>
      <c r="IJV107" s="52"/>
      <c r="IJW107" s="52"/>
      <c r="IJX107" s="52"/>
      <c r="IJY107" s="52"/>
      <c r="IJZ107" s="52"/>
      <c r="IKA107" s="52"/>
      <c r="IKB107" s="52"/>
      <c r="IKC107" s="52"/>
      <c r="IKD107" s="52"/>
      <c r="IKE107" s="52"/>
      <c r="IKF107" s="52"/>
      <c r="IKG107" s="52"/>
      <c r="IKH107" s="52"/>
      <c r="IKI107" s="52"/>
      <c r="IKJ107" s="52"/>
      <c r="IKK107" s="52"/>
      <c r="IKL107" s="52"/>
      <c r="IKM107" s="52"/>
      <c r="IKN107" s="52"/>
      <c r="IKO107" s="52"/>
      <c r="IKP107" s="52"/>
      <c r="IKQ107" s="52"/>
      <c r="IKR107" s="52"/>
      <c r="IKS107" s="52"/>
      <c r="IKT107" s="52"/>
      <c r="IKU107" s="52"/>
      <c r="IKV107" s="52"/>
      <c r="IKW107" s="52"/>
      <c r="IKX107" s="52"/>
      <c r="IKY107" s="52"/>
      <c r="IKZ107" s="52"/>
      <c r="ILA107" s="52"/>
      <c r="ILB107" s="52"/>
      <c r="ILC107" s="52"/>
      <c r="ILD107" s="52"/>
      <c r="ILE107" s="52"/>
      <c r="ILF107" s="52"/>
      <c r="ILG107" s="52"/>
      <c r="ILH107" s="52"/>
      <c r="ILI107" s="52"/>
      <c r="ILJ107" s="52"/>
      <c r="ILK107" s="52"/>
      <c r="ILL107" s="52"/>
      <c r="ILM107" s="52"/>
      <c r="ILN107" s="52"/>
      <c r="ILO107" s="52"/>
      <c r="ILP107" s="52"/>
      <c r="ILQ107" s="52"/>
      <c r="ILR107" s="52"/>
      <c r="ILS107" s="52"/>
      <c r="ILT107" s="52"/>
      <c r="ILU107" s="52"/>
      <c r="ILV107" s="52"/>
      <c r="ILW107" s="52"/>
      <c r="ILX107" s="52"/>
      <c r="ILY107" s="52"/>
      <c r="ILZ107" s="52"/>
      <c r="IMA107" s="52"/>
      <c r="IMB107" s="52"/>
      <c r="IMC107" s="52"/>
      <c r="IMD107" s="52"/>
      <c r="IME107" s="52"/>
      <c r="IMF107" s="52"/>
      <c r="IMG107" s="52"/>
      <c r="IMH107" s="52"/>
      <c r="IMI107" s="52"/>
      <c r="IMJ107" s="52"/>
      <c r="IMK107" s="52"/>
      <c r="IML107" s="52"/>
      <c r="IMM107" s="52"/>
      <c r="IMN107" s="52"/>
      <c r="IMO107" s="52"/>
      <c r="IMP107" s="52"/>
      <c r="IMQ107" s="52"/>
      <c r="IMR107" s="52"/>
      <c r="IMS107" s="52"/>
      <c r="IMT107" s="52"/>
      <c r="IMU107" s="52"/>
      <c r="IMV107" s="52"/>
      <c r="IMW107" s="52"/>
      <c r="IMX107" s="52"/>
      <c r="IMY107" s="52"/>
      <c r="IMZ107" s="52"/>
      <c r="INA107" s="52"/>
      <c r="INB107" s="52"/>
      <c r="INC107" s="52"/>
      <c r="IND107" s="52"/>
      <c r="INE107" s="52"/>
      <c r="INF107" s="52"/>
      <c r="ING107" s="52"/>
      <c r="INH107" s="52"/>
      <c r="INI107" s="52"/>
      <c r="INJ107" s="52"/>
      <c r="INK107" s="52"/>
      <c r="INL107" s="52"/>
      <c r="INM107" s="52"/>
      <c r="INN107" s="52"/>
      <c r="INO107" s="52"/>
      <c r="INP107" s="52"/>
      <c r="INQ107" s="52"/>
      <c r="INR107" s="52"/>
      <c r="INS107" s="52"/>
      <c r="INT107" s="52"/>
      <c r="INU107" s="52"/>
      <c r="INV107" s="52"/>
      <c r="INW107" s="52"/>
      <c r="INX107" s="52"/>
      <c r="INY107" s="52"/>
      <c r="INZ107" s="52"/>
      <c r="IOA107" s="52"/>
      <c r="IOB107" s="52"/>
      <c r="IOC107" s="52"/>
      <c r="IOD107" s="52"/>
      <c r="IOE107" s="52"/>
      <c r="IOF107" s="52"/>
      <c r="IOG107" s="52"/>
      <c r="IOH107" s="52"/>
      <c r="IOI107" s="52"/>
      <c r="IOJ107" s="52"/>
      <c r="IOK107" s="52"/>
      <c r="IOL107" s="52"/>
      <c r="IOM107" s="52"/>
      <c r="ION107" s="52"/>
      <c r="IOO107" s="52"/>
      <c r="IOP107" s="52"/>
      <c r="IOQ107" s="52"/>
      <c r="IOR107" s="52"/>
      <c r="IOS107" s="52"/>
      <c r="IOT107" s="52"/>
      <c r="IOU107" s="52"/>
      <c r="IOV107" s="52"/>
      <c r="IOW107" s="52"/>
      <c r="IOX107" s="52"/>
      <c r="IOY107" s="52"/>
      <c r="IOZ107" s="52"/>
      <c r="IPA107" s="52"/>
      <c r="IPB107" s="52"/>
      <c r="IPC107" s="52"/>
      <c r="IPD107" s="52"/>
      <c r="IPE107" s="52"/>
      <c r="IPF107" s="52"/>
      <c r="IPG107" s="52"/>
      <c r="IPH107" s="52"/>
      <c r="IPI107" s="52"/>
      <c r="IPJ107" s="52"/>
      <c r="IPK107" s="52"/>
      <c r="IPL107" s="52"/>
      <c r="IPM107" s="52"/>
      <c r="IPN107" s="52"/>
      <c r="IPO107" s="52"/>
      <c r="IPP107" s="52"/>
      <c r="IPQ107" s="52"/>
      <c r="IPR107" s="52"/>
      <c r="IPS107" s="52"/>
      <c r="IPT107" s="52"/>
      <c r="IPU107" s="52"/>
      <c r="IPV107" s="52"/>
      <c r="IPW107" s="52"/>
      <c r="IPX107" s="52"/>
      <c r="IPY107" s="52"/>
      <c r="IPZ107" s="52"/>
      <c r="IQA107" s="52"/>
      <c r="IQB107" s="52"/>
      <c r="IQC107" s="52"/>
      <c r="IQD107" s="52"/>
      <c r="IQE107" s="52"/>
      <c r="IQF107" s="52"/>
      <c r="IQG107" s="52"/>
      <c r="IQH107" s="52"/>
      <c r="IQI107" s="52"/>
      <c r="IQJ107" s="52"/>
      <c r="IQK107" s="52"/>
      <c r="IQL107" s="52"/>
      <c r="IQM107" s="52"/>
      <c r="IQN107" s="52"/>
      <c r="IQO107" s="52"/>
      <c r="IQP107" s="52"/>
      <c r="IQQ107" s="52"/>
      <c r="IQR107" s="52"/>
      <c r="IQS107" s="52"/>
      <c r="IQT107" s="52"/>
      <c r="IQU107" s="52"/>
      <c r="IQV107" s="52"/>
      <c r="IQW107" s="52"/>
      <c r="IQX107" s="52"/>
      <c r="IQY107" s="52"/>
      <c r="IQZ107" s="52"/>
      <c r="IRA107" s="52"/>
      <c r="IRB107" s="52"/>
      <c r="IRC107" s="52"/>
      <c r="IRD107" s="52"/>
      <c r="IRE107" s="52"/>
      <c r="IRF107" s="52"/>
      <c r="IRG107" s="52"/>
      <c r="IRH107" s="52"/>
      <c r="IRI107" s="52"/>
      <c r="IRJ107" s="52"/>
      <c r="IRK107" s="52"/>
      <c r="IRL107" s="52"/>
      <c r="IRM107" s="52"/>
      <c r="IRN107" s="52"/>
      <c r="IRO107" s="52"/>
      <c r="IRP107" s="52"/>
      <c r="IRQ107" s="52"/>
      <c r="IRR107" s="52"/>
      <c r="IRS107" s="52"/>
      <c r="IRT107" s="52"/>
      <c r="IRU107" s="52"/>
      <c r="IRV107" s="52"/>
      <c r="IRW107" s="52"/>
      <c r="IRX107" s="52"/>
      <c r="IRY107" s="52"/>
      <c r="IRZ107" s="52"/>
      <c r="ISA107" s="52"/>
      <c r="ISB107" s="52"/>
      <c r="ISC107" s="52"/>
      <c r="ISD107" s="52"/>
      <c r="ISE107" s="52"/>
      <c r="ISF107" s="52"/>
      <c r="ISG107" s="52"/>
      <c r="ISH107" s="52"/>
      <c r="ISI107" s="52"/>
      <c r="ISJ107" s="52"/>
      <c r="ISK107" s="52"/>
      <c r="ISL107" s="52"/>
      <c r="ISM107" s="52"/>
      <c r="ISN107" s="52"/>
      <c r="ISO107" s="52"/>
      <c r="ISP107" s="52"/>
      <c r="ISQ107" s="52"/>
      <c r="ISR107" s="52"/>
      <c r="ISS107" s="52"/>
      <c r="IST107" s="52"/>
      <c r="ISU107" s="52"/>
      <c r="ISV107" s="52"/>
      <c r="ISW107" s="52"/>
      <c r="ISX107" s="52"/>
      <c r="ISY107" s="52"/>
      <c r="ISZ107" s="52"/>
      <c r="ITA107" s="52"/>
      <c r="ITB107" s="52"/>
      <c r="ITC107" s="52"/>
      <c r="ITD107" s="52"/>
      <c r="ITE107" s="52"/>
      <c r="ITF107" s="52"/>
      <c r="ITG107" s="52"/>
      <c r="ITH107" s="52"/>
      <c r="ITI107" s="52"/>
      <c r="ITJ107" s="52"/>
      <c r="ITK107" s="52"/>
      <c r="ITL107" s="52"/>
      <c r="ITM107" s="52"/>
      <c r="ITN107" s="52"/>
      <c r="ITO107" s="52"/>
      <c r="ITP107" s="52"/>
      <c r="ITQ107" s="52"/>
      <c r="ITR107" s="52"/>
      <c r="ITS107" s="52"/>
      <c r="ITT107" s="52"/>
      <c r="ITU107" s="52"/>
      <c r="ITV107" s="52"/>
      <c r="ITW107" s="52"/>
      <c r="ITX107" s="52"/>
      <c r="ITY107" s="52"/>
      <c r="ITZ107" s="52"/>
      <c r="IUA107" s="52"/>
      <c r="IUB107" s="52"/>
      <c r="IUC107" s="52"/>
      <c r="IUD107" s="52"/>
      <c r="IUE107" s="52"/>
      <c r="IUF107" s="52"/>
      <c r="IUG107" s="52"/>
      <c r="IUH107" s="52"/>
      <c r="IUI107" s="52"/>
      <c r="IUJ107" s="52"/>
      <c r="IUK107" s="52"/>
      <c r="IUL107" s="52"/>
      <c r="IUM107" s="52"/>
      <c r="IUN107" s="52"/>
      <c r="IUO107" s="52"/>
      <c r="IUP107" s="52"/>
      <c r="IUQ107" s="52"/>
      <c r="IUR107" s="52"/>
      <c r="IUS107" s="52"/>
      <c r="IUT107" s="52"/>
      <c r="IUU107" s="52"/>
      <c r="IUV107" s="52"/>
      <c r="IUW107" s="52"/>
      <c r="IUX107" s="52"/>
      <c r="IUY107" s="52"/>
      <c r="IUZ107" s="52"/>
      <c r="IVA107" s="52"/>
      <c r="IVB107" s="52"/>
      <c r="IVC107" s="52"/>
      <c r="IVD107" s="52"/>
      <c r="IVE107" s="52"/>
      <c r="IVF107" s="52"/>
      <c r="IVG107" s="52"/>
      <c r="IVH107" s="52"/>
      <c r="IVI107" s="52"/>
      <c r="IVJ107" s="52"/>
      <c r="IVK107" s="52"/>
      <c r="IVL107" s="52"/>
      <c r="IVM107" s="52"/>
      <c r="IVN107" s="52"/>
      <c r="IVO107" s="52"/>
      <c r="IVP107" s="52"/>
      <c r="IVQ107" s="52"/>
      <c r="IVR107" s="52"/>
      <c r="IVS107" s="52"/>
      <c r="IVT107" s="52"/>
      <c r="IVU107" s="52"/>
      <c r="IVV107" s="52"/>
      <c r="IVW107" s="52"/>
      <c r="IVX107" s="52"/>
      <c r="IVY107" s="52"/>
      <c r="IVZ107" s="52"/>
      <c r="IWA107" s="52"/>
      <c r="IWB107" s="52"/>
      <c r="IWC107" s="52"/>
      <c r="IWD107" s="52"/>
      <c r="IWE107" s="52"/>
      <c r="IWF107" s="52"/>
      <c r="IWG107" s="52"/>
      <c r="IWH107" s="52"/>
      <c r="IWI107" s="52"/>
      <c r="IWJ107" s="52"/>
      <c r="IWK107" s="52"/>
      <c r="IWL107" s="52"/>
      <c r="IWM107" s="52"/>
      <c r="IWN107" s="52"/>
      <c r="IWO107" s="52"/>
      <c r="IWP107" s="52"/>
      <c r="IWQ107" s="52"/>
      <c r="IWR107" s="52"/>
      <c r="IWS107" s="52"/>
      <c r="IWT107" s="52"/>
      <c r="IWU107" s="52"/>
      <c r="IWV107" s="52"/>
      <c r="IWW107" s="52"/>
      <c r="IWX107" s="52"/>
      <c r="IWY107" s="52"/>
      <c r="IWZ107" s="52"/>
      <c r="IXA107" s="52"/>
      <c r="IXB107" s="52"/>
      <c r="IXC107" s="52"/>
      <c r="IXD107" s="52"/>
      <c r="IXE107" s="52"/>
      <c r="IXF107" s="52"/>
      <c r="IXG107" s="52"/>
      <c r="IXH107" s="52"/>
      <c r="IXI107" s="52"/>
      <c r="IXJ107" s="52"/>
      <c r="IXK107" s="52"/>
      <c r="IXL107" s="52"/>
      <c r="IXM107" s="52"/>
      <c r="IXN107" s="52"/>
      <c r="IXO107" s="52"/>
      <c r="IXP107" s="52"/>
      <c r="IXQ107" s="52"/>
      <c r="IXR107" s="52"/>
      <c r="IXS107" s="52"/>
      <c r="IXT107" s="52"/>
      <c r="IXU107" s="52"/>
      <c r="IXV107" s="52"/>
      <c r="IXW107" s="52"/>
      <c r="IXX107" s="52"/>
      <c r="IXY107" s="52"/>
      <c r="IXZ107" s="52"/>
      <c r="IYA107" s="52"/>
      <c r="IYB107" s="52"/>
      <c r="IYC107" s="52"/>
      <c r="IYD107" s="52"/>
      <c r="IYE107" s="52"/>
      <c r="IYF107" s="52"/>
      <c r="IYG107" s="52"/>
      <c r="IYH107" s="52"/>
      <c r="IYI107" s="52"/>
      <c r="IYJ107" s="52"/>
      <c r="IYK107" s="52"/>
      <c r="IYL107" s="52"/>
      <c r="IYM107" s="52"/>
      <c r="IYN107" s="52"/>
      <c r="IYO107" s="52"/>
      <c r="IYP107" s="52"/>
      <c r="IYQ107" s="52"/>
      <c r="IYR107" s="52"/>
      <c r="IYS107" s="52"/>
      <c r="IYT107" s="52"/>
      <c r="IYU107" s="52"/>
      <c r="IYV107" s="52"/>
      <c r="IYW107" s="52"/>
      <c r="IYX107" s="52"/>
      <c r="IYY107" s="52"/>
      <c r="IYZ107" s="52"/>
      <c r="IZA107" s="52"/>
      <c r="IZB107" s="52"/>
      <c r="IZC107" s="52"/>
      <c r="IZD107" s="52"/>
      <c r="IZE107" s="52"/>
      <c r="IZF107" s="52"/>
      <c r="IZG107" s="52"/>
      <c r="IZH107" s="52"/>
      <c r="IZI107" s="52"/>
      <c r="IZJ107" s="52"/>
      <c r="IZK107" s="52"/>
      <c r="IZL107" s="52"/>
      <c r="IZM107" s="52"/>
      <c r="IZN107" s="52"/>
      <c r="IZO107" s="52"/>
      <c r="IZP107" s="52"/>
      <c r="IZQ107" s="52"/>
      <c r="IZR107" s="52"/>
      <c r="IZS107" s="52"/>
      <c r="IZT107" s="52"/>
      <c r="IZU107" s="52"/>
      <c r="IZV107" s="52"/>
      <c r="IZW107" s="52"/>
      <c r="IZX107" s="52"/>
      <c r="IZY107" s="52"/>
      <c r="IZZ107" s="52"/>
      <c r="JAA107" s="52"/>
      <c r="JAB107" s="52"/>
      <c r="JAC107" s="52"/>
      <c r="JAD107" s="52"/>
      <c r="JAE107" s="52"/>
      <c r="JAF107" s="52"/>
      <c r="JAG107" s="52"/>
      <c r="JAH107" s="52"/>
      <c r="JAI107" s="52"/>
      <c r="JAJ107" s="52"/>
      <c r="JAK107" s="52"/>
      <c r="JAL107" s="52"/>
      <c r="JAM107" s="52"/>
      <c r="JAN107" s="52"/>
      <c r="JAO107" s="52"/>
      <c r="JAP107" s="52"/>
      <c r="JAQ107" s="52"/>
      <c r="JAR107" s="52"/>
      <c r="JAS107" s="52"/>
      <c r="JAT107" s="52"/>
      <c r="JAU107" s="52"/>
      <c r="JAV107" s="52"/>
      <c r="JAW107" s="52"/>
      <c r="JAX107" s="52"/>
      <c r="JAY107" s="52"/>
      <c r="JAZ107" s="52"/>
      <c r="JBA107" s="52"/>
      <c r="JBB107" s="52"/>
      <c r="JBC107" s="52"/>
      <c r="JBD107" s="52"/>
      <c r="JBE107" s="52"/>
      <c r="JBF107" s="52"/>
      <c r="JBG107" s="52"/>
      <c r="JBH107" s="52"/>
      <c r="JBI107" s="52"/>
      <c r="JBJ107" s="52"/>
      <c r="JBK107" s="52"/>
      <c r="JBL107" s="52"/>
      <c r="JBM107" s="52"/>
      <c r="JBN107" s="52"/>
      <c r="JBO107" s="52"/>
      <c r="JBP107" s="52"/>
      <c r="JBQ107" s="52"/>
      <c r="JBR107" s="52"/>
      <c r="JBS107" s="52"/>
      <c r="JBT107" s="52"/>
      <c r="JBU107" s="52"/>
      <c r="JBV107" s="52"/>
      <c r="JBW107" s="52"/>
      <c r="JBX107" s="52"/>
      <c r="JBY107" s="52"/>
      <c r="JBZ107" s="52"/>
      <c r="JCA107" s="52"/>
      <c r="JCB107" s="52"/>
      <c r="JCC107" s="52"/>
      <c r="JCD107" s="52"/>
      <c r="JCE107" s="52"/>
      <c r="JCF107" s="52"/>
      <c r="JCG107" s="52"/>
      <c r="JCH107" s="52"/>
      <c r="JCI107" s="52"/>
      <c r="JCJ107" s="52"/>
      <c r="JCK107" s="52"/>
      <c r="JCL107" s="52"/>
      <c r="JCM107" s="52"/>
      <c r="JCN107" s="52"/>
      <c r="JCO107" s="52"/>
      <c r="JCP107" s="52"/>
      <c r="JCQ107" s="52"/>
      <c r="JCR107" s="52"/>
      <c r="JCS107" s="52"/>
      <c r="JCT107" s="52"/>
      <c r="JCU107" s="52"/>
      <c r="JCV107" s="52"/>
      <c r="JCW107" s="52"/>
      <c r="JCX107" s="52"/>
      <c r="JCY107" s="52"/>
      <c r="JCZ107" s="52"/>
      <c r="JDA107" s="52"/>
      <c r="JDB107" s="52"/>
      <c r="JDC107" s="52"/>
      <c r="JDD107" s="52"/>
      <c r="JDE107" s="52"/>
      <c r="JDF107" s="52"/>
      <c r="JDG107" s="52"/>
      <c r="JDH107" s="52"/>
      <c r="JDI107" s="52"/>
      <c r="JDJ107" s="52"/>
      <c r="JDK107" s="52"/>
      <c r="JDL107" s="52"/>
      <c r="JDM107" s="52"/>
      <c r="JDN107" s="52"/>
      <c r="JDO107" s="52"/>
      <c r="JDP107" s="52"/>
      <c r="JDQ107" s="52"/>
      <c r="JDR107" s="52"/>
      <c r="JDS107" s="52"/>
      <c r="JDT107" s="52"/>
      <c r="JDU107" s="52"/>
      <c r="JDV107" s="52"/>
      <c r="JDW107" s="52"/>
      <c r="JDX107" s="52"/>
      <c r="JDY107" s="52"/>
      <c r="JDZ107" s="52"/>
      <c r="JEA107" s="52"/>
      <c r="JEB107" s="52"/>
      <c r="JEC107" s="52"/>
      <c r="JED107" s="52"/>
      <c r="JEE107" s="52"/>
      <c r="JEF107" s="52"/>
      <c r="JEG107" s="52"/>
      <c r="JEH107" s="52"/>
      <c r="JEI107" s="52"/>
      <c r="JEJ107" s="52"/>
      <c r="JEK107" s="52"/>
      <c r="JEL107" s="52"/>
      <c r="JEM107" s="52"/>
      <c r="JEN107" s="52"/>
      <c r="JEO107" s="52"/>
      <c r="JEP107" s="52"/>
      <c r="JEQ107" s="52"/>
      <c r="JER107" s="52"/>
      <c r="JES107" s="52"/>
      <c r="JET107" s="52"/>
      <c r="JEU107" s="52"/>
      <c r="JEV107" s="52"/>
      <c r="JEW107" s="52"/>
      <c r="JEX107" s="52"/>
      <c r="JEY107" s="52"/>
      <c r="JEZ107" s="52"/>
      <c r="JFA107" s="52"/>
      <c r="JFB107" s="52"/>
      <c r="JFC107" s="52"/>
      <c r="JFD107" s="52"/>
      <c r="JFE107" s="52"/>
      <c r="JFF107" s="52"/>
      <c r="JFG107" s="52"/>
      <c r="JFH107" s="52"/>
      <c r="JFI107" s="52"/>
      <c r="JFJ107" s="52"/>
      <c r="JFK107" s="52"/>
      <c r="JFL107" s="52"/>
      <c r="JFM107" s="52"/>
      <c r="JFN107" s="52"/>
      <c r="JFO107" s="52"/>
      <c r="JFP107" s="52"/>
      <c r="JFQ107" s="52"/>
      <c r="JFR107" s="52"/>
      <c r="JFS107" s="52"/>
      <c r="JFT107" s="52"/>
      <c r="JFU107" s="52"/>
      <c r="JFV107" s="52"/>
      <c r="JFW107" s="52"/>
      <c r="JFX107" s="52"/>
      <c r="JFY107" s="52"/>
      <c r="JFZ107" s="52"/>
      <c r="JGA107" s="52"/>
      <c r="JGB107" s="52"/>
      <c r="JGC107" s="52"/>
      <c r="JGD107" s="52"/>
      <c r="JGE107" s="52"/>
      <c r="JGF107" s="52"/>
      <c r="JGG107" s="52"/>
      <c r="JGH107" s="52"/>
      <c r="JGI107" s="52"/>
      <c r="JGJ107" s="52"/>
      <c r="JGK107" s="52"/>
      <c r="JGL107" s="52"/>
      <c r="JGM107" s="52"/>
      <c r="JGN107" s="52"/>
      <c r="JGO107" s="52"/>
      <c r="JGP107" s="52"/>
      <c r="JGQ107" s="52"/>
      <c r="JGR107" s="52"/>
      <c r="JGS107" s="52"/>
      <c r="JGT107" s="52"/>
      <c r="JGU107" s="52"/>
      <c r="JGV107" s="52"/>
      <c r="JGW107" s="52"/>
      <c r="JGX107" s="52"/>
      <c r="JGY107" s="52"/>
      <c r="JGZ107" s="52"/>
      <c r="JHA107" s="52"/>
      <c r="JHB107" s="52"/>
      <c r="JHC107" s="52"/>
      <c r="JHD107" s="52"/>
      <c r="JHE107" s="52"/>
      <c r="JHF107" s="52"/>
      <c r="JHG107" s="52"/>
      <c r="JHH107" s="52"/>
      <c r="JHI107" s="52"/>
      <c r="JHJ107" s="52"/>
      <c r="JHK107" s="52"/>
      <c r="JHL107" s="52"/>
      <c r="JHM107" s="52"/>
      <c r="JHN107" s="52"/>
      <c r="JHO107" s="52"/>
      <c r="JHP107" s="52"/>
      <c r="JHQ107" s="52"/>
      <c r="JHR107" s="52"/>
      <c r="JHS107" s="52"/>
      <c r="JHT107" s="52"/>
      <c r="JHU107" s="52"/>
      <c r="JHV107" s="52"/>
      <c r="JHW107" s="52"/>
      <c r="JHX107" s="52"/>
      <c r="JHY107" s="52"/>
      <c r="JHZ107" s="52"/>
      <c r="JIA107" s="52"/>
      <c r="JIB107" s="52"/>
      <c r="JIC107" s="52"/>
      <c r="JID107" s="52"/>
      <c r="JIE107" s="52"/>
      <c r="JIF107" s="52"/>
      <c r="JIG107" s="52"/>
      <c r="JIH107" s="52"/>
      <c r="JII107" s="52"/>
      <c r="JIJ107" s="52"/>
      <c r="JIK107" s="52"/>
      <c r="JIL107" s="52"/>
      <c r="JIM107" s="52"/>
      <c r="JIN107" s="52"/>
      <c r="JIO107" s="52"/>
      <c r="JIP107" s="52"/>
      <c r="JIQ107" s="52"/>
      <c r="JIR107" s="52"/>
      <c r="JIS107" s="52"/>
      <c r="JIT107" s="52"/>
      <c r="JIU107" s="52"/>
      <c r="JIV107" s="52"/>
      <c r="JIW107" s="52"/>
      <c r="JIX107" s="52"/>
      <c r="JIY107" s="52"/>
      <c r="JIZ107" s="52"/>
      <c r="JJA107" s="52"/>
      <c r="JJB107" s="52"/>
      <c r="JJC107" s="52"/>
      <c r="JJD107" s="52"/>
      <c r="JJE107" s="52"/>
      <c r="JJF107" s="52"/>
      <c r="JJG107" s="52"/>
      <c r="JJH107" s="52"/>
      <c r="JJI107" s="52"/>
      <c r="JJJ107" s="52"/>
      <c r="JJK107" s="52"/>
      <c r="JJL107" s="52"/>
      <c r="JJM107" s="52"/>
      <c r="JJN107" s="52"/>
      <c r="JJO107" s="52"/>
      <c r="JJP107" s="52"/>
      <c r="JJQ107" s="52"/>
      <c r="JJR107" s="52"/>
      <c r="JJS107" s="52"/>
      <c r="JJT107" s="52"/>
      <c r="JJU107" s="52"/>
      <c r="JJV107" s="52"/>
      <c r="JJW107" s="52"/>
      <c r="JJX107" s="52"/>
      <c r="JJY107" s="52"/>
      <c r="JJZ107" s="52"/>
      <c r="JKA107" s="52"/>
      <c r="JKB107" s="52"/>
      <c r="JKC107" s="52"/>
      <c r="JKD107" s="52"/>
      <c r="JKE107" s="52"/>
      <c r="JKF107" s="52"/>
      <c r="JKG107" s="52"/>
      <c r="JKH107" s="52"/>
      <c r="JKI107" s="52"/>
      <c r="JKJ107" s="52"/>
      <c r="JKK107" s="52"/>
      <c r="JKL107" s="52"/>
      <c r="JKM107" s="52"/>
      <c r="JKN107" s="52"/>
      <c r="JKO107" s="52"/>
      <c r="JKP107" s="52"/>
      <c r="JKQ107" s="52"/>
      <c r="JKR107" s="52"/>
      <c r="JKS107" s="52"/>
      <c r="JKT107" s="52"/>
      <c r="JKU107" s="52"/>
      <c r="JKV107" s="52"/>
      <c r="JKW107" s="52"/>
      <c r="JKX107" s="52"/>
      <c r="JKY107" s="52"/>
      <c r="JKZ107" s="52"/>
      <c r="JLA107" s="52"/>
      <c r="JLB107" s="52"/>
      <c r="JLC107" s="52"/>
      <c r="JLD107" s="52"/>
      <c r="JLE107" s="52"/>
      <c r="JLF107" s="52"/>
      <c r="JLG107" s="52"/>
      <c r="JLH107" s="52"/>
      <c r="JLI107" s="52"/>
      <c r="JLJ107" s="52"/>
      <c r="JLK107" s="52"/>
      <c r="JLL107" s="52"/>
      <c r="JLM107" s="52"/>
      <c r="JLN107" s="52"/>
      <c r="JLO107" s="52"/>
      <c r="JLP107" s="52"/>
      <c r="JLQ107" s="52"/>
      <c r="JLR107" s="52"/>
      <c r="JLS107" s="52"/>
      <c r="JLT107" s="52"/>
      <c r="JLU107" s="52"/>
      <c r="JLV107" s="52"/>
      <c r="JLW107" s="52"/>
      <c r="JLX107" s="52"/>
      <c r="JLY107" s="52"/>
      <c r="JLZ107" s="52"/>
      <c r="JMA107" s="52"/>
      <c r="JMB107" s="52"/>
      <c r="JMC107" s="52"/>
      <c r="JMD107" s="52"/>
      <c r="JME107" s="52"/>
      <c r="JMF107" s="52"/>
      <c r="JMG107" s="52"/>
      <c r="JMH107" s="52"/>
      <c r="JMI107" s="52"/>
      <c r="JMJ107" s="52"/>
      <c r="JMK107" s="52"/>
      <c r="JML107" s="52"/>
      <c r="JMM107" s="52"/>
      <c r="JMN107" s="52"/>
      <c r="JMO107" s="52"/>
      <c r="JMP107" s="52"/>
      <c r="JMQ107" s="52"/>
      <c r="JMR107" s="52"/>
      <c r="JMS107" s="52"/>
      <c r="JMT107" s="52"/>
      <c r="JMU107" s="52"/>
      <c r="JMV107" s="52"/>
      <c r="JMW107" s="52"/>
      <c r="JMX107" s="52"/>
      <c r="JMY107" s="52"/>
      <c r="JMZ107" s="52"/>
      <c r="JNA107" s="52"/>
      <c r="JNB107" s="52"/>
      <c r="JNC107" s="52"/>
      <c r="JND107" s="52"/>
      <c r="JNE107" s="52"/>
      <c r="JNF107" s="52"/>
      <c r="JNG107" s="52"/>
      <c r="JNH107" s="52"/>
      <c r="JNI107" s="52"/>
      <c r="JNJ107" s="52"/>
      <c r="JNK107" s="52"/>
      <c r="JNL107" s="52"/>
      <c r="JNM107" s="52"/>
      <c r="JNN107" s="52"/>
      <c r="JNO107" s="52"/>
      <c r="JNP107" s="52"/>
      <c r="JNQ107" s="52"/>
      <c r="JNR107" s="52"/>
      <c r="JNS107" s="52"/>
      <c r="JNT107" s="52"/>
      <c r="JNU107" s="52"/>
      <c r="JNV107" s="52"/>
      <c r="JNW107" s="52"/>
      <c r="JNX107" s="52"/>
      <c r="JNY107" s="52"/>
      <c r="JNZ107" s="52"/>
      <c r="JOA107" s="52"/>
      <c r="JOB107" s="52"/>
      <c r="JOC107" s="52"/>
      <c r="JOD107" s="52"/>
      <c r="JOE107" s="52"/>
      <c r="JOF107" s="52"/>
      <c r="JOG107" s="52"/>
      <c r="JOH107" s="52"/>
      <c r="JOI107" s="52"/>
      <c r="JOJ107" s="52"/>
      <c r="JOK107" s="52"/>
      <c r="JOL107" s="52"/>
      <c r="JOM107" s="52"/>
      <c r="JON107" s="52"/>
      <c r="JOO107" s="52"/>
      <c r="JOP107" s="52"/>
      <c r="JOQ107" s="52"/>
      <c r="JOR107" s="52"/>
      <c r="JOS107" s="52"/>
      <c r="JOT107" s="52"/>
      <c r="JOU107" s="52"/>
      <c r="JOV107" s="52"/>
      <c r="JOW107" s="52"/>
      <c r="JOX107" s="52"/>
      <c r="JOY107" s="52"/>
      <c r="JOZ107" s="52"/>
      <c r="JPA107" s="52"/>
      <c r="JPB107" s="52"/>
      <c r="JPC107" s="52"/>
      <c r="JPD107" s="52"/>
      <c r="JPE107" s="52"/>
      <c r="JPF107" s="52"/>
      <c r="JPG107" s="52"/>
      <c r="JPH107" s="52"/>
      <c r="JPI107" s="52"/>
      <c r="JPJ107" s="52"/>
      <c r="JPK107" s="52"/>
      <c r="JPL107" s="52"/>
      <c r="JPM107" s="52"/>
      <c r="JPN107" s="52"/>
      <c r="JPO107" s="52"/>
      <c r="JPP107" s="52"/>
      <c r="JPQ107" s="52"/>
      <c r="JPR107" s="52"/>
      <c r="JPS107" s="52"/>
      <c r="JPT107" s="52"/>
      <c r="JPU107" s="52"/>
      <c r="JPV107" s="52"/>
      <c r="JPW107" s="52"/>
      <c r="JPX107" s="52"/>
      <c r="JPY107" s="52"/>
      <c r="JPZ107" s="52"/>
      <c r="JQA107" s="52"/>
      <c r="JQB107" s="52"/>
      <c r="JQC107" s="52"/>
      <c r="JQD107" s="52"/>
      <c r="JQE107" s="52"/>
      <c r="JQF107" s="52"/>
      <c r="JQG107" s="52"/>
      <c r="JQH107" s="52"/>
      <c r="JQI107" s="52"/>
      <c r="JQJ107" s="52"/>
      <c r="JQK107" s="52"/>
      <c r="JQL107" s="52"/>
      <c r="JQM107" s="52"/>
      <c r="JQN107" s="52"/>
      <c r="JQO107" s="52"/>
      <c r="JQP107" s="52"/>
      <c r="JQQ107" s="52"/>
      <c r="JQR107" s="52"/>
      <c r="JQS107" s="52"/>
      <c r="JQT107" s="52"/>
      <c r="JQU107" s="52"/>
      <c r="JQV107" s="52"/>
      <c r="JQW107" s="52"/>
      <c r="JQX107" s="52"/>
      <c r="JQY107" s="52"/>
      <c r="JQZ107" s="52"/>
      <c r="JRA107" s="52"/>
      <c r="JRB107" s="52"/>
      <c r="JRC107" s="52"/>
      <c r="JRD107" s="52"/>
      <c r="JRE107" s="52"/>
      <c r="JRF107" s="52"/>
      <c r="JRG107" s="52"/>
      <c r="JRH107" s="52"/>
      <c r="JRI107" s="52"/>
      <c r="JRJ107" s="52"/>
      <c r="JRK107" s="52"/>
      <c r="JRL107" s="52"/>
      <c r="JRM107" s="52"/>
      <c r="JRN107" s="52"/>
      <c r="JRO107" s="52"/>
      <c r="JRP107" s="52"/>
      <c r="JRQ107" s="52"/>
      <c r="JRR107" s="52"/>
      <c r="JRS107" s="52"/>
      <c r="JRT107" s="52"/>
      <c r="JRU107" s="52"/>
      <c r="JRV107" s="52"/>
      <c r="JRW107" s="52"/>
      <c r="JRX107" s="52"/>
      <c r="JRY107" s="52"/>
      <c r="JRZ107" s="52"/>
      <c r="JSA107" s="52"/>
      <c r="JSB107" s="52"/>
      <c r="JSC107" s="52"/>
      <c r="JSD107" s="52"/>
      <c r="JSE107" s="52"/>
      <c r="JSF107" s="52"/>
      <c r="JSG107" s="52"/>
      <c r="JSH107" s="52"/>
      <c r="JSI107" s="52"/>
      <c r="JSJ107" s="52"/>
      <c r="JSK107" s="52"/>
      <c r="JSL107" s="52"/>
      <c r="JSM107" s="52"/>
      <c r="JSN107" s="52"/>
      <c r="JSO107" s="52"/>
      <c r="JSP107" s="52"/>
      <c r="JSQ107" s="52"/>
      <c r="JSR107" s="52"/>
      <c r="JSS107" s="52"/>
      <c r="JST107" s="52"/>
      <c r="JSU107" s="52"/>
      <c r="JSV107" s="52"/>
      <c r="JSW107" s="52"/>
      <c r="JSX107" s="52"/>
      <c r="JSY107" s="52"/>
      <c r="JSZ107" s="52"/>
      <c r="JTA107" s="52"/>
      <c r="JTB107" s="52"/>
      <c r="JTC107" s="52"/>
      <c r="JTD107" s="52"/>
      <c r="JTE107" s="52"/>
      <c r="JTF107" s="52"/>
      <c r="JTG107" s="52"/>
      <c r="JTH107" s="52"/>
      <c r="JTI107" s="52"/>
      <c r="JTJ107" s="52"/>
      <c r="JTK107" s="52"/>
      <c r="JTL107" s="52"/>
      <c r="JTM107" s="52"/>
      <c r="JTN107" s="52"/>
      <c r="JTO107" s="52"/>
      <c r="JTP107" s="52"/>
      <c r="JTQ107" s="52"/>
      <c r="JTR107" s="52"/>
      <c r="JTS107" s="52"/>
      <c r="JTT107" s="52"/>
      <c r="JTU107" s="52"/>
      <c r="JTV107" s="52"/>
      <c r="JTW107" s="52"/>
      <c r="JTX107" s="52"/>
      <c r="JTY107" s="52"/>
      <c r="JTZ107" s="52"/>
      <c r="JUA107" s="52"/>
      <c r="JUB107" s="52"/>
      <c r="JUC107" s="52"/>
      <c r="JUD107" s="52"/>
      <c r="JUE107" s="52"/>
      <c r="JUF107" s="52"/>
      <c r="JUG107" s="52"/>
      <c r="JUH107" s="52"/>
      <c r="JUI107" s="52"/>
      <c r="JUJ107" s="52"/>
      <c r="JUK107" s="52"/>
      <c r="JUL107" s="52"/>
      <c r="JUM107" s="52"/>
      <c r="JUN107" s="52"/>
      <c r="JUO107" s="52"/>
      <c r="JUP107" s="52"/>
      <c r="JUQ107" s="52"/>
      <c r="JUR107" s="52"/>
      <c r="JUS107" s="52"/>
      <c r="JUT107" s="52"/>
      <c r="JUU107" s="52"/>
      <c r="JUV107" s="52"/>
      <c r="JUW107" s="52"/>
      <c r="JUX107" s="52"/>
      <c r="JUY107" s="52"/>
      <c r="JUZ107" s="52"/>
      <c r="JVA107" s="52"/>
      <c r="JVB107" s="52"/>
      <c r="JVC107" s="52"/>
      <c r="JVD107" s="52"/>
      <c r="JVE107" s="52"/>
      <c r="JVF107" s="52"/>
      <c r="JVG107" s="52"/>
      <c r="JVH107" s="52"/>
      <c r="JVI107" s="52"/>
      <c r="JVJ107" s="52"/>
      <c r="JVK107" s="52"/>
      <c r="JVL107" s="52"/>
      <c r="JVM107" s="52"/>
      <c r="JVN107" s="52"/>
      <c r="JVO107" s="52"/>
      <c r="JVP107" s="52"/>
      <c r="JVQ107" s="52"/>
      <c r="JVR107" s="52"/>
      <c r="JVS107" s="52"/>
      <c r="JVT107" s="52"/>
      <c r="JVU107" s="52"/>
      <c r="JVV107" s="52"/>
      <c r="JVW107" s="52"/>
      <c r="JVX107" s="52"/>
      <c r="JVY107" s="52"/>
      <c r="JVZ107" s="52"/>
      <c r="JWA107" s="52"/>
      <c r="JWB107" s="52"/>
      <c r="JWC107" s="52"/>
      <c r="JWD107" s="52"/>
      <c r="JWE107" s="52"/>
      <c r="JWF107" s="52"/>
      <c r="JWG107" s="52"/>
      <c r="JWH107" s="52"/>
      <c r="JWI107" s="52"/>
      <c r="JWJ107" s="52"/>
      <c r="JWK107" s="52"/>
      <c r="JWL107" s="52"/>
      <c r="JWM107" s="52"/>
      <c r="JWN107" s="52"/>
      <c r="JWO107" s="52"/>
      <c r="JWP107" s="52"/>
      <c r="JWQ107" s="52"/>
      <c r="JWR107" s="52"/>
      <c r="JWS107" s="52"/>
      <c r="JWT107" s="52"/>
      <c r="JWU107" s="52"/>
      <c r="JWV107" s="52"/>
      <c r="JWW107" s="52"/>
      <c r="JWX107" s="52"/>
      <c r="JWY107" s="52"/>
      <c r="JWZ107" s="52"/>
      <c r="JXA107" s="52"/>
      <c r="JXB107" s="52"/>
      <c r="JXC107" s="52"/>
      <c r="JXD107" s="52"/>
      <c r="JXE107" s="52"/>
      <c r="JXF107" s="52"/>
      <c r="JXG107" s="52"/>
      <c r="JXH107" s="52"/>
      <c r="JXI107" s="52"/>
      <c r="JXJ107" s="52"/>
      <c r="JXK107" s="52"/>
      <c r="JXL107" s="52"/>
      <c r="JXM107" s="52"/>
      <c r="JXN107" s="52"/>
      <c r="JXO107" s="52"/>
      <c r="JXP107" s="52"/>
      <c r="JXQ107" s="52"/>
      <c r="JXR107" s="52"/>
      <c r="JXS107" s="52"/>
      <c r="JXT107" s="52"/>
      <c r="JXU107" s="52"/>
      <c r="JXV107" s="52"/>
      <c r="JXW107" s="52"/>
      <c r="JXX107" s="52"/>
      <c r="JXY107" s="52"/>
      <c r="JXZ107" s="52"/>
      <c r="JYA107" s="52"/>
      <c r="JYB107" s="52"/>
      <c r="JYC107" s="52"/>
      <c r="JYD107" s="52"/>
      <c r="JYE107" s="52"/>
      <c r="JYF107" s="52"/>
      <c r="JYG107" s="52"/>
      <c r="JYH107" s="52"/>
      <c r="JYI107" s="52"/>
      <c r="JYJ107" s="52"/>
      <c r="JYK107" s="52"/>
      <c r="JYL107" s="52"/>
      <c r="JYM107" s="52"/>
      <c r="JYN107" s="52"/>
      <c r="JYO107" s="52"/>
      <c r="JYP107" s="52"/>
      <c r="JYQ107" s="52"/>
      <c r="JYR107" s="52"/>
      <c r="JYS107" s="52"/>
      <c r="JYT107" s="52"/>
      <c r="JYU107" s="52"/>
      <c r="JYV107" s="52"/>
      <c r="JYW107" s="52"/>
      <c r="JYX107" s="52"/>
      <c r="JYY107" s="52"/>
      <c r="JYZ107" s="52"/>
      <c r="JZA107" s="52"/>
      <c r="JZB107" s="52"/>
      <c r="JZC107" s="52"/>
      <c r="JZD107" s="52"/>
      <c r="JZE107" s="52"/>
      <c r="JZF107" s="52"/>
      <c r="JZG107" s="52"/>
      <c r="JZH107" s="52"/>
      <c r="JZI107" s="52"/>
      <c r="JZJ107" s="52"/>
      <c r="JZK107" s="52"/>
      <c r="JZL107" s="52"/>
      <c r="JZM107" s="52"/>
      <c r="JZN107" s="52"/>
      <c r="JZO107" s="52"/>
      <c r="JZP107" s="52"/>
      <c r="JZQ107" s="52"/>
      <c r="JZR107" s="52"/>
      <c r="JZS107" s="52"/>
      <c r="JZT107" s="52"/>
      <c r="JZU107" s="52"/>
      <c r="JZV107" s="52"/>
      <c r="JZW107" s="52"/>
      <c r="JZX107" s="52"/>
      <c r="JZY107" s="52"/>
      <c r="JZZ107" s="52"/>
      <c r="KAA107" s="52"/>
      <c r="KAB107" s="52"/>
      <c r="KAC107" s="52"/>
      <c r="KAD107" s="52"/>
      <c r="KAE107" s="52"/>
      <c r="KAF107" s="52"/>
      <c r="KAG107" s="52"/>
      <c r="KAH107" s="52"/>
      <c r="KAI107" s="52"/>
      <c r="KAJ107" s="52"/>
      <c r="KAK107" s="52"/>
      <c r="KAL107" s="52"/>
      <c r="KAM107" s="52"/>
      <c r="KAN107" s="52"/>
      <c r="KAO107" s="52"/>
      <c r="KAP107" s="52"/>
      <c r="KAQ107" s="52"/>
      <c r="KAR107" s="52"/>
      <c r="KAS107" s="52"/>
      <c r="KAT107" s="52"/>
      <c r="KAU107" s="52"/>
      <c r="KAV107" s="52"/>
      <c r="KAW107" s="52"/>
      <c r="KAX107" s="52"/>
      <c r="KAY107" s="52"/>
      <c r="KAZ107" s="52"/>
      <c r="KBA107" s="52"/>
      <c r="KBB107" s="52"/>
      <c r="KBC107" s="52"/>
      <c r="KBD107" s="52"/>
      <c r="KBE107" s="52"/>
      <c r="KBF107" s="52"/>
      <c r="KBG107" s="52"/>
      <c r="KBH107" s="52"/>
      <c r="KBI107" s="52"/>
      <c r="KBJ107" s="52"/>
      <c r="KBK107" s="52"/>
      <c r="KBL107" s="52"/>
      <c r="KBM107" s="52"/>
      <c r="KBN107" s="52"/>
      <c r="KBO107" s="52"/>
      <c r="KBP107" s="52"/>
      <c r="KBQ107" s="52"/>
      <c r="KBR107" s="52"/>
      <c r="KBS107" s="52"/>
      <c r="KBT107" s="52"/>
      <c r="KBU107" s="52"/>
      <c r="KBV107" s="52"/>
      <c r="KBW107" s="52"/>
      <c r="KBX107" s="52"/>
      <c r="KBY107" s="52"/>
      <c r="KBZ107" s="52"/>
      <c r="KCA107" s="52"/>
      <c r="KCB107" s="52"/>
      <c r="KCC107" s="52"/>
      <c r="KCD107" s="52"/>
      <c r="KCE107" s="52"/>
      <c r="KCF107" s="52"/>
      <c r="KCG107" s="52"/>
      <c r="KCH107" s="52"/>
      <c r="KCI107" s="52"/>
      <c r="KCJ107" s="52"/>
      <c r="KCK107" s="52"/>
      <c r="KCL107" s="52"/>
      <c r="KCM107" s="52"/>
      <c r="KCN107" s="52"/>
      <c r="KCO107" s="52"/>
      <c r="KCP107" s="52"/>
      <c r="KCQ107" s="52"/>
      <c r="KCR107" s="52"/>
      <c r="KCS107" s="52"/>
      <c r="KCT107" s="52"/>
      <c r="KCU107" s="52"/>
      <c r="KCV107" s="52"/>
      <c r="KCW107" s="52"/>
      <c r="KCX107" s="52"/>
      <c r="KCY107" s="52"/>
      <c r="KCZ107" s="52"/>
      <c r="KDA107" s="52"/>
      <c r="KDB107" s="52"/>
      <c r="KDC107" s="52"/>
      <c r="KDD107" s="52"/>
      <c r="KDE107" s="52"/>
      <c r="KDF107" s="52"/>
      <c r="KDG107" s="52"/>
      <c r="KDH107" s="52"/>
      <c r="KDI107" s="52"/>
      <c r="KDJ107" s="52"/>
      <c r="KDK107" s="52"/>
      <c r="KDL107" s="52"/>
      <c r="KDM107" s="52"/>
      <c r="KDN107" s="52"/>
      <c r="KDO107" s="52"/>
      <c r="KDP107" s="52"/>
      <c r="KDQ107" s="52"/>
      <c r="KDR107" s="52"/>
      <c r="KDS107" s="52"/>
      <c r="KDT107" s="52"/>
      <c r="KDU107" s="52"/>
      <c r="KDV107" s="52"/>
      <c r="KDW107" s="52"/>
      <c r="KDX107" s="52"/>
      <c r="KDY107" s="52"/>
      <c r="KDZ107" s="52"/>
      <c r="KEA107" s="52"/>
      <c r="KEB107" s="52"/>
      <c r="KEC107" s="52"/>
      <c r="KED107" s="52"/>
      <c r="KEE107" s="52"/>
      <c r="KEF107" s="52"/>
      <c r="KEG107" s="52"/>
      <c r="KEH107" s="52"/>
      <c r="KEI107" s="52"/>
      <c r="KEJ107" s="52"/>
      <c r="KEK107" s="52"/>
      <c r="KEL107" s="52"/>
      <c r="KEM107" s="52"/>
      <c r="KEN107" s="52"/>
      <c r="KEO107" s="52"/>
      <c r="KEP107" s="52"/>
      <c r="KEQ107" s="52"/>
      <c r="KER107" s="52"/>
      <c r="KES107" s="52"/>
      <c r="KET107" s="52"/>
      <c r="KEU107" s="52"/>
      <c r="KEV107" s="52"/>
      <c r="KEW107" s="52"/>
      <c r="KEX107" s="52"/>
      <c r="KEY107" s="52"/>
      <c r="KEZ107" s="52"/>
      <c r="KFA107" s="52"/>
      <c r="KFB107" s="52"/>
      <c r="KFC107" s="52"/>
      <c r="KFD107" s="52"/>
      <c r="KFE107" s="52"/>
      <c r="KFF107" s="52"/>
      <c r="KFG107" s="52"/>
      <c r="KFH107" s="52"/>
      <c r="KFI107" s="52"/>
      <c r="KFJ107" s="52"/>
      <c r="KFK107" s="52"/>
      <c r="KFL107" s="52"/>
      <c r="KFM107" s="52"/>
      <c r="KFN107" s="52"/>
      <c r="KFO107" s="52"/>
      <c r="KFP107" s="52"/>
      <c r="KFQ107" s="52"/>
      <c r="KFR107" s="52"/>
      <c r="KFS107" s="52"/>
      <c r="KFT107" s="52"/>
      <c r="KFU107" s="52"/>
      <c r="KFV107" s="52"/>
      <c r="KFW107" s="52"/>
      <c r="KFX107" s="52"/>
      <c r="KFY107" s="52"/>
      <c r="KFZ107" s="52"/>
      <c r="KGA107" s="52"/>
      <c r="KGB107" s="52"/>
      <c r="KGC107" s="52"/>
      <c r="KGD107" s="52"/>
      <c r="KGE107" s="52"/>
      <c r="KGF107" s="52"/>
      <c r="KGG107" s="52"/>
      <c r="KGH107" s="52"/>
      <c r="KGI107" s="52"/>
      <c r="KGJ107" s="52"/>
      <c r="KGK107" s="52"/>
      <c r="KGL107" s="52"/>
      <c r="KGM107" s="52"/>
      <c r="KGN107" s="52"/>
      <c r="KGO107" s="52"/>
      <c r="KGP107" s="52"/>
      <c r="KGQ107" s="52"/>
      <c r="KGR107" s="52"/>
      <c r="KGS107" s="52"/>
      <c r="KGT107" s="52"/>
      <c r="KGU107" s="52"/>
      <c r="KGV107" s="52"/>
      <c r="KGW107" s="52"/>
      <c r="KGX107" s="52"/>
      <c r="KGY107" s="52"/>
      <c r="KGZ107" s="52"/>
      <c r="KHA107" s="52"/>
      <c r="KHB107" s="52"/>
      <c r="KHC107" s="52"/>
      <c r="KHD107" s="52"/>
      <c r="KHE107" s="52"/>
      <c r="KHF107" s="52"/>
      <c r="KHG107" s="52"/>
      <c r="KHH107" s="52"/>
      <c r="KHI107" s="52"/>
      <c r="KHJ107" s="52"/>
      <c r="KHK107" s="52"/>
      <c r="KHL107" s="52"/>
      <c r="KHM107" s="52"/>
      <c r="KHN107" s="52"/>
      <c r="KHO107" s="52"/>
      <c r="KHP107" s="52"/>
      <c r="KHQ107" s="52"/>
      <c r="KHR107" s="52"/>
      <c r="KHS107" s="52"/>
      <c r="KHT107" s="52"/>
      <c r="KHU107" s="52"/>
      <c r="KHV107" s="52"/>
      <c r="KHW107" s="52"/>
      <c r="KHX107" s="52"/>
      <c r="KHY107" s="52"/>
      <c r="KHZ107" s="52"/>
      <c r="KIA107" s="52"/>
      <c r="KIB107" s="52"/>
      <c r="KIC107" s="52"/>
      <c r="KID107" s="52"/>
      <c r="KIE107" s="52"/>
      <c r="KIF107" s="52"/>
      <c r="KIG107" s="52"/>
      <c r="KIH107" s="52"/>
      <c r="KII107" s="52"/>
      <c r="KIJ107" s="52"/>
      <c r="KIK107" s="52"/>
      <c r="KIL107" s="52"/>
      <c r="KIM107" s="52"/>
      <c r="KIN107" s="52"/>
      <c r="KIO107" s="52"/>
      <c r="KIP107" s="52"/>
      <c r="KIQ107" s="52"/>
      <c r="KIR107" s="52"/>
      <c r="KIS107" s="52"/>
      <c r="KIT107" s="52"/>
      <c r="KIU107" s="52"/>
      <c r="KIV107" s="52"/>
      <c r="KIW107" s="52"/>
      <c r="KIX107" s="52"/>
      <c r="KIY107" s="52"/>
      <c r="KIZ107" s="52"/>
      <c r="KJA107" s="52"/>
      <c r="KJB107" s="52"/>
      <c r="KJC107" s="52"/>
      <c r="KJD107" s="52"/>
      <c r="KJE107" s="52"/>
      <c r="KJF107" s="52"/>
      <c r="KJG107" s="52"/>
      <c r="KJH107" s="52"/>
      <c r="KJI107" s="52"/>
      <c r="KJJ107" s="52"/>
      <c r="KJK107" s="52"/>
      <c r="KJL107" s="52"/>
      <c r="KJM107" s="52"/>
      <c r="KJN107" s="52"/>
      <c r="KJO107" s="52"/>
      <c r="KJP107" s="52"/>
      <c r="KJQ107" s="52"/>
      <c r="KJR107" s="52"/>
      <c r="KJS107" s="52"/>
      <c r="KJT107" s="52"/>
      <c r="KJU107" s="52"/>
      <c r="KJV107" s="52"/>
      <c r="KJW107" s="52"/>
      <c r="KJX107" s="52"/>
      <c r="KJY107" s="52"/>
      <c r="KJZ107" s="52"/>
      <c r="KKA107" s="52"/>
      <c r="KKB107" s="52"/>
      <c r="KKC107" s="52"/>
      <c r="KKD107" s="52"/>
      <c r="KKE107" s="52"/>
      <c r="KKF107" s="52"/>
      <c r="KKG107" s="52"/>
      <c r="KKH107" s="52"/>
      <c r="KKI107" s="52"/>
      <c r="KKJ107" s="52"/>
      <c r="KKK107" s="52"/>
      <c r="KKL107" s="52"/>
      <c r="KKM107" s="52"/>
      <c r="KKN107" s="52"/>
      <c r="KKO107" s="52"/>
      <c r="KKP107" s="52"/>
      <c r="KKQ107" s="52"/>
      <c r="KKR107" s="52"/>
      <c r="KKS107" s="52"/>
      <c r="KKT107" s="52"/>
      <c r="KKU107" s="52"/>
      <c r="KKV107" s="52"/>
      <c r="KKW107" s="52"/>
      <c r="KKX107" s="52"/>
      <c r="KKY107" s="52"/>
      <c r="KKZ107" s="52"/>
      <c r="KLA107" s="52"/>
      <c r="KLB107" s="52"/>
      <c r="KLC107" s="52"/>
      <c r="KLD107" s="52"/>
      <c r="KLE107" s="52"/>
      <c r="KLF107" s="52"/>
      <c r="KLG107" s="52"/>
      <c r="KLH107" s="52"/>
      <c r="KLI107" s="52"/>
      <c r="KLJ107" s="52"/>
      <c r="KLK107" s="52"/>
      <c r="KLL107" s="52"/>
      <c r="KLM107" s="52"/>
      <c r="KLN107" s="52"/>
      <c r="KLO107" s="52"/>
      <c r="KLP107" s="52"/>
      <c r="KLQ107" s="52"/>
      <c r="KLR107" s="52"/>
      <c r="KLS107" s="52"/>
      <c r="KLT107" s="52"/>
      <c r="KLU107" s="52"/>
      <c r="KLV107" s="52"/>
      <c r="KLW107" s="52"/>
      <c r="KLX107" s="52"/>
      <c r="KLY107" s="52"/>
      <c r="KLZ107" s="52"/>
      <c r="KMA107" s="52"/>
      <c r="KMB107" s="52"/>
      <c r="KMC107" s="52"/>
      <c r="KMD107" s="52"/>
      <c r="KME107" s="52"/>
      <c r="KMF107" s="52"/>
      <c r="KMG107" s="52"/>
      <c r="KMH107" s="52"/>
      <c r="KMI107" s="52"/>
      <c r="KMJ107" s="52"/>
      <c r="KMK107" s="52"/>
      <c r="KML107" s="52"/>
      <c r="KMM107" s="52"/>
      <c r="KMN107" s="52"/>
      <c r="KMO107" s="52"/>
      <c r="KMP107" s="52"/>
      <c r="KMQ107" s="52"/>
      <c r="KMR107" s="52"/>
      <c r="KMS107" s="52"/>
      <c r="KMT107" s="52"/>
      <c r="KMU107" s="52"/>
      <c r="KMV107" s="52"/>
      <c r="KMW107" s="52"/>
      <c r="KMX107" s="52"/>
      <c r="KMY107" s="52"/>
      <c r="KMZ107" s="52"/>
      <c r="KNA107" s="52"/>
      <c r="KNB107" s="52"/>
      <c r="KNC107" s="52"/>
      <c r="KND107" s="52"/>
      <c r="KNE107" s="52"/>
      <c r="KNF107" s="52"/>
      <c r="KNG107" s="52"/>
      <c r="KNH107" s="52"/>
      <c r="KNI107" s="52"/>
      <c r="KNJ107" s="52"/>
      <c r="KNK107" s="52"/>
      <c r="KNL107" s="52"/>
      <c r="KNM107" s="52"/>
      <c r="KNN107" s="52"/>
      <c r="KNO107" s="52"/>
      <c r="KNP107" s="52"/>
      <c r="KNQ107" s="52"/>
      <c r="KNR107" s="52"/>
      <c r="KNS107" s="52"/>
      <c r="KNT107" s="52"/>
      <c r="KNU107" s="52"/>
      <c r="KNV107" s="52"/>
      <c r="KNW107" s="52"/>
      <c r="KNX107" s="52"/>
      <c r="KNY107" s="52"/>
      <c r="KNZ107" s="52"/>
      <c r="KOA107" s="52"/>
      <c r="KOB107" s="52"/>
      <c r="KOC107" s="52"/>
      <c r="KOD107" s="52"/>
      <c r="KOE107" s="52"/>
      <c r="KOF107" s="52"/>
      <c r="KOG107" s="52"/>
      <c r="KOH107" s="52"/>
      <c r="KOI107" s="52"/>
      <c r="KOJ107" s="52"/>
      <c r="KOK107" s="52"/>
      <c r="KOL107" s="52"/>
      <c r="KOM107" s="52"/>
      <c r="KON107" s="52"/>
      <c r="KOO107" s="52"/>
      <c r="KOP107" s="52"/>
      <c r="KOQ107" s="52"/>
      <c r="KOR107" s="52"/>
      <c r="KOS107" s="52"/>
      <c r="KOT107" s="52"/>
      <c r="KOU107" s="52"/>
      <c r="KOV107" s="52"/>
      <c r="KOW107" s="52"/>
      <c r="KOX107" s="52"/>
      <c r="KOY107" s="52"/>
      <c r="KOZ107" s="52"/>
      <c r="KPA107" s="52"/>
      <c r="KPB107" s="52"/>
      <c r="KPC107" s="52"/>
      <c r="KPD107" s="52"/>
      <c r="KPE107" s="52"/>
      <c r="KPF107" s="52"/>
      <c r="KPG107" s="52"/>
      <c r="KPH107" s="52"/>
      <c r="KPI107" s="52"/>
      <c r="KPJ107" s="52"/>
      <c r="KPK107" s="52"/>
      <c r="KPL107" s="52"/>
      <c r="KPM107" s="52"/>
      <c r="KPN107" s="52"/>
      <c r="KPO107" s="52"/>
      <c r="KPP107" s="52"/>
      <c r="KPQ107" s="52"/>
      <c r="KPR107" s="52"/>
      <c r="KPS107" s="52"/>
      <c r="KPT107" s="52"/>
      <c r="KPU107" s="52"/>
      <c r="KPV107" s="52"/>
      <c r="KPW107" s="52"/>
      <c r="KPX107" s="52"/>
      <c r="KPY107" s="52"/>
      <c r="KPZ107" s="52"/>
      <c r="KQA107" s="52"/>
      <c r="KQB107" s="52"/>
      <c r="KQC107" s="52"/>
      <c r="KQD107" s="52"/>
      <c r="KQE107" s="52"/>
      <c r="KQF107" s="52"/>
      <c r="KQG107" s="52"/>
      <c r="KQH107" s="52"/>
      <c r="KQI107" s="52"/>
      <c r="KQJ107" s="52"/>
      <c r="KQK107" s="52"/>
      <c r="KQL107" s="52"/>
      <c r="KQM107" s="52"/>
      <c r="KQN107" s="52"/>
      <c r="KQO107" s="52"/>
      <c r="KQP107" s="52"/>
      <c r="KQQ107" s="52"/>
      <c r="KQR107" s="52"/>
      <c r="KQS107" s="52"/>
      <c r="KQT107" s="52"/>
      <c r="KQU107" s="52"/>
      <c r="KQV107" s="52"/>
      <c r="KQW107" s="52"/>
      <c r="KQX107" s="52"/>
      <c r="KQY107" s="52"/>
      <c r="KQZ107" s="52"/>
      <c r="KRA107" s="52"/>
      <c r="KRB107" s="52"/>
      <c r="KRC107" s="52"/>
      <c r="KRD107" s="52"/>
      <c r="KRE107" s="52"/>
      <c r="KRF107" s="52"/>
      <c r="KRG107" s="52"/>
      <c r="KRH107" s="52"/>
      <c r="KRI107" s="52"/>
      <c r="KRJ107" s="52"/>
      <c r="KRK107" s="52"/>
      <c r="KRL107" s="52"/>
      <c r="KRM107" s="52"/>
      <c r="KRN107" s="52"/>
      <c r="KRO107" s="52"/>
      <c r="KRP107" s="52"/>
      <c r="KRQ107" s="52"/>
      <c r="KRR107" s="52"/>
      <c r="KRS107" s="52"/>
      <c r="KRT107" s="52"/>
      <c r="KRU107" s="52"/>
      <c r="KRV107" s="52"/>
      <c r="KRW107" s="52"/>
      <c r="KRX107" s="52"/>
      <c r="KRY107" s="52"/>
      <c r="KRZ107" s="52"/>
      <c r="KSA107" s="52"/>
      <c r="KSB107" s="52"/>
      <c r="KSC107" s="52"/>
      <c r="KSD107" s="52"/>
      <c r="KSE107" s="52"/>
      <c r="KSF107" s="52"/>
      <c r="KSG107" s="52"/>
      <c r="KSH107" s="52"/>
      <c r="KSI107" s="52"/>
      <c r="KSJ107" s="52"/>
      <c r="KSK107" s="52"/>
      <c r="KSL107" s="52"/>
      <c r="KSM107" s="52"/>
      <c r="KSN107" s="52"/>
      <c r="KSO107" s="52"/>
      <c r="KSP107" s="52"/>
      <c r="KSQ107" s="52"/>
      <c r="KSR107" s="52"/>
      <c r="KSS107" s="52"/>
      <c r="KST107" s="52"/>
      <c r="KSU107" s="52"/>
      <c r="KSV107" s="52"/>
      <c r="KSW107" s="52"/>
      <c r="KSX107" s="52"/>
      <c r="KSY107" s="52"/>
      <c r="KSZ107" s="52"/>
      <c r="KTA107" s="52"/>
      <c r="KTB107" s="52"/>
      <c r="KTC107" s="52"/>
      <c r="KTD107" s="52"/>
      <c r="KTE107" s="52"/>
      <c r="KTF107" s="52"/>
      <c r="KTG107" s="52"/>
      <c r="KTH107" s="52"/>
      <c r="KTI107" s="52"/>
      <c r="KTJ107" s="52"/>
      <c r="KTK107" s="52"/>
      <c r="KTL107" s="52"/>
      <c r="KTM107" s="52"/>
      <c r="KTN107" s="52"/>
      <c r="KTO107" s="52"/>
      <c r="KTP107" s="52"/>
      <c r="KTQ107" s="52"/>
      <c r="KTR107" s="52"/>
      <c r="KTS107" s="52"/>
      <c r="KTT107" s="52"/>
      <c r="KTU107" s="52"/>
      <c r="KTV107" s="52"/>
      <c r="KTW107" s="52"/>
      <c r="KTX107" s="52"/>
      <c r="KTY107" s="52"/>
      <c r="KTZ107" s="52"/>
      <c r="KUA107" s="52"/>
      <c r="KUB107" s="52"/>
      <c r="KUC107" s="52"/>
      <c r="KUD107" s="52"/>
      <c r="KUE107" s="52"/>
      <c r="KUF107" s="52"/>
      <c r="KUG107" s="52"/>
      <c r="KUH107" s="52"/>
      <c r="KUI107" s="52"/>
      <c r="KUJ107" s="52"/>
      <c r="KUK107" s="52"/>
      <c r="KUL107" s="52"/>
      <c r="KUM107" s="52"/>
      <c r="KUN107" s="52"/>
      <c r="KUO107" s="52"/>
      <c r="KUP107" s="52"/>
      <c r="KUQ107" s="52"/>
      <c r="KUR107" s="52"/>
      <c r="KUS107" s="52"/>
      <c r="KUT107" s="52"/>
      <c r="KUU107" s="52"/>
      <c r="KUV107" s="52"/>
      <c r="KUW107" s="52"/>
      <c r="KUX107" s="52"/>
      <c r="KUY107" s="52"/>
      <c r="KUZ107" s="52"/>
      <c r="KVA107" s="52"/>
      <c r="KVB107" s="52"/>
      <c r="KVC107" s="52"/>
      <c r="KVD107" s="52"/>
      <c r="KVE107" s="52"/>
      <c r="KVF107" s="52"/>
      <c r="KVG107" s="52"/>
      <c r="KVH107" s="52"/>
      <c r="KVI107" s="52"/>
      <c r="KVJ107" s="52"/>
      <c r="KVK107" s="52"/>
      <c r="KVL107" s="52"/>
      <c r="KVM107" s="52"/>
      <c r="KVN107" s="52"/>
      <c r="KVO107" s="52"/>
      <c r="KVP107" s="52"/>
      <c r="KVQ107" s="52"/>
      <c r="KVR107" s="52"/>
      <c r="KVS107" s="52"/>
      <c r="KVT107" s="52"/>
      <c r="KVU107" s="52"/>
      <c r="KVV107" s="52"/>
      <c r="KVW107" s="52"/>
      <c r="KVX107" s="52"/>
      <c r="KVY107" s="52"/>
      <c r="KVZ107" s="52"/>
      <c r="KWA107" s="52"/>
      <c r="KWB107" s="52"/>
      <c r="KWC107" s="52"/>
      <c r="KWD107" s="52"/>
      <c r="KWE107" s="52"/>
      <c r="KWF107" s="52"/>
      <c r="KWG107" s="52"/>
      <c r="KWH107" s="52"/>
      <c r="KWI107" s="52"/>
      <c r="KWJ107" s="52"/>
      <c r="KWK107" s="52"/>
      <c r="KWL107" s="52"/>
      <c r="KWM107" s="52"/>
      <c r="KWN107" s="52"/>
      <c r="KWO107" s="52"/>
      <c r="KWP107" s="52"/>
      <c r="KWQ107" s="52"/>
      <c r="KWR107" s="52"/>
      <c r="KWS107" s="52"/>
      <c r="KWT107" s="52"/>
      <c r="KWU107" s="52"/>
      <c r="KWV107" s="52"/>
      <c r="KWW107" s="52"/>
      <c r="KWX107" s="52"/>
      <c r="KWY107" s="52"/>
      <c r="KWZ107" s="52"/>
      <c r="KXA107" s="52"/>
      <c r="KXB107" s="52"/>
      <c r="KXC107" s="52"/>
      <c r="KXD107" s="52"/>
      <c r="KXE107" s="52"/>
      <c r="KXF107" s="52"/>
      <c r="KXG107" s="52"/>
      <c r="KXH107" s="52"/>
      <c r="KXI107" s="52"/>
      <c r="KXJ107" s="52"/>
      <c r="KXK107" s="52"/>
      <c r="KXL107" s="52"/>
      <c r="KXM107" s="52"/>
      <c r="KXN107" s="52"/>
      <c r="KXO107" s="52"/>
      <c r="KXP107" s="52"/>
      <c r="KXQ107" s="52"/>
      <c r="KXR107" s="52"/>
      <c r="KXS107" s="52"/>
      <c r="KXT107" s="52"/>
      <c r="KXU107" s="52"/>
      <c r="KXV107" s="52"/>
      <c r="KXW107" s="52"/>
      <c r="KXX107" s="52"/>
      <c r="KXY107" s="52"/>
      <c r="KXZ107" s="52"/>
      <c r="KYA107" s="52"/>
      <c r="KYB107" s="52"/>
      <c r="KYC107" s="52"/>
      <c r="KYD107" s="52"/>
      <c r="KYE107" s="52"/>
      <c r="KYF107" s="52"/>
      <c r="KYG107" s="52"/>
      <c r="KYH107" s="52"/>
      <c r="KYI107" s="52"/>
      <c r="KYJ107" s="52"/>
      <c r="KYK107" s="52"/>
      <c r="KYL107" s="52"/>
      <c r="KYM107" s="52"/>
      <c r="KYN107" s="52"/>
      <c r="KYO107" s="52"/>
      <c r="KYP107" s="52"/>
      <c r="KYQ107" s="52"/>
      <c r="KYR107" s="52"/>
      <c r="KYS107" s="52"/>
      <c r="KYT107" s="52"/>
      <c r="KYU107" s="52"/>
      <c r="KYV107" s="52"/>
      <c r="KYW107" s="52"/>
      <c r="KYX107" s="52"/>
      <c r="KYY107" s="52"/>
      <c r="KYZ107" s="52"/>
      <c r="KZA107" s="52"/>
      <c r="KZB107" s="52"/>
      <c r="KZC107" s="52"/>
      <c r="KZD107" s="52"/>
      <c r="KZE107" s="52"/>
      <c r="KZF107" s="52"/>
      <c r="KZG107" s="52"/>
      <c r="KZH107" s="52"/>
      <c r="KZI107" s="52"/>
      <c r="KZJ107" s="52"/>
      <c r="KZK107" s="52"/>
      <c r="KZL107" s="52"/>
      <c r="KZM107" s="52"/>
      <c r="KZN107" s="52"/>
      <c r="KZO107" s="52"/>
      <c r="KZP107" s="52"/>
      <c r="KZQ107" s="52"/>
      <c r="KZR107" s="52"/>
      <c r="KZS107" s="52"/>
      <c r="KZT107" s="52"/>
      <c r="KZU107" s="52"/>
      <c r="KZV107" s="52"/>
      <c r="KZW107" s="52"/>
      <c r="KZX107" s="52"/>
      <c r="KZY107" s="52"/>
      <c r="KZZ107" s="52"/>
      <c r="LAA107" s="52"/>
      <c r="LAB107" s="52"/>
      <c r="LAC107" s="52"/>
      <c r="LAD107" s="52"/>
      <c r="LAE107" s="52"/>
      <c r="LAF107" s="52"/>
      <c r="LAG107" s="52"/>
      <c r="LAH107" s="52"/>
      <c r="LAI107" s="52"/>
      <c r="LAJ107" s="52"/>
      <c r="LAK107" s="52"/>
      <c r="LAL107" s="52"/>
      <c r="LAM107" s="52"/>
      <c r="LAN107" s="52"/>
      <c r="LAO107" s="52"/>
      <c r="LAP107" s="52"/>
      <c r="LAQ107" s="52"/>
      <c r="LAR107" s="52"/>
      <c r="LAS107" s="52"/>
      <c r="LAT107" s="52"/>
      <c r="LAU107" s="52"/>
      <c r="LAV107" s="52"/>
      <c r="LAW107" s="52"/>
      <c r="LAX107" s="52"/>
      <c r="LAY107" s="52"/>
      <c r="LAZ107" s="52"/>
      <c r="LBA107" s="52"/>
      <c r="LBB107" s="52"/>
      <c r="LBC107" s="52"/>
      <c r="LBD107" s="52"/>
      <c r="LBE107" s="52"/>
      <c r="LBF107" s="52"/>
      <c r="LBG107" s="52"/>
      <c r="LBH107" s="52"/>
      <c r="LBI107" s="52"/>
      <c r="LBJ107" s="52"/>
      <c r="LBK107" s="52"/>
      <c r="LBL107" s="52"/>
      <c r="LBM107" s="52"/>
      <c r="LBN107" s="52"/>
      <c r="LBO107" s="52"/>
      <c r="LBP107" s="52"/>
      <c r="LBQ107" s="52"/>
      <c r="LBR107" s="52"/>
      <c r="LBS107" s="52"/>
      <c r="LBT107" s="52"/>
      <c r="LBU107" s="52"/>
      <c r="LBV107" s="52"/>
      <c r="LBW107" s="52"/>
      <c r="LBX107" s="52"/>
      <c r="LBY107" s="52"/>
      <c r="LBZ107" s="52"/>
      <c r="LCA107" s="52"/>
      <c r="LCB107" s="52"/>
      <c r="LCC107" s="52"/>
      <c r="LCD107" s="52"/>
      <c r="LCE107" s="52"/>
      <c r="LCF107" s="52"/>
      <c r="LCG107" s="52"/>
      <c r="LCH107" s="52"/>
      <c r="LCI107" s="52"/>
      <c r="LCJ107" s="52"/>
      <c r="LCK107" s="52"/>
      <c r="LCL107" s="52"/>
      <c r="LCM107" s="52"/>
      <c r="LCN107" s="52"/>
      <c r="LCO107" s="52"/>
      <c r="LCP107" s="52"/>
      <c r="LCQ107" s="52"/>
      <c r="LCR107" s="52"/>
      <c r="LCS107" s="52"/>
      <c r="LCT107" s="52"/>
      <c r="LCU107" s="52"/>
      <c r="LCV107" s="52"/>
      <c r="LCW107" s="52"/>
      <c r="LCX107" s="52"/>
      <c r="LCY107" s="52"/>
      <c r="LCZ107" s="52"/>
      <c r="LDA107" s="52"/>
      <c r="LDB107" s="52"/>
      <c r="LDC107" s="52"/>
      <c r="LDD107" s="52"/>
      <c r="LDE107" s="52"/>
      <c r="LDF107" s="52"/>
      <c r="LDG107" s="52"/>
      <c r="LDH107" s="52"/>
      <c r="LDI107" s="52"/>
      <c r="LDJ107" s="52"/>
      <c r="LDK107" s="52"/>
      <c r="LDL107" s="52"/>
      <c r="LDM107" s="52"/>
      <c r="LDN107" s="52"/>
      <c r="LDO107" s="52"/>
      <c r="LDP107" s="52"/>
      <c r="LDQ107" s="52"/>
      <c r="LDR107" s="52"/>
      <c r="LDS107" s="52"/>
      <c r="LDT107" s="52"/>
      <c r="LDU107" s="52"/>
      <c r="LDV107" s="52"/>
      <c r="LDW107" s="52"/>
      <c r="LDX107" s="52"/>
      <c r="LDY107" s="52"/>
      <c r="LDZ107" s="52"/>
      <c r="LEA107" s="52"/>
      <c r="LEB107" s="52"/>
      <c r="LEC107" s="52"/>
      <c r="LED107" s="52"/>
      <c r="LEE107" s="52"/>
      <c r="LEF107" s="52"/>
      <c r="LEG107" s="52"/>
      <c r="LEH107" s="52"/>
      <c r="LEI107" s="52"/>
      <c r="LEJ107" s="52"/>
      <c r="LEK107" s="52"/>
      <c r="LEL107" s="52"/>
      <c r="LEM107" s="52"/>
      <c r="LEN107" s="52"/>
      <c r="LEO107" s="52"/>
      <c r="LEP107" s="52"/>
      <c r="LEQ107" s="52"/>
      <c r="LER107" s="52"/>
      <c r="LES107" s="52"/>
      <c r="LET107" s="52"/>
      <c r="LEU107" s="52"/>
      <c r="LEV107" s="52"/>
      <c r="LEW107" s="52"/>
      <c r="LEX107" s="52"/>
      <c r="LEY107" s="52"/>
      <c r="LEZ107" s="52"/>
      <c r="LFA107" s="52"/>
      <c r="LFB107" s="52"/>
      <c r="LFC107" s="52"/>
      <c r="LFD107" s="52"/>
      <c r="LFE107" s="52"/>
      <c r="LFF107" s="52"/>
      <c r="LFG107" s="52"/>
      <c r="LFH107" s="52"/>
      <c r="LFI107" s="52"/>
      <c r="LFJ107" s="52"/>
      <c r="LFK107" s="52"/>
      <c r="LFL107" s="52"/>
      <c r="LFM107" s="52"/>
      <c r="LFN107" s="52"/>
      <c r="LFO107" s="52"/>
      <c r="LFP107" s="52"/>
      <c r="LFQ107" s="52"/>
      <c r="LFR107" s="52"/>
      <c r="LFS107" s="52"/>
      <c r="LFT107" s="52"/>
      <c r="LFU107" s="52"/>
      <c r="LFV107" s="52"/>
      <c r="LFW107" s="52"/>
      <c r="LFX107" s="52"/>
      <c r="LFY107" s="52"/>
      <c r="LFZ107" s="52"/>
      <c r="LGA107" s="52"/>
      <c r="LGB107" s="52"/>
      <c r="LGC107" s="52"/>
      <c r="LGD107" s="52"/>
      <c r="LGE107" s="52"/>
      <c r="LGF107" s="52"/>
      <c r="LGG107" s="52"/>
      <c r="LGH107" s="52"/>
      <c r="LGI107" s="52"/>
      <c r="LGJ107" s="52"/>
      <c r="LGK107" s="52"/>
      <c r="LGL107" s="52"/>
      <c r="LGM107" s="52"/>
      <c r="LGN107" s="52"/>
      <c r="LGO107" s="52"/>
      <c r="LGP107" s="52"/>
      <c r="LGQ107" s="52"/>
      <c r="LGR107" s="52"/>
      <c r="LGS107" s="52"/>
      <c r="LGT107" s="52"/>
      <c r="LGU107" s="52"/>
      <c r="LGV107" s="52"/>
      <c r="LGW107" s="52"/>
      <c r="LGX107" s="52"/>
      <c r="LGY107" s="52"/>
      <c r="LGZ107" s="52"/>
      <c r="LHA107" s="52"/>
      <c r="LHB107" s="52"/>
      <c r="LHC107" s="52"/>
      <c r="LHD107" s="52"/>
      <c r="LHE107" s="52"/>
      <c r="LHF107" s="52"/>
      <c r="LHG107" s="52"/>
      <c r="LHH107" s="52"/>
      <c r="LHI107" s="52"/>
      <c r="LHJ107" s="52"/>
      <c r="LHK107" s="52"/>
      <c r="LHL107" s="52"/>
      <c r="LHM107" s="52"/>
      <c r="LHN107" s="52"/>
      <c r="LHO107" s="52"/>
      <c r="LHP107" s="52"/>
      <c r="LHQ107" s="52"/>
      <c r="LHR107" s="52"/>
      <c r="LHS107" s="52"/>
      <c r="LHT107" s="52"/>
      <c r="LHU107" s="52"/>
      <c r="LHV107" s="52"/>
      <c r="LHW107" s="52"/>
      <c r="LHX107" s="52"/>
      <c r="LHY107" s="52"/>
      <c r="LHZ107" s="52"/>
      <c r="LIA107" s="52"/>
      <c r="LIB107" s="52"/>
      <c r="LIC107" s="52"/>
      <c r="LID107" s="52"/>
      <c r="LIE107" s="52"/>
      <c r="LIF107" s="52"/>
      <c r="LIG107" s="52"/>
      <c r="LIH107" s="52"/>
      <c r="LII107" s="52"/>
      <c r="LIJ107" s="52"/>
      <c r="LIK107" s="52"/>
      <c r="LIL107" s="52"/>
      <c r="LIM107" s="52"/>
      <c r="LIN107" s="52"/>
      <c r="LIO107" s="52"/>
      <c r="LIP107" s="52"/>
      <c r="LIQ107" s="52"/>
      <c r="LIR107" s="52"/>
      <c r="LIS107" s="52"/>
      <c r="LIT107" s="52"/>
      <c r="LIU107" s="52"/>
      <c r="LIV107" s="52"/>
      <c r="LIW107" s="52"/>
      <c r="LIX107" s="52"/>
      <c r="LIY107" s="52"/>
      <c r="LIZ107" s="52"/>
      <c r="LJA107" s="52"/>
      <c r="LJB107" s="52"/>
      <c r="LJC107" s="52"/>
      <c r="LJD107" s="52"/>
      <c r="LJE107" s="52"/>
      <c r="LJF107" s="52"/>
      <c r="LJG107" s="52"/>
      <c r="LJH107" s="52"/>
      <c r="LJI107" s="52"/>
      <c r="LJJ107" s="52"/>
      <c r="LJK107" s="52"/>
      <c r="LJL107" s="52"/>
      <c r="LJM107" s="52"/>
      <c r="LJN107" s="52"/>
      <c r="LJO107" s="52"/>
      <c r="LJP107" s="52"/>
      <c r="LJQ107" s="52"/>
      <c r="LJR107" s="52"/>
      <c r="LJS107" s="52"/>
      <c r="LJT107" s="52"/>
      <c r="LJU107" s="52"/>
      <c r="LJV107" s="52"/>
      <c r="LJW107" s="52"/>
      <c r="LJX107" s="52"/>
      <c r="LJY107" s="52"/>
      <c r="LJZ107" s="52"/>
      <c r="LKA107" s="52"/>
      <c r="LKB107" s="52"/>
      <c r="LKC107" s="52"/>
      <c r="LKD107" s="52"/>
      <c r="LKE107" s="52"/>
      <c r="LKF107" s="52"/>
      <c r="LKG107" s="52"/>
      <c r="LKH107" s="52"/>
      <c r="LKI107" s="52"/>
      <c r="LKJ107" s="52"/>
      <c r="LKK107" s="52"/>
      <c r="LKL107" s="52"/>
      <c r="LKM107" s="52"/>
      <c r="LKN107" s="52"/>
      <c r="LKO107" s="52"/>
      <c r="LKP107" s="52"/>
      <c r="LKQ107" s="52"/>
      <c r="LKR107" s="52"/>
      <c r="LKS107" s="52"/>
      <c r="LKT107" s="52"/>
      <c r="LKU107" s="52"/>
      <c r="LKV107" s="52"/>
      <c r="LKW107" s="52"/>
      <c r="LKX107" s="52"/>
      <c r="LKY107" s="52"/>
      <c r="LKZ107" s="52"/>
      <c r="LLA107" s="52"/>
      <c r="LLB107" s="52"/>
      <c r="LLC107" s="52"/>
      <c r="LLD107" s="52"/>
      <c r="LLE107" s="52"/>
      <c r="LLF107" s="52"/>
      <c r="LLG107" s="52"/>
      <c r="LLH107" s="52"/>
      <c r="LLI107" s="52"/>
      <c r="LLJ107" s="52"/>
      <c r="LLK107" s="52"/>
      <c r="LLL107" s="52"/>
      <c r="LLM107" s="52"/>
      <c r="LLN107" s="52"/>
      <c r="LLO107" s="52"/>
      <c r="LLP107" s="52"/>
      <c r="LLQ107" s="52"/>
      <c r="LLR107" s="52"/>
      <c r="LLS107" s="52"/>
      <c r="LLT107" s="52"/>
      <c r="LLU107" s="52"/>
      <c r="LLV107" s="52"/>
      <c r="LLW107" s="52"/>
      <c r="LLX107" s="52"/>
      <c r="LLY107" s="52"/>
      <c r="LLZ107" s="52"/>
      <c r="LMA107" s="52"/>
      <c r="LMB107" s="52"/>
      <c r="LMC107" s="52"/>
      <c r="LMD107" s="52"/>
      <c r="LME107" s="52"/>
      <c r="LMF107" s="52"/>
      <c r="LMG107" s="52"/>
      <c r="LMH107" s="52"/>
      <c r="LMI107" s="52"/>
      <c r="LMJ107" s="52"/>
      <c r="LMK107" s="52"/>
      <c r="LML107" s="52"/>
      <c r="LMM107" s="52"/>
      <c r="LMN107" s="52"/>
      <c r="LMO107" s="52"/>
      <c r="LMP107" s="52"/>
      <c r="LMQ107" s="52"/>
      <c r="LMR107" s="52"/>
      <c r="LMS107" s="52"/>
      <c r="LMT107" s="52"/>
      <c r="LMU107" s="52"/>
      <c r="LMV107" s="52"/>
      <c r="LMW107" s="52"/>
      <c r="LMX107" s="52"/>
      <c r="LMY107" s="52"/>
      <c r="LMZ107" s="52"/>
      <c r="LNA107" s="52"/>
      <c r="LNB107" s="52"/>
      <c r="LNC107" s="52"/>
      <c r="LND107" s="52"/>
      <c r="LNE107" s="52"/>
      <c r="LNF107" s="52"/>
      <c r="LNG107" s="52"/>
      <c r="LNH107" s="52"/>
      <c r="LNI107" s="52"/>
      <c r="LNJ107" s="52"/>
      <c r="LNK107" s="52"/>
      <c r="LNL107" s="52"/>
      <c r="LNM107" s="52"/>
      <c r="LNN107" s="52"/>
      <c r="LNO107" s="52"/>
      <c r="LNP107" s="52"/>
      <c r="LNQ107" s="52"/>
      <c r="LNR107" s="52"/>
      <c r="LNS107" s="52"/>
      <c r="LNT107" s="52"/>
      <c r="LNU107" s="52"/>
      <c r="LNV107" s="52"/>
      <c r="LNW107" s="52"/>
      <c r="LNX107" s="52"/>
      <c r="LNY107" s="52"/>
      <c r="LNZ107" s="52"/>
      <c r="LOA107" s="52"/>
      <c r="LOB107" s="52"/>
      <c r="LOC107" s="52"/>
      <c r="LOD107" s="52"/>
      <c r="LOE107" s="52"/>
      <c r="LOF107" s="52"/>
      <c r="LOG107" s="52"/>
      <c r="LOH107" s="52"/>
      <c r="LOI107" s="52"/>
      <c r="LOJ107" s="52"/>
      <c r="LOK107" s="52"/>
      <c r="LOL107" s="52"/>
      <c r="LOM107" s="52"/>
      <c r="LON107" s="52"/>
      <c r="LOO107" s="52"/>
      <c r="LOP107" s="52"/>
      <c r="LOQ107" s="52"/>
      <c r="LOR107" s="52"/>
      <c r="LOS107" s="52"/>
      <c r="LOT107" s="52"/>
      <c r="LOU107" s="52"/>
      <c r="LOV107" s="52"/>
      <c r="LOW107" s="52"/>
      <c r="LOX107" s="52"/>
      <c r="LOY107" s="52"/>
      <c r="LOZ107" s="52"/>
      <c r="LPA107" s="52"/>
      <c r="LPB107" s="52"/>
      <c r="LPC107" s="52"/>
      <c r="LPD107" s="52"/>
      <c r="LPE107" s="52"/>
      <c r="LPF107" s="52"/>
      <c r="LPG107" s="52"/>
      <c r="LPH107" s="52"/>
      <c r="LPI107" s="52"/>
      <c r="LPJ107" s="52"/>
      <c r="LPK107" s="52"/>
      <c r="LPL107" s="52"/>
      <c r="LPM107" s="52"/>
      <c r="LPN107" s="52"/>
      <c r="LPO107" s="52"/>
      <c r="LPP107" s="52"/>
      <c r="LPQ107" s="52"/>
      <c r="LPR107" s="52"/>
      <c r="LPS107" s="52"/>
      <c r="LPT107" s="52"/>
      <c r="LPU107" s="52"/>
      <c r="LPV107" s="52"/>
      <c r="LPW107" s="52"/>
      <c r="LPX107" s="52"/>
      <c r="LPY107" s="52"/>
      <c r="LPZ107" s="52"/>
      <c r="LQA107" s="52"/>
      <c r="LQB107" s="52"/>
      <c r="LQC107" s="52"/>
      <c r="LQD107" s="52"/>
      <c r="LQE107" s="52"/>
      <c r="LQF107" s="52"/>
      <c r="LQG107" s="52"/>
      <c r="LQH107" s="52"/>
      <c r="LQI107" s="52"/>
      <c r="LQJ107" s="52"/>
      <c r="LQK107" s="52"/>
      <c r="LQL107" s="52"/>
      <c r="LQM107" s="52"/>
      <c r="LQN107" s="52"/>
      <c r="LQO107" s="52"/>
      <c r="LQP107" s="52"/>
      <c r="LQQ107" s="52"/>
      <c r="LQR107" s="52"/>
      <c r="LQS107" s="52"/>
      <c r="LQT107" s="52"/>
      <c r="LQU107" s="52"/>
      <c r="LQV107" s="52"/>
      <c r="LQW107" s="52"/>
      <c r="LQX107" s="52"/>
      <c r="LQY107" s="52"/>
      <c r="LQZ107" s="52"/>
      <c r="LRA107" s="52"/>
      <c r="LRB107" s="52"/>
      <c r="LRC107" s="52"/>
      <c r="LRD107" s="52"/>
      <c r="LRE107" s="52"/>
      <c r="LRF107" s="52"/>
      <c r="LRG107" s="52"/>
      <c r="LRH107" s="52"/>
      <c r="LRI107" s="52"/>
      <c r="LRJ107" s="52"/>
      <c r="LRK107" s="52"/>
      <c r="LRL107" s="52"/>
      <c r="LRM107" s="52"/>
      <c r="LRN107" s="52"/>
      <c r="LRO107" s="52"/>
      <c r="LRP107" s="52"/>
      <c r="LRQ107" s="52"/>
      <c r="LRR107" s="52"/>
      <c r="LRS107" s="52"/>
      <c r="LRT107" s="52"/>
      <c r="LRU107" s="52"/>
      <c r="LRV107" s="52"/>
      <c r="LRW107" s="52"/>
      <c r="LRX107" s="52"/>
      <c r="LRY107" s="52"/>
      <c r="LRZ107" s="52"/>
      <c r="LSA107" s="52"/>
      <c r="LSB107" s="52"/>
      <c r="LSC107" s="52"/>
      <c r="LSD107" s="52"/>
      <c r="LSE107" s="52"/>
      <c r="LSF107" s="52"/>
      <c r="LSG107" s="52"/>
      <c r="LSH107" s="52"/>
      <c r="LSI107" s="52"/>
      <c r="LSJ107" s="52"/>
      <c r="LSK107" s="52"/>
      <c r="LSL107" s="52"/>
      <c r="LSM107" s="52"/>
      <c r="LSN107" s="52"/>
      <c r="LSO107" s="52"/>
      <c r="LSP107" s="52"/>
      <c r="LSQ107" s="52"/>
      <c r="LSR107" s="52"/>
      <c r="LSS107" s="52"/>
      <c r="LST107" s="52"/>
      <c r="LSU107" s="52"/>
      <c r="LSV107" s="52"/>
      <c r="LSW107" s="52"/>
      <c r="LSX107" s="52"/>
      <c r="LSY107" s="52"/>
      <c r="LSZ107" s="52"/>
      <c r="LTA107" s="52"/>
      <c r="LTB107" s="52"/>
      <c r="LTC107" s="52"/>
      <c r="LTD107" s="52"/>
      <c r="LTE107" s="52"/>
      <c r="LTF107" s="52"/>
      <c r="LTG107" s="52"/>
      <c r="LTH107" s="52"/>
      <c r="LTI107" s="52"/>
      <c r="LTJ107" s="52"/>
      <c r="LTK107" s="52"/>
      <c r="LTL107" s="52"/>
      <c r="LTM107" s="52"/>
      <c r="LTN107" s="52"/>
      <c r="LTO107" s="52"/>
      <c r="LTP107" s="52"/>
      <c r="LTQ107" s="52"/>
      <c r="LTR107" s="52"/>
      <c r="LTS107" s="52"/>
      <c r="LTT107" s="52"/>
      <c r="LTU107" s="52"/>
      <c r="LTV107" s="52"/>
      <c r="LTW107" s="52"/>
      <c r="LTX107" s="52"/>
      <c r="LTY107" s="52"/>
      <c r="LTZ107" s="52"/>
      <c r="LUA107" s="52"/>
      <c r="LUB107" s="52"/>
      <c r="LUC107" s="52"/>
      <c r="LUD107" s="52"/>
      <c r="LUE107" s="52"/>
      <c r="LUF107" s="52"/>
      <c r="LUG107" s="52"/>
      <c r="LUH107" s="52"/>
      <c r="LUI107" s="52"/>
      <c r="LUJ107" s="52"/>
      <c r="LUK107" s="52"/>
      <c r="LUL107" s="52"/>
      <c r="LUM107" s="52"/>
      <c r="LUN107" s="52"/>
      <c r="LUO107" s="52"/>
      <c r="LUP107" s="52"/>
      <c r="LUQ107" s="52"/>
      <c r="LUR107" s="52"/>
      <c r="LUS107" s="52"/>
      <c r="LUT107" s="52"/>
      <c r="LUU107" s="52"/>
      <c r="LUV107" s="52"/>
      <c r="LUW107" s="52"/>
      <c r="LUX107" s="52"/>
      <c r="LUY107" s="52"/>
      <c r="LUZ107" s="52"/>
      <c r="LVA107" s="52"/>
      <c r="LVB107" s="52"/>
      <c r="LVC107" s="52"/>
      <c r="LVD107" s="52"/>
      <c r="LVE107" s="52"/>
      <c r="LVF107" s="52"/>
      <c r="LVG107" s="52"/>
      <c r="LVH107" s="52"/>
      <c r="LVI107" s="52"/>
      <c r="LVJ107" s="52"/>
      <c r="LVK107" s="52"/>
      <c r="LVL107" s="52"/>
      <c r="LVM107" s="52"/>
      <c r="LVN107" s="52"/>
      <c r="LVO107" s="52"/>
      <c r="LVP107" s="52"/>
      <c r="LVQ107" s="52"/>
      <c r="LVR107" s="52"/>
      <c r="LVS107" s="52"/>
      <c r="LVT107" s="52"/>
      <c r="LVU107" s="52"/>
      <c r="LVV107" s="52"/>
      <c r="LVW107" s="52"/>
      <c r="LVX107" s="52"/>
      <c r="LVY107" s="52"/>
      <c r="LVZ107" s="52"/>
      <c r="LWA107" s="52"/>
      <c r="LWB107" s="52"/>
      <c r="LWC107" s="52"/>
      <c r="LWD107" s="52"/>
      <c r="LWE107" s="52"/>
      <c r="LWF107" s="52"/>
      <c r="LWG107" s="52"/>
      <c r="LWH107" s="52"/>
      <c r="LWI107" s="52"/>
      <c r="LWJ107" s="52"/>
      <c r="LWK107" s="52"/>
      <c r="LWL107" s="52"/>
      <c r="LWM107" s="52"/>
      <c r="LWN107" s="52"/>
      <c r="LWO107" s="52"/>
      <c r="LWP107" s="52"/>
      <c r="LWQ107" s="52"/>
      <c r="LWR107" s="52"/>
      <c r="LWS107" s="52"/>
      <c r="LWT107" s="52"/>
      <c r="LWU107" s="52"/>
      <c r="LWV107" s="52"/>
      <c r="LWW107" s="52"/>
      <c r="LWX107" s="52"/>
      <c r="LWY107" s="52"/>
      <c r="LWZ107" s="52"/>
      <c r="LXA107" s="52"/>
      <c r="LXB107" s="52"/>
      <c r="LXC107" s="52"/>
      <c r="LXD107" s="52"/>
      <c r="LXE107" s="52"/>
      <c r="LXF107" s="52"/>
      <c r="LXG107" s="52"/>
      <c r="LXH107" s="52"/>
      <c r="LXI107" s="52"/>
      <c r="LXJ107" s="52"/>
      <c r="LXK107" s="52"/>
      <c r="LXL107" s="52"/>
      <c r="LXM107" s="52"/>
      <c r="LXN107" s="52"/>
      <c r="LXO107" s="52"/>
      <c r="LXP107" s="52"/>
      <c r="LXQ107" s="52"/>
      <c r="LXR107" s="52"/>
      <c r="LXS107" s="52"/>
      <c r="LXT107" s="52"/>
      <c r="LXU107" s="52"/>
      <c r="LXV107" s="52"/>
      <c r="LXW107" s="52"/>
      <c r="LXX107" s="52"/>
      <c r="LXY107" s="52"/>
      <c r="LXZ107" s="52"/>
      <c r="LYA107" s="52"/>
      <c r="LYB107" s="52"/>
      <c r="LYC107" s="52"/>
      <c r="LYD107" s="52"/>
      <c r="LYE107" s="52"/>
      <c r="LYF107" s="52"/>
      <c r="LYG107" s="52"/>
      <c r="LYH107" s="52"/>
      <c r="LYI107" s="52"/>
      <c r="LYJ107" s="52"/>
      <c r="LYK107" s="52"/>
      <c r="LYL107" s="52"/>
      <c r="LYM107" s="52"/>
      <c r="LYN107" s="52"/>
      <c r="LYO107" s="52"/>
      <c r="LYP107" s="52"/>
      <c r="LYQ107" s="52"/>
      <c r="LYR107" s="52"/>
      <c r="LYS107" s="52"/>
      <c r="LYT107" s="52"/>
      <c r="LYU107" s="52"/>
      <c r="LYV107" s="52"/>
      <c r="LYW107" s="52"/>
      <c r="LYX107" s="52"/>
      <c r="LYY107" s="52"/>
      <c r="LYZ107" s="52"/>
      <c r="LZA107" s="52"/>
      <c r="LZB107" s="52"/>
      <c r="LZC107" s="52"/>
      <c r="LZD107" s="52"/>
      <c r="LZE107" s="52"/>
      <c r="LZF107" s="52"/>
      <c r="LZG107" s="52"/>
      <c r="LZH107" s="52"/>
      <c r="LZI107" s="52"/>
      <c r="LZJ107" s="52"/>
      <c r="LZK107" s="52"/>
      <c r="LZL107" s="52"/>
      <c r="LZM107" s="52"/>
      <c r="LZN107" s="52"/>
      <c r="LZO107" s="52"/>
      <c r="LZP107" s="52"/>
      <c r="LZQ107" s="52"/>
      <c r="LZR107" s="52"/>
      <c r="LZS107" s="52"/>
      <c r="LZT107" s="52"/>
      <c r="LZU107" s="52"/>
      <c r="LZV107" s="52"/>
      <c r="LZW107" s="52"/>
      <c r="LZX107" s="52"/>
      <c r="LZY107" s="52"/>
      <c r="LZZ107" s="52"/>
      <c r="MAA107" s="52"/>
      <c r="MAB107" s="52"/>
      <c r="MAC107" s="52"/>
      <c r="MAD107" s="52"/>
      <c r="MAE107" s="52"/>
      <c r="MAF107" s="52"/>
      <c r="MAG107" s="52"/>
      <c r="MAH107" s="52"/>
      <c r="MAI107" s="52"/>
      <c r="MAJ107" s="52"/>
      <c r="MAK107" s="52"/>
      <c r="MAL107" s="52"/>
      <c r="MAM107" s="52"/>
      <c r="MAN107" s="52"/>
      <c r="MAO107" s="52"/>
      <c r="MAP107" s="52"/>
      <c r="MAQ107" s="52"/>
      <c r="MAR107" s="52"/>
      <c r="MAS107" s="52"/>
      <c r="MAT107" s="52"/>
      <c r="MAU107" s="52"/>
      <c r="MAV107" s="52"/>
      <c r="MAW107" s="52"/>
      <c r="MAX107" s="52"/>
      <c r="MAY107" s="52"/>
      <c r="MAZ107" s="52"/>
      <c r="MBA107" s="52"/>
      <c r="MBB107" s="52"/>
      <c r="MBC107" s="52"/>
      <c r="MBD107" s="52"/>
      <c r="MBE107" s="52"/>
      <c r="MBF107" s="52"/>
      <c r="MBG107" s="52"/>
      <c r="MBH107" s="52"/>
      <c r="MBI107" s="52"/>
      <c r="MBJ107" s="52"/>
      <c r="MBK107" s="52"/>
      <c r="MBL107" s="52"/>
      <c r="MBM107" s="52"/>
      <c r="MBN107" s="52"/>
      <c r="MBO107" s="52"/>
      <c r="MBP107" s="52"/>
      <c r="MBQ107" s="52"/>
      <c r="MBR107" s="52"/>
      <c r="MBS107" s="52"/>
      <c r="MBT107" s="52"/>
      <c r="MBU107" s="52"/>
      <c r="MBV107" s="52"/>
      <c r="MBW107" s="52"/>
      <c r="MBX107" s="52"/>
      <c r="MBY107" s="52"/>
      <c r="MBZ107" s="52"/>
      <c r="MCA107" s="52"/>
      <c r="MCB107" s="52"/>
      <c r="MCC107" s="52"/>
      <c r="MCD107" s="52"/>
      <c r="MCE107" s="52"/>
      <c r="MCF107" s="52"/>
      <c r="MCG107" s="52"/>
      <c r="MCH107" s="52"/>
      <c r="MCI107" s="52"/>
      <c r="MCJ107" s="52"/>
      <c r="MCK107" s="52"/>
      <c r="MCL107" s="52"/>
      <c r="MCM107" s="52"/>
      <c r="MCN107" s="52"/>
      <c r="MCO107" s="52"/>
      <c r="MCP107" s="52"/>
      <c r="MCQ107" s="52"/>
      <c r="MCR107" s="52"/>
      <c r="MCS107" s="52"/>
      <c r="MCT107" s="52"/>
      <c r="MCU107" s="52"/>
      <c r="MCV107" s="52"/>
      <c r="MCW107" s="52"/>
      <c r="MCX107" s="52"/>
      <c r="MCY107" s="52"/>
      <c r="MCZ107" s="52"/>
      <c r="MDA107" s="52"/>
      <c r="MDB107" s="52"/>
      <c r="MDC107" s="52"/>
      <c r="MDD107" s="52"/>
      <c r="MDE107" s="52"/>
      <c r="MDF107" s="52"/>
      <c r="MDG107" s="52"/>
      <c r="MDH107" s="52"/>
      <c r="MDI107" s="52"/>
      <c r="MDJ107" s="52"/>
      <c r="MDK107" s="52"/>
      <c r="MDL107" s="52"/>
      <c r="MDM107" s="52"/>
      <c r="MDN107" s="52"/>
      <c r="MDO107" s="52"/>
      <c r="MDP107" s="52"/>
      <c r="MDQ107" s="52"/>
      <c r="MDR107" s="52"/>
      <c r="MDS107" s="52"/>
      <c r="MDT107" s="52"/>
      <c r="MDU107" s="52"/>
      <c r="MDV107" s="52"/>
      <c r="MDW107" s="52"/>
      <c r="MDX107" s="52"/>
      <c r="MDY107" s="52"/>
      <c r="MDZ107" s="52"/>
      <c r="MEA107" s="52"/>
      <c r="MEB107" s="52"/>
      <c r="MEC107" s="52"/>
      <c r="MED107" s="52"/>
      <c r="MEE107" s="52"/>
      <c r="MEF107" s="52"/>
      <c r="MEG107" s="52"/>
      <c r="MEH107" s="52"/>
      <c r="MEI107" s="52"/>
      <c r="MEJ107" s="52"/>
      <c r="MEK107" s="52"/>
      <c r="MEL107" s="52"/>
      <c r="MEM107" s="52"/>
      <c r="MEN107" s="52"/>
      <c r="MEO107" s="52"/>
      <c r="MEP107" s="52"/>
      <c r="MEQ107" s="52"/>
      <c r="MER107" s="52"/>
      <c r="MES107" s="52"/>
      <c r="MET107" s="52"/>
      <c r="MEU107" s="52"/>
      <c r="MEV107" s="52"/>
      <c r="MEW107" s="52"/>
      <c r="MEX107" s="52"/>
      <c r="MEY107" s="52"/>
      <c r="MEZ107" s="52"/>
      <c r="MFA107" s="52"/>
      <c r="MFB107" s="52"/>
      <c r="MFC107" s="52"/>
      <c r="MFD107" s="52"/>
      <c r="MFE107" s="52"/>
      <c r="MFF107" s="52"/>
      <c r="MFG107" s="52"/>
      <c r="MFH107" s="52"/>
      <c r="MFI107" s="52"/>
      <c r="MFJ107" s="52"/>
      <c r="MFK107" s="52"/>
      <c r="MFL107" s="52"/>
      <c r="MFM107" s="52"/>
      <c r="MFN107" s="52"/>
      <c r="MFO107" s="52"/>
      <c r="MFP107" s="52"/>
      <c r="MFQ107" s="52"/>
      <c r="MFR107" s="52"/>
      <c r="MFS107" s="52"/>
      <c r="MFT107" s="52"/>
      <c r="MFU107" s="52"/>
      <c r="MFV107" s="52"/>
      <c r="MFW107" s="52"/>
      <c r="MFX107" s="52"/>
      <c r="MFY107" s="52"/>
      <c r="MFZ107" s="52"/>
      <c r="MGA107" s="52"/>
      <c r="MGB107" s="52"/>
      <c r="MGC107" s="52"/>
      <c r="MGD107" s="52"/>
      <c r="MGE107" s="52"/>
      <c r="MGF107" s="52"/>
      <c r="MGG107" s="52"/>
      <c r="MGH107" s="52"/>
      <c r="MGI107" s="52"/>
      <c r="MGJ107" s="52"/>
      <c r="MGK107" s="52"/>
      <c r="MGL107" s="52"/>
      <c r="MGM107" s="52"/>
      <c r="MGN107" s="52"/>
      <c r="MGO107" s="52"/>
      <c r="MGP107" s="52"/>
      <c r="MGQ107" s="52"/>
      <c r="MGR107" s="52"/>
      <c r="MGS107" s="52"/>
      <c r="MGT107" s="52"/>
      <c r="MGU107" s="52"/>
      <c r="MGV107" s="52"/>
      <c r="MGW107" s="52"/>
      <c r="MGX107" s="52"/>
      <c r="MGY107" s="52"/>
      <c r="MGZ107" s="52"/>
      <c r="MHA107" s="52"/>
      <c r="MHB107" s="52"/>
      <c r="MHC107" s="52"/>
      <c r="MHD107" s="52"/>
      <c r="MHE107" s="52"/>
      <c r="MHF107" s="52"/>
      <c r="MHG107" s="52"/>
      <c r="MHH107" s="52"/>
      <c r="MHI107" s="52"/>
      <c r="MHJ107" s="52"/>
      <c r="MHK107" s="52"/>
      <c r="MHL107" s="52"/>
      <c r="MHM107" s="52"/>
      <c r="MHN107" s="52"/>
      <c r="MHO107" s="52"/>
      <c r="MHP107" s="52"/>
      <c r="MHQ107" s="52"/>
      <c r="MHR107" s="52"/>
      <c r="MHS107" s="52"/>
      <c r="MHT107" s="52"/>
      <c r="MHU107" s="52"/>
      <c r="MHV107" s="52"/>
      <c r="MHW107" s="52"/>
      <c r="MHX107" s="52"/>
      <c r="MHY107" s="52"/>
      <c r="MHZ107" s="52"/>
      <c r="MIA107" s="52"/>
      <c r="MIB107" s="52"/>
      <c r="MIC107" s="52"/>
      <c r="MID107" s="52"/>
      <c r="MIE107" s="52"/>
      <c r="MIF107" s="52"/>
      <c r="MIG107" s="52"/>
      <c r="MIH107" s="52"/>
      <c r="MII107" s="52"/>
      <c r="MIJ107" s="52"/>
      <c r="MIK107" s="52"/>
      <c r="MIL107" s="52"/>
      <c r="MIM107" s="52"/>
      <c r="MIN107" s="52"/>
      <c r="MIO107" s="52"/>
      <c r="MIP107" s="52"/>
      <c r="MIQ107" s="52"/>
      <c r="MIR107" s="52"/>
      <c r="MIS107" s="52"/>
      <c r="MIT107" s="52"/>
      <c r="MIU107" s="52"/>
      <c r="MIV107" s="52"/>
      <c r="MIW107" s="52"/>
      <c r="MIX107" s="52"/>
      <c r="MIY107" s="52"/>
      <c r="MIZ107" s="52"/>
      <c r="MJA107" s="52"/>
      <c r="MJB107" s="52"/>
      <c r="MJC107" s="52"/>
      <c r="MJD107" s="52"/>
      <c r="MJE107" s="52"/>
      <c r="MJF107" s="52"/>
      <c r="MJG107" s="52"/>
      <c r="MJH107" s="52"/>
      <c r="MJI107" s="52"/>
      <c r="MJJ107" s="52"/>
      <c r="MJK107" s="52"/>
      <c r="MJL107" s="52"/>
      <c r="MJM107" s="52"/>
      <c r="MJN107" s="52"/>
      <c r="MJO107" s="52"/>
      <c r="MJP107" s="52"/>
      <c r="MJQ107" s="52"/>
      <c r="MJR107" s="52"/>
      <c r="MJS107" s="52"/>
      <c r="MJT107" s="52"/>
      <c r="MJU107" s="52"/>
      <c r="MJV107" s="52"/>
      <c r="MJW107" s="52"/>
      <c r="MJX107" s="52"/>
      <c r="MJY107" s="52"/>
      <c r="MJZ107" s="52"/>
      <c r="MKA107" s="52"/>
      <c r="MKB107" s="52"/>
      <c r="MKC107" s="52"/>
      <c r="MKD107" s="52"/>
      <c r="MKE107" s="52"/>
      <c r="MKF107" s="52"/>
      <c r="MKG107" s="52"/>
      <c r="MKH107" s="52"/>
      <c r="MKI107" s="52"/>
      <c r="MKJ107" s="52"/>
      <c r="MKK107" s="52"/>
      <c r="MKL107" s="52"/>
      <c r="MKM107" s="52"/>
      <c r="MKN107" s="52"/>
      <c r="MKO107" s="52"/>
      <c r="MKP107" s="52"/>
      <c r="MKQ107" s="52"/>
      <c r="MKR107" s="52"/>
      <c r="MKS107" s="52"/>
      <c r="MKT107" s="52"/>
      <c r="MKU107" s="52"/>
      <c r="MKV107" s="52"/>
      <c r="MKW107" s="52"/>
      <c r="MKX107" s="52"/>
      <c r="MKY107" s="52"/>
      <c r="MKZ107" s="52"/>
      <c r="MLA107" s="52"/>
      <c r="MLB107" s="52"/>
      <c r="MLC107" s="52"/>
      <c r="MLD107" s="52"/>
      <c r="MLE107" s="52"/>
      <c r="MLF107" s="52"/>
      <c r="MLG107" s="52"/>
      <c r="MLH107" s="52"/>
      <c r="MLI107" s="52"/>
      <c r="MLJ107" s="52"/>
      <c r="MLK107" s="52"/>
      <c r="MLL107" s="52"/>
      <c r="MLM107" s="52"/>
      <c r="MLN107" s="52"/>
      <c r="MLO107" s="52"/>
      <c r="MLP107" s="52"/>
      <c r="MLQ107" s="52"/>
      <c r="MLR107" s="52"/>
      <c r="MLS107" s="52"/>
      <c r="MLT107" s="52"/>
      <c r="MLU107" s="52"/>
      <c r="MLV107" s="52"/>
      <c r="MLW107" s="52"/>
      <c r="MLX107" s="52"/>
      <c r="MLY107" s="52"/>
      <c r="MLZ107" s="52"/>
      <c r="MMA107" s="52"/>
      <c r="MMB107" s="52"/>
      <c r="MMC107" s="52"/>
      <c r="MMD107" s="52"/>
      <c r="MME107" s="52"/>
      <c r="MMF107" s="52"/>
      <c r="MMG107" s="52"/>
      <c r="MMH107" s="52"/>
      <c r="MMI107" s="52"/>
      <c r="MMJ107" s="52"/>
      <c r="MMK107" s="52"/>
      <c r="MML107" s="52"/>
      <c r="MMM107" s="52"/>
      <c r="MMN107" s="52"/>
      <c r="MMO107" s="52"/>
      <c r="MMP107" s="52"/>
      <c r="MMQ107" s="52"/>
      <c r="MMR107" s="52"/>
      <c r="MMS107" s="52"/>
      <c r="MMT107" s="52"/>
      <c r="MMU107" s="52"/>
      <c r="MMV107" s="52"/>
      <c r="MMW107" s="52"/>
      <c r="MMX107" s="52"/>
      <c r="MMY107" s="52"/>
      <c r="MMZ107" s="52"/>
      <c r="MNA107" s="52"/>
      <c r="MNB107" s="52"/>
      <c r="MNC107" s="52"/>
      <c r="MND107" s="52"/>
      <c r="MNE107" s="52"/>
      <c r="MNF107" s="52"/>
      <c r="MNG107" s="52"/>
      <c r="MNH107" s="52"/>
      <c r="MNI107" s="52"/>
      <c r="MNJ107" s="52"/>
      <c r="MNK107" s="52"/>
      <c r="MNL107" s="52"/>
      <c r="MNM107" s="52"/>
      <c r="MNN107" s="52"/>
      <c r="MNO107" s="52"/>
      <c r="MNP107" s="52"/>
      <c r="MNQ107" s="52"/>
      <c r="MNR107" s="52"/>
      <c r="MNS107" s="52"/>
      <c r="MNT107" s="52"/>
      <c r="MNU107" s="52"/>
      <c r="MNV107" s="52"/>
      <c r="MNW107" s="52"/>
      <c r="MNX107" s="52"/>
      <c r="MNY107" s="52"/>
      <c r="MNZ107" s="52"/>
      <c r="MOA107" s="52"/>
      <c r="MOB107" s="52"/>
      <c r="MOC107" s="52"/>
      <c r="MOD107" s="52"/>
      <c r="MOE107" s="52"/>
      <c r="MOF107" s="52"/>
      <c r="MOG107" s="52"/>
      <c r="MOH107" s="52"/>
      <c r="MOI107" s="52"/>
      <c r="MOJ107" s="52"/>
      <c r="MOK107" s="52"/>
      <c r="MOL107" s="52"/>
      <c r="MOM107" s="52"/>
      <c r="MON107" s="52"/>
      <c r="MOO107" s="52"/>
      <c r="MOP107" s="52"/>
      <c r="MOQ107" s="52"/>
      <c r="MOR107" s="52"/>
      <c r="MOS107" s="52"/>
      <c r="MOT107" s="52"/>
      <c r="MOU107" s="52"/>
      <c r="MOV107" s="52"/>
      <c r="MOW107" s="52"/>
      <c r="MOX107" s="52"/>
      <c r="MOY107" s="52"/>
      <c r="MOZ107" s="52"/>
      <c r="MPA107" s="52"/>
      <c r="MPB107" s="52"/>
      <c r="MPC107" s="52"/>
      <c r="MPD107" s="52"/>
      <c r="MPE107" s="52"/>
      <c r="MPF107" s="52"/>
      <c r="MPG107" s="52"/>
      <c r="MPH107" s="52"/>
      <c r="MPI107" s="52"/>
      <c r="MPJ107" s="52"/>
      <c r="MPK107" s="52"/>
      <c r="MPL107" s="52"/>
      <c r="MPM107" s="52"/>
      <c r="MPN107" s="52"/>
      <c r="MPO107" s="52"/>
      <c r="MPP107" s="52"/>
      <c r="MPQ107" s="52"/>
      <c r="MPR107" s="52"/>
      <c r="MPS107" s="52"/>
      <c r="MPT107" s="52"/>
      <c r="MPU107" s="52"/>
      <c r="MPV107" s="52"/>
      <c r="MPW107" s="52"/>
      <c r="MPX107" s="52"/>
      <c r="MPY107" s="52"/>
      <c r="MPZ107" s="52"/>
      <c r="MQA107" s="52"/>
      <c r="MQB107" s="52"/>
      <c r="MQC107" s="52"/>
      <c r="MQD107" s="52"/>
      <c r="MQE107" s="52"/>
      <c r="MQF107" s="52"/>
      <c r="MQG107" s="52"/>
      <c r="MQH107" s="52"/>
      <c r="MQI107" s="52"/>
      <c r="MQJ107" s="52"/>
      <c r="MQK107" s="52"/>
      <c r="MQL107" s="52"/>
      <c r="MQM107" s="52"/>
      <c r="MQN107" s="52"/>
      <c r="MQO107" s="52"/>
      <c r="MQP107" s="52"/>
      <c r="MQQ107" s="52"/>
      <c r="MQR107" s="52"/>
      <c r="MQS107" s="52"/>
      <c r="MQT107" s="52"/>
      <c r="MQU107" s="52"/>
      <c r="MQV107" s="52"/>
      <c r="MQW107" s="52"/>
      <c r="MQX107" s="52"/>
      <c r="MQY107" s="52"/>
      <c r="MQZ107" s="52"/>
      <c r="MRA107" s="52"/>
      <c r="MRB107" s="52"/>
      <c r="MRC107" s="52"/>
      <c r="MRD107" s="52"/>
      <c r="MRE107" s="52"/>
      <c r="MRF107" s="52"/>
      <c r="MRG107" s="52"/>
      <c r="MRH107" s="52"/>
      <c r="MRI107" s="52"/>
      <c r="MRJ107" s="52"/>
      <c r="MRK107" s="52"/>
      <c r="MRL107" s="52"/>
      <c r="MRM107" s="52"/>
      <c r="MRN107" s="52"/>
      <c r="MRO107" s="52"/>
      <c r="MRP107" s="52"/>
      <c r="MRQ107" s="52"/>
      <c r="MRR107" s="52"/>
      <c r="MRS107" s="52"/>
      <c r="MRT107" s="52"/>
      <c r="MRU107" s="52"/>
      <c r="MRV107" s="52"/>
      <c r="MRW107" s="52"/>
      <c r="MRX107" s="52"/>
      <c r="MRY107" s="52"/>
      <c r="MRZ107" s="52"/>
      <c r="MSA107" s="52"/>
      <c r="MSB107" s="52"/>
      <c r="MSC107" s="52"/>
      <c r="MSD107" s="52"/>
      <c r="MSE107" s="52"/>
      <c r="MSF107" s="52"/>
      <c r="MSG107" s="52"/>
      <c r="MSH107" s="52"/>
      <c r="MSI107" s="52"/>
      <c r="MSJ107" s="52"/>
      <c r="MSK107" s="52"/>
      <c r="MSL107" s="52"/>
      <c r="MSM107" s="52"/>
      <c r="MSN107" s="52"/>
      <c r="MSO107" s="52"/>
      <c r="MSP107" s="52"/>
      <c r="MSQ107" s="52"/>
      <c r="MSR107" s="52"/>
      <c r="MSS107" s="52"/>
      <c r="MST107" s="52"/>
      <c r="MSU107" s="52"/>
      <c r="MSV107" s="52"/>
      <c r="MSW107" s="52"/>
      <c r="MSX107" s="52"/>
      <c r="MSY107" s="52"/>
      <c r="MSZ107" s="52"/>
      <c r="MTA107" s="52"/>
      <c r="MTB107" s="52"/>
      <c r="MTC107" s="52"/>
      <c r="MTD107" s="52"/>
      <c r="MTE107" s="52"/>
      <c r="MTF107" s="52"/>
      <c r="MTG107" s="52"/>
      <c r="MTH107" s="52"/>
      <c r="MTI107" s="52"/>
      <c r="MTJ107" s="52"/>
      <c r="MTK107" s="52"/>
      <c r="MTL107" s="52"/>
      <c r="MTM107" s="52"/>
      <c r="MTN107" s="52"/>
      <c r="MTO107" s="52"/>
      <c r="MTP107" s="52"/>
      <c r="MTQ107" s="52"/>
      <c r="MTR107" s="52"/>
      <c r="MTS107" s="52"/>
      <c r="MTT107" s="52"/>
      <c r="MTU107" s="52"/>
      <c r="MTV107" s="52"/>
      <c r="MTW107" s="52"/>
      <c r="MTX107" s="52"/>
      <c r="MTY107" s="52"/>
      <c r="MTZ107" s="52"/>
      <c r="MUA107" s="52"/>
      <c r="MUB107" s="52"/>
      <c r="MUC107" s="52"/>
      <c r="MUD107" s="52"/>
      <c r="MUE107" s="52"/>
      <c r="MUF107" s="52"/>
      <c r="MUG107" s="52"/>
      <c r="MUH107" s="52"/>
      <c r="MUI107" s="52"/>
      <c r="MUJ107" s="52"/>
      <c r="MUK107" s="52"/>
      <c r="MUL107" s="52"/>
      <c r="MUM107" s="52"/>
      <c r="MUN107" s="52"/>
      <c r="MUO107" s="52"/>
      <c r="MUP107" s="52"/>
      <c r="MUQ107" s="52"/>
      <c r="MUR107" s="52"/>
      <c r="MUS107" s="52"/>
      <c r="MUT107" s="52"/>
      <c r="MUU107" s="52"/>
      <c r="MUV107" s="52"/>
      <c r="MUW107" s="52"/>
      <c r="MUX107" s="52"/>
      <c r="MUY107" s="52"/>
      <c r="MUZ107" s="52"/>
      <c r="MVA107" s="52"/>
      <c r="MVB107" s="52"/>
      <c r="MVC107" s="52"/>
      <c r="MVD107" s="52"/>
      <c r="MVE107" s="52"/>
      <c r="MVF107" s="52"/>
      <c r="MVG107" s="52"/>
      <c r="MVH107" s="52"/>
      <c r="MVI107" s="52"/>
      <c r="MVJ107" s="52"/>
      <c r="MVK107" s="52"/>
      <c r="MVL107" s="52"/>
      <c r="MVM107" s="52"/>
      <c r="MVN107" s="52"/>
      <c r="MVO107" s="52"/>
      <c r="MVP107" s="52"/>
      <c r="MVQ107" s="52"/>
      <c r="MVR107" s="52"/>
      <c r="MVS107" s="52"/>
      <c r="MVT107" s="52"/>
      <c r="MVU107" s="52"/>
      <c r="MVV107" s="52"/>
      <c r="MVW107" s="52"/>
      <c r="MVX107" s="52"/>
      <c r="MVY107" s="52"/>
      <c r="MVZ107" s="52"/>
      <c r="MWA107" s="52"/>
      <c r="MWB107" s="52"/>
      <c r="MWC107" s="52"/>
      <c r="MWD107" s="52"/>
      <c r="MWE107" s="52"/>
      <c r="MWF107" s="52"/>
      <c r="MWG107" s="52"/>
      <c r="MWH107" s="52"/>
      <c r="MWI107" s="52"/>
      <c r="MWJ107" s="52"/>
      <c r="MWK107" s="52"/>
      <c r="MWL107" s="52"/>
      <c r="MWM107" s="52"/>
      <c r="MWN107" s="52"/>
      <c r="MWO107" s="52"/>
      <c r="MWP107" s="52"/>
      <c r="MWQ107" s="52"/>
      <c r="MWR107" s="52"/>
      <c r="MWS107" s="52"/>
      <c r="MWT107" s="52"/>
      <c r="MWU107" s="52"/>
      <c r="MWV107" s="52"/>
      <c r="MWW107" s="52"/>
      <c r="MWX107" s="52"/>
      <c r="MWY107" s="52"/>
      <c r="MWZ107" s="52"/>
      <c r="MXA107" s="52"/>
      <c r="MXB107" s="52"/>
      <c r="MXC107" s="52"/>
      <c r="MXD107" s="52"/>
      <c r="MXE107" s="52"/>
      <c r="MXF107" s="52"/>
      <c r="MXG107" s="52"/>
      <c r="MXH107" s="52"/>
      <c r="MXI107" s="52"/>
      <c r="MXJ107" s="52"/>
      <c r="MXK107" s="52"/>
      <c r="MXL107" s="52"/>
      <c r="MXM107" s="52"/>
      <c r="MXN107" s="52"/>
      <c r="MXO107" s="52"/>
      <c r="MXP107" s="52"/>
      <c r="MXQ107" s="52"/>
      <c r="MXR107" s="52"/>
      <c r="MXS107" s="52"/>
      <c r="MXT107" s="52"/>
      <c r="MXU107" s="52"/>
      <c r="MXV107" s="52"/>
      <c r="MXW107" s="52"/>
      <c r="MXX107" s="52"/>
      <c r="MXY107" s="52"/>
      <c r="MXZ107" s="52"/>
      <c r="MYA107" s="52"/>
      <c r="MYB107" s="52"/>
      <c r="MYC107" s="52"/>
      <c r="MYD107" s="52"/>
      <c r="MYE107" s="52"/>
      <c r="MYF107" s="52"/>
      <c r="MYG107" s="52"/>
      <c r="MYH107" s="52"/>
      <c r="MYI107" s="52"/>
      <c r="MYJ107" s="52"/>
      <c r="MYK107" s="52"/>
      <c r="MYL107" s="52"/>
      <c r="MYM107" s="52"/>
      <c r="MYN107" s="52"/>
      <c r="MYO107" s="52"/>
      <c r="MYP107" s="52"/>
      <c r="MYQ107" s="52"/>
      <c r="MYR107" s="52"/>
      <c r="MYS107" s="52"/>
      <c r="MYT107" s="52"/>
      <c r="MYU107" s="52"/>
      <c r="MYV107" s="52"/>
      <c r="MYW107" s="52"/>
      <c r="MYX107" s="52"/>
      <c r="MYY107" s="52"/>
      <c r="MYZ107" s="52"/>
      <c r="MZA107" s="52"/>
      <c r="MZB107" s="52"/>
      <c r="MZC107" s="52"/>
      <c r="MZD107" s="52"/>
      <c r="MZE107" s="52"/>
      <c r="MZF107" s="52"/>
      <c r="MZG107" s="52"/>
      <c r="MZH107" s="52"/>
      <c r="MZI107" s="52"/>
      <c r="MZJ107" s="52"/>
      <c r="MZK107" s="52"/>
      <c r="MZL107" s="52"/>
      <c r="MZM107" s="52"/>
      <c r="MZN107" s="52"/>
      <c r="MZO107" s="52"/>
      <c r="MZP107" s="52"/>
      <c r="MZQ107" s="52"/>
      <c r="MZR107" s="52"/>
      <c r="MZS107" s="52"/>
      <c r="MZT107" s="52"/>
      <c r="MZU107" s="52"/>
      <c r="MZV107" s="52"/>
      <c r="MZW107" s="52"/>
      <c r="MZX107" s="52"/>
      <c r="MZY107" s="52"/>
      <c r="MZZ107" s="52"/>
      <c r="NAA107" s="52"/>
      <c r="NAB107" s="52"/>
      <c r="NAC107" s="52"/>
      <c r="NAD107" s="52"/>
      <c r="NAE107" s="52"/>
      <c r="NAF107" s="52"/>
      <c r="NAG107" s="52"/>
      <c r="NAH107" s="52"/>
      <c r="NAI107" s="52"/>
      <c r="NAJ107" s="52"/>
      <c r="NAK107" s="52"/>
      <c r="NAL107" s="52"/>
      <c r="NAM107" s="52"/>
      <c r="NAN107" s="52"/>
      <c r="NAO107" s="52"/>
      <c r="NAP107" s="52"/>
      <c r="NAQ107" s="52"/>
      <c r="NAR107" s="52"/>
      <c r="NAS107" s="52"/>
      <c r="NAT107" s="52"/>
      <c r="NAU107" s="52"/>
      <c r="NAV107" s="52"/>
      <c r="NAW107" s="52"/>
      <c r="NAX107" s="52"/>
      <c r="NAY107" s="52"/>
      <c r="NAZ107" s="52"/>
      <c r="NBA107" s="52"/>
      <c r="NBB107" s="52"/>
      <c r="NBC107" s="52"/>
      <c r="NBD107" s="52"/>
      <c r="NBE107" s="52"/>
      <c r="NBF107" s="52"/>
      <c r="NBG107" s="52"/>
      <c r="NBH107" s="52"/>
      <c r="NBI107" s="52"/>
      <c r="NBJ107" s="52"/>
      <c r="NBK107" s="52"/>
      <c r="NBL107" s="52"/>
      <c r="NBM107" s="52"/>
      <c r="NBN107" s="52"/>
      <c r="NBO107" s="52"/>
      <c r="NBP107" s="52"/>
      <c r="NBQ107" s="52"/>
      <c r="NBR107" s="52"/>
      <c r="NBS107" s="52"/>
      <c r="NBT107" s="52"/>
      <c r="NBU107" s="52"/>
      <c r="NBV107" s="52"/>
      <c r="NBW107" s="52"/>
      <c r="NBX107" s="52"/>
      <c r="NBY107" s="52"/>
      <c r="NBZ107" s="52"/>
      <c r="NCA107" s="52"/>
      <c r="NCB107" s="52"/>
      <c r="NCC107" s="52"/>
      <c r="NCD107" s="52"/>
      <c r="NCE107" s="52"/>
      <c r="NCF107" s="52"/>
      <c r="NCG107" s="52"/>
      <c r="NCH107" s="52"/>
      <c r="NCI107" s="52"/>
      <c r="NCJ107" s="52"/>
      <c r="NCK107" s="52"/>
      <c r="NCL107" s="52"/>
      <c r="NCM107" s="52"/>
      <c r="NCN107" s="52"/>
      <c r="NCO107" s="52"/>
      <c r="NCP107" s="52"/>
      <c r="NCQ107" s="52"/>
      <c r="NCR107" s="52"/>
      <c r="NCS107" s="52"/>
      <c r="NCT107" s="52"/>
      <c r="NCU107" s="52"/>
      <c r="NCV107" s="52"/>
      <c r="NCW107" s="52"/>
      <c r="NCX107" s="52"/>
      <c r="NCY107" s="52"/>
      <c r="NCZ107" s="52"/>
      <c r="NDA107" s="52"/>
      <c r="NDB107" s="52"/>
      <c r="NDC107" s="52"/>
      <c r="NDD107" s="52"/>
      <c r="NDE107" s="52"/>
      <c r="NDF107" s="52"/>
      <c r="NDG107" s="52"/>
      <c r="NDH107" s="52"/>
      <c r="NDI107" s="52"/>
      <c r="NDJ107" s="52"/>
      <c r="NDK107" s="52"/>
      <c r="NDL107" s="52"/>
      <c r="NDM107" s="52"/>
      <c r="NDN107" s="52"/>
      <c r="NDO107" s="52"/>
      <c r="NDP107" s="52"/>
      <c r="NDQ107" s="52"/>
      <c r="NDR107" s="52"/>
      <c r="NDS107" s="52"/>
      <c r="NDT107" s="52"/>
      <c r="NDU107" s="52"/>
      <c r="NDV107" s="52"/>
      <c r="NDW107" s="52"/>
      <c r="NDX107" s="52"/>
      <c r="NDY107" s="52"/>
      <c r="NDZ107" s="52"/>
      <c r="NEA107" s="52"/>
      <c r="NEB107" s="52"/>
      <c r="NEC107" s="52"/>
      <c r="NED107" s="52"/>
      <c r="NEE107" s="52"/>
      <c r="NEF107" s="52"/>
      <c r="NEG107" s="52"/>
      <c r="NEH107" s="52"/>
      <c r="NEI107" s="52"/>
      <c r="NEJ107" s="52"/>
      <c r="NEK107" s="52"/>
      <c r="NEL107" s="52"/>
      <c r="NEM107" s="52"/>
      <c r="NEN107" s="52"/>
      <c r="NEO107" s="52"/>
      <c r="NEP107" s="52"/>
      <c r="NEQ107" s="52"/>
      <c r="NER107" s="52"/>
      <c r="NES107" s="52"/>
      <c r="NET107" s="52"/>
      <c r="NEU107" s="52"/>
      <c r="NEV107" s="52"/>
      <c r="NEW107" s="52"/>
      <c r="NEX107" s="52"/>
      <c r="NEY107" s="52"/>
      <c r="NEZ107" s="52"/>
      <c r="NFA107" s="52"/>
      <c r="NFB107" s="52"/>
      <c r="NFC107" s="52"/>
      <c r="NFD107" s="52"/>
      <c r="NFE107" s="52"/>
      <c r="NFF107" s="52"/>
      <c r="NFG107" s="52"/>
      <c r="NFH107" s="52"/>
      <c r="NFI107" s="52"/>
      <c r="NFJ107" s="52"/>
      <c r="NFK107" s="52"/>
      <c r="NFL107" s="52"/>
      <c r="NFM107" s="52"/>
      <c r="NFN107" s="52"/>
      <c r="NFO107" s="52"/>
      <c r="NFP107" s="52"/>
      <c r="NFQ107" s="52"/>
      <c r="NFR107" s="52"/>
      <c r="NFS107" s="52"/>
      <c r="NFT107" s="52"/>
      <c r="NFU107" s="52"/>
      <c r="NFV107" s="52"/>
      <c r="NFW107" s="52"/>
      <c r="NFX107" s="52"/>
      <c r="NFY107" s="52"/>
      <c r="NFZ107" s="52"/>
      <c r="NGA107" s="52"/>
      <c r="NGB107" s="52"/>
      <c r="NGC107" s="52"/>
      <c r="NGD107" s="52"/>
      <c r="NGE107" s="52"/>
      <c r="NGF107" s="52"/>
      <c r="NGG107" s="52"/>
      <c r="NGH107" s="52"/>
      <c r="NGI107" s="52"/>
      <c r="NGJ107" s="52"/>
      <c r="NGK107" s="52"/>
      <c r="NGL107" s="52"/>
      <c r="NGM107" s="52"/>
      <c r="NGN107" s="52"/>
      <c r="NGO107" s="52"/>
      <c r="NGP107" s="52"/>
      <c r="NGQ107" s="52"/>
      <c r="NGR107" s="52"/>
      <c r="NGS107" s="52"/>
      <c r="NGT107" s="52"/>
      <c r="NGU107" s="52"/>
      <c r="NGV107" s="52"/>
      <c r="NGW107" s="52"/>
      <c r="NGX107" s="52"/>
      <c r="NGY107" s="52"/>
      <c r="NGZ107" s="52"/>
      <c r="NHA107" s="52"/>
      <c r="NHB107" s="52"/>
      <c r="NHC107" s="52"/>
      <c r="NHD107" s="52"/>
      <c r="NHE107" s="52"/>
      <c r="NHF107" s="52"/>
      <c r="NHG107" s="52"/>
      <c r="NHH107" s="52"/>
      <c r="NHI107" s="52"/>
      <c r="NHJ107" s="52"/>
      <c r="NHK107" s="52"/>
      <c r="NHL107" s="52"/>
      <c r="NHM107" s="52"/>
      <c r="NHN107" s="52"/>
      <c r="NHO107" s="52"/>
      <c r="NHP107" s="52"/>
      <c r="NHQ107" s="52"/>
      <c r="NHR107" s="52"/>
      <c r="NHS107" s="52"/>
      <c r="NHT107" s="52"/>
      <c r="NHU107" s="52"/>
      <c r="NHV107" s="52"/>
      <c r="NHW107" s="52"/>
      <c r="NHX107" s="52"/>
      <c r="NHY107" s="52"/>
      <c r="NHZ107" s="52"/>
      <c r="NIA107" s="52"/>
      <c r="NIB107" s="52"/>
      <c r="NIC107" s="52"/>
      <c r="NID107" s="52"/>
      <c r="NIE107" s="52"/>
      <c r="NIF107" s="52"/>
      <c r="NIG107" s="52"/>
      <c r="NIH107" s="52"/>
      <c r="NII107" s="52"/>
      <c r="NIJ107" s="52"/>
      <c r="NIK107" s="52"/>
      <c r="NIL107" s="52"/>
      <c r="NIM107" s="52"/>
      <c r="NIN107" s="52"/>
      <c r="NIO107" s="52"/>
      <c r="NIP107" s="52"/>
      <c r="NIQ107" s="52"/>
      <c r="NIR107" s="52"/>
      <c r="NIS107" s="52"/>
      <c r="NIT107" s="52"/>
      <c r="NIU107" s="52"/>
      <c r="NIV107" s="52"/>
      <c r="NIW107" s="52"/>
      <c r="NIX107" s="52"/>
      <c r="NIY107" s="52"/>
      <c r="NIZ107" s="52"/>
      <c r="NJA107" s="52"/>
      <c r="NJB107" s="52"/>
      <c r="NJC107" s="52"/>
      <c r="NJD107" s="52"/>
      <c r="NJE107" s="52"/>
      <c r="NJF107" s="52"/>
      <c r="NJG107" s="52"/>
      <c r="NJH107" s="52"/>
      <c r="NJI107" s="52"/>
      <c r="NJJ107" s="52"/>
      <c r="NJK107" s="52"/>
      <c r="NJL107" s="52"/>
      <c r="NJM107" s="52"/>
      <c r="NJN107" s="52"/>
      <c r="NJO107" s="52"/>
      <c r="NJP107" s="52"/>
      <c r="NJQ107" s="52"/>
      <c r="NJR107" s="52"/>
      <c r="NJS107" s="52"/>
      <c r="NJT107" s="52"/>
      <c r="NJU107" s="52"/>
      <c r="NJV107" s="52"/>
      <c r="NJW107" s="52"/>
      <c r="NJX107" s="52"/>
      <c r="NJY107" s="52"/>
      <c r="NJZ107" s="52"/>
      <c r="NKA107" s="52"/>
      <c r="NKB107" s="52"/>
      <c r="NKC107" s="52"/>
      <c r="NKD107" s="52"/>
      <c r="NKE107" s="52"/>
      <c r="NKF107" s="52"/>
      <c r="NKG107" s="52"/>
      <c r="NKH107" s="52"/>
      <c r="NKI107" s="52"/>
      <c r="NKJ107" s="52"/>
      <c r="NKK107" s="52"/>
      <c r="NKL107" s="52"/>
      <c r="NKM107" s="52"/>
      <c r="NKN107" s="52"/>
      <c r="NKO107" s="52"/>
      <c r="NKP107" s="52"/>
      <c r="NKQ107" s="52"/>
      <c r="NKR107" s="52"/>
      <c r="NKS107" s="52"/>
      <c r="NKT107" s="52"/>
      <c r="NKU107" s="52"/>
      <c r="NKV107" s="52"/>
      <c r="NKW107" s="52"/>
      <c r="NKX107" s="52"/>
      <c r="NKY107" s="52"/>
      <c r="NKZ107" s="52"/>
      <c r="NLA107" s="52"/>
      <c r="NLB107" s="52"/>
      <c r="NLC107" s="52"/>
      <c r="NLD107" s="52"/>
      <c r="NLE107" s="52"/>
      <c r="NLF107" s="52"/>
      <c r="NLG107" s="52"/>
      <c r="NLH107" s="52"/>
      <c r="NLI107" s="52"/>
      <c r="NLJ107" s="52"/>
      <c r="NLK107" s="52"/>
      <c r="NLL107" s="52"/>
      <c r="NLM107" s="52"/>
      <c r="NLN107" s="52"/>
      <c r="NLO107" s="52"/>
      <c r="NLP107" s="52"/>
      <c r="NLQ107" s="52"/>
      <c r="NLR107" s="52"/>
      <c r="NLS107" s="52"/>
      <c r="NLT107" s="52"/>
      <c r="NLU107" s="52"/>
      <c r="NLV107" s="52"/>
      <c r="NLW107" s="52"/>
      <c r="NLX107" s="52"/>
      <c r="NLY107" s="52"/>
      <c r="NLZ107" s="52"/>
      <c r="NMA107" s="52"/>
      <c r="NMB107" s="52"/>
      <c r="NMC107" s="52"/>
      <c r="NMD107" s="52"/>
      <c r="NME107" s="52"/>
      <c r="NMF107" s="52"/>
      <c r="NMG107" s="52"/>
      <c r="NMH107" s="52"/>
      <c r="NMI107" s="52"/>
      <c r="NMJ107" s="52"/>
      <c r="NMK107" s="52"/>
      <c r="NML107" s="52"/>
      <c r="NMM107" s="52"/>
      <c r="NMN107" s="52"/>
      <c r="NMO107" s="52"/>
      <c r="NMP107" s="52"/>
      <c r="NMQ107" s="52"/>
      <c r="NMR107" s="52"/>
      <c r="NMS107" s="52"/>
      <c r="NMT107" s="52"/>
      <c r="NMU107" s="52"/>
      <c r="NMV107" s="52"/>
      <c r="NMW107" s="52"/>
      <c r="NMX107" s="52"/>
      <c r="NMY107" s="52"/>
      <c r="NMZ107" s="52"/>
      <c r="NNA107" s="52"/>
      <c r="NNB107" s="52"/>
      <c r="NNC107" s="52"/>
      <c r="NND107" s="52"/>
      <c r="NNE107" s="52"/>
      <c r="NNF107" s="52"/>
      <c r="NNG107" s="52"/>
      <c r="NNH107" s="52"/>
      <c r="NNI107" s="52"/>
      <c r="NNJ107" s="52"/>
      <c r="NNK107" s="52"/>
      <c r="NNL107" s="52"/>
      <c r="NNM107" s="52"/>
      <c r="NNN107" s="52"/>
      <c r="NNO107" s="52"/>
      <c r="NNP107" s="52"/>
      <c r="NNQ107" s="52"/>
      <c r="NNR107" s="52"/>
      <c r="NNS107" s="52"/>
      <c r="NNT107" s="52"/>
      <c r="NNU107" s="52"/>
      <c r="NNV107" s="52"/>
      <c r="NNW107" s="52"/>
      <c r="NNX107" s="52"/>
      <c r="NNY107" s="52"/>
      <c r="NNZ107" s="52"/>
      <c r="NOA107" s="52"/>
      <c r="NOB107" s="52"/>
      <c r="NOC107" s="52"/>
      <c r="NOD107" s="52"/>
      <c r="NOE107" s="52"/>
      <c r="NOF107" s="52"/>
      <c r="NOG107" s="52"/>
      <c r="NOH107" s="52"/>
      <c r="NOI107" s="52"/>
      <c r="NOJ107" s="52"/>
      <c r="NOK107" s="52"/>
      <c r="NOL107" s="52"/>
      <c r="NOM107" s="52"/>
      <c r="NON107" s="52"/>
      <c r="NOO107" s="52"/>
      <c r="NOP107" s="52"/>
      <c r="NOQ107" s="52"/>
      <c r="NOR107" s="52"/>
      <c r="NOS107" s="52"/>
      <c r="NOT107" s="52"/>
      <c r="NOU107" s="52"/>
      <c r="NOV107" s="52"/>
      <c r="NOW107" s="52"/>
      <c r="NOX107" s="52"/>
      <c r="NOY107" s="52"/>
      <c r="NOZ107" s="52"/>
      <c r="NPA107" s="52"/>
      <c r="NPB107" s="52"/>
      <c r="NPC107" s="52"/>
      <c r="NPD107" s="52"/>
      <c r="NPE107" s="52"/>
      <c r="NPF107" s="52"/>
      <c r="NPG107" s="52"/>
      <c r="NPH107" s="52"/>
      <c r="NPI107" s="52"/>
      <c r="NPJ107" s="52"/>
      <c r="NPK107" s="52"/>
      <c r="NPL107" s="52"/>
      <c r="NPM107" s="52"/>
      <c r="NPN107" s="52"/>
      <c r="NPO107" s="52"/>
      <c r="NPP107" s="52"/>
      <c r="NPQ107" s="52"/>
      <c r="NPR107" s="52"/>
      <c r="NPS107" s="52"/>
      <c r="NPT107" s="52"/>
      <c r="NPU107" s="52"/>
      <c r="NPV107" s="52"/>
      <c r="NPW107" s="52"/>
      <c r="NPX107" s="52"/>
      <c r="NPY107" s="52"/>
      <c r="NPZ107" s="52"/>
      <c r="NQA107" s="52"/>
      <c r="NQB107" s="52"/>
      <c r="NQC107" s="52"/>
      <c r="NQD107" s="52"/>
      <c r="NQE107" s="52"/>
      <c r="NQF107" s="52"/>
      <c r="NQG107" s="52"/>
      <c r="NQH107" s="52"/>
      <c r="NQI107" s="52"/>
      <c r="NQJ107" s="52"/>
      <c r="NQK107" s="52"/>
      <c r="NQL107" s="52"/>
      <c r="NQM107" s="52"/>
      <c r="NQN107" s="52"/>
      <c r="NQO107" s="52"/>
      <c r="NQP107" s="52"/>
      <c r="NQQ107" s="52"/>
      <c r="NQR107" s="52"/>
      <c r="NQS107" s="52"/>
      <c r="NQT107" s="52"/>
      <c r="NQU107" s="52"/>
      <c r="NQV107" s="52"/>
      <c r="NQW107" s="52"/>
      <c r="NQX107" s="52"/>
      <c r="NQY107" s="52"/>
      <c r="NQZ107" s="52"/>
      <c r="NRA107" s="52"/>
      <c r="NRB107" s="52"/>
      <c r="NRC107" s="52"/>
      <c r="NRD107" s="52"/>
      <c r="NRE107" s="52"/>
      <c r="NRF107" s="52"/>
      <c r="NRG107" s="52"/>
      <c r="NRH107" s="52"/>
      <c r="NRI107" s="52"/>
      <c r="NRJ107" s="52"/>
      <c r="NRK107" s="52"/>
      <c r="NRL107" s="52"/>
      <c r="NRM107" s="52"/>
      <c r="NRN107" s="52"/>
      <c r="NRO107" s="52"/>
      <c r="NRP107" s="52"/>
      <c r="NRQ107" s="52"/>
      <c r="NRR107" s="52"/>
      <c r="NRS107" s="52"/>
      <c r="NRT107" s="52"/>
      <c r="NRU107" s="52"/>
      <c r="NRV107" s="52"/>
      <c r="NRW107" s="52"/>
      <c r="NRX107" s="52"/>
      <c r="NRY107" s="52"/>
      <c r="NRZ107" s="52"/>
      <c r="NSA107" s="52"/>
      <c r="NSB107" s="52"/>
      <c r="NSC107" s="52"/>
      <c r="NSD107" s="52"/>
      <c r="NSE107" s="52"/>
      <c r="NSF107" s="52"/>
      <c r="NSG107" s="52"/>
      <c r="NSH107" s="52"/>
      <c r="NSI107" s="52"/>
      <c r="NSJ107" s="52"/>
      <c r="NSK107" s="52"/>
      <c r="NSL107" s="52"/>
      <c r="NSM107" s="52"/>
      <c r="NSN107" s="52"/>
      <c r="NSO107" s="52"/>
      <c r="NSP107" s="52"/>
      <c r="NSQ107" s="52"/>
      <c r="NSR107" s="52"/>
      <c r="NSS107" s="52"/>
      <c r="NST107" s="52"/>
      <c r="NSU107" s="52"/>
      <c r="NSV107" s="52"/>
      <c r="NSW107" s="52"/>
      <c r="NSX107" s="52"/>
      <c r="NSY107" s="52"/>
      <c r="NSZ107" s="52"/>
      <c r="NTA107" s="52"/>
      <c r="NTB107" s="52"/>
      <c r="NTC107" s="52"/>
      <c r="NTD107" s="52"/>
      <c r="NTE107" s="52"/>
      <c r="NTF107" s="52"/>
      <c r="NTG107" s="52"/>
      <c r="NTH107" s="52"/>
      <c r="NTI107" s="52"/>
      <c r="NTJ107" s="52"/>
      <c r="NTK107" s="52"/>
      <c r="NTL107" s="52"/>
      <c r="NTM107" s="52"/>
      <c r="NTN107" s="52"/>
      <c r="NTO107" s="52"/>
      <c r="NTP107" s="52"/>
      <c r="NTQ107" s="52"/>
      <c r="NTR107" s="52"/>
      <c r="NTS107" s="52"/>
      <c r="NTT107" s="52"/>
      <c r="NTU107" s="52"/>
      <c r="NTV107" s="52"/>
      <c r="NTW107" s="52"/>
      <c r="NTX107" s="52"/>
      <c r="NTY107" s="52"/>
      <c r="NTZ107" s="52"/>
      <c r="NUA107" s="52"/>
      <c r="NUB107" s="52"/>
      <c r="NUC107" s="52"/>
      <c r="NUD107" s="52"/>
      <c r="NUE107" s="52"/>
      <c r="NUF107" s="52"/>
      <c r="NUG107" s="52"/>
      <c r="NUH107" s="52"/>
      <c r="NUI107" s="52"/>
      <c r="NUJ107" s="52"/>
      <c r="NUK107" s="52"/>
      <c r="NUL107" s="52"/>
      <c r="NUM107" s="52"/>
      <c r="NUN107" s="52"/>
      <c r="NUO107" s="52"/>
      <c r="NUP107" s="52"/>
      <c r="NUQ107" s="52"/>
      <c r="NUR107" s="52"/>
      <c r="NUS107" s="52"/>
      <c r="NUT107" s="52"/>
      <c r="NUU107" s="52"/>
      <c r="NUV107" s="52"/>
      <c r="NUW107" s="52"/>
      <c r="NUX107" s="52"/>
      <c r="NUY107" s="52"/>
      <c r="NUZ107" s="52"/>
      <c r="NVA107" s="52"/>
      <c r="NVB107" s="52"/>
      <c r="NVC107" s="52"/>
      <c r="NVD107" s="52"/>
      <c r="NVE107" s="52"/>
      <c r="NVF107" s="52"/>
      <c r="NVG107" s="52"/>
      <c r="NVH107" s="52"/>
      <c r="NVI107" s="52"/>
      <c r="NVJ107" s="52"/>
      <c r="NVK107" s="52"/>
      <c r="NVL107" s="52"/>
      <c r="NVM107" s="52"/>
      <c r="NVN107" s="52"/>
      <c r="NVO107" s="52"/>
      <c r="NVP107" s="52"/>
      <c r="NVQ107" s="52"/>
      <c r="NVR107" s="52"/>
      <c r="NVS107" s="52"/>
      <c r="NVT107" s="52"/>
      <c r="NVU107" s="52"/>
      <c r="NVV107" s="52"/>
      <c r="NVW107" s="52"/>
      <c r="NVX107" s="52"/>
      <c r="NVY107" s="52"/>
      <c r="NVZ107" s="52"/>
      <c r="NWA107" s="52"/>
      <c r="NWB107" s="52"/>
      <c r="NWC107" s="52"/>
      <c r="NWD107" s="52"/>
      <c r="NWE107" s="52"/>
      <c r="NWF107" s="52"/>
      <c r="NWG107" s="52"/>
      <c r="NWH107" s="52"/>
      <c r="NWI107" s="52"/>
      <c r="NWJ107" s="52"/>
      <c r="NWK107" s="52"/>
      <c r="NWL107" s="52"/>
      <c r="NWM107" s="52"/>
      <c r="NWN107" s="52"/>
      <c r="NWO107" s="52"/>
      <c r="NWP107" s="52"/>
      <c r="NWQ107" s="52"/>
      <c r="NWR107" s="52"/>
      <c r="NWS107" s="52"/>
      <c r="NWT107" s="52"/>
      <c r="NWU107" s="52"/>
      <c r="NWV107" s="52"/>
      <c r="NWW107" s="52"/>
      <c r="NWX107" s="52"/>
      <c r="NWY107" s="52"/>
      <c r="NWZ107" s="52"/>
      <c r="NXA107" s="52"/>
      <c r="NXB107" s="52"/>
      <c r="NXC107" s="52"/>
      <c r="NXD107" s="52"/>
      <c r="NXE107" s="52"/>
      <c r="NXF107" s="52"/>
      <c r="NXG107" s="52"/>
      <c r="NXH107" s="52"/>
      <c r="NXI107" s="52"/>
      <c r="NXJ107" s="52"/>
      <c r="NXK107" s="52"/>
      <c r="NXL107" s="52"/>
      <c r="NXM107" s="52"/>
      <c r="NXN107" s="52"/>
      <c r="NXO107" s="52"/>
      <c r="NXP107" s="52"/>
      <c r="NXQ107" s="52"/>
      <c r="NXR107" s="52"/>
      <c r="NXS107" s="52"/>
      <c r="NXT107" s="52"/>
      <c r="NXU107" s="52"/>
      <c r="NXV107" s="52"/>
      <c r="NXW107" s="52"/>
      <c r="NXX107" s="52"/>
      <c r="NXY107" s="52"/>
      <c r="NXZ107" s="52"/>
      <c r="NYA107" s="52"/>
      <c r="NYB107" s="52"/>
      <c r="NYC107" s="52"/>
      <c r="NYD107" s="52"/>
      <c r="NYE107" s="52"/>
      <c r="NYF107" s="52"/>
      <c r="NYG107" s="52"/>
      <c r="NYH107" s="52"/>
      <c r="NYI107" s="52"/>
      <c r="NYJ107" s="52"/>
      <c r="NYK107" s="52"/>
      <c r="NYL107" s="52"/>
      <c r="NYM107" s="52"/>
      <c r="NYN107" s="52"/>
      <c r="NYO107" s="52"/>
      <c r="NYP107" s="52"/>
      <c r="NYQ107" s="52"/>
      <c r="NYR107" s="52"/>
      <c r="NYS107" s="52"/>
      <c r="NYT107" s="52"/>
      <c r="NYU107" s="52"/>
      <c r="NYV107" s="52"/>
      <c r="NYW107" s="52"/>
      <c r="NYX107" s="52"/>
      <c r="NYY107" s="52"/>
      <c r="NYZ107" s="52"/>
      <c r="NZA107" s="52"/>
      <c r="NZB107" s="52"/>
      <c r="NZC107" s="52"/>
      <c r="NZD107" s="52"/>
      <c r="NZE107" s="52"/>
      <c r="NZF107" s="52"/>
      <c r="NZG107" s="52"/>
      <c r="NZH107" s="52"/>
      <c r="NZI107" s="52"/>
      <c r="NZJ107" s="52"/>
      <c r="NZK107" s="52"/>
      <c r="NZL107" s="52"/>
      <c r="NZM107" s="52"/>
      <c r="NZN107" s="52"/>
      <c r="NZO107" s="52"/>
      <c r="NZP107" s="52"/>
      <c r="NZQ107" s="52"/>
      <c r="NZR107" s="52"/>
      <c r="NZS107" s="52"/>
      <c r="NZT107" s="52"/>
      <c r="NZU107" s="52"/>
      <c r="NZV107" s="52"/>
      <c r="NZW107" s="52"/>
      <c r="NZX107" s="52"/>
      <c r="NZY107" s="52"/>
      <c r="NZZ107" s="52"/>
      <c r="OAA107" s="52"/>
      <c r="OAB107" s="52"/>
      <c r="OAC107" s="52"/>
      <c r="OAD107" s="52"/>
      <c r="OAE107" s="52"/>
      <c r="OAF107" s="52"/>
      <c r="OAG107" s="52"/>
      <c r="OAH107" s="52"/>
      <c r="OAI107" s="52"/>
      <c r="OAJ107" s="52"/>
      <c r="OAK107" s="52"/>
      <c r="OAL107" s="52"/>
      <c r="OAM107" s="52"/>
      <c r="OAN107" s="52"/>
      <c r="OAO107" s="52"/>
      <c r="OAP107" s="52"/>
      <c r="OAQ107" s="52"/>
      <c r="OAR107" s="52"/>
      <c r="OAS107" s="52"/>
      <c r="OAT107" s="52"/>
      <c r="OAU107" s="52"/>
      <c r="OAV107" s="52"/>
      <c r="OAW107" s="52"/>
      <c r="OAX107" s="52"/>
      <c r="OAY107" s="52"/>
      <c r="OAZ107" s="52"/>
      <c r="OBA107" s="52"/>
      <c r="OBB107" s="52"/>
      <c r="OBC107" s="52"/>
      <c r="OBD107" s="52"/>
      <c r="OBE107" s="52"/>
      <c r="OBF107" s="52"/>
      <c r="OBG107" s="52"/>
      <c r="OBH107" s="52"/>
      <c r="OBI107" s="52"/>
      <c r="OBJ107" s="52"/>
      <c r="OBK107" s="52"/>
      <c r="OBL107" s="52"/>
      <c r="OBM107" s="52"/>
      <c r="OBN107" s="52"/>
      <c r="OBO107" s="52"/>
      <c r="OBP107" s="52"/>
      <c r="OBQ107" s="52"/>
      <c r="OBR107" s="52"/>
      <c r="OBS107" s="52"/>
      <c r="OBT107" s="52"/>
      <c r="OBU107" s="52"/>
      <c r="OBV107" s="52"/>
      <c r="OBW107" s="52"/>
      <c r="OBX107" s="52"/>
      <c r="OBY107" s="52"/>
      <c r="OBZ107" s="52"/>
      <c r="OCA107" s="52"/>
      <c r="OCB107" s="52"/>
      <c r="OCC107" s="52"/>
      <c r="OCD107" s="52"/>
      <c r="OCE107" s="52"/>
      <c r="OCF107" s="52"/>
      <c r="OCG107" s="52"/>
      <c r="OCH107" s="52"/>
      <c r="OCI107" s="52"/>
      <c r="OCJ107" s="52"/>
      <c r="OCK107" s="52"/>
      <c r="OCL107" s="52"/>
      <c r="OCM107" s="52"/>
      <c r="OCN107" s="52"/>
      <c r="OCO107" s="52"/>
      <c r="OCP107" s="52"/>
      <c r="OCQ107" s="52"/>
      <c r="OCR107" s="52"/>
      <c r="OCS107" s="52"/>
      <c r="OCT107" s="52"/>
      <c r="OCU107" s="52"/>
      <c r="OCV107" s="52"/>
      <c r="OCW107" s="52"/>
      <c r="OCX107" s="52"/>
      <c r="OCY107" s="52"/>
      <c r="OCZ107" s="52"/>
      <c r="ODA107" s="52"/>
      <c r="ODB107" s="52"/>
      <c r="ODC107" s="52"/>
      <c r="ODD107" s="52"/>
      <c r="ODE107" s="52"/>
      <c r="ODF107" s="52"/>
      <c r="ODG107" s="52"/>
      <c r="ODH107" s="52"/>
      <c r="ODI107" s="52"/>
      <c r="ODJ107" s="52"/>
      <c r="ODK107" s="52"/>
      <c r="ODL107" s="52"/>
      <c r="ODM107" s="52"/>
      <c r="ODN107" s="52"/>
      <c r="ODO107" s="52"/>
      <c r="ODP107" s="52"/>
      <c r="ODQ107" s="52"/>
      <c r="ODR107" s="52"/>
      <c r="ODS107" s="52"/>
      <c r="ODT107" s="52"/>
      <c r="ODU107" s="52"/>
      <c r="ODV107" s="52"/>
      <c r="ODW107" s="52"/>
      <c r="ODX107" s="52"/>
      <c r="ODY107" s="52"/>
      <c r="ODZ107" s="52"/>
      <c r="OEA107" s="52"/>
      <c r="OEB107" s="52"/>
      <c r="OEC107" s="52"/>
      <c r="OED107" s="52"/>
      <c r="OEE107" s="52"/>
      <c r="OEF107" s="52"/>
      <c r="OEG107" s="52"/>
      <c r="OEH107" s="52"/>
      <c r="OEI107" s="52"/>
      <c r="OEJ107" s="52"/>
      <c r="OEK107" s="52"/>
      <c r="OEL107" s="52"/>
      <c r="OEM107" s="52"/>
      <c r="OEN107" s="52"/>
      <c r="OEO107" s="52"/>
      <c r="OEP107" s="52"/>
      <c r="OEQ107" s="52"/>
      <c r="OER107" s="52"/>
      <c r="OES107" s="52"/>
      <c r="OET107" s="52"/>
      <c r="OEU107" s="52"/>
      <c r="OEV107" s="52"/>
      <c r="OEW107" s="52"/>
      <c r="OEX107" s="52"/>
      <c r="OEY107" s="52"/>
      <c r="OEZ107" s="52"/>
      <c r="OFA107" s="52"/>
      <c r="OFB107" s="52"/>
      <c r="OFC107" s="52"/>
      <c r="OFD107" s="52"/>
      <c r="OFE107" s="52"/>
      <c r="OFF107" s="52"/>
      <c r="OFG107" s="52"/>
      <c r="OFH107" s="52"/>
      <c r="OFI107" s="52"/>
      <c r="OFJ107" s="52"/>
      <c r="OFK107" s="52"/>
      <c r="OFL107" s="52"/>
      <c r="OFM107" s="52"/>
      <c r="OFN107" s="52"/>
      <c r="OFO107" s="52"/>
      <c r="OFP107" s="52"/>
      <c r="OFQ107" s="52"/>
      <c r="OFR107" s="52"/>
      <c r="OFS107" s="52"/>
      <c r="OFT107" s="52"/>
      <c r="OFU107" s="52"/>
      <c r="OFV107" s="52"/>
      <c r="OFW107" s="52"/>
      <c r="OFX107" s="52"/>
      <c r="OFY107" s="52"/>
      <c r="OFZ107" s="52"/>
      <c r="OGA107" s="52"/>
      <c r="OGB107" s="52"/>
      <c r="OGC107" s="52"/>
      <c r="OGD107" s="52"/>
      <c r="OGE107" s="52"/>
      <c r="OGF107" s="52"/>
      <c r="OGG107" s="52"/>
      <c r="OGH107" s="52"/>
      <c r="OGI107" s="52"/>
      <c r="OGJ107" s="52"/>
      <c r="OGK107" s="52"/>
      <c r="OGL107" s="52"/>
      <c r="OGM107" s="52"/>
      <c r="OGN107" s="52"/>
      <c r="OGO107" s="52"/>
      <c r="OGP107" s="52"/>
      <c r="OGQ107" s="52"/>
      <c r="OGR107" s="52"/>
      <c r="OGS107" s="52"/>
      <c r="OGT107" s="52"/>
      <c r="OGU107" s="52"/>
      <c r="OGV107" s="52"/>
      <c r="OGW107" s="52"/>
      <c r="OGX107" s="52"/>
      <c r="OGY107" s="52"/>
      <c r="OGZ107" s="52"/>
      <c r="OHA107" s="52"/>
      <c r="OHB107" s="52"/>
      <c r="OHC107" s="52"/>
      <c r="OHD107" s="52"/>
      <c r="OHE107" s="52"/>
      <c r="OHF107" s="52"/>
      <c r="OHG107" s="52"/>
      <c r="OHH107" s="52"/>
      <c r="OHI107" s="52"/>
      <c r="OHJ107" s="52"/>
      <c r="OHK107" s="52"/>
      <c r="OHL107" s="52"/>
      <c r="OHM107" s="52"/>
      <c r="OHN107" s="52"/>
      <c r="OHO107" s="52"/>
      <c r="OHP107" s="52"/>
      <c r="OHQ107" s="52"/>
      <c r="OHR107" s="52"/>
      <c r="OHS107" s="52"/>
      <c r="OHT107" s="52"/>
      <c r="OHU107" s="52"/>
      <c r="OHV107" s="52"/>
      <c r="OHW107" s="52"/>
      <c r="OHX107" s="52"/>
      <c r="OHY107" s="52"/>
      <c r="OHZ107" s="52"/>
      <c r="OIA107" s="52"/>
      <c r="OIB107" s="52"/>
      <c r="OIC107" s="52"/>
      <c r="OID107" s="52"/>
      <c r="OIE107" s="52"/>
      <c r="OIF107" s="52"/>
      <c r="OIG107" s="52"/>
      <c r="OIH107" s="52"/>
      <c r="OII107" s="52"/>
      <c r="OIJ107" s="52"/>
      <c r="OIK107" s="52"/>
      <c r="OIL107" s="52"/>
      <c r="OIM107" s="52"/>
      <c r="OIN107" s="52"/>
      <c r="OIO107" s="52"/>
      <c r="OIP107" s="52"/>
      <c r="OIQ107" s="52"/>
      <c r="OIR107" s="52"/>
      <c r="OIS107" s="52"/>
      <c r="OIT107" s="52"/>
      <c r="OIU107" s="52"/>
      <c r="OIV107" s="52"/>
      <c r="OIW107" s="52"/>
      <c r="OIX107" s="52"/>
      <c r="OIY107" s="52"/>
      <c r="OIZ107" s="52"/>
      <c r="OJA107" s="52"/>
      <c r="OJB107" s="52"/>
      <c r="OJC107" s="52"/>
      <c r="OJD107" s="52"/>
      <c r="OJE107" s="52"/>
      <c r="OJF107" s="52"/>
      <c r="OJG107" s="52"/>
      <c r="OJH107" s="52"/>
      <c r="OJI107" s="52"/>
      <c r="OJJ107" s="52"/>
      <c r="OJK107" s="52"/>
      <c r="OJL107" s="52"/>
      <c r="OJM107" s="52"/>
      <c r="OJN107" s="52"/>
      <c r="OJO107" s="52"/>
      <c r="OJP107" s="52"/>
      <c r="OJQ107" s="52"/>
      <c r="OJR107" s="52"/>
      <c r="OJS107" s="52"/>
      <c r="OJT107" s="52"/>
      <c r="OJU107" s="52"/>
      <c r="OJV107" s="52"/>
      <c r="OJW107" s="52"/>
      <c r="OJX107" s="52"/>
      <c r="OJY107" s="52"/>
      <c r="OJZ107" s="52"/>
      <c r="OKA107" s="52"/>
      <c r="OKB107" s="52"/>
      <c r="OKC107" s="52"/>
      <c r="OKD107" s="52"/>
      <c r="OKE107" s="52"/>
      <c r="OKF107" s="52"/>
      <c r="OKG107" s="52"/>
      <c r="OKH107" s="52"/>
      <c r="OKI107" s="52"/>
      <c r="OKJ107" s="52"/>
      <c r="OKK107" s="52"/>
      <c r="OKL107" s="52"/>
      <c r="OKM107" s="52"/>
      <c r="OKN107" s="52"/>
      <c r="OKO107" s="52"/>
      <c r="OKP107" s="52"/>
      <c r="OKQ107" s="52"/>
      <c r="OKR107" s="52"/>
      <c r="OKS107" s="52"/>
      <c r="OKT107" s="52"/>
      <c r="OKU107" s="52"/>
      <c r="OKV107" s="52"/>
      <c r="OKW107" s="52"/>
      <c r="OKX107" s="52"/>
      <c r="OKY107" s="52"/>
      <c r="OKZ107" s="52"/>
      <c r="OLA107" s="52"/>
      <c r="OLB107" s="52"/>
      <c r="OLC107" s="52"/>
      <c r="OLD107" s="52"/>
      <c r="OLE107" s="52"/>
      <c r="OLF107" s="52"/>
      <c r="OLG107" s="52"/>
      <c r="OLH107" s="52"/>
      <c r="OLI107" s="52"/>
      <c r="OLJ107" s="52"/>
      <c r="OLK107" s="52"/>
      <c r="OLL107" s="52"/>
      <c r="OLM107" s="52"/>
      <c r="OLN107" s="52"/>
      <c r="OLO107" s="52"/>
      <c r="OLP107" s="52"/>
      <c r="OLQ107" s="52"/>
      <c r="OLR107" s="52"/>
      <c r="OLS107" s="52"/>
      <c r="OLT107" s="52"/>
      <c r="OLU107" s="52"/>
      <c r="OLV107" s="52"/>
      <c r="OLW107" s="52"/>
      <c r="OLX107" s="52"/>
      <c r="OLY107" s="52"/>
      <c r="OLZ107" s="52"/>
      <c r="OMA107" s="52"/>
      <c r="OMB107" s="52"/>
      <c r="OMC107" s="52"/>
      <c r="OMD107" s="52"/>
      <c r="OME107" s="52"/>
      <c r="OMF107" s="52"/>
      <c r="OMG107" s="52"/>
      <c r="OMH107" s="52"/>
      <c r="OMI107" s="52"/>
      <c r="OMJ107" s="52"/>
      <c r="OMK107" s="52"/>
      <c r="OML107" s="52"/>
      <c r="OMM107" s="52"/>
      <c r="OMN107" s="52"/>
      <c r="OMO107" s="52"/>
      <c r="OMP107" s="52"/>
      <c r="OMQ107" s="52"/>
      <c r="OMR107" s="52"/>
      <c r="OMS107" s="52"/>
      <c r="OMT107" s="52"/>
      <c r="OMU107" s="52"/>
      <c r="OMV107" s="52"/>
      <c r="OMW107" s="52"/>
      <c r="OMX107" s="52"/>
      <c r="OMY107" s="52"/>
      <c r="OMZ107" s="52"/>
      <c r="ONA107" s="52"/>
      <c r="ONB107" s="52"/>
      <c r="ONC107" s="52"/>
      <c r="OND107" s="52"/>
      <c r="ONE107" s="52"/>
      <c r="ONF107" s="52"/>
      <c r="ONG107" s="52"/>
      <c r="ONH107" s="52"/>
      <c r="ONI107" s="52"/>
      <c r="ONJ107" s="52"/>
      <c r="ONK107" s="52"/>
      <c r="ONL107" s="52"/>
      <c r="ONM107" s="52"/>
      <c r="ONN107" s="52"/>
      <c r="ONO107" s="52"/>
      <c r="ONP107" s="52"/>
      <c r="ONQ107" s="52"/>
      <c r="ONR107" s="52"/>
      <c r="ONS107" s="52"/>
      <c r="ONT107" s="52"/>
      <c r="ONU107" s="52"/>
      <c r="ONV107" s="52"/>
      <c r="ONW107" s="52"/>
      <c r="ONX107" s="52"/>
      <c r="ONY107" s="52"/>
      <c r="ONZ107" s="52"/>
      <c r="OOA107" s="52"/>
      <c r="OOB107" s="52"/>
      <c r="OOC107" s="52"/>
      <c r="OOD107" s="52"/>
      <c r="OOE107" s="52"/>
      <c r="OOF107" s="52"/>
      <c r="OOG107" s="52"/>
      <c r="OOH107" s="52"/>
      <c r="OOI107" s="52"/>
      <c r="OOJ107" s="52"/>
      <c r="OOK107" s="52"/>
      <c r="OOL107" s="52"/>
      <c r="OOM107" s="52"/>
      <c r="OON107" s="52"/>
      <c r="OOO107" s="52"/>
      <c r="OOP107" s="52"/>
      <c r="OOQ107" s="52"/>
      <c r="OOR107" s="52"/>
      <c r="OOS107" s="52"/>
      <c r="OOT107" s="52"/>
      <c r="OOU107" s="52"/>
      <c r="OOV107" s="52"/>
      <c r="OOW107" s="52"/>
      <c r="OOX107" s="52"/>
      <c r="OOY107" s="52"/>
      <c r="OOZ107" s="52"/>
      <c r="OPA107" s="52"/>
      <c r="OPB107" s="52"/>
      <c r="OPC107" s="52"/>
      <c r="OPD107" s="52"/>
      <c r="OPE107" s="52"/>
      <c r="OPF107" s="52"/>
      <c r="OPG107" s="52"/>
      <c r="OPH107" s="52"/>
      <c r="OPI107" s="52"/>
      <c r="OPJ107" s="52"/>
      <c r="OPK107" s="52"/>
      <c r="OPL107" s="52"/>
      <c r="OPM107" s="52"/>
      <c r="OPN107" s="52"/>
      <c r="OPO107" s="52"/>
      <c r="OPP107" s="52"/>
      <c r="OPQ107" s="52"/>
      <c r="OPR107" s="52"/>
      <c r="OPS107" s="52"/>
      <c r="OPT107" s="52"/>
      <c r="OPU107" s="52"/>
      <c r="OPV107" s="52"/>
      <c r="OPW107" s="52"/>
      <c r="OPX107" s="52"/>
      <c r="OPY107" s="52"/>
      <c r="OPZ107" s="52"/>
      <c r="OQA107" s="52"/>
      <c r="OQB107" s="52"/>
      <c r="OQC107" s="52"/>
      <c r="OQD107" s="52"/>
      <c r="OQE107" s="52"/>
      <c r="OQF107" s="52"/>
      <c r="OQG107" s="52"/>
      <c r="OQH107" s="52"/>
      <c r="OQI107" s="52"/>
      <c r="OQJ107" s="52"/>
      <c r="OQK107" s="52"/>
      <c r="OQL107" s="52"/>
      <c r="OQM107" s="52"/>
      <c r="OQN107" s="52"/>
      <c r="OQO107" s="52"/>
      <c r="OQP107" s="52"/>
      <c r="OQQ107" s="52"/>
      <c r="OQR107" s="52"/>
      <c r="OQS107" s="52"/>
      <c r="OQT107" s="52"/>
      <c r="OQU107" s="52"/>
      <c r="OQV107" s="52"/>
      <c r="OQW107" s="52"/>
      <c r="OQX107" s="52"/>
      <c r="OQY107" s="52"/>
      <c r="OQZ107" s="52"/>
      <c r="ORA107" s="52"/>
      <c r="ORB107" s="52"/>
      <c r="ORC107" s="52"/>
      <c r="ORD107" s="52"/>
      <c r="ORE107" s="52"/>
      <c r="ORF107" s="52"/>
      <c r="ORG107" s="52"/>
      <c r="ORH107" s="52"/>
      <c r="ORI107" s="52"/>
      <c r="ORJ107" s="52"/>
      <c r="ORK107" s="52"/>
      <c r="ORL107" s="52"/>
      <c r="ORM107" s="52"/>
      <c r="ORN107" s="52"/>
      <c r="ORO107" s="52"/>
      <c r="ORP107" s="52"/>
      <c r="ORQ107" s="52"/>
      <c r="ORR107" s="52"/>
      <c r="ORS107" s="52"/>
      <c r="ORT107" s="52"/>
      <c r="ORU107" s="52"/>
      <c r="ORV107" s="52"/>
      <c r="ORW107" s="52"/>
      <c r="ORX107" s="52"/>
      <c r="ORY107" s="52"/>
      <c r="ORZ107" s="52"/>
      <c r="OSA107" s="52"/>
      <c r="OSB107" s="52"/>
      <c r="OSC107" s="52"/>
      <c r="OSD107" s="52"/>
      <c r="OSE107" s="52"/>
      <c r="OSF107" s="52"/>
      <c r="OSG107" s="52"/>
      <c r="OSH107" s="52"/>
      <c r="OSI107" s="52"/>
      <c r="OSJ107" s="52"/>
      <c r="OSK107" s="52"/>
      <c r="OSL107" s="52"/>
      <c r="OSM107" s="52"/>
      <c r="OSN107" s="52"/>
      <c r="OSO107" s="52"/>
      <c r="OSP107" s="52"/>
      <c r="OSQ107" s="52"/>
      <c r="OSR107" s="52"/>
      <c r="OSS107" s="52"/>
      <c r="OST107" s="52"/>
      <c r="OSU107" s="52"/>
      <c r="OSV107" s="52"/>
      <c r="OSW107" s="52"/>
      <c r="OSX107" s="52"/>
      <c r="OSY107" s="52"/>
      <c r="OSZ107" s="52"/>
      <c r="OTA107" s="52"/>
      <c r="OTB107" s="52"/>
      <c r="OTC107" s="52"/>
      <c r="OTD107" s="52"/>
      <c r="OTE107" s="52"/>
      <c r="OTF107" s="52"/>
      <c r="OTG107" s="52"/>
      <c r="OTH107" s="52"/>
      <c r="OTI107" s="52"/>
      <c r="OTJ107" s="52"/>
      <c r="OTK107" s="52"/>
      <c r="OTL107" s="52"/>
      <c r="OTM107" s="52"/>
      <c r="OTN107" s="52"/>
      <c r="OTO107" s="52"/>
      <c r="OTP107" s="52"/>
      <c r="OTQ107" s="52"/>
      <c r="OTR107" s="52"/>
      <c r="OTS107" s="52"/>
      <c r="OTT107" s="52"/>
      <c r="OTU107" s="52"/>
      <c r="OTV107" s="52"/>
      <c r="OTW107" s="52"/>
      <c r="OTX107" s="52"/>
      <c r="OTY107" s="52"/>
      <c r="OTZ107" s="52"/>
      <c r="OUA107" s="52"/>
      <c r="OUB107" s="52"/>
      <c r="OUC107" s="52"/>
      <c r="OUD107" s="52"/>
      <c r="OUE107" s="52"/>
      <c r="OUF107" s="52"/>
      <c r="OUG107" s="52"/>
      <c r="OUH107" s="52"/>
      <c r="OUI107" s="52"/>
      <c r="OUJ107" s="52"/>
      <c r="OUK107" s="52"/>
      <c r="OUL107" s="52"/>
      <c r="OUM107" s="52"/>
      <c r="OUN107" s="52"/>
      <c r="OUO107" s="52"/>
      <c r="OUP107" s="52"/>
      <c r="OUQ107" s="52"/>
      <c r="OUR107" s="52"/>
      <c r="OUS107" s="52"/>
      <c r="OUT107" s="52"/>
      <c r="OUU107" s="52"/>
      <c r="OUV107" s="52"/>
      <c r="OUW107" s="52"/>
      <c r="OUX107" s="52"/>
      <c r="OUY107" s="52"/>
      <c r="OUZ107" s="52"/>
      <c r="OVA107" s="52"/>
      <c r="OVB107" s="52"/>
      <c r="OVC107" s="52"/>
      <c r="OVD107" s="52"/>
      <c r="OVE107" s="52"/>
      <c r="OVF107" s="52"/>
      <c r="OVG107" s="52"/>
      <c r="OVH107" s="52"/>
      <c r="OVI107" s="52"/>
      <c r="OVJ107" s="52"/>
      <c r="OVK107" s="52"/>
      <c r="OVL107" s="52"/>
      <c r="OVM107" s="52"/>
      <c r="OVN107" s="52"/>
      <c r="OVO107" s="52"/>
      <c r="OVP107" s="52"/>
      <c r="OVQ107" s="52"/>
      <c r="OVR107" s="52"/>
      <c r="OVS107" s="52"/>
      <c r="OVT107" s="52"/>
      <c r="OVU107" s="52"/>
      <c r="OVV107" s="52"/>
      <c r="OVW107" s="52"/>
      <c r="OVX107" s="52"/>
      <c r="OVY107" s="52"/>
      <c r="OVZ107" s="52"/>
      <c r="OWA107" s="52"/>
      <c r="OWB107" s="52"/>
      <c r="OWC107" s="52"/>
      <c r="OWD107" s="52"/>
      <c r="OWE107" s="52"/>
      <c r="OWF107" s="52"/>
      <c r="OWG107" s="52"/>
      <c r="OWH107" s="52"/>
      <c r="OWI107" s="52"/>
      <c r="OWJ107" s="52"/>
      <c r="OWK107" s="52"/>
      <c r="OWL107" s="52"/>
      <c r="OWM107" s="52"/>
      <c r="OWN107" s="52"/>
      <c r="OWO107" s="52"/>
      <c r="OWP107" s="52"/>
      <c r="OWQ107" s="52"/>
      <c r="OWR107" s="52"/>
      <c r="OWS107" s="52"/>
      <c r="OWT107" s="52"/>
      <c r="OWU107" s="52"/>
      <c r="OWV107" s="52"/>
      <c r="OWW107" s="52"/>
      <c r="OWX107" s="52"/>
      <c r="OWY107" s="52"/>
      <c r="OWZ107" s="52"/>
      <c r="OXA107" s="52"/>
      <c r="OXB107" s="52"/>
      <c r="OXC107" s="52"/>
      <c r="OXD107" s="52"/>
      <c r="OXE107" s="52"/>
      <c r="OXF107" s="52"/>
      <c r="OXG107" s="52"/>
      <c r="OXH107" s="52"/>
      <c r="OXI107" s="52"/>
      <c r="OXJ107" s="52"/>
      <c r="OXK107" s="52"/>
      <c r="OXL107" s="52"/>
      <c r="OXM107" s="52"/>
      <c r="OXN107" s="52"/>
      <c r="OXO107" s="52"/>
      <c r="OXP107" s="52"/>
      <c r="OXQ107" s="52"/>
      <c r="OXR107" s="52"/>
      <c r="OXS107" s="52"/>
      <c r="OXT107" s="52"/>
      <c r="OXU107" s="52"/>
      <c r="OXV107" s="52"/>
      <c r="OXW107" s="52"/>
      <c r="OXX107" s="52"/>
      <c r="OXY107" s="52"/>
      <c r="OXZ107" s="52"/>
      <c r="OYA107" s="52"/>
      <c r="OYB107" s="52"/>
      <c r="OYC107" s="52"/>
      <c r="OYD107" s="52"/>
      <c r="OYE107" s="52"/>
      <c r="OYF107" s="52"/>
      <c r="OYG107" s="52"/>
      <c r="OYH107" s="52"/>
      <c r="OYI107" s="52"/>
      <c r="OYJ107" s="52"/>
      <c r="OYK107" s="52"/>
      <c r="OYL107" s="52"/>
      <c r="OYM107" s="52"/>
      <c r="OYN107" s="52"/>
      <c r="OYO107" s="52"/>
      <c r="OYP107" s="52"/>
      <c r="OYQ107" s="52"/>
      <c r="OYR107" s="52"/>
      <c r="OYS107" s="52"/>
      <c r="OYT107" s="52"/>
      <c r="OYU107" s="52"/>
      <c r="OYV107" s="52"/>
      <c r="OYW107" s="52"/>
      <c r="OYX107" s="52"/>
      <c r="OYY107" s="52"/>
      <c r="OYZ107" s="52"/>
      <c r="OZA107" s="52"/>
      <c r="OZB107" s="52"/>
      <c r="OZC107" s="52"/>
      <c r="OZD107" s="52"/>
      <c r="OZE107" s="52"/>
      <c r="OZF107" s="52"/>
      <c r="OZG107" s="52"/>
      <c r="OZH107" s="52"/>
      <c r="OZI107" s="52"/>
      <c r="OZJ107" s="52"/>
      <c r="OZK107" s="52"/>
      <c r="OZL107" s="52"/>
      <c r="OZM107" s="52"/>
      <c r="OZN107" s="52"/>
      <c r="OZO107" s="52"/>
      <c r="OZP107" s="52"/>
      <c r="OZQ107" s="52"/>
      <c r="OZR107" s="52"/>
      <c r="OZS107" s="52"/>
      <c r="OZT107" s="52"/>
      <c r="OZU107" s="52"/>
      <c r="OZV107" s="52"/>
      <c r="OZW107" s="52"/>
      <c r="OZX107" s="52"/>
      <c r="OZY107" s="52"/>
      <c r="OZZ107" s="52"/>
      <c r="PAA107" s="52"/>
      <c r="PAB107" s="52"/>
      <c r="PAC107" s="52"/>
      <c r="PAD107" s="52"/>
      <c r="PAE107" s="52"/>
      <c r="PAF107" s="52"/>
      <c r="PAG107" s="52"/>
      <c r="PAH107" s="52"/>
      <c r="PAI107" s="52"/>
      <c r="PAJ107" s="52"/>
      <c r="PAK107" s="52"/>
      <c r="PAL107" s="52"/>
      <c r="PAM107" s="52"/>
      <c r="PAN107" s="52"/>
      <c r="PAO107" s="52"/>
      <c r="PAP107" s="52"/>
      <c r="PAQ107" s="52"/>
      <c r="PAR107" s="52"/>
      <c r="PAS107" s="52"/>
      <c r="PAT107" s="52"/>
      <c r="PAU107" s="52"/>
      <c r="PAV107" s="52"/>
      <c r="PAW107" s="52"/>
      <c r="PAX107" s="52"/>
      <c r="PAY107" s="52"/>
      <c r="PAZ107" s="52"/>
      <c r="PBA107" s="52"/>
      <c r="PBB107" s="52"/>
      <c r="PBC107" s="52"/>
      <c r="PBD107" s="52"/>
      <c r="PBE107" s="52"/>
      <c r="PBF107" s="52"/>
      <c r="PBG107" s="52"/>
      <c r="PBH107" s="52"/>
      <c r="PBI107" s="52"/>
      <c r="PBJ107" s="52"/>
      <c r="PBK107" s="52"/>
      <c r="PBL107" s="52"/>
      <c r="PBM107" s="52"/>
      <c r="PBN107" s="52"/>
      <c r="PBO107" s="52"/>
      <c r="PBP107" s="52"/>
      <c r="PBQ107" s="52"/>
      <c r="PBR107" s="52"/>
      <c r="PBS107" s="52"/>
      <c r="PBT107" s="52"/>
      <c r="PBU107" s="52"/>
      <c r="PBV107" s="52"/>
      <c r="PBW107" s="52"/>
      <c r="PBX107" s="52"/>
      <c r="PBY107" s="52"/>
      <c r="PBZ107" s="52"/>
      <c r="PCA107" s="52"/>
      <c r="PCB107" s="52"/>
      <c r="PCC107" s="52"/>
      <c r="PCD107" s="52"/>
      <c r="PCE107" s="52"/>
      <c r="PCF107" s="52"/>
      <c r="PCG107" s="52"/>
      <c r="PCH107" s="52"/>
      <c r="PCI107" s="52"/>
      <c r="PCJ107" s="52"/>
      <c r="PCK107" s="52"/>
      <c r="PCL107" s="52"/>
      <c r="PCM107" s="52"/>
      <c r="PCN107" s="52"/>
      <c r="PCO107" s="52"/>
      <c r="PCP107" s="52"/>
      <c r="PCQ107" s="52"/>
      <c r="PCR107" s="52"/>
      <c r="PCS107" s="52"/>
      <c r="PCT107" s="52"/>
      <c r="PCU107" s="52"/>
      <c r="PCV107" s="52"/>
      <c r="PCW107" s="52"/>
      <c r="PCX107" s="52"/>
      <c r="PCY107" s="52"/>
      <c r="PCZ107" s="52"/>
      <c r="PDA107" s="52"/>
      <c r="PDB107" s="52"/>
      <c r="PDC107" s="52"/>
      <c r="PDD107" s="52"/>
      <c r="PDE107" s="52"/>
      <c r="PDF107" s="52"/>
      <c r="PDG107" s="52"/>
      <c r="PDH107" s="52"/>
      <c r="PDI107" s="52"/>
      <c r="PDJ107" s="52"/>
      <c r="PDK107" s="52"/>
      <c r="PDL107" s="52"/>
      <c r="PDM107" s="52"/>
      <c r="PDN107" s="52"/>
      <c r="PDO107" s="52"/>
      <c r="PDP107" s="52"/>
      <c r="PDQ107" s="52"/>
      <c r="PDR107" s="52"/>
      <c r="PDS107" s="52"/>
      <c r="PDT107" s="52"/>
      <c r="PDU107" s="52"/>
      <c r="PDV107" s="52"/>
      <c r="PDW107" s="52"/>
      <c r="PDX107" s="52"/>
      <c r="PDY107" s="52"/>
      <c r="PDZ107" s="52"/>
      <c r="PEA107" s="52"/>
      <c r="PEB107" s="52"/>
      <c r="PEC107" s="52"/>
      <c r="PED107" s="52"/>
      <c r="PEE107" s="52"/>
      <c r="PEF107" s="52"/>
      <c r="PEG107" s="52"/>
      <c r="PEH107" s="52"/>
      <c r="PEI107" s="52"/>
      <c r="PEJ107" s="52"/>
      <c r="PEK107" s="52"/>
      <c r="PEL107" s="52"/>
      <c r="PEM107" s="52"/>
      <c r="PEN107" s="52"/>
      <c r="PEO107" s="52"/>
      <c r="PEP107" s="52"/>
      <c r="PEQ107" s="52"/>
      <c r="PER107" s="52"/>
      <c r="PES107" s="52"/>
      <c r="PET107" s="52"/>
      <c r="PEU107" s="52"/>
      <c r="PEV107" s="52"/>
      <c r="PEW107" s="52"/>
      <c r="PEX107" s="52"/>
      <c r="PEY107" s="52"/>
      <c r="PEZ107" s="52"/>
      <c r="PFA107" s="52"/>
      <c r="PFB107" s="52"/>
      <c r="PFC107" s="52"/>
      <c r="PFD107" s="52"/>
      <c r="PFE107" s="52"/>
      <c r="PFF107" s="52"/>
      <c r="PFG107" s="52"/>
      <c r="PFH107" s="52"/>
      <c r="PFI107" s="52"/>
      <c r="PFJ107" s="52"/>
      <c r="PFK107" s="52"/>
      <c r="PFL107" s="52"/>
      <c r="PFM107" s="52"/>
      <c r="PFN107" s="52"/>
      <c r="PFO107" s="52"/>
      <c r="PFP107" s="52"/>
      <c r="PFQ107" s="52"/>
      <c r="PFR107" s="52"/>
      <c r="PFS107" s="52"/>
      <c r="PFT107" s="52"/>
      <c r="PFU107" s="52"/>
      <c r="PFV107" s="52"/>
      <c r="PFW107" s="52"/>
      <c r="PFX107" s="52"/>
      <c r="PFY107" s="52"/>
      <c r="PFZ107" s="52"/>
      <c r="PGA107" s="52"/>
      <c r="PGB107" s="52"/>
      <c r="PGC107" s="52"/>
      <c r="PGD107" s="52"/>
      <c r="PGE107" s="52"/>
      <c r="PGF107" s="52"/>
      <c r="PGG107" s="52"/>
      <c r="PGH107" s="52"/>
      <c r="PGI107" s="52"/>
      <c r="PGJ107" s="52"/>
      <c r="PGK107" s="52"/>
      <c r="PGL107" s="52"/>
      <c r="PGM107" s="52"/>
      <c r="PGN107" s="52"/>
      <c r="PGO107" s="52"/>
      <c r="PGP107" s="52"/>
      <c r="PGQ107" s="52"/>
      <c r="PGR107" s="52"/>
      <c r="PGS107" s="52"/>
      <c r="PGT107" s="52"/>
      <c r="PGU107" s="52"/>
      <c r="PGV107" s="52"/>
      <c r="PGW107" s="52"/>
      <c r="PGX107" s="52"/>
      <c r="PGY107" s="52"/>
      <c r="PGZ107" s="52"/>
      <c r="PHA107" s="52"/>
      <c r="PHB107" s="52"/>
      <c r="PHC107" s="52"/>
      <c r="PHD107" s="52"/>
      <c r="PHE107" s="52"/>
      <c r="PHF107" s="52"/>
      <c r="PHG107" s="52"/>
      <c r="PHH107" s="52"/>
      <c r="PHI107" s="52"/>
      <c r="PHJ107" s="52"/>
      <c r="PHK107" s="52"/>
      <c r="PHL107" s="52"/>
      <c r="PHM107" s="52"/>
      <c r="PHN107" s="52"/>
      <c r="PHO107" s="52"/>
      <c r="PHP107" s="52"/>
      <c r="PHQ107" s="52"/>
      <c r="PHR107" s="52"/>
      <c r="PHS107" s="52"/>
      <c r="PHT107" s="52"/>
      <c r="PHU107" s="52"/>
      <c r="PHV107" s="52"/>
      <c r="PHW107" s="52"/>
      <c r="PHX107" s="52"/>
      <c r="PHY107" s="52"/>
      <c r="PHZ107" s="52"/>
      <c r="PIA107" s="52"/>
      <c r="PIB107" s="52"/>
      <c r="PIC107" s="52"/>
      <c r="PID107" s="52"/>
      <c r="PIE107" s="52"/>
      <c r="PIF107" s="52"/>
      <c r="PIG107" s="52"/>
      <c r="PIH107" s="52"/>
      <c r="PII107" s="52"/>
      <c r="PIJ107" s="52"/>
      <c r="PIK107" s="52"/>
      <c r="PIL107" s="52"/>
      <c r="PIM107" s="52"/>
      <c r="PIN107" s="52"/>
      <c r="PIO107" s="52"/>
      <c r="PIP107" s="52"/>
      <c r="PIQ107" s="52"/>
      <c r="PIR107" s="52"/>
      <c r="PIS107" s="52"/>
      <c r="PIT107" s="52"/>
      <c r="PIU107" s="52"/>
      <c r="PIV107" s="52"/>
      <c r="PIW107" s="52"/>
      <c r="PIX107" s="52"/>
      <c r="PIY107" s="52"/>
      <c r="PIZ107" s="52"/>
      <c r="PJA107" s="52"/>
      <c r="PJB107" s="52"/>
      <c r="PJC107" s="52"/>
      <c r="PJD107" s="52"/>
      <c r="PJE107" s="52"/>
      <c r="PJF107" s="52"/>
      <c r="PJG107" s="52"/>
      <c r="PJH107" s="52"/>
      <c r="PJI107" s="52"/>
      <c r="PJJ107" s="52"/>
      <c r="PJK107" s="52"/>
      <c r="PJL107" s="52"/>
      <c r="PJM107" s="52"/>
      <c r="PJN107" s="52"/>
      <c r="PJO107" s="52"/>
      <c r="PJP107" s="52"/>
      <c r="PJQ107" s="52"/>
      <c r="PJR107" s="52"/>
      <c r="PJS107" s="52"/>
      <c r="PJT107" s="52"/>
      <c r="PJU107" s="52"/>
      <c r="PJV107" s="52"/>
      <c r="PJW107" s="52"/>
      <c r="PJX107" s="52"/>
      <c r="PJY107" s="52"/>
      <c r="PJZ107" s="52"/>
      <c r="PKA107" s="52"/>
      <c r="PKB107" s="52"/>
      <c r="PKC107" s="52"/>
      <c r="PKD107" s="52"/>
      <c r="PKE107" s="52"/>
      <c r="PKF107" s="52"/>
      <c r="PKG107" s="52"/>
      <c r="PKH107" s="52"/>
      <c r="PKI107" s="52"/>
      <c r="PKJ107" s="52"/>
      <c r="PKK107" s="52"/>
      <c r="PKL107" s="52"/>
      <c r="PKM107" s="52"/>
      <c r="PKN107" s="52"/>
      <c r="PKO107" s="52"/>
      <c r="PKP107" s="52"/>
      <c r="PKQ107" s="52"/>
      <c r="PKR107" s="52"/>
      <c r="PKS107" s="52"/>
      <c r="PKT107" s="52"/>
      <c r="PKU107" s="52"/>
      <c r="PKV107" s="52"/>
      <c r="PKW107" s="52"/>
      <c r="PKX107" s="52"/>
      <c r="PKY107" s="52"/>
      <c r="PKZ107" s="52"/>
      <c r="PLA107" s="52"/>
      <c r="PLB107" s="52"/>
      <c r="PLC107" s="52"/>
      <c r="PLD107" s="52"/>
      <c r="PLE107" s="52"/>
      <c r="PLF107" s="52"/>
      <c r="PLG107" s="52"/>
      <c r="PLH107" s="52"/>
      <c r="PLI107" s="52"/>
      <c r="PLJ107" s="52"/>
      <c r="PLK107" s="52"/>
      <c r="PLL107" s="52"/>
      <c r="PLM107" s="52"/>
      <c r="PLN107" s="52"/>
      <c r="PLO107" s="52"/>
      <c r="PLP107" s="52"/>
      <c r="PLQ107" s="52"/>
      <c r="PLR107" s="52"/>
      <c r="PLS107" s="52"/>
      <c r="PLT107" s="52"/>
      <c r="PLU107" s="52"/>
      <c r="PLV107" s="52"/>
      <c r="PLW107" s="52"/>
      <c r="PLX107" s="52"/>
      <c r="PLY107" s="52"/>
      <c r="PLZ107" s="52"/>
      <c r="PMA107" s="52"/>
      <c r="PMB107" s="52"/>
      <c r="PMC107" s="52"/>
      <c r="PMD107" s="52"/>
      <c r="PME107" s="52"/>
      <c r="PMF107" s="52"/>
      <c r="PMG107" s="52"/>
      <c r="PMH107" s="52"/>
      <c r="PMI107" s="52"/>
      <c r="PMJ107" s="52"/>
      <c r="PMK107" s="52"/>
      <c r="PML107" s="52"/>
      <c r="PMM107" s="52"/>
      <c r="PMN107" s="52"/>
      <c r="PMO107" s="52"/>
      <c r="PMP107" s="52"/>
      <c r="PMQ107" s="52"/>
      <c r="PMR107" s="52"/>
      <c r="PMS107" s="52"/>
      <c r="PMT107" s="52"/>
      <c r="PMU107" s="52"/>
      <c r="PMV107" s="52"/>
      <c r="PMW107" s="52"/>
      <c r="PMX107" s="52"/>
      <c r="PMY107" s="52"/>
      <c r="PMZ107" s="52"/>
      <c r="PNA107" s="52"/>
      <c r="PNB107" s="52"/>
      <c r="PNC107" s="52"/>
      <c r="PND107" s="52"/>
      <c r="PNE107" s="52"/>
      <c r="PNF107" s="52"/>
      <c r="PNG107" s="52"/>
      <c r="PNH107" s="52"/>
      <c r="PNI107" s="52"/>
      <c r="PNJ107" s="52"/>
      <c r="PNK107" s="52"/>
      <c r="PNL107" s="52"/>
      <c r="PNM107" s="52"/>
      <c r="PNN107" s="52"/>
      <c r="PNO107" s="52"/>
      <c r="PNP107" s="52"/>
      <c r="PNQ107" s="52"/>
      <c r="PNR107" s="52"/>
      <c r="PNS107" s="52"/>
      <c r="PNT107" s="52"/>
      <c r="PNU107" s="52"/>
      <c r="PNV107" s="52"/>
      <c r="PNW107" s="52"/>
      <c r="PNX107" s="52"/>
      <c r="PNY107" s="52"/>
      <c r="PNZ107" s="52"/>
      <c r="POA107" s="52"/>
      <c r="POB107" s="52"/>
      <c r="POC107" s="52"/>
      <c r="POD107" s="52"/>
      <c r="POE107" s="52"/>
      <c r="POF107" s="52"/>
      <c r="POG107" s="52"/>
      <c r="POH107" s="52"/>
      <c r="POI107" s="52"/>
      <c r="POJ107" s="52"/>
      <c r="POK107" s="52"/>
      <c r="POL107" s="52"/>
      <c r="POM107" s="52"/>
      <c r="PON107" s="52"/>
      <c r="POO107" s="52"/>
      <c r="POP107" s="52"/>
      <c r="POQ107" s="52"/>
      <c r="POR107" s="52"/>
      <c r="POS107" s="52"/>
      <c r="POT107" s="52"/>
      <c r="POU107" s="52"/>
      <c r="POV107" s="52"/>
      <c r="POW107" s="52"/>
      <c r="POX107" s="52"/>
      <c r="POY107" s="52"/>
      <c r="POZ107" s="52"/>
      <c r="PPA107" s="52"/>
      <c r="PPB107" s="52"/>
      <c r="PPC107" s="52"/>
      <c r="PPD107" s="52"/>
      <c r="PPE107" s="52"/>
      <c r="PPF107" s="52"/>
      <c r="PPG107" s="52"/>
      <c r="PPH107" s="52"/>
      <c r="PPI107" s="52"/>
      <c r="PPJ107" s="52"/>
      <c r="PPK107" s="52"/>
      <c r="PPL107" s="52"/>
      <c r="PPM107" s="52"/>
      <c r="PPN107" s="52"/>
      <c r="PPO107" s="52"/>
      <c r="PPP107" s="52"/>
      <c r="PPQ107" s="52"/>
      <c r="PPR107" s="52"/>
      <c r="PPS107" s="52"/>
      <c r="PPT107" s="52"/>
      <c r="PPU107" s="52"/>
      <c r="PPV107" s="52"/>
      <c r="PPW107" s="52"/>
      <c r="PPX107" s="52"/>
      <c r="PPY107" s="52"/>
      <c r="PPZ107" s="52"/>
      <c r="PQA107" s="52"/>
      <c r="PQB107" s="52"/>
      <c r="PQC107" s="52"/>
      <c r="PQD107" s="52"/>
      <c r="PQE107" s="52"/>
      <c r="PQF107" s="52"/>
      <c r="PQG107" s="52"/>
      <c r="PQH107" s="52"/>
      <c r="PQI107" s="52"/>
      <c r="PQJ107" s="52"/>
      <c r="PQK107" s="52"/>
      <c r="PQL107" s="52"/>
      <c r="PQM107" s="52"/>
      <c r="PQN107" s="52"/>
      <c r="PQO107" s="52"/>
      <c r="PQP107" s="52"/>
      <c r="PQQ107" s="52"/>
      <c r="PQR107" s="52"/>
      <c r="PQS107" s="52"/>
      <c r="PQT107" s="52"/>
      <c r="PQU107" s="52"/>
      <c r="PQV107" s="52"/>
      <c r="PQW107" s="52"/>
      <c r="PQX107" s="52"/>
      <c r="PQY107" s="52"/>
      <c r="PQZ107" s="52"/>
      <c r="PRA107" s="52"/>
      <c r="PRB107" s="52"/>
      <c r="PRC107" s="52"/>
      <c r="PRD107" s="52"/>
      <c r="PRE107" s="52"/>
      <c r="PRF107" s="52"/>
      <c r="PRG107" s="52"/>
      <c r="PRH107" s="52"/>
      <c r="PRI107" s="52"/>
      <c r="PRJ107" s="52"/>
      <c r="PRK107" s="52"/>
      <c r="PRL107" s="52"/>
      <c r="PRM107" s="52"/>
      <c r="PRN107" s="52"/>
      <c r="PRO107" s="52"/>
      <c r="PRP107" s="52"/>
      <c r="PRQ107" s="52"/>
      <c r="PRR107" s="52"/>
      <c r="PRS107" s="52"/>
      <c r="PRT107" s="52"/>
      <c r="PRU107" s="52"/>
      <c r="PRV107" s="52"/>
      <c r="PRW107" s="52"/>
      <c r="PRX107" s="52"/>
      <c r="PRY107" s="52"/>
      <c r="PRZ107" s="52"/>
      <c r="PSA107" s="52"/>
      <c r="PSB107" s="52"/>
      <c r="PSC107" s="52"/>
      <c r="PSD107" s="52"/>
      <c r="PSE107" s="52"/>
      <c r="PSF107" s="52"/>
      <c r="PSG107" s="52"/>
      <c r="PSH107" s="52"/>
      <c r="PSI107" s="52"/>
      <c r="PSJ107" s="52"/>
      <c r="PSK107" s="52"/>
      <c r="PSL107" s="52"/>
      <c r="PSM107" s="52"/>
      <c r="PSN107" s="52"/>
      <c r="PSO107" s="52"/>
      <c r="PSP107" s="52"/>
      <c r="PSQ107" s="52"/>
      <c r="PSR107" s="52"/>
      <c r="PSS107" s="52"/>
      <c r="PST107" s="52"/>
      <c r="PSU107" s="52"/>
      <c r="PSV107" s="52"/>
      <c r="PSW107" s="52"/>
      <c r="PSX107" s="52"/>
      <c r="PSY107" s="52"/>
      <c r="PSZ107" s="52"/>
      <c r="PTA107" s="52"/>
      <c r="PTB107" s="52"/>
      <c r="PTC107" s="52"/>
      <c r="PTD107" s="52"/>
      <c r="PTE107" s="52"/>
      <c r="PTF107" s="52"/>
      <c r="PTG107" s="52"/>
      <c r="PTH107" s="52"/>
      <c r="PTI107" s="52"/>
      <c r="PTJ107" s="52"/>
      <c r="PTK107" s="52"/>
      <c r="PTL107" s="52"/>
      <c r="PTM107" s="52"/>
      <c r="PTN107" s="52"/>
      <c r="PTO107" s="52"/>
      <c r="PTP107" s="52"/>
      <c r="PTQ107" s="52"/>
      <c r="PTR107" s="52"/>
      <c r="PTS107" s="52"/>
      <c r="PTT107" s="52"/>
      <c r="PTU107" s="52"/>
      <c r="PTV107" s="52"/>
      <c r="PTW107" s="52"/>
      <c r="PTX107" s="52"/>
      <c r="PTY107" s="52"/>
      <c r="PTZ107" s="52"/>
      <c r="PUA107" s="52"/>
      <c r="PUB107" s="52"/>
      <c r="PUC107" s="52"/>
      <c r="PUD107" s="52"/>
      <c r="PUE107" s="52"/>
      <c r="PUF107" s="52"/>
      <c r="PUG107" s="52"/>
      <c r="PUH107" s="52"/>
      <c r="PUI107" s="52"/>
      <c r="PUJ107" s="52"/>
      <c r="PUK107" s="52"/>
      <c r="PUL107" s="52"/>
      <c r="PUM107" s="52"/>
      <c r="PUN107" s="52"/>
      <c r="PUO107" s="52"/>
      <c r="PUP107" s="52"/>
      <c r="PUQ107" s="52"/>
      <c r="PUR107" s="52"/>
      <c r="PUS107" s="52"/>
      <c r="PUT107" s="52"/>
      <c r="PUU107" s="52"/>
      <c r="PUV107" s="52"/>
      <c r="PUW107" s="52"/>
      <c r="PUX107" s="52"/>
      <c r="PUY107" s="52"/>
      <c r="PUZ107" s="52"/>
      <c r="PVA107" s="52"/>
      <c r="PVB107" s="52"/>
      <c r="PVC107" s="52"/>
      <c r="PVD107" s="52"/>
      <c r="PVE107" s="52"/>
      <c r="PVF107" s="52"/>
      <c r="PVG107" s="52"/>
      <c r="PVH107" s="52"/>
      <c r="PVI107" s="52"/>
      <c r="PVJ107" s="52"/>
      <c r="PVK107" s="52"/>
      <c r="PVL107" s="52"/>
      <c r="PVM107" s="52"/>
      <c r="PVN107" s="52"/>
      <c r="PVO107" s="52"/>
      <c r="PVP107" s="52"/>
      <c r="PVQ107" s="52"/>
      <c r="PVR107" s="52"/>
      <c r="PVS107" s="52"/>
      <c r="PVT107" s="52"/>
      <c r="PVU107" s="52"/>
      <c r="PVV107" s="52"/>
      <c r="PVW107" s="52"/>
      <c r="PVX107" s="52"/>
      <c r="PVY107" s="52"/>
      <c r="PVZ107" s="52"/>
      <c r="PWA107" s="52"/>
      <c r="PWB107" s="52"/>
      <c r="PWC107" s="52"/>
      <c r="PWD107" s="52"/>
      <c r="PWE107" s="52"/>
      <c r="PWF107" s="52"/>
      <c r="PWG107" s="52"/>
      <c r="PWH107" s="52"/>
      <c r="PWI107" s="52"/>
      <c r="PWJ107" s="52"/>
      <c r="PWK107" s="52"/>
      <c r="PWL107" s="52"/>
      <c r="PWM107" s="52"/>
      <c r="PWN107" s="52"/>
      <c r="PWO107" s="52"/>
      <c r="PWP107" s="52"/>
      <c r="PWQ107" s="52"/>
      <c r="PWR107" s="52"/>
      <c r="PWS107" s="52"/>
      <c r="PWT107" s="52"/>
      <c r="PWU107" s="52"/>
      <c r="PWV107" s="52"/>
      <c r="PWW107" s="52"/>
      <c r="PWX107" s="52"/>
      <c r="PWY107" s="52"/>
      <c r="PWZ107" s="52"/>
      <c r="PXA107" s="52"/>
      <c r="PXB107" s="52"/>
      <c r="PXC107" s="52"/>
      <c r="PXD107" s="52"/>
      <c r="PXE107" s="52"/>
      <c r="PXF107" s="52"/>
      <c r="PXG107" s="52"/>
      <c r="PXH107" s="52"/>
      <c r="PXI107" s="52"/>
      <c r="PXJ107" s="52"/>
      <c r="PXK107" s="52"/>
      <c r="PXL107" s="52"/>
      <c r="PXM107" s="52"/>
      <c r="PXN107" s="52"/>
      <c r="PXO107" s="52"/>
      <c r="PXP107" s="52"/>
      <c r="PXQ107" s="52"/>
      <c r="PXR107" s="52"/>
      <c r="PXS107" s="52"/>
      <c r="PXT107" s="52"/>
      <c r="PXU107" s="52"/>
      <c r="PXV107" s="52"/>
      <c r="PXW107" s="52"/>
      <c r="PXX107" s="52"/>
      <c r="PXY107" s="52"/>
      <c r="PXZ107" s="52"/>
      <c r="PYA107" s="52"/>
      <c r="PYB107" s="52"/>
      <c r="PYC107" s="52"/>
      <c r="PYD107" s="52"/>
      <c r="PYE107" s="52"/>
      <c r="PYF107" s="52"/>
      <c r="PYG107" s="52"/>
      <c r="PYH107" s="52"/>
      <c r="PYI107" s="52"/>
      <c r="PYJ107" s="52"/>
      <c r="PYK107" s="52"/>
      <c r="PYL107" s="52"/>
      <c r="PYM107" s="52"/>
      <c r="PYN107" s="52"/>
      <c r="PYO107" s="52"/>
      <c r="PYP107" s="52"/>
      <c r="PYQ107" s="52"/>
      <c r="PYR107" s="52"/>
      <c r="PYS107" s="52"/>
      <c r="PYT107" s="52"/>
      <c r="PYU107" s="52"/>
      <c r="PYV107" s="52"/>
      <c r="PYW107" s="52"/>
      <c r="PYX107" s="52"/>
      <c r="PYY107" s="52"/>
      <c r="PYZ107" s="52"/>
      <c r="PZA107" s="52"/>
      <c r="PZB107" s="52"/>
      <c r="PZC107" s="52"/>
      <c r="PZD107" s="52"/>
      <c r="PZE107" s="52"/>
      <c r="PZF107" s="52"/>
      <c r="PZG107" s="52"/>
      <c r="PZH107" s="52"/>
      <c r="PZI107" s="52"/>
      <c r="PZJ107" s="52"/>
      <c r="PZK107" s="52"/>
      <c r="PZL107" s="52"/>
      <c r="PZM107" s="52"/>
      <c r="PZN107" s="52"/>
      <c r="PZO107" s="52"/>
      <c r="PZP107" s="52"/>
      <c r="PZQ107" s="52"/>
      <c r="PZR107" s="52"/>
      <c r="PZS107" s="52"/>
      <c r="PZT107" s="52"/>
      <c r="PZU107" s="52"/>
      <c r="PZV107" s="52"/>
      <c r="PZW107" s="52"/>
      <c r="PZX107" s="52"/>
      <c r="PZY107" s="52"/>
      <c r="PZZ107" s="52"/>
      <c r="QAA107" s="52"/>
      <c r="QAB107" s="52"/>
      <c r="QAC107" s="52"/>
      <c r="QAD107" s="52"/>
      <c r="QAE107" s="52"/>
      <c r="QAF107" s="52"/>
      <c r="QAG107" s="52"/>
      <c r="QAH107" s="52"/>
      <c r="QAI107" s="52"/>
      <c r="QAJ107" s="52"/>
      <c r="QAK107" s="52"/>
      <c r="QAL107" s="52"/>
      <c r="QAM107" s="52"/>
      <c r="QAN107" s="52"/>
      <c r="QAO107" s="52"/>
      <c r="QAP107" s="52"/>
      <c r="QAQ107" s="52"/>
      <c r="QAR107" s="52"/>
      <c r="QAS107" s="52"/>
      <c r="QAT107" s="52"/>
      <c r="QAU107" s="52"/>
      <c r="QAV107" s="52"/>
      <c r="QAW107" s="52"/>
      <c r="QAX107" s="52"/>
      <c r="QAY107" s="52"/>
      <c r="QAZ107" s="52"/>
      <c r="QBA107" s="52"/>
      <c r="QBB107" s="52"/>
      <c r="QBC107" s="52"/>
      <c r="QBD107" s="52"/>
      <c r="QBE107" s="52"/>
      <c r="QBF107" s="52"/>
      <c r="QBG107" s="52"/>
      <c r="QBH107" s="52"/>
      <c r="QBI107" s="52"/>
      <c r="QBJ107" s="52"/>
      <c r="QBK107" s="52"/>
      <c r="QBL107" s="52"/>
      <c r="QBM107" s="52"/>
      <c r="QBN107" s="52"/>
      <c r="QBO107" s="52"/>
      <c r="QBP107" s="52"/>
      <c r="QBQ107" s="52"/>
      <c r="QBR107" s="52"/>
      <c r="QBS107" s="52"/>
      <c r="QBT107" s="52"/>
      <c r="QBU107" s="52"/>
      <c r="QBV107" s="52"/>
      <c r="QBW107" s="52"/>
      <c r="QBX107" s="52"/>
      <c r="QBY107" s="52"/>
      <c r="QBZ107" s="52"/>
      <c r="QCA107" s="52"/>
      <c r="QCB107" s="52"/>
      <c r="QCC107" s="52"/>
      <c r="QCD107" s="52"/>
      <c r="QCE107" s="52"/>
      <c r="QCF107" s="52"/>
      <c r="QCG107" s="52"/>
      <c r="QCH107" s="52"/>
      <c r="QCI107" s="52"/>
      <c r="QCJ107" s="52"/>
      <c r="QCK107" s="52"/>
      <c r="QCL107" s="52"/>
      <c r="QCM107" s="52"/>
      <c r="QCN107" s="52"/>
      <c r="QCO107" s="52"/>
      <c r="QCP107" s="52"/>
      <c r="QCQ107" s="52"/>
      <c r="QCR107" s="52"/>
      <c r="QCS107" s="52"/>
      <c r="QCT107" s="52"/>
      <c r="QCU107" s="52"/>
      <c r="QCV107" s="52"/>
      <c r="QCW107" s="52"/>
      <c r="QCX107" s="52"/>
      <c r="QCY107" s="52"/>
      <c r="QCZ107" s="52"/>
      <c r="QDA107" s="52"/>
      <c r="QDB107" s="52"/>
      <c r="QDC107" s="52"/>
      <c r="QDD107" s="52"/>
      <c r="QDE107" s="52"/>
      <c r="QDF107" s="52"/>
      <c r="QDG107" s="52"/>
      <c r="QDH107" s="52"/>
      <c r="QDI107" s="52"/>
      <c r="QDJ107" s="52"/>
      <c r="QDK107" s="52"/>
      <c r="QDL107" s="52"/>
      <c r="QDM107" s="52"/>
      <c r="QDN107" s="52"/>
      <c r="QDO107" s="52"/>
      <c r="QDP107" s="52"/>
      <c r="QDQ107" s="52"/>
      <c r="QDR107" s="52"/>
      <c r="QDS107" s="52"/>
      <c r="QDT107" s="52"/>
      <c r="QDU107" s="52"/>
      <c r="QDV107" s="52"/>
      <c r="QDW107" s="52"/>
      <c r="QDX107" s="52"/>
      <c r="QDY107" s="52"/>
      <c r="QDZ107" s="52"/>
      <c r="QEA107" s="52"/>
      <c r="QEB107" s="52"/>
      <c r="QEC107" s="52"/>
      <c r="QED107" s="52"/>
      <c r="QEE107" s="52"/>
      <c r="QEF107" s="52"/>
      <c r="QEG107" s="52"/>
      <c r="QEH107" s="52"/>
      <c r="QEI107" s="52"/>
      <c r="QEJ107" s="52"/>
      <c r="QEK107" s="52"/>
      <c r="QEL107" s="52"/>
      <c r="QEM107" s="52"/>
      <c r="QEN107" s="52"/>
      <c r="QEO107" s="52"/>
      <c r="QEP107" s="52"/>
      <c r="QEQ107" s="52"/>
      <c r="QER107" s="52"/>
      <c r="QES107" s="52"/>
      <c r="QET107" s="52"/>
      <c r="QEU107" s="52"/>
      <c r="QEV107" s="52"/>
      <c r="QEW107" s="52"/>
      <c r="QEX107" s="52"/>
      <c r="QEY107" s="52"/>
      <c r="QEZ107" s="52"/>
      <c r="QFA107" s="52"/>
      <c r="QFB107" s="52"/>
      <c r="QFC107" s="52"/>
      <c r="QFD107" s="52"/>
      <c r="QFE107" s="52"/>
      <c r="QFF107" s="52"/>
      <c r="QFG107" s="52"/>
      <c r="QFH107" s="52"/>
      <c r="QFI107" s="52"/>
      <c r="QFJ107" s="52"/>
      <c r="QFK107" s="52"/>
      <c r="QFL107" s="52"/>
      <c r="QFM107" s="52"/>
      <c r="QFN107" s="52"/>
      <c r="QFO107" s="52"/>
      <c r="QFP107" s="52"/>
      <c r="QFQ107" s="52"/>
      <c r="QFR107" s="52"/>
      <c r="QFS107" s="52"/>
      <c r="QFT107" s="52"/>
      <c r="QFU107" s="52"/>
      <c r="QFV107" s="52"/>
      <c r="QFW107" s="52"/>
      <c r="QFX107" s="52"/>
      <c r="QFY107" s="52"/>
      <c r="QFZ107" s="52"/>
      <c r="QGA107" s="52"/>
      <c r="QGB107" s="52"/>
      <c r="QGC107" s="52"/>
      <c r="QGD107" s="52"/>
      <c r="QGE107" s="52"/>
      <c r="QGF107" s="52"/>
      <c r="QGG107" s="52"/>
      <c r="QGH107" s="52"/>
      <c r="QGI107" s="52"/>
      <c r="QGJ107" s="52"/>
      <c r="QGK107" s="52"/>
      <c r="QGL107" s="52"/>
      <c r="QGM107" s="52"/>
      <c r="QGN107" s="52"/>
      <c r="QGO107" s="52"/>
      <c r="QGP107" s="52"/>
      <c r="QGQ107" s="52"/>
      <c r="QGR107" s="52"/>
      <c r="QGS107" s="52"/>
      <c r="QGT107" s="52"/>
      <c r="QGU107" s="52"/>
      <c r="QGV107" s="52"/>
      <c r="QGW107" s="52"/>
      <c r="QGX107" s="52"/>
      <c r="QGY107" s="52"/>
      <c r="QGZ107" s="52"/>
      <c r="QHA107" s="52"/>
      <c r="QHB107" s="52"/>
      <c r="QHC107" s="52"/>
      <c r="QHD107" s="52"/>
      <c r="QHE107" s="52"/>
      <c r="QHF107" s="52"/>
      <c r="QHG107" s="52"/>
      <c r="QHH107" s="52"/>
      <c r="QHI107" s="52"/>
      <c r="QHJ107" s="52"/>
      <c r="QHK107" s="52"/>
      <c r="QHL107" s="52"/>
      <c r="QHM107" s="52"/>
      <c r="QHN107" s="52"/>
      <c r="QHO107" s="52"/>
      <c r="QHP107" s="52"/>
      <c r="QHQ107" s="52"/>
      <c r="QHR107" s="52"/>
      <c r="QHS107" s="52"/>
      <c r="QHT107" s="52"/>
      <c r="QHU107" s="52"/>
      <c r="QHV107" s="52"/>
      <c r="QHW107" s="52"/>
      <c r="QHX107" s="52"/>
      <c r="QHY107" s="52"/>
      <c r="QHZ107" s="52"/>
      <c r="QIA107" s="52"/>
      <c r="QIB107" s="52"/>
      <c r="QIC107" s="52"/>
      <c r="QID107" s="52"/>
      <c r="QIE107" s="52"/>
      <c r="QIF107" s="52"/>
      <c r="QIG107" s="52"/>
      <c r="QIH107" s="52"/>
      <c r="QII107" s="52"/>
      <c r="QIJ107" s="52"/>
      <c r="QIK107" s="52"/>
      <c r="QIL107" s="52"/>
      <c r="QIM107" s="52"/>
      <c r="QIN107" s="52"/>
      <c r="QIO107" s="52"/>
      <c r="QIP107" s="52"/>
      <c r="QIQ107" s="52"/>
      <c r="QIR107" s="52"/>
      <c r="QIS107" s="52"/>
      <c r="QIT107" s="52"/>
      <c r="QIU107" s="52"/>
      <c r="QIV107" s="52"/>
      <c r="QIW107" s="52"/>
      <c r="QIX107" s="52"/>
      <c r="QIY107" s="52"/>
      <c r="QIZ107" s="52"/>
      <c r="QJA107" s="52"/>
      <c r="QJB107" s="52"/>
      <c r="QJC107" s="52"/>
      <c r="QJD107" s="52"/>
      <c r="QJE107" s="52"/>
      <c r="QJF107" s="52"/>
      <c r="QJG107" s="52"/>
      <c r="QJH107" s="52"/>
      <c r="QJI107" s="52"/>
      <c r="QJJ107" s="52"/>
      <c r="QJK107" s="52"/>
      <c r="QJL107" s="52"/>
      <c r="QJM107" s="52"/>
      <c r="QJN107" s="52"/>
      <c r="QJO107" s="52"/>
      <c r="QJP107" s="52"/>
      <c r="QJQ107" s="52"/>
      <c r="QJR107" s="52"/>
      <c r="QJS107" s="52"/>
      <c r="QJT107" s="52"/>
      <c r="QJU107" s="52"/>
      <c r="QJV107" s="52"/>
      <c r="QJW107" s="52"/>
      <c r="QJX107" s="52"/>
      <c r="QJY107" s="52"/>
      <c r="QJZ107" s="52"/>
      <c r="QKA107" s="52"/>
      <c r="QKB107" s="52"/>
      <c r="QKC107" s="52"/>
      <c r="QKD107" s="52"/>
      <c r="QKE107" s="52"/>
      <c r="QKF107" s="52"/>
      <c r="QKG107" s="52"/>
      <c r="QKH107" s="52"/>
      <c r="QKI107" s="52"/>
      <c r="QKJ107" s="52"/>
      <c r="QKK107" s="52"/>
      <c r="QKL107" s="52"/>
      <c r="QKM107" s="52"/>
      <c r="QKN107" s="52"/>
      <c r="QKO107" s="52"/>
      <c r="QKP107" s="52"/>
      <c r="QKQ107" s="52"/>
      <c r="QKR107" s="52"/>
      <c r="QKS107" s="52"/>
      <c r="QKT107" s="52"/>
      <c r="QKU107" s="52"/>
      <c r="QKV107" s="52"/>
      <c r="QKW107" s="52"/>
      <c r="QKX107" s="52"/>
      <c r="QKY107" s="52"/>
      <c r="QKZ107" s="52"/>
      <c r="QLA107" s="52"/>
      <c r="QLB107" s="52"/>
      <c r="QLC107" s="52"/>
      <c r="QLD107" s="52"/>
      <c r="QLE107" s="52"/>
      <c r="QLF107" s="52"/>
      <c r="QLG107" s="52"/>
      <c r="QLH107" s="52"/>
      <c r="QLI107" s="52"/>
      <c r="QLJ107" s="52"/>
      <c r="QLK107" s="52"/>
      <c r="QLL107" s="52"/>
      <c r="QLM107" s="52"/>
      <c r="QLN107" s="52"/>
      <c r="QLO107" s="52"/>
      <c r="QLP107" s="52"/>
      <c r="QLQ107" s="52"/>
      <c r="QLR107" s="52"/>
      <c r="QLS107" s="52"/>
      <c r="QLT107" s="52"/>
      <c r="QLU107" s="52"/>
      <c r="QLV107" s="52"/>
      <c r="QLW107" s="52"/>
      <c r="QLX107" s="52"/>
      <c r="QLY107" s="52"/>
      <c r="QLZ107" s="52"/>
      <c r="QMA107" s="52"/>
      <c r="QMB107" s="52"/>
      <c r="QMC107" s="52"/>
      <c r="QMD107" s="52"/>
      <c r="QME107" s="52"/>
      <c r="QMF107" s="52"/>
      <c r="QMG107" s="52"/>
      <c r="QMH107" s="52"/>
      <c r="QMI107" s="52"/>
      <c r="QMJ107" s="52"/>
      <c r="QMK107" s="52"/>
      <c r="QML107" s="52"/>
      <c r="QMM107" s="52"/>
      <c r="QMN107" s="52"/>
      <c r="QMO107" s="52"/>
      <c r="QMP107" s="52"/>
      <c r="QMQ107" s="52"/>
      <c r="QMR107" s="52"/>
      <c r="QMS107" s="52"/>
      <c r="QMT107" s="52"/>
      <c r="QMU107" s="52"/>
      <c r="QMV107" s="52"/>
      <c r="QMW107" s="52"/>
      <c r="QMX107" s="52"/>
      <c r="QMY107" s="52"/>
      <c r="QMZ107" s="52"/>
      <c r="QNA107" s="52"/>
      <c r="QNB107" s="52"/>
      <c r="QNC107" s="52"/>
      <c r="QND107" s="52"/>
      <c r="QNE107" s="52"/>
      <c r="QNF107" s="52"/>
      <c r="QNG107" s="52"/>
      <c r="QNH107" s="52"/>
      <c r="QNI107" s="52"/>
      <c r="QNJ107" s="52"/>
      <c r="QNK107" s="52"/>
      <c r="QNL107" s="52"/>
      <c r="QNM107" s="52"/>
      <c r="QNN107" s="52"/>
      <c r="QNO107" s="52"/>
      <c r="QNP107" s="52"/>
      <c r="QNQ107" s="52"/>
      <c r="QNR107" s="52"/>
      <c r="QNS107" s="52"/>
      <c r="QNT107" s="52"/>
      <c r="QNU107" s="52"/>
      <c r="QNV107" s="52"/>
      <c r="QNW107" s="52"/>
      <c r="QNX107" s="52"/>
      <c r="QNY107" s="52"/>
      <c r="QNZ107" s="52"/>
      <c r="QOA107" s="52"/>
      <c r="QOB107" s="52"/>
      <c r="QOC107" s="52"/>
      <c r="QOD107" s="52"/>
      <c r="QOE107" s="52"/>
      <c r="QOF107" s="52"/>
      <c r="QOG107" s="52"/>
      <c r="QOH107" s="52"/>
      <c r="QOI107" s="52"/>
      <c r="QOJ107" s="52"/>
      <c r="QOK107" s="52"/>
      <c r="QOL107" s="52"/>
      <c r="QOM107" s="52"/>
      <c r="QON107" s="52"/>
      <c r="QOO107" s="52"/>
      <c r="QOP107" s="52"/>
      <c r="QOQ107" s="52"/>
      <c r="QOR107" s="52"/>
      <c r="QOS107" s="52"/>
      <c r="QOT107" s="52"/>
      <c r="QOU107" s="52"/>
      <c r="QOV107" s="52"/>
      <c r="QOW107" s="52"/>
      <c r="QOX107" s="52"/>
      <c r="QOY107" s="52"/>
      <c r="QOZ107" s="52"/>
      <c r="QPA107" s="52"/>
      <c r="QPB107" s="52"/>
      <c r="QPC107" s="52"/>
      <c r="QPD107" s="52"/>
      <c r="QPE107" s="52"/>
      <c r="QPF107" s="52"/>
      <c r="QPG107" s="52"/>
      <c r="QPH107" s="52"/>
      <c r="QPI107" s="52"/>
      <c r="QPJ107" s="52"/>
      <c r="QPK107" s="52"/>
      <c r="QPL107" s="52"/>
      <c r="QPM107" s="52"/>
      <c r="QPN107" s="52"/>
      <c r="QPO107" s="52"/>
      <c r="QPP107" s="52"/>
      <c r="QPQ107" s="52"/>
      <c r="QPR107" s="52"/>
      <c r="QPS107" s="52"/>
      <c r="QPT107" s="52"/>
      <c r="QPU107" s="52"/>
      <c r="QPV107" s="52"/>
      <c r="QPW107" s="52"/>
      <c r="QPX107" s="52"/>
      <c r="QPY107" s="52"/>
      <c r="QPZ107" s="52"/>
      <c r="QQA107" s="52"/>
      <c r="QQB107" s="52"/>
      <c r="QQC107" s="52"/>
      <c r="QQD107" s="52"/>
      <c r="QQE107" s="52"/>
      <c r="QQF107" s="52"/>
      <c r="QQG107" s="52"/>
      <c r="QQH107" s="52"/>
      <c r="QQI107" s="52"/>
      <c r="QQJ107" s="52"/>
      <c r="QQK107" s="52"/>
      <c r="QQL107" s="52"/>
      <c r="QQM107" s="52"/>
      <c r="QQN107" s="52"/>
      <c r="QQO107" s="52"/>
      <c r="QQP107" s="52"/>
      <c r="QQQ107" s="52"/>
      <c r="QQR107" s="52"/>
      <c r="QQS107" s="52"/>
      <c r="QQT107" s="52"/>
      <c r="QQU107" s="52"/>
      <c r="QQV107" s="52"/>
      <c r="QQW107" s="52"/>
      <c r="QQX107" s="52"/>
      <c r="QQY107" s="52"/>
      <c r="QQZ107" s="52"/>
      <c r="QRA107" s="52"/>
      <c r="QRB107" s="52"/>
      <c r="QRC107" s="52"/>
      <c r="QRD107" s="52"/>
      <c r="QRE107" s="52"/>
      <c r="QRF107" s="52"/>
      <c r="QRG107" s="52"/>
      <c r="QRH107" s="52"/>
      <c r="QRI107" s="52"/>
      <c r="QRJ107" s="52"/>
      <c r="QRK107" s="52"/>
      <c r="QRL107" s="52"/>
      <c r="QRM107" s="52"/>
      <c r="QRN107" s="52"/>
      <c r="QRO107" s="52"/>
      <c r="QRP107" s="52"/>
      <c r="QRQ107" s="52"/>
      <c r="QRR107" s="52"/>
      <c r="QRS107" s="52"/>
      <c r="QRT107" s="52"/>
      <c r="QRU107" s="52"/>
      <c r="QRV107" s="52"/>
      <c r="QRW107" s="52"/>
      <c r="QRX107" s="52"/>
      <c r="QRY107" s="52"/>
      <c r="QRZ107" s="52"/>
      <c r="QSA107" s="52"/>
      <c r="QSB107" s="52"/>
      <c r="QSC107" s="52"/>
      <c r="QSD107" s="52"/>
      <c r="QSE107" s="52"/>
      <c r="QSF107" s="52"/>
      <c r="QSG107" s="52"/>
      <c r="QSH107" s="52"/>
      <c r="QSI107" s="52"/>
      <c r="QSJ107" s="52"/>
      <c r="QSK107" s="52"/>
      <c r="QSL107" s="52"/>
      <c r="QSM107" s="52"/>
      <c r="QSN107" s="52"/>
      <c r="QSO107" s="52"/>
      <c r="QSP107" s="52"/>
      <c r="QSQ107" s="52"/>
      <c r="QSR107" s="52"/>
      <c r="QSS107" s="52"/>
      <c r="QST107" s="52"/>
      <c r="QSU107" s="52"/>
      <c r="QSV107" s="52"/>
      <c r="QSW107" s="52"/>
      <c r="QSX107" s="52"/>
      <c r="QSY107" s="52"/>
      <c r="QSZ107" s="52"/>
      <c r="QTA107" s="52"/>
      <c r="QTB107" s="52"/>
      <c r="QTC107" s="52"/>
      <c r="QTD107" s="52"/>
      <c r="QTE107" s="52"/>
      <c r="QTF107" s="52"/>
      <c r="QTG107" s="52"/>
      <c r="QTH107" s="52"/>
      <c r="QTI107" s="52"/>
      <c r="QTJ107" s="52"/>
      <c r="QTK107" s="52"/>
      <c r="QTL107" s="52"/>
      <c r="QTM107" s="52"/>
      <c r="QTN107" s="52"/>
      <c r="QTO107" s="52"/>
      <c r="QTP107" s="52"/>
      <c r="QTQ107" s="52"/>
      <c r="QTR107" s="52"/>
      <c r="QTS107" s="52"/>
      <c r="QTT107" s="52"/>
      <c r="QTU107" s="52"/>
      <c r="QTV107" s="52"/>
      <c r="QTW107" s="52"/>
      <c r="QTX107" s="52"/>
      <c r="QTY107" s="52"/>
      <c r="QTZ107" s="52"/>
      <c r="QUA107" s="52"/>
      <c r="QUB107" s="52"/>
      <c r="QUC107" s="52"/>
      <c r="QUD107" s="52"/>
      <c r="QUE107" s="52"/>
      <c r="QUF107" s="52"/>
      <c r="QUG107" s="52"/>
      <c r="QUH107" s="52"/>
      <c r="QUI107" s="52"/>
      <c r="QUJ107" s="52"/>
      <c r="QUK107" s="52"/>
      <c r="QUL107" s="52"/>
      <c r="QUM107" s="52"/>
      <c r="QUN107" s="52"/>
      <c r="QUO107" s="52"/>
      <c r="QUP107" s="52"/>
      <c r="QUQ107" s="52"/>
      <c r="QUR107" s="52"/>
      <c r="QUS107" s="52"/>
      <c r="QUT107" s="52"/>
      <c r="QUU107" s="52"/>
      <c r="QUV107" s="52"/>
      <c r="QUW107" s="52"/>
      <c r="QUX107" s="52"/>
      <c r="QUY107" s="52"/>
      <c r="QUZ107" s="52"/>
      <c r="QVA107" s="52"/>
      <c r="QVB107" s="52"/>
      <c r="QVC107" s="52"/>
      <c r="QVD107" s="52"/>
      <c r="QVE107" s="52"/>
      <c r="QVF107" s="52"/>
      <c r="QVG107" s="52"/>
      <c r="QVH107" s="52"/>
      <c r="QVI107" s="52"/>
      <c r="QVJ107" s="52"/>
      <c r="QVK107" s="52"/>
      <c r="QVL107" s="52"/>
      <c r="QVM107" s="52"/>
      <c r="QVN107" s="52"/>
      <c r="QVO107" s="52"/>
      <c r="QVP107" s="52"/>
      <c r="QVQ107" s="52"/>
      <c r="QVR107" s="52"/>
      <c r="QVS107" s="52"/>
      <c r="QVT107" s="52"/>
      <c r="QVU107" s="52"/>
      <c r="QVV107" s="52"/>
      <c r="QVW107" s="52"/>
      <c r="QVX107" s="52"/>
      <c r="QVY107" s="52"/>
      <c r="QVZ107" s="52"/>
      <c r="QWA107" s="52"/>
      <c r="QWB107" s="52"/>
      <c r="QWC107" s="52"/>
      <c r="QWD107" s="52"/>
      <c r="QWE107" s="52"/>
      <c r="QWF107" s="52"/>
      <c r="QWG107" s="52"/>
      <c r="QWH107" s="52"/>
      <c r="QWI107" s="52"/>
      <c r="QWJ107" s="52"/>
      <c r="QWK107" s="52"/>
      <c r="QWL107" s="52"/>
      <c r="QWM107" s="52"/>
      <c r="QWN107" s="52"/>
      <c r="QWO107" s="52"/>
      <c r="QWP107" s="52"/>
      <c r="QWQ107" s="52"/>
      <c r="QWR107" s="52"/>
      <c r="QWS107" s="52"/>
      <c r="QWT107" s="52"/>
      <c r="QWU107" s="52"/>
      <c r="QWV107" s="52"/>
      <c r="QWW107" s="52"/>
      <c r="QWX107" s="52"/>
      <c r="QWY107" s="52"/>
      <c r="QWZ107" s="52"/>
      <c r="QXA107" s="52"/>
      <c r="QXB107" s="52"/>
      <c r="QXC107" s="52"/>
      <c r="QXD107" s="52"/>
      <c r="QXE107" s="52"/>
      <c r="QXF107" s="52"/>
      <c r="QXG107" s="52"/>
      <c r="QXH107" s="52"/>
      <c r="QXI107" s="52"/>
      <c r="QXJ107" s="52"/>
      <c r="QXK107" s="52"/>
      <c r="QXL107" s="52"/>
      <c r="QXM107" s="52"/>
      <c r="QXN107" s="52"/>
      <c r="QXO107" s="52"/>
      <c r="QXP107" s="52"/>
      <c r="QXQ107" s="52"/>
      <c r="QXR107" s="52"/>
      <c r="QXS107" s="52"/>
      <c r="QXT107" s="52"/>
      <c r="QXU107" s="52"/>
      <c r="QXV107" s="52"/>
      <c r="QXW107" s="52"/>
      <c r="QXX107" s="52"/>
      <c r="QXY107" s="52"/>
      <c r="QXZ107" s="52"/>
      <c r="QYA107" s="52"/>
      <c r="QYB107" s="52"/>
      <c r="QYC107" s="52"/>
      <c r="QYD107" s="52"/>
      <c r="QYE107" s="52"/>
      <c r="QYF107" s="52"/>
      <c r="QYG107" s="52"/>
      <c r="QYH107" s="52"/>
      <c r="QYI107" s="52"/>
      <c r="QYJ107" s="52"/>
      <c r="QYK107" s="52"/>
      <c r="QYL107" s="52"/>
      <c r="QYM107" s="52"/>
      <c r="QYN107" s="52"/>
      <c r="QYO107" s="52"/>
      <c r="QYP107" s="52"/>
      <c r="QYQ107" s="52"/>
      <c r="QYR107" s="52"/>
      <c r="QYS107" s="52"/>
      <c r="QYT107" s="52"/>
      <c r="QYU107" s="52"/>
      <c r="QYV107" s="52"/>
      <c r="QYW107" s="52"/>
      <c r="QYX107" s="52"/>
      <c r="QYY107" s="52"/>
      <c r="QYZ107" s="52"/>
      <c r="QZA107" s="52"/>
      <c r="QZB107" s="52"/>
      <c r="QZC107" s="52"/>
      <c r="QZD107" s="52"/>
      <c r="QZE107" s="52"/>
      <c r="QZF107" s="52"/>
      <c r="QZG107" s="52"/>
      <c r="QZH107" s="52"/>
      <c r="QZI107" s="52"/>
      <c r="QZJ107" s="52"/>
      <c r="QZK107" s="52"/>
      <c r="QZL107" s="52"/>
      <c r="QZM107" s="52"/>
      <c r="QZN107" s="52"/>
      <c r="QZO107" s="52"/>
      <c r="QZP107" s="52"/>
      <c r="QZQ107" s="52"/>
      <c r="QZR107" s="52"/>
      <c r="QZS107" s="52"/>
      <c r="QZT107" s="52"/>
      <c r="QZU107" s="52"/>
      <c r="QZV107" s="52"/>
      <c r="QZW107" s="52"/>
      <c r="QZX107" s="52"/>
      <c r="QZY107" s="52"/>
      <c r="QZZ107" s="52"/>
      <c r="RAA107" s="52"/>
      <c r="RAB107" s="52"/>
      <c r="RAC107" s="52"/>
      <c r="RAD107" s="52"/>
      <c r="RAE107" s="52"/>
      <c r="RAF107" s="52"/>
      <c r="RAG107" s="52"/>
      <c r="RAH107" s="52"/>
      <c r="RAI107" s="52"/>
      <c r="RAJ107" s="52"/>
      <c r="RAK107" s="52"/>
      <c r="RAL107" s="52"/>
      <c r="RAM107" s="52"/>
      <c r="RAN107" s="52"/>
      <c r="RAO107" s="52"/>
      <c r="RAP107" s="52"/>
      <c r="RAQ107" s="52"/>
      <c r="RAR107" s="52"/>
      <c r="RAS107" s="52"/>
      <c r="RAT107" s="52"/>
      <c r="RAU107" s="52"/>
      <c r="RAV107" s="52"/>
      <c r="RAW107" s="52"/>
      <c r="RAX107" s="52"/>
      <c r="RAY107" s="52"/>
      <c r="RAZ107" s="52"/>
      <c r="RBA107" s="52"/>
      <c r="RBB107" s="52"/>
      <c r="RBC107" s="52"/>
      <c r="RBD107" s="52"/>
      <c r="RBE107" s="52"/>
      <c r="RBF107" s="52"/>
      <c r="RBG107" s="52"/>
      <c r="RBH107" s="52"/>
      <c r="RBI107" s="52"/>
      <c r="RBJ107" s="52"/>
      <c r="RBK107" s="52"/>
      <c r="RBL107" s="52"/>
      <c r="RBM107" s="52"/>
      <c r="RBN107" s="52"/>
      <c r="RBO107" s="52"/>
      <c r="RBP107" s="52"/>
      <c r="RBQ107" s="52"/>
      <c r="RBR107" s="52"/>
      <c r="RBS107" s="52"/>
      <c r="RBT107" s="52"/>
      <c r="RBU107" s="52"/>
      <c r="RBV107" s="52"/>
      <c r="RBW107" s="52"/>
      <c r="RBX107" s="52"/>
      <c r="RBY107" s="52"/>
      <c r="RBZ107" s="52"/>
      <c r="RCA107" s="52"/>
      <c r="RCB107" s="52"/>
      <c r="RCC107" s="52"/>
      <c r="RCD107" s="52"/>
      <c r="RCE107" s="52"/>
      <c r="RCF107" s="52"/>
      <c r="RCG107" s="52"/>
      <c r="RCH107" s="52"/>
      <c r="RCI107" s="52"/>
      <c r="RCJ107" s="52"/>
      <c r="RCK107" s="52"/>
      <c r="RCL107" s="52"/>
      <c r="RCM107" s="52"/>
      <c r="RCN107" s="52"/>
      <c r="RCO107" s="52"/>
      <c r="RCP107" s="52"/>
      <c r="RCQ107" s="52"/>
      <c r="RCR107" s="52"/>
      <c r="RCS107" s="52"/>
      <c r="RCT107" s="52"/>
      <c r="RCU107" s="52"/>
      <c r="RCV107" s="52"/>
      <c r="RCW107" s="52"/>
      <c r="RCX107" s="52"/>
      <c r="RCY107" s="52"/>
      <c r="RCZ107" s="52"/>
      <c r="RDA107" s="52"/>
      <c r="RDB107" s="52"/>
      <c r="RDC107" s="52"/>
      <c r="RDD107" s="52"/>
      <c r="RDE107" s="52"/>
      <c r="RDF107" s="52"/>
      <c r="RDG107" s="52"/>
      <c r="RDH107" s="52"/>
      <c r="RDI107" s="52"/>
      <c r="RDJ107" s="52"/>
      <c r="RDK107" s="52"/>
      <c r="RDL107" s="52"/>
      <c r="RDM107" s="52"/>
      <c r="RDN107" s="52"/>
      <c r="RDO107" s="52"/>
      <c r="RDP107" s="52"/>
      <c r="RDQ107" s="52"/>
      <c r="RDR107" s="52"/>
      <c r="RDS107" s="52"/>
      <c r="RDT107" s="52"/>
      <c r="RDU107" s="52"/>
      <c r="RDV107" s="52"/>
      <c r="RDW107" s="52"/>
      <c r="RDX107" s="52"/>
      <c r="RDY107" s="52"/>
      <c r="RDZ107" s="52"/>
      <c r="REA107" s="52"/>
      <c r="REB107" s="52"/>
      <c r="REC107" s="52"/>
      <c r="RED107" s="52"/>
      <c r="REE107" s="52"/>
      <c r="REF107" s="52"/>
      <c r="REG107" s="52"/>
      <c r="REH107" s="52"/>
      <c r="REI107" s="52"/>
      <c r="REJ107" s="52"/>
      <c r="REK107" s="52"/>
      <c r="REL107" s="52"/>
      <c r="REM107" s="52"/>
      <c r="REN107" s="52"/>
      <c r="REO107" s="52"/>
      <c r="REP107" s="52"/>
      <c r="REQ107" s="52"/>
      <c r="RER107" s="52"/>
      <c r="RES107" s="52"/>
      <c r="RET107" s="52"/>
      <c r="REU107" s="52"/>
      <c r="REV107" s="52"/>
      <c r="REW107" s="52"/>
      <c r="REX107" s="52"/>
      <c r="REY107" s="52"/>
      <c r="REZ107" s="52"/>
      <c r="RFA107" s="52"/>
      <c r="RFB107" s="52"/>
      <c r="RFC107" s="52"/>
      <c r="RFD107" s="52"/>
      <c r="RFE107" s="52"/>
      <c r="RFF107" s="52"/>
      <c r="RFG107" s="52"/>
      <c r="RFH107" s="52"/>
      <c r="RFI107" s="52"/>
      <c r="RFJ107" s="52"/>
      <c r="RFK107" s="52"/>
      <c r="RFL107" s="52"/>
      <c r="RFM107" s="52"/>
      <c r="RFN107" s="52"/>
      <c r="RFO107" s="52"/>
      <c r="RFP107" s="52"/>
      <c r="RFQ107" s="52"/>
      <c r="RFR107" s="52"/>
      <c r="RFS107" s="52"/>
      <c r="RFT107" s="52"/>
      <c r="RFU107" s="52"/>
      <c r="RFV107" s="52"/>
      <c r="RFW107" s="52"/>
      <c r="RFX107" s="52"/>
      <c r="RFY107" s="52"/>
      <c r="RFZ107" s="52"/>
      <c r="RGA107" s="52"/>
      <c r="RGB107" s="52"/>
      <c r="RGC107" s="52"/>
      <c r="RGD107" s="52"/>
      <c r="RGE107" s="52"/>
      <c r="RGF107" s="52"/>
      <c r="RGG107" s="52"/>
      <c r="RGH107" s="52"/>
      <c r="RGI107" s="52"/>
      <c r="RGJ107" s="52"/>
      <c r="RGK107" s="52"/>
      <c r="RGL107" s="52"/>
      <c r="RGM107" s="52"/>
      <c r="RGN107" s="52"/>
      <c r="RGO107" s="52"/>
      <c r="RGP107" s="52"/>
      <c r="RGQ107" s="52"/>
      <c r="RGR107" s="52"/>
      <c r="RGS107" s="52"/>
      <c r="RGT107" s="52"/>
      <c r="RGU107" s="52"/>
      <c r="RGV107" s="52"/>
      <c r="RGW107" s="52"/>
      <c r="RGX107" s="52"/>
      <c r="RGY107" s="52"/>
      <c r="RGZ107" s="52"/>
      <c r="RHA107" s="52"/>
      <c r="RHB107" s="52"/>
      <c r="RHC107" s="52"/>
      <c r="RHD107" s="52"/>
      <c r="RHE107" s="52"/>
      <c r="RHF107" s="52"/>
      <c r="RHG107" s="52"/>
      <c r="RHH107" s="52"/>
      <c r="RHI107" s="52"/>
      <c r="RHJ107" s="52"/>
      <c r="RHK107" s="52"/>
      <c r="RHL107" s="52"/>
      <c r="RHM107" s="52"/>
      <c r="RHN107" s="52"/>
      <c r="RHO107" s="52"/>
      <c r="RHP107" s="52"/>
      <c r="RHQ107" s="52"/>
      <c r="RHR107" s="52"/>
      <c r="RHS107" s="52"/>
      <c r="RHT107" s="52"/>
      <c r="RHU107" s="52"/>
      <c r="RHV107" s="52"/>
      <c r="RHW107" s="52"/>
      <c r="RHX107" s="52"/>
      <c r="RHY107" s="52"/>
      <c r="RHZ107" s="52"/>
      <c r="RIA107" s="52"/>
      <c r="RIB107" s="52"/>
      <c r="RIC107" s="52"/>
      <c r="RID107" s="52"/>
      <c r="RIE107" s="52"/>
      <c r="RIF107" s="52"/>
      <c r="RIG107" s="52"/>
      <c r="RIH107" s="52"/>
      <c r="RII107" s="52"/>
      <c r="RIJ107" s="52"/>
      <c r="RIK107" s="52"/>
      <c r="RIL107" s="52"/>
      <c r="RIM107" s="52"/>
      <c r="RIN107" s="52"/>
      <c r="RIO107" s="52"/>
      <c r="RIP107" s="52"/>
      <c r="RIQ107" s="52"/>
      <c r="RIR107" s="52"/>
      <c r="RIS107" s="52"/>
      <c r="RIT107" s="52"/>
      <c r="RIU107" s="52"/>
      <c r="RIV107" s="52"/>
      <c r="RIW107" s="52"/>
      <c r="RIX107" s="52"/>
      <c r="RIY107" s="52"/>
      <c r="RIZ107" s="52"/>
      <c r="RJA107" s="52"/>
      <c r="RJB107" s="52"/>
      <c r="RJC107" s="52"/>
      <c r="RJD107" s="52"/>
      <c r="RJE107" s="52"/>
      <c r="RJF107" s="52"/>
      <c r="RJG107" s="52"/>
      <c r="RJH107" s="52"/>
      <c r="RJI107" s="52"/>
      <c r="RJJ107" s="52"/>
      <c r="RJK107" s="52"/>
      <c r="RJL107" s="52"/>
      <c r="RJM107" s="52"/>
      <c r="RJN107" s="52"/>
      <c r="RJO107" s="52"/>
      <c r="RJP107" s="52"/>
      <c r="RJQ107" s="52"/>
      <c r="RJR107" s="52"/>
      <c r="RJS107" s="52"/>
      <c r="RJT107" s="52"/>
      <c r="RJU107" s="52"/>
      <c r="RJV107" s="52"/>
      <c r="RJW107" s="52"/>
      <c r="RJX107" s="52"/>
      <c r="RJY107" s="52"/>
      <c r="RJZ107" s="52"/>
      <c r="RKA107" s="52"/>
      <c r="RKB107" s="52"/>
      <c r="RKC107" s="52"/>
      <c r="RKD107" s="52"/>
      <c r="RKE107" s="52"/>
      <c r="RKF107" s="52"/>
      <c r="RKG107" s="52"/>
      <c r="RKH107" s="52"/>
      <c r="RKI107" s="52"/>
      <c r="RKJ107" s="52"/>
      <c r="RKK107" s="52"/>
      <c r="RKL107" s="52"/>
      <c r="RKM107" s="52"/>
      <c r="RKN107" s="52"/>
      <c r="RKO107" s="52"/>
      <c r="RKP107" s="52"/>
      <c r="RKQ107" s="52"/>
      <c r="RKR107" s="52"/>
      <c r="RKS107" s="52"/>
      <c r="RKT107" s="52"/>
      <c r="RKU107" s="52"/>
      <c r="RKV107" s="52"/>
      <c r="RKW107" s="52"/>
      <c r="RKX107" s="52"/>
      <c r="RKY107" s="52"/>
      <c r="RKZ107" s="52"/>
      <c r="RLA107" s="52"/>
      <c r="RLB107" s="52"/>
      <c r="RLC107" s="52"/>
      <c r="RLD107" s="52"/>
      <c r="RLE107" s="52"/>
      <c r="RLF107" s="52"/>
      <c r="RLG107" s="52"/>
      <c r="RLH107" s="52"/>
      <c r="RLI107" s="52"/>
      <c r="RLJ107" s="52"/>
      <c r="RLK107" s="52"/>
      <c r="RLL107" s="52"/>
      <c r="RLM107" s="52"/>
      <c r="RLN107" s="52"/>
      <c r="RLO107" s="52"/>
      <c r="RLP107" s="52"/>
      <c r="RLQ107" s="52"/>
      <c r="RLR107" s="52"/>
      <c r="RLS107" s="52"/>
      <c r="RLT107" s="52"/>
      <c r="RLU107" s="52"/>
      <c r="RLV107" s="52"/>
      <c r="RLW107" s="52"/>
      <c r="RLX107" s="52"/>
      <c r="RLY107" s="52"/>
      <c r="RLZ107" s="52"/>
      <c r="RMA107" s="52"/>
      <c r="RMB107" s="52"/>
      <c r="RMC107" s="52"/>
      <c r="RMD107" s="52"/>
      <c r="RME107" s="52"/>
      <c r="RMF107" s="52"/>
      <c r="RMG107" s="52"/>
      <c r="RMH107" s="52"/>
      <c r="RMI107" s="52"/>
      <c r="RMJ107" s="52"/>
      <c r="RMK107" s="52"/>
      <c r="RML107" s="52"/>
      <c r="RMM107" s="52"/>
      <c r="RMN107" s="52"/>
      <c r="RMO107" s="52"/>
      <c r="RMP107" s="52"/>
      <c r="RMQ107" s="52"/>
      <c r="RMR107" s="52"/>
      <c r="RMS107" s="52"/>
      <c r="RMT107" s="52"/>
      <c r="RMU107" s="52"/>
      <c r="RMV107" s="52"/>
      <c r="RMW107" s="52"/>
      <c r="RMX107" s="52"/>
      <c r="RMY107" s="52"/>
      <c r="RMZ107" s="52"/>
      <c r="RNA107" s="52"/>
      <c r="RNB107" s="52"/>
      <c r="RNC107" s="52"/>
      <c r="RND107" s="52"/>
      <c r="RNE107" s="52"/>
      <c r="RNF107" s="52"/>
      <c r="RNG107" s="52"/>
      <c r="RNH107" s="52"/>
      <c r="RNI107" s="52"/>
      <c r="RNJ107" s="52"/>
      <c r="RNK107" s="52"/>
      <c r="RNL107" s="52"/>
      <c r="RNM107" s="52"/>
      <c r="RNN107" s="52"/>
      <c r="RNO107" s="52"/>
      <c r="RNP107" s="52"/>
      <c r="RNQ107" s="52"/>
      <c r="RNR107" s="52"/>
      <c r="RNS107" s="52"/>
      <c r="RNT107" s="52"/>
      <c r="RNU107" s="52"/>
      <c r="RNV107" s="52"/>
      <c r="RNW107" s="52"/>
      <c r="RNX107" s="52"/>
      <c r="RNY107" s="52"/>
      <c r="RNZ107" s="52"/>
      <c r="ROA107" s="52"/>
      <c r="ROB107" s="52"/>
      <c r="ROC107" s="52"/>
      <c r="ROD107" s="52"/>
      <c r="ROE107" s="52"/>
      <c r="ROF107" s="52"/>
      <c r="ROG107" s="52"/>
      <c r="ROH107" s="52"/>
      <c r="ROI107" s="52"/>
      <c r="ROJ107" s="52"/>
      <c r="ROK107" s="52"/>
      <c r="ROL107" s="52"/>
      <c r="ROM107" s="52"/>
      <c r="RON107" s="52"/>
      <c r="ROO107" s="52"/>
      <c r="ROP107" s="52"/>
      <c r="ROQ107" s="52"/>
      <c r="ROR107" s="52"/>
      <c r="ROS107" s="52"/>
      <c r="ROT107" s="52"/>
      <c r="ROU107" s="52"/>
      <c r="ROV107" s="52"/>
      <c r="ROW107" s="52"/>
      <c r="ROX107" s="52"/>
      <c r="ROY107" s="52"/>
      <c r="ROZ107" s="52"/>
      <c r="RPA107" s="52"/>
      <c r="RPB107" s="52"/>
      <c r="RPC107" s="52"/>
      <c r="RPD107" s="52"/>
      <c r="RPE107" s="52"/>
      <c r="RPF107" s="52"/>
      <c r="RPG107" s="52"/>
      <c r="RPH107" s="52"/>
      <c r="RPI107" s="52"/>
      <c r="RPJ107" s="52"/>
      <c r="RPK107" s="52"/>
      <c r="RPL107" s="52"/>
      <c r="RPM107" s="52"/>
      <c r="RPN107" s="52"/>
      <c r="RPO107" s="52"/>
      <c r="RPP107" s="52"/>
      <c r="RPQ107" s="52"/>
      <c r="RPR107" s="52"/>
      <c r="RPS107" s="52"/>
      <c r="RPT107" s="52"/>
      <c r="RPU107" s="52"/>
      <c r="RPV107" s="52"/>
      <c r="RPW107" s="52"/>
      <c r="RPX107" s="52"/>
      <c r="RPY107" s="52"/>
      <c r="RPZ107" s="52"/>
      <c r="RQA107" s="52"/>
      <c r="RQB107" s="52"/>
      <c r="RQC107" s="52"/>
      <c r="RQD107" s="52"/>
      <c r="RQE107" s="52"/>
      <c r="RQF107" s="52"/>
      <c r="RQG107" s="52"/>
      <c r="RQH107" s="52"/>
      <c r="RQI107" s="52"/>
      <c r="RQJ107" s="52"/>
      <c r="RQK107" s="52"/>
      <c r="RQL107" s="52"/>
      <c r="RQM107" s="52"/>
      <c r="RQN107" s="52"/>
      <c r="RQO107" s="52"/>
      <c r="RQP107" s="52"/>
      <c r="RQQ107" s="52"/>
      <c r="RQR107" s="52"/>
      <c r="RQS107" s="52"/>
      <c r="RQT107" s="52"/>
      <c r="RQU107" s="52"/>
      <c r="RQV107" s="52"/>
      <c r="RQW107" s="52"/>
      <c r="RQX107" s="52"/>
      <c r="RQY107" s="52"/>
      <c r="RQZ107" s="52"/>
      <c r="RRA107" s="52"/>
      <c r="RRB107" s="52"/>
      <c r="RRC107" s="52"/>
      <c r="RRD107" s="52"/>
      <c r="RRE107" s="52"/>
      <c r="RRF107" s="52"/>
      <c r="RRG107" s="52"/>
      <c r="RRH107" s="52"/>
      <c r="RRI107" s="52"/>
      <c r="RRJ107" s="52"/>
      <c r="RRK107" s="52"/>
      <c r="RRL107" s="52"/>
      <c r="RRM107" s="52"/>
      <c r="RRN107" s="52"/>
      <c r="RRO107" s="52"/>
      <c r="RRP107" s="52"/>
      <c r="RRQ107" s="52"/>
      <c r="RRR107" s="52"/>
      <c r="RRS107" s="52"/>
      <c r="RRT107" s="52"/>
      <c r="RRU107" s="52"/>
      <c r="RRV107" s="52"/>
      <c r="RRW107" s="52"/>
      <c r="RRX107" s="52"/>
      <c r="RRY107" s="52"/>
      <c r="RRZ107" s="52"/>
      <c r="RSA107" s="52"/>
      <c r="RSB107" s="52"/>
      <c r="RSC107" s="52"/>
      <c r="RSD107" s="52"/>
      <c r="RSE107" s="52"/>
      <c r="RSF107" s="52"/>
      <c r="RSG107" s="52"/>
      <c r="RSH107" s="52"/>
      <c r="RSI107" s="52"/>
      <c r="RSJ107" s="52"/>
      <c r="RSK107" s="52"/>
      <c r="RSL107" s="52"/>
      <c r="RSM107" s="52"/>
      <c r="RSN107" s="52"/>
      <c r="RSO107" s="52"/>
      <c r="RSP107" s="52"/>
      <c r="RSQ107" s="52"/>
      <c r="RSR107" s="52"/>
      <c r="RSS107" s="52"/>
      <c r="RST107" s="52"/>
      <c r="RSU107" s="52"/>
      <c r="RSV107" s="52"/>
      <c r="RSW107" s="52"/>
      <c r="RSX107" s="52"/>
      <c r="RSY107" s="52"/>
      <c r="RSZ107" s="52"/>
      <c r="RTA107" s="52"/>
      <c r="RTB107" s="52"/>
      <c r="RTC107" s="52"/>
      <c r="RTD107" s="52"/>
      <c r="RTE107" s="52"/>
      <c r="RTF107" s="52"/>
      <c r="RTG107" s="52"/>
      <c r="RTH107" s="52"/>
      <c r="RTI107" s="52"/>
      <c r="RTJ107" s="52"/>
      <c r="RTK107" s="52"/>
      <c r="RTL107" s="52"/>
      <c r="RTM107" s="52"/>
      <c r="RTN107" s="52"/>
      <c r="RTO107" s="52"/>
      <c r="RTP107" s="52"/>
      <c r="RTQ107" s="52"/>
      <c r="RTR107" s="52"/>
      <c r="RTS107" s="52"/>
      <c r="RTT107" s="52"/>
      <c r="RTU107" s="52"/>
      <c r="RTV107" s="52"/>
      <c r="RTW107" s="52"/>
      <c r="RTX107" s="52"/>
      <c r="RTY107" s="52"/>
      <c r="RTZ107" s="52"/>
      <c r="RUA107" s="52"/>
      <c r="RUB107" s="52"/>
      <c r="RUC107" s="52"/>
      <c r="RUD107" s="52"/>
      <c r="RUE107" s="52"/>
      <c r="RUF107" s="52"/>
      <c r="RUG107" s="52"/>
      <c r="RUH107" s="52"/>
      <c r="RUI107" s="52"/>
      <c r="RUJ107" s="52"/>
      <c r="RUK107" s="52"/>
      <c r="RUL107" s="52"/>
      <c r="RUM107" s="52"/>
      <c r="RUN107" s="52"/>
      <c r="RUO107" s="52"/>
      <c r="RUP107" s="52"/>
      <c r="RUQ107" s="52"/>
      <c r="RUR107" s="52"/>
      <c r="RUS107" s="52"/>
      <c r="RUT107" s="52"/>
      <c r="RUU107" s="52"/>
      <c r="RUV107" s="52"/>
      <c r="RUW107" s="52"/>
      <c r="RUX107" s="52"/>
      <c r="RUY107" s="52"/>
      <c r="RUZ107" s="52"/>
      <c r="RVA107" s="52"/>
      <c r="RVB107" s="52"/>
      <c r="RVC107" s="52"/>
      <c r="RVD107" s="52"/>
      <c r="RVE107" s="52"/>
      <c r="RVF107" s="52"/>
      <c r="RVG107" s="52"/>
      <c r="RVH107" s="52"/>
      <c r="RVI107" s="52"/>
      <c r="RVJ107" s="52"/>
      <c r="RVK107" s="52"/>
      <c r="RVL107" s="52"/>
      <c r="RVM107" s="52"/>
      <c r="RVN107" s="52"/>
      <c r="RVO107" s="52"/>
      <c r="RVP107" s="52"/>
      <c r="RVQ107" s="52"/>
      <c r="RVR107" s="52"/>
      <c r="RVS107" s="52"/>
      <c r="RVT107" s="52"/>
      <c r="RVU107" s="52"/>
      <c r="RVV107" s="52"/>
      <c r="RVW107" s="52"/>
      <c r="RVX107" s="52"/>
      <c r="RVY107" s="52"/>
      <c r="RVZ107" s="52"/>
      <c r="RWA107" s="52"/>
      <c r="RWB107" s="52"/>
      <c r="RWC107" s="52"/>
      <c r="RWD107" s="52"/>
      <c r="RWE107" s="52"/>
      <c r="RWF107" s="52"/>
      <c r="RWG107" s="52"/>
      <c r="RWH107" s="52"/>
      <c r="RWI107" s="52"/>
      <c r="RWJ107" s="52"/>
      <c r="RWK107" s="52"/>
      <c r="RWL107" s="52"/>
      <c r="RWM107" s="52"/>
      <c r="RWN107" s="52"/>
      <c r="RWO107" s="52"/>
      <c r="RWP107" s="52"/>
      <c r="RWQ107" s="52"/>
      <c r="RWR107" s="52"/>
      <c r="RWS107" s="52"/>
      <c r="RWT107" s="52"/>
      <c r="RWU107" s="52"/>
      <c r="RWV107" s="52"/>
      <c r="RWW107" s="52"/>
      <c r="RWX107" s="52"/>
      <c r="RWY107" s="52"/>
      <c r="RWZ107" s="52"/>
      <c r="RXA107" s="52"/>
      <c r="RXB107" s="52"/>
      <c r="RXC107" s="52"/>
      <c r="RXD107" s="52"/>
      <c r="RXE107" s="52"/>
      <c r="RXF107" s="52"/>
      <c r="RXG107" s="52"/>
      <c r="RXH107" s="52"/>
      <c r="RXI107" s="52"/>
      <c r="RXJ107" s="52"/>
      <c r="RXK107" s="52"/>
      <c r="RXL107" s="52"/>
      <c r="RXM107" s="52"/>
      <c r="RXN107" s="52"/>
      <c r="RXO107" s="52"/>
      <c r="RXP107" s="52"/>
      <c r="RXQ107" s="52"/>
      <c r="RXR107" s="52"/>
      <c r="RXS107" s="52"/>
      <c r="RXT107" s="52"/>
      <c r="RXU107" s="52"/>
      <c r="RXV107" s="52"/>
      <c r="RXW107" s="52"/>
      <c r="RXX107" s="52"/>
      <c r="RXY107" s="52"/>
      <c r="RXZ107" s="52"/>
      <c r="RYA107" s="52"/>
      <c r="RYB107" s="52"/>
      <c r="RYC107" s="52"/>
      <c r="RYD107" s="52"/>
      <c r="RYE107" s="52"/>
      <c r="RYF107" s="52"/>
      <c r="RYG107" s="52"/>
      <c r="RYH107" s="52"/>
      <c r="RYI107" s="52"/>
      <c r="RYJ107" s="52"/>
      <c r="RYK107" s="52"/>
      <c r="RYL107" s="52"/>
      <c r="RYM107" s="52"/>
      <c r="RYN107" s="52"/>
      <c r="RYO107" s="52"/>
      <c r="RYP107" s="52"/>
      <c r="RYQ107" s="52"/>
      <c r="RYR107" s="52"/>
      <c r="RYS107" s="52"/>
      <c r="RYT107" s="52"/>
      <c r="RYU107" s="52"/>
      <c r="RYV107" s="52"/>
      <c r="RYW107" s="52"/>
      <c r="RYX107" s="52"/>
      <c r="RYY107" s="52"/>
      <c r="RYZ107" s="52"/>
      <c r="RZA107" s="52"/>
      <c r="RZB107" s="52"/>
      <c r="RZC107" s="52"/>
      <c r="RZD107" s="52"/>
      <c r="RZE107" s="52"/>
      <c r="RZF107" s="52"/>
      <c r="RZG107" s="52"/>
      <c r="RZH107" s="52"/>
      <c r="RZI107" s="52"/>
      <c r="RZJ107" s="52"/>
      <c r="RZK107" s="52"/>
      <c r="RZL107" s="52"/>
      <c r="RZM107" s="52"/>
      <c r="RZN107" s="52"/>
      <c r="RZO107" s="52"/>
      <c r="RZP107" s="52"/>
      <c r="RZQ107" s="52"/>
      <c r="RZR107" s="52"/>
      <c r="RZS107" s="52"/>
      <c r="RZT107" s="52"/>
      <c r="RZU107" s="52"/>
      <c r="RZV107" s="52"/>
      <c r="RZW107" s="52"/>
      <c r="RZX107" s="52"/>
      <c r="RZY107" s="52"/>
      <c r="RZZ107" s="52"/>
      <c r="SAA107" s="52"/>
      <c r="SAB107" s="52"/>
      <c r="SAC107" s="52"/>
      <c r="SAD107" s="52"/>
      <c r="SAE107" s="52"/>
      <c r="SAF107" s="52"/>
      <c r="SAG107" s="52"/>
      <c r="SAH107" s="52"/>
      <c r="SAI107" s="52"/>
      <c r="SAJ107" s="52"/>
      <c r="SAK107" s="52"/>
      <c r="SAL107" s="52"/>
      <c r="SAM107" s="52"/>
      <c r="SAN107" s="52"/>
      <c r="SAO107" s="52"/>
      <c r="SAP107" s="52"/>
      <c r="SAQ107" s="52"/>
      <c r="SAR107" s="52"/>
      <c r="SAS107" s="52"/>
      <c r="SAT107" s="52"/>
      <c r="SAU107" s="52"/>
      <c r="SAV107" s="52"/>
      <c r="SAW107" s="52"/>
      <c r="SAX107" s="52"/>
      <c r="SAY107" s="52"/>
      <c r="SAZ107" s="52"/>
      <c r="SBA107" s="52"/>
      <c r="SBB107" s="52"/>
      <c r="SBC107" s="52"/>
      <c r="SBD107" s="52"/>
      <c r="SBE107" s="52"/>
      <c r="SBF107" s="52"/>
      <c r="SBG107" s="52"/>
      <c r="SBH107" s="52"/>
      <c r="SBI107" s="52"/>
      <c r="SBJ107" s="52"/>
      <c r="SBK107" s="52"/>
      <c r="SBL107" s="52"/>
      <c r="SBM107" s="52"/>
      <c r="SBN107" s="52"/>
      <c r="SBO107" s="52"/>
      <c r="SBP107" s="52"/>
      <c r="SBQ107" s="52"/>
      <c r="SBR107" s="52"/>
      <c r="SBS107" s="52"/>
      <c r="SBT107" s="52"/>
      <c r="SBU107" s="52"/>
      <c r="SBV107" s="52"/>
      <c r="SBW107" s="52"/>
      <c r="SBX107" s="52"/>
      <c r="SBY107" s="52"/>
      <c r="SBZ107" s="52"/>
      <c r="SCA107" s="52"/>
      <c r="SCB107" s="52"/>
      <c r="SCC107" s="52"/>
      <c r="SCD107" s="52"/>
      <c r="SCE107" s="52"/>
      <c r="SCF107" s="52"/>
      <c r="SCG107" s="52"/>
      <c r="SCH107" s="52"/>
      <c r="SCI107" s="52"/>
      <c r="SCJ107" s="52"/>
      <c r="SCK107" s="52"/>
      <c r="SCL107" s="52"/>
      <c r="SCM107" s="52"/>
      <c r="SCN107" s="52"/>
      <c r="SCO107" s="52"/>
      <c r="SCP107" s="52"/>
      <c r="SCQ107" s="52"/>
      <c r="SCR107" s="52"/>
      <c r="SCS107" s="52"/>
      <c r="SCT107" s="52"/>
      <c r="SCU107" s="52"/>
      <c r="SCV107" s="52"/>
      <c r="SCW107" s="52"/>
      <c r="SCX107" s="52"/>
      <c r="SCY107" s="52"/>
      <c r="SCZ107" s="52"/>
      <c r="SDA107" s="52"/>
      <c r="SDB107" s="52"/>
      <c r="SDC107" s="52"/>
      <c r="SDD107" s="52"/>
      <c r="SDE107" s="52"/>
      <c r="SDF107" s="52"/>
      <c r="SDG107" s="52"/>
      <c r="SDH107" s="52"/>
      <c r="SDI107" s="52"/>
      <c r="SDJ107" s="52"/>
      <c r="SDK107" s="52"/>
      <c r="SDL107" s="52"/>
      <c r="SDM107" s="52"/>
      <c r="SDN107" s="52"/>
      <c r="SDO107" s="52"/>
      <c r="SDP107" s="52"/>
      <c r="SDQ107" s="52"/>
      <c r="SDR107" s="52"/>
      <c r="SDS107" s="52"/>
      <c r="SDT107" s="52"/>
      <c r="SDU107" s="52"/>
      <c r="SDV107" s="52"/>
      <c r="SDW107" s="52"/>
      <c r="SDX107" s="52"/>
      <c r="SDY107" s="52"/>
      <c r="SDZ107" s="52"/>
      <c r="SEA107" s="52"/>
      <c r="SEB107" s="52"/>
      <c r="SEC107" s="52"/>
      <c r="SED107" s="52"/>
      <c r="SEE107" s="52"/>
      <c r="SEF107" s="52"/>
      <c r="SEG107" s="52"/>
      <c r="SEH107" s="52"/>
      <c r="SEI107" s="52"/>
      <c r="SEJ107" s="52"/>
      <c r="SEK107" s="52"/>
      <c r="SEL107" s="52"/>
      <c r="SEM107" s="52"/>
      <c r="SEN107" s="52"/>
      <c r="SEO107" s="52"/>
      <c r="SEP107" s="52"/>
      <c r="SEQ107" s="52"/>
      <c r="SER107" s="52"/>
      <c r="SES107" s="52"/>
      <c r="SET107" s="52"/>
      <c r="SEU107" s="52"/>
      <c r="SEV107" s="52"/>
      <c r="SEW107" s="52"/>
      <c r="SEX107" s="52"/>
      <c r="SEY107" s="52"/>
      <c r="SEZ107" s="52"/>
      <c r="SFA107" s="52"/>
      <c r="SFB107" s="52"/>
      <c r="SFC107" s="52"/>
      <c r="SFD107" s="52"/>
      <c r="SFE107" s="52"/>
      <c r="SFF107" s="52"/>
      <c r="SFG107" s="52"/>
      <c r="SFH107" s="52"/>
      <c r="SFI107" s="52"/>
      <c r="SFJ107" s="52"/>
      <c r="SFK107" s="52"/>
      <c r="SFL107" s="52"/>
      <c r="SFM107" s="52"/>
      <c r="SFN107" s="52"/>
      <c r="SFO107" s="52"/>
      <c r="SFP107" s="52"/>
      <c r="SFQ107" s="52"/>
      <c r="SFR107" s="52"/>
      <c r="SFS107" s="52"/>
      <c r="SFT107" s="52"/>
      <c r="SFU107" s="52"/>
      <c r="SFV107" s="52"/>
      <c r="SFW107" s="52"/>
      <c r="SFX107" s="52"/>
      <c r="SFY107" s="52"/>
      <c r="SFZ107" s="52"/>
      <c r="SGA107" s="52"/>
      <c r="SGB107" s="52"/>
      <c r="SGC107" s="52"/>
      <c r="SGD107" s="52"/>
      <c r="SGE107" s="52"/>
      <c r="SGF107" s="52"/>
      <c r="SGG107" s="52"/>
      <c r="SGH107" s="52"/>
      <c r="SGI107" s="52"/>
      <c r="SGJ107" s="52"/>
      <c r="SGK107" s="52"/>
      <c r="SGL107" s="52"/>
      <c r="SGM107" s="52"/>
      <c r="SGN107" s="52"/>
      <c r="SGO107" s="52"/>
      <c r="SGP107" s="52"/>
      <c r="SGQ107" s="52"/>
      <c r="SGR107" s="52"/>
      <c r="SGS107" s="52"/>
      <c r="SGT107" s="52"/>
      <c r="SGU107" s="52"/>
      <c r="SGV107" s="52"/>
      <c r="SGW107" s="52"/>
      <c r="SGX107" s="52"/>
      <c r="SGY107" s="52"/>
      <c r="SGZ107" s="52"/>
      <c r="SHA107" s="52"/>
      <c r="SHB107" s="52"/>
      <c r="SHC107" s="52"/>
      <c r="SHD107" s="52"/>
      <c r="SHE107" s="52"/>
      <c r="SHF107" s="52"/>
      <c r="SHG107" s="52"/>
      <c r="SHH107" s="52"/>
      <c r="SHI107" s="52"/>
      <c r="SHJ107" s="52"/>
      <c r="SHK107" s="52"/>
      <c r="SHL107" s="52"/>
      <c r="SHM107" s="52"/>
      <c r="SHN107" s="52"/>
      <c r="SHO107" s="52"/>
      <c r="SHP107" s="52"/>
      <c r="SHQ107" s="52"/>
      <c r="SHR107" s="52"/>
      <c r="SHS107" s="52"/>
      <c r="SHT107" s="52"/>
      <c r="SHU107" s="52"/>
      <c r="SHV107" s="52"/>
      <c r="SHW107" s="52"/>
      <c r="SHX107" s="52"/>
      <c r="SHY107" s="52"/>
      <c r="SHZ107" s="52"/>
      <c r="SIA107" s="52"/>
      <c r="SIB107" s="52"/>
      <c r="SIC107" s="52"/>
      <c r="SID107" s="52"/>
      <c r="SIE107" s="52"/>
      <c r="SIF107" s="52"/>
      <c r="SIG107" s="52"/>
      <c r="SIH107" s="52"/>
      <c r="SII107" s="52"/>
      <c r="SIJ107" s="52"/>
      <c r="SIK107" s="52"/>
      <c r="SIL107" s="52"/>
      <c r="SIM107" s="52"/>
      <c r="SIN107" s="52"/>
      <c r="SIO107" s="52"/>
      <c r="SIP107" s="52"/>
      <c r="SIQ107" s="52"/>
      <c r="SIR107" s="52"/>
      <c r="SIS107" s="52"/>
      <c r="SIT107" s="52"/>
      <c r="SIU107" s="52"/>
      <c r="SIV107" s="52"/>
      <c r="SIW107" s="52"/>
      <c r="SIX107" s="52"/>
      <c r="SIY107" s="52"/>
      <c r="SIZ107" s="52"/>
      <c r="SJA107" s="52"/>
      <c r="SJB107" s="52"/>
      <c r="SJC107" s="52"/>
      <c r="SJD107" s="52"/>
      <c r="SJE107" s="52"/>
      <c r="SJF107" s="52"/>
      <c r="SJG107" s="52"/>
      <c r="SJH107" s="52"/>
      <c r="SJI107" s="52"/>
      <c r="SJJ107" s="52"/>
      <c r="SJK107" s="52"/>
      <c r="SJL107" s="52"/>
      <c r="SJM107" s="52"/>
      <c r="SJN107" s="52"/>
      <c r="SJO107" s="52"/>
      <c r="SJP107" s="52"/>
      <c r="SJQ107" s="52"/>
      <c r="SJR107" s="52"/>
      <c r="SJS107" s="52"/>
      <c r="SJT107" s="52"/>
      <c r="SJU107" s="52"/>
      <c r="SJV107" s="52"/>
      <c r="SJW107" s="52"/>
      <c r="SJX107" s="52"/>
      <c r="SJY107" s="52"/>
      <c r="SJZ107" s="52"/>
      <c r="SKA107" s="52"/>
      <c r="SKB107" s="52"/>
      <c r="SKC107" s="52"/>
      <c r="SKD107" s="52"/>
      <c r="SKE107" s="52"/>
      <c r="SKF107" s="52"/>
      <c r="SKG107" s="52"/>
      <c r="SKH107" s="52"/>
      <c r="SKI107" s="52"/>
      <c r="SKJ107" s="52"/>
      <c r="SKK107" s="52"/>
      <c r="SKL107" s="52"/>
      <c r="SKM107" s="52"/>
      <c r="SKN107" s="52"/>
      <c r="SKO107" s="52"/>
      <c r="SKP107" s="52"/>
      <c r="SKQ107" s="52"/>
      <c r="SKR107" s="52"/>
      <c r="SKS107" s="52"/>
      <c r="SKT107" s="52"/>
      <c r="SKU107" s="52"/>
      <c r="SKV107" s="52"/>
      <c r="SKW107" s="52"/>
      <c r="SKX107" s="52"/>
      <c r="SKY107" s="52"/>
      <c r="SKZ107" s="52"/>
      <c r="SLA107" s="52"/>
      <c r="SLB107" s="52"/>
      <c r="SLC107" s="52"/>
      <c r="SLD107" s="52"/>
      <c r="SLE107" s="52"/>
      <c r="SLF107" s="52"/>
      <c r="SLG107" s="52"/>
      <c r="SLH107" s="52"/>
      <c r="SLI107" s="52"/>
      <c r="SLJ107" s="52"/>
      <c r="SLK107" s="52"/>
      <c r="SLL107" s="52"/>
      <c r="SLM107" s="52"/>
      <c r="SLN107" s="52"/>
      <c r="SLO107" s="52"/>
      <c r="SLP107" s="52"/>
      <c r="SLQ107" s="52"/>
      <c r="SLR107" s="52"/>
      <c r="SLS107" s="52"/>
      <c r="SLT107" s="52"/>
      <c r="SLU107" s="52"/>
      <c r="SLV107" s="52"/>
      <c r="SLW107" s="52"/>
      <c r="SLX107" s="52"/>
      <c r="SLY107" s="52"/>
      <c r="SLZ107" s="52"/>
      <c r="SMA107" s="52"/>
      <c r="SMB107" s="52"/>
      <c r="SMC107" s="52"/>
      <c r="SMD107" s="52"/>
      <c r="SME107" s="52"/>
      <c r="SMF107" s="52"/>
      <c r="SMG107" s="52"/>
      <c r="SMH107" s="52"/>
      <c r="SMI107" s="52"/>
      <c r="SMJ107" s="52"/>
      <c r="SMK107" s="52"/>
      <c r="SML107" s="52"/>
      <c r="SMM107" s="52"/>
      <c r="SMN107" s="52"/>
      <c r="SMO107" s="52"/>
      <c r="SMP107" s="52"/>
      <c r="SMQ107" s="52"/>
      <c r="SMR107" s="52"/>
      <c r="SMS107" s="52"/>
      <c r="SMT107" s="52"/>
      <c r="SMU107" s="52"/>
      <c r="SMV107" s="52"/>
      <c r="SMW107" s="52"/>
      <c r="SMX107" s="52"/>
      <c r="SMY107" s="52"/>
      <c r="SMZ107" s="52"/>
      <c r="SNA107" s="52"/>
      <c r="SNB107" s="52"/>
      <c r="SNC107" s="52"/>
      <c r="SND107" s="52"/>
      <c r="SNE107" s="52"/>
      <c r="SNF107" s="52"/>
      <c r="SNG107" s="52"/>
      <c r="SNH107" s="52"/>
      <c r="SNI107" s="52"/>
      <c r="SNJ107" s="52"/>
      <c r="SNK107" s="52"/>
      <c r="SNL107" s="52"/>
      <c r="SNM107" s="52"/>
      <c r="SNN107" s="52"/>
      <c r="SNO107" s="52"/>
      <c r="SNP107" s="52"/>
      <c r="SNQ107" s="52"/>
      <c r="SNR107" s="52"/>
      <c r="SNS107" s="52"/>
      <c r="SNT107" s="52"/>
      <c r="SNU107" s="52"/>
      <c r="SNV107" s="52"/>
      <c r="SNW107" s="52"/>
      <c r="SNX107" s="52"/>
      <c r="SNY107" s="52"/>
      <c r="SNZ107" s="52"/>
      <c r="SOA107" s="52"/>
      <c r="SOB107" s="52"/>
      <c r="SOC107" s="52"/>
      <c r="SOD107" s="52"/>
      <c r="SOE107" s="52"/>
      <c r="SOF107" s="52"/>
      <c r="SOG107" s="52"/>
      <c r="SOH107" s="52"/>
      <c r="SOI107" s="52"/>
      <c r="SOJ107" s="52"/>
      <c r="SOK107" s="52"/>
      <c r="SOL107" s="52"/>
      <c r="SOM107" s="52"/>
      <c r="SON107" s="52"/>
      <c r="SOO107" s="52"/>
      <c r="SOP107" s="52"/>
      <c r="SOQ107" s="52"/>
      <c r="SOR107" s="52"/>
      <c r="SOS107" s="52"/>
      <c r="SOT107" s="52"/>
      <c r="SOU107" s="52"/>
      <c r="SOV107" s="52"/>
      <c r="SOW107" s="52"/>
      <c r="SOX107" s="52"/>
      <c r="SOY107" s="52"/>
      <c r="SOZ107" s="52"/>
      <c r="SPA107" s="52"/>
      <c r="SPB107" s="52"/>
      <c r="SPC107" s="52"/>
      <c r="SPD107" s="52"/>
      <c r="SPE107" s="52"/>
      <c r="SPF107" s="52"/>
      <c r="SPG107" s="52"/>
      <c r="SPH107" s="52"/>
      <c r="SPI107" s="52"/>
      <c r="SPJ107" s="52"/>
      <c r="SPK107" s="52"/>
      <c r="SPL107" s="52"/>
      <c r="SPM107" s="52"/>
      <c r="SPN107" s="52"/>
      <c r="SPO107" s="52"/>
      <c r="SPP107" s="52"/>
      <c r="SPQ107" s="52"/>
      <c r="SPR107" s="52"/>
      <c r="SPS107" s="52"/>
      <c r="SPT107" s="52"/>
      <c r="SPU107" s="52"/>
      <c r="SPV107" s="52"/>
      <c r="SPW107" s="52"/>
      <c r="SPX107" s="52"/>
      <c r="SPY107" s="52"/>
      <c r="SPZ107" s="52"/>
      <c r="SQA107" s="52"/>
      <c r="SQB107" s="52"/>
      <c r="SQC107" s="52"/>
      <c r="SQD107" s="52"/>
      <c r="SQE107" s="52"/>
      <c r="SQF107" s="52"/>
      <c r="SQG107" s="52"/>
      <c r="SQH107" s="52"/>
      <c r="SQI107" s="52"/>
      <c r="SQJ107" s="52"/>
      <c r="SQK107" s="52"/>
      <c r="SQL107" s="52"/>
      <c r="SQM107" s="52"/>
      <c r="SQN107" s="52"/>
      <c r="SQO107" s="52"/>
      <c r="SQP107" s="52"/>
      <c r="SQQ107" s="52"/>
      <c r="SQR107" s="52"/>
      <c r="SQS107" s="52"/>
      <c r="SQT107" s="52"/>
      <c r="SQU107" s="52"/>
      <c r="SQV107" s="52"/>
      <c r="SQW107" s="52"/>
      <c r="SQX107" s="52"/>
      <c r="SQY107" s="52"/>
      <c r="SQZ107" s="52"/>
      <c r="SRA107" s="52"/>
      <c r="SRB107" s="52"/>
      <c r="SRC107" s="52"/>
      <c r="SRD107" s="52"/>
      <c r="SRE107" s="52"/>
      <c r="SRF107" s="52"/>
      <c r="SRG107" s="52"/>
      <c r="SRH107" s="52"/>
      <c r="SRI107" s="52"/>
      <c r="SRJ107" s="52"/>
      <c r="SRK107" s="52"/>
      <c r="SRL107" s="52"/>
      <c r="SRM107" s="52"/>
      <c r="SRN107" s="52"/>
      <c r="SRO107" s="52"/>
      <c r="SRP107" s="52"/>
      <c r="SRQ107" s="52"/>
      <c r="SRR107" s="52"/>
      <c r="SRS107" s="52"/>
      <c r="SRT107" s="52"/>
      <c r="SRU107" s="52"/>
      <c r="SRV107" s="52"/>
      <c r="SRW107" s="52"/>
      <c r="SRX107" s="52"/>
      <c r="SRY107" s="52"/>
      <c r="SRZ107" s="52"/>
      <c r="SSA107" s="52"/>
      <c r="SSB107" s="52"/>
      <c r="SSC107" s="52"/>
      <c r="SSD107" s="52"/>
      <c r="SSE107" s="52"/>
      <c r="SSF107" s="52"/>
      <c r="SSG107" s="52"/>
      <c r="SSH107" s="52"/>
      <c r="SSI107" s="52"/>
      <c r="SSJ107" s="52"/>
      <c r="SSK107" s="52"/>
      <c r="SSL107" s="52"/>
      <c r="SSM107" s="52"/>
      <c r="SSN107" s="52"/>
      <c r="SSO107" s="52"/>
      <c r="SSP107" s="52"/>
      <c r="SSQ107" s="52"/>
      <c r="SSR107" s="52"/>
      <c r="SSS107" s="52"/>
      <c r="SST107" s="52"/>
      <c r="SSU107" s="52"/>
      <c r="SSV107" s="52"/>
      <c r="SSW107" s="52"/>
      <c r="SSX107" s="52"/>
      <c r="SSY107" s="52"/>
      <c r="SSZ107" s="52"/>
      <c r="STA107" s="52"/>
      <c r="STB107" s="52"/>
      <c r="STC107" s="52"/>
      <c r="STD107" s="52"/>
      <c r="STE107" s="52"/>
      <c r="STF107" s="52"/>
      <c r="STG107" s="52"/>
      <c r="STH107" s="52"/>
      <c r="STI107" s="52"/>
      <c r="STJ107" s="52"/>
      <c r="STK107" s="52"/>
      <c r="STL107" s="52"/>
      <c r="STM107" s="52"/>
      <c r="STN107" s="52"/>
      <c r="STO107" s="52"/>
      <c r="STP107" s="52"/>
      <c r="STQ107" s="52"/>
      <c r="STR107" s="52"/>
      <c r="STS107" s="52"/>
      <c r="STT107" s="52"/>
      <c r="STU107" s="52"/>
      <c r="STV107" s="52"/>
      <c r="STW107" s="52"/>
      <c r="STX107" s="52"/>
      <c r="STY107" s="52"/>
      <c r="STZ107" s="52"/>
      <c r="SUA107" s="52"/>
      <c r="SUB107" s="52"/>
      <c r="SUC107" s="52"/>
      <c r="SUD107" s="52"/>
      <c r="SUE107" s="52"/>
      <c r="SUF107" s="52"/>
      <c r="SUG107" s="52"/>
      <c r="SUH107" s="52"/>
      <c r="SUI107" s="52"/>
      <c r="SUJ107" s="52"/>
      <c r="SUK107" s="52"/>
      <c r="SUL107" s="52"/>
      <c r="SUM107" s="52"/>
      <c r="SUN107" s="52"/>
      <c r="SUO107" s="52"/>
      <c r="SUP107" s="52"/>
      <c r="SUQ107" s="52"/>
      <c r="SUR107" s="52"/>
      <c r="SUS107" s="52"/>
      <c r="SUT107" s="52"/>
      <c r="SUU107" s="52"/>
      <c r="SUV107" s="52"/>
      <c r="SUW107" s="52"/>
      <c r="SUX107" s="52"/>
      <c r="SUY107" s="52"/>
      <c r="SUZ107" s="52"/>
      <c r="SVA107" s="52"/>
      <c r="SVB107" s="52"/>
      <c r="SVC107" s="52"/>
      <c r="SVD107" s="52"/>
      <c r="SVE107" s="52"/>
      <c r="SVF107" s="52"/>
      <c r="SVG107" s="52"/>
      <c r="SVH107" s="52"/>
      <c r="SVI107" s="52"/>
      <c r="SVJ107" s="52"/>
      <c r="SVK107" s="52"/>
      <c r="SVL107" s="52"/>
      <c r="SVM107" s="52"/>
      <c r="SVN107" s="52"/>
      <c r="SVO107" s="52"/>
      <c r="SVP107" s="52"/>
      <c r="SVQ107" s="52"/>
      <c r="SVR107" s="52"/>
      <c r="SVS107" s="52"/>
      <c r="SVT107" s="52"/>
      <c r="SVU107" s="52"/>
      <c r="SVV107" s="52"/>
      <c r="SVW107" s="52"/>
      <c r="SVX107" s="52"/>
      <c r="SVY107" s="52"/>
      <c r="SVZ107" s="52"/>
      <c r="SWA107" s="52"/>
      <c r="SWB107" s="52"/>
      <c r="SWC107" s="52"/>
      <c r="SWD107" s="52"/>
      <c r="SWE107" s="52"/>
      <c r="SWF107" s="52"/>
      <c r="SWG107" s="52"/>
      <c r="SWH107" s="52"/>
      <c r="SWI107" s="52"/>
      <c r="SWJ107" s="52"/>
      <c r="SWK107" s="52"/>
      <c r="SWL107" s="52"/>
      <c r="SWM107" s="52"/>
      <c r="SWN107" s="52"/>
      <c r="SWO107" s="52"/>
      <c r="SWP107" s="52"/>
      <c r="SWQ107" s="52"/>
      <c r="SWR107" s="52"/>
      <c r="SWS107" s="52"/>
      <c r="SWT107" s="52"/>
      <c r="SWU107" s="52"/>
      <c r="SWV107" s="52"/>
      <c r="SWW107" s="52"/>
      <c r="SWX107" s="52"/>
      <c r="SWY107" s="52"/>
      <c r="SWZ107" s="52"/>
      <c r="SXA107" s="52"/>
      <c r="SXB107" s="52"/>
      <c r="SXC107" s="52"/>
      <c r="SXD107" s="52"/>
      <c r="SXE107" s="52"/>
      <c r="SXF107" s="52"/>
      <c r="SXG107" s="52"/>
      <c r="SXH107" s="52"/>
      <c r="SXI107" s="52"/>
      <c r="SXJ107" s="52"/>
      <c r="SXK107" s="52"/>
      <c r="SXL107" s="52"/>
      <c r="SXM107" s="52"/>
      <c r="SXN107" s="52"/>
      <c r="SXO107" s="52"/>
      <c r="SXP107" s="52"/>
      <c r="SXQ107" s="52"/>
      <c r="SXR107" s="52"/>
      <c r="SXS107" s="52"/>
      <c r="SXT107" s="52"/>
      <c r="SXU107" s="52"/>
      <c r="SXV107" s="52"/>
      <c r="SXW107" s="52"/>
      <c r="SXX107" s="52"/>
      <c r="SXY107" s="52"/>
      <c r="SXZ107" s="52"/>
      <c r="SYA107" s="52"/>
      <c r="SYB107" s="52"/>
      <c r="SYC107" s="52"/>
      <c r="SYD107" s="52"/>
      <c r="SYE107" s="52"/>
      <c r="SYF107" s="52"/>
      <c r="SYG107" s="52"/>
      <c r="SYH107" s="52"/>
      <c r="SYI107" s="52"/>
      <c r="SYJ107" s="52"/>
      <c r="SYK107" s="52"/>
      <c r="SYL107" s="52"/>
      <c r="SYM107" s="52"/>
      <c r="SYN107" s="52"/>
      <c r="SYO107" s="52"/>
      <c r="SYP107" s="52"/>
      <c r="SYQ107" s="52"/>
      <c r="SYR107" s="52"/>
      <c r="SYS107" s="52"/>
      <c r="SYT107" s="52"/>
      <c r="SYU107" s="52"/>
      <c r="SYV107" s="52"/>
      <c r="SYW107" s="52"/>
      <c r="SYX107" s="52"/>
      <c r="SYY107" s="52"/>
      <c r="SYZ107" s="52"/>
      <c r="SZA107" s="52"/>
      <c r="SZB107" s="52"/>
      <c r="SZC107" s="52"/>
      <c r="SZD107" s="52"/>
      <c r="SZE107" s="52"/>
      <c r="SZF107" s="52"/>
      <c r="SZG107" s="52"/>
      <c r="SZH107" s="52"/>
      <c r="SZI107" s="52"/>
      <c r="SZJ107" s="52"/>
      <c r="SZK107" s="52"/>
      <c r="SZL107" s="52"/>
      <c r="SZM107" s="52"/>
      <c r="SZN107" s="52"/>
      <c r="SZO107" s="52"/>
      <c r="SZP107" s="52"/>
      <c r="SZQ107" s="52"/>
      <c r="SZR107" s="52"/>
      <c r="SZS107" s="52"/>
      <c r="SZT107" s="52"/>
      <c r="SZU107" s="52"/>
      <c r="SZV107" s="52"/>
      <c r="SZW107" s="52"/>
      <c r="SZX107" s="52"/>
      <c r="SZY107" s="52"/>
      <c r="SZZ107" s="52"/>
      <c r="TAA107" s="52"/>
      <c r="TAB107" s="52"/>
      <c r="TAC107" s="52"/>
      <c r="TAD107" s="52"/>
      <c r="TAE107" s="52"/>
      <c r="TAF107" s="52"/>
      <c r="TAG107" s="52"/>
      <c r="TAH107" s="52"/>
      <c r="TAI107" s="52"/>
      <c r="TAJ107" s="52"/>
      <c r="TAK107" s="52"/>
      <c r="TAL107" s="52"/>
      <c r="TAM107" s="52"/>
      <c r="TAN107" s="52"/>
      <c r="TAO107" s="52"/>
      <c r="TAP107" s="52"/>
      <c r="TAQ107" s="52"/>
      <c r="TAR107" s="52"/>
      <c r="TAS107" s="52"/>
      <c r="TAT107" s="52"/>
      <c r="TAU107" s="52"/>
      <c r="TAV107" s="52"/>
      <c r="TAW107" s="52"/>
      <c r="TAX107" s="52"/>
      <c r="TAY107" s="52"/>
      <c r="TAZ107" s="52"/>
      <c r="TBA107" s="52"/>
      <c r="TBB107" s="52"/>
      <c r="TBC107" s="52"/>
      <c r="TBD107" s="52"/>
      <c r="TBE107" s="52"/>
      <c r="TBF107" s="52"/>
      <c r="TBG107" s="52"/>
      <c r="TBH107" s="52"/>
      <c r="TBI107" s="52"/>
      <c r="TBJ107" s="52"/>
      <c r="TBK107" s="52"/>
      <c r="TBL107" s="52"/>
      <c r="TBM107" s="52"/>
      <c r="TBN107" s="52"/>
      <c r="TBO107" s="52"/>
      <c r="TBP107" s="52"/>
      <c r="TBQ107" s="52"/>
      <c r="TBR107" s="52"/>
      <c r="TBS107" s="52"/>
      <c r="TBT107" s="52"/>
      <c r="TBU107" s="52"/>
      <c r="TBV107" s="52"/>
      <c r="TBW107" s="52"/>
      <c r="TBX107" s="52"/>
      <c r="TBY107" s="52"/>
      <c r="TBZ107" s="52"/>
      <c r="TCA107" s="52"/>
      <c r="TCB107" s="52"/>
      <c r="TCC107" s="52"/>
      <c r="TCD107" s="52"/>
      <c r="TCE107" s="52"/>
      <c r="TCF107" s="52"/>
      <c r="TCG107" s="52"/>
      <c r="TCH107" s="52"/>
      <c r="TCI107" s="52"/>
      <c r="TCJ107" s="52"/>
      <c r="TCK107" s="52"/>
      <c r="TCL107" s="52"/>
      <c r="TCM107" s="52"/>
      <c r="TCN107" s="52"/>
      <c r="TCO107" s="52"/>
      <c r="TCP107" s="52"/>
      <c r="TCQ107" s="52"/>
      <c r="TCR107" s="52"/>
      <c r="TCS107" s="52"/>
      <c r="TCT107" s="52"/>
      <c r="TCU107" s="52"/>
      <c r="TCV107" s="52"/>
      <c r="TCW107" s="52"/>
      <c r="TCX107" s="52"/>
      <c r="TCY107" s="52"/>
      <c r="TCZ107" s="52"/>
      <c r="TDA107" s="52"/>
      <c r="TDB107" s="52"/>
      <c r="TDC107" s="52"/>
      <c r="TDD107" s="52"/>
      <c r="TDE107" s="52"/>
      <c r="TDF107" s="52"/>
      <c r="TDG107" s="52"/>
      <c r="TDH107" s="52"/>
      <c r="TDI107" s="52"/>
      <c r="TDJ107" s="52"/>
      <c r="TDK107" s="52"/>
      <c r="TDL107" s="52"/>
      <c r="TDM107" s="52"/>
      <c r="TDN107" s="52"/>
      <c r="TDO107" s="52"/>
      <c r="TDP107" s="52"/>
      <c r="TDQ107" s="52"/>
      <c r="TDR107" s="52"/>
      <c r="TDS107" s="52"/>
      <c r="TDT107" s="52"/>
      <c r="TDU107" s="52"/>
      <c r="TDV107" s="52"/>
      <c r="TDW107" s="52"/>
      <c r="TDX107" s="52"/>
      <c r="TDY107" s="52"/>
      <c r="TDZ107" s="52"/>
      <c r="TEA107" s="52"/>
      <c r="TEB107" s="52"/>
      <c r="TEC107" s="52"/>
      <c r="TED107" s="52"/>
      <c r="TEE107" s="52"/>
      <c r="TEF107" s="52"/>
      <c r="TEG107" s="52"/>
      <c r="TEH107" s="52"/>
      <c r="TEI107" s="52"/>
      <c r="TEJ107" s="52"/>
      <c r="TEK107" s="52"/>
      <c r="TEL107" s="52"/>
      <c r="TEM107" s="52"/>
      <c r="TEN107" s="52"/>
      <c r="TEO107" s="52"/>
      <c r="TEP107" s="52"/>
      <c r="TEQ107" s="52"/>
      <c r="TER107" s="52"/>
      <c r="TES107" s="52"/>
      <c r="TET107" s="52"/>
      <c r="TEU107" s="52"/>
      <c r="TEV107" s="52"/>
      <c r="TEW107" s="52"/>
      <c r="TEX107" s="52"/>
      <c r="TEY107" s="52"/>
      <c r="TEZ107" s="52"/>
      <c r="TFA107" s="52"/>
      <c r="TFB107" s="52"/>
      <c r="TFC107" s="52"/>
      <c r="TFD107" s="52"/>
      <c r="TFE107" s="52"/>
      <c r="TFF107" s="52"/>
      <c r="TFG107" s="52"/>
      <c r="TFH107" s="52"/>
      <c r="TFI107" s="52"/>
      <c r="TFJ107" s="52"/>
      <c r="TFK107" s="52"/>
      <c r="TFL107" s="52"/>
      <c r="TFM107" s="52"/>
      <c r="TFN107" s="52"/>
      <c r="TFO107" s="52"/>
      <c r="TFP107" s="52"/>
      <c r="TFQ107" s="52"/>
      <c r="TFR107" s="52"/>
      <c r="TFS107" s="52"/>
      <c r="TFT107" s="52"/>
      <c r="TFU107" s="52"/>
      <c r="TFV107" s="52"/>
      <c r="TFW107" s="52"/>
      <c r="TFX107" s="52"/>
      <c r="TFY107" s="52"/>
      <c r="TFZ107" s="52"/>
      <c r="TGA107" s="52"/>
      <c r="TGB107" s="52"/>
      <c r="TGC107" s="52"/>
      <c r="TGD107" s="52"/>
      <c r="TGE107" s="52"/>
      <c r="TGF107" s="52"/>
      <c r="TGG107" s="52"/>
      <c r="TGH107" s="52"/>
      <c r="TGI107" s="52"/>
      <c r="TGJ107" s="52"/>
      <c r="TGK107" s="52"/>
      <c r="TGL107" s="52"/>
      <c r="TGM107" s="52"/>
      <c r="TGN107" s="52"/>
      <c r="TGO107" s="52"/>
      <c r="TGP107" s="52"/>
      <c r="TGQ107" s="52"/>
      <c r="TGR107" s="52"/>
      <c r="TGS107" s="52"/>
      <c r="TGT107" s="52"/>
      <c r="TGU107" s="52"/>
      <c r="TGV107" s="52"/>
      <c r="TGW107" s="52"/>
      <c r="TGX107" s="52"/>
      <c r="TGY107" s="52"/>
      <c r="TGZ107" s="52"/>
      <c r="THA107" s="52"/>
      <c r="THB107" s="52"/>
      <c r="THC107" s="52"/>
      <c r="THD107" s="52"/>
      <c r="THE107" s="52"/>
      <c r="THF107" s="52"/>
      <c r="THG107" s="52"/>
      <c r="THH107" s="52"/>
      <c r="THI107" s="52"/>
      <c r="THJ107" s="52"/>
      <c r="THK107" s="52"/>
      <c r="THL107" s="52"/>
      <c r="THM107" s="52"/>
      <c r="THN107" s="52"/>
      <c r="THO107" s="52"/>
      <c r="THP107" s="52"/>
      <c r="THQ107" s="52"/>
      <c r="THR107" s="52"/>
      <c r="THS107" s="52"/>
      <c r="THT107" s="52"/>
      <c r="THU107" s="52"/>
      <c r="THV107" s="52"/>
      <c r="THW107" s="52"/>
      <c r="THX107" s="52"/>
      <c r="THY107" s="52"/>
      <c r="THZ107" s="52"/>
      <c r="TIA107" s="52"/>
      <c r="TIB107" s="52"/>
      <c r="TIC107" s="52"/>
      <c r="TID107" s="52"/>
      <c r="TIE107" s="52"/>
      <c r="TIF107" s="52"/>
      <c r="TIG107" s="52"/>
      <c r="TIH107" s="52"/>
      <c r="TII107" s="52"/>
      <c r="TIJ107" s="52"/>
      <c r="TIK107" s="52"/>
      <c r="TIL107" s="52"/>
      <c r="TIM107" s="52"/>
      <c r="TIN107" s="52"/>
      <c r="TIO107" s="52"/>
      <c r="TIP107" s="52"/>
      <c r="TIQ107" s="52"/>
      <c r="TIR107" s="52"/>
      <c r="TIS107" s="52"/>
      <c r="TIT107" s="52"/>
      <c r="TIU107" s="52"/>
      <c r="TIV107" s="52"/>
      <c r="TIW107" s="52"/>
      <c r="TIX107" s="52"/>
      <c r="TIY107" s="52"/>
      <c r="TIZ107" s="52"/>
      <c r="TJA107" s="52"/>
      <c r="TJB107" s="52"/>
      <c r="TJC107" s="52"/>
      <c r="TJD107" s="52"/>
      <c r="TJE107" s="52"/>
      <c r="TJF107" s="52"/>
      <c r="TJG107" s="52"/>
      <c r="TJH107" s="52"/>
      <c r="TJI107" s="52"/>
      <c r="TJJ107" s="52"/>
      <c r="TJK107" s="52"/>
      <c r="TJL107" s="52"/>
      <c r="TJM107" s="52"/>
      <c r="TJN107" s="52"/>
      <c r="TJO107" s="52"/>
      <c r="TJP107" s="52"/>
      <c r="TJQ107" s="52"/>
      <c r="TJR107" s="52"/>
      <c r="TJS107" s="52"/>
      <c r="TJT107" s="52"/>
      <c r="TJU107" s="52"/>
      <c r="TJV107" s="52"/>
      <c r="TJW107" s="52"/>
      <c r="TJX107" s="52"/>
      <c r="TJY107" s="52"/>
      <c r="TJZ107" s="52"/>
      <c r="TKA107" s="52"/>
      <c r="TKB107" s="52"/>
      <c r="TKC107" s="52"/>
      <c r="TKD107" s="52"/>
      <c r="TKE107" s="52"/>
      <c r="TKF107" s="52"/>
      <c r="TKG107" s="52"/>
      <c r="TKH107" s="52"/>
      <c r="TKI107" s="52"/>
      <c r="TKJ107" s="52"/>
      <c r="TKK107" s="52"/>
      <c r="TKL107" s="52"/>
      <c r="TKM107" s="52"/>
      <c r="TKN107" s="52"/>
      <c r="TKO107" s="52"/>
      <c r="TKP107" s="52"/>
      <c r="TKQ107" s="52"/>
      <c r="TKR107" s="52"/>
      <c r="TKS107" s="52"/>
      <c r="TKT107" s="52"/>
      <c r="TKU107" s="52"/>
      <c r="TKV107" s="52"/>
      <c r="TKW107" s="52"/>
      <c r="TKX107" s="52"/>
      <c r="TKY107" s="52"/>
      <c r="TKZ107" s="52"/>
      <c r="TLA107" s="52"/>
      <c r="TLB107" s="52"/>
      <c r="TLC107" s="52"/>
      <c r="TLD107" s="52"/>
      <c r="TLE107" s="52"/>
      <c r="TLF107" s="52"/>
      <c r="TLG107" s="52"/>
      <c r="TLH107" s="52"/>
      <c r="TLI107" s="52"/>
      <c r="TLJ107" s="52"/>
      <c r="TLK107" s="52"/>
      <c r="TLL107" s="52"/>
      <c r="TLM107" s="52"/>
      <c r="TLN107" s="52"/>
      <c r="TLO107" s="52"/>
      <c r="TLP107" s="52"/>
      <c r="TLQ107" s="52"/>
      <c r="TLR107" s="52"/>
      <c r="TLS107" s="52"/>
      <c r="TLT107" s="52"/>
      <c r="TLU107" s="52"/>
      <c r="TLV107" s="52"/>
      <c r="TLW107" s="52"/>
      <c r="TLX107" s="52"/>
      <c r="TLY107" s="52"/>
      <c r="TLZ107" s="52"/>
      <c r="TMA107" s="52"/>
      <c r="TMB107" s="52"/>
      <c r="TMC107" s="52"/>
      <c r="TMD107" s="52"/>
      <c r="TME107" s="52"/>
      <c r="TMF107" s="52"/>
      <c r="TMG107" s="52"/>
      <c r="TMH107" s="52"/>
      <c r="TMI107" s="52"/>
      <c r="TMJ107" s="52"/>
      <c r="TMK107" s="52"/>
      <c r="TML107" s="52"/>
      <c r="TMM107" s="52"/>
      <c r="TMN107" s="52"/>
      <c r="TMO107" s="52"/>
      <c r="TMP107" s="52"/>
      <c r="TMQ107" s="52"/>
      <c r="TMR107" s="52"/>
      <c r="TMS107" s="52"/>
      <c r="TMT107" s="52"/>
      <c r="TMU107" s="52"/>
      <c r="TMV107" s="52"/>
      <c r="TMW107" s="52"/>
      <c r="TMX107" s="52"/>
      <c r="TMY107" s="52"/>
      <c r="TMZ107" s="52"/>
      <c r="TNA107" s="52"/>
      <c r="TNB107" s="52"/>
      <c r="TNC107" s="52"/>
      <c r="TND107" s="52"/>
      <c r="TNE107" s="52"/>
      <c r="TNF107" s="52"/>
      <c r="TNG107" s="52"/>
      <c r="TNH107" s="52"/>
      <c r="TNI107" s="52"/>
      <c r="TNJ107" s="52"/>
      <c r="TNK107" s="52"/>
      <c r="TNL107" s="52"/>
      <c r="TNM107" s="52"/>
      <c r="TNN107" s="52"/>
      <c r="TNO107" s="52"/>
      <c r="TNP107" s="52"/>
      <c r="TNQ107" s="52"/>
      <c r="TNR107" s="52"/>
      <c r="TNS107" s="52"/>
      <c r="TNT107" s="52"/>
      <c r="TNU107" s="52"/>
      <c r="TNV107" s="52"/>
      <c r="TNW107" s="52"/>
      <c r="TNX107" s="52"/>
      <c r="TNY107" s="52"/>
      <c r="TNZ107" s="52"/>
      <c r="TOA107" s="52"/>
      <c r="TOB107" s="52"/>
      <c r="TOC107" s="52"/>
      <c r="TOD107" s="52"/>
      <c r="TOE107" s="52"/>
      <c r="TOF107" s="52"/>
      <c r="TOG107" s="52"/>
      <c r="TOH107" s="52"/>
      <c r="TOI107" s="52"/>
      <c r="TOJ107" s="52"/>
      <c r="TOK107" s="52"/>
      <c r="TOL107" s="52"/>
      <c r="TOM107" s="52"/>
      <c r="TON107" s="52"/>
      <c r="TOO107" s="52"/>
      <c r="TOP107" s="52"/>
      <c r="TOQ107" s="52"/>
      <c r="TOR107" s="52"/>
      <c r="TOS107" s="52"/>
      <c r="TOT107" s="52"/>
      <c r="TOU107" s="52"/>
      <c r="TOV107" s="52"/>
      <c r="TOW107" s="52"/>
      <c r="TOX107" s="52"/>
      <c r="TOY107" s="52"/>
      <c r="TOZ107" s="52"/>
      <c r="TPA107" s="52"/>
      <c r="TPB107" s="52"/>
      <c r="TPC107" s="52"/>
      <c r="TPD107" s="52"/>
      <c r="TPE107" s="52"/>
      <c r="TPF107" s="52"/>
      <c r="TPG107" s="52"/>
      <c r="TPH107" s="52"/>
      <c r="TPI107" s="52"/>
      <c r="TPJ107" s="52"/>
      <c r="TPK107" s="52"/>
      <c r="TPL107" s="52"/>
      <c r="TPM107" s="52"/>
      <c r="TPN107" s="52"/>
      <c r="TPO107" s="52"/>
      <c r="TPP107" s="52"/>
      <c r="TPQ107" s="52"/>
      <c r="TPR107" s="52"/>
      <c r="TPS107" s="52"/>
      <c r="TPT107" s="52"/>
      <c r="TPU107" s="52"/>
      <c r="TPV107" s="52"/>
      <c r="TPW107" s="52"/>
      <c r="TPX107" s="52"/>
      <c r="TPY107" s="52"/>
      <c r="TPZ107" s="52"/>
      <c r="TQA107" s="52"/>
      <c r="TQB107" s="52"/>
      <c r="TQC107" s="52"/>
      <c r="TQD107" s="52"/>
      <c r="TQE107" s="52"/>
      <c r="TQF107" s="52"/>
      <c r="TQG107" s="52"/>
      <c r="TQH107" s="52"/>
      <c r="TQI107" s="52"/>
      <c r="TQJ107" s="52"/>
      <c r="TQK107" s="52"/>
      <c r="TQL107" s="52"/>
      <c r="TQM107" s="52"/>
      <c r="TQN107" s="52"/>
      <c r="TQO107" s="52"/>
      <c r="TQP107" s="52"/>
      <c r="TQQ107" s="52"/>
      <c r="TQR107" s="52"/>
      <c r="TQS107" s="52"/>
      <c r="TQT107" s="52"/>
      <c r="TQU107" s="52"/>
      <c r="TQV107" s="52"/>
      <c r="TQW107" s="52"/>
      <c r="TQX107" s="52"/>
      <c r="TQY107" s="52"/>
      <c r="TQZ107" s="52"/>
      <c r="TRA107" s="52"/>
      <c r="TRB107" s="52"/>
      <c r="TRC107" s="52"/>
      <c r="TRD107" s="52"/>
      <c r="TRE107" s="52"/>
      <c r="TRF107" s="52"/>
      <c r="TRG107" s="52"/>
      <c r="TRH107" s="52"/>
      <c r="TRI107" s="52"/>
      <c r="TRJ107" s="52"/>
      <c r="TRK107" s="52"/>
      <c r="TRL107" s="52"/>
      <c r="TRM107" s="52"/>
      <c r="TRN107" s="52"/>
      <c r="TRO107" s="52"/>
      <c r="TRP107" s="52"/>
      <c r="TRQ107" s="52"/>
      <c r="TRR107" s="52"/>
      <c r="TRS107" s="52"/>
      <c r="TRT107" s="52"/>
      <c r="TRU107" s="52"/>
      <c r="TRV107" s="52"/>
      <c r="TRW107" s="52"/>
      <c r="TRX107" s="52"/>
      <c r="TRY107" s="52"/>
      <c r="TRZ107" s="52"/>
      <c r="TSA107" s="52"/>
      <c r="TSB107" s="52"/>
      <c r="TSC107" s="52"/>
      <c r="TSD107" s="52"/>
      <c r="TSE107" s="52"/>
      <c r="TSF107" s="52"/>
      <c r="TSG107" s="52"/>
      <c r="TSH107" s="52"/>
      <c r="TSI107" s="52"/>
      <c r="TSJ107" s="52"/>
      <c r="TSK107" s="52"/>
      <c r="TSL107" s="52"/>
      <c r="TSM107" s="52"/>
      <c r="TSN107" s="52"/>
      <c r="TSO107" s="52"/>
      <c r="TSP107" s="52"/>
      <c r="TSQ107" s="52"/>
      <c r="TSR107" s="52"/>
      <c r="TSS107" s="52"/>
      <c r="TST107" s="52"/>
      <c r="TSU107" s="52"/>
      <c r="TSV107" s="52"/>
      <c r="TSW107" s="52"/>
      <c r="TSX107" s="52"/>
      <c r="TSY107" s="52"/>
      <c r="TSZ107" s="52"/>
      <c r="TTA107" s="52"/>
      <c r="TTB107" s="52"/>
      <c r="TTC107" s="52"/>
      <c r="TTD107" s="52"/>
      <c r="TTE107" s="52"/>
      <c r="TTF107" s="52"/>
      <c r="TTG107" s="52"/>
      <c r="TTH107" s="52"/>
      <c r="TTI107" s="52"/>
      <c r="TTJ107" s="52"/>
      <c r="TTK107" s="52"/>
      <c r="TTL107" s="52"/>
      <c r="TTM107" s="52"/>
      <c r="TTN107" s="52"/>
      <c r="TTO107" s="52"/>
      <c r="TTP107" s="52"/>
      <c r="TTQ107" s="52"/>
      <c r="TTR107" s="52"/>
      <c r="TTS107" s="52"/>
      <c r="TTT107" s="52"/>
      <c r="TTU107" s="52"/>
      <c r="TTV107" s="52"/>
      <c r="TTW107" s="52"/>
      <c r="TTX107" s="52"/>
      <c r="TTY107" s="52"/>
      <c r="TTZ107" s="52"/>
      <c r="TUA107" s="52"/>
      <c r="TUB107" s="52"/>
      <c r="TUC107" s="52"/>
      <c r="TUD107" s="52"/>
      <c r="TUE107" s="52"/>
      <c r="TUF107" s="52"/>
      <c r="TUG107" s="52"/>
      <c r="TUH107" s="52"/>
      <c r="TUI107" s="52"/>
      <c r="TUJ107" s="52"/>
      <c r="TUK107" s="52"/>
      <c r="TUL107" s="52"/>
      <c r="TUM107" s="52"/>
      <c r="TUN107" s="52"/>
      <c r="TUO107" s="52"/>
      <c r="TUP107" s="52"/>
      <c r="TUQ107" s="52"/>
      <c r="TUR107" s="52"/>
      <c r="TUS107" s="52"/>
      <c r="TUT107" s="52"/>
      <c r="TUU107" s="52"/>
      <c r="TUV107" s="52"/>
      <c r="TUW107" s="52"/>
      <c r="TUX107" s="52"/>
      <c r="TUY107" s="52"/>
      <c r="TUZ107" s="52"/>
      <c r="TVA107" s="52"/>
      <c r="TVB107" s="52"/>
      <c r="TVC107" s="52"/>
      <c r="TVD107" s="52"/>
      <c r="TVE107" s="52"/>
      <c r="TVF107" s="52"/>
      <c r="TVG107" s="52"/>
      <c r="TVH107" s="52"/>
      <c r="TVI107" s="52"/>
      <c r="TVJ107" s="52"/>
      <c r="TVK107" s="52"/>
      <c r="TVL107" s="52"/>
      <c r="TVM107" s="52"/>
      <c r="TVN107" s="52"/>
      <c r="TVO107" s="52"/>
      <c r="TVP107" s="52"/>
      <c r="TVQ107" s="52"/>
      <c r="TVR107" s="52"/>
      <c r="TVS107" s="52"/>
      <c r="TVT107" s="52"/>
      <c r="TVU107" s="52"/>
      <c r="TVV107" s="52"/>
      <c r="TVW107" s="52"/>
      <c r="TVX107" s="52"/>
      <c r="TVY107" s="52"/>
      <c r="TVZ107" s="52"/>
      <c r="TWA107" s="52"/>
      <c r="TWB107" s="52"/>
      <c r="TWC107" s="52"/>
      <c r="TWD107" s="52"/>
      <c r="TWE107" s="52"/>
      <c r="TWF107" s="52"/>
      <c r="TWG107" s="52"/>
      <c r="TWH107" s="52"/>
      <c r="TWI107" s="52"/>
      <c r="TWJ107" s="52"/>
      <c r="TWK107" s="52"/>
      <c r="TWL107" s="52"/>
      <c r="TWM107" s="52"/>
      <c r="TWN107" s="52"/>
      <c r="TWO107" s="52"/>
      <c r="TWP107" s="52"/>
      <c r="TWQ107" s="52"/>
      <c r="TWR107" s="52"/>
      <c r="TWS107" s="52"/>
      <c r="TWT107" s="52"/>
      <c r="TWU107" s="52"/>
      <c r="TWV107" s="52"/>
      <c r="TWW107" s="52"/>
      <c r="TWX107" s="52"/>
      <c r="TWY107" s="52"/>
      <c r="TWZ107" s="52"/>
      <c r="TXA107" s="52"/>
      <c r="TXB107" s="52"/>
      <c r="TXC107" s="52"/>
      <c r="TXD107" s="52"/>
      <c r="TXE107" s="52"/>
      <c r="TXF107" s="52"/>
      <c r="TXG107" s="52"/>
      <c r="TXH107" s="52"/>
      <c r="TXI107" s="52"/>
      <c r="TXJ107" s="52"/>
      <c r="TXK107" s="52"/>
      <c r="TXL107" s="52"/>
      <c r="TXM107" s="52"/>
      <c r="TXN107" s="52"/>
      <c r="TXO107" s="52"/>
      <c r="TXP107" s="52"/>
      <c r="TXQ107" s="52"/>
      <c r="TXR107" s="52"/>
      <c r="TXS107" s="52"/>
      <c r="TXT107" s="52"/>
      <c r="TXU107" s="52"/>
      <c r="TXV107" s="52"/>
      <c r="TXW107" s="52"/>
      <c r="TXX107" s="52"/>
      <c r="TXY107" s="52"/>
      <c r="TXZ107" s="52"/>
      <c r="TYA107" s="52"/>
      <c r="TYB107" s="52"/>
      <c r="TYC107" s="52"/>
      <c r="TYD107" s="52"/>
      <c r="TYE107" s="52"/>
      <c r="TYF107" s="52"/>
      <c r="TYG107" s="52"/>
      <c r="TYH107" s="52"/>
      <c r="TYI107" s="52"/>
      <c r="TYJ107" s="52"/>
      <c r="TYK107" s="52"/>
      <c r="TYL107" s="52"/>
      <c r="TYM107" s="52"/>
      <c r="TYN107" s="52"/>
      <c r="TYO107" s="52"/>
      <c r="TYP107" s="52"/>
      <c r="TYQ107" s="52"/>
      <c r="TYR107" s="52"/>
      <c r="TYS107" s="52"/>
      <c r="TYT107" s="52"/>
      <c r="TYU107" s="52"/>
      <c r="TYV107" s="52"/>
      <c r="TYW107" s="52"/>
      <c r="TYX107" s="52"/>
      <c r="TYY107" s="52"/>
      <c r="TYZ107" s="52"/>
      <c r="TZA107" s="52"/>
      <c r="TZB107" s="52"/>
      <c r="TZC107" s="52"/>
      <c r="TZD107" s="52"/>
      <c r="TZE107" s="52"/>
      <c r="TZF107" s="52"/>
      <c r="TZG107" s="52"/>
      <c r="TZH107" s="52"/>
      <c r="TZI107" s="52"/>
      <c r="TZJ107" s="52"/>
      <c r="TZK107" s="52"/>
      <c r="TZL107" s="52"/>
      <c r="TZM107" s="52"/>
      <c r="TZN107" s="52"/>
      <c r="TZO107" s="52"/>
      <c r="TZP107" s="52"/>
      <c r="TZQ107" s="52"/>
      <c r="TZR107" s="52"/>
      <c r="TZS107" s="52"/>
      <c r="TZT107" s="52"/>
      <c r="TZU107" s="52"/>
      <c r="TZV107" s="52"/>
      <c r="TZW107" s="52"/>
      <c r="TZX107" s="52"/>
      <c r="TZY107" s="52"/>
      <c r="TZZ107" s="52"/>
      <c r="UAA107" s="52"/>
      <c r="UAB107" s="52"/>
      <c r="UAC107" s="52"/>
      <c r="UAD107" s="52"/>
      <c r="UAE107" s="52"/>
      <c r="UAF107" s="52"/>
      <c r="UAG107" s="52"/>
      <c r="UAH107" s="52"/>
      <c r="UAI107" s="52"/>
      <c r="UAJ107" s="52"/>
      <c r="UAK107" s="52"/>
      <c r="UAL107" s="52"/>
      <c r="UAM107" s="52"/>
      <c r="UAN107" s="52"/>
      <c r="UAO107" s="52"/>
      <c r="UAP107" s="52"/>
      <c r="UAQ107" s="52"/>
      <c r="UAR107" s="52"/>
      <c r="UAS107" s="52"/>
      <c r="UAT107" s="52"/>
      <c r="UAU107" s="52"/>
      <c r="UAV107" s="52"/>
      <c r="UAW107" s="52"/>
      <c r="UAX107" s="52"/>
      <c r="UAY107" s="52"/>
      <c r="UAZ107" s="52"/>
      <c r="UBA107" s="52"/>
      <c r="UBB107" s="52"/>
      <c r="UBC107" s="52"/>
      <c r="UBD107" s="52"/>
      <c r="UBE107" s="52"/>
      <c r="UBF107" s="52"/>
      <c r="UBG107" s="52"/>
      <c r="UBH107" s="52"/>
      <c r="UBI107" s="52"/>
      <c r="UBJ107" s="52"/>
      <c r="UBK107" s="52"/>
      <c r="UBL107" s="52"/>
      <c r="UBM107" s="52"/>
      <c r="UBN107" s="52"/>
      <c r="UBO107" s="52"/>
      <c r="UBP107" s="52"/>
      <c r="UBQ107" s="52"/>
      <c r="UBR107" s="52"/>
      <c r="UBS107" s="52"/>
      <c r="UBT107" s="52"/>
      <c r="UBU107" s="52"/>
      <c r="UBV107" s="52"/>
      <c r="UBW107" s="52"/>
      <c r="UBX107" s="52"/>
      <c r="UBY107" s="52"/>
      <c r="UBZ107" s="52"/>
      <c r="UCA107" s="52"/>
      <c r="UCB107" s="52"/>
      <c r="UCC107" s="52"/>
      <c r="UCD107" s="52"/>
      <c r="UCE107" s="52"/>
      <c r="UCF107" s="52"/>
      <c r="UCG107" s="52"/>
      <c r="UCH107" s="52"/>
      <c r="UCI107" s="52"/>
      <c r="UCJ107" s="52"/>
      <c r="UCK107" s="52"/>
      <c r="UCL107" s="52"/>
      <c r="UCM107" s="52"/>
      <c r="UCN107" s="52"/>
      <c r="UCO107" s="52"/>
      <c r="UCP107" s="52"/>
      <c r="UCQ107" s="52"/>
      <c r="UCR107" s="52"/>
      <c r="UCS107" s="52"/>
      <c r="UCT107" s="52"/>
      <c r="UCU107" s="52"/>
      <c r="UCV107" s="52"/>
      <c r="UCW107" s="52"/>
      <c r="UCX107" s="52"/>
      <c r="UCY107" s="52"/>
      <c r="UCZ107" s="52"/>
      <c r="UDA107" s="52"/>
      <c r="UDB107" s="52"/>
      <c r="UDC107" s="52"/>
      <c r="UDD107" s="52"/>
      <c r="UDE107" s="52"/>
      <c r="UDF107" s="52"/>
      <c r="UDG107" s="52"/>
      <c r="UDH107" s="52"/>
      <c r="UDI107" s="52"/>
      <c r="UDJ107" s="52"/>
      <c r="UDK107" s="52"/>
      <c r="UDL107" s="52"/>
      <c r="UDM107" s="52"/>
      <c r="UDN107" s="52"/>
      <c r="UDO107" s="52"/>
      <c r="UDP107" s="52"/>
      <c r="UDQ107" s="52"/>
      <c r="UDR107" s="52"/>
      <c r="UDS107" s="52"/>
      <c r="UDT107" s="52"/>
      <c r="UDU107" s="52"/>
      <c r="UDV107" s="52"/>
      <c r="UDW107" s="52"/>
      <c r="UDX107" s="52"/>
      <c r="UDY107" s="52"/>
      <c r="UDZ107" s="52"/>
      <c r="UEA107" s="52"/>
      <c r="UEB107" s="52"/>
      <c r="UEC107" s="52"/>
      <c r="UED107" s="52"/>
      <c r="UEE107" s="52"/>
      <c r="UEF107" s="52"/>
      <c r="UEG107" s="52"/>
      <c r="UEH107" s="52"/>
      <c r="UEI107" s="52"/>
      <c r="UEJ107" s="52"/>
      <c r="UEK107" s="52"/>
      <c r="UEL107" s="52"/>
      <c r="UEM107" s="52"/>
      <c r="UEN107" s="52"/>
      <c r="UEO107" s="52"/>
      <c r="UEP107" s="52"/>
      <c r="UEQ107" s="52"/>
      <c r="UER107" s="52"/>
      <c r="UES107" s="52"/>
      <c r="UET107" s="52"/>
      <c r="UEU107" s="52"/>
      <c r="UEV107" s="52"/>
      <c r="UEW107" s="52"/>
      <c r="UEX107" s="52"/>
      <c r="UEY107" s="52"/>
      <c r="UEZ107" s="52"/>
      <c r="UFA107" s="52"/>
      <c r="UFB107" s="52"/>
      <c r="UFC107" s="52"/>
      <c r="UFD107" s="52"/>
      <c r="UFE107" s="52"/>
      <c r="UFF107" s="52"/>
      <c r="UFG107" s="52"/>
      <c r="UFH107" s="52"/>
      <c r="UFI107" s="52"/>
      <c r="UFJ107" s="52"/>
      <c r="UFK107" s="52"/>
      <c r="UFL107" s="52"/>
      <c r="UFM107" s="52"/>
      <c r="UFN107" s="52"/>
      <c r="UFO107" s="52"/>
      <c r="UFP107" s="52"/>
      <c r="UFQ107" s="52"/>
      <c r="UFR107" s="52"/>
      <c r="UFS107" s="52"/>
      <c r="UFT107" s="52"/>
      <c r="UFU107" s="52"/>
      <c r="UFV107" s="52"/>
      <c r="UFW107" s="52"/>
      <c r="UFX107" s="52"/>
      <c r="UFY107" s="52"/>
      <c r="UFZ107" s="52"/>
      <c r="UGA107" s="52"/>
      <c r="UGB107" s="52"/>
      <c r="UGC107" s="52"/>
      <c r="UGD107" s="52"/>
      <c r="UGE107" s="52"/>
      <c r="UGF107" s="52"/>
      <c r="UGG107" s="52"/>
      <c r="UGH107" s="52"/>
      <c r="UGI107" s="52"/>
      <c r="UGJ107" s="52"/>
      <c r="UGK107" s="52"/>
      <c r="UGL107" s="52"/>
      <c r="UGM107" s="52"/>
      <c r="UGN107" s="52"/>
      <c r="UGO107" s="52"/>
      <c r="UGP107" s="52"/>
      <c r="UGQ107" s="52"/>
      <c r="UGR107" s="52"/>
      <c r="UGS107" s="52"/>
      <c r="UGT107" s="52"/>
      <c r="UGU107" s="52"/>
      <c r="UGV107" s="52"/>
      <c r="UGW107" s="52"/>
      <c r="UGX107" s="52"/>
      <c r="UGY107" s="52"/>
      <c r="UGZ107" s="52"/>
      <c r="UHA107" s="52"/>
      <c r="UHB107" s="52"/>
      <c r="UHC107" s="52"/>
      <c r="UHD107" s="52"/>
      <c r="UHE107" s="52"/>
      <c r="UHF107" s="52"/>
      <c r="UHG107" s="52"/>
      <c r="UHH107" s="52"/>
      <c r="UHI107" s="52"/>
      <c r="UHJ107" s="52"/>
      <c r="UHK107" s="52"/>
      <c r="UHL107" s="52"/>
      <c r="UHM107" s="52"/>
      <c r="UHN107" s="52"/>
      <c r="UHO107" s="52"/>
      <c r="UHP107" s="52"/>
      <c r="UHQ107" s="52"/>
      <c r="UHR107" s="52"/>
      <c r="UHS107" s="52"/>
      <c r="UHT107" s="52"/>
      <c r="UHU107" s="52"/>
      <c r="UHV107" s="52"/>
      <c r="UHW107" s="52"/>
      <c r="UHX107" s="52"/>
      <c r="UHY107" s="52"/>
      <c r="UHZ107" s="52"/>
      <c r="UIA107" s="52"/>
      <c r="UIB107" s="52"/>
      <c r="UIC107" s="52"/>
      <c r="UID107" s="52"/>
      <c r="UIE107" s="52"/>
      <c r="UIF107" s="52"/>
      <c r="UIG107" s="52"/>
      <c r="UIH107" s="52"/>
      <c r="UII107" s="52"/>
      <c r="UIJ107" s="52"/>
      <c r="UIK107" s="52"/>
      <c r="UIL107" s="52"/>
      <c r="UIM107" s="52"/>
      <c r="UIN107" s="52"/>
      <c r="UIO107" s="52"/>
      <c r="UIP107" s="52"/>
      <c r="UIQ107" s="52"/>
      <c r="UIR107" s="52"/>
      <c r="UIS107" s="52"/>
      <c r="UIT107" s="52"/>
      <c r="UIU107" s="52"/>
      <c r="UIV107" s="52"/>
      <c r="UIW107" s="52"/>
      <c r="UIX107" s="52"/>
      <c r="UIY107" s="52"/>
      <c r="UIZ107" s="52"/>
      <c r="UJA107" s="52"/>
      <c r="UJB107" s="52"/>
      <c r="UJC107" s="52"/>
      <c r="UJD107" s="52"/>
      <c r="UJE107" s="52"/>
      <c r="UJF107" s="52"/>
      <c r="UJG107" s="52"/>
      <c r="UJH107" s="52"/>
      <c r="UJI107" s="52"/>
      <c r="UJJ107" s="52"/>
      <c r="UJK107" s="52"/>
      <c r="UJL107" s="52"/>
      <c r="UJM107" s="52"/>
      <c r="UJN107" s="52"/>
      <c r="UJO107" s="52"/>
      <c r="UJP107" s="52"/>
      <c r="UJQ107" s="52"/>
      <c r="UJR107" s="52"/>
      <c r="UJS107" s="52"/>
      <c r="UJT107" s="52"/>
      <c r="UJU107" s="52"/>
      <c r="UJV107" s="52"/>
      <c r="UJW107" s="52"/>
      <c r="UJX107" s="52"/>
      <c r="UJY107" s="52"/>
      <c r="UJZ107" s="52"/>
      <c r="UKA107" s="52"/>
      <c r="UKB107" s="52"/>
      <c r="UKC107" s="52"/>
      <c r="UKD107" s="52"/>
      <c r="UKE107" s="52"/>
      <c r="UKF107" s="52"/>
      <c r="UKG107" s="52"/>
      <c r="UKH107" s="52"/>
      <c r="UKI107" s="52"/>
      <c r="UKJ107" s="52"/>
      <c r="UKK107" s="52"/>
      <c r="UKL107" s="52"/>
      <c r="UKM107" s="52"/>
      <c r="UKN107" s="52"/>
      <c r="UKO107" s="52"/>
      <c r="UKP107" s="52"/>
      <c r="UKQ107" s="52"/>
      <c r="UKR107" s="52"/>
      <c r="UKS107" s="52"/>
      <c r="UKT107" s="52"/>
      <c r="UKU107" s="52"/>
      <c r="UKV107" s="52"/>
      <c r="UKW107" s="52"/>
      <c r="UKX107" s="52"/>
      <c r="UKY107" s="52"/>
      <c r="UKZ107" s="52"/>
      <c r="ULA107" s="52"/>
      <c r="ULB107" s="52"/>
      <c r="ULC107" s="52"/>
      <c r="ULD107" s="52"/>
      <c r="ULE107" s="52"/>
      <c r="ULF107" s="52"/>
      <c r="ULG107" s="52"/>
      <c r="ULH107" s="52"/>
      <c r="ULI107" s="52"/>
      <c r="ULJ107" s="52"/>
      <c r="ULK107" s="52"/>
      <c r="ULL107" s="52"/>
      <c r="ULM107" s="52"/>
      <c r="ULN107" s="52"/>
      <c r="ULO107" s="52"/>
      <c r="ULP107" s="52"/>
      <c r="ULQ107" s="52"/>
      <c r="ULR107" s="52"/>
      <c r="ULS107" s="52"/>
      <c r="ULT107" s="52"/>
      <c r="ULU107" s="52"/>
      <c r="ULV107" s="52"/>
      <c r="ULW107" s="52"/>
      <c r="ULX107" s="52"/>
      <c r="ULY107" s="52"/>
      <c r="ULZ107" s="52"/>
      <c r="UMA107" s="52"/>
      <c r="UMB107" s="52"/>
      <c r="UMC107" s="52"/>
      <c r="UMD107" s="52"/>
      <c r="UME107" s="52"/>
      <c r="UMF107" s="52"/>
      <c r="UMG107" s="52"/>
      <c r="UMH107" s="52"/>
      <c r="UMI107" s="52"/>
      <c r="UMJ107" s="52"/>
      <c r="UMK107" s="52"/>
      <c r="UML107" s="52"/>
      <c r="UMM107" s="52"/>
      <c r="UMN107" s="52"/>
      <c r="UMO107" s="52"/>
      <c r="UMP107" s="52"/>
      <c r="UMQ107" s="52"/>
      <c r="UMR107" s="52"/>
      <c r="UMS107" s="52"/>
      <c r="UMT107" s="52"/>
      <c r="UMU107" s="52"/>
      <c r="UMV107" s="52"/>
      <c r="UMW107" s="52"/>
      <c r="UMX107" s="52"/>
      <c r="UMY107" s="52"/>
      <c r="UMZ107" s="52"/>
      <c r="UNA107" s="52"/>
      <c r="UNB107" s="52"/>
      <c r="UNC107" s="52"/>
      <c r="UND107" s="52"/>
      <c r="UNE107" s="52"/>
      <c r="UNF107" s="52"/>
      <c r="UNG107" s="52"/>
      <c r="UNH107" s="52"/>
      <c r="UNI107" s="52"/>
      <c r="UNJ107" s="52"/>
      <c r="UNK107" s="52"/>
      <c r="UNL107" s="52"/>
      <c r="UNM107" s="52"/>
      <c r="UNN107" s="52"/>
      <c r="UNO107" s="52"/>
      <c r="UNP107" s="52"/>
      <c r="UNQ107" s="52"/>
      <c r="UNR107" s="52"/>
      <c r="UNS107" s="52"/>
      <c r="UNT107" s="52"/>
      <c r="UNU107" s="52"/>
      <c r="UNV107" s="52"/>
      <c r="UNW107" s="52"/>
      <c r="UNX107" s="52"/>
      <c r="UNY107" s="52"/>
      <c r="UNZ107" s="52"/>
      <c r="UOA107" s="52"/>
      <c r="UOB107" s="52"/>
      <c r="UOC107" s="52"/>
      <c r="UOD107" s="52"/>
      <c r="UOE107" s="52"/>
      <c r="UOF107" s="52"/>
      <c r="UOG107" s="52"/>
      <c r="UOH107" s="52"/>
      <c r="UOI107" s="52"/>
      <c r="UOJ107" s="52"/>
      <c r="UOK107" s="52"/>
      <c r="UOL107" s="52"/>
      <c r="UOM107" s="52"/>
      <c r="UON107" s="52"/>
      <c r="UOO107" s="52"/>
      <c r="UOP107" s="52"/>
      <c r="UOQ107" s="52"/>
      <c r="UOR107" s="52"/>
      <c r="UOS107" s="52"/>
      <c r="UOT107" s="52"/>
      <c r="UOU107" s="52"/>
      <c r="UOV107" s="52"/>
      <c r="UOW107" s="52"/>
      <c r="UOX107" s="52"/>
      <c r="UOY107" s="52"/>
      <c r="UOZ107" s="52"/>
      <c r="UPA107" s="52"/>
      <c r="UPB107" s="52"/>
      <c r="UPC107" s="52"/>
      <c r="UPD107" s="52"/>
      <c r="UPE107" s="52"/>
      <c r="UPF107" s="52"/>
      <c r="UPG107" s="52"/>
      <c r="UPH107" s="52"/>
      <c r="UPI107" s="52"/>
      <c r="UPJ107" s="52"/>
      <c r="UPK107" s="52"/>
      <c r="UPL107" s="52"/>
      <c r="UPM107" s="52"/>
      <c r="UPN107" s="52"/>
      <c r="UPO107" s="52"/>
      <c r="UPP107" s="52"/>
      <c r="UPQ107" s="52"/>
      <c r="UPR107" s="52"/>
      <c r="UPS107" s="52"/>
      <c r="UPT107" s="52"/>
      <c r="UPU107" s="52"/>
      <c r="UPV107" s="52"/>
      <c r="UPW107" s="52"/>
      <c r="UPX107" s="52"/>
      <c r="UPY107" s="52"/>
      <c r="UPZ107" s="52"/>
      <c r="UQA107" s="52"/>
      <c r="UQB107" s="52"/>
      <c r="UQC107" s="52"/>
      <c r="UQD107" s="52"/>
      <c r="UQE107" s="52"/>
      <c r="UQF107" s="52"/>
      <c r="UQG107" s="52"/>
      <c r="UQH107" s="52"/>
      <c r="UQI107" s="52"/>
      <c r="UQJ107" s="52"/>
      <c r="UQK107" s="52"/>
      <c r="UQL107" s="52"/>
      <c r="UQM107" s="52"/>
      <c r="UQN107" s="52"/>
      <c r="UQO107" s="52"/>
      <c r="UQP107" s="52"/>
      <c r="UQQ107" s="52"/>
      <c r="UQR107" s="52"/>
      <c r="UQS107" s="52"/>
      <c r="UQT107" s="52"/>
      <c r="UQU107" s="52"/>
      <c r="UQV107" s="52"/>
      <c r="UQW107" s="52"/>
      <c r="UQX107" s="52"/>
      <c r="UQY107" s="52"/>
      <c r="UQZ107" s="52"/>
      <c r="URA107" s="52"/>
      <c r="URB107" s="52"/>
      <c r="URC107" s="52"/>
      <c r="URD107" s="52"/>
      <c r="URE107" s="52"/>
      <c r="URF107" s="52"/>
      <c r="URG107" s="52"/>
      <c r="URH107" s="52"/>
      <c r="URI107" s="52"/>
      <c r="URJ107" s="52"/>
      <c r="URK107" s="52"/>
      <c r="URL107" s="52"/>
      <c r="URM107" s="52"/>
      <c r="URN107" s="52"/>
      <c r="URO107" s="52"/>
      <c r="URP107" s="52"/>
      <c r="URQ107" s="52"/>
      <c r="URR107" s="52"/>
      <c r="URS107" s="52"/>
      <c r="URT107" s="52"/>
      <c r="URU107" s="52"/>
      <c r="URV107" s="52"/>
      <c r="URW107" s="52"/>
      <c r="URX107" s="52"/>
      <c r="URY107" s="52"/>
      <c r="URZ107" s="52"/>
      <c r="USA107" s="52"/>
      <c r="USB107" s="52"/>
      <c r="USC107" s="52"/>
      <c r="USD107" s="52"/>
      <c r="USE107" s="52"/>
      <c r="USF107" s="52"/>
      <c r="USG107" s="52"/>
      <c r="USH107" s="52"/>
      <c r="USI107" s="52"/>
      <c r="USJ107" s="52"/>
      <c r="USK107" s="52"/>
      <c r="USL107" s="52"/>
      <c r="USM107" s="52"/>
      <c r="USN107" s="52"/>
      <c r="USO107" s="52"/>
      <c r="USP107" s="52"/>
      <c r="USQ107" s="52"/>
      <c r="USR107" s="52"/>
      <c r="USS107" s="52"/>
      <c r="UST107" s="52"/>
      <c r="USU107" s="52"/>
      <c r="USV107" s="52"/>
      <c r="USW107" s="52"/>
      <c r="USX107" s="52"/>
      <c r="USY107" s="52"/>
      <c r="USZ107" s="52"/>
      <c r="UTA107" s="52"/>
      <c r="UTB107" s="52"/>
      <c r="UTC107" s="52"/>
      <c r="UTD107" s="52"/>
      <c r="UTE107" s="52"/>
      <c r="UTF107" s="52"/>
      <c r="UTG107" s="52"/>
      <c r="UTH107" s="52"/>
      <c r="UTI107" s="52"/>
      <c r="UTJ107" s="52"/>
      <c r="UTK107" s="52"/>
      <c r="UTL107" s="52"/>
      <c r="UTM107" s="52"/>
      <c r="UTN107" s="52"/>
      <c r="UTO107" s="52"/>
      <c r="UTP107" s="52"/>
      <c r="UTQ107" s="52"/>
      <c r="UTR107" s="52"/>
      <c r="UTS107" s="52"/>
      <c r="UTT107" s="52"/>
      <c r="UTU107" s="52"/>
      <c r="UTV107" s="52"/>
      <c r="UTW107" s="52"/>
      <c r="UTX107" s="52"/>
      <c r="UTY107" s="52"/>
      <c r="UTZ107" s="52"/>
      <c r="UUA107" s="52"/>
      <c r="UUB107" s="52"/>
      <c r="UUC107" s="52"/>
      <c r="UUD107" s="52"/>
      <c r="UUE107" s="52"/>
      <c r="UUF107" s="52"/>
      <c r="UUG107" s="52"/>
      <c r="UUH107" s="52"/>
      <c r="UUI107" s="52"/>
      <c r="UUJ107" s="52"/>
      <c r="UUK107" s="52"/>
      <c r="UUL107" s="52"/>
      <c r="UUM107" s="52"/>
      <c r="UUN107" s="52"/>
      <c r="UUO107" s="52"/>
      <c r="UUP107" s="52"/>
      <c r="UUQ107" s="52"/>
      <c r="UUR107" s="52"/>
      <c r="UUS107" s="52"/>
      <c r="UUT107" s="52"/>
      <c r="UUU107" s="52"/>
      <c r="UUV107" s="52"/>
      <c r="UUW107" s="52"/>
      <c r="UUX107" s="52"/>
      <c r="UUY107" s="52"/>
      <c r="UUZ107" s="52"/>
      <c r="UVA107" s="52"/>
      <c r="UVB107" s="52"/>
      <c r="UVC107" s="52"/>
      <c r="UVD107" s="52"/>
      <c r="UVE107" s="52"/>
      <c r="UVF107" s="52"/>
      <c r="UVG107" s="52"/>
      <c r="UVH107" s="52"/>
      <c r="UVI107" s="52"/>
      <c r="UVJ107" s="52"/>
      <c r="UVK107" s="52"/>
      <c r="UVL107" s="52"/>
      <c r="UVM107" s="52"/>
      <c r="UVN107" s="52"/>
      <c r="UVO107" s="52"/>
      <c r="UVP107" s="52"/>
      <c r="UVQ107" s="52"/>
      <c r="UVR107" s="52"/>
      <c r="UVS107" s="52"/>
      <c r="UVT107" s="52"/>
      <c r="UVU107" s="52"/>
      <c r="UVV107" s="52"/>
      <c r="UVW107" s="52"/>
      <c r="UVX107" s="52"/>
      <c r="UVY107" s="52"/>
      <c r="UVZ107" s="52"/>
      <c r="UWA107" s="52"/>
      <c r="UWB107" s="52"/>
      <c r="UWC107" s="52"/>
      <c r="UWD107" s="52"/>
      <c r="UWE107" s="52"/>
      <c r="UWF107" s="52"/>
      <c r="UWG107" s="52"/>
      <c r="UWH107" s="52"/>
      <c r="UWI107" s="52"/>
      <c r="UWJ107" s="52"/>
      <c r="UWK107" s="52"/>
      <c r="UWL107" s="52"/>
      <c r="UWM107" s="52"/>
      <c r="UWN107" s="52"/>
      <c r="UWO107" s="52"/>
      <c r="UWP107" s="52"/>
      <c r="UWQ107" s="52"/>
      <c r="UWR107" s="52"/>
      <c r="UWS107" s="52"/>
      <c r="UWT107" s="52"/>
      <c r="UWU107" s="52"/>
      <c r="UWV107" s="52"/>
      <c r="UWW107" s="52"/>
      <c r="UWX107" s="52"/>
      <c r="UWY107" s="52"/>
      <c r="UWZ107" s="52"/>
      <c r="UXA107" s="52"/>
      <c r="UXB107" s="52"/>
      <c r="UXC107" s="52"/>
      <c r="UXD107" s="52"/>
      <c r="UXE107" s="52"/>
      <c r="UXF107" s="52"/>
      <c r="UXG107" s="52"/>
      <c r="UXH107" s="52"/>
      <c r="UXI107" s="52"/>
      <c r="UXJ107" s="52"/>
      <c r="UXK107" s="52"/>
      <c r="UXL107" s="52"/>
      <c r="UXM107" s="52"/>
      <c r="UXN107" s="52"/>
      <c r="UXO107" s="52"/>
      <c r="UXP107" s="52"/>
      <c r="UXQ107" s="52"/>
      <c r="UXR107" s="52"/>
      <c r="UXS107" s="52"/>
      <c r="UXT107" s="52"/>
      <c r="UXU107" s="52"/>
      <c r="UXV107" s="52"/>
      <c r="UXW107" s="52"/>
      <c r="UXX107" s="52"/>
      <c r="UXY107" s="52"/>
      <c r="UXZ107" s="52"/>
      <c r="UYA107" s="52"/>
      <c r="UYB107" s="52"/>
      <c r="UYC107" s="52"/>
      <c r="UYD107" s="52"/>
      <c r="UYE107" s="52"/>
      <c r="UYF107" s="52"/>
      <c r="UYG107" s="52"/>
      <c r="UYH107" s="52"/>
      <c r="UYI107" s="52"/>
      <c r="UYJ107" s="52"/>
      <c r="UYK107" s="52"/>
      <c r="UYL107" s="52"/>
      <c r="UYM107" s="52"/>
      <c r="UYN107" s="52"/>
      <c r="UYO107" s="52"/>
      <c r="UYP107" s="52"/>
      <c r="UYQ107" s="52"/>
      <c r="UYR107" s="52"/>
      <c r="UYS107" s="52"/>
      <c r="UYT107" s="52"/>
      <c r="UYU107" s="52"/>
      <c r="UYV107" s="52"/>
      <c r="UYW107" s="52"/>
      <c r="UYX107" s="52"/>
      <c r="UYY107" s="52"/>
      <c r="UYZ107" s="52"/>
      <c r="UZA107" s="52"/>
      <c r="UZB107" s="52"/>
      <c r="UZC107" s="52"/>
      <c r="UZD107" s="52"/>
      <c r="UZE107" s="52"/>
      <c r="UZF107" s="52"/>
      <c r="UZG107" s="52"/>
      <c r="UZH107" s="52"/>
      <c r="UZI107" s="52"/>
      <c r="UZJ107" s="52"/>
      <c r="UZK107" s="52"/>
      <c r="UZL107" s="52"/>
      <c r="UZM107" s="52"/>
      <c r="UZN107" s="52"/>
      <c r="UZO107" s="52"/>
      <c r="UZP107" s="52"/>
      <c r="UZQ107" s="52"/>
      <c r="UZR107" s="52"/>
      <c r="UZS107" s="52"/>
      <c r="UZT107" s="52"/>
      <c r="UZU107" s="52"/>
      <c r="UZV107" s="52"/>
      <c r="UZW107" s="52"/>
      <c r="UZX107" s="52"/>
      <c r="UZY107" s="52"/>
      <c r="UZZ107" s="52"/>
      <c r="VAA107" s="52"/>
      <c r="VAB107" s="52"/>
      <c r="VAC107" s="52"/>
      <c r="VAD107" s="52"/>
      <c r="VAE107" s="52"/>
      <c r="VAF107" s="52"/>
      <c r="VAG107" s="52"/>
      <c r="VAH107" s="52"/>
      <c r="VAI107" s="52"/>
      <c r="VAJ107" s="52"/>
      <c r="VAK107" s="52"/>
      <c r="VAL107" s="52"/>
      <c r="VAM107" s="52"/>
      <c r="VAN107" s="52"/>
      <c r="VAO107" s="52"/>
      <c r="VAP107" s="52"/>
      <c r="VAQ107" s="52"/>
      <c r="VAR107" s="52"/>
      <c r="VAS107" s="52"/>
      <c r="VAT107" s="52"/>
      <c r="VAU107" s="52"/>
      <c r="VAV107" s="52"/>
      <c r="VAW107" s="52"/>
      <c r="VAX107" s="52"/>
      <c r="VAY107" s="52"/>
      <c r="VAZ107" s="52"/>
      <c r="VBA107" s="52"/>
      <c r="VBB107" s="52"/>
      <c r="VBC107" s="52"/>
      <c r="VBD107" s="52"/>
      <c r="VBE107" s="52"/>
      <c r="VBF107" s="52"/>
      <c r="VBG107" s="52"/>
      <c r="VBH107" s="52"/>
      <c r="VBI107" s="52"/>
      <c r="VBJ107" s="52"/>
      <c r="VBK107" s="52"/>
      <c r="VBL107" s="52"/>
      <c r="VBM107" s="52"/>
      <c r="VBN107" s="52"/>
      <c r="VBO107" s="52"/>
      <c r="VBP107" s="52"/>
      <c r="VBQ107" s="52"/>
      <c r="VBR107" s="52"/>
      <c r="VBS107" s="52"/>
      <c r="VBT107" s="52"/>
      <c r="VBU107" s="52"/>
      <c r="VBV107" s="52"/>
      <c r="VBW107" s="52"/>
      <c r="VBX107" s="52"/>
      <c r="VBY107" s="52"/>
      <c r="VBZ107" s="52"/>
      <c r="VCA107" s="52"/>
      <c r="VCB107" s="52"/>
      <c r="VCC107" s="52"/>
      <c r="VCD107" s="52"/>
      <c r="VCE107" s="52"/>
      <c r="VCF107" s="52"/>
      <c r="VCG107" s="52"/>
      <c r="VCH107" s="52"/>
      <c r="VCI107" s="52"/>
      <c r="VCJ107" s="52"/>
      <c r="VCK107" s="52"/>
      <c r="VCL107" s="52"/>
      <c r="VCM107" s="52"/>
      <c r="VCN107" s="52"/>
      <c r="VCO107" s="52"/>
      <c r="VCP107" s="52"/>
      <c r="VCQ107" s="52"/>
      <c r="VCR107" s="52"/>
      <c r="VCS107" s="52"/>
      <c r="VCT107" s="52"/>
      <c r="VCU107" s="52"/>
      <c r="VCV107" s="52"/>
      <c r="VCW107" s="52"/>
      <c r="VCX107" s="52"/>
      <c r="VCY107" s="52"/>
      <c r="VCZ107" s="52"/>
      <c r="VDA107" s="52"/>
      <c r="VDB107" s="52"/>
      <c r="VDC107" s="52"/>
      <c r="VDD107" s="52"/>
      <c r="VDE107" s="52"/>
      <c r="VDF107" s="52"/>
      <c r="VDG107" s="52"/>
      <c r="VDH107" s="52"/>
      <c r="VDI107" s="52"/>
      <c r="VDJ107" s="52"/>
      <c r="VDK107" s="52"/>
      <c r="VDL107" s="52"/>
      <c r="VDM107" s="52"/>
      <c r="VDN107" s="52"/>
      <c r="VDO107" s="52"/>
      <c r="VDP107" s="52"/>
      <c r="VDQ107" s="52"/>
      <c r="VDR107" s="52"/>
      <c r="VDS107" s="52"/>
      <c r="VDT107" s="52"/>
      <c r="VDU107" s="52"/>
      <c r="VDV107" s="52"/>
      <c r="VDW107" s="52"/>
      <c r="VDX107" s="52"/>
      <c r="VDY107" s="52"/>
      <c r="VDZ107" s="52"/>
      <c r="VEA107" s="52"/>
      <c r="VEB107" s="52"/>
      <c r="VEC107" s="52"/>
      <c r="VED107" s="52"/>
      <c r="VEE107" s="52"/>
      <c r="VEF107" s="52"/>
      <c r="VEG107" s="52"/>
      <c r="VEH107" s="52"/>
      <c r="VEI107" s="52"/>
      <c r="VEJ107" s="52"/>
      <c r="VEK107" s="52"/>
      <c r="VEL107" s="52"/>
      <c r="VEM107" s="52"/>
      <c r="VEN107" s="52"/>
      <c r="VEO107" s="52"/>
      <c r="VEP107" s="52"/>
      <c r="VEQ107" s="52"/>
      <c r="VER107" s="52"/>
      <c r="VES107" s="52"/>
      <c r="VET107" s="52"/>
      <c r="VEU107" s="52"/>
      <c r="VEV107" s="52"/>
      <c r="VEW107" s="52"/>
      <c r="VEX107" s="52"/>
      <c r="VEY107" s="52"/>
      <c r="VEZ107" s="52"/>
      <c r="VFA107" s="52"/>
      <c r="VFB107" s="52"/>
      <c r="VFC107" s="52"/>
      <c r="VFD107" s="52"/>
      <c r="VFE107" s="52"/>
      <c r="VFF107" s="52"/>
      <c r="VFG107" s="52"/>
      <c r="VFH107" s="52"/>
      <c r="VFI107" s="52"/>
      <c r="VFJ107" s="52"/>
      <c r="VFK107" s="52"/>
      <c r="VFL107" s="52"/>
      <c r="VFM107" s="52"/>
      <c r="VFN107" s="52"/>
      <c r="VFO107" s="52"/>
      <c r="VFP107" s="52"/>
      <c r="VFQ107" s="52"/>
      <c r="VFR107" s="52"/>
      <c r="VFS107" s="52"/>
      <c r="VFT107" s="52"/>
      <c r="VFU107" s="52"/>
      <c r="VFV107" s="52"/>
      <c r="VFW107" s="52"/>
      <c r="VFX107" s="52"/>
      <c r="VFY107" s="52"/>
      <c r="VFZ107" s="52"/>
      <c r="VGA107" s="52"/>
      <c r="VGB107" s="52"/>
      <c r="VGC107" s="52"/>
      <c r="VGD107" s="52"/>
      <c r="VGE107" s="52"/>
      <c r="VGF107" s="52"/>
      <c r="VGG107" s="52"/>
      <c r="VGH107" s="52"/>
      <c r="VGI107" s="52"/>
      <c r="VGJ107" s="52"/>
      <c r="VGK107" s="52"/>
      <c r="VGL107" s="52"/>
      <c r="VGM107" s="52"/>
      <c r="VGN107" s="52"/>
      <c r="VGO107" s="52"/>
      <c r="VGP107" s="52"/>
      <c r="VGQ107" s="52"/>
      <c r="VGR107" s="52"/>
      <c r="VGS107" s="52"/>
      <c r="VGT107" s="52"/>
      <c r="VGU107" s="52"/>
      <c r="VGV107" s="52"/>
      <c r="VGW107" s="52"/>
      <c r="VGX107" s="52"/>
      <c r="VGY107" s="52"/>
      <c r="VGZ107" s="52"/>
      <c r="VHA107" s="52"/>
      <c r="VHB107" s="52"/>
      <c r="VHC107" s="52"/>
      <c r="VHD107" s="52"/>
      <c r="VHE107" s="52"/>
      <c r="VHF107" s="52"/>
      <c r="VHG107" s="52"/>
      <c r="VHH107" s="52"/>
      <c r="VHI107" s="52"/>
      <c r="VHJ107" s="52"/>
      <c r="VHK107" s="52"/>
      <c r="VHL107" s="52"/>
      <c r="VHM107" s="52"/>
      <c r="VHN107" s="52"/>
      <c r="VHO107" s="52"/>
      <c r="VHP107" s="52"/>
      <c r="VHQ107" s="52"/>
      <c r="VHR107" s="52"/>
      <c r="VHS107" s="52"/>
      <c r="VHT107" s="52"/>
      <c r="VHU107" s="52"/>
      <c r="VHV107" s="52"/>
      <c r="VHW107" s="52"/>
      <c r="VHX107" s="52"/>
      <c r="VHY107" s="52"/>
      <c r="VHZ107" s="52"/>
      <c r="VIA107" s="52"/>
      <c r="VIB107" s="52"/>
      <c r="VIC107" s="52"/>
      <c r="VID107" s="52"/>
      <c r="VIE107" s="52"/>
      <c r="VIF107" s="52"/>
      <c r="VIG107" s="52"/>
      <c r="VIH107" s="52"/>
      <c r="VII107" s="52"/>
      <c r="VIJ107" s="52"/>
      <c r="VIK107" s="52"/>
      <c r="VIL107" s="52"/>
      <c r="VIM107" s="52"/>
      <c r="VIN107" s="52"/>
      <c r="VIO107" s="52"/>
      <c r="VIP107" s="52"/>
      <c r="VIQ107" s="52"/>
      <c r="VIR107" s="52"/>
      <c r="VIS107" s="52"/>
      <c r="VIT107" s="52"/>
      <c r="VIU107" s="52"/>
      <c r="VIV107" s="52"/>
      <c r="VIW107" s="52"/>
      <c r="VIX107" s="52"/>
      <c r="VIY107" s="52"/>
      <c r="VIZ107" s="52"/>
      <c r="VJA107" s="52"/>
      <c r="VJB107" s="52"/>
      <c r="VJC107" s="52"/>
      <c r="VJD107" s="52"/>
      <c r="VJE107" s="52"/>
      <c r="VJF107" s="52"/>
      <c r="VJG107" s="52"/>
      <c r="VJH107" s="52"/>
      <c r="VJI107" s="52"/>
      <c r="VJJ107" s="52"/>
      <c r="VJK107" s="52"/>
      <c r="VJL107" s="52"/>
      <c r="VJM107" s="52"/>
      <c r="VJN107" s="52"/>
      <c r="VJO107" s="52"/>
      <c r="VJP107" s="52"/>
      <c r="VJQ107" s="52"/>
      <c r="VJR107" s="52"/>
      <c r="VJS107" s="52"/>
      <c r="VJT107" s="52"/>
      <c r="VJU107" s="52"/>
      <c r="VJV107" s="52"/>
      <c r="VJW107" s="52"/>
      <c r="VJX107" s="52"/>
      <c r="VJY107" s="52"/>
      <c r="VJZ107" s="52"/>
      <c r="VKA107" s="52"/>
      <c r="VKB107" s="52"/>
      <c r="VKC107" s="52"/>
      <c r="VKD107" s="52"/>
      <c r="VKE107" s="52"/>
      <c r="VKF107" s="52"/>
      <c r="VKG107" s="52"/>
      <c r="VKH107" s="52"/>
      <c r="VKI107" s="52"/>
      <c r="VKJ107" s="52"/>
      <c r="VKK107" s="52"/>
      <c r="VKL107" s="52"/>
      <c r="VKM107" s="52"/>
      <c r="VKN107" s="52"/>
      <c r="VKO107" s="52"/>
      <c r="VKP107" s="52"/>
      <c r="VKQ107" s="52"/>
      <c r="VKR107" s="52"/>
      <c r="VKS107" s="52"/>
      <c r="VKT107" s="52"/>
      <c r="VKU107" s="52"/>
      <c r="VKV107" s="52"/>
      <c r="VKW107" s="52"/>
      <c r="VKX107" s="52"/>
      <c r="VKY107" s="52"/>
      <c r="VKZ107" s="52"/>
      <c r="VLA107" s="52"/>
      <c r="VLB107" s="52"/>
      <c r="VLC107" s="52"/>
      <c r="VLD107" s="52"/>
      <c r="VLE107" s="52"/>
      <c r="VLF107" s="52"/>
      <c r="VLG107" s="52"/>
      <c r="VLH107" s="52"/>
      <c r="VLI107" s="52"/>
      <c r="VLJ107" s="52"/>
      <c r="VLK107" s="52"/>
      <c r="VLL107" s="52"/>
      <c r="VLM107" s="52"/>
      <c r="VLN107" s="52"/>
      <c r="VLO107" s="52"/>
      <c r="VLP107" s="52"/>
      <c r="VLQ107" s="52"/>
      <c r="VLR107" s="52"/>
      <c r="VLS107" s="52"/>
      <c r="VLT107" s="52"/>
      <c r="VLU107" s="52"/>
      <c r="VLV107" s="52"/>
      <c r="VLW107" s="52"/>
      <c r="VLX107" s="52"/>
      <c r="VLY107" s="52"/>
      <c r="VLZ107" s="52"/>
      <c r="VMA107" s="52"/>
      <c r="VMB107" s="52"/>
      <c r="VMC107" s="52"/>
      <c r="VMD107" s="52"/>
      <c r="VME107" s="52"/>
      <c r="VMF107" s="52"/>
      <c r="VMG107" s="52"/>
      <c r="VMH107" s="52"/>
      <c r="VMI107" s="52"/>
      <c r="VMJ107" s="52"/>
      <c r="VMK107" s="52"/>
      <c r="VML107" s="52"/>
      <c r="VMM107" s="52"/>
      <c r="VMN107" s="52"/>
      <c r="VMO107" s="52"/>
      <c r="VMP107" s="52"/>
      <c r="VMQ107" s="52"/>
      <c r="VMR107" s="52"/>
      <c r="VMS107" s="52"/>
      <c r="VMT107" s="52"/>
      <c r="VMU107" s="52"/>
      <c r="VMV107" s="52"/>
      <c r="VMW107" s="52"/>
      <c r="VMX107" s="52"/>
      <c r="VMY107" s="52"/>
      <c r="VMZ107" s="52"/>
      <c r="VNA107" s="52"/>
      <c r="VNB107" s="52"/>
      <c r="VNC107" s="52"/>
      <c r="VND107" s="52"/>
      <c r="VNE107" s="52"/>
      <c r="VNF107" s="52"/>
      <c r="VNG107" s="52"/>
      <c r="VNH107" s="52"/>
      <c r="VNI107" s="52"/>
      <c r="VNJ107" s="52"/>
      <c r="VNK107" s="52"/>
      <c r="VNL107" s="52"/>
      <c r="VNM107" s="52"/>
      <c r="VNN107" s="52"/>
      <c r="VNO107" s="52"/>
      <c r="VNP107" s="52"/>
      <c r="VNQ107" s="52"/>
      <c r="VNR107" s="52"/>
      <c r="VNS107" s="52"/>
      <c r="VNT107" s="52"/>
      <c r="VNU107" s="52"/>
      <c r="VNV107" s="52"/>
      <c r="VNW107" s="52"/>
      <c r="VNX107" s="52"/>
      <c r="VNY107" s="52"/>
      <c r="VNZ107" s="52"/>
      <c r="VOA107" s="52"/>
      <c r="VOB107" s="52"/>
      <c r="VOC107" s="52"/>
      <c r="VOD107" s="52"/>
      <c r="VOE107" s="52"/>
      <c r="VOF107" s="52"/>
      <c r="VOG107" s="52"/>
      <c r="VOH107" s="52"/>
      <c r="VOI107" s="52"/>
      <c r="VOJ107" s="52"/>
      <c r="VOK107" s="52"/>
      <c r="VOL107" s="52"/>
      <c r="VOM107" s="52"/>
      <c r="VON107" s="52"/>
      <c r="VOO107" s="52"/>
      <c r="VOP107" s="52"/>
      <c r="VOQ107" s="52"/>
      <c r="VOR107" s="52"/>
      <c r="VOS107" s="52"/>
      <c r="VOT107" s="52"/>
      <c r="VOU107" s="52"/>
      <c r="VOV107" s="52"/>
      <c r="VOW107" s="52"/>
      <c r="VOX107" s="52"/>
      <c r="VOY107" s="52"/>
      <c r="VOZ107" s="52"/>
      <c r="VPA107" s="52"/>
      <c r="VPB107" s="52"/>
      <c r="VPC107" s="52"/>
      <c r="VPD107" s="52"/>
      <c r="VPE107" s="52"/>
      <c r="VPF107" s="52"/>
      <c r="VPG107" s="52"/>
      <c r="VPH107" s="52"/>
      <c r="VPI107" s="52"/>
      <c r="VPJ107" s="52"/>
      <c r="VPK107" s="52"/>
      <c r="VPL107" s="52"/>
      <c r="VPM107" s="52"/>
      <c r="VPN107" s="52"/>
      <c r="VPO107" s="52"/>
      <c r="VPP107" s="52"/>
      <c r="VPQ107" s="52"/>
      <c r="VPR107" s="52"/>
      <c r="VPS107" s="52"/>
      <c r="VPT107" s="52"/>
      <c r="VPU107" s="52"/>
      <c r="VPV107" s="52"/>
      <c r="VPW107" s="52"/>
      <c r="VPX107" s="52"/>
      <c r="VPY107" s="52"/>
      <c r="VPZ107" s="52"/>
      <c r="VQA107" s="52"/>
      <c r="VQB107" s="52"/>
      <c r="VQC107" s="52"/>
      <c r="VQD107" s="52"/>
      <c r="VQE107" s="52"/>
      <c r="VQF107" s="52"/>
      <c r="VQG107" s="52"/>
      <c r="VQH107" s="52"/>
      <c r="VQI107" s="52"/>
      <c r="VQJ107" s="52"/>
      <c r="VQK107" s="52"/>
      <c r="VQL107" s="52"/>
      <c r="VQM107" s="52"/>
      <c r="VQN107" s="52"/>
      <c r="VQO107" s="52"/>
      <c r="VQP107" s="52"/>
      <c r="VQQ107" s="52"/>
      <c r="VQR107" s="52"/>
      <c r="VQS107" s="52"/>
      <c r="VQT107" s="52"/>
      <c r="VQU107" s="52"/>
      <c r="VQV107" s="52"/>
      <c r="VQW107" s="52"/>
      <c r="VQX107" s="52"/>
      <c r="VQY107" s="52"/>
      <c r="VQZ107" s="52"/>
      <c r="VRA107" s="52"/>
      <c r="VRB107" s="52"/>
      <c r="VRC107" s="52"/>
      <c r="VRD107" s="52"/>
      <c r="VRE107" s="52"/>
      <c r="VRF107" s="52"/>
      <c r="VRG107" s="52"/>
      <c r="VRH107" s="52"/>
      <c r="VRI107" s="52"/>
      <c r="VRJ107" s="52"/>
      <c r="VRK107" s="52"/>
      <c r="VRL107" s="52"/>
      <c r="VRM107" s="52"/>
      <c r="VRN107" s="52"/>
      <c r="VRO107" s="52"/>
      <c r="VRP107" s="52"/>
      <c r="VRQ107" s="52"/>
      <c r="VRR107" s="52"/>
      <c r="VRS107" s="52"/>
      <c r="VRT107" s="52"/>
      <c r="VRU107" s="52"/>
      <c r="VRV107" s="52"/>
      <c r="VRW107" s="52"/>
      <c r="VRX107" s="52"/>
      <c r="VRY107" s="52"/>
      <c r="VRZ107" s="52"/>
      <c r="VSA107" s="52"/>
      <c r="VSB107" s="52"/>
      <c r="VSC107" s="52"/>
      <c r="VSD107" s="52"/>
      <c r="VSE107" s="52"/>
      <c r="VSF107" s="52"/>
      <c r="VSG107" s="52"/>
      <c r="VSH107" s="52"/>
      <c r="VSI107" s="52"/>
      <c r="VSJ107" s="52"/>
      <c r="VSK107" s="52"/>
      <c r="VSL107" s="52"/>
      <c r="VSM107" s="52"/>
      <c r="VSN107" s="52"/>
      <c r="VSO107" s="52"/>
      <c r="VSP107" s="52"/>
      <c r="VSQ107" s="52"/>
      <c r="VSR107" s="52"/>
      <c r="VSS107" s="52"/>
      <c r="VST107" s="52"/>
      <c r="VSU107" s="52"/>
      <c r="VSV107" s="52"/>
      <c r="VSW107" s="52"/>
      <c r="VSX107" s="52"/>
      <c r="VSY107" s="52"/>
      <c r="VSZ107" s="52"/>
      <c r="VTA107" s="52"/>
      <c r="VTB107" s="52"/>
      <c r="VTC107" s="52"/>
      <c r="VTD107" s="52"/>
      <c r="VTE107" s="52"/>
      <c r="VTF107" s="52"/>
      <c r="VTG107" s="52"/>
      <c r="VTH107" s="52"/>
      <c r="VTI107" s="52"/>
      <c r="VTJ107" s="52"/>
      <c r="VTK107" s="52"/>
      <c r="VTL107" s="52"/>
      <c r="VTM107" s="52"/>
      <c r="VTN107" s="52"/>
      <c r="VTO107" s="52"/>
      <c r="VTP107" s="52"/>
      <c r="VTQ107" s="52"/>
      <c r="VTR107" s="52"/>
      <c r="VTS107" s="52"/>
      <c r="VTT107" s="52"/>
      <c r="VTU107" s="52"/>
      <c r="VTV107" s="52"/>
      <c r="VTW107" s="52"/>
      <c r="VTX107" s="52"/>
      <c r="VTY107" s="52"/>
      <c r="VTZ107" s="52"/>
      <c r="VUA107" s="52"/>
      <c r="VUB107" s="52"/>
      <c r="VUC107" s="52"/>
      <c r="VUD107" s="52"/>
      <c r="VUE107" s="52"/>
      <c r="VUF107" s="52"/>
      <c r="VUG107" s="52"/>
      <c r="VUH107" s="52"/>
      <c r="VUI107" s="52"/>
      <c r="VUJ107" s="52"/>
      <c r="VUK107" s="52"/>
      <c r="VUL107" s="52"/>
      <c r="VUM107" s="52"/>
      <c r="VUN107" s="52"/>
      <c r="VUO107" s="52"/>
      <c r="VUP107" s="52"/>
      <c r="VUQ107" s="52"/>
      <c r="VUR107" s="52"/>
      <c r="VUS107" s="52"/>
      <c r="VUT107" s="52"/>
      <c r="VUU107" s="52"/>
      <c r="VUV107" s="52"/>
      <c r="VUW107" s="52"/>
      <c r="VUX107" s="52"/>
      <c r="VUY107" s="52"/>
      <c r="VUZ107" s="52"/>
      <c r="VVA107" s="52"/>
      <c r="VVB107" s="52"/>
      <c r="VVC107" s="52"/>
      <c r="VVD107" s="52"/>
      <c r="VVE107" s="52"/>
      <c r="VVF107" s="52"/>
      <c r="VVG107" s="52"/>
      <c r="VVH107" s="52"/>
      <c r="VVI107" s="52"/>
      <c r="VVJ107" s="52"/>
      <c r="VVK107" s="52"/>
      <c r="VVL107" s="52"/>
      <c r="VVM107" s="52"/>
      <c r="VVN107" s="52"/>
      <c r="VVO107" s="52"/>
      <c r="VVP107" s="52"/>
      <c r="VVQ107" s="52"/>
      <c r="VVR107" s="52"/>
      <c r="VVS107" s="52"/>
      <c r="VVT107" s="52"/>
      <c r="VVU107" s="52"/>
      <c r="VVV107" s="52"/>
      <c r="VVW107" s="52"/>
      <c r="VVX107" s="52"/>
      <c r="VVY107" s="52"/>
      <c r="VVZ107" s="52"/>
      <c r="VWA107" s="52"/>
      <c r="VWB107" s="52"/>
      <c r="VWC107" s="52"/>
      <c r="VWD107" s="52"/>
      <c r="VWE107" s="52"/>
      <c r="VWF107" s="52"/>
      <c r="VWG107" s="52"/>
      <c r="VWH107" s="52"/>
      <c r="VWI107" s="52"/>
      <c r="VWJ107" s="52"/>
      <c r="VWK107" s="52"/>
      <c r="VWL107" s="52"/>
      <c r="VWM107" s="52"/>
      <c r="VWN107" s="52"/>
      <c r="VWO107" s="52"/>
      <c r="VWP107" s="52"/>
      <c r="VWQ107" s="52"/>
      <c r="VWR107" s="52"/>
      <c r="VWS107" s="52"/>
      <c r="VWT107" s="52"/>
      <c r="VWU107" s="52"/>
      <c r="VWV107" s="52"/>
      <c r="VWW107" s="52"/>
      <c r="VWX107" s="52"/>
      <c r="VWY107" s="52"/>
      <c r="VWZ107" s="52"/>
      <c r="VXA107" s="52"/>
      <c r="VXB107" s="52"/>
      <c r="VXC107" s="52"/>
      <c r="VXD107" s="52"/>
      <c r="VXE107" s="52"/>
      <c r="VXF107" s="52"/>
      <c r="VXG107" s="52"/>
      <c r="VXH107" s="52"/>
      <c r="VXI107" s="52"/>
      <c r="VXJ107" s="52"/>
      <c r="VXK107" s="52"/>
      <c r="VXL107" s="52"/>
      <c r="VXM107" s="52"/>
      <c r="VXN107" s="52"/>
      <c r="VXO107" s="52"/>
      <c r="VXP107" s="52"/>
      <c r="VXQ107" s="52"/>
      <c r="VXR107" s="52"/>
      <c r="VXS107" s="52"/>
      <c r="VXT107" s="52"/>
      <c r="VXU107" s="52"/>
      <c r="VXV107" s="52"/>
      <c r="VXW107" s="52"/>
      <c r="VXX107" s="52"/>
      <c r="VXY107" s="52"/>
      <c r="VXZ107" s="52"/>
      <c r="VYA107" s="52"/>
      <c r="VYB107" s="52"/>
      <c r="VYC107" s="52"/>
      <c r="VYD107" s="52"/>
      <c r="VYE107" s="52"/>
      <c r="VYF107" s="52"/>
      <c r="VYG107" s="52"/>
      <c r="VYH107" s="52"/>
      <c r="VYI107" s="52"/>
      <c r="VYJ107" s="52"/>
      <c r="VYK107" s="52"/>
      <c r="VYL107" s="52"/>
      <c r="VYM107" s="52"/>
      <c r="VYN107" s="52"/>
      <c r="VYO107" s="52"/>
      <c r="VYP107" s="52"/>
      <c r="VYQ107" s="52"/>
      <c r="VYR107" s="52"/>
      <c r="VYS107" s="52"/>
      <c r="VYT107" s="52"/>
      <c r="VYU107" s="52"/>
      <c r="VYV107" s="52"/>
      <c r="VYW107" s="52"/>
      <c r="VYX107" s="52"/>
      <c r="VYY107" s="52"/>
      <c r="VYZ107" s="52"/>
      <c r="VZA107" s="52"/>
      <c r="VZB107" s="52"/>
      <c r="VZC107" s="52"/>
      <c r="VZD107" s="52"/>
      <c r="VZE107" s="52"/>
      <c r="VZF107" s="52"/>
      <c r="VZG107" s="52"/>
      <c r="VZH107" s="52"/>
      <c r="VZI107" s="52"/>
      <c r="VZJ107" s="52"/>
      <c r="VZK107" s="52"/>
      <c r="VZL107" s="52"/>
      <c r="VZM107" s="52"/>
      <c r="VZN107" s="52"/>
      <c r="VZO107" s="52"/>
      <c r="VZP107" s="52"/>
      <c r="VZQ107" s="52"/>
      <c r="VZR107" s="52"/>
      <c r="VZS107" s="52"/>
      <c r="VZT107" s="52"/>
      <c r="VZU107" s="52"/>
      <c r="VZV107" s="52"/>
      <c r="VZW107" s="52"/>
      <c r="VZX107" s="52"/>
      <c r="VZY107" s="52"/>
      <c r="VZZ107" s="52"/>
      <c r="WAA107" s="52"/>
      <c r="WAB107" s="52"/>
      <c r="WAC107" s="52"/>
      <c r="WAD107" s="52"/>
      <c r="WAE107" s="52"/>
      <c r="WAF107" s="52"/>
      <c r="WAG107" s="52"/>
      <c r="WAH107" s="52"/>
      <c r="WAI107" s="52"/>
      <c r="WAJ107" s="52"/>
      <c r="WAK107" s="52"/>
      <c r="WAL107" s="52"/>
      <c r="WAM107" s="52"/>
      <c r="WAN107" s="52"/>
      <c r="WAO107" s="52"/>
      <c r="WAP107" s="52"/>
      <c r="WAQ107" s="52"/>
      <c r="WAR107" s="52"/>
      <c r="WAS107" s="52"/>
      <c r="WAT107" s="52"/>
      <c r="WAU107" s="52"/>
      <c r="WAV107" s="52"/>
      <c r="WAW107" s="52"/>
      <c r="WAX107" s="52"/>
      <c r="WAY107" s="52"/>
      <c r="WAZ107" s="52"/>
      <c r="WBA107" s="52"/>
      <c r="WBB107" s="52"/>
      <c r="WBC107" s="52"/>
      <c r="WBD107" s="52"/>
      <c r="WBE107" s="52"/>
      <c r="WBF107" s="52"/>
      <c r="WBG107" s="52"/>
      <c r="WBH107" s="52"/>
      <c r="WBI107" s="52"/>
      <c r="WBJ107" s="52"/>
      <c r="WBK107" s="52"/>
      <c r="WBL107" s="52"/>
      <c r="WBM107" s="52"/>
      <c r="WBN107" s="52"/>
      <c r="WBO107" s="52"/>
      <c r="WBP107" s="52"/>
      <c r="WBQ107" s="52"/>
      <c r="WBR107" s="52"/>
      <c r="WBS107" s="52"/>
      <c r="WBT107" s="52"/>
      <c r="WBU107" s="52"/>
      <c r="WBV107" s="52"/>
      <c r="WBW107" s="52"/>
      <c r="WBX107" s="52"/>
      <c r="WBY107" s="52"/>
      <c r="WBZ107" s="52"/>
      <c r="WCA107" s="52"/>
      <c r="WCB107" s="52"/>
      <c r="WCC107" s="52"/>
      <c r="WCD107" s="52"/>
      <c r="WCE107" s="52"/>
      <c r="WCF107" s="52"/>
      <c r="WCG107" s="52"/>
      <c r="WCH107" s="52"/>
      <c r="WCI107" s="52"/>
      <c r="WCJ107" s="52"/>
      <c r="WCK107" s="52"/>
      <c r="WCL107" s="52"/>
      <c r="WCM107" s="52"/>
      <c r="WCN107" s="52"/>
      <c r="WCO107" s="52"/>
      <c r="WCP107" s="52"/>
      <c r="WCQ107" s="52"/>
      <c r="WCR107" s="52"/>
      <c r="WCS107" s="52"/>
      <c r="WCT107" s="52"/>
      <c r="WCU107" s="52"/>
      <c r="WCV107" s="52"/>
      <c r="WCW107" s="52"/>
      <c r="WCX107" s="52"/>
      <c r="WCY107" s="52"/>
      <c r="WCZ107" s="52"/>
      <c r="WDA107" s="52"/>
      <c r="WDB107" s="52"/>
      <c r="WDC107" s="52"/>
      <c r="WDD107" s="52"/>
      <c r="WDE107" s="52"/>
      <c r="WDF107" s="52"/>
      <c r="WDG107" s="52"/>
      <c r="WDH107" s="52"/>
      <c r="WDI107" s="52"/>
      <c r="WDJ107" s="52"/>
      <c r="WDK107" s="52"/>
      <c r="WDL107" s="52"/>
      <c r="WDM107" s="52"/>
      <c r="WDN107" s="52"/>
      <c r="WDO107" s="52"/>
      <c r="WDP107" s="52"/>
      <c r="WDQ107" s="52"/>
      <c r="WDR107" s="52"/>
      <c r="WDS107" s="52"/>
      <c r="WDT107" s="52"/>
      <c r="WDU107" s="52"/>
      <c r="WDV107" s="52"/>
      <c r="WDW107" s="52"/>
      <c r="WDX107" s="52"/>
      <c r="WDY107" s="52"/>
      <c r="WDZ107" s="52"/>
      <c r="WEA107" s="52"/>
      <c r="WEB107" s="52"/>
      <c r="WEC107" s="52"/>
      <c r="WED107" s="52"/>
      <c r="WEE107" s="52"/>
      <c r="WEF107" s="52"/>
      <c r="WEG107" s="52"/>
      <c r="WEH107" s="52"/>
      <c r="WEI107" s="52"/>
      <c r="WEJ107" s="52"/>
      <c r="WEK107" s="52"/>
      <c r="WEL107" s="52"/>
      <c r="WEM107" s="52"/>
      <c r="WEN107" s="52"/>
      <c r="WEO107" s="52"/>
      <c r="WEP107" s="52"/>
      <c r="WEQ107" s="52"/>
      <c r="WER107" s="52"/>
      <c r="WES107" s="52"/>
      <c r="WET107" s="52"/>
      <c r="WEU107" s="52"/>
      <c r="WEV107" s="52"/>
      <c r="WEW107" s="52"/>
      <c r="WEX107" s="52"/>
      <c r="WEY107" s="52"/>
      <c r="WEZ107" s="52"/>
      <c r="WFA107" s="52"/>
      <c r="WFB107" s="52"/>
      <c r="WFC107" s="52"/>
      <c r="WFD107" s="52"/>
      <c r="WFE107" s="52"/>
      <c r="WFF107" s="52"/>
      <c r="WFG107" s="52"/>
      <c r="WFH107" s="52"/>
      <c r="WFI107" s="52"/>
      <c r="WFJ107" s="52"/>
      <c r="WFK107" s="52"/>
      <c r="WFL107" s="52"/>
      <c r="WFM107" s="52"/>
      <c r="WFN107" s="52"/>
      <c r="WFO107" s="52"/>
      <c r="WFP107" s="52"/>
      <c r="WFQ107" s="52"/>
      <c r="WFR107" s="52"/>
      <c r="WFS107" s="52"/>
      <c r="WFT107" s="52"/>
      <c r="WFU107" s="52"/>
      <c r="WFV107" s="52"/>
      <c r="WFW107" s="52"/>
      <c r="WFX107" s="52"/>
      <c r="WFY107" s="52"/>
      <c r="WFZ107" s="52"/>
      <c r="WGA107" s="52"/>
      <c r="WGB107" s="52"/>
      <c r="WGC107" s="52"/>
      <c r="WGD107" s="52"/>
      <c r="WGE107" s="52"/>
      <c r="WGF107" s="52"/>
      <c r="WGG107" s="52"/>
      <c r="WGH107" s="52"/>
      <c r="WGI107" s="52"/>
      <c r="WGJ107" s="52"/>
      <c r="WGK107" s="52"/>
      <c r="WGL107" s="52"/>
      <c r="WGM107" s="52"/>
      <c r="WGN107" s="52"/>
      <c r="WGO107" s="52"/>
      <c r="WGP107" s="52"/>
      <c r="WGQ107" s="52"/>
      <c r="WGR107" s="52"/>
      <c r="WGS107" s="52"/>
      <c r="WGT107" s="52"/>
      <c r="WGU107" s="52"/>
      <c r="WGV107" s="52"/>
      <c r="WGW107" s="52"/>
      <c r="WGX107" s="52"/>
      <c r="WGY107" s="52"/>
      <c r="WGZ107" s="52"/>
      <c r="WHA107" s="52"/>
      <c r="WHB107" s="52"/>
      <c r="WHC107" s="52"/>
      <c r="WHD107" s="52"/>
      <c r="WHE107" s="52"/>
      <c r="WHF107" s="52"/>
      <c r="WHG107" s="52"/>
      <c r="WHH107" s="52"/>
      <c r="WHI107" s="52"/>
      <c r="WHJ107" s="52"/>
      <c r="WHK107" s="52"/>
      <c r="WHL107" s="52"/>
      <c r="WHM107" s="52"/>
      <c r="WHN107" s="52"/>
      <c r="WHO107" s="52"/>
      <c r="WHP107" s="52"/>
      <c r="WHQ107" s="52"/>
      <c r="WHR107" s="52"/>
      <c r="WHS107" s="52"/>
      <c r="WHT107" s="52"/>
      <c r="WHU107" s="52"/>
      <c r="WHV107" s="52"/>
      <c r="WHW107" s="52"/>
      <c r="WHX107" s="52"/>
      <c r="WHY107" s="52"/>
      <c r="WHZ107" s="52"/>
      <c r="WIA107" s="52"/>
      <c r="WIB107" s="52"/>
      <c r="WIC107" s="52"/>
      <c r="WID107" s="52"/>
      <c r="WIE107" s="52"/>
      <c r="WIF107" s="52"/>
      <c r="WIG107" s="52"/>
      <c r="WIH107" s="52"/>
      <c r="WII107" s="52"/>
      <c r="WIJ107" s="52"/>
      <c r="WIK107" s="52"/>
      <c r="WIL107" s="52"/>
      <c r="WIM107" s="52"/>
      <c r="WIN107" s="52"/>
      <c r="WIO107" s="52"/>
      <c r="WIP107" s="52"/>
      <c r="WIQ107" s="52"/>
      <c r="WIR107" s="52"/>
      <c r="WIS107" s="52"/>
      <c r="WIT107" s="52"/>
      <c r="WIU107" s="52"/>
      <c r="WIV107" s="52"/>
      <c r="WIW107" s="52"/>
      <c r="WIX107" s="52"/>
      <c r="WIY107" s="52"/>
      <c r="WIZ107" s="52"/>
      <c r="WJA107" s="52"/>
      <c r="WJB107" s="52"/>
      <c r="WJC107" s="52"/>
      <c r="WJD107" s="52"/>
      <c r="WJE107" s="52"/>
      <c r="WJF107" s="52"/>
      <c r="WJG107" s="52"/>
      <c r="WJH107" s="52"/>
      <c r="WJI107" s="52"/>
      <c r="WJJ107" s="52"/>
      <c r="WJK107" s="52"/>
      <c r="WJL107" s="52"/>
      <c r="WJM107" s="52"/>
      <c r="WJN107" s="52"/>
      <c r="WJO107" s="52"/>
      <c r="WJP107" s="52"/>
      <c r="WJQ107" s="52"/>
      <c r="WJR107" s="52"/>
      <c r="WJS107" s="52"/>
      <c r="WJT107" s="52"/>
      <c r="WJU107" s="52"/>
      <c r="WJV107" s="52"/>
      <c r="WJW107" s="52"/>
      <c r="WJX107" s="52"/>
      <c r="WJY107" s="52"/>
      <c r="WJZ107" s="52"/>
      <c r="WKA107" s="52"/>
      <c r="WKB107" s="52"/>
      <c r="WKC107" s="52"/>
      <c r="WKD107" s="52"/>
      <c r="WKE107" s="52"/>
      <c r="WKF107" s="52"/>
      <c r="WKG107" s="52"/>
      <c r="WKH107" s="52"/>
      <c r="WKI107" s="52"/>
      <c r="WKJ107" s="52"/>
      <c r="WKK107" s="52"/>
      <c r="WKL107" s="52"/>
      <c r="WKM107" s="52"/>
      <c r="WKN107" s="52"/>
      <c r="WKO107" s="52"/>
      <c r="WKP107" s="52"/>
      <c r="WKQ107" s="52"/>
      <c r="WKR107" s="52"/>
      <c r="WKS107" s="52"/>
      <c r="WKT107" s="52"/>
      <c r="WKU107" s="52"/>
      <c r="WKV107" s="52"/>
      <c r="WKW107" s="52"/>
      <c r="WKX107" s="52"/>
      <c r="WKY107" s="52"/>
      <c r="WKZ107" s="52"/>
      <c r="WLA107" s="52"/>
      <c r="WLB107" s="52"/>
      <c r="WLC107" s="52"/>
      <c r="WLD107" s="52"/>
      <c r="WLE107" s="52"/>
      <c r="WLF107" s="52"/>
      <c r="WLG107" s="52"/>
      <c r="WLH107" s="52"/>
      <c r="WLI107" s="52"/>
      <c r="WLJ107" s="52"/>
      <c r="WLK107" s="52"/>
      <c r="WLL107" s="52"/>
      <c r="WLM107" s="52"/>
      <c r="WLN107" s="52"/>
      <c r="WLO107" s="52"/>
      <c r="WLP107" s="52"/>
      <c r="WLQ107" s="52"/>
      <c r="WLR107" s="52"/>
      <c r="WLS107" s="52"/>
      <c r="WLT107" s="52"/>
      <c r="WLU107" s="52"/>
      <c r="WLV107" s="52"/>
      <c r="WLW107" s="52"/>
      <c r="WLX107" s="52"/>
      <c r="WLY107" s="52"/>
      <c r="WLZ107" s="52"/>
      <c r="WMA107" s="52"/>
      <c r="WMB107" s="52"/>
      <c r="WMC107" s="52"/>
      <c r="WMD107" s="52"/>
      <c r="WME107" s="52"/>
      <c r="WMF107" s="52"/>
      <c r="WMG107" s="52"/>
      <c r="WMH107" s="52"/>
      <c r="WMI107" s="52"/>
      <c r="WMJ107" s="52"/>
      <c r="WMK107" s="52"/>
      <c r="WML107" s="52"/>
      <c r="WMM107" s="52"/>
      <c r="WMN107" s="52"/>
      <c r="WMO107" s="52"/>
      <c r="WMP107" s="52"/>
      <c r="WMQ107" s="52"/>
      <c r="WMR107" s="52"/>
      <c r="WMS107" s="52"/>
      <c r="WMT107" s="52"/>
      <c r="WMU107" s="52"/>
      <c r="WMV107" s="52"/>
      <c r="WMW107" s="52"/>
      <c r="WMX107" s="52"/>
      <c r="WMY107" s="52"/>
      <c r="WMZ107" s="52"/>
      <c r="WNA107" s="52"/>
      <c r="WNB107" s="52"/>
      <c r="WNC107" s="52"/>
      <c r="WND107" s="52"/>
      <c r="WNE107" s="52"/>
      <c r="WNF107" s="52"/>
      <c r="WNG107" s="52"/>
      <c r="WNH107" s="52"/>
      <c r="WNI107" s="52"/>
      <c r="WNJ107" s="52"/>
      <c r="WNK107" s="52"/>
      <c r="WNL107" s="52"/>
      <c r="WNM107" s="52"/>
      <c r="WNN107" s="52"/>
      <c r="WNO107" s="52"/>
      <c r="WNP107" s="52"/>
      <c r="WNQ107" s="52"/>
      <c r="WNR107" s="52"/>
      <c r="WNS107" s="52"/>
      <c r="WNT107" s="52"/>
      <c r="WNU107" s="52"/>
      <c r="WNV107" s="52"/>
      <c r="WNW107" s="52"/>
      <c r="WNX107" s="52"/>
      <c r="WNY107" s="52"/>
      <c r="WNZ107" s="52"/>
      <c r="WOA107" s="52"/>
      <c r="WOB107" s="52"/>
      <c r="WOC107" s="52"/>
      <c r="WOD107" s="52"/>
      <c r="WOE107" s="52"/>
      <c r="WOF107" s="52"/>
      <c r="WOG107" s="52"/>
      <c r="WOH107" s="52"/>
      <c r="WOI107" s="52"/>
      <c r="WOJ107" s="52"/>
      <c r="WOK107" s="52"/>
      <c r="WOL107" s="52"/>
      <c r="WOM107" s="52"/>
      <c r="WON107" s="52"/>
      <c r="WOO107" s="52"/>
      <c r="WOP107" s="52"/>
      <c r="WOQ107" s="52"/>
      <c r="WOR107" s="52"/>
      <c r="WOS107" s="52"/>
      <c r="WOT107" s="52"/>
      <c r="WOU107" s="52"/>
      <c r="WOV107" s="52"/>
      <c r="WOW107" s="52"/>
      <c r="WOX107" s="52"/>
      <c r="WOY107" s="52"/>
      <c r="WOZ107" s="52"/>
      <c r="WPA107" s="52"/>
      <c r="WPB107" s="52"/>
      <c r="WPC107" s="52"/>
      <c r="WPD107" s="52"/>
      <c r="WPE107" s="52"/>
      <c r="WPF107" s="52"/>
      <c r="WPG107" s="52"/>
      <c r="WPH107" s="52"/>
      <c r="WPI107" s="52"/>
      <c r="WPJ107" s="52"/>
      <c r="WPK107" s="52"/>
      <c r="WPL107" s="52"/>
      <c r="WPM107" s="52"/>
      <c r="WPN107" s="52"/>
      <c r="WPO107" s="52"/>
      <c r="WPP107" s="52"/>
      <c r="WPQ107" s="52"/>
      <c r="WPR107" s="52"/>
      <c r="WPS107" s="52"/>
      <c r="WPT107" s="52"/>
      <c r="WPU107" s="52"/>
      <c r="WPV107" s="52"/>
      <c r="WPW107" s="52"/>
      <c r="WPX107" s="52"/>
      <c r="WPY107" s="52"/>
      <c r="WPZ107" s="52"/>
      <c r="WQA107" s="52"/>
      <c r="WQB107" s="52"/>
      <c r="WQC107" s="52"/>
      <c r="WQD107" s="52"/>
      <c r="WQE107" s="52"/>
      <c r="WQF107" s="52"/>
      <c r="WQG107" s="52"/>
      <c r="WQH107" s="52"/>
      <c r="WQI107" s="52"/>
      <c r="WQJ107" s="52"/>
      <c r="WQK107" s="52"/>
      <c r="WQL107" s="52"/>
      <c r="WQM107" s="52"/>
      <c r="WQN107" s="52"/>
      <c r="WQO107" s="52"/>
      <c r="WQP107" s="52"/>
      <c r="WQQ107" s="52"/>
      <c r="WQR107" s="52"/>
      <c r="WQS107" s="52"/>
      <c r="WQT107" s="52"/>
      <c r="WQU107" s="52"/>
      <c r="WQV107" s="52"/>
      <c r="WQW107" s="52"/>
      <c r="WQX107" s="52"/>
      <c r="WQY107" s="52"/>
      <c r="WQZ107" s="52"/>
      <c r="WRA107" s="52"/>
      <c r="WRB107" s="52"/>
      <c r="WRC107" s="52"/>
      <c r="WRD107" s="52"/>
      <c r="WRE107" s="52"/>
      <c r="WRF107" s="52"/>
      <c r="WRG107" s="52"/>
      <c r="WRH107" s="52"/>
      <c r="WRI107" s="52"/>
      <c r="WRJ107" s="52"/>
      <c r="WRK107" s="52"/>
      <c r="WRL107" s="52"/>
      <c r="WRM107" s="52"/>
      <c r="WRN107" s="52"/>
      <c r="WRO107" s="52"/>
      <c r="WRP107" s="52"/>
      <c r="WRQ107" s="52"/>
      <c r="WRR107" s="52"/>
      <c r="WRS107" s="52"/>
      <c r="WRT107" s="52"/>
      <c r="WRU107" s="52"/>
      <c r="WRV107" s="52"/>
      <c r="WRW107" s="52"/>
      <c r="WRX107" s="52"/>
      <c r="WRY107" s="52"/>
      <c r="WRZ107" s="52"/>
      <c r="WSA107" s="52"/>
      <c r="WSB107" s="52"/>
      <c r="WSC107" s="52"/>
      <c r="WSD107" s="52"/>
      <c r="WSE107" s="52"/>
      <c r="WSF107" s="52"/>
      <c r="WSG107" s="52"/>
      <c r="WSH107" s="52"/>
      <c r="WSI107" s="52"/>
      <c r="WSJ107" s="52"/>
      <c r="WSK107" s="52"/>
      <c r="WSL107" s="52"/>
      <c r="WSM107" s="52"/>
      <c r="WSN107" s="52"/>
      <c r="WSO107" s="52"/>
      <c r="WSP107" s="52"/>
      <c r="WSQ107" s="52"/>
      <c r="WSR107" s="52"/>
      <c r="WSS107" s="52"/>
      <c r="WST107" s="52"/>
      <c r="WSU107" s="52"/>
      <c r="WSV107" s="52"/>
      <c r="WSW107" s="52"/>
      <c r="WSX107" s="52"/>
      <c r="WSY107" s="52"/>
      <c r="WSZ107" s="52"/>
      <c r="WTA107" s="52"/>
      <c r="WTB107" s="52"/>
      <c r="WTC107" s="52"/>
      <c r="WTD107" s="52"/>
      <c r="WTE107" s="52"/>
      <c r="WTF107" s="52"/>
      <c r="WTG107" s="52"/>
      <c r="WTH107" s="52"/>
      <c r="WTI107" s="52"/>
      <c r="WTJ107" s="52"/>
      <c r="WTK107" s="52"/>
      <c r="WTL107" s="52"/>
      <c r="WTM107" s="52"/>
      <c r="WTN107" s="52"/>
      <c r="WTO107" s="52"/>
      <c r="WTP107" s="52"/>
      <c r="WTQ107" s="52"/>
      <c r="WTR107" s="52"/>
      <c r="WTS107" s="52"/>
      <c r="WTT107" s="52"/>
      <c r="WTU107" s="52"/>
      <c r="WTV107" s="52"/>
      <c r="WTW107" s="52"/>
      <c r="WTX107" s="52"/>
      <c r="WTY107" s="52"/>
      <c r="WTZ107" s="52"/>
      <c r="WUA107" s="52"/>
      <c r="WUB107" s="52"/>
      <c r="WUC107" s="52"/>
      <c r="WUD107" s="52"/>
      <c r="WUE107" s="52"/>
      <c r="WUF107" s="52"/>
      <c r="WUG107" s="52"/>
      <c r="WUH107" s="52"/>
      <c r="WUI107" s="52"/>
      <c r="WUJ107" s="52"/>
      <c r="WUK107" s="52"/>
      <c r="WUL107" s="52"/>
      <c r="WUM107" s="52"/>
      <c r="WUN107" s="52"/>
      <c r="WUO107" s="52"/>
      <c r="WUP107" s="52"/>
      <c r="WUQ107" s="52"/>
      <c r="WUR107" s="52"/>
      <c r="WUS107" s="52"/>
      <c r="WUT107" s="52"/>
      <c r="WUU107" s="52"/>
      <c r="WUV107" s="52"/>
      <c r="WUW107" s="52"/>
      <c r="WUX107" s="52"/>
      <c r="WUY107" s="52"/>
      <c r="WUZ107" s="52"/>
      <c r="WVA107" s="52"/>
      <c r="WVB107" s="52"/>
      <c r="WVC107" s="52"/>
      <c r="WVD107" s="52"/>
      <c r="WVE107" s="52"/>
      <c r="WVF107" s="52"/>
      <c r="WVG107" s="52"/>
      <c r="WVH107" s="52"/>
      <c r="WVI107" s="52"/>
      <c r="WVJ107" s="52"/>
      <c r="WVK107" s="52"/>
      <c r="WVL107" s="52"/>
      <c r="WVM107" s="52"/>
      <c r="WVN107" s="52"/>
      <c r="WVO107" s="52"/>
      <c r="WVP107" s="52"/>
      <c r="WVQ107" s="52"/>
      <c r="WVR107" s="52"/>
      <c r="WVS107" s="52"/>
      <c r="WVT107" s="52"/>
      <c r="WVU107" s="52"/>
      <c r="WVV107" s="52"/>
      <c r="WVW107" s="52"/>
      <c r="WVX107" s="52"/>
      <c r="WVY107" s="52"/>
      <c r="WVZ107" s="52"/>
      <c r="WWA107" s="52"/>
      <c r="WWB107" s="52"/>
      <c r="WWC107" s="52"/>
      <c r="WWD107" s="52"/>
      <c r="WWE107" s="52"/>
      <c r="WWF107" s="52"/>
      <c r="WWG107" s="52"/>
      <c r="WWH107" s="52"/>
      <c r="WWI107" s="52"/>
      <c r="WWJ107" s="52"/>
      <c r="WWK107" s="52"/>
      <c r="WWL107" s="52"/>
      <c r="WWM107" s="52"/>
      <c r="WWN107" s="52"/>
      <c r="WWO107" s="52"/>
      <c r="WWP107" s="52"/>
      <c r="WWQ107" s="52"/>
      <c r="WWR107" s="52"/>
      <c r="WWS107" s="52"/>
      <c r="WWT107" s="52"/>
      <c r="WWU107" s="52"/>
      <c r="WWV107" s="52"/>
      <c r="WWW107" s="52"/>
      <c r="WWX107" s="52"/>
      <c r="WWY107" s="52"/>
      <c r="WWZ107" s="52"/>
      <c r="WXA107" s="52"/>
      <c r="WXB107" s="52"/>
      <c r="WXC107" s="52"/>
      <c r="WXD107" s="52"/>
      <c r="WXE107" s="52"/>
      <c r="WXF107" s="52"/>
      <c r="WXG107" s="52"/>
      <c r="WXH107" s="52"/>
      <c r="WXI107" s="52"/>
      <c r="WXJ107" s="52"/>
      <c r="WXK107" s="52"/>
      <c r="WXL107" s="52"/>
      <c r="WXM107" s="52"/>
      <c r="WXN107" s="52"/>
      <c r="WXO107" s="52"/>
      <c r="WXP107" s="52"/>
      <c r="WXQ107" s="52"/>
      <c r="WXR107" s="52"/>
      <c r="WXS107" s="52"/>
      <c r="WXT107" s="52"/>
      <c r="WXU107" s="52"/>
      <c r="WXV107" s="52"/>
      <c r="WXW107" s="52"/>
      <c r="WXX107" s="52"/>
      <c r="WXY107" s="52"/>
      <c r="WXZ107" s="52"/>
      <c r="WYA107" s="52"/>
      <c r="WYB107" s="52"/>
      <c r="WYC107" s="52"/>
      <c r="WYD107" s="52"/>
      <c r="WYE107" s="52"/>
      <c r="WYF107" s="52"/>
      <c r="WYG107" s="52"/>
      <c r="WYH107" s="52"/>
      <c r="WYI107" s="52"/>
      <c r="WYJ107" s="52"/>
      <c r="WYK107" s="52"/>
      <c r="WYL107" s="52"/>
      <c r="WYM107" s="52"/>
      <c r="WYN107" s="52"/>
      <c r="WYO107" s="52"/>
      <c r="WYP107" s="52"/>
      <c r="WYQ107" s="52"/>
      <c r="WYR107" s="52"/>
      <c r="WYS107" s="52"/>
      <c r="WYT107" s="52"/>
      <c r="WYU107" s="52"/>
      <c r="WYV107" s="52"/>
      <c r="WYW107" s="52"/>
      <c r="WYX107" s="52"/>
      <c r="WYY107" s="52"/>
      <c r="WYZ107" s="52"/>
      <c r="WZA107" s="52"/>
      <c r="WZB107" s="52"/>
      <c r="WZC107" s="52"/>
      <c r="WZD107" s="52"/>
      <c r="WZE107" s="52"/>
      <c r="WZF107" s="52"/>
      <c r="WZG107" s="52"/>
      <c r="WZH107" s="52"/>
      <c r="WZI107" s="52"/>
      <c r="WZJ107" s="52"/>
      <c r="WZK107" s="52"/>
      <c r="WZL107" s="52"/>
      <c r="WZM107" s="52"/>
      <c r="WZN107" s="52"/>
      <c r="WZO107" s="52"/>
      <c r="WZP107" s="52"/>
      <c r="WZQ107" s="52"/>
      <c r="WZR107" s="52"/>
      <c r="WZS107" s="52"/>
      <c r="WZT107" s="52"/>
      <c r="WZU107" s="52"/>
      <c r="WZV107" s="52"/>
      <c r="WZW107" s="52"/>
      <c r="WZX107" s="52"/>
      <c r="WZY107" s="52"/>
      <c r="WZZ107" s="52"/>
      <c r="XAA107" s="52"/>
      <c r="XAB107" s="52"/>
      <c r="XAC107" s="52"/>
      <c r="XAD107" s="52"/>
      <c r="XAE107" s="52"/>
      <c r="XAF107" s="52"/>
      <c r="XAG107" s="52"/>
      <c r="XAH107" s="52"/>
      <c r="XAI107" s="52"/>
      <c r="XAJ107" s="52"/>
      <c r="XAK107" s="52"/>
      <c r="XAL107" s="52"/>
      <c r="XAM107" s="52"/>
      <c r="XAN107" s="52"/>
      <c r="XAO107" s="52"/>
      <c r="XAP107" s="52"/>
      <c r="XAQ107" s="52"/>
      <c r="XAR107" s="52"/>
      <c r="XAS107" s="52"/>
      <c r="XAT107" s="52"/>
      <c r="XAU107" s="52"/>
      <c r="XAV107" s="52"/>
      <c r="XAW107" s="52"/>
      <c r="XAX107" s="52"/>
      <c r="XAY107" s="52"/>
      <c r="XAZ107" s="52"/>
      <c r="XBA107" s="52"/>
      <c r="XBB107" s="52"/>
      <c r="XBC107" s="52"/>
      <c r="XBD107" s="52"/>
      <c r="XBE107" s="52"/>
      <c r="XBF107" s="52"/>
      <c r="XBG107" s="52"/>
      <c r="XBH107" s="52"/>
      <c r="XBI107" s="52"/>
      <c r="XBJ107" s="52"/>
      <c r="XBK107" s="52"/>
      <c r="XBL107" s="52"/>
      <c r="XBM107" s="52"/>
      <c r="XBN107" s="52"/>
      <c r="XBO107" s="52"/>
      <c r="XBP107" s="52"/>
      <c r="XBQ107" s="52"/>
      <c r="XBR107" s="52"/>
      <c r="XBS107" s="52"/>
      <c r="XBT107" s="52"/>
      <c r="XBU107" s="52"/>
      <c r="XBV107" s="52"/>
      <c r="XBW107" s="52"/>
      <c r="XBX107" s="52"/>
      <c r="XBY107" s="52"/>
      <c r="XBZ107" s="52"/>
      <c r="XCA107" s="52"/>
      <c r="XCB107" s="52"/>
      <c r="XCC107" s="52"/>
      <c r="XCD107" s="52"/>
      <c r="XCE107" s="52"/>
      <c r="XCF107" s="52"/>
      <c r="XCG107" s="52"/>
      <c r="XCH107" s="52"/>
      <c r="XCI107" s="52"/>
      <c r="XCJ107" s="52"/>
      <c r="XCK107" s="52"/>
      <c r="XCL107" s="52"/>
      <c r="XCM107" s="52"/>
      <c r="XCN107" s="52"/>
      <c r="XCO107" s="52"/>
      <c r="XCP107" s="52"/>
      <c r="XCQ107" s="52"/>
      <c r="XCR107" s="52"/>
      <c r="XCS107" s="52"/>
      <c r="XCT107" s="52"/>
      <c r="XCU107" s="52"/>
      <c r="XCV107" s="52"/>
      <c r="XCW107" s="52"/>
      <c r="XCX107" s="52"/>
      <c r="XCY107" s="52"/>
      <c r="XCZ107" s="52"/>
      <c r="XDA107" s="52"/>
      <c r="XDB107" s="52"/>
      <c r="XDC107" s="52"/>
      <c r="XDD107" s="52"/>
      <c r="XDE107" s="52"/>
      <c r="XDF107" s="52"/>
      <c r="XDG107" s="52"/>
      <c r="XDH107" s="52"/>
      <c r="XDI107" s="52"/>
      <c r="XDJ107" s="52"/>
      <c r="XDK107" s="52"/>
      <c r="XDL107" s="52"/>
      <c r="XDM107" s="52"/>
      <c r="XDN107" s="52"/>
      <c r="XDO107" s="52"/>
      <c r="XDP107" s="52"/>
      <c r="XDQ107" s="52"/>
      <c r="XDR107" s="52"/>
      <c r="XDS107" s="52"/>
      <c r="XDT107" s="52"/>
      <c r="XDU107" s="52"/>
      <c r="XDV107" s="52"/>
      <c r="XDW107" s="52"/>
      <c r="XDX107" s="52"/>
      <c r="XDY107" s="52"/>
      <c r="XDZ107" s="52"/>
      <c r="XEA107" s="52"/>
      <c r="XEB107" s="52"/>
      <c r="XEC107" s="52"/>
      <c r="XED107" s="52"/>
      <c r="XEE107" s="52"/>
      <c r="XEF107" s="52"/>
      <c r="XEG107" s="52"/>
      <c r="XEH107" s="52"/>
      <c r="XEI107" s="52"/>
      <c r="XEJ107" s="52"/>
      <c r="XEK107" s="52"/>
      <c r="XEL107" s="52"/>
      <c r="XEM107" s="52"/>
      <c r="XEN107" s="52"/>
      <c r="XEO107" s="52"/>
      <c r="XEP107" s="52"/>
      <c r="XEQ107" s="52"/>
      <c r="XER107" s="52"/>
      <c r="XES107" s="52"/>
      <c r="XET107" s="52"/>
      <c r="XEU107" s="52"/>
      <c r="XEV107" s="52"/>
      <c r="XEW107" s="52"/>
      <c r="XEX107" s="52"/>
      <c r="XEY107" s="52"/>
    </row>
    <row r="108" s="36" customFormat="1" ht="16" customHeight="1" spans="1:1024 1025:16379">
      <c r="A108" s="51" t="s">
        <v>48</v>
      </c>
      <c r="B108" s="51" t="s">
        <v>8461</v>
      </c>
      <c r="C108" s="51" t="s">
        <v>8469</v>
      </c>
      <c r="D108" s="51" t="s">
        <v>92</v>
      </c>
      <c r="E108" s="51" t="s">
        <v>8462</v>
      </c>
      <c r="F108" s="51" t="s">
        <v>1837</v>
      </c>
      <c r="G108" s="51" t="s">
        <v>46</v>
      </c>
      <c r="H108" s="51" t="s">
        <v>8218</v>
      </c>
      <c r="I108" s="51" t="s">
        <v>9237</v>
      </c>
      <c r="J108" s="51" t="s">
        <v>3726</v>
      </c>
      <c r="K108" s="51" t="s">
        <v>3726</v>
      </c>
      <c r="L108" s="51" t="s">
        <v>3726</v>
      </c>
      <c r="M108" s="51" t="s">
        <v>7058</v>
      </c>
      <c r="N108" s="51" t="s">
        <v>8463</v>
      </c>
      <c r="O108" s="51" t="s">
        <v>7059</v>
      </c>
      <c r="P108" s="51" t="s">
        <v>1151</v>
      </c>
      <c r="Q108" s="51" t="s">
        <v>8464</v>
      </c>
      <c r="R108" s="51" t="s">
        <v>5744</v>
      </c>
      <c r="S108" s="51" t="s">
        <v>7060</v>
      </c>
      <c r="T108" s="51" t="s">
        <v>7061</v>
      </c>
      <c r="U108" s="51" t="s">
        <v>2009</v>
      </c>
      <c r="V108" s="51" t="s">
        <v>1181</v>
      </c>
      <c r="W108" s="51" t="s">
        <v>1543</v>
      </c>
      <c r="X108" s="51" t="s">
        <v>4008</v>
      </c>
      <c r="Y108" s="51" t="s">
        <v>5186</v>
      </c>
      <c r="Z108" s="51" t="s">
        <v>8465</v>
      </c>
      <c r="AA108" s="51" t="s">
        <v>1181</v>
      </c>
      <c r="AB108" s="51" t="s">
        <v>8218</v>
      </c>
      <c r="AC108" s="51" t="s">
        <v>8344</v>
      </c>
      <c r="AD108" s="51" t="s">
        <v>1181</v>
      </c>
      <c r="AE108" s="51" t="s">
        <v>8466</v>
      </c>
      <c r="AF108" s="51" t="s">
        <v>9238</v>
      </c>
      <c r="AG108" s="51" t="s">
        <v>7249</v>
      </c>
      <c r="AH108" s="51" t="s">
        <v>1181</v>
      </c>
      <c r="AI108" s="51" t="s">
        <v>9239</v>
      </c>
      <c r="AJ108" s="51" t="s">
        <v>1742</v>
      </c>
      <c r="AK108" s="51" t="s">
        <v>8467</v>
      </c>
      <c r="AL108" s="51"/>
      <c r="AM108" s="51" t="s">
        <v>8468</v>
      </c>
      <c r="AN108" s="51" t="s">
        <v>7069</v>
      </c>
      <c r="AO108" s="51" t="s">
        <v>8469</v>
      </c>
      <c r="AP108" s="51" t="s">
        <v>7093</v>
      </c>
      <c r="AQ108" s="51" t="s">
        <v>9240</v>
      </c>
      <c r="AR108" s="51" t="s">
        <v>8470</v>
      </c>
      <c r="AS108" s="51" t="s">
        <v>8472</v>
      </c>
      <c r="AT108" s="51" t="s">
        <v>7073</v>
      </c>
      <c r="AU108" s="51" t="s">
        <v>7069</v>
      </c>
      <c r="AV108" s="51" t="s">
        <v>37</v>
      </c>
      <c r="AW108" s="51" t="s">
        <v>7074</v>
      </c>
      <c r="AX108" s="51" t="s">
        <v>1181</v>
      </c>
      <c r="AY108" s="51" t="s">
        <v>1181</v>
      </c>
      <c r="AZ108" s="51"/>
      <c r="BA108" s="51" t="s">
        <v>7121</v>
      </c>
      <c r="BB108" s="51" t="s">
        <v>1181</v>
      </c>
      <c r="BC108" s="51" t="s">
        <v>7073</v>
      </c>
      <c r="BD108" s="51"/>
      <c r="BE108" s="51" t="s">
        <v>8471</v>
      </c>
      <c r="BF108" s="51" t="s">
        <v>1810</v>
      </c>
      <c r="BG108" s="51"/>
      <c r="BH108" s="51" t="s">
        <v>7079</v>
      </c>
      <c r="BI108" s="51" t="s">
        <v>1181</v>
      </c>
      <c r="BJ108" s="51" t="s">
        <v>8471</v>
      </c>
      <c r="BK108" s="51"/>
      <c r="BL108" s="51" t="s">
        <v>7079</v>
      </c>
      <c r="BM108" s="51" t="s">
        <v>8472</v>
      </c>
      <c r="BN108" s="51" t="s">
        <v>8466</v>
      </c>
      <c r="BO108" s="51" t="s">
        <v>8473</v>
      </c>
      <c r="BP108" s="51" t="s">
        <v>8467</v>
      </c>
      <c r="BQ108" s="51" t="s">
        <v>1837</v>
      </c>
      <c r="BR108" s="51" t="s">
        <v>1181</v>
      </c>
      <c r="BS108" s="51" t="s">
        <v>1181</v>
      </c>
      <c r="BT108" s="51" t="s">
        <v>1181</v>
      </c>
      <c r="BU108" s="51" t="s">
        <v>7069</v>
      </c>
      <c r="BV108" s="51" t="s">
        <v>8474</v>
      </c>
      <c r="BW108" s="51" t="s">
        <v>7073</v>
      </c>
      <c r="BX108" s="51" t="s">
        <v>8475</v>
      </c>
      <c r="BY108" s="51" t="s">
        <v>3726</v>
      </c>
      <c r="BZ108" s="51" t="s">
        <v>7073</v>
      </c>
      <c r="CA108" s="51" t="s">
        <v>1181</v>
      </c>
      <c r="CB108" s="51" t="s">
        <v>1181</v>
      </c>
      <c r="CC108" s="51" t="s">
        <v>7249</v>
      </c>
      <c r="CD108" s="51" t="s">
        <v>8471</v>
      </c>
      <c r="CE108" s="51"/>
      <c r="CF108" s="51" t="s">
        <v>9241</v>
      </c>
      <c r="CG108" s="51" t="s">
        <v>8471</v>
      </c>
      <c r="CH108" s="51" t="s">
        <v>1181</v>
      </c>
      <c r="CI108" s="51" t="s">
        <v>1181</v>
      </c>
      <c r="CJ108" s="51" t="s">
        <v>8476</v>
      </c>
      <c r="CK108" s="51" t="s">
        <v>7084</v>
      </c>
      <c r="CL108" s="51" t="s">
        <v>7085</v>
      </c>
      <c r="CM108" s="51" t="s">
        <v>1181</v>
      </c>
      <c r="CN108" s="51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2"/>
      <c r="II108" s="52"/>
      <c r="IJ108" s="52"/>
      <c r="IK108" s="52"/>
      <c r="IL108" s="52"/>
      <c r="IM108" s="52"/>
      <c r="IN108" s="52"/>
      <c r="IO108" s="52"/>
      <c r="IP108" s="52"/>
      <c r="IQ108" s="52"/>
      <c r="IR108" s="52"/>
      <c r="IS108" s="52"/>
      <c r="IT108" s="52"/>
      <c r="IU108" s="52"/>
      <c r="IV108" s="52"/>
      <c r="IW108" s="52"/>
      <c r="IX108" s="52"/>
      <c r="IY108" s="52"/>
      <c r="IZ108" s="52"/>
      <c r="JA108" s="52"/>
      <c r="JB108" s="52"/>
      <c r="JC108" s="52"/>
      <c r="JD108" s="52"/>
      <c r="JE108" s="52"/>
      <c r="JF108" s="52"/>
      <c r="JG108" s="52"/>
      <c r="JH108" s="52"/>
      <c r="JI108" s="52"/>
      <c r="JJ108" s="52"/>
      <c r="JK108" s="52"/>
      <c r="JL108" s="52"/>
      <c r="JM108" s="52"/>
      <c r="JN108" s="52"/>
      <c r="JO108" s="52"/>
      <c r="JP108" s="52"/>
      <c r="JQ108" s="52"/>
      <c r="JR108" s="52"/>
      <c r="JS108" s="52"/>
      <c r="JT108" s="52"/>
      <c r="JU108" s="52"/>
      <c r="JV108" s="52"/>
      <c r="JW108" s="52"/>
      <c r="JX108" s="52"/>
      <c r="JY108" s="52"/>
      <c r="JZ108" s="52"/>
      <c r="KA108" s="52"/>
      <c r="KB108" s="52"/>
      <c r="KC108" s="52"/>
      <c r="KD108" s="52"/>
      <c r="KE108" s="52"/>
      <c r="KF108" s="52"/>
      <c r="KG108" s="52"/>
      <c r="KH108" s="52"/>
      <c r="KI108" s="52"/>
      <c r="KJ108" s="52"/>
      <c r="KK108" s="52"/>
      <c r="KL108" s="52"/>
      <c r="KM108" s="52"/>
      <c r="KN108" s="52"/>
      <c r="KO108" s="52"/>
      <c r="KP108" s="52"/>
      <c r="KQ108" s="52"/>
      <c r="KR108" s="52"/>
      <c r="KS108" s="52"/>
      <c r="KT108" s="52"/>
      <c r="KU108" s="52"/>
      <c r="KV108" s="52"/>
      <c r="KW108" s="52"/>
      <c r="KX108" s="52"/>
      <c r="KY108" s="52"/>
      <c r="KZ108" s="52"/>
      <c r="LA108" s="52"/>
      <c r="LB108" s="52"/>
      <c r="LC108" s="52"/>
      <c r="LD108" s="52"/>
      <c r="LE108" s="52"/>
      <c r="LF108" s="52"/>
      <c r="LG108" s="52"/>
      <c r="LH108" s="52"/>
      <c r="LI108" s="52"/>
      <c r="LJ108" s="52"/>
      <c r="LK108" s="52"/>
      <c r="LL108" s="52"/>
      <c r="LM108" s="52"/>
      <c r="LN108" s="52"/>
      <c r="LO108" s="52"/>
      <c r="LP108" s="52"/>
      <c r="LQ108" s="52"/>
      <c r="LR108" s="52"/>
      <c r="LS108" s="52"/>
      <c r="LT108" s="52"/>
      <c r="LU108" s="52"/>
      <c r="LV108" s="52"/>
      <c r="LW108" s="52"/>
      <c r="LX108" s="52"/>
      <c r="LY108" s="52"/>
      <c r="LZ108" s="52"/>
      <c r="MA108" s="52"/>
      <c r="MB108" s="52"/>
      <c r="MC108" s="52"/>
      <c r="MD108" s="52"/>
      <c r="ME108" s="52"/>
      <c r="MF108" s="52"/>
      <c r="MG108" s="52"/>
      <c r="MH108" s="52"/>
      <c r="MI108" s="52"/>
      <c r="MJ108" s="52"/>
      <c r="MK108" s="52"/>
      <c r="ML108" s="52"/>
      <c r="MM108" s="52"/>
      <c r="MN108" s="52"/>
      <c r="MO108" s="52"/>
      <c r="MP108" s="52"/>
      <c r="MQ108" s="52"/>
      <c r="MR108" s="52"/>
      <c r="MS108" s="52"/>
      <c r="MT108" s="52"/>
      <c r="MU108" s="52"/>
      <c r="MV108" s="52"/>
      <c r="MW108" s="52"/>
      <c r="MX108" s="52"/>
      <c r="MY108" s="52"/>
      <c r="MZ108" s="52"/>
      <c r="NA108" s="52"/>
      <c r="NB108" s="52"/>
      <c r="NC108" s="52"/>
      <c r="ND108" s="52"/>
      <c r="NE108" s="52"/>
      <c r="NF108" s="52"/>
      <c r="NG108" s="52"/>
      <c r="NH108" s="52"/>
      <c r="NI108" s="52"/>
      <c r="NJ108" s="52"/>
      <c r="NK108" s="52"/>
      <c r="NL108" s="52"/>
      <c r="NM108" s="52"/>
      <c r="NN108" s="52"/>
      <c r="NO108" s="52"/>
      <c r="NP108" s="52"/>
      <c r="NQ108" s="52"/>
      <c r="NR108" s="52"/>
      <c r="NS108" s="52"/>
      <c r="NT108" s="52"/>
      <c r="NU108" s="52"/>
      <c r="NV108" s="52"/>
      <c r="NW108" s="52"/>
      <c r="NX108" s="52"/>
      <c r="NY108" s="52"/>
      <c r="NZ108" s="52"/>
      <c r="OA108" s="52"/>
      <c r="OB108" s="52"/>
      <c r="OC108" s="52"/>
      <c r="OD108" s="52"/>
      <c r="OE108" s="52"/>
      <c r="OF108" s="52"/>
      <c r="OG108" s="52"/>
      <c r="OH108" s="52"/>
      <c r="OI108" s="52"/>
      <c r="OJ108" s="52"/>
      <c r="OK108" s="52"/>
      <c r="OL108" s="52"/>
      <c r="OM108" s="52"/>
      <c r="ON108" s="52"/>
      <c r="OO108" s="52"/>
      <c r="OP108" s="52"/>
      <c r="OQ108" s="52"/>
      <c r="OR108" s="52"/>
      <c r="OS108" s="52"/>
      <c r="OT108" s="52"/>
      <c r="OU108" s="52"/>
      <c r="OV108" s="52"/>
      <c r="OW108" s="52"/>
      <c r="OX108" s="52"/>
      <c r="OY108" s="52"/>
      <c r="OZ108" s="52"/>
      <c r="PA108" s="52"/>
      <c r="PB108" s="52"/>
      <c r="PC108" s="52"/>
      <c r="PD108" s="52"/>
      <c r="PE108" s="52"/>
      <c r="PF108" s="52"/>
      <c r="PG108" s="52"/>
      <c r="PH108" s="52"/>
      <c r="PI108" s="52"/>
      <c r="PJ108" s="52"/>
      <c r="PK108" s="52"/>
      <c r="PL108" s="52"/>
      <c r="PM108" s="52"/>
      <c r="PN108" s="52"/>
      <c r="PO108" s="52"/>
      <c r="PP108" s="52"/>
      <c r="PQ108" s="52"/>
      <c r="PR108" s="52"/>
      <c r="PS108" s="52"/>
      <c r="PT108" s="52"/>
      <c r="PU108" s="52"/>
      <c r="PV108" s="52"/>
      <c r="PW108" s="52"/>
      <c r="PX108" s="52"/>
      <c r="PY108" s="52"/>
      <c r="PZ108" s="52"/>
      <c r="QA108" s="52"/>
      <c r="QB108" s="52"/>
      <c r="QC108" s="52"/>
      <c r="QD108" s="52"/>
      <c r="QE108" s="52"/>
      <c r="QF108" s="52"/>
      <c r="QG108" s="52"/>
      <c r="QH108" s="52"/>
      <c r="QI108" s="52"/>
      <c r="QJ108" s="52"/>
      <c r="QK108" s="52"/>
      <c r="QL108" s="52"/>
      <c r="QM108" s="52"/>
      <c r="QN108" s="52"/>
      <c r="QO108" s="52"/>
      <c r="QP108" s="52"/>
      <c r="QQ108" s="52"/>
      <c r="QR108" s="52"/>
      <c r="QS108" s="52"/>
      <c r="QT108" s="52"/>
      <c r="QU108" s="52"/>
      <c r="QV108" s="52"/>
      <c r="QW108" s="52"/>
      <c r="QX108" s="52"/>
      <c r="QY108" s="52"/>
      <c r="QZ108" s="52"/>
      <c r="RA108" s="52"/>
      <c r="RB108" s="52"/>
      <c r="RC108" s="52"/>
      <c r="RD108" s="52"/>
      <c r="RE108" s="52"/>
      <c r="RF108" s="52"/>
      <c r="RG108" s="52"/>
      <c r="RH108" s="52"/>
      <c r="RI108" s="52"/>
      <c r="RJ108" s="52"/>
      <c r="RK108" s="52"/>
      <c r="RL108" s="52"/>
      <c r="RM108" s="52"/>
      <c r="RN108" s="52"/>
      <c r="RO108" s="52"/>
      <c r="RP108" s="52"/>
      <c r="RQ108" s="52"/>
      <c r="RR108" s="52"/>
      <c r="RS108" s="52"/>
      <c r="RT108" s="52"/>
      <c r="RU108" s="52"/>
      <c r="RV108" s="52"/>
      <c r="RW108" s="52"/>
      <c r="RX108" s="52"/>
      <c r="RY108" s="52"/>
      <c r="RZ108" s="52"/>
      <c r="SA108" s="52"/>
      <c r="SB108" s="52"/>
      <c r="SC108" s="52"/>
      <c r="SD108" s="52"/>
      <c r="SE108" s="52"/>
      <c r="SF108" s="52"/>
      <c r="SG108" s="52"/>
      <c r="SH108" s="52"/>
      <c r="SI108" s="52"/>
      <c r="SJ108" s="52"/>
      <c r="SK108" s="52"/>
      <c r="SL108" s="52"/>
      <c r="SM108" s="52"/>
      <c r="SN108" s="52"/>
      <c r="SO108" s="52"/>
      <c r="SP108" s="52"/>
      <c r="SQ108" s="52"/>
      <c r="SR108" s="52"/>
      <c r="SS108" s="52"/>
      <c r="ST108" s="52"/>
      <c r="SU108" s="52"/>
      <c r="SV108" s="52"/>
      <c r="SW108" s="52"/>
      <c r="SX108" s="52"/>
      <c r="SY108" s="52"/>
      <c r="SZ108" s="52"/>
      <c r="TA108" s="52"/>
      <c r="TB108" s="52"/>
      <c r="TC108" s="52"/>
      <c r="TD108" s="52"/>
      <c r="TE108" s="52"/>
      <c r="TF108" s="52"/>
      <c r="TG108" s="52"/>
      <c r="TH108" s="52"/>
      <c r="TI108" s="52"/>
      <c r="TJ108" s="52"/>
      <c r="TK108" s="52"/>
      <c r="TL108" s="52"/>
      <c r="TM108" s="52"/>
      <c r="TN108" s="52"/>
      <c r="TO108" s="52"/>
      <c r="TP108" s="52"/>
      <c r="TQ108" s="52"/>
      <c r="TR108" s="52"/>
      <c r="TS108" s="52"/>
      <c r="TT108" s="52"/>
      <c r="TU108" s="52"/>
      <c r="TV108" s="52"/>
      <c r="TW108" s="52"/>
      <c r="TX108" s="52"/>
      <c r="TY108" s="52"/>
      <c r="TZ108" s="52"/>
      <c r="UA108" s="52"/>
      <c r="UB108" s="52"/>
      <c r="UC108" s="52"/>
      <c r="UD108" s="52"/>
      <c r="UE108" s="52"/>
      <c r="UF108" s="52"/>
      <c r="UG108" s="52"/>
      <c r="UH108" s="52"/>
      <c r="UI108" s="52"/>
      <c r="UJ108" s="52"/>
      <c r="UK108" s="52"/>
      <c r="UL108" s="52"/>
      <c r="UM108" s="52"/>
      <c r="UN108" s="52"/>
      <c r="UO108" s="52"/>
      <c r="UP108" s="52"/>
      <c r="UQ108" s="52"/>
      <c r="UR108" s="52"/>
      <c r="US108" s="52"/>
      <c r="UT108" s="52"/>
      <c r="UU108" s="52"/>
      <c r="UV108" s="52"/>
      <c r="UW108" s="52"/>
      <c r="UX108" s="52"/>
      <c r="UY108" s="52"/>
      <c r="UZ108" s="52"/>
      <c r="VA108" s="52"/>
      <c r="VB108" s="52"/>
      <c r="VC108" s="52"/>
      <c r="VD108" s="52"/>
      <c r="VE108" s="52"/>
      <c r="VF108" s="52"/>
      <c r="VG108" s="52"/>
      <c r="VH108" s="52"/>
      <c r="VI108" s="52"/>
      <c r="VJ108" s="52"/>
      <c r="VK108" s="52"/>
      <c r="VL108" s="52"/>
      <c r="VM108" s="52"/>
      <c r="VN108" s="52"/>
      <c r="VO108" s="52"/>
      <c r="VP108" s="52"/>
      <c r="VQ108" s="52"/>
      <c r="VR108" s="52"/>
      <c r="VS108" s="52"/>
      <c r="VT108" s="52"/>
      <c r="VU108" s="52"/>
      <c r="VV108" s="52"/>
      <c r="VW108" s="52"/>
      <c r="VX108" s="52"/>
      <c r="VY108" s="52"/>
      <c r="VZ108" s="52"/>
      <c r="WA108" s="52"/>
      <c r="WB108" s="52"/>
      <c r="WC108" s="52"/>
      <c r="WD108" s="52"/>
      <c r="WE108" s="52"/>
      <c r="WF108" s="52"/>
      <c r="WG108" s="52"/>
      <c r="WH108" s="52"/>
      <c r="WI108" s="52"/>
      <c r="WJ108" s="52"/>
      <c r="WK108" s="52"/>
      <c r="WL108" s="52"/>
      <c r="WM108" s="52"/>
      <c r="WN108" s="52"/>
      <c r="WO108" s="52"/>
      <c r="WP108" s="52"/>
      <c r="WQ108" s="52"/>
      <c r="WR108" s="52"/>
      <c r="WS108" s="52"/>
      <c r="WT108" s="52"/>
      <c r="WU108" s="52"/>
      <c r="WV108" s="52"/>
      <c r="WW108" s="52"/>
      <c r="WX108" s="52"/>
      <c r="WY108" s="52"/>
      <c r="WZ108" s="52"/>
      <c r="XA108" s="52"/>
      <c r="XB108" s="52"/>
      <c r="XC108" s="52"/>
      <c r="XD108" s="52"/>
      <c r="XE108" s="52"/>
      <c r="XF108" s="52"/>
      <c r="XG108" s="52"/>
      <c r="XH108" s="52"/>
      <c r="XI108" s="52"/>
      <c r="XJ108" s="52"/>
      <c r="XK108" s="52"/>
      <c r="XL108" s="52"/>
      <c r="XM108" s="52"/>
      <c r="XN108" s="52"/>
      <c r="XO108" s="52"/>
      <c r="XP108" s="52"/>
      <c r="XQ108" s="52"/>
      <c r="XR108" s="52"/>
      <c r="XS108" s="52"/>
      <c r="XT108" s="52"/>
      <c r="XU108" s="52"/>
      <c r="XV108" s="52"/>
      <c r="XW108" s="52"/>
      <c r="XX108" s="52"/>
      <c r="XY108" s="52"/>
      <c r="XZ108" s="52"/>
      <c r="YA108" s="52"/>
      <c r="YB108" s="52"/>
      <c r="YC108" s="52"/>
      <c r="YD108" s="52"/>
      <c r="YE108" s="52"/>
      <c r="YF108" s="52"/>
      <c r="YG108" s="52"/>
      <c r="YH108" s="52"/>
      <c r="YI108" s="52"/>
      <c r="YJ108" s="52"/>
      <c r="YK108" s="52"/>
      <c r="YL108" s="52"/>
      <c r="YM108" s="52"/>
      <c r="YN108" s="52"/>
      <c r="YO108" s="52"/>
      <c r="YP108" s="52"/>
      <c r="YQ108" s="52"/>
      <c r="YR108" s="52"/>
      <c r="YS108" s="52"/>
      <c r="YT108" s="52"/>
      <c r="YU108" s="52"/>
      <c r="YV108" s="52"/>
      <c r="YW108" s="52"/>
      <c r="YX108" s="52"/>
      <c r="YY108" s="52"/>
      <c r="YZ108" s="52"/>
      <c r="ZA108" s="52"/>
      <c r="ZB108" s="52"/>
      <c r="ZC108" s="52"/>
      <c r="ZD108" s="52"/>
      <c r="ZE108" s="52"/>
      <c r="ZF108" s="52"/>
      <c r="ZG108" s="52"/>
      <c r="ZH108" s="52"/>
      <c r="ZI108" s="52"/>
      <c r="ZJ108" s="52"/>
      <c r="ZK108" s="52"/>
      <c r="ZL108" s="52"/>
      <c r="ZM108" s="52"/>
      <c r="ZN108" s="52"/>
      <c r="ZO108" s="52"/>
      <c r="ZP108" s="52"/>
      <c r="ZQ108" s="52"/>
      <c r="ZR108" s="52"/>
      <c r="ZS108" s="52"/>
      <c r="ZT108" s="52"/>
      <c r="ZU108" s="52"/>
      <c r="ZV108" s="52"/>
      <c r="ZW108" s="52"/>
      <c r="ZX108" s="52"/>
      <c r="ZY108" s="52"/>
      <c r="ZZ108" s="52"/>
      <c r="AAA108" s="52"/>
      <c r="AAB108" s="52"/>
      <c r="AAC108" s="52"/>
      <c r="AAD108" s="52"/>
      <c r="AAE108" s="52"/>
      <c r="AAF108" s="52"/>
      <c r="AAG108" s="52"/>
      <c r="AAH108" s="52"/>
      <c r="AAI108" s="52"/>
      <c r="AAJ108" s="52"/>
      <c r="AAK108" s="52"/>
      <c r="AAL108" s="52"/>
      <c r="AAM108" s="52"/>
      <c r="AAN108" s="52"/>
      <c r="AAO108" s="52"/>
      <c r="AAP108" s="52"/>
      <c r="AAQ108" s="52"/>
      <c r="AAR108" s="52"/>
      <c r="AAS108" s="52"/>
      <c r="AAT108" s="52"/>
      <c r="AAU108" s="52"/>
      <c r="AAV108" s="52"/>
      <c r="AAW108" s="52"/>
      <c r="AAX108" s="52"/>
      <c r="AAY108" s="52"/>
      <c r="AAZ108" s="52"/>
      <c r="ABA108" s="52"/>
      <c r="ABB108" s="52"/>
      <c r="ABC108" s="52"/>
      <c r="ABD108" s="52"/>
      <c r="ABE108" s="52"/>
      <c r="ABF108" s="52"/>
      <c r="ABG108" s="52"/>
      <c r="ABH108" s="52"/>
      <c r="ABI108" s="52"/>
      <c r="ABJ108" s="52"/>
      <c r="ABK108" s="52"/>
      <c r="ABL108" s="52"/>
      <c r="ABM108" s="52"/>
      <c r="ABN108" s="52"/>
      <c r="ABO108" s="52"/>
      <c r="ABP108" s="52"/>
      <c r="ABQ108" s="52"/>
      <c r="ABR108" s="52"/>
      <c r="ABS108" s="52"/>
      <c r="ABT108" s="52"/>
      <c r="ABU108" s="52"/>
      <c r="ABV108" s="52"/>
      <c r="ABW108" s="52"/>
      <c r="ABX108" s="52"/>
      <c r="ABY108" s="52"/>
      <c r="ABZ108" s="52"/>
      <c r="ACA108" s="52"/>
      <c r="ACB108" s="52"/>
      <c r="ACC108" s="52"/>
      <c r="ACD108" s="52"/>
      <c r="ACE108" s="52"/>
      <c r="ACF108" s="52"/>
      <c r="ACG108" s="52"/>
      <c r="ACH108" s="52"/>
      <c r="ACI108" s="52"/>
      <c r="ACJ108" s="52"/>
      <c r="ACK108" s="52"/>
      <c r="ACL108" s="52"/>
      <c r="ACM108" s="52"/>
      <c r="ACN108" s="52"/>
      <c r="ACO108" s="52"/>
      <c r="ACP108" s="52"/>
      <c r="ACQ108" s="52"/>
      <c r="ACR108" s="52"/>
      <c r="ACS108" s="52"/>
      <c r="ACT108" s="52"/>
      <c r="ACU108" s="52"/>
      <c r="ACV108" s="52"/>
      <c r="ACW108" s="52"/>
      <c r="ACX108" s="52"/>
      <c r="ACY108" s="52"/>
      <c r="ACZ108" s="52"/>
      <c r="ADA108" s="52"/>
      <c r="ADB108" s="52"/>
      <c r="ADC108" s="52"/>
      <c r="ADD108" s="52"/>
      <c r="ADE108" s="52"/>
      <c r="ADF108" s="52"/>
      <c r="ADG108" s="52"/>
      <c r="ADH108" s="52"/>
      <c r="ADI108" s="52"/>
      <c r="ADJ108" s="52"/>
      <c r="ADK108" s="52"/>
      <c r="ADL108" s="52"/>
      <c r="ADM108" s="52"/>
      <c r="ADN108" s="52"/>
      <c r="ADO108" s="52"/>
      <c r="ADP108" s="52"/>
      <c r="ADQ108" s="52"/>
      <c r="ADR108" s="52"/>
      <c r="ADS108" s="52"/>
      <c r="ADT108" s="52"/>
      <c r="ADU108" s="52"/>
      <c r="ADV108" s="52"/>
      <c r="ADW108" s="52"/>
      <c r="ADX108" s="52"/>
      <c r="ADY108" s="52"/>
      <c r="ADZ108" s="52"/>
      <c r="AEA108" s="52"/>
      <c r="AEB108" s="52"/>
      <c r="AEC108" s="52"/>
      <c r="AED108" s="52"/>
      <c r="AEE108" s="52"/>
      <c r="AEF108" s="52"/>
      <c r="AEG108" s="52"/>
      <c r="AEH108" s="52"/>
      <c r="AEI108" s="52"/>
      <c r="AEJ108" s="52"/>
      <c r="AEK108" s="52"/>
      <c r="AEL108" s="52"/>
      <c r="AEM108" s="52"/>
      <c r="AEN108" s="52"/>
      <c r="AEO108" s="52"/>
      <c r="AEP108" s="52"/>
      <c r="AEQ108" s="52"/>
      <c r="AER108" s="52"/>
      <c r="AES108" s="52"/>
      <c r="AET108" s="52"/>
      <c r="AEU108" s="52"/>
      <c r="AEV108" s="52"/>
      <c r="AEW108" s="52"/>
      <c r="AEX108" s="52"/>
      <c r="AEY108" s="52"/>
      <c r="AEZ108" s="52"/>
      <c r="AFA108" s="52"/>
      <c r="AFB108" s="52"/>
      <c r="AFC108" s="52"/>
      <c r="AFD108" s="52"/>
      <c r="AFE108" s="52"/>
      <c r="AFF108" s="52"/>
      <c r="AFG108" s="52"/>
      <c r="AFH108" s="52"/>
      <c r="AFI108" s="52"/>
      <c r="AFJ108" s="52"/>
      <c r="AFK108" s="52"/>
      <c r="AFL108" s="52"/>
      <c r="AFM108" s="52"/>
      <c r="AFN108" s="52"/>
      <c r="AFO108" s="52"/>
      <c r="AFP108" s="52"/>
      <c r="AFQ108" s="52"/>
      <c r="AFR108" s="52"/>
      <c r="AFS108" s="52"/>
      <c r="AFT108" s="52"/>
      <c r="AFU108" s="52"/>
      <c r="AFV108" s="52"/>
      <c r="AFW108" s="52"/>
      <c r="AFX108" s="52"/>
      <c r="AFY108" s="52"/>
      <c r="AFZ108" s="52"/>
      <c r="AGA108" s="52"/>
      <c r="AGB108" s="52"/>
      <c r="AGC108" s="52"/>
      <c r="AGD108" s="52"/>
      <c r="AGE108" s="52"/>
      <c r="AGF108" s="52"/>
      <c r="AGG108" s="52"/>
      <c r="AGH108" s="52"/>
      <c r="AGI108" s="52"/>
      <c r="AGJ108" s="52"/>
      <c r="AGK108" s="52"/>
      <c r="AGL108" s="52"/>
      <c r="AGM108" s="52"/>
      <c r="AGN108" s="52"/>
      <c r="AGO108" s="52"/>
      <c r="AGP108" s="52"/>
      <c r="AGQ108" s="52"/>
      <c r="AGR108" s="52"/>
      <c r="AGS108" s="52"/>
      <c r="AGT108" s="52"/>
      <c r="AGU108" s="52"/>
      <c r="AGV108" s="52"/>
      <c r="AGW108" s="52"/>
      <c r="AGX108" s="52"/>
      <c r="AGY108" s="52"/>
      <c r="AGZ108" s="52"/>
      <c r="AHA108" s="52"/>
      <c r="AHB108" s="52"/>
      <c r="AHC108" s="52"/>
      <c r="AHD108" s="52"/>
      <c r="AHE108" s="52"/>
      <c r="AHF108" s="52"/>
      <c r="AHG108" s="52"/>
      <c r="AHH108" s="52"/>
      <c r="AHI108" s="52"/>
      <c r="AHJ108" s="52"/>
      <c r="AHK108" s="52"/>
      <c r="AHL108" s="52"/>
      <c r="AHM108" s="52"/>
      <c r="AHN108" s="52"/>
      <c r="AHO108" s="52"/>
      <c r="AHP108" s="52"/>
      <c r="AHQ108" s="52"/>
      <c r="AHR108" s="52"/>
      <c r="AHS108" s="52"/>
      <c r="AHT108" s="52"/>
      <c r="AHU108" s="52"/>
      <c r="AHV108" s="52"/>
      <c r="AHW108" s="52"/>
      <c r="AHX108" s="52"/>
      <c r="AHY108" s="52"/>
      <c r="AHZ108" s="52"/>
      <c r="AIA108" s="52"/>
      <c r="AIB108" s="52"/>
      <c r="AIC108" s="52"/>
      <c r="AID108" s="52"/>
      <c r="AIE108" s="52"/>
      <c r="AIF108" s="52"/>
      <c r="AIG108" s="52"/>
      <c r="AIH108" s="52"/>
      <c r="AII108" s="52"/>
      <c r="AIJ108" s="52"/>
      <c r="AIK108" s="52"/>
      <c r="AIL108" s="52"/>
      <c r="AIM108" s="52"/>
      <c r="AIN108" s="52"/>
      <c r="AIO108" s="52"/>
      <c r="AIP108" s="52"/>
      <c r="AIQ108" s="52"/>
      <c r="AIR108" s="52"/>
      <c r="AIS108" s="52"/>
      <c r="AIT108" s="52"/>
      <c r="AIU108" s="52"/>
      <c r="AIV108" s="52"/>
      <c r="AIW108" s="52"/>
      <c r="AIX108" s="52"/>
      <c r="AIY108" s="52"/>
      <c r="AIZ108" s="52"/>
      <c r="AJA108" s="52"/>
      <c r="AJB108" s="52"/>
      <c r="AJC108" s="52"/>
      <c r="AJD108" s="52"/>
      <c r="AJE108" s="52"/>
      <c r="AJF108" s="52"/>
      <c r="AJG108" s="52"/>
      <c r="AJH108" s="52"/>
      <c r="AJI108" s="52"/>
      <c r="AJJ108" s="52"/>
      <c r="AJK108" s="52"/>
      <c r="AJL108" s="52"/>
      <c r="AJM108" s="52"/>
      <c r="AJN108" s="52"/>
      <c r="AJO108" s="52"/>
      <c r="AJP108" s="52"/>
      <c r="AJQ108" s="52"/>
      <c r="AJR108" s="52"/>
      <c r="AJS108" s="52"/>
      <c r="AJT108" s="52"/>
      <c r="AJU108" s="52"/>
      <c r="AJV108" s="52"/>
      <c r="AJW108" s="52"/>
      <c r="AJX108" s="52"/>
      <c r="AJY108" s="52"/>
      <c r="AJZ108" s="52"/>
      <c r="AKA108" s="52"/>
      <c r="AKB108" s="52"/>
      <c r="AKC108" s="52"/>
      <c r="AKD108" s="52"/>
      <c r="AKE108" s="52"/>
      <c r="AKF108" s="52"/>
      <c r="AKG108" s="52"/>
      <c r="AKH108" s="52"/>
      <c r="AKI108" s="52"/>
      <c r="AKJ108" s="52"/>
      <c r="AKK108" s="52"/>
      <c r="AKL108" s="52"/>
      <c r="AKM108" s="52"/>
      <c r="AKN108" s="52"/>
      <c r="AKO108" s="52"/>
      <c r="AKP108" s="52"/>
      <c r="AKQ108" s="52"/>
      <c r="AKR108" s="52"/>
      <c r="AKS108" s="52"/>
      <c r="AKT108" s="52"/>
      <c r="AKU108" s="52"/>
      <c r="AKV108" s="52"/>
      <c r="AKW108" s="52"/>
      <c r="AKX108" s="52"/>
      <c r="AKY108" s="52"/>
      <c r="AKZ108" s="52"/>
      <c r="ALA108" s="52"/>
      <c r="ALB108" s="52"/>
      <c r="ALC108" s="52"/>
      <c r="ALD108" s="52"/>
      <c r="ALE108" s="52"/>
      <c r="ALF108" s="52"/>
      <c r="ALG108" s="52"/>
      <c r="ALH108" s="52"/>
      <c r="ALI108" s="52"/>
      <c r="ALJ108" s="52"/>
      <c r="ALK108" s="52"/>
      <c r="ALL108" s="52"/>
      <c r="ALM108" s="52"/>
      <c r="ALN108" s="52"/>
      <c r="ALO108" s="52"/>
      <c r="ALP108" s="52"/>
      <c r="ALQ108" s="52"/>
      <c r="ALR108" s="52"/>
      <c r="ALS108" s="52"/>
      <c r="ALT108" s="52"/>
      <c r="ALU108" s="52"/>
      <c r="ALV108" s="52"/>
      <c r="ALW108" s="52"/>
      <c r="ALX108" s="52"/>
      <c r="ALY108" s="52"/>
      <c r="ALZ108" s="52"/>
      <c r="AMA108" s="52"/>
      <c r="AMB108" s="52"/>
      <c r="AMC108" s="52"/>
      <c r="AMD108" s="52"/>
      <c r="AME108" s="52"/>
      <c r="AMF108" s="52"/>
      <c r="AMG108" s="52"/>
      <c r="AMH108" s="52"/>
      <c r="AMI108" s="52"/>
      <c r="AMJ108" s="52"/>
      <c r="AMK108" s="52"/>
      <c r="AML108" s="52"/>
      <c r="AMM108" s="52"/>
      <c r="AMN108" s="52"/>
      <c r="AMO108" s="52"/>
      <c r="AMP108" s="52"/>
      <c r="AMQ108" s="52"/>
      <c r="AMR108" s="52"/>
      <c r="AMS108" s="52"/>
      <c r="AMT108" s="52"/>
      <c r="AMU108" s="52"/>
      <c r="AMV108" s="52"/>
      <c r="AMW108" s="52"/>
      <c r="AMX108" s="52"/>
      <c r="AMY108" s="52"/>
      <c r="AMZ108" s="52"/>
      <c r="ANA108" s="52"/>
      <c r="ANB108" s="52"/>
      <c r="ANC108" s="52"/>
      <c r="AND108" s="52"/>
      <c r="ANE108" s="52"/>
      <c r="ANF108" s="52"/>
      <c r="ANG108" s="52"/>
      <c r="ANH108" s="52"/>
      <c r="ANI108" s="52"/>
      <c r="ANJ108" s="52"/>
      <c r="ANK108" s="52"/>
      <c r="ANL108" s="52"/>
      <c r="ANM108" s="52"/>
      <c r="ANN108" s="52"/>
      <c r="ANO108" s="52"/>
      <c r="ANP108" s="52"/>
      <c r="ANQ108" s="52"/>
      <c r="ANR108" s="52"/>
      <c r="ANS108" s="52"/>
      <c r="ANT108" s="52"/>
      <c r="ANU108" s="52"/>
      <c r="ANV108" s="52"/>
      <c r="ANW108" s="52"/>
      <c r="ANX108" s="52"/>
      <c r="ANY108" s="52"/>
      <c r="ANZ108" s="52"/>
      <c r="AOA108" s="52"/>
      <c r="AOB108" s="52"/>
      <c r="AOC108" s="52"/>
      <c r="AOD108" s="52"/>
      <c r="AOE108" s="52"/>
      <c r="AOF108" s="52"/>
      <c r="AOG108" s="52"/>
      <c r="AOH108" s="52"/>
      <c r="AOI108" s="52"/>
      <c r="AOJ108" s="52"/>
      <c r="AOK108" s="52"/>
      <c r="AOL108" s="52"/>
      <c r="AOM108" s="52"/>
      <c r="AON108" s="52"/>
      <c r="AOO108" s="52"/>
      <c r="AOP108" s="52"/>
      <c r="AOQ108" s="52"/>
      <c r="AOR108" s="52"/>
      <c r="AOS108" s="52"/>
      <c r="AOT108" s="52"/>
      <c r="AOU108" s="52"/>
      <c r="AOV108" s="52"/>
      <c r="AOW108" s="52"/>
      <c r="AOX108" s="52"/>
      <c r="AOY108" s="52"/>
      <c r="AOZ108" s="52"/>
      <c r="APA108" s="52"/>
      <c r="APB108" s="52"/>
      <c r="APC108" s="52"/>
      <c r="APD108" s="52"/>
      <c r="APE108" s="52"/>
      <c r="APF108" s="52"/>
      <c r="APG108" s="52"/>
      <c r="APH108" s="52"/>
      <c r="API108" s="52"/>
      <c r="APJ108" s="52"/>
      <c r="APK108" s="52"/>
      <c r="APL108" s="52"/>
      <c r="APM108" s="52"/>
      <c r="APN108" s="52"/>
      <c r="APO108" s="52"/>
      <c r="APP108" s="52"/>
      <c r="APQ108" s="52"/>
      <c r="APR108" s="52"/>
      <c r="APS108" s="52"/>
      <c r="APT108" s="52"/>
      <c r="APU108" s="52"/>
      <c r="APV108" s="52"/>
      <c r="APW108" s="52"/>
      <c r="APX108" s="52"/>
      <c r="APY108" s="52"/>
      <c r="APZ108" s="52"/>
      <c r="AQA108" s="52"/>
      <c r="AQB108" s="52"/>
      <c r="AQC108" s="52"/>
      <c r="AQD108" s="52"/>
      <c r="AQE108" s="52"/>
      <c r="AQF108" s="52"/>
      <c r="AQG108" s="52"/>
      <c r="AQH108" s="52"/>
      <c r="AQI108" s="52"/>
      <c r="AQJ108" s="52"/>
      <c r="AQK108" s="52"/>
      <c r="AQL108" s="52"/>
      <c r="AQM108" s="52"/>
      <c r="AQN108" s="52"/>
      <c r="AQO108" s="52"/>
      <c r="AQP108" s="52"/>
      <c r="AQQ108" s="52"/>
      <c r="AQR108" s="52"/>
      <c r="AQS108" s="52"/>
      <c r="AQT108" s="52"/>
      <c r="AQU108" s="52"/>
      <c r="AQV108" s="52"/>
      <c r="AQW108" s="52"/>
      <c r="AQX108" s="52"/>
      <c r="AQY108" s="52"/>
      <c r="AQZ108" s="52"/>
      <c r="ARA108" s="52"/>
      <c r="ARB108" s="52"/>
      <c r="ARC108" s="52"/>
      <c r="ARD108" s="52"/>
      <c r="ARE108" s="52"/>
      <c r="ARF108" s="52"/>
      <c r="ARG108" s="52"/>
      <c r="ARH108" s="52"/>
      <c r="ARI108" s="52"/>
      <c r="ARJ108" s="52"/>
      <c r="ARK108" s="52"/>
      <c r="ARL108" s="52"/>
      <c r="ARM108" s="52"/>
      <c r="ARN108" s="52"/>
      <c r="ARO108" s="52"/>
      <c r="ARP108" s="52"/>
      <c r="ARQ108" s="52"/>
      <c r="ARR108" s="52"/>
      <c r="ARS108" s="52"/>
      <c r="ART108" s="52"/>
      <c r="ARU108" s="52"/>
      <c r="ARV108" s="52"/>
      <c r="ARW108" s="52"/>
      <c r="ARX108" s="52"/>
      <c r="ARY108" s="52"/>
      <c r="ARZ108" s="52"/>
      <c r="ASA108" s="52"/>
      <c r="ASB108" s="52"/>
      <c r="ASC108" s="52"/>
      <c r="ASD108" s="52"/>
      <c r="ASE108" s="52"/>
      <c r="ASF108" s="52"/>
      <c r="ASG108" s="52"/>
      <c r="ASH108" s="52"/>
      <c r="ASI108" s="52"/>
      <c r="ASJ108" s="52"/>
      <c r="ASK108" s="52"/>
      <c r="ASL108" s="52"/>
      <c r="ASM108" s="52"/>
      <c r="ASN108" s="52"/>
      <c r="ASO108" s="52"/>
      <c r="ASP108" s="52"/>
      <c r="ASQ108" s="52"/>
      <c r="ASR108" s="52"/>
      <c r="ASS108" s="52"/>
      <c r="AST108" s="52"/>
      <c r="ASU108" s="52"/>
      <c r="ASV108" s="52"/>
      <c r="ASW108" s="52"/>
      <c r="ASX108" s="52"/>
      <c r="ASY108" s="52"/>
      <c r="ASZ108" s="52"/>
      <c r="ATA108" s="52"/>
      <c r="ATB108" s="52"/>
      <c r="ATC108" s="52"/>
      <c r="ATD108" s="52"/>
      <c r="ATE108" s="52"/>
      <c r="ATF108" s="52"/>
      <c r="ATG108" s="52"/>
      <c r="ATH108" s="52"/>
      <c r="ATI108" s="52"/>
      <c r="ATJ108" s="52"/>
      <c r="ATK108" s="52"/>
      <c r="ATL108" s="52"/>
      <c r="ATM108" s="52"/>
      <c r="ATN108" s="52"/>
      <c r="ATO108" s="52"/>
      <c r="ATP108" s="52"/>
      <c r="ATQ108" s="52"/>
      <c r="ATR108" s="52"/>
      <c r="ATS108" s="52"/>
      <c r="ATT108" s="52"/>
      <c r="ATU108" s="52"/>
      <c r="ATV108" s="52"/>
      <c r="ATW108" s="52"/>
      <c r="ATX108" s="52"/>
      <c r="ATY108" s="52"/>
      <c r="ATZ108" s="52"/>
      <c r="AUA108" s="52"/>
      <c r="AUB108" s="52"/>
      <c r="AUC108" s="52"/>
      <c r="AUD108" s="52"/>
      <c r="AUE108" s="52"/>
      <c r="AUF108" s="52"/>
      <c r="AUG108" s="52"/>
      <c r="AUH108" s="52"/>
      <c r="AUI108" s="52"/>
      <c r="AUJ108" s="52"/>
      <c r="AUK108" s="52"/>
      <c r="AUL108" s="52"/>
      <c r="AUM108" s="52"/>
      <c r="AUN108" s="52"/>
      <c r="AUO108" s="52"/>
      <c r="AUP108" s="52"/>
      <c r="AUQ108" s="52"/>
      <c r="AUR108" s="52"/>
      <c r="AUS108" s="52"/>
      <c r="AUT108" s="52"/>
      <c r="AUU108" s="52"/>
      <c r="AUV108" s="52"/>
      <c r="AUW108" s="52"/>
      <c r="AUX108" s="52"/>
      <c r="AUY108" s="52"/>
      <c r="AUZ108" s="52"/>
      <c r="AVA108" s="52"/>
      <c r="AVB108" s="52"/>
      <c r="AVC108" s="52"/>
      <c r="AVD108" s="52"/>
      <c r="AVE108" s="52"/>
      <c r="AVF108" s="52"/>
      <c r="AVG108" s="52"/>
      <c r="AVH108" s="52"/>
      <c r="AVI108" s="52"/>
      <c r="AVJ108" s="52"/>
      <c r="AVK108" s="52"/>
      <c r="AVL108" s="52"/>
      <c r="AVM108" s="52"/>
      <c r="AVN108" s="52"/>
      <c r="AVO108" s="52"/>
      <c r="AVP108" s="52"/>
      <c r="AVQ108" s="52"/>
      <c r="AVR108" s="52"/>
      <c r="AVS108" s="52"/>
      <c r="AVT108" s="52"/>
      <c r="AVU108" s="52"/>
      <c r="AVV108" s="52"/>
      <c r="AVW108" s="52"/>
      <c r="AVX108" s="52"/>
      <c r="AVY108" s="52"/>
      <c r="AVZ108" s="52"/>
      <c r="AWA108" s="52"/>
      <c r="AWB108" s="52"/>
      <c r="AWC108" s="52"/>
      <c r="AWD108" s="52"/>
      <c r="AWE108" s="52"/>
      <c r="AWF108" s="52"/>
      <c r="AWG108" s="52"/>
      <c r="AWH108" s="52"/>
      <c r="AWI108" s="52"/>
      <c r="AWJ108" s="52"/>
      <c r="AWK108" s="52"/>
      <c r="AWL108" s="52"/>
      <c r="AWM108" s="52"/>
      <c r="AWN108" s="52"/>
      <c r="AWO108" s="52"/>
      <c r="AWP108" s="52"/>
      <c r="AWQ108" s="52"/>
      <c r="AWR108" s="52"/>
      <c r="AWS108" s="52"/>
      <c r="AWT108" s="52"/>
      <c r="AWU108" s="52"/>
      <c r="AWV108" s="52"/>
      <c r="AWW108" s="52"/>
      <c r="AWX108" s="52"/>
      <c r="AWY108" s="52"/>
      <c r="AWZ108" s="52"/>
      <c r="AXA108" s="52"/>
      <c r="AXB108" s="52"/>
      <c r="AXC108" s="52"/>
      <c r="AXD108" s="52"/>
      <c r="AXE108" s="52"/>
      <c r="AXF108" s="52"/>
      <c r="AXG108" s="52"/>
      <c r="AXH108" s="52"/>
      <c r="AXI108" s="52"/>
      <c r="AXJ108" s="52"/>
      <c r="AXK108" s="52"/>
      <c r="AXL108" s="52"/>
      <c r="AXM108" s="52"/>
      <c r="AXN108" s="52"/>
      <c r="AXO108" s="52"/>
      <c r="AXP108" s="52"/>
      <c r="AXQ108" s="52"/>
      <c r="AXR108" s="52"/>
      <c r="AXS108" s="52"/>
      <c r="AXT108" s="52"/>
      <c r="AXU108" s="52"/>
      <c r="AXV108" s="52"/>
      <c r="AXW108" s="52"/>
      <c r="AXX108" s="52"/>
      <c r="AXY108" s="52"/>
      <c r="AXZ108" s="52"/>
      <c r="AYA108" s="52"/>
      <c r="AYB108" s="52"/>
      <c r="AYC108" s="52"/>
      <c r="AYD108" s="52"/>
      <c r="AYE108" s="52"/>
      <c r="AYF108" s="52"/>
      <c r="AYG108" s="52"/>
      <c r="AYH108" s="52"/>
      <c r="AYI108" s="52"/>
      <c r="AYJ108" s="52"/>
      <c r="AYK108" s="52"/>
      <c r="AYL108" s="52"/>
      <c r="AYM108" s="52"/>
      <c r="AYN108" s="52"/>
      <c r="AYO108" s="52"/>
      <c r="AYP108" s="52"/>
      <c r="AYQ108" s="52"/>
      <c r="AYR108" s="52"/>
      <c r="AYS108" s="52"/>
      <c r="AYT108" s="52"/>
      <c r="AYU108" s="52"/>
      <c r="AYV108" s="52"/>
      <c r="AYW108" s="52"/>
      <c r="AYX108" s="52"/>
      <c r="AYY108" s="52"/>
      <c r="AYZ108" s="52"/>
      <c r="AZA108" s="52"/>
      <c r="AZB108" s="52"/>
      <c r="AZC108" s="52"/>
      <c r="AZD108" s="52"/>
      <c r="AZE108" s="52"/>
      <c r="AZF108" s="52"/>
      <c r="AZG108" s="52"/>
      <c r="AZH108" s="52"/>
      <c r="AZI108" s="52"/>
      <c r="AZJ108" s="52"/>
      <c r="AZK108" s="52"/>
      <c r="AZL108" s="52"/>
      <c r="AZM108" s="52"/>
      <c r="AZN108" s="52"/>
      <c r="AZO108" s="52"/>
      <c r="AZP108" s="52"/>
      <c r="AZQ108" s="52"/>
      <c r="AZR108" s="52"/>
      <c r="AZS108" s="52"/>
      <c r="AZT108" s="52"/>
      <c r="AZU108" s="52"/>
      <c r="AZV108" s="52"/>
      <c r="AZW108" s="52"/>
      <c r="AZX108" s="52"/>
      <c r="AZY108" s="52"/>
      <c r="AZZ108" s="52"/>
      <c r="BAA108" s="52"/>
      <c r="BAB108" s="52"/>
      <c r="BAC108" s="52"/>
      <c r="BAD108" s="52"/>
      <c r="BAE108" s="52"/>
      <c r="BAF108" s="52"/>
      <c r="BAG108" s="52"/>
      <c r="BAH108" s="52"/>
      <c r="BAI108" s="52"/>
      <c r="BAJ108" s="52"/>
      <c r="BAK108" s="52"/>
      <c r="BAL108" s="52"/>
      <c r="BAM108" s="52"/>
      <c r="BAN108" s="52"/>
      <c r="BAO108" s="52"/>
      <c r="BAP108" s="52"/>
      <c r="BAQ108" s="52"/>
      <c r="BAR108" s="52"/>
      <c r="BAS108" s="52"/>
      <c r="BAT108" s="52"/>
      <c r="BAU108" s="52"/>
      <c r="BAV108" s="52"/>
      <c r="BAW108" s="52"/>
      <c r="BAX108" s="52"/>
      <c r="BAY108" s="52"/>
      <c r="BAZ108" s="52"/>
      <c r="BBA108" s="52"/>
      <c r="BBB108" s="52"/>
      <c r="BBC108" s="52"/>
      <c r="BBD108" s="52"/>
      <c r="BBE108" s="52"/>
      <c r="BBF108" s="52"/>
      <c r="BBG108" s="52"/>
      <c r="BBH108" s="52"/>
      <c r="BBI108" s="52"/>
      <c r="BBJ108" s="52"/>
      <c r="BBK108" s="52"/>
      <c r="BBL108" s="52"/>
      <c r="BBM108" s="52"/>
      <c r="BBN108" s="52"/>
      <c r="BBO108" s="52"/>
      <c r="BBP108" s="52"/>
      <c r="BBQ108" s="52"/>
      <c r="BBR108" s="52"/>
      <c r="BBS108" s="52"/>
      <c r="BBT108" s="52"/>
      <c r="BBU108" s="52"/>
      <c r="BBV108" s="52"/>
      <c r="BBW108" s="52"/>
      <c r="BBX108" s="52"/>
      <c r="BBY108" s="52"/>
      <c r="BBZ108" s="52"/>
      <c r="BCA108" s="52"/>
      <c r="BCB108" s="52"/>
      <c r="BCC108" s="52"/>
      <c r="BCD108" s="52"/>
      <c r="BCE108" s="52"/>
      <c r="BCF108" s="52"/>
      <c r="BCG108" s="52"/>
      <c r="BCH108" s="52"/>
      <c r="BCI108" s="52"/>
      <c r="BCJ108" s="52"/>
      <c r="BCK108" s="52"/>
      <c r="BCL108" s="52"/>
      <c r="BCM108" s="52"/>
      <c r="BCN108" s="52"/>
      <c r="BCO108" s="52"/>
      <c r="BCP108" s="52"/>
      <c r="BCQ108" s="52"/>
      <c r="BCR108" s="52"/>
      <c r="BCS108" s="52"/>
      <c r="BCT108" s="52"/>
      <c r="BCU108" s="52"/>
      <c r="BCV108" s="52"/>
      <c r="BCW108" s="52"/>
      <c r="BCX108" s="52"/>
      <c r="BCY108" s="52"/>
      <c r="BCZ108" s="52"/>
      <c r="BDA108" s="52"/>
      <c r="BDB108" s="52"/>
      <c r="BDC108" s="52"/>
      <c r="BDD108" s="52"/>
      <c r="BDE108" s="52"/>
      <c r="BDF108" s="52"/>
      <c r="BDG108" s="52"/>
      <c r="BDH108" s="52"/>
      <c r="BDI108" s="52"/>
      <c r="BDJ108" s="52"/>
      <c r="BDK108" s="52"/>
      <c r="BDL108" s="52"/>
      <c r="BDM108" s="52"/>
      <c r="BDN108" s="52"/>
      <c r="BDO108" s="52"/>
      <c r="BDP108" s="52"/>
      <c r="BDQ108" s="52"/>
      <c r="BDR108" s="52"/>
      <c r="BDS108" s="52"/>
      <c r="BDT108" s="52"/>
      <c r="BDU108" s="52"/>
      <c r="BDV108" s="52"/>
      <c r="BDW108" s="52"/>
      <c r="BDX108" s="52"/>
      <c r="BDY108" s="52"/>
      <c r="BDZ108" s="52"/>
      <c r="BEA108" s="52"/>
      <c r="BEB108" s="52"/>
      <c r="BEC108" s="52"/>
      <c r="BED108" s="52"/>
      <c r="BEE108" s="52"/>
      <c r="BEF108" s="52"/>
      <c r="BEG108" s="52"/>
      <c r="BEH108" s="52"/>
      <c r="BEI108" s="52"/>
      <c r="BEJ108" s="52"/>
      <c r="BEK108" s="52"/>
      <c r="BEL108" s="52"/>
      <c r="BEM108" s="52"/>
      <c r="BEN108" s="52"/>
      <c r="BEO108" s="52"/>
      <c r="BEP108" s="52"/>
      <c r="BEQ108" s="52"/>
      <c r="BER108" s="52"/>
      <c r="BES108" s="52"/>
      <c r="BET108" s="52"/>
      <c r="BEU108" s="52"/>
      <c r="BEV108" s="52"/>
      <c r="BEW108" s="52"/>
      <c r="BEX108" s="52"/>
      <c r="BEY108" s="52"/>
      <c r="BEZ108" s="52"/>
      <c r="BFA108" s="52"/>
      <c r="BFB108" s="52"/>
      <c r="BFC108" s="52"/>
      <c r="BFD108" s="52"/>
      <c r="BFE108" s="52"/>
      <c r="BFF108" s="52"/>
      <c r="BFG108" s="52"/>
      <c r="BFH108" s="52"/>
      <c r="BFI108" s="52"/>
      <c r="BFJ108" s="52"/>
      <c r="BFK108" s="52"/>
      <c r="BFL108" s="52"/>
      <c r="BFM108" s="52"/>
      <c r="BFN108" s="52"/>
      <c r="BFO108" s="52"/>
      <c r="BFP108" s="52"/>
      <c r="BFQ108" s="52"/>
      <c r="BFR108" s="52"/>
      <c r="BFS108" s="52"/>
      <c r="BFT108" s="52"/>
      <c r="BFU108" s="52"/>
      <c r="BFV108" s="52"/>
      <c r="BFW108" s="52"/>
      <c r="BFX108" s="52"/>
      <c r="BFY108" s="52"/>
      <c r="BFZ108" s="52"/>
      <c r="BGA108" s="52"/>
      <c r="BGB108" s="52"/>
      <c r="BGC108" s="52"/>
      <c r="BGD108" s="52"/>
      <c r="BGE108" s="52"/>
      <c r="BGF108" s="52"/>
      <c r="BGG108" s="52"/>
      <c r="BGH108" s="52"/>
      <c r="BGI108" s="52"/>
      <c r="BGJ108" s="52"/>
      <c r="BGK108" s="52"/>
      <c r="BGL108" s="52"/>
      <c r="BGM108" s="52"/>
      <c r="BGN108" s="52"/>
      <c r="BGO108" s="52"/>
      <c r="BGP108" s="52"/>
      <c r="BGQ108" s="52"/>
      <c r="BGR108" s="52"/>
      <c r="BGS108" s="52"/>
      <c r="BGT108" s="52"/>
      <c r="BGU108" s="52"/>
      <c r="BGV108" s="52"/>
      <c r="BGW108" s="52"/>
      <c r="BGX108" s="52"/>
      <c r="BGY108" s="52"/>
      <c r="BGZ108" s="52"/>
      <c r="BHA108" s="52"/>
      <c r="BHB108" s="52"/>
      <c r="BHC108" s="52"/>
      <c r="BHD108" s="52"/>
      <c r="BHE108" s="52"/>
      <c r="BHF108" s="52"/>
      <c r="BHG108" s="52"/>
      <c r="BHH108" s="52"/>
      <c r="BHI108" s="52"/>
      <c r="BHJ108" s="52"/>
      <c r="BHK108" s="52"/>
      <c r="BHL108" s="52"/>
      <c r="BHM108" s="52"/>
      <c r="BHN108" s="52"/>
      <c r="BHO108" s="52"/>
      <c r="BHP108" s="52"/>
      <c r="BHQ108" s="52"/>
      <c r="BHR108" s="52"/>
      <c r="BHS108" s="52"/>
      <c r="BHT108" s="52"/>
      <c r="BHU108" s="52"/>
      <c r="BHV108" s="52"/>
      <c r="BHW108" s="52"/>
      <c r="BHX108" s="52"/>
      <c r="BHY108" s="52"/>
      <c r="BHZ108" s="52"/>
      <c r="BIA108" s="52"/>
      <c r="BIB108" s="52"/>
      <c r="BIC108" s="52"/>
      <c r="BID108" s="52"/>
      <c r="BIE108" s="52"/>
      <c r="BIF108" s="52"/>
      <c r="BIG108" s="52"/>
      <c r="BIH108" s="52"/>
      <c r="BII108" s="52"/>
      <c r="BIJ108" s="52"/>
      <c r="BIK108" s="52"/>
      <c r="BIL108" s="52"/>
      <c r="BIM108" s="52"/>
      <c r="BIN108" s="52"/>
      <c r="BIO108" s="52"/>
      <c r="BIP108" s="52"/>
      <c r="BIQ108" s="52"/>
      <c r="BIR108" s="52"/>
      <c r="BIS108" s="52"/>
      <c r="BIT108" s="52"/>
      <c r="BIU108" s="52"/>
      <c r="BIV108" s="52"/>
      <c r="BIW108" s="52"/>
      <c r="BIX108" s="52"/>
      <c r="BIY108" s="52"/>
      <c r="BIZ108" s="52"/>
      <c r="BJA108" s="52"/>
      <c r="BJB108" s="52"/>
      <c r="BJC108" s="52"/>
      <c r="BJD108" s="52"/>
      <c r="BJE108" s="52"/>
      <c r="BJF108" s="52"/>
      <c r="BJG108" s="52"/>
      <c r="BJH108" s="52"/>
      <c r="BJI108" s="52"/>
      <c r="BJJ108" s="52"/>
      <c r="BJK108" s="52"/>
      <c r="BJL108" s="52"/>
      <c r="BJM108" s="52"/>
      <c r="BJN108" s="52"/>
      <c r="BJO108" s="52"/>
      <c r="BJP108" s="52"/>
      <c r="BJQ108" s="52"/>
      <c r="BJR108" s="52"/>
      <c r="BJS108" s="52"/>
      <c r="BJT108" s="52"/>
      <c r="BJU108" s="52"/>
      <c r="BJV108" s="52"/>
      <c r="BJW108" s="52"/>
      <c r="BJX108" s="52"/>
      <c r="BJY108" s="52"/>
      <c r="BJZ108" s="52"/>
      <c r="BKA108" s="52"/>
      <c r="BKB108" s="52"/>
      <c r="BKC108" s="52"/>
      <c r="BKD108" s="52"/>
      <c r="BKE108" s="52"/>
      <c r="BKF108" s="52"/>
      <c r="BKG108" s="52"/>
      <c r="BKH108" s="52"/>
      <c r="BKI108" s="52"/>
      <c r="BKJ108" s="52"/>
      <c r="BKK108" s="52"/>
      <c r="BKL108" s="52"/>
      <c r="BKM108" s="52"/>
      <c r="BKN108" s="52"/>
      <c r="BKO108" s="52"/>
      <c r="BKP108" s="52"/>
      <c r="BKQ108" s="52"/>
      <c r="BKR108" s="52"/>
      <c r="BKS108" s="52"/>
      <c r="BKT108" s="52"/>
      <c r="BKU108" s="52"/>
      <c r="BKV108" s="52"/>
      <c r="BKW108" s="52"/>
      <c r="BKX108" s="52"/>
      <c r="BKY108" s="52"/>
      <c r="BKZ108" s="52"/>
      <c r="BLA108" s="52"/>
      <c r="BLB108" s="52"/>
      <c r="BLC108" s="52"/>
      <c r="BLD108" s="52"/>
      <c r="BLE108" s="52"/>
      <c r="BLF108" s="52"/>
      <c r="BLG108" s="52"/>
      <c r="BLH108" s="52"/>
      <c r="BLI108" s="52"/>
      <c r="BLJ108" s="52"/>
      <c r="BLK108" s="52"/>
      <c r="BLL108" s="52"/>
      <c r="BLM108" s="52"/>
      <c r="BLN108" s="52"/>
      <c r="BLO108" s="52"/>
      <c r="BLP108" s="52"/>
      <c r="BLQ108" s="52"/>
      <c r="BLR108" s="52"/>
      <c r="BLS108" s="52"/>
      <c r="BLT108" s="52"/>
      <c r="BLU108" s="52"/>
      <c r="BLV108" s="52"/>
      <c r="BLW108" s="52"/>
      <c r="BLX108" s="52"/>
      <c r="BLY108" s="52"/>
      <c r="BLZ108" s="52"/>
      <c r="BMA108" s="52"/>
      <c r="BMB108" s="52"/>
      <c r="BMC108" s="52"/>
      <c r="BMD108" s="52"/>
      <c r="BME108" s="52"/>
      <c r="BMF108" s="52"/>
      <c r="BMG108" s="52"/>
      <c r="BMH108" s="52"/>
      <c r="BMI108" s="52"/>
      <c r="BMJ108" s="52"/>
      <c r="BMK108" s="52"/>
      <c r="BML108" s="52"/>
      <c r="BMM108" s="52"/>
      <c r="BMN108" s="52"/>
      <c r="BMO108" s="52"/>
      <c r="BMP108" s="52"/>
      <c r="BMQ108" s="52"/>
      <c r="BMR108" s="52"/>
      <c r="BMS108" s="52"/>
      <c r="BMT108" s="52"/>
      <c r="BMU108" s="52"/>
      <c r="BMV108" s="52"/>
      <c r="BMW108" s="52"/>
      <c r="BMX108" s="52"/>
      <c r="BMY108" s="52"/>
      <c r="BMZ108" s="52"/>
      <c r="BNA108" s="52"/>
      <c r="BNB108" s="52"/>
      <c r="BNC108" s="52"/>
      <c r="BND108" s="52"/>
      <c r="BNE108" s="52"/>
      <c r="BNF108" s="52"/>
      <c r="BNG108" s="52"/>
      <c r="BNH108" s="52"/>
      <c r="BNI108" s="52"/>
      <c r="BNJ108" s="52"/>
      <c r="BNK108" s="52"/>
      <c r="BNL108" s="52"/>
      <c r="BNM108" s="52"/>
      <c r="BNN108" s="52"/>
      <c r="BNO108" s="52"/>
      <c r="BNP108" s="52"/>
      <c r="BNQ108" s="52"/>
      <c r="BNR108" s="52"/>
      <c r="BNS108" s="52"/>
      <c r="BNT108" s="52"/>
      <c r="BNU108" s="52"/>
      <c r="BNV108" s="52"/>
      <c r="BNW108" s="52"/>
      <c r="BNX108" s="52"/>
      <c r="BNY108" s="52"/>
      <c r="BNZ108" s="52"/>
      <c r="BOA108" s="52"/>
      <c r="BOB108" s="52"/>
      <c r="BOC108" s="52"/>
      <c r="BOD108" s="52"/>
      <c r="BOE108" s="52"/>
      <c r="BOF108" s="52"/>
      <c r="BOG108" s="52"/>
      <c r="BOH108" s="52"/>
      <c r="BOI108" s="52"/>
      <c r="BOJ108" s="52"/>
      <c r="BOK108" s="52"/>
      <c r="BOL108" s="52"/>
      <c r="BOM108" s="52"/>
      <c r="BON108" s="52"/>
      <c r="BOO108" s="52"/>
      <c r="BOP108" s="52"/>
      <c r="BOQ108" s="52"/>
      <c r="BOR108" s="52"/>
      <c r="BOS108" s="52"/>
      <c r="BOT108" s="52"/>
      <c r="BOU108" s="52"/>
      <c r="BOV108" s="52"/>
      <c r="BOW108" s="52"/>
      <c r="BOX108" s="52"/>
      <c r="BOY108" s="52"/>
      <c r="BOZ108" s="52"/>
      <c r="BPA108" s="52"/>
      <c r="BPB108" s="52"/>
      <c r="BPC108" s="52"/>
      <c r="BPD108" s="52"/>
      <c r="BPE108" s="52"/>
      <c r="BPF108" s="52"/>
      <c r="BPG108" s="52"/>
      <c r="BPH108" s="52"/>
      <c r="BPI108" s="52"/>
      <c r="BPJ108" s="52"/>
      <c r="BPK108" s="52"/>
      <c r="BPL108" s="52"/>
      <c r="BPM108" s="52"/>
      <c r="BPN108" s="52"/>
      <c r="BPO108" s="52"/>
      <c r="BPP108" s="52"/>
      <c r="BPQ108" s="52"/>
      <c r="BPR108" s="52"/>
      <c r="BPS108" s="52"/>
      <c r="BPT108" s="52"/>
      <c r="BPU108" s="52"/>
      <c r="BPV108" s="52"/>
      <c r="BPW108" s="52"/>
      <c r="BPX108" s="52"/>
      <c r="BPY108" s="52"/>
      <c r="BPZ108" s="52"/>
      <c r="BQA108" s="52"/>
      <c r="BQB108" s="52"/>
      <c r="BQC108" s="52"/>
      <c r="BQD108" s="52"/>
      <c r="BQE108" s="52"/>
      <c r="BQF108" s="52"/>
      <c r="BQG108" s="52"/>
      <c r="BQH108" s="52"/>
      <c r="BQI108" s="52"/>
      <c r="BQJ108" s="52"/>
      <c r="BQK108" s="52"/>
      <c r="BQL108" s="52"/>
      <c r="BQM108" s="52"/>
      <c r="BQN108" s="52"/>
      <c r="BQO108" s="52"/>
      <c r="BQP108" s="52"/>
      <c r="BQQ108" s="52"/>
      <c r="BQR108" s="52"/>
      <c r="BQS108" s="52"/>
      <c r="BQT108" s="52"/>
      <c r="BQU108" s="52"/>
      <c r="BQV108" s="52"/>
      <c r="BQW108" s="52"/>
      <c r="BQX108" s="52"/>
      <c r="BQY108" s="52"/>
      <c r="BQZ108" s="52"/>
      <c r="BRA108" s="52"/>
      <c r="BRB108" s="52"/>
      <c r="BRC108" s="52"/>
      <c r="BRD108" s="52"/>
      <c r="BRE108" s="52"/>
      <c r="BRF108" s="52"/>
      <c r="BRG108" s="52"/>
      <c r="BRH108" s="52"/>
      <c r="BRI108" s="52"/>
      <c r="BRJ108" s="52"/>
      <c r="BRK108" s="52"/>
      <c r="BRL108" s="52"/>
      <c r="BRM108" s="52"/>
      <c r="BRN108" s="52"/>
      <c r="BRO108" s="52"/>
      <c r="BRP108" s="52"/>
      <c r="BRQ108" s="52"/>
      <c r="BRR108" s="52"/>
      <c r="BRS108" s="52"/>
      <c r="BRT108" s="52"/>
      <c r="BRU108" s="52"/>
      <c r="BRV108" s="52"/>
      <c r="BRW108" s="52"/>
      <c r="BRX108" s="52"/>
      <c r="BRY108" s="52"/>
      <c r="BRZ108" s="52"/>
      <c r="BSA108" s="52"/>
      <c r="BSB108" s="52"/>
      <c r="BSC108" s="52"/>
      <c r="BSD108" s="52"/>
      <c r="BSE108" s="52"/>
      <c r="BSF108" s="52"/>
      <c r="BSG108" s="52"/>
      <c r="BSH108" s="52"/>
      <c r="BSI108" s="52"/>
      <c r="BSJ108" s="52"/>
      <c r="BSK108" s="52"/>
      <c r="BSL108" s="52"/>
      <c r="BSM108" s="52"/>
      <c r="BSN108" s="52"/>
      <c r="BSO108" s="52"/>
      <c r="BSP108" s="52"/>
      <c r="BSQ108" s="52"/>
      <c r="BSR108" s="52"/>
      <c r="BSS108" s="52"/>
      <c r="BST108" s="52"/>
      <c r="BSU108" s="52"/>
      <c r="BSV108" s="52"/>
      <c r="BSW108" s="52"/>
      <c r="BSX108" s="52"/>
      <c r="BSY108" s="52"/>
      <c r="BSZ108" s="52"/>
      <c r="BTA108" s="52"/>
      <c r="BTB108" s="52"/>
      <c r="BTC108" s="52"/>
      <c r="BTD108" s="52"/>
      <c r="BTE108" s="52"/>
      <c r="BTF108" s="52"/>
      <c r="BTG108" s="52"/>
      <c r="BTH108" s="52"/>
      <c r="BTI108" s="52"/>
      <c r="BTJ108" s="52"/>
      <c r="BTK108" s="52"/>
      <c r="BTL108" s="52"/>
      <c r="BTM108" s="52"/>
      <c r="BTN108" s="52"/>
      <c r="BTO108" s="52"/>
      <c r="BTP108" s="52"/>
      <c r="BTQ108" s="52"/>
      <c r="BTR108" s="52"/>
      <c r="BTS108" s="52"/>
      <c r="BTT108" s="52"/>
      <c r="BTU108" s="52"/>
      <c r="BTV108" s="52"/>
      <c r="BTW108" s="52"/>
      <c r="BTX108" s="52"/>
      <c r="BTY108" s="52"/>
      <c r="BTZ108" s="52"/>
      <c r="BUA108" s="52"/>
      <c r="BUB108" s="52"/>
      <c r="BUC108" s="52"/>
      <c r="BUD108" s="52"/>
      <c r="BUE108" s="52"/>
      <c r="BUF108" s="52"/>
      <c r="BUG108" s="52"/>
      <c r="BUH108" s="52"/>
      <c r="BUI108" s="52"/>
      <c r="BUJ108" s="52"/>
      <c r="BUK108" s="52"/>
      <c r="BUL108" s="52"/>
      <c r="BUM108" s="52"/>
      <c r="BUN108" s="52"/>
      <c r="BUO108" s="52"/>
      <c r="BUP108" s="52"/>
      <c r="BUQ108" s="52"/>
      <c r="BUR108" s="52"/>
      <c r="BUS108" s="52"/>
      <c r="BUT108" s="52"/>
      <c r="BUU108" s="52"/>
      <c r="BUV108" s="52"/>
      <c r="BUW108" s="52"/>
      <c r="BUX108" s="52"/>
      <c r="BUY108" s="52"/>
      <c r="BUZ108" s="52"/>
      <c r="BVA108" s="52"/>
      <c r="BVB108" s="52"/>
      <c r="BVC108" s="52"/>
      <c r="BVD108" s="52"/>
      <c r="BVE108" s="52"/>
      <c r="BVF108" s="52"/>
      <c r="BVG108" s="52"/>
      <c r="BVH108" s="52"/>
      <c r="BVI108" s="52"/>
      <c r="BVJ108" s="52"/>
      <c r="BVK108" s="52"/>
      <c r="BVL108" s="52"/>
      <c r="BVM108" s="52"/>
      <c r="BVN108" s="52"/>
      <c r="BVO108" s="52"/>
      <c r="BVP108" s="52"/>
      <c r="BVQ108" s="52"/>
      <c r="BVR108" s="52"/>
      <c r="BVS108" s="52"/>
      <c r="BVT108" s="52"/>
      <c r="BVU108" s="52"/>
      <c r="BVV108" s="52"/>
      <c r="BVW108" s="52"/>
      <c r="BVX108" s="52"/>
      <c r="BVY108" s="52"/>
      <c r="BVZ108" s="52"/>
      <c r="BWA108" s="52"/>
      <c r="BWB108" s="52"/>
      <c r="BWC108" s="52"/>
      <c r="BWD108" s="52"/>
      <c r="BWE108" s="52"/>
      <c r="BWF108" s="52"/>
      <c r="BWG108" s="52"/>
      <c r="BWH108" s="52"/>
      <c r="BWI108" s="52"/>
      <c r="BWJ108" s="52"/>
      <c r="BWK108" s="52"/>
      <c r="BWL108" s="52"/>
      <c r="BWM108" s="52"/>
      <c r="BWN108" s="52"/>
      <c r="BWO108" s="52"/>
      <c r="BWP108" s="52"/>
      <c r="BWQ108" s="52"/>
      <c r="BWR108" s="52"/>
      <c r="BWS108" s="52"/>
      <c r="BWT108" s="52"/>
      <c r="BWU108" s="52"/>
      <c r="BWV108" s="52"/>
      <c r="BWW108" s="52"/>
      <c r="BWX108" s="52"/>
      <c r="BWY108" s="52"/>
      <c r="BWZ108" s="52"/>
      <c r="BXA108" s="52"/>
      <c r="BXB108" s="52"/>
      <c r="BXC108" s="52"/>
      <c r="BXD108" s="52"/>
      <c r="BXE108" s="52"/>
      <c r="BXF108" s="52"/>
      <c r="BXG108" s="52"/>
      <c r="BXH108" s="52"/>
      <c r="BXI108" s="52"/>
      <c r="BXJ108" s="52"/>
      <c r="BXK108" s="52"/>
      <c r="BXL108" s="52"/>
      <c r="BXM108" s="52"/>
      <c r="BXN108" s="52"/>
      <c r="BXO108" s="52"/>
      <c r="BXP108" s="52"/>
      <c r="BXQ108" s="52"/>
      <c r="BXR108" s="52"/>
      <c r="BXS108" s="52"/>
      <c r="BXT108" s="52"/>
      <c r="BXU108" s="52"/>
      <c r="BXV108" s="52"/>
      <c r="BXW108" s="52"/>
      <c r="BXX108" s="52"/>
      <c r="BXY108" s="52"/>
      <c r="BXZ108" s="52"/>
      <c r="BYA108" s="52"/>
      <c r="BYB108" s="52"/>
      <c r="BYC108" s="52"/>
      <c r="BYD108" s="52"/>
      <c r="BYE108" s="52"/>
      <c r="BYF108" s="52"/>
      <c r="BYG108" s="52"/>
      <c r="BYH108" s="52"/>
      <c r="BYI108" s="52"/>
      <c r="BYJ108" s="52"/>
      <c r="BYK108" s="52"/>
      <c r="BYL108" s="52"/>
      <c r="BYM108" s="52"/>
      <c r="BYN108" s="52"/>
      <c r="BYO108" s="52"/>
      <c r="BYP108" s="52"/>
      <c r="BYQ108" s="52"/>
      <c r="BYR108" s="52"/>
      <c r="BYS108" s="52"/>
      <c r="BYT108" s="52"/>
      <c r="BYU108" s="52"/>
      <c r="BYV108" s="52"/>
      <c r="BYW108" s="52"/>
      <c r="BYX108" s="52"/>
      <c r="BYY108" s="52"/>
      <c r="BYZ108" s="52"/>
      <c r="BZA108" s="52"/>
      <c r="BZB108" s="52"/>
      <c r="BZC108" s="52"/>
      <c r="BZD108" s="52"/>
      <c r="BZE108" s="52"/>
      <c r="BZF108" s="52"/>
      <c r="BZG108" s="52"/>
      <c r="BZH108" s="52"/>
      <c r="BZI108" s="52"/>
      <c r="BZJ108" s="52"/>
      <c r="BZK108" s="52"/>
      <c r="BZL108" s="52"/>
      <c r="BZM108" s="52"/>
      <c r="BZN108" s="52"/>
      <c r="BZO108" s="52"/>
      <c r="BZP108" s="52"/>
      <c r="BZQ108" s="52"/>
      <c r="BZR108" s="52"/>
      <c r="BZS108" s="52"/>
      <c r="BZT108" s="52"/>
      <c r="BZU108" s="52"/>
      <c r="BZV108" s="52"/>
      <c r="BZW108" s="52"/>
      <c r="BZX108" s="52"/>
      <c r="BZY108" s="52"/>
      <c r="BZZ108" s="52"/>
      <c r="CAA108" s="52"/>
      <c r="CAB108" s="52"/>
      <c r="CAC108" s="52"/>
      <c r="CAD108" s="52"/>
      <c r="CAE108" s="52"/>
      <c r="CAF108" s="52"/>
      <c r="CAG108" s="52"/>
      <c r="CAH108" s="52"/>
      <c r="CAI108" s="52"/>
      <c r="CAJ108" s="52"/>
      <c r="CAK108" s="52"/>
      <c r="CAL108" s="52"/>
      <c r="CAM108" s="52"/>
      <c r="CAN108" s="52"/>
      <c r="CAO108" s="52"/>
      <c r="CAP108" s="52"/>
      <c r="CAQ108" s="52"/>
      <c r="CAR108" s="52"/>
      <c r="CAS108" s="52"/>
      <c r="CAT108" s="52"/>
      <c r="CAU108" s="52"/>
      <c r="CAV108" s="52"/>
      <c r="CAW108" s="52"/>
      <c r="CAX108" s="52"/>
      <c r="CAY108" s="52"/>
      <c r="CAZ108" s="52"/>
      <c r="CBA108" s="52"/>
      <c r="CBB108" s="52"/>
      <c r="CBC108" s="52"/>
      <c r="CBD108" s="52"/>
      <c r="CBE108" s="52"/>
      <c r="CBF108" s="52"/>
      <c r="CBG108" s="52"/>
      <c r="CBH108" s="52"/>
      <c r="CBI108" s="52"/>
      <c r="CBJ108" s="52"/>
      <c r="CBK108" s="52"/>
      <c r="CBL108" s="52"/>
      <c r="CBM108" s="52"/>
      <c r="CBN108" s="52"/>
      <c r="CBO108" s="52"/>
      <c r="CBP108" s="52"/>
      <c r="CBQ108" s="52"/>
      <c r="CBR108" s="52"/>
      <c r="CBS108" s="52"/>
      <c r="CBT108" s="52"/>
      <c r="CBU108" s="52"/>
      <c r="CBV108" s="52"/>
      <c r="CBW108" s="52"/>
      <c r="CBX108" s="52"/>
      <c r="CBY108" s="52"/>
      <c r="CBZ108" s="52"/>
      <c r="CCA108" s="52"/>
      <c r="CCB108" s="52"/>
      <c r="CCC108" s="52"/>
      <c r="CCD108" s="52"/>
      <c r="CCE108" s="52"/>
      <c r="CCF108" s="52"/>
      <c r="CCG108" s="52"/>
      <c r="CCH108" s="52"/>
      <c r="CCI108" s="52"/>
      <c r="CCJ108" s="52"/>
      <c r="CCK108" s="52"/>
      <c r="CCL108" s="52"/>
      <c r="CCM108" s="52"/>
      <c r="CCN108" s="52"/>
      <c r="CCO108" s="52"/>
      <c r="CCP108" s="52"/>
      <c r="CCQ108" s="52"/>
      <c r="CCR108" s="52"/>
      <c r="CCS108" s="52"/>
      <c r="CCT108" s="52"/>
      <c r="CCU108" s="52"/>
      <c r="CCV108" s="52"/>
      <c r="CCW108" s="52"/>
      <c r="CCX108" s="52"/>
      <c r="CCY108" s="52"/>
      <c r="CCZ108" s="52"/>
      <c r="CDA108" s="52"/>
      <c r="CDB108" s="52"/>
      <c r="CDC108" s="52"/>
      <c r="CDD108" s="52"/>
      <c r="CDE108" s="52"/>
      <c r="CDF108" s="52"/>
      <c r="CDG108" s="52"/>
      <c r="CDH108" s="52"/>
      <c r="CDI108" s="52"/>
      <c r="CDJ108" s="52"/>
      <c r="CDK108" s="52"/>
      <c r="CDL108" s="52"/>
      <c r="CDM108" s="52"/>
      <c r="CDN108" s="52"/>
      <c r="CDO108" s="52"/>
      <c r="CDP108" s="52"/>
      <c r="CDQ108" s="52"/>
      <c r="CDR108" s="52"/>
      <c r="CDS108" s="52"/>
      <c r="CDT108" s="52"/>
      <c r="CDU108" s="52"/>
      <c r="CDV108" s="52"/>
      <c r="CDW108" s="52"/>
      <c r="CDX108" s="52"/>
      <c r="CDY108" s="52"/>
      <c r="CDZ108" s="52"/>
      <c r="CEA108" s="52"/>
      <c r="CEB108" s="52"/>
      <c r="CEC108" s="52"/>
      <c r="CED108" s="52"/>
      <c r="CEE108" s="52"/>
      <c r="CEF108" s="52"/>
      <c r="CEG108" s="52"/>
      <c r="CEH108" s="52"/>
      <c r="CEI108" s="52"/>
      <c r="CEJ108" s="52"/>
      <c r="CEK108" s="52"/>
      <c r="CEL108" s="52"/>
      <c r="CEM108" s="52"/>
      <c r="CEN108" s="52"/>
      <c r="CEO108" s="52"/>
      <c r="CEP108" s="52"/>
      <c r="CEQ108" s="52"/>
      <c r="CER108" s="52"/>
      <c r="CES108" s="52"/>
      <c r="CET108" s="52"/>
      <c r="CEU108" s="52"/>
      <c r="CEV108" s="52"/>
      <c r="CEW108" s="52"/>
      <c r="CEX108" s="52"/>
      <c r="CEY108" s="52"/>
      <c r="CEZ108" s="52"/>
      <c r="CFA108" s="52"/>
      <c r="CFB108" s="52"/>
      <c r="CFC108" s="52"/>
      <c r="CFD108" s="52"/>
      <c r="CFE108" s="52"/>
      <c r="CFF108" s="52"/>
      <c r="CFG108" s="52"/>
      <c r="CFH108" s="52"/>
      <c r="CFI108" s="52"/>
      <c r="CFJ108" s="52"/>
      <c r="CFK108" s="52"/>
      <c r="CFL108" s="52"/>
      <c r="CFM108" s="52"/>
      <c r="CFN108" s="52"/>
      <c r="CFO108" s="52"/>
      <c r="CFP108" s="52"/>
      <c r="CFQ108" s="52"/>
      <c r="CFR108" s="52"/>
      <c r="CFS108" s="52"/>
      <c r="CFT108" s="52"/>
      <c r="CFU108" s="52"/>
      <c r="CFV108" s="52"/>
      <c r="CFW108" s="52"/>
      <c r="CFX108" s="52"/>
      <c r="CFY108" s="52"/>
      <c r="CFZ108" s="52"/>
      <c r="CGA108" s="52"/>
      <c r="CGB108" s="52"/>
      <c r="CGC108" s="52"/>
      <c r="CGD108" s="52"/>
      <c r="CGE108" s="52"/>
      <c r="CGF108" s="52"/>
      <c r="CGG108" s="52"/>
      <c r="CGH108" s="52"/>
      <c r="CGI108" s="52"/>
      <c r="CGJ108" s="52"/>
      <c r="CGK108" s="52"/>
      <c r="CGL108" s="52"/>
      <c r="CGM108" s="52"/>
      <c r="CGN108" s="52"/>
      <c r="CGO108" s="52"/>
      <c r="CGP108" s="52"/>
      <c r="CGQ108" s="52"/>
      <c r="CGR108" s="52"/>
      <c r="CGS108" s="52"/>
      <c r="CGT108" s="52"/>
      <c r="CGU108" s="52"/>
      <c r="CGV108" s="52"/>
      <c r="CGW108" s="52"/>
      <c r="CGX108" s="52"/>
      <c r="CGY108" s="52"/>
      <c r="CGZ108" s="52"/>
      <c r="CHA108" s="52"/>
      <c r="CHB108" s="52"/>
      <c r="CHC108" s="52"/>
      <c r="CHD108" s="52"/>
      <c r="CHE108" s="52"/>
      <c r="CHF108" s="52"/>
      <c r="CHG108" s="52"/>
      <c r="CHH108" s="52"/>
      <c r="CHI108" s="52"/>
      <c r="CHJ108" s="52"/>
      <c r="CHK108" s="52"/>
      <c r="CHL108" s="52"/>
      <c r="CHM108" s="52"/>
      <c r="CHN108" s="52"/>
      <c r="CHO108" s="52"/>
      <c r="CHP108" s="52"/>
      <c r="CHQ108" s="52"/>
      <c r="CHR108" s="52"/>
      <c r="CHS108" s="52"/>
      <c r="CHT108" s="52"/>
      <c r="CHU108" s="52"/>
      <c r="CHV108" s="52"/>
      <c r="CHW108" s="52"/>
      <c r="CHX108" s="52"/>
      <c r="CHY108" s="52"/>
      <c r="CHZ108" s="52"/>
      <c r="CIA108" s="52"/>
      <c r="CIB108" s="52"/>
      <c r="CIC108" s="52"/>
      <c r="CID108" s="52"/>
      <c r="CIE108" s="52"/>
      <c r="CIF108" s="52"/>
      <c r="CIG108" s="52"/>
      <c r="CIH108" s="52"/>
      <c r="CII108" s="52"/>
      <c r="CIJ108" s="52"/>
      <c r="CIK108" s="52"/>
      <c r="CIL108" s="52"/>
      <c r="CIM108" s="52"/>
      <c r="CIN108" s="52"/>
      <c r="CIO108" s="52"/>
      <c r="CIP108" s="52"/>
      <c r="CIQ108" s="52"/>
      <c r="CIR108" s="52"/>
      <c r="CIS108" s="52"/>
      <c r="CIT108" s="52"/>
      <c r="CIU108" s="52"/>
      <c r="CIV108" s="52"/>
      <c r="CIW108" s="52"/>
      <c r="CIX108" s="52"/>
      <c r="CIY108" s="52"/>
      <c r="CIZ108" s="52"/>
      <c r="CJA108" s="52"/>
      <c r="CJB108" s="52"/>
      <c r="CJC108" s="52"/>
      <c r="CJD108" s="52"/>
      <c r="CJE108" s="52"/>
      <c r="CJF108" s="52"/>
      <c r="CJG108" s="52"/>
      <c r="CJH108" s="52"/>
      <c r="CJI108" s="52"/>
      <c r="CJJ108" s="52"/>
      <c r="CJK108" s="52"/>
      <c r="CJL108" s="52"/>
      <c r="CJM108" s="52"/>
      <c r="CJN108" s="52"/>
      <c r="CJO108" s="52"/>
      <c r="CJP108" s="52"/>
      <c r="CJQ108" s="52"/>
      <c r="CJR108" s="52"/>
      <c r="CJS108" s="52"/>
      <c r="CJT108" s="52"/>
      <c r="CJU108" s="52"/>
      <c r="CJV108" s="52"/>
      <c r="CJW108" s="52"/>
      <c r="CJX108" s="52"/>
      <c r="CJY108" s="52"/>
      <c r="CJZ108" s="52"/>
      <c r="CKA108" s="52"/>
      <c r="CKB108" s="52"/>
      <c r="CKC108" s="52"/>
      <c r="CKD108" s="52"/>
      <c r="CKE108" s="52"/>
      <c r="CKF108" s="52"/>
      <c r="CKG108" s="52"/>
      <c r="CKH108" s="52"/>
      <c r="CKI108" s="52"/>
      <c r="CKJ108" s="52"/>
      <c r="CKK108" s="52"/>
      <c r="CKL108" s="52"/>
      <c r="CKM108" s="52"/>
      <c r="CKN108" s="52"/>
      <c r="CKO108" s="52"/>
      <c r="CKP108" s="52"/>
      <c r="CKQ108" s="52"/>
      <c r="CKR108" s="52"/>
      <c r="CKS108" s="52"/>
      <c r="CKT108" s="52"/>
      <c r="CKU108" s="52"/>
      <c r="CKV108" s="52"/>
      <c r="CKW108" s="52"/>
      <c r="CKX108" s="52"/>
      <c r="CKY108" s="52"/>
      <c r="CKZ108" s="52"/>
      <c r="CLA108" s="52"/>
      <c r="CLB108" s="52"/>
      <c r="CLC108" s="52"/>
      <c r="CLD108" s="52"/>
      <c r="CLE108" s="52"/>
      <c r="CLF108" s="52"/>
      <c r="CLG108" s="52"/>
      <c r="CLH108" s="52"/>
      <c r="CLI108" s="52"/>
      <c r="CLJ108" s="52"/>
      <c r="CLK108" s="52"/>
      <c r="CLL108" s="52"/>
      <c r="CLM108" s="52"/>
      <c r="CLN108" s="52"/>
      <c r="CLO108" s="52"/>
      <c r="CLP108" s="52"/>
      <c r="CLQ108" s="52"/>
      <c r="CLR108" s="52"/>
      <c r="CLS108" s="52"/>
      <c r="CLT108" s="52"/>
      <c r="CLU108" s="52"/>
      <c r="CLV108" s="52"/>
      <c r="CLW108" s="52"/>
      <c r="CLX108" s="52"/>
      <c r="CLY108" s="52"/>
      <c r="CLZ108" s="52"/>
      <c r="CMA108" s="52"/>
      <c r="CMB108" s="52"/>
      <c r="CMC108" s="52"/>
      <c r="CMD108" s="52"/>
      <c r="CME108" s="52"/>
      <c r="CMF108" s="52"/>
      <c r="CMG108" s="52"/>
      <c r="CMH108" s="52"/>
      <c r="CMI108" s="52"/>
      <c r="CMJ108" s="52"/>
      <c r="CMK108" s="52"/>
      <c r="CML108" s="52"/>
      <c r="CMM108" s="52"/>
      <c r="CMN108" s="52"/>
      <c r="CMO108" s="52"/>
      <c r="CMP108" s="52"/>
      <c r="CMQ108" s="52"/>
      <c r="CMR108" s="52"/>
      <c r="CMS108" s="52"/>
      <c r="CMT108" s="52"/>
      <c r="CMU108" s="52"/>
      <c r="CMV108" s="52"/>
      <c r="CMW108" s="52"/>
      <c r="CMX108" s="52"/>
      <c r="CMY108" s="52"/>
      <c r="CMZ108" s="52"/>
      <c r="CNA108" s="52"/>
      <c r="CNB108" s="52"/>
      <c r="CNC108" s="52"/>
      <c r="CND108" s="52"/>
      <c r="CNE108" s="52"/>
      <c r="CNF108" s="52"/>
      <c r="CNG108" s="52"/>
      <c r="CNH108" s="52"/>
      <c r="CNI108" s="52"/>
      <c r="CNJ108" s="52"/>
      <c r="CNK108" s="52"/>
      <c r="CNL108" s="52"/>
      <c r="CNM108" s="52"/>
      <c r="CNN108" s="52"/>
      <c r="CNO108" s="52"/>
      <c r="CNP108" s="52"/>
      <c r="CNQ108" s="52"/>
      <c r="CNR108" s="52"/>
      <c r="CNS108" s="52"/>
      <c r="CNT108" s="52"/>
      <c r="CNU108" s="52"/>
      <c r="CNV108" s="52"/>
      <c r="CNW108" s="52"/>
      <c r="CNX108" s="52"/>
      <c r="CNY108" s="52"/>
      <c r="CNZ108" s="52"/>
      <c r="COA108" s="52"/>
      <c r="COB108" s="52"/>
      <c r="COC108" s="52"/>
      <c r="COD108" s="52"/>
      <c r="COE108" s="52"/>
      <c r="COF108" s="52"/>
      <c r="COG108" s="52"/>
      <c r="COH108" s="52"/>
      <c r="COI108" s="52"/>
      <c r="COJ108" s="52"/>
      <c r="COK108" s="52"/>
      <c r="COL108" s="52"/>
      <c r="COM108" s="52"/>
      <c r="CON108" s="52"/>
      <c r="COO108" s="52"/>
      <c r="COP108" s="52"/>
      <c r="COQ108" s="52"/>
      <c r="COR108" s="52"/>
      <c r="COS108" s="52"/>
      <c r="COT108" s="52"/>
      <c r="COU108" s="52"/>
      <c r="COV108" s="52"/>
      <c r="COW108" s="52"/>
      <c r="COX108" s="52"/>
      <c r="COY108" s="52"/>
      <c r="COZ108" s="52"/>
      <c r="CPA108" s="52"/>
      <c r="CPB108" s="52"/>
      <c r="CPC108" s="52"/>
      <c r="CPD108" s="52"/>
      <c r="CPE108" s="52"/>
      <c r="CPF108" s="52"/>
      <c r="CPG108" s="52"/>
      <c r="CPH108" s="52"/>
      <c r="CPI108" s="52"/>
      <c r="CPJ108" s="52"/>
      <c r="CPK108" s="52"/>
      <c r="CPL108" s="52"/>
      <c r="CPM108" s="52"/>
      <c r="CPN108" s="52"/>
      <c r="CPO108" s="52"/>
      <c r="CPP108" s="52"/>
      <c r="CPQ108" s="52"/>
      <c r="CPR108" s="52"/>
      <c r="CPS108" s="52"/>
      <c r="CPT108" s="52"/>
      <c r="CPU108" s="52"/>
      <c r="CPV108" s="52"/>
      <c r="CPW108" s="52"/>
      <c r="CPX108" s="52"/>
      <c r="CPY108" s="52"/>
      <c r="CPZ108" s="52"/>
      <c r="CQA108" s="52"/>
      <c r="CQB108" s="52"/>
      <c r="CQC108" s="52"/>
      <c r="CQD108" s="52"/>
      <c r="CQE108" s="52"/>
      <c r="CQF108" s="52"/>
      <c r="CQG108" s="52"/>
      <c r="CQH108" s="52"/>
      <c r="CQI108" s="52"/>
      <c r="CQJ108" s="52"/>
      <c r="CQK108" s="52"/>
      <c r="CQL108" s="52"/>
      <c r="CQM108" s="52"/>
      <c r="CQN108" s="52"/>
      <c r="CQO108" s="52"/>
      <c r="CQP108" s="52"/>
      <c r="CQQ108" s="52"/>
      <c r="CQR108" s="52"/>
      <c r="CQS108" s="52"/>
      <c r="CQT108" s="52"/>
      <c r="CQU108" s="52"/>
      <c r="CQV108" s="52"/>
      <c r="CQW108" s="52"/>
      <c r="CQX108" s="52"/>
      <c r="CQY108" s="52"/>
      <c r="CQZ108" s="52"/>
      <c r="CRA108" s="52"/>
      <c r="CRB108" s="52"/>
      <c r="CRC108" s="52"/>
      <c r="CRD108" s="52"/>
      <c r="CRE108" s="52"/>
      <c r="CRF108" s="52"/>
      <c r="CRG108" s="52"/>
      <c r="CRH108" s="52"/>
      <c r="CRI108" s="52"/>
      <c r="CRJ108" s="52"/>
      <c r="CRK108" s="52"/>
      <c r="CRL108" s="52"/>
      <c r="CRM108" s="52"/>
      <c r="CRN108" s="52"/>
      <c r="CRO108" s="52"/>
      <c r="CRP108" s="52"/>
      <c r="CRQ108" s="52"/>
      <c r="CRR108" s="52"/>
      <c r="CRS108" s="52"/>
      <c r="CRT108" s="52"/>
      <c r="CRU108" s="52"/>
      <c r="CRV108" s="52"/>
      <c r="CRW108" s="52"/>
      <c r="CRX108" s="52"/>
      <c r="CRY108" s="52"/>
      <c r="CRZ108" s="52"/>
      <c r="CSA108" s="52"/>
      <c r="CSB108" s="52"/>
      <c r="CSC108" s="52"/>
      <c r="CSD108" s="52"/>
      <c r="CSE108" s="52"/>
      <c r="CSF108" s="52"/>
      <c r="CSG108" s="52"/>
      <c r="CSH108" s="52"/>
      <c r="CSI108" s="52"/>
      <c r="CSJ108" s="52"/>
      <c r="CSK108" s="52"/>
      <c r="CSL108" s="52"/>
      <c r="CSM108" s="52"/>
      <c r="CSN108" s="52"/>
      <c r="CSO108" s="52"/>
      <c r="CSP108" s="52"/>
      <c r="CSQ108" s="52"/>
      <c r="CSR108" s="52"/>
      <c r="CSS108" s="52"/>
      <c r="CST108" s="52"/>
      <c r="CSU108" s="52"/>
      <c r="CSV108" s="52"/>
      <c r="CSW108" s="52"/>
      <c r="CSX108" s="52"/>
      <c r="CSY108" s="52"/>
      <c r="CSZ108" s="52"/>
      <c r="CTA108" s="52"/>
      <c r="CTB108" s="52"/>
      <c r="CTC108" s="52"/>
      <c r="CTD108" s="52"/>
      <c r="CTE108" s="52"/>
      <c r="CTF108" s="52"/>
      <c r="CTG108" s="52"/>
      <c r="CTH108" s="52"/>
      <c r="CTI108" s="52"/>
      <c r="CTJ108" s="52"/>
      <c r="CTK108" s="52"/>
      <c r="CTL108" s="52"/>
      <c r="CTM108" s="52"/>
      <c r="CTN108" s="52"/>
      <c r="CTO108" s="52"/>
      <c r="CTP108" s="52"/>
      <c r="CTQ108" s="52"/>
      <c r="CTR108" s="52"/>
      <c r="CTS108" s="52"/>
      <c r="CTT108" s="52"/>
      <c r="CTU108" s="52"/>
      <c r="CTV108" s="52"/>
      <c r="CTW108" s="52"/>
      <c r="CTX108" s="52"/>
      <c r="CTY108" s="52"/>
      <c r="CTZ108" s="52"/>
      <c r="CUA108" s="52"/>
      <c r="CUB108" s="52"/>
      <c r="CUC108" s="52"/>
      <c r="CUD108" s="52"/>
      <c r="CUE108" s="52"/>
      <c r="CUF108" s="52"/>
      <c r="CUG108" s="52"/>
      <c r="CUH108" s="52"/>
      <c r="CUI108" s="52"/>
      <c r="CUJ108" s="52"/>
      <c r="CUK108" s="52"/>
      <c r="CUL108" s="52"/>
      <c r="CUM108" s="52"/>
      <c r="CUN108" s="52"/>
      <c r="CUO108" s="52"/>
      <c r="CUP108" s="52"/>
      <c r="CUQ108" s="52"/>
      <c r="CUR108" s="52"/>
      <c r="CUS108" s="52"/>
      <c r="CUT108" s="52"/>
      <c r="CUU108" s="52"/>
      <c r="CUV108" s="52"/>
      <c r="CUW108" s="52"/>
      <c r="CUX108" s="52"/>
      <c r="CUY108" s="52"/>
      <c r="CUZ108" s="52"/>
      <c r="CVA108" s="52"/>
      <c r="CVB108" s="52"/>
      <c r="CVC108" s="52"/>
      <c r="CVD108" s="52"/>
      <c r="CVE108" s="52"/>
      <c r="CVF108" s="52"/>
      <c r="CVG108" s="52"/>
      <c r="CVH108" s="52"/>
      <c r="CVI108" s="52"/>
      <c r="CVJ108" s="52"/>
      <c r="CVK108" s="52"/>
      <c r="CVL108" s="52"/>
      <c r="CVM108" s="52"/>
      <c r="CVN108" s="52"/>
      <c r="CVO108" s="52"/>
      <c r="CVP108" s="52"/>
      <c r="CVQ108" s="52"/>
      <c r="CVR108" s="52"/>
      <c r="CVS108" s="52"/>
      <c r="CVT108" s="52"/>
      <c r="CVU108" s="52"/>
      <c r="CVV108" s="52"/>
      <c r="CVW108" s="52"/>
      <c r="CVX108" s="52"/>
      <c r="CVY108" s="52"/>
      <c r="CVZ108" s="52"/>
      <c r="CWA108" s="52"/>
      <c r="CWB108" s="52"/>
      <c r="CWC108" s="52"/>
      <c r="CWD108" s="52"/>
      <c r="CWE108" s="52"/>
      <c r="CWF108" s="52"/>
      <c r="CWG108" s="52"/>
      <c r="CWH108" s="52"/>
      <c r="CWI108" s="52"/>
      <c r="CWJ108" s="52"/>
      <c r="CWK108" s="52"/>
      <c r="CWL108" s="52"/>
      <c r="CWM108" s="52"/>
      <c r="CWN108" s="52"/>
      <c r="CWO108" s="52"/>
      <c r="CWP108" s="52"/>
      <c r="CWQ108" s="52"/>
      <c r="CWR108" s="52"/>
      <c r="CWS108" s="52"/>
      <c r="CWT108" s="52"/>
      <c r="CWU108" s="52"/>
      <c r="CWV108" s="52"/>
      <c r="CWW108" s="52"/>
      <c r="CWX108" s="52"/>
      <c r="CWY108" s="52"/>
      <c r="CWZ108" s="52"/>
      <c r="CXA108" s="52"/>
      <c r="CXB108" s="52"/>
      <c r="CXC108" s="52"/>
      <c r="CXD108" s="52"/>
      <c r="CXE108" s="52"/>
      <c r="CXF108" s="52"/>
      <c r="CXG108" s="52"/>
      <c r="CXH108" s="52"/>
      <c r="CXI108" s="52"/>
      <c r="CXJ108" s="52"/>
      <c r="CXK108" s="52"/>
      <c r="CXL108" s="52"/>
      <c r="CXM108" s="52"/>
      <c r="CXN108" s="52"/>
      <c r="CXO108" s="52"/>
      <c r="CXP108" s="52"/>
      <c r="CXQ108" s="52"/>
      <c r="CXR108" s="52"/>
      <c r="CXS108" s="52"/>
      <c r="CXT108" s="52"/>
      <c r="CXU108" s="52"/>
      <c r="CXV108" s="52"/>
      <c r="CXW108" s="52"/>
      <c r="CXX108" s="52"/>
      <c r="CXY108" s="52"/>
      <c r="CXZ108" s="52"/>
      <c r="CYA108" s="52"/>
      <c r="CYB108" s="52"/>
      <c r="CYC108" s="52"/>
      <c r="CYD108" s="52"/>
      <c r="CYE108" s="52"/>
      <c r="CYF108" s="52"/>
      <c r="CYG108" s="52"/>
      <c r="CYH108" s="52"/>
      <c r="CYI108" s="52"/>
      <c r="CYJ108" s="52"/>
      <c r="CYK108" s="52"/>
      <c r="CYL108" s="52"/>
      <c r="CYM108" s="52"/>
      <c r="CYN108" s="52"/>
      <c r="CYO108" s="52"/>
      <c r="CYP108" s="52"/>
      <c r="CYQ108" s="52"/>
      <c r="CYR108" s="52"/>
      <c r="CYS108" s="52"/>
      <c r="CYT108" s="52"/>
      <c r="CYU108" s="52"/>
      <c r="CYV108" s="52"/>
      <c r="CYW108" s="52"/>
      <c r="CYX108" s="52"/>
      <c r="CYY108" s="52"/>
      <c r="CYZ108" s="52"/>
      <c r="CZA108" s="52"/>
      <c r="CZB108" s="52"/>
      <c r="CZC108" s="52"/>
      <c r="CZD108" s="52"/>
      <c r="CZE108" s="52"/>
      <c r="CZF108" s="52"/>
      <c r="CZG108" s="52"/>
      <c r="CZH108" s="52"/>
      <c r="CZI108" s="52"/>
      <c r="CZJ108" s="52"/>
      <c r="CZK108" s="52"/>
      <c r="CZL108" s="52"/>
      <c r="CZM108" s="52"/>
      <c r="CZN108" s="52"/>
      <c r="CZO108" s="52"/>
      <c r="CZP108" s="52"/>
      <c r="CZQ108" s="52"/>
      <c r="CZR108" s="52"/>
      <c r="CZS108" s="52"/>
      <c r="CZT108" s="52"/>
      <c r="CZU108" s="52"/>
      <c r="CZV108" s="52"/>
      <c r="CZW108" s="52"/>
      <c r="CZX108" s="52"/>
      <c r="CZY108" s="52"/>
      <c r="CZZ108" s="52"/>
      <c r="DAA108" s="52"/>
      <c r="DAB108" s="52"/>
      <c r="DAC108" s="52"/>
      <c r="DAD108" s="52"/>
      <c r="DAE108" s="52"/>
      <c r="DAF108" s="52"/>
      <c r="DAG108" s="52"/>
      <c r="DAH108" s="52"/>
      <c r="DAI108" s="52"/>
      <c r="DAJ108" s="52"/>
      <c r="DAK108" s="52"/>
      <c r="DAL108" s="52"/>
      <c r="DAM108" s="52"/>
      <c r="DAN108" s="52"/>
      <c r="DAO108" s="52"/>
      <c r="DAP108" s="52"/>
      <c r="DAQ108" s="52"/>
      <c r="DAR108" s="52"/>
      <c r="DAS108" s="52"/>
      <c r="DAT108" s="52"/>
      <c r="DAU108" s="52"/>
      <c r="DAV108" s="52"/>
      <c r="DAW108" s="52"/>
      <c r="DAX108" s="52"/>
      <c r="DAY108" s="52"/>
      <c r="DAZ108" s="52"/>
      <c r="DBA108" s="52"/>
      <c r="DBB108" s="52"/>
      <c r="DBC108" s="52"/>
      <c r="DBD108" s="52"/>
      <c r="DBE108" s="52"/>
      <c r="DBF108" s="52"/>
      <c r="DBG108" s="52"/>
      <c r="DBH108" s="52"/>
      <c r="DBI108" s="52"/>
      <c r="DBJ108" s="52"/>
      <c r="DBK108" s="52"/>
      <c r="DBL108" s="52"/>
      <c r="DBM108" s="52"/>
      <c r="DBN108" s="52"/>
      <c r="DBO108" s="52"/>
      <c r="DBP108" s="52"/>
      <c r="DBQ108" s="52"/>
      <c r="DBR108" s="52"/>
      <c r="DBS108" s="52"/>
      <c r="DBT108" s="52"/>
      <c r="DBU108" s="52"/>
      <c r="DBV108" s="52"/>
      <c r="DBW108" s="52"/>
      <c r="DBX108" s="52"/>
      <c r="DBY108" s="52"/>
      <c r="DBZ108" s="52"/>
      <c r="DCA108" s="52"/>
      <c r="DCB108" s="52"/>
      <c r="DCC108" s="52"/>
      <c r="DCD108" s="52"/>
      <c r="DCE108" s="52"/>
      <c r="DCF108" s="52"/>
      <c r="DCG108" s="52"/>
      <c r="DCH108" s="52"/>
      <c r="DCI108" s="52"/>
      <c r="DCJ108" s="52"/>
      <c r="DCK108" s="52"/>
      <c r="DCL108" s="52"/>
      <c r="DCM108" s="52"/>
      <c r="DCN108" s="52"/>
      <c r="DCO108" s="52"/>
      <c r="DCP108" s="52"/>
      <c r="DCQ108" s="52"/>
      <c r="DCR108" s="52"/>
      <c r="DCS108" s="52"/>
      <c r="DCT108" s="52"/>
      <c r="DCU108" s="52"/>
      <c r="DCV108" s="52"/>
      <c r="DCW108" s="52"/>
      <c r="DCX108" s="52"/>
      <c r="DCY108" s="52"/>
      <c r="DCZ108" s="52"/>
      <c r="DDA108" s="52"/>
      <c r="DDB108" s="52"/>
      <c r="DDC108" s="52"/>
      <c r="DDD108" s="52"/>
      <c r="DDE108" s="52"/>
      <c r="DDF108" s="52"/>
      <c r="DDG108" s="52"/>
      <c r="DDH108" s="52"/>
      <c r="DDI108" s="52"/>
      <c r="DDJ108" s="52"/>
      <c r="DDK108" s="52"/>
      <c r="DDL108" s="52"/>
      <c r="DDM108" s="52"/>
      <c r="DDN108" s="52"/>
      <c r="DDO108" s="52"/>
      <c r="DDP108" s="52"/>
      <c r="DDQ108" s="52"/>
      <c r="DDR108" s="52"/>
      <c r="DDS108" s="52"/>
      <c r="DDT108" s="52"/>
      <c r="DDU108" s="52"/>
      <c r="DDV108" s="52"/>
      <c r="DDW108" s="52"/>
      <c r="DDX108" s="52"/>
      <c r="DDY108" s="52"/>
      <c r="DDZ108" s="52"/>
      <c r="DEA108" s="52"/>
      <c r="DEB108" s="52"/>
      <c r="DEC108" s="52"/>
      <c r="DED108" s="52"/>
      <c r="DEE108" s="52"/>
      <c r="DEF108" s="52"/>
      <c r="DEG108" s="52"/>
      <c r="DEH108" s="52"/>
      <c r="DEI108" s="52"/>
      <c r="DEJ108" s="52"/>
      <c r="DEK108" s="52"/>
      <c r="DEL108" s="52"/>
      <c r="DEM108" s="52"/>
      <c r="DEN108" s="52"/>
      <c r="DEO108" s="52"/>
      <c r="DEP108" s="52"/>
      <c r="DEQ108" s="52"/>
      <c r="DER108" s="52"/>
      <c r="DES108" s="52"/>
      <c r="DET108" s="52"/>
      <c r="DEU108" s="52"/>
      <c r="DEV108" s="52"/>
      <c r="DEW108" s="52"/>
      <c r="DEX108" s="52"/>
      <c r="DEY108" s="52"/>
      <c r="DEZ108" s="52"/>
      <c r="DFA108" s="52"/>
      <c r="DFB108" s="52"/>
      <c r="DFC108" s="52"/>
      <c r="DFD108" s="52"/>
      <c r="DFE108" s="52"/>
      <c r="DFF108" s="52"/>
      <c r="DFG108" s="52"/>
      <c r="DFH108" s="52"/>
      <c r="DFI108" s="52"/>
      <c r="DFJ108" s="52"/>
      <c r="DFK108" s="52"/>
      <c r="DFL108" s="52"/>
      <c r="DFM108" s="52"/>
      <c r="DFN108" s="52"/>
      <c r="DFO108" s="52"/>
      <c r="DFP108" s="52"/>
      <c r="DFQ108" s="52"/>
      <c r="DFR108" s="52"/>
      <c r="DFS108" s="52"/>
      <c r="DFT108" s="52"/>
      <c r="DFU108" s="52"/>
      <c r="DFV108" s="52"/>
      <c r="DFW108" s="52"/>
      <c r="DFX108" s="52"/>
      <c r="DFY108" s="52"/>
      <c r="DFZ108" s="52"/>
      <c r="DGA108" s="52"/>
      <c r="DGB108" s="52"/>
      <c r="DGC108" s="52"/>
      <c r="DGD108" s="52"/>
      <c r="DGE108" s="52"/>
      <c r="DGF108" s="52"/>
      <c r="DGG108" s="52"/>
      <c r="DGH108" s="52"/>
      <c r="DGI108" s="52"/>
      <c r="DGJ108" s="52"/>
      <c r="DGK108" s="52"/>
      <c r="DGL108" s="52"/>
      <c r="DGM108" s="52"/>
      <c r="DGN108" s="52"/>
      <c r="DGO108" s="52"/>
      <c r="DGP108" s="52"/>
      <c r="DGQ108" s="52"/>
      <c r="DGR108" s="52"/>
      <c r="DGS108" s="52"/>
      <c r="DGT108" s="52"/>
      <c r="DGU108" s="52"/>
      <c r="DGV108" s="52"/>
      <c r="DGW108" s="52"/>
      <c r="DGX108" s="52"/>
      <c r="DGY108" s="52"/>
      <c r="DGZ108" s="52"/>
      <c r="DHA108" s="52"/>
      <c r="DHB108" s="52"/>
      <c r="DHC108" s="52"/>
      <c r="DHD108" s="52"/>
      <c r="DHE108" s="52"/>
      <c r="DHF108" s="52"/>
      <c r="DHG108" s="52"/>
      <c r="DHH108" s="52"/>
      <c r="DHI108" s="52"/>
      <c r="DHJ108" s="52"/>
      <c r="DHK108" s="52"/>
      <c r="DHL108" s="52"/>
      <c r="DHM108" s="52"/>
      <c r="DHN108" s="52"/>
      <c r="DHO108" s="52"/>
      <c r="DHP108" s="52"/>
      <c r="DHQ108" s="52"/>
      <c r="DHR108" s="52"/>
      <c r="DHS108" s="52"/>
      <c r="DHT108" s="52"/>
      <c r="DHU108" s="52"/>
      <c r="DHV108" s="52"/>
      <c r="DHW108" s="52"/>
      <c r="DHX108" s="52"/>
      <c r="DHY108" s="52"/>
      <c r="DHZ108" s="52"/>
      <c r="DIA108" s="52"/>
      <c r="DIB108" s="52"/>
      <c r="DIC108" s="52"/>
      <c r="DID108" s="52"/>
      <c r="DIE108" s="52"/>
      <c r="DIF108" s="52"/>
      <c r="DIG108" s="52"/>
      <c r="DIH108" s="52"/>
      <c r="DII108" s="52"/>
      <c r="DIJ108" s="52"/>
      <c r="DIK108" s="52"/>
      <c r="DIL108" s="52"/>
      <c r="DIM108" s="52"/>
      <c r="DIN108" s="52"/>
      <c r="DIO108" s="52"/>
      <c r="DIP108" s="52"/>
      <c r="DIQ108" s="52"/>
      <c r="DIR108" s="52"/>
      <c r="DIS108" s="52"/>
      <c r="DIT108" s="52"/>
      <c r="DIU108" s="52"/>
      <c r="DIV108" s="52"/>
      <c r="DIW108" s="52"/>
      <c r="DIX108" s="52"/>
      <c r="DIY108" s="52"/>
      <c r="DIZ108" s="52"/>
      <c r="DJA108" s="52"/>
      <c r="DJB108" s="52"/>
      <c r="DJC108" s="52"/>
      <c r="DJD108" s="52"/>
      <c r="DJE108" s="52"/>
      <c r="DJF108" s="52"/>
      <c r="DJG108" s="52"/>
      <c r="DJH108" s="52"/>
      <c r="DJI108" s="52"/>
      <c r="DJJ108" s="52"/>
      <c r="DJK108" s="52"/>
      <c r="DJL108" s="52"/>
      <c r="DJM108" s="52"/>
      <c r="DJN108" s="52"/>
      <c r="DJO108" s="52"/>
      <c r="DJP108" s="52"/>
      <c r="DJQ108" s="52"/>
      <c r="DJR108" s="52"/>
      <c r="DJS108" s="52"/>
      <c r="DJT108" s="52"/>
      <c r="DJU108" s="52"/>
      <c r="DJV108" s="52"/>
      <c r="DJW108" s="52"/>
      <c r="DJX108" s="52"/>
      <c r="DJY108" s="52"/>
      <c r="DJZ108" s="52"/>
      <c r="DKA108" s="52"/>
      <c r="DKB108" s="52"/>
      <c r="DKC108" s="52"/>
      <c r="DKD108" s="52"/>
      <c r="DKE108" s="52"/>
      <c r="DKF108" s="52"/>
      <c r="DKG108" s="52"/>
      <c r="DKH108" s="52"/>
      <c r="DKI108" s="52"/>
      <c r="DKJ108" s="52"/>
      <c r="DKK108" s="52"/>
      <c r="DKL108" s="52"/>
      <c r="DKM108" s="52"/>
      <c r="DKN108" s="52"/>
      <c r="DKO108" s="52"/>
      <c r="DKP108" s="52"/>
      <c r="DKQ108" s="52"/>
      <c r="DKR108" s="52"/>
      <c r="DKS108" s="52"/>
      <c r="DKT108" s="52"/>
      <c r="DKU108" s="52"/>
      <c r="DKV108" s="52"/>
      <c r="DKW108" s="52"/>
      <c r="DKX108" s="52"/>
      <c r="DKY108" s="52"/>
      <c r="DKZ108" s="52"/>
      <c r="DLA108" s="52"/>
      <c r="DLB108" s="52"/>
      <c r="DLC108" s="52"/>
      <c r="DLD108" s="52"/>
      <c r="DLE108" s="52"/>
      <c r="DLF108" s="52"/>
      <c r="DLG108" s="52"/>
      <c r="DLH108" s="52"/>
      <c r="DLI108" s="52"/>
      <c r="DLJ108" s="52"/>
      <c r="DLK108" s="52"/>
      <c r="DLL108" s="52"/>
      <c r="DLM108" s="52"/>
      <c r="DLN108" s="52"/>
      <c r="DLO108" s="52"/>
      <c r="DLP108" s="52"/>
      <c r="DLQ108" s="52"/>
      <c r="DLR108" s="52"/>
      <c r="DLS108" s="52"/>
      <c r="DLT108" s="52"/>
      <c r="DLU108" s="52"/>
      <c r="DLV108" s="52"/>
      <c r="DLW108" s="52"/>
      <c r="DLX108" s="52"/>
      <c r="DLY108" s="52"/>
      <c r="DLZ108" s="52"/>
      <c r="DMA108" s="52"/>
      <c r="DMB108" s="52"/>
      <c r="DMC108" s="52"/>
      <c r="DMD108" s="52"/>
      <c r="DME108" s="52"/>
      <c r="DMF108" s="52"/>
      <c r="DMG108" s="52"/>
      <c r="DMH108" s="52"/>
      <c r="DMI108" s="52"/>
      <c r="DMJ108" s="52"/>
      <c r="DMK108" s="52"/>
      <c r="DML108" s="52"/>
      <c r="DMM108" s="52"/>
      <c r="DMN108" s="52"/>
      <c r="DMO108" s="52"/>
      <c r="DMP108" s="52"/>
      <c r="DMQ108" s="52"/>
      <c r="DMR108" s="52"/>
      <c r="DMS108" s="52"/>
      <c r="DMT108" s="52"/>
      <c r="DMU108" s="52"/>
      <c r="DMV108" s="52"/>
      <c r="DMW108" s="52"/>
      <c r="DMX108" s="52"/>
      <c r="DMY108" s="52"/>
      <c r="DMZ108" s="52"/>
      <c r="DNA108" s="52"/>
      <c r="DNB108" s="52"/>
      <c r="DNC108" s="52"/>
      <c r="DND108" s="52"/>
      <c r="DNE108" s="52"/>
      <c r="DNF108" s="52"/>
      <c r="DNG108" s="52"/>
      <c r="DNH108" s="52"/>
      <c r="DNI108" s="52"/>
      <c r="DNJ108" s="52"/>
      <c r="DNK108" s="52"/>
      <c r="DNL108" s="52"/>
      <c r="DNM108" s="52"/>
      <c r="DNN108" s="52"/>
      <c r="DNO108" s="52"/>
      <c r="DNP108" s="52"/>
      <c r="DNQ108" s="52"/>
      <c r="DNR108" s="52"/>
      <c r="DNS108" s="52"/>
      <c r="DNT108" s="52"/>
      <c r="DNU108" s="52"/>
      <c r="DNV108" s="52"/>
      <c r="DNW108" s="52"/>
      <c r="DNX108" s="52"/>
      <c r="DNY108" s="52"/>
      <c r="DNZ108" s="52"/>
      <c r="DOA108" s="52"/>
      <c r="DOB108" s="52"/>
      <c r="DOC108" s="52"/>
      <c r="DOD108" s="52"/>
      <c r="DOE108" s="52"/>
      <c r="DOF108" s="52"/>
      <c r="DOG108" s="52"/>
      <c r="DOH108" s="52"/>
      <c r="DOI108" s="52"/>
      <c r="DOJ108" s="52"/>
      <c r="DOK108" s="52"/>
      <c r="DOL108" s="52"/>
      <c r="DOM108" s="52"/>
      <c r="DON108" s="52"/>
      <c r="DOO108" s="52"/>
      <c r="DOP108" s="52"/>
      <c r="DOQ108" s="52"/>
      <c r="DOR108" s="52"/>
      <c r="DOS108" s="52"/>
      <c r="DOT108" s="52"/>
      <c r="DOU108" s="52"/>
      <c r="DOV108" s="52"/>
      <c r="DOW108" s="52"/>
      <c r="DOX108" s="52"/>
      <c r="DOY108" s="52"/>
      <c r="DOZ108" s="52"/>
      <c r="DPA108" s="52"/>
      <c r="DPB108" s="52"/>
      <c r="DPC108" s="52"/>
      <c r="DPD108" s="52"/>
      <c r="DPE108" s="52"/>
      <c r="DPF108" s="52"/>
      <c r="DPG108" s="52"/>
      <c r="DPH108" s="52"/>
      <c r="DPI108" s="52"/>
      <c r="DPJ108" s="52"/>
      <c r="DPK108" s="52"/>
      <c r="DPL108" s="52"/>
      <c r="DPM108" s="52"/>
      <c r="DPN108" s="52"/>
      <c r="DPO108" s="52"/>
      <c r="DPP108" s="52"/>
      <c r="DPQ108" s="52"/>
      <c r="DPR108" s="52"/>
      <c r="DPS108" s="52"/>
      <c r="DPT108" s="52"/>
      <c r="DPU108" s="52"/>
      <c r="DPV108" s="52"/>
      <c r="DPW108" s="52"/>
      <c r="DPX108" s="52"/>
      <c r="DPY108" s="52"/>
      <c r="DPZ108" s="52"/>
      <c r="DQA108" s="52"/>
      <c r="DQB108" s="52"/>
      <c r="DQC108" s="52"/>
      <c r="DQD108" s="52"/>
      <c r="DQE108" s="52"/>
      <c r="DQF108" s="52"/>
      <c r="DQG108" s="52"/>
      <c r="DQH108" s="52"/>
      <c r="DQI108" s="52"/>
      <c r="DQJ108" s="52"/>
      <c r="DQK108" s="52"/>
      <c r="DQL108" s="52"/>
      <c r="DQM108" s="52"/>
      <c r="DQN108" s="52"/>
      <c r="DQO108" s="52"/>
      <c r="DQP108" s="52"/>
      <c r="DQQ108" s="52"/>
      <c r="DQR108" s="52"/>
      <c r="DQS108" s="52"/>
      <c r="DQT108" s="52"/>
      <c r="DQU108" s="52"/>
      <c r="DQV108" s="52"/>
      <c r="DQW108" s="52"/>
      <c r="DQX108" s="52"/>
      <c r="DQY108" s="52"/>
      <c r="DQZ108" s="52"/>
      <c r="DRA108" s="52"/>
      <c r="DRB108" s="52"/>
      <c r="DRC108" s="52"/>
      <c r="DRD108" s="52"/>
      <c r="DRE108" s="52"/>
      <c r="DRF108" s="52"/>
      <c r="DRG108" s="52"/>
      <c r="DRH108" s="52"/>
      <c r="DRI108" s="52"/>
      <c r="DRJ108" s="52"/>
      <c r="DRK108" s="52"/>
      <c r="DRL108" s="52"/>
      <c r="DRM108" s="52"/>
      <c r="DRN108" s="52"/>
      <c r="DRO108" s="52"/>
      <c r="DRP108" s="52"/>
      <c r="DRQ108" s="52"/>
      <c r="DRR108" s="52"/>
      <c r="DRS108" s="52"/>
      <c r="DRT108" s="52"/>
      <c r="DRU108" s="52"/>
      <c r="DRV108" s="52"/>
      <c r="DRW108" s="52"/>
      <c r="DRX108" s="52"/>
      <c r="DRY108" s="52"/>
      <c r="DRZ108" s="52"/>
      <c r="DSA108" s="52"/>
      <c r="DSB108" s="52"/>
      <c r="DSC108" s="52"/>
      <c r="DSD108" s="52"/>
      <c r="DSE108" s="52"/>
      <c r="DSF108" s="52"/>
      <c r="DSG108" s="52"/>
      <c r="DSH108" s="52"/>
      <c r="DSI108" s="52"/>
      <c r="DSJ108" s="52"/>
      <c r="DSK108" s="52"/>
      <c r="DSL108" s="52"/>
      <c r="DSM108" s="52"/>
      <c r="DSN108" s="52"/>
      <c r="DSO108" s="52"/>
      <c r="DSP108" s="52"/>
      <c r="DSQ108" s="52"/>
      <c r="DSR108" s="52"/>
      <c r="DSS108" s="52"/>
      <c r="DST108" s="52"/>
      <c r="DSU108" s="52"/>
      <c r="DSV108" s="52"/>
      <c r="DSW108" s="52"/>
      <c r="DSX108" s="52"/>
      <c r="DSY108" s="52"/>
      <c r="DSZ108" s="52"/>
      <c r="DTA108" s="52"/>
      <c r="DTB108" s="52"/>
      <c r="DTC108" s="52"/>
      <c r="DTD108" s="52"/>
      <c r="DTE108" s="52"/>
      <c r="DTF108" s="52"/>
      <c r="DTG108" s="52"/>
      <c r="DTH108" s="52"/>
      <c r="DTI108" s="52"/>
      <c r="DTJ108" s="52"/>
      <c r="DTK108" s="52"/>
      <c r="DTL108" s="52"/>
      <c r="DTM108" s="52"/>
      <c r="DTN108" s="52"/>
      <c r="DTO108" s="52"/>
      <c r="DTP108" s="52"/>
      <c r="DTQ108" s="52"/>
      <c r="DTR108" s="52"/>
      <c r="DTS108" s="52"/>
      <c r="DTT108" s="52"/>
      <c r="DTU108" s="52"/>
      <c r="DTV108" s="52"/>
      <c r="DTW108" s="52"/>
      <c r="DTX108" s="52"/>
      <c r="DTY108" s="52"/>
      <c r="DTZ108" s="52"/>
      <c r="DUA108" s="52"/>
      <c r="DUB108" s="52"/>
      <c r="DUC108" s="52"/>
      <c r="DUD108" s="52"/>
      <c r="DUE108" s="52"/>
      <c r="DUF108" s="52"/>
      <c r="DUG108" s="52"/>
      <c r="DUH108" s="52"/>
      <c r="DUI108" s="52"/>
      <c r="DUJ108" s="52"/>
      <c r="DUK108" s="52"/>
      <c r="DUL108" s="52"/>
      <c r="DUM108" s="52"/>
      <c r="DUN108" s="52"/>
      <c r="DUO108" s="52"/>
      <c r="DUP108" s="52"/>
      <c r="DUQ108" s="52"/>
      <c r="DUR108" s="52"/>
      <c r="DUS108" s="52"/>
      <c r="DUT108" s="52"/>
      <c r="DUU108" s="52"/>
      <c r="DUV108" s="52"/>
      <c r="DUW108" s="52"/>
      <c r="DUX108" s="52"/>
      <c r="DUY108" s="52"/>
      <c r="DUZ108" s="52"/>
      <c r="DVA108" s="52"/>
      <c r="DVB108" s="52"/>
      <c r="DVC108" s="52"/>
      <c r="DVD108" s="52"/>
      <c r="DVE108" s="52"/>
      <c r="DVF108" s="52"/>
      <c r="DVG108" s="52"/>
      <c r="DVH108" s="52"/>
      <c r="DVI108" s="52"/>
      <c r="DVJ108" s="52"/>
      <c r="DVK108" s="52"/>
      <c r="DVL108" s="52"/>
      <c r="DVM108" s="52"/>
      <c r="DVN108" s="52"/>
      <c r="DVO108" s="52"/>
      <c r="DVP108" s="52"/>
      <c r="DVQ108" s="52"/>
      <c r="DVR108" s="52"/>
      <c r="DVS108" s="52"/>
      <c r="DVT108" s="52"/>
      <c r="DVU108" s="52"/>
      <c r="DVV108" s="52"/>
      <c r="DVW108" s="52"/>
      <c r="DVX108" s="52"/>
      <c r="DVY108" s="52"/>
      <c r="DVZ108" s="52"/>
      <c r="DWA108" s="52"/>
      <c r="DWB108" s="52"/>
      <c r="DWC108" s="52"/>
      <c r="DWD108" s="52"/>
      <c r="DWE108" s="52"/>
      <c r="DWF108" s="52"/>
      <c r="DWG108" s="52"/>
      <c r="DWH108" s="52"/>
      <c r="DWI108" s="52"/>
      <c r="DWJ108" s="52"/>
      <c r="DWK108" s="52"/>
      <c r="DWL108" s="52"/>
      <c r="DWM108" s="52"/>
      <c r="DWN108" s="52"/>
      <c r="DWO108" s="52"/>
      <c r="DWP108" s="52"/>
      <c r="DWQ108" s="52"/>
      <c r="DWR108" s="52"/>
      <c r="DWS108" s="52"/>
      <c r="DWT108" s="52"/>
      <c r="DWU108" s="52"/>
      <c r="DWV108" s="52"/>
      <c r="DWW108" s="52"/>
      <c r="DWX108" s="52"/>
      <c r="DWY108" s="52"/>
      <c r="DWZ108" s="52"/>
      <c r="DXA108" s="52"/>
      <c r="DXB108" s="52"/>
      <c r="DXC108" s="52"/>
      <c r="DXD108" s="52"/>
      <c r="DXE108" s="52"/>
      <c r="DXF108" s="52"/>
      <c r="DXG108" s="52"/>
      <c r="DXH108" s="52"/>
      <c r="DXI108" s="52"/>
      <c r="DXJ108" s="52"/>
      <c r="DXK108" s="52"/>
      <c r="DXL108" s="52"/>
      <c r="DXM108" s="52"/>
      <c r="DXN108" s="52"/>
      <c r="DXO108" s="52"/>
      <c r="DXP108" s="52"/>
      <c r="DXQ108" s="52"/>
      <c r="DXR108" s="52"/>
      <c r="DXS108" s="52"/>
      <c r="DXT108" s="52"/>
      <c r="DXU108" s="52"/>
      <c r="DXV108" s="52"/>
      <c r="DXW108" s="52"/>
      <c r="DXX108" s="52"/>
      <c r="DXY108" s="52"/>
      <c r="DXZ108" s="52"/>
      <c r="DYA108" s="52"/>
      <c r="DYB108" s="52"/>
      <c r="DYC108" s="52"/>
      <c r="DYD108" s="52"/>
      <c r="DYE108" s="52"/>
      <c r="DYF108" s="52"/>
      <c r="DYG108" s="52"/>
      <c r="DYH108" s="52"/>
      <c r="DYI108" s="52"/>
      <c r="DYJ108" s="52"/>
      <c r="DYK108" s="52"/>
      <c r="DYL108" s="52"/>
      <c r="DYM108" s="52"/>
      <c r="DYN108" s="52"/>
      <c r="DYO108" s="52"/>
      <c r="DYP108" s="52"/>
      <c r="DYQ108" s="52"/>
      <c r="DYR108" s="52"/>
      <c r="DYS108" s="52"/>
      <c r="DYT108" s="52"/>
      <c r="DYU108" s="52"/>
      <c r="DYV108" s="52"/>
      <c r="DYW108" s="52"/>
      <c r="DYX108" s="52"/>
      <c r="DYY108" s="52"/>
      <c r="DYZ108" s="52"/>
      <c r="DZA108" s="52"/>
      <c r="DZB108" s="52"/>
      <c r="DZC108" s="52"/>
      <c r="DZD108" s="52"/>
      <c r="DZE108" s="52"/>
      <c r="DZF108" s="52"/>
      <c r="DZG108" s="52"/>
      <c r="DZH108" s="52"/>
      <c r="DZI108" s="52"/>
      <c r="DZJ108" s="52"/>
      <c r="DZK108" s="52"/>
      <c r="DZL108" s="52"/>
      <c r="DZM108" s="52"/>
      <c r="DZN108" s="52"/>
      <c r="DZO108" s="52"/>
      <c r="DZP108" s="52"/>
      <c r="DZQ108" s="52"/>
      <c r="DZR108" s="52"/>
      <c r="DZS108" s="52"/>
      <c r="DZT108" s="52"/>
      <c r="DZU108" s="52"/>
      <c r="DZV108" s="52"/>
      <c r="DZW108" s="52"/>
      <c r="DZX108" s="52"/>
      <c r="DZY108" s="52"/>
      <c r="DZZ108" s="52"/>
      <c r="EAA108" s="52"/>
      <c r="EAB108" s="52"/>
      <c r="EAC108" s="52"/>
      <c r="EAD108" s="52"/>
      <c r="EAE108" s="52"/>
      <c r="EAF108" s="52"/>
      <c r="EAG108" s="52"/>
      <c r="EAH108" s="52"/>
      <c r="EAI108" s="52"/>
      <c r="EAJ108" s="52"/>
      <c r="EAK108" s="52"/>
      <c r="EAL108" s="52"/>
      <c r="EAM108" s="52"/>
      <c r="EAN108" s="52"/>
      <c r="EAO108" s="52"/>
      <c r="EAP108" s="52"/>
      <c r="EAQ108" s="52"/>
      <c r="EAR108" s="52"/>
      <c r="EAS108" s="52"/>
      <c r="EAT108" s="52"/>
      <c r="EAU108" s="52"/>
      <c r="EAV108" s="52"/>
      <c r="EAW108" s="52"/>
      <c r="EAX108" s="52"/>
      <c r="EAY108" s="52"/>
      <c r="EAZ108" s="52"/>
      <c r="EBA108" s="52"/>
      <c r="EBB108" s="52"/>
      <c r="EBC108" s="52"/>
      <c r="EBD108" s="52"/>
      <c r="EBE108" s="52"/>
      <c r="EBF108" s="52"/>
      <c r="EBG108" s="52"/>
      <c r="EBH108" s="52"/>
      <c r="EBI108" s="52"/>
      <c r="EBJ108" s="52"/>
      <c r="EBK108" s="52"/>
      <c r="EBL108" s="52"/>
      <c r="EBM108" s="52"/>
      <c r="EBN108" s="52"/>
      <c r="EBO108" s="52"/>
      <c r="EBP108" s="52"/>
      <c r="EBQ108" s="52"/>
      <c r="EBR108" s="52"/>
      <c r="EBS108" s="52"/>
      <c r="EBT108" s="52"/>
      <c r="EBU108" s="52"/>
      <c r="EBV108" s="52"/>
      <c r="EBW108" s="52"/>
      <c r="EBX108" s="52"/>
      <c r="EBY108" s="52"/>
      <c r="EBZ108" s="52"/>
      <c r="ECA108" s="52"/>
      <c r="ECB108" s="52"/>
      <c r="ECC108" s="52"/>
      <c r="ECD108" s="52"/>
      <c r="ECE108" s="52"/>
      <c r="ECF108" s="52"/>
      <c r="ECG108" s="52"/>
      <c r="ECH108" s="52"/>
      <c r="ECI108" s="52"/>
      <c r="ECJ108" s="52"/>
      <c r="ECK108" s="52"/>
      <c r="ECL108" s="52"/>
      <c r="ECM108" s="52"/>
      <c r="ECN108" s="52"/>
      <c r="ECO108" s="52"/>
      <c r="ECP108" s="52"/>
      <c r="ECQ108" s="52"/>
      <c r="ECR108" s="52"/>
      <c r="ECS108" s="52"/>
      <c r="ECT108" s="52"/>
      <c r="ECU108" s="52"/>
      <c r="ECV108" s="52"/>
      <c r="ECW108" s="52"/>
      <c r="ECX108" s="52"/>
      <c r="ECY108" s="52"/>
      <c r="ECZ108" s="52"/>
      <c r="EDA108" s="52"/>
      <c r="EDB108" s="52"/>
      <c r="EDC108" s="52"/>
      <c r="EDD108" s="52"/>
      <c r="EDE108" s="52"/>
      <c r="EDF108" s="52"/>
      <c r="EDG108" s="52"/>
      <c r="EDH108" s="52"/>
      <c r="EDI108" s="52"/>
      <c r="EDJ108" s="52"/>
      <c r="EDK108" s="52"/>
      <c r="EDL108" s="52"/>
      <c r="EDM108" s="52"/>
      <c r="EDN108" s="52"/>
      <c r="EDO108" s="52"/>
      <c r="EDP108" s="52"/>
      <c r="EDQ108" s="52"/>
      <c r="EDR108" s="52"/>
      <c r="EDS108" s="52"/>
      <c r="EDT108" s="52"/>
      <c r="EDU108" s="52"/>
      <c r="EDV108" s="52"/>
      <c r="EDW108" s="52"/>
      <c r="EDX108" s="52"/>
      <c r="EDY108" s="52"/>
      <c r="EDZ108" s="52"/>
      <c r="EEA108" s="52"/>
      <c r="EEB108" s="52"/>
      <c r="EEC108" s="52"/>
      <c r="EED108" s="52"/>
      <c r="EEE108" s="52"/>
      <c r="EEF108" s="52"/>
      <c r="EEG108" s="52"/>
      <c r="EEH108" s="52"/>
      <c r="EEI108" s="52"/>
      <c r="EEJ108" s="52"/>
      <c r="EEK108" s="52"/>
      <c r="EEL108" s="52"/>
      <c r="EEM108" s="52"/>
      <c r="EEN108" s="52"/>
      <c r="EEO108" s="52"/>
      <c r="EEP108" s="52"/>
      <c r="EEQ108" s="52"/>
      <c r="EER108" s="52"/>
      <c r="EES108" s="52"/>
      <c r="EET108" s="52"/>
      <c r="EEU108" s="52"/>
      <c r="EEV108" s="52"/>
      <c r="EEW108" s="52"/>
      <c r="EEX108" s="52"/>
      <c r="EEY108" s="52"/>
      <c r="EEZ108" s="52"/>
      <c r="EFA108" s="52"/>
      <c r="EFB108" s="52"/>
      <c r="EFC108" s="52"/>
      <c r="EFD108" s="52"/>
      <c r="EFE108" s="52"/>
      <c r="EFF108" s="52"/>
      <c r="EFG108" s="52"/>
      <c r="EFH108" s="52"/>
      <c r="EFI108" s="52"/>
      <c r="EFJ108" s="52"/>
      <c r="EFK108" s="52"/>
      <c r="EFL108" s="52"/>
      <c r="EFM108" s="52"/>
      <c r="EFN108" s="52"/>
      <c r="EFO108" s="52"/>
      <c r="EFP108" s="52"/>
      <c r="EFQ108" s="52"/>
      <c r="EFR108" s="52"/>
      <c r="EFS108" s="52"/>
      <c r="EFT108" s="52"/>
      <c r="EFU108" s="52"/>
      <c r="EFV108" s="52"/>
      <c r="EFW108" s="52"/>
      <c r="EFX108" s="52"/>
      <c r="EFY108" s="52"/>
      <c r="EFZ108" s="52"/>
      <c r="EGA108" s="52"/>
      <c r="EGB108" s="52"/>
      <c r="EGC108" s="52"/>
      <c r="EGD108" s="52"/>
      <c r="EGE108" s="52"/>
      <c r="EGF108" s="52"/>
      <c r="EGG108" s="52"/>
      <c r="EGH108" s="52"/>
      <c r="EGI108" s="52"/>
      <c r="EGJ108" s="52"/>
      <c r="EGK108" s="52"/>
      <c r="EGL108" s="52"/>
      <c r="EGM108" s="52"/>
      <c r="EGN108" s="52"/>
      <c r="EGO108" s="52"/>
      <c r="EGP108" s="52"/>
      <c r="EGQ108" s="52"/>
      <c r="EGR108" s="52"/>
      <c r="EGS108" s="52"/>
      <c r="EGT108" s="52"/>
      <c r="EGU108" s="52"/>
      <c r="EGV108" s="52"/>
      <c r="EGW108" s="52"/>
      <c r="EGX108" s="52"/>
      <c r="EGY108" s="52"/>
      <c r="EGZ108" s="52"/>
      <c r="EHA108" s="52"/>
      <c r="EHB108" s="52"/>
      <c r="EHC108" s="52"/>
      <c r="EHD108" s="52"/>
      <c r="EHE108" s="52"/>
      <c r="EHF108" s="52"/>
      <c r="EHG108" s="52"/>
      <c r="EHH108" s="52"/>
      <c r="EHI108" s="52"/>
      <c r="EHJ108" s="52"/>
      <c r="EHK108" s="52"/>
      <c r="EHL108" s="52"/>
      <c r="EHM108" s="52"/>
      <c r="EHN108" s="52"/>
      <c r="EHO108" s="52"/>
      <c r="EHP108" s="52"/>
      <c r="EHQ108" s="52"/>
      <c r="EHR108" s="52"/>
      <c r="EHS108" s="52"/>
      <c r="EHT108" s="52"/>
      <c r="EHU108" s="52"/>
      <c r="EHV108" s="52"/>
      <c r="EHW108" s="52"/>
      <c r="EHX108" s="52"/>
      <c r="EHY108" s="52"/>
      <c r="EHZ108" s="52"/>
      <c r="EIA108" s="52"/>
      <c r="EIB108" s="52"/>
      <c r="EIC108" s="52"/>
      <c r="EID108" s="52"/>
      <c r="EIE108" s="52"/>
      <c r="EIF108" s="52"/>
      <c r="EIG108" s="52"/>
      <c r="EIH108" s="52"/>
      <c r="EII108" s="52"/>
      <c r="EIJ108" s="52"/>
      <c r="EIK108" s="52"/>
      <c r="EIL108" s="52"/>
      <c r="EIM108" s="52"/>
      <c r="EIN108" s="52"/>
      <c r="EIO108" s="52"/>
      <c r="EIP108" s="52"/>
      <c r="EIQ108" s="52"/>
      <c r="EIR108" s="52"/>
      <c r="EIS108" s="52"/>
      <c r="EIT108" s="52"/>
      <c r="EIU108" s="52"/>
      <c r="EIV108" s="52"/>
      <c r="EIW108" s="52"/>
      <c r="EIX108" s="52"/>
      <c r="EIY108" s="52"/>
      <c r="EIZ108" s="52"/>
      <c r="EJA108" s="52"/>
      <c r="EJB108" s="52"/>
      <c r="EJC108" s="52"/>
      <c r="EJD108" s="52"/>
      <c r="EJE108" s="52"/>
      <c r="EJF108" s="52"/>
      <c r="EJG108" s="52"/>
      <c r="EJH108" s="52"/>
      <c r="EJI108" s="52"/>
      <c r="EJJ108" s="52"/>
      <c r="EJK108" s="52"/>
      <c r="EJL108" s="52"/>
      <c r="EJM108" s="52"/>
      <c r="EJN108" s="52"/>
      <c r="EJO108" s="52"/>
      <c r="EJP108" s="52"/>
      <c r="EJQ108" s="52"/>
      <c r="EJR108" s="52"/>
      <c r="EJS108" s="52"/>
      <c r="EJT108" s="52"/>
      <c r="EJU108" s="52"/>
      <c r="EJV108" s="52"/>
      <c r="EJW108" s="52"/>
      <c r="EJX108" s="52"/>
      <c r="EJY108" s="52"/>
      <c r="EJZ108" s="52"/>
      <c r="EKA108" s="52"/>
      <c r="EKB108" s="52"/>
      <c r="EKC108" s="52"/>
      <c r="EKD108" s="52"/>
      <c r="EKE108" s="52"/>
      <c r="EKF108" s="52"/>
      <c r="EKG108" s="52"/>
      <c r="EKH108" s="52"/>
      <c r="EKI108" s="52"/>
      <c r="EKJ108" s="52"/>
      <c r="EKK108" s="52"/>
      <c r="EKL108" s="52"/>
      <c r="EKM108" s="52"/>
      <c r="EKN108" s="52"/>
      <c r="EKO108" s="52"/>
      <c r="EKP108" s="52"/>
      <c r="EKQ108" s="52"/>
      <c r="EKR108" s="52"/>
      <c r="EKS108" s="52"/>
      <c r="EKT108" s="52"/>
      <c r="EKU108" s="52"/>
      <c r="EKV108" s="52"/>
      <c r="EKW108" s="52"/>
      <c r="EKX108" s="52"/>
      <c r="EKY108" s="52"/>
      <c r="EKZ108" s="52"/>
      <c r="ELA108" s="52"/>
      <c r="ELB108" s="52"/>
      <c r="ELC108" s="52"/>
      <c r="ELD108" s="52"/>
      <c r="ELE108" s="52"/>
      <c r="ELF108" s="52"/>
      <c r="ELG108" s="52"/>
      <c r="ELH108" s="52"/>
      <c r="ELI108" s="52"/>
      <c r="ELJ108" s="52"/>
      <c r="ELK108" s="52"/>
      <c r="ELL108" s="52"/>
      <c r="ELM108" s="52"/>
      <c r="ELN108" s="52"/>
      <c r="ELO108" s="52"/>
      <c r="ELP108" s="52"/>
      <c r="ELQ108" s="52"/>
      <c r="ELR108" s="52"/>
      <c r="ELS108" s="52"/>
      <c r="ELT108" s="52"/>
      <c r="ELU108" s="52"/>
      <c r="ELV108" s="52"/>
      <c r="ELW108" s="52"/>
      <c r="ELX108" s="52"/>
      <c r="ELY108" s="52"/>
      <c r="ELZ108" s="52"/>
      <c r="EMA108" s="52"/>
      <c r="EMB108" s="52"/>
      <c r="EMC108" s="52"/>
      <c r="EMD108" s="52"/>
      <c r="EME108" s="52"/>
      <c r="EMF108" s="52"/>
      <c r="EMG108" s="52"/>
      <c r="EMH108" s="52"/>
      <c r="EMI108" s="52"/>
      <c r="EMJ108" s="52"/>
      <c r="EMK108" s="52"/>
      <c r="EML108" s="52"/>
      <c r="EMM108" s="52"/>
      <c r="EMN108" s="52"/>
      <c r="EMO108" s="52"/>
      <c r="EMP108" s="52"/>
      <c r="EMQ108" s="52"/>
      <c r="EMR108" s="52"/>
      <c r="EMS108" s="52"/>
      <c r="EMT108" s="52"/>
      <c r="EMU108" s="52"/>
      <c r="EMV108" s="52"/>
      <c r="EMW108" s="52"/>
      <c r="EMX108" s="52"/>
      <c r="EMY108" s="52"/>
      <c r="EMZ108" s="52"/>
      <c r="ENA108" s="52"/>
      <c r="ENB108" s="52"/>
      <c r="ENC108" s="52"/>
      <c r="END108" s="52"/>
      <c r="ENE108" s="52"/>
      <c r="ENF108" s="52"/>
      <c r="ENG108" s="52"/>
      <c r="ENH108" s="52"/>
      <c r="ENI108" s="52"/>
      <c r="ENJ108" s="52"/>
      <c r="ENK108" s="52"/>
      <c r="ENL108" s="52"/>
      <c r="ENM108" s="52"/>
      <c r="ENN108" s="52"/>
      <c r="ENO108" s="52"/>
      <c r="ENP108" s="52"/>
      <c r="ENQ108" s="52"/>
      <c r="ENR108" s="52"/>
      <c r="ENS108" s="52"/>
      <c r="ENT108" s="52"/>
      <c r="ENU108" s="52"/>
      <c r="ENV108" s="52"/>
      <c r="ENW108" s="52"/>
      <c r="ENX108" s="52"/>
      <c r="ENY108" s="52"/>
      <c r="ENZ108" s="52"/>
      <c r="EOA108" s="52"/>
      <c r="EOB108" s="52"/>
      <c r="EOC108" s="52"/>
      <c r="EOD108" s="52"/>
      <c r="EOE108" s="52"/>
      <c r="EOF108" s="52"/>
      <c r="EOG108" s="52"/>
      <c r="EOH108" s="52"/>
      <c r="EOI108" s="52"/>
      <c r="EOJ108" s="52"/>
      <c r="EOK108" s="52"/>
      <c r="EOL108" s="52"/>
      <c r="EOM108" s="52"/>
      <c r="EON108" s="52"/>
      <c r="EOO108" s="52"/>
      <c r="EOP108" s="52"/>
      <c r="EOQ108" s="52"/>
      <c r="EOR108" s="52"/>
      <c r="EOS108" s="52"/>
      <c r="EOT108" s="52"/>
      <c r="EOU108" s="52"/>
      <c r="EOV108" s="52"/>
      <c r="EOW108" s="52"/>
      <c r="EOX108" s="52"/>
      <c r="EOY108" s="52"/>
      <c r="EOZ108" s="52"/>
      <c r="EPA108" s="52"/>
      <c r="EPB108" s="52"/>
      <c r="EPC108" s="52"/>
      <c r="EPD108" s="52"/>
      <c r="EPE108" s="52"/>
      <c r="EPF108" s="52"/>
      <c r="EPG108" s="52"/>
      <c r="EPH108" s="52"/>
      <c r="EPI108" s="52"/>
      <c r="EPJ108" s="52"/>
      <c r="EPK108" s="52"/>
      <c r="EPL108" s="52"/>
      <c r="EPM108" s="52"/>
      <c r="EPN108" s="52"/>
      <c r="EPO108" s="52"/>
      <c r="EPP108" s="52"/>
      <c r="EPQ108" s="52"/>
      <c r="EPR108" s="52"/>
      <c r="EPS108" s="52"/>
      <c r="EPT108" s="52"/>
      <c r="EPU108" s="52"/>
      <c r="EPV108" s="52"/>
      <c r="EPW108" s="52"/>
      <c r="EPX108" s="52"/>
      <c r="EPY108" s="52"/>
      <c r="EPZ108" s="52"/>
      <c r="EQA108" s="52"/>
      <c r="EQB108" s="52"/>
      <c r="EQC108" s="52"/>
      <c r="EQD108" s="52"/>
      <c r="EQE108" s="52"/>
      <c r="EQF108" s="52"/>
      <c r="EQG108" s="52"/>
      <c r="EQH108" s="52"/>
      <c r="EQI108" s="52"/>
      <c r="EQJ108" s="52"/>
      <c r="EQK108" s="52"/>
      <c r="EQL108" s="52"/>
      <c r="EQM108" s="52"/>
      <c r="EQN108" s="52"/>
      <c r="EQO108" s="52"/>
      <c r="EQP108" s="52"/>
      <c r="EQQ108" s="52"/>
      <c r="EQR108" s="52"/>
      <c r="EQS108" s="52"/>
      <c r="EQT108" s="52"/>
      <c r="EQU108" s="52"/>
      <c r="EQV108" s="52"/>
      <c r="EQW108" s="52"/>
      <c r="EQX108" s="52"/>
      <c r="EQY108" s="52"/>
      <c r="EQZ108" s="52"/>
      <c r="ERA108" s="52"/>
      <c r="ERB108" s="52"/>
      <c r="ERC108" s="52"/>
      <c r="ERD108" s="52"/>
      <c r="ERE108" s="52"/>
      <c r="ERF108" s="52"/>
      <c r="ERG108" s="52"/>
      <c r="ERH108" s="52"/>
      <c r="ERI108" s="52"/>
      <c r="ERJ108" s="52"/>
      <c r="ERK108" s="52"/>
      <c r="ERL108" s="52"/>
      <c r="ERM108" s="52"/>
      <c r="ERN108" s="52"/>
      <c r="ERO108" s="52"/>
      <c r="ERP108" s="52"/>
      <c r="ERQ108" s="52"/>
      <c r="ERR108" s="52"/>
      <c r="ERS108" s="52"/>
      <c r="ERT108" s="52"/>
      <c r="ERU108" s="52"/>
      <c r="ERV108" s="52"/>
      <c r="ERW108" s="52"/>
      <c r="ERX108" s="52"/>
      <c r="ERY108" s="52"/>
      <c r="ERZ108" s="52"/>
      <c r="ESA108" s="52"/>
      <c r="ESB108" s="52"/>
      <c r="ESC108" s="52"/>
      <c r="ESD108" s="52"/>
      <c r="ESE108" s="52"/>
      <c r="ESF108" s="52"/>
      <c r="ESG108" s="52"/>
      <c r="ESH108" s="52"/>
      <c r="ESI108" s="52"/>
      <c r="ESJ108" s="52"/>
      <c r="ESK108" s="52"/>
      <c r="ESL108" s="52"/>
      <c r="ESM108" s="52"/>
      <c r="ESN108" s="52"/>
      <c r="ESO108" s="52"/>
      <c r="ESP108" s="52"/>
      <c r="ESQ108" s="52"/>
      <c r="ESR108" s="52"/>
      <c r="ESS108" s="52"/>
      <c r="EST108" s="52"/>
      <c r="ESU108" s="52"/>
      <c r="ESV108" s="52"/>
      <c r="ESW108" s="52"/>
      <c r="ESX108" s="52"/>
      <c r="ESY108" s="52"/>
      <c r="ESZ108" s="52"/>
      <c r="ETA108" s="52"/>
      <c r="ETB108" s="52"/>
      <c r="ETC108" s="52"/>
      <c r="ETD108" s="52"/>
      <c r="ETE108" s="52"/>
      <c r="ETF108" s="52"/>
      <c r="ETG108" s="52"/>
      <c r="ETH108" s="52"/>
      <c r="ETI108" s="52"/>
      <c r="ETJ108" s="52"/>
      <c r="ETK108" s="52"/>
      <c r="ETL108" s="52"/>
      <c r="ETM108" s="52"/>
      <c r="ETN108" s="52"/>
      <c r="ETO108" s="52"/>
      <c r="ETP108" s="52"/>
      <c r="ETQ108" s="52"/>
      <c r="ETR108" s="52"/>
      <c r="ETS108" s="52"/>
      <c r="ETT108" s="52"/>
      <c r="ETU108" s="52"/>
      <c r="ETV108" s="52"/>
      <c r="ETW108" s="52"/>
      <c r="ETX108" s="52"/>
      <c r="ETY108" s="52"/>
      <c r="ETZ108" s="52"/>
      <c r="EUA108" s="52"/>
      <c r="EUB108" s="52"/>
      <c r="EUC108" s="52"/>
      <c r="EUD108" s="52"/>
      <c r="EUE108" s="52"/>
      <c r="EUF108" s="52"/>
      <c r="EUG108" s="52"/>
      <c r="EUH108" s="52"/>
      <c r="EUI108" s="52"/>
      <c r="EUJ108" s="52"/>
      <c r="EUK108" s="52"/>
      <c r="EUL108" s="52"/>
      <c r="EUM108" s="52"/>
      <c r="EUN108" s="52"/>
      <c r="EUO108" s="52"/>
      <c r="EUP108" s="52"/>
      <c r="EUQ108" s="52"/>
      <c r="EUR108" s="52"/>
      <c r="EUS108" s="52"/>
      <c r="EUT108" s="52"/>
      <c r="EUU108" s="52"/>
      <c r="EUV108" s="52"/>
      <c r="EUW108" s="52"/>
      <c r="EUX108" s="52"/>
      <c r="EUY108" s="52"/>
      <c r="EUZ108" s="52"/>
      <c r="EVA108" s="52"/>
      <c r="EVB108" s="52"/>
      <c r="EVC108" s="52"/>
      <c r="EVD108" s="52"/>
      <c r="EVE108" s="52"/>
      <c r="EVF108" s="52"/>
      <c r="EVG108" s="52"/>
      <c r="EVH108" s="52"/>
      <c r="EVI108" s="52"/>
      <c r="EVJ108" s="52"/>
      <c r="EVK108" s="52"/>
      <c r="EVL108" s="52"/>
      <c r="EVM108" s="52"/>
      <c r="EVN108" s="52"/>
      <c r="EVO108" s="52"/>
      <c r="EVP108" s="52"/>
      <c r="EVQ108" s="52"/>
      <c r="EVR108" s="52"/>
      <c r="EVS108" s="52"/>
      <c r="EVT108" s="52"/>
      <c r="EVU108" s="52"/>
      <c r="EVV108" s="52"/>
      <c r="EVW108" s="52"/>
      <c r="EVX108" s="52"/>
      <c r="EVY108" s="52"/>
      <c r="EVZ108" s="52"/>
      <c r="EWA108" s="52"/>
      <c r="EWB108" s="52"/>
      <c r="EWC108" s="52"/>
      <c r="EWD108" s="52"/>
      <c r="EWE108" s="52"/>
      <c r="EWF108" s="52"/>
      <c r="EWG108" s="52"/>
      <c r="EWH108" s="52"/>
      <c r="EWI108" s="52"/>
      <c r="EWJ108" s="52"/>
      <c r="EWK108" s="52"/>
      <c r="EWL108" s="52"/>
      <c r="EWM108" s="52"/>
      <c r="EWN108" s="52"/>
      <c r="EWO108" s="52"/>
      <c r="EWP108" s="52"/>
      <c r="EWQ108" s="52"/>
      <c r="EWR108" s="52"/>
      <c r="EWS108" s="52"/>
      <c r="EWT108" s="52"/>
      <c r="EWU108" s="52"/>
      <c r="EWV108" s="52"/>
      <c r="EWW108" s="52"/>
      <c r="EWX108" s="52"/>
      <c r="EWY108" s="52"/>
      <c r="EWZ108" s="52"/>
      <c r="EXA108" s="52"/>
      <c r="EXB108" s="52"/>
      <c r="EXC108" s="52"/>
      <c r="EXD108" s="52"/>
      <c r="EXE108" s="52"/>
      <c r="EXF108" s="52"/>
      <c r="EXG108" s="52"/>
      <c r="EXH108" s="52"/>
      <c r="EXI108" s="52"/>
      <c r="EXJ108" s="52"/>
      <c r="EXK108" s="52"/>
      <c r="EXL108" s="52"/>
      <c r="EXM108" s="52"/>
      <c r="EXN108" s="52"/>
      <c r="EXO108" s="52"/>
      <c r="EXP108" s="52"/>
      <c r="EXQ108" s="52"/>
      <c r="EXR108" s="52"/>
      <c r="EXS108" s="52"/>
      <c r="EXT108" s="52"/>
      <c r="EXU108" s="52"/>
      <c r="EXV108" s="52"/>
      <c r="EXW108" s="52"/>
      <c r="EXX108" s="52"/>
      <c r="EXY108" s="52"/>
      <c r="EXZ108" s="52"/>
      <c r="EYA108" s="52"/>
      <c r="EYB108" s="52"/>
      <c r="EYC108" s="52"/>
      <c r="EYD108" s="52"/>
      <c r="EYE108" s="52"/>
      <c r="EYF108" s="52"/>
      <c r="EYG108" s="52"/>
      <c r="EYH108" s="52"/>
      <c r="EYI108" s="52"/>
      <c r="EYJ108" s="52"/>
      <c r="EYK108" s="52"/>
      <c r="EYL108" s="52"/>
      <c r="EYM108" s="52"/>
      <c r="EYN108" s="52"/>
      <c r="EYO108" s="52"/>
      <c r="EYP108" s="52"/>
      <c r="EYQ108" s="52"/>
      <c r="EYR108" s="52"/>
      <c r="EYS108" s="52"/>
      <c r="EYT108" s="52"/>
      <c r="EYU108" s="52"/>
      <c r="EYV108" s="52"/>
      <c r="EYW108" s="52"/>
      <c r="EYX108" s="52"/>
      <c r="EYY108" s="52"/>
      <c r="EYZ108" s="52"/>
      <c r="EZA108" s="52"/>
      <c r="EZB108" s="52"/>
      <c r="EZC108" s="52"/>
      <c r="EZD108" s="52"/>
      <c r="EZE108" s="52"/>
      <c r="EZF108" s="52"/>
      <c r="EZG108" s="52"/>
      <c r="EZH108" s="52"/>
      <c r="EZI108" s="52"/>
      <c r="EZJ108" s="52"/>
      <c r="EZK108" s="52"/>
      <c r="EZL108" s="52"/>
      <c r="EZM108" s="52"/>
      <c r="EZN108" s="52"/>
      <c r="EZO108" s="52"/>
      <c r="EZP108" s="52"/>
      <c r="EZQ108" s="52"/>
      <c r="EZR108" s="52"/>
      <c r="EZS108" s="52"/>
      <c r="EZT108" s="52"/>
      <c r="EZU108" s="52"/>
      <c r="EZV108" s="52"/>
      <c r="EZW108" s="52"/>
      <c r="EZX108" s="52"/>
      <c r="EZY108" s="52"/>
      <c r="EZZ108" s="52"/>
      <c r="FAA108" s="52"/>
      <c r="FAB108" s="52"/>
      <c r="FAC108" s="52"/>
      <c r="FAD108" s="52"/>
      <c r="FAE108" s="52"/>
      <c r="FAF108" s="52"/>
      <c r="FAG108" s="52"/>
      <c r="FAH108" s="52"/>
      <c r="FAI108" s="52"/>
      <c r="FAJ108" s="52"/>
      <c r="FAK108" s="52"/>
      <c r="FAL108" s="52"/>
      <c r="FAM108" s="52"/>
      <c r="FAN108" s="52"/>
      <c r="FAO108" s="52"/>
      <c r="FAP108" s="52"/>
      <c r="FAQ108" s="52"/>
      <c r="FAR108" s="52"/>
      <c r="FAS108" s="52"/>
      <c r="FAT108" s="52"/>
      <c r="FAU108" s="52"/>
      <c r="FAV108" s="52"/>
      <c r="FAW108" s="52"/>
      <c r="FAX108" s="52"/>
      <c r="FAY108" s="52"/>
      <c r="FAZ108" s="52"/>
      <c r="FBA108" s="52"/>
      <c r="FBB108" s="52"/>
      <c r="FBC108" s="52"/>
      <c r="FBD108" s="52"/>
      <c r="FBE108" s="52"/>
      <c r="FBF108" s="52"/>
      <c r="FBG108" s="52"/>
      <c r="FBH108" s="52"/>
      <c r="FBI108" s="52"/>
      <c r="FBJ108" s="52"/>
      <c r="FBK108" s="52"/>
      <c r="FBL108" s="52"/>
      <c r="FBM108" s="52"/>
      <c r="FBN108" s="52"/>
      <c r="FBO108" s="52"/>
      <c r="FBP108" s="52"/>
      <c r="FBQ108" s="52"/>
      <c r="FBR108" s="52"/>
      <c r="FBS108" s="52"/>
      <c r="FBT108" s="52"/>
      <c r="FBU108" s="52"/>
      <c r="FBV108" s="52"/>
      <c r="FBW108" s="52"/>
      <c r="FBX108" s="52"/>
      <c r="FBY108" s="52"/>
      <c r="FBZ108" s="52"/>
      <c r="FCA108" s="52"/>
      <c r="FCB108" s="52"/>
      <c r="FCC108" s="52"/>
      <c r="FCD108" s="52"/>
      <c r="FCE108" s="52"/>
      <c r="FCF108" s="52"/>
      <c r="FCG108" s="52"/>
      <c r="FCH108" s="52"/>
      <c r="FCI108" s="52"/>
      <c r="FCJ108" s="52"/>
      <c r="FCK108" s="52"/>
      <c r="FCL108" s="52"/>
      <c r="FCM108" s="52"/>
      <c r="FCN108" s="52"/>
      <c r="FCO108" s="52"/>
      <c r="FCP108" s="52"/>
      <c r="FCQ108" s="52"/>
      <c r="FCR108" s="52"/>
      <c r="FCS108" s="52"/>
      <c r="FCT108" s="52"/>
      <c r="FCU108" s="52"/>
      <c r="FCV108" s="52"/>
      <c r="FCW108" s="52"/>
      <c r="FCX108" s="52"/>
      <c r="FCY108" s="52"/>
      <c r="FCZ108" s="52"/>
      <c r="FDA108" s="52"/>
      <c r="FDB108" s="52"/>
      <c r="FDC108" s="52"/>
      <c r="FDD108" s="52"/>
      <c r="FDE108" s="52"/>
      <c r="FDF108" s="52"/>
      <c r="FDG108" s="52"/>
      <c r="FDH108" s="52"/>
      <c r="FDI108" s="52"/>
      <c r="FDJ108" s="52"/>
      <c r="FDK108" s="52"/>
      <c r="FDL108" s="52"/>
      <c r="FDM108" s="52"/>
      <c r="FDN108" s="52"/>
      <c r="FDO108" s="52"/>
      <c r="FDP108" s="52"/>
      <c r="FDQ108" s="52"/>
      <c r="FDR108" s="52"/>
      <c r="FDS108" s="52"/>
      <c r="FDT108" s="52"/>
      <c r="FDU108" s="52"/>
      <c r="FDV108" s="52"/>
      <c r="FDW108" s="52"/>
      <c r="FDX108" s="52"/>
      <c r="FDY108" s="52"/>
      <c r="FDZ108" s="52"/>
      <c r="FEA108" s="52"/>
      <c r="FEB108" s="52"/>
      <c r="FEC108" s="52"/>
      <c r="FED108" s="52"/>
      <c r="FEE108" s="52"/>
      <c r="FEF108" s="52"/>
      <c r="FEG108" s="52"/>
      <c r="FEH108" s="52"/>
      <c r="FEI108" s="52"/>
      <c r="FEJ108" s="52"/>
      <c r="FEK108" s="52"/>
      <c r="FEL108" s="52"/>
      <c r="FEM108" s="52"/>
      <c r="FEN108" s="52"/>
      <c r="FEO108" s="52"/>
      <c r="FEP108" s="52"/>
      <c r="FEQ108" s="52"/>
      <c r="FER108" s="52"/>
      <c r="FES108" s="52"/>
      <c r="FET108" s="52"/>
      <c r="FEU108" s="52"/>
      <c r="FEV108" s="52"/>
      <c r="FEW108" s="52"/>
      <c r="FEX108" s="52"/>
      <c r="FEY108" s="52"/>
      <c r="FEZ108" s="52"/>
      <c r="FFA108" s="52"/>
      <c r="FFB108" s="52"/>
      <c r="FFC108" s="52"/>
      <c r="FFD108" s="52"/>
      <c r="FFE108" s="52"/>
      <c r="FFF108" s="52"/>
      <c r="FFG108" s="52"/>
      <c r="FFH108" s="52"/>
      <c r="FFI108" s="52"/>
      <c r="FFJ108" s="52"/>
      <c r="FFK108" s="52"/>
      <c r="FFL108" s="52"/>
      <c r="FFM108" s="52"/>
      <c r="FFN108" s="52"/>
      <c r="FFO108" s="52"/>
      <c r="FFP108" s="52"/>
      <c r="FFQ108" s="52"/>
      <c r="FFR108" s="52"/>
      <c r="FFS108" s="52"/>
      <c r="FFT108" s="52"/>
      <c r="FFU108" s="52"/>
      <c r="FFV108" s="52"/>
      <c r="FFW108" s="52"/>
      <c r="FFX108" s="52"/>
      <c r="FFY108" s="52"/>
      <c r="FFZ108" s="52"/>
      <c r="FGA108" s="52"/>
      <c r="FGB108" s="52"/>
      <c r="FGC108" s="52"/>
      <c r="FGD108" s="52"/>
      <c r="FGE108" s="52"/>
      <c r="FGF108" s="52"/>
      <c r="FGG108" s="52"/>
      <c r="FGH108" s="52"/>
      <c r="FGI108" s="52"/>
      <c r="FGJ108" s="52"/>
      <c r="FGK108" s="52"/>
      <c r="FGL108" s="52"/>
      <c r="FGM108" s="52"/>
      <c r="FGN108" s="52"/>
      <c r="FGO108" s="52"/>
      <c r="FGP108" s="52"/>
      <c r="FGQ108" s="52"/>
      <c r="FGR108" s="52"/>
      <c r="FGS108" s="52"/>
      <c r="FGT108" s="52"/>
      <c r="FGU108" s="52"/>
      <c r="FGV108" s="52"/>
      <c r="FGW108" s="52"/>
      <c r="FGX108" s="52"/>
      <c r="FGY108" s="52"/>
      <c r="FGZ108" s="52"/>
      <c r="FHA108" s="52"/>
      <c r="FHB108" s="52"/>
      <c r="FHC108" s="52"/>
      <c r="FHD108" s="52"/>
      <c r="FHE108" s="52"/>
      <c r="FHF108" s="52"/>
      <c r="FHG108" s="52"/>
      <c r="FHH108" s="52"/>
      <c r="FHI108" s="52"/>
      <c r="FHJ108" s="52"/>
      <c r="FHK108" s="52"/>
      <c r="FHL108" s="52"/>
      <c r="FHM108" s="52"/>
      <c r="FHN108" s="52"/>
      <c r="FHO108" s="52"/>
      <c r="FHP108" s="52"/>
      <c r="FHQ108" s="52"/>
      <c r="FHR108" s="52"/>
      <c r="FHS108" s="52"/>
      <c r="FHT108" s="52"/>
      <c r="FHU108" s="52"/>
      <c r="FHV108" s="52"/>
      <c r="FHW108" s="52"/>
      <c r="FHX108" s="52"/>
      <c r="FHY108" s="52"/>
      <c r="FHZ108" s="52"/>
      <c r="FIA108" s="52"/>
      <c r="FIB108" s="52"/>
      <c r="FIC108" s="52"/>
      <c r="FID108" s="52"/>
      <c r="FIE108" s="52"/>
      <c r="FIF108" s="52"/>
      <c r="FIG108" s="52"/>
      <c r="FIH108" s="52"/>
      <c r="FII108" s="52"/>
      <c r="FIJ108" s="52"/>
      <c r="FIK108" s="52"/>
      <c r="FIL108" s="52"/>
      <c r="FIM108" s="52"/>
      <c r="FIN108" s="52"/>
      <c r="FIO108" s="52"/>
      <c r="FIP108" s="52"/>
      <c r="FIQ108" s="52"/>
      <c r="FIR108" s="52"/>
      <c r="FIS108" s="52"/>
      <c r="FIT108" s="52"/>
      <c r="FIU108" s="52"/>
      <c r="FIV108" s="52"/>
      <c r="FIW108" s="52"/>
      <c r="FIX108" s="52"/>
      <c r="FIY108" s="52"/>
      <c r="FIZ108" s="52"/>
      <c r="FJA108" s="52"/>
      <c r="FJB108" s="52"/>
      <c r="FJC108" s="52"/>
      <c r="FJD108" s="52"/>
      <c r="FJE108" s="52"/>
      <c r="FJF108" s="52"/>
      <c r="FJG108" s="52"/>
      <c r="FJH108" s="52"/>
      <c r="FJI108" s="52"/>
      <c r="FJJ108" s="52"/>
      <c r="FJK108" s="52"/>
      <c r="FJL108" s="52"/>
      <c r="FJM108" s="52"/>
      <c r="FJN108" s="52"/>
      <c r="FJO108" s="52"/>
      <c r="FJP108" s="52"/>
      <c r="FJQ108" s="52"/>
      <c r="FJR108" s="52"/>
      <c r="FJS108" s="52"/>
      <c r="FJT108" s="52"/>
      <c r="FJU108" s="52"/>
      <c r="FJV108" s="52"/>
      <c r="FJW108" s="52"/>
      <c r="FJX108" s="52"/>
      <c r="FJY108" s="52"/>
      <c r="FJZ108" s="52"/>
      <c r="FKA108" s="52"/>
      <c r="FKB108" s="52"/>
      <c r="FKC108" s="52"/>
      <c r="FKD108" s="52"/>
      <c r="FKE108" s="52"/>
      <c r="FKF108" s="52"/>
      <c r="FKG108" s="52"/>
      <c r="FKH108" s="52"/>
      <c r="FKI108" s="52"/>
      <c r="FKJ108" s="52"/>
      <c r="FKK108" s="52"/>
      <c r="FKL108" s="52"/>
      <c r="FKM108" s="52"/>
      <c r="FKN108" s="52"/>
      <c r="FKO108" s="52"/>
      <c r="FKP108" s="52"/>
      <c r="FKQ108" s="52"/>
      <c r="FKR108" s="52"/>
      <c r="FKS108" s="52"/>
      <c r="FKT108" s="52"/>
      <c r="FKU108" s="52"/>
      <c r="FKV108" s="52"/>
      <c r="FKW108" s="52"/>
      <c r="FKX108" s="52"/>
      <c r="FKY108" s="52"/>
      <c r="FKZ108" s="52"/>
      <c r="FLA108" s="52"/>
      <c r="FLB108" s="52"/>
      <c r="FLC108" s="52"/>
      <c r="FLD108" s="52"/>
      <c r="FLE108" s="52"/>
      <c r="FLF108" s="52"/>
      <c r="FLG108" s="52"/>
      <c r="FLH108" s="52"/>
      <c r="FLI108" s="52"/>
      <c r="FLJ108" s="52"/>
      <c r="FLK108" s="52"/>
      <c r="FLL108" s="52"/>
      <c r="FLM108" s="52"/>
      <c r="FLN108" s="52"/>
      <c r="FLO108" s="52"/>
      <c r="FLP108" s="52"/>
      <c r="FLQ108" s="52"/>
      <c r="FLR108" s="52"/>
      <c r="FLS108" s="52"/>
      <c r="FLT108" s="52"/>
      <c r="FLU108" s="52"/>
      <c r="FLV108" s="52"/>
      <c r="FLW108" s="52"/>
      <c r="FLX108" s="52"/>
      <c r="FLY108" s="52"/>
      <c r="FLZ108" s="52"/>
      <c r="FMA108" s="52"/>
      <c r="FMB108" s="52"/>
      <c r="FMC108" s="52"/>
      <c r="FMD108" s="52"/>
      <c r="FME108" s="52"/>
      <c r="FMF108" s="52"/>
      <c r="FMG108" s="52"/>
      <c r="FMH108" s="52"/>
      <c r="FMI108" s="52"/>
      <c r="FMJ108" s="52"/>
      <c r="FMK108" s="52"/>
      <c r="FML108" s="52"/>
      <c r="FMM108" s="52"/>
      <c r="FMN108" s="52"/>
      <c r="FMO108" s="52"/>
      <c r="FMP108" s="52"/>
      <c r="FMQ108" s="52"/>
      <c r="FMR108" s="52"/>
      <c r="FMS108" s="52"/>
      <c r="FMT108" s="52"/>
      <c r="FMU108" s="52"/>
      <c r="FMV108" s="52"/>
      <c r="FMW108" s="52"/>
      <c r="FMX108" s="52"/>
      <c r="FMY108" s="52"/>
      <c r="FMZ108" s="52"/>
      <c r="FNA108" s="52"/>
      <c r="FNB108" s="52"/>
      <c r="FNC108" s="52"/>
      <c r="FND108" s="52"/>
      <c r="FNE108" s="52"/>
      <c r="FNF108" s="52"/>
      <c r="FNG108" s="52"/>
      <c r="FNH108" s="52"/>
      <c r="FNI108" s="52"/>
      <c r="FNJ108" s="52"/>
      <c r="FNK108" s="52"/>
      <c r="FNL108" s="52"/>
      <c r="FNM108" s="52"/>
      <c r="FNN108" s="52"/>
      <c r="FNO108" s="52"/>
      <c r="FNP108" s="52"/>
      <c r="FNQ108" s="52"/>
      <c r="FNR108" s="52"/>
      <c r="FNS108" s="52"/>
      <c r="FNT108" s="52"/>
      <c r="FNU108" s="52"/>
      <c r="FNV108" s="52"/>
      <c r="FNW108" s="52"/>
      <c r="FNX108" s="52"/>
      <c r="FNY108" s="52"/>
      <c r="FNZ108" s="52"/>
      <c r="FOA108" s="52"/>
      <c r="FOB108" s="52"/>
      <c r="FOC108" s="52"/>
      <c r="FOD108" s="52"/>
      <c r="FOE108" s="52"/>
      <c r="FOF108" s="52"/>
      <c r="FOG108" s="52"/>
      <c r="FOH108" s="52"/>
      <c r="FOI108" s="52"/>
      <c r="FOJ108" s="52"/>
      <c r="FOK108" s="52"/>
      <c r="FOL108" s="52"/>
      <c r="FOM108" s="52"/>
      <c r="FON108" s="52"/>
      <c r="FOO108" s="52"/>
      <c r="FOP108" s="52"/>
      <c r="FOQ108" s="52"/>
      <c r="FOR108" s="52"/>
      <c r="FOS108" s="52"/>
      <c r="FOT108" s="52"/>
      <c r="FOU108" s="52"/>
      <c r="FOV108" s="52"/>
      <c r="FOW108" s="52"/>
      <c r="FOX108" s="52"/>
      <c r="FOY108" s="52"/>
      <c r="FOZ108" s="52"/>
      <c r="FPA108" s="52"/>
      <c r="FPB108" s="52"/>
      <c r="FPC108" s="52"/>
      <c r="FPD108" s="52"/>
      <c r="FPE108" s="52"/>
      <c r="FPF108" s="52"/>
      <c r="FPG108" s="52"/>
      <c r="FPH108" s="52"/>
      <c r="FPI108" s="52"/>
      <c r="FPJ108" s="52"/>
      <c r="FPK108" s="52"/>
      <c r="FPL108" s="52"/>
      <c r="FPM108" s="52"/>
      <c r="FPN108" s="52"/>
      <c r="FPO108" s="52"/>
      <c r="FPP108" s="52"/>
      <c r="FPQ108" s="52"/>
      <c r="FPR108" s="52"/>
      <c r="FPS108" s="52"/>
      <c r="FPT108" s="52"/>
      <c r="FPU108" s="52"/>
      <c r="FPV108" s="52"/>
      <c r="FPW108" s="52"/>
      <c r="FPX108" s="52"/>
      <c r="FPY108" s="52"/>
      <c r="FPZ108" s="52"/>
      <c r="FQA108" s="52"/>
      <c r="FQB108" s="52"/>
      <c r="FQC108" s="52"/>
      <c r="FQD108" s="52"/>
      <c r="FQE108" s="52"/>
      <c r="FQF108" s="52"/>
      <c r="FQG108" s="52"/>
      <c r="FQH108" s="52"/>
      <c r="FQI108" s="52"/>
      <c r="FQJ108" s="52"/>
      <c r="FQK108" s="52"/>
      <c r="FQL108" s="52"/>
      <c r="FQM108" s="52"/>
      <c r="FQN108" s="52"/>
      <c r="FQO108" s="52"/>
      <c r="FQP108" s="52"/>
      <c r="FQQ108" s="52"/>
      <c r="FQR108" s="52"/>
      <c r="FQS108" s="52"/>
      <c r="FQT108" s="52"/>
      <c r="FQU108" s="52"/>
      <c r="FQV108" s="52"/>
      <c r="FQW108" s="52"/>
      <c r="FQX108" s="52"/>
      <c r="FQY108" s="52"/>
      <c r="FQZ108" s="52"/>
      <c r="FRA108" s="52"/>
      <c r="FRB108" s="52"/>
      <c r="FRC108" s="52"/>
      <c r="FRD108" s="52"/>
      <c r="FRE108" s="52"/>
      <c r="FRF108" s="52"/>
      <c r="FRG108" s="52"/>
      <c r="FRH108" s="52"/>
      <c r="FRI108" s="52"/>
      <c r="FRJ108" s="52"/>
      <c r="FRK108" s="52"/>
      <c r="FRL108" s="52"/>
      <c r="FRM108" s="52"/>
      <c r="FRN108" s="52"/>
      <c r="FRO108" s="52"/>
      <c r="FRP108" s="52"/>
      <c r="FRQ108" s="52"/>
      <c r="FRR108" s="52"/>
      <c r="FRS108" s="52"/>
      <c r="FRT108" s="52"/>
      <c r="FRU108" s="52"/>
      <c r="FRV108" s="52"/>
      <c r="FRW108" s="52"/>
      <c r="FRX108" s="52"/>
      <c r="FRY108" s="52"/>
      <c r="FRZ108" s="52"/>
      <c r="FSA108" s="52"/>
      <c r="FSB108" s="52"/>
      <c r="FSC108" s="52"/>
      <c r="FSD108" s="52"/>
      <c r="FSE108" s="52"/>
      <c r="FSF108" s="52"/>
      <c r="FSG108" s="52"/>
      <c r="FSH108" s="52"/>
      <c r="FSI108" s="52"/>
      <c r="FSJ108" s="52"/>
      <c r="FSK108" s="52"/>
      <c r="FSL108" s="52"/>
      <c r="FSM108" s="52"/>
      <c r="FSN108" s="52"/>
      <c r="FSO108" s="52"/>
      <c r="FSP108" s="52"/>
      <c r="FSQ108" s="52"/>
      <c r="FSR108" s="52"/>
      <c r="FSS108" s="52"/>
      <c r="FST108" s="52"/>
      <c r="FSU108" s="52"/>
      <c r="FSV108" s="52"/>
      <c r="FSW108" s="52"/>
      <c r="FSX108" s="52"/>
      <c r="FSY108" s="52"/>
      <c r="FSZ108" s="52"/>
      <c r="FTA108" s="52"/>
      <c r="FTB108" s="52"/>
      <c r="FTC108" s="52"/>
      <c r="FTD108" s="52"/>
      <c r="FTE108" s="52"/>
      <c r="FTF108" s="52"/>
      <c r="FTG108" s="52"/>
      <c r="FTH108" s="52"/>
      <c r="FTI108" s="52"/>
      <c r="FTJ108" s="52"/>
      <c r="FTK108" s="52"/>
      <c r="FTL108" s="52"/>
      <c r="FTM108" s="52"/>
      <c r="FTN108" s="52"/>
      <c r="FTO108" s="52"/>
      <c r="FTP108" s="52"/>
      <c r="FTQ108" s="52"/>
      <c r="FTR108" s="52"/>
      <c r="FTS108" s="52"/>
      <c r="FTT108" s="52"/>
      <c r="FTU108" s="52"/>
      <c r="FTV108" s="52"/>
      <c r="FTW108" s="52"/>
      <c r="FTX108" s="52"/>
      <c r="FTY108" s="52"/>
      <c r="FTZ108" s="52"/>
      <c r="FUA108" s="52"/>
      <c r="FUB108" s="52"/>
      <c r="FUC108" s="52"/>
      <c r="FUD108" s="52"/>
      <c r="FUE108" s="52"/>
      <c r="FUF108" s="52"/>
      <c r="FUG108" s="52"/>
      <c r="FUH108" s="52"/>
      <c r="FUI108" s="52"/>
      <c r="FUJ108" s="52"/>
      <c r="FUK108" s="52"/>
      <c r="FUL108" s="52"/>
      <c r="FUM108" s="52"/>
      <c r="FUN108" s="52"/>
      <c r="FUO108" s="52"/>
      <c r="FUP108" s="52"/>
      <c r="FUQ108" s="52"/>
      <c r="FUR108" s="52"/>
      <c r="FUS108" s="52"/>
      <c r="FUT108" s="52"/>
      <c r="FUU108" s="52"/>
      <c r="FUV108" s="52"/>
      <c r="FUW108" s="52"/>
      <c r="FUX108" s="52"/>
      <c r="FUY108" s="52"/>
      <c r="FUZ108" s="52"/>
      <c r="FVA108" s="52"/>
      <c r="FVB108" s="52"/>
      <c r="FVC108" s="52"/>
      <c r="FVD108" s="52"/>
      <c r="FVE108" s="52"/>
      <c r="FVF108" s="52"/>
      <c r="FVG108" s="52"/>
      <c r="FVH108" s="52"/>
      <c r="FVI108" s="52"/>
      <c r="FVJ108" s="52"/>
      <c r="FVK108" s="52"/>
      <c r="FVL108" s="52"/>
      <c r="FVM108" s="52"/>
      <c r="FVN108" s="52"/>
      <c r="FVO108" s="52"/>
      <c r="FVP108" s="52"/>
      <c r="FVQ108" s="52"/>
      <c r="FVR108" s="52"/>
      <c r="FVS108" s="52"/>
      <c r="FVT108" s="52"/>
      <c r="FVU108" s="52"/>
      <c r="FVV108" s="52"/>
      <c r="FVW108" s="52"/>
      <c r="FVX108" s="52"/>
      <c r="FVY108" s="52"/>
      <c r="FVZ108" s="52"/>
      <c r="FWA108" s="52"/>
      <c r="FWB108" s="52"/>
      <c r="FWC108" s="52"/>
      <c r="FWD108" s="52"/>
      <c r="FWE108" s="52"/>
      <c r="FWF108" s="52"/>
      <c r="FWG108" s="52"/>
      <c r="FWH108" s="52"/>
      <c r="FWI108" s="52"/>
      <c r="FWJ108" s="52"/>
      <c r="FWK108" s="52"/>
      <c r="FWL108" s="52"/>
      <c r="FWM108" s="52"/>
      <c r="FWN108" s="52"/>
      <c r="FWO108" s="52"/>
      <c r="FWP108" s="52"/>
      <c r="FWQ108" s="52"/>
      <c r="FWR108" s="52"/>
      <c r="FWS108" s="52"/>
      <c r="FWT108" s="52"/>
      <c r="FWU108" s="52"/>
      <c r="FWV108" s="52"/>
      <c r="FWW108" s="52"/>
      <c r="FWX108" s="52"/>
      <c r="FWY108" s="52"/>
      <c r="FWZ108" s="52"/>
      <c r="FXA108" s="52"/>
      <c r="FXB108" s="52"/>
      <c r="FXC108" s="52"/>
      <c r="FXD108" s="52"/>
      <c r="FXE108" s="52"/>
      <c r="FXF108" s="52"/>
      <c r="FXG108" s="52"/>
      <c r="FXH108" s="52"/>
      <c r="FXI108" s="52"/>
      <c r="FXJ108" s="52"/>
      <c r="FXK108" s="52"/>
      <c r="FXL108" s="52"/>
      <c r="FXM108" s="52"/>
      <c r="FXN108" s="52"/>
      <c r="FXO108" s="52"/>
      <c r="FXP108" s="52"/>
      <c r="FXQ108" s="52"/>
      <c r="FXR108" s="52"/>
      <c r="FXS108" s="52"/>
      <c r="FXT108" s="52"/>
      <c r="FXU108" s="52"/>
      <c r="FXV108" s="52"/>
      <c r="FXW108" s="52"/>
      <c r="FXX108" s="52"/>
      <c r="FXY108" s="52"/>
      <c r="FXZ108" s="52"/>
      <c r="FYA108" s="52"/>
      <c r="FYB108" s="52"/>
      <c r="FYC108" s="52"/>
      <c r="FYD108" s="52"/>
      <c r="FYE108" s="52"/>
      <c r="FYF108" s="52"/>
      <c r="FYG108" s="52"/>
      <c r="FYH108" s="52"/>
      <c r="FYI108" s="52"/>
      <c r="FYJ108" s="52"/>
      <c r="FYK108" s="52"/>
      <c r="FYL108" s="52"/>
      <c r="FYM108" s="52"/>
      <c r="FYN108" s="52"/>
      <c r="FYO108" s="52"/>
      <c r="FYP108" s="52"/>
      <c r="FYQ108" s="52"/>
      <c r="FYR108" s="52"/>
      <c r="FYS108" s="52"/>
      <c r="FYT108" s="52"/>
      <c r="FYU108" s="52"/>
      <c r="FYV108" s="52"/>
      <c r="FYW108" s="52"/>
      <c r="FYX108" s="52"/>
      <c r="FYY108" s="52"/>
      <c r="FYZ108" s="52"/>
      <c r="FZA108" s="52"/>
      <c r="FZB108" s="52"/>
      <c r="FZC108" s="52"/>
      <c r="FZD108" s="52"/>
      <c r="FZE108" s="52"/>
      <c r="FZF108" s="52"/>
      <c r="FZG108" s="52"/>
      <c r="FZH108" s="52"/>
      <c r="FZI108" s="52"/>
      <c r="FZJ108" s="52"/>
      <c r="FZK108" s="52"/>
      <c r="FZL108" s="52"/>
      <c r="FZM108" s="52"/>
      <c r="FZN108" s="52"/>
      <c r="FZO108" s="52"/>
      <c r="FZP108" s="52"/>
      <c r="FZQ108" s="52"/>
      <c r="FZR108" s="52"/>
      <c r="FZS108" s="52"/>
      <c r="FZT108" s="52"/>
      <c r="FZU108" s="52"/>
      <c r="FZV108" s="52"/>
      <c r="FZW108" s="52"/>
      <c r="FZX108" s="52"/>
      <c r="FZY108" s="52"/>
      <c r="FZZ108" s="52"/>
      <c r="GAA108" s="52"/>
      <c r="GAB108" s="52"/>
      <c r="GAC108" s="52"/>
      <c r="GAD108" s="52"/>
      <c r="GAE108" s="52"/>
      <c r="GAF108" s="52"/>
      <c r="GAG108" s="52"/>
      <c r="GAH108" s="52"/>
      <c r="GAI108" s="52"/>
      <c r="GAJ108" s="52"/>
      <c r="GAK108" s="52"/>
      <c r="GAL108" s="52"/>
      <c r="GAM108" s="52"/>
      <c r="GAN108" s="52"/>
      <c r="GAO108" s="52"/>
      <c r="GAP108" s="52"/>
      <c r="GAQ108" s="52"/>
      <c r="GAR108" s="52"/>
      <c r="GAS108" s="52"/>
      <c r="GAT108" s="52"/>
      <c r="GAU108" s="52"/>
      <c r="GAV108" s="52"/>
      <c r="GAW108" s="52"/>
      <c r="GAX108" s="52"/>
      <c r="GAY108" s="52"/>
      <c r="GAZ108" s="52"/>
      <c r="GBA108" s="52"/>
      <c r="GBB108" s="52"/>
      <c r="GBC108" s="52"/>
      <c r="GBD108" s="52"/>
      <c r="GBE108" s="52"/>
      <c r="GBF108" s="52"/>
      <c r="GBG108" s="52"/>
      <c r="GBH108" s="52"/>
      <c r="GBI108" s="52"/>
      <c r="GBJ108" s="52"/>
      <c r="GBK108" s="52"/>
      <c r="GBL108" s="52"/>
      <c r="GBM108" s="52"/>
      <c r="GBN108" s="52"/>
      <c r="GBO108" s="52"/>
      <c r="GBP108" s="52"/>
      <c r="GBQ108" s="52"/>
      <c r="GBR108" s="52"/>
      <c r="GBS108" s="52"/>
      <c r="GBT108" s="52"/>
      <c r="GBU108" s="52"/>
      <c r="GBV108" s="52"/>
      <c r="GBW108" s="52"/>
      <c r="GBX108" s="52"/>
      <c r="GBY108" s="52"/>
      <c r="GBZ108" s="52"/>
      <c r="GCA108" s="52"/>
      <c r="GCB108" s="52"/>
      <c r="GCC108" s="52"/>
      <c r="GCD108" s="52"/>
      <c r="GCE108" s="52"/>
      <c r="GCF108" s="52"/>
      <c r="GCG108" s="52"/>
      <c r="GCH108" s="52"/>
      <c r="GCI108" s="52"/>
      <c r="GCJ108" s="52"/>
      <c r="GCK108" s="52"/>
      <c r="GCL108" s="52"/>
      <c r="GCM108" s="52"/>
      <c r="GCN108" s="52"/>
      <c r="GCO108" s="52"/>
      <c r="GCP108" s="52"/>
      <c r="GCQ108" s="52"/>
      <c r="GCR108" s="52"/>
      <c r="GCS108" s="52"/>
      <c r="GCT108" s="52"/>
      <c r="GCU108" s="52"/>
      <c r="GCV108" s="52"/>
      <c r="GCW108" s="52"/>
      <c r="GCX108" s="52"/>
      <c r="GCY108" s="52"/>
      <c r="GCZ108" s="52"/>
      <c r="GDA108" s="52"/>
      <c r="GDB108" s="52"/>
      <c r="GDC108" s="52"/>
      <c r="GDD108" s="52"/>
      <c r="GDE108" s="52"/>
      <c r="GDF108" s="52"/>
      <c r="GDG108" s="52"/>
      <c r="GDH108" s="52"/>
      <c r="GDI108" s="52"/>
      <c r="GDJ108" s="52"/>
      <c r="GDK108" s="52"/>
      <c r="GDL108" s="52"/>
      <c r="GDM108" s="52"/>
      <c r="GDN108" s="52"/>
      <c r="GDO108" s="52"/>
      <c r="GDP108" s="52"/>
      <c r="GDQ108" s="52"/>
      <c r="GDR108" s="52"/>
      <c r="GDS108" s="52"/>
      <c r="GDT108" s="52"/>
      <c r="GDU108" s="52"/>
      <c r="GDV108" s="52"/>
      <c r="GDW108" s="52"/>
      <c r="GDX108" s="52"/>
      <c r="GDY108" s="52"/>
      <c r="GDZ108" s="52"/>
      <c r="GEA108" s="52"/>
      <c r="GEB108" s="52"/>
      <c r="GEC108" s="52"/>
      <c r="GED108" s="52"/>
      <c r="GEE108" s="52"/>
      <c r="GEF108" s="52"/>
      <c r="GEG108" s="52"/>
      <c r="GEH108" s="52"/>
      <c r="GEI108" s="52"/>
      <c r="GEJ108" s="52"/>
      <c r="GEK108" s="52"/>
      <c r="GEL108" s="52"/>
      <c r="GEM108" s="52"/>
      <c r="GEN108" s="52"/>
      <c r="GEO108" s="52"/>
      <c r="GEP108" s="52"/>
      <c r="GEQ108" s="52"/>
      <c r="GER108" s="52"/>
      <c r="GES108" s="52"/>
      <c r="GET108" s="52"/>
      <c r="GEU108" s="52"/>
      <c r="GEV108" s="52"/>
      <c r="GEW108" s="52"/>
      <c r="GEX108" s="52"/>
      <c r="GEY108" s="52"/>
      <c r="GEZ108" s="52"/>
      <c r="GFA108" s="52"/>
      <c r="GFB108" s="52"/>
      <c r="GFC108" s="52"/>
      <c r="GFD108" s="52"/>
      <c r="GFE108" s="52"/>
      <c r="GFF108" s="52"/>
      <c r="GFG108" s="52"/>
      <c r="GFH108" s="52"/>
      <c r="GFI108" s="52"/>
      <c r="GFJ108" s="52"/>
      <c r="GFK108" s="52"/>
      <c r="GFL108" s="52"/>
      <c r="GFM108" s="52"/>
      <c r="GFN108" s="52"/>
      <c r="GFO108" s="52"/>
      <c r="GFP108" s="52"/>
      <c r="GFQ108" s="52"/>
      <c r="GFR108" s="52"/>
      <c r="GFS108" s="52"/>
      <c r="GFT108" s="52"/>
      <c r="GFU108" s="52"/>
      <c r="GFV108" s="52"/>
      <c r="GFW108" s="52"/>
      <c r="GFX108" s="52"/>
      <c r="GFY108" s="52"/>
      <c r="GFZ108" s="52"/>
      <c r="GGA108" s="52"/>
      <c r="GGB108" s="52"/>
      <c r="GGC108" s="52"/>
      <c r="GGD108" s="52"/>
      <c r="GGE108" s="52"/>
      <c r="GGF108" s="52"/>
      <c r="GGG108" s="52"/>
      <c r="GGH108" s="52"/>
      <c r="GGI108" s="52"/>
      <c r="GGJ108" s="52"/>
      <c r="GGK108" s="52"/>
      <c r="GGL108" s="52"/>
      <c r="GGM108" s="52"/>
      <c r="GGN108" s="52"/>
      <c r="GGO108" s="52"/>
      <c r="GGP108" s="52"/>
      <c r="GGQ108" s="52"/>
      <c r="GGR108" s="52"/>
      <c r="GGS108" s="52"/>
      <c r="GGT108" s="52"/>
      <c r="GGU108" s="52"/>
      <c r="GGV108" s="52"/>
      <c r="GGW108" s="52"/>
      <c r="GGX108" s="52"/>
      <c r="GGY108" s="52"/>
      <c r="GGZ108" s="52"/>
      <c r="GHA108" s="52"/>
      <c r="GHB108" s="52"/>
      <c r="GHC108" s="52"/>
      <c r="GHD108" s="52"/>
      <c r="GHE108" s="52"/>
      <c r="GHF108" s="52"/>
      <c r="GHG108" s="52"/>
      <c r="GHH108" s="52"/>
      <c r="GHI108" s="52"/>
      <c r="GHJ108" s="52"/>
      <c r="GHK108" s="52"/>
      <c r="GHL108" s="52"/>
      <c r="GHM108" s="52"/>
      <c r="GHN108" s="52"/>
      <c r="GHO108" s="52"/>
      <c r="GHP108" s="52"/>
      <c r="GHQ108" s="52"/>
      <c r="GHR108" s="52"/>
      <c r="GHS108" s="52"/>
      <c r="GHT108" s="52"/>
      <c r="GHU108" s="52"/>
      <c r="GHV108" s="52"/>
      <c r="GHW108" s="52"/>
      <c r="GHX108" s="52"/>
      <c r="GHY108" s="52"/>
      <c r="GHZ108" s="52"/>
      <c r="GIA108" s="52"/>
      <c r="GIB108" s="52"/>
      <c r="GIC108" s="52"/>
      <c r="GID108" s="52"/>
      <c r="GIE108" s="52"/>
      <c r="GIF108" s="52"/>
      <c r="GIG108" s="52"/>
      <c r="GIH108" s="52"/>
      <c r="GII108" s="52"/>
      <c r="GIJ108" s="52"/>
      <c r="GIK108" s="52"/>
      <c r="GIL108" s="52"/>
      <c r="GIM108" s="52"/>
      <c r="GIN108" s="52"/>
      <c r="GIO108" s="52"/>
      <c r="GIP108" s="52"/>
      <c r="GIQ108" s="52"/>
      <c r="GIR108" s="52"/>
      <c r="GIS108" s="52"/>
      <c r="GIT108" s="52"/>
      <c r="GIU108" s="52"/>
      <c r="GIV108" s="52"/>
      <c r="GIW108" s="52"/>
      <c r="GIX108" s="52"/>
      <c r="GIY108" s="52"/>
      <c r="GIZ108" s="52"/>
      <c r="GJA108" s="52"/>
      <c r="GJB108" s="52"/>
      <c r="GJC108" s="52"/>
      <c r="GJD108" s="52"/>
      <c r="GJE108" s="52"/>
      <c r="GJF108" s="52"/>
      <c r="GJG108" s="52"/>
      <c r="GJH108" s="52"/>
      <c r="GJI108" s="52"/>
      <c r="GJJ108" s="52"/>
      <c r="GJK108" s="52"/>
      <c r="GJL108" s="52"/>
      <c r="GJM108" s="52"/>
      <c r="GJN108" s="52"/>
      <c r="GJO108" s="52"/>
      <c r="GJP108" s="52"/>
      <c r="GJQ108" s="52"/>
      <c r="GJR108" s="52"/>
      <c r="GJS108" s="52"/>
      <c r="GJT108" s="52"/>
      <c r="GJU108" s="52"/>
      <c r="GJV108" s="52"/>
      <c r="GJW108" s="52"/>
      <c r="GJX108" s="52"/>
      <c r="GJY108" s="52"/>
      <c r="GJZ108" s="52"/>
      <c r="GKA108" s="52"/>
      <c r="GKB108" s="52"/>
      <c r="GKC108" s="52"/>
      <c r="GKD108" s="52"/>
      <c r="GKE108" s="52"/>
      <c r="GKF108" s="52"/>
      <c r="GKG108" s="52"/>
      <c r="GKH108" s="52"/>
      <c r="GKI108" s="52"/>
      <c r="GKJ108" s="52"/>
      <c r="GKK108" s="52"/>
      <c r="GKL108" s="52"/>
      <c r="GKM108" s="52"/>
      <c r="GKN108" s="52"/>
      <c r="GKO108" s="52"/>
      <c r="GKP108" s="52"/>
      <c r="GKQ108" s="52"/>
      <c r="GKR108" s="52"/>
      <c r="GKS108" s="52"/>
      <c r="GKT108" s="52"/>
      <c r="GKU108" s="52"/>
      <c r="GKV108" s="52"/>
      <c r="GKW108" s="52"/>
      <c r="GKX108" s="52"/>
      <c r="GKY108" s="52"/>
      <c r="GKZ108" s="52"/>
      <c r="GLA108" s="52"/>
      <c r="GLB108" s="52"/>
      <c r="GLC108" s="52"/>
      <c r="GLD108" s="52"/>
      <c r="GLE108" s="52"/>
      <c r="GLF108" s="52"/>
      <c r="GLG108" s="52"/>
      <c r="GLH108" s="52"/>
      <c r="GLI108" s="52"/>
      <c r="GLJ108" s="52"/>
      <c r="GLK108" s="52"/>
      <c r="GLL108" s="52"/>
      <c r="GLM108" s="52"/>
      <c r="GLN108" s="52"/>
      <c r="GLO108" s="52"/>
      <c r="GLP108" s="52"/>
      <c r="GLQ108" s="52"/>
      <c r="GLR108" s="52"/>
      <c r="GLS108" s="52"/>
      <c r="GLT108" s="52"/>
      <c r="GLU108" s="52"/>
      <c r="GLV108" s="52"/>
      <c r="GLW108" s="52"/>
      <c r="GLX108" s="52"/>
      <c r="GLY108" s="52"/>
      <c r="GLZ108" s="52"/>
      <c r="GMA108" s="52"/>
      <c r="GMB108" s="52"/>
      <c r="GMC108" s="52"/>
      <c r="GMD108" s="52"/>
      <c r="GME108" s="52"/>
      <c r="GMF108" s="52"/>
      <c r="GMG108" s="52"/>
      <c r="GMH108" s="52"/>
      <c r="GMI108" s="52"/>
      <c r="GMJ108" s="52"/>
      <c r="GMK108" s="52"/>
      <c r="GML108" s="52"/>
      <c r="GMM108" s="52"/>
      <c r="GMN108" s="52"/>
      <c r="GMO108" s="52"/>
      <c r="GMP108" s="52"/>
      <c r="GMQ108" s="52"/>
      <c r="GMR108" s="52"/>
      <c r="GMS108" s="52"/>
      <c r="GMT108" s="52"/>
      <c r="GMU108" s="52"/>
      <c r="GMV108" s="52"/>
      <c r="GMW108" s="52"/>
      <c r="GMX108" s="52"/>
      <c r="GMY108" s="52"/>
      <c r="GMZ108" s="52"/>
      <c r="GNA108" s="52"/>
      <c r="GNB108" s="52"/>
      <c r="GNC108" s="52"/>
      <c r="GND108" s="52"/>
      <c r="GNE108" s="52"/>
      <c r="GNF108" s="52"/>
      <c r="GNG108" s="52"/>
      <c r="GNH108" s="52"/>
      <c r="GNI108" s="52"/>
      <c r="GNJ108" s="52"/>
      <c r="GNK108" s="52"/>
      <c r="GNL108" s="52"/>
      <c r="GNM108" s="52"/>
      <c r="GNN108" s="52"/>
      <c r="GNO108" s="52"/>
      <c r="GNP108" s="52"/>
      <c r="GNQ108" s="52"/>
      <c r="GNR108" s="52"/>
      <c r="GNS108" s="52"/>
      <c r="GNT108" s="52"/>
      <c r="GNU108" s="52"/>
      <c r="GNV108" s="52"/>
      <c r="GNW108" s="52"/>
      <c r="GNX108" s="52"/>
      <c r="GNY108" s="52"/>
      <c r="GNZ108" s="52"/>
      <c r="GOA108" s="52"/>
      <c r="GOB108" s="52"/>
      <c r="GOC108" s="52"/>
      <c r="GOD108" s="52"/>
      <c r="GOE108" s="52"/>
      <c r="GOF108" s="52"/>
      <c r="GOG108" s="52"/>
      <c r="GOH108" s="52"/>
      <c r="GOI108" s="52"/>
      <c r="GOJ108" s="52"/>
      <c r="GOK108" s="52"/>
      <c r="GOL108" s="52"/>
      <c r="GOM108" s="52"/>
      <c r="GON108" s="52"/>
      <c r="GOO108" s="52"/>
      <c r="GOP108" s="52"/>
      <c r="GOQ108" s="52"/>
      <c r="GOR108" s="52"/>
      <c r="GOS108" s="52"/>
      <c r="GOT108" s="52"/>
      <c r="GOU108" s="52"/>
      <c r="GOV108" s="52"/>
      <c r="GOW108" s="52"/>
      <c r="GOX108" s="52"/>
      <c r="GOY108" s="52"/>
      <c r="GOZ108" s="52"/>
      <c r="GPA108" s="52"/>
      <c r="GPB108" s="52"/>
      <c r="GPC108" s="52"/>
      <c r="GPD108" s="52"/>
      <c r="GPE108" s="52"/>
      <c r="GPF108" s="52"/>
      <c r="GPG108" s="52"/>
      <c r="GPH108" s="52"/>
      <c r="GPI108" s="52"/>
      <c r="GPJ108" s="52"/>
      <c r="GPK108" s="52"/>
      <c r="GPL108" s="52"/>
      <c r="GPM108" s="52"/>
      <c r="GPN108" s="52"/>
      <c r="GPO108" s="52"/>
      <c r="GPP108" s="52"/>
      <c r="GPQ108" s="52"/>
      <c r="GPR108" s="52"/>
      <c r="GPS108" s="52"/>
      <c r="GPT108" s="52"/>
      <c r="GPU108" s="52"/>
      <c r="GPV108" s="52"/>
      <c r="GPW108" s="52"/>
      <c r="GPX108" s="52"/>
      <c r="GPY108" s="52"/>
      <c r="GPZ108" s="52"/>
      <c r="GQA108" s="52"/>
      <c r="GQB108" s="52"/>
      <c r="GQC108" s="52"/>
      <c r="GQD108" s="52"/>
      <c r="GQE108" s="52"/>
      <c r="GQF108" s="52"/>
      <c r="GQG108" s="52"/>
      <c r="GQH108" s="52"/>
      <c r="GQI108" s="52"/>
      <c r="GQJ108" s="52"/>
      <c r="GQK108" s="52"/>
      <c r="GQL108" s="52"/>
      <c r="GQM108" s="52"/>
      <c r="GQN108" s="52"/>
      <c r="GQO108" s="52"/>
      <c r="GQP108" s="52"/>
      <c r="GQQ108" s="52"/>
      <c r="GQR108" s="52"/>
      <c r="GQS108" s="52"/>
      <c r="GQT108" s="52"/>
      <c r="GQU108" s="52"/>
      <c r="GQV108" s="52"/>
      <c r="GQW108" s="52"/>
      <c r="GQX108" s="52"/>
      <c r="GQY108" s="52"/>
      <c r="GQZ108" s="52"/>
      <c r="GRA108" s="52"/>
      <c r="GRB108" s="52"/>
      <c r="GRC108" s="52"/>
      <c r="GRD108" s="52"/>
      <c r="GRE108" s="52"/>
      <c r="GRF108" s="52"/>
      <c r="GRG108" s="52"/>
      <c r="GRH108" s="52"/>
      <c r="GRI108" s="52"/>
      <c r="GRJ108" s="52"/>
      <c r="GRK108" s="52"/>
      <c r="GRL108" s="52"/>
      <c r="GRM108" s="52"/>
      <c r="GRN108" s="52"/>
      <c r="GRO108" s="52"/>
      <c r="GRP108" s="52"/>
      <c r="GRQ108" s="52"/>
      <c r="GRR108" s="52"/>
      <c r="GRS108" s="52"/>
      <c r="GRT108" s="52"/>
      <c r="GRU108" s="52"/>
      <c r="GRV108" s="52"/>
      <c r="GRW108" s="52"/>
      <c r="GRX108" s="52"/>
      <c r="GRY108" s="52"/>
      <c r="GRZ108" s="52"/>
      <c r="GSA108" s="52"/>
      <c r="GSB108" s="52"/>
      <c r="GSC108" s="52"/>
      <c r="GSD108" s="52"/>
      <c r="GSE108" s="52"/>
      <c r="GSF108" s="52"/>
      <c r="GSG108" s="52"/>
      <c r="GSH108" s="52"/>
      <c r="GSI108" s="52"/>
      <c r="GSJ108" s="52"/>
      <c r="GSK108" s="52"/>
      <c r="GSL108" s="52"/>
      <c r="GSM108" s="52"/>
      <c r="GSN108" s="52"/>
      <c r="GSO108" s="52"/>
      <c r="GSP108" s="52"/>
      <c r="GSQ108" s="52"/>
      <c r="GSR108" s="52"/>
      <c r="GSS108" s="52"/>
      <c r="GST108" s="52"/>
      <c r="GSU108" s="52"/>
      <c r="GSV108" s="52"/>
      <c r="GSW108" s="52"/>
      <c r="GSX108" s="52"/>
      <c r="GSY108" s="52"/>
      <c r="GSZ108" s="52"/>
      <c r="GTA108" s="52"/>
      <c r="GTB108" s="52"/>
      <c r="GTC108" s="52"/>
      <c r="GTD108" s="52"/>
      <c r="GTE108" s="52"/>
      <c r="GTF108" s="52"/>
      <c r="GTG108" s="52"/>
      <c r="GTH108" s="52"/>
      <c r="GTI108" s="52"/>
      <c r="GTJ108" s="52"/>
      <c r="GTK108" s="52"/>
      <c r="GTL108" s="52"/>
      <c r="GTM108" s="52"/>
      <c r="GTN108" s="52"/>
      <c r="GTO108" s="52"/>
      <c r="GTP108" s="52"/>
      <c r="GTQ108" s="52"/>
      <c r="GTR108" s="52"/>
      <c r="GTS108" s="52"/>
      <c r="GTT108" s="52"/>
      <c r="GTU108" s="52"/>
      <c r="GTV108" s="52"/>
      <c r="GTW108" s="52"/>
      <c r="GTX108" s="52"/>
      <c r="GTY108" s="52"/>
      <c r="GTZ108" s="52"/>
      <c r="GUA108" s="52"/>
      <c r="GUB108" s="52"/>
      <c r="GUC108" s="52"/>
      <c r="GUD108" s="52"/>
      <c r="GUE108" s="52"/>
      <c r="GUF108" s="52"/>
      <c r="GUG108" s="52"/>
      <c r="GUH108" s="52"/>
      <c r="GUI108" s="52"/>
      <c r="GUJ108" s="52"/>
      <c r="GUK108" s="52"/>
      <c r="GUL108" s="52"/>
      <c r="GUM108" s="52"/>
      <c r="GUN108" s="52"/>
      <c r="GUO108" s="52"/>
      <c r="GUP108" s="52"/>
      <c r="GUQ108" s="52"/>
      <c r="GUR108" s="52"/>
      <c r="GUS108" s="52"/>
      <c r="GUT108" s="52"/>
      <c r="GUU108" s="52"/>
      <c r="GUV108" s="52"/>
      <c r="GUW108" s="52"/>
      <c r="GUX108" s="52"/>
      <c r="GUY108" s="52"/>
      <c r="GUZ108" s="52"/>
      <c r="GVA108" s="52"/>
      <c r="GVB108" s="52"/>
      <c r="GVC108" s="52"/>
      <c r="GVD108" s="52"/>
      <c r="GVE108" s="52"/>
      <c r="GVF108" s="52"/>
      <c r="GVG108" s="52"/>
      <c r="GVH108" s="52"/>
      <c r="GVI108" s="52"/>
      <c r="GVJ108" s="52"/>
      <c r="GVK108" s="52"/>
      <c r="GVL108" s="52"/>
      <c r="GVM108" s="52"/>
      <c r="GVN108" s="52"/>
      <c r="GVO108" s="52"/>
      <c r="GVP108" s="52"/>
      <c r="GVQ108" s="52"/>
      <c r="GVR108" s="52"/>
      <c r="GVS108" s="52"/>
      <c r="GVT108" s="52"/>
      <c r="GVU108" s="52"/>
      <c r="GVV108" s="52"/>
      <c r="GVW108" s="52"/>
      <c r="GVX108" s="52"/>
      <c r="GVY108" s="52"/>
      <c r="GVZ108" s="52"/>
      <c r="GWA108" s="52"/>
      <c r="GWB108" s="52"/>
      <c r="GWC108" s="52"/>
      <c r="GWD108" s="52"/>
      <c r="GWE108" s="52"/>
      <c r="GWF108" s="52"/>
      <c r="GWG108" s="52"/>
      <c r="GWH108" s="52"/>
      <c r="GWI108" s="52"/>
      <c r="GWJ108" s="52"/>
      <c r="GWK108" s="52"/>
      <c r="GWL108" s="52"/>
      <c r="GWM108" s="52"/>
      <c r="GWN108" s="52"/>
      <c r="GWO108" s="52"/>
      <c r="GWP108" s="52"/>
      <c r="GWQ108" s="52"/>
      <c r="GWR108" s="52"/>
      <c r="GWS108" s="52"/>
      <c r="GWT108" s="52"/>
      <c r="GWU108" s="52"/>
      <c r="GWV108" s="52"/>
      <c r="GWW108" s="52"/>
      <c r="GWX108" s="52"/>
      <c r="GWY108" s="52"/>
      <c r="GWZ108" s="52"/>
      <c r="GXA108" s="52"/>
      <c r="GXB108" s="52"/>
      <c r="GXC108" s="52"/>
      <c r="GXD108" s="52"/>
      <c r="GXE108" s="52"/>
      <c r="GXF108" s="52"/>
      <c r="GXG108" s="52"/>
      <c r="GXH108" s="52"/>
      <c r="GXI108" s="52"/>
      <c r="GXJ108" s="52"/>
      <c r="GXK108" s="52"/>
      <c r="GXL108" s="52"/>
      <c r="GXM108" s="52"/>
      <c r="GXN108" s="52"/>
      <c r="GXO108" s="52"/>
      <c r="GXP108" s="52"/>
      <c r="GXQ108" s="52"/>
      <c r="GXR108" s="52"/>
      <c r="GXS108" s="52"/>
      <c r="GXT108" s="52"/>
      <c r="GXU108" s="52"/>
      <c r="GXV108" s="52"/>
      <c r="GXW108" s="52"/>
      <c r="GXX108" s="52"/>
      <c r="GXY108" s="52"/>
      <c r="GXZ108" s="52"/>
      <c r="GYA108" s="52"/>
      <c r="GYB108" s="52"/>
      <c r="GYC108" s="52"/>
      <c r="GYD108" s="52"/>
      <c r="GYE108" s="52"/>
      <c r="GYF108" s="52"/>
      <c r="GYG108" s="52"/>
      <c r="GYH108" s="52"/>
      <c r="GYI108" s="52"/>
      <c r="GYJ108" s="52"/>
      <c r="GYK108" s="52"/>
      <c r="GYL108" s="52"/>
      <c r="GYM108" s="52"/>
      <c r="GYN108" s="52"/>
      <c r="GYO108" s="52"/>
      <c r="GYP108" s="52"/>
      <c r="GYQ108" s="52"/>
      <c r="GYR108" s="52"/>
      <c r="GYS108" s="52"/>
      <c r="GYT108" s="52"/>
      <c r="GYU108" s="52"/>
      <c r="GYV108" s="52"/>
      <c r="GYW108" s="52"/>
      <c r="GYX108" s="52"/>
      <c r="GYY108" s="52"/>
      <c r="GYZ108" s="52"/>
      <c r="GZA108" s="52"/>
      <c r="GZB108" s="52"/>
      <c r="GZC108" s="52"/>
      <c r="GZD108" s="52"/>
      <c r="GZE108" s="52"/>
      <c r="GZF108" s="52"/>
      <c r="GZG108" s="52"/>
      <c r="GZH108" s="52"/>
      <c r="GZI108" s="52"/>
      <c r="GZJ108" s="52"/>
      <c r="GZK108" s="52"/>
      <c r="GZL108" s="52"/>
      <c r="GZM108" s="52"/>
      <c r="GZN108" s="52"/>
      <c r="GZO108" s="52"/>
      <c r="GZP108" s="52"/>
      <c r="GZQ108" s="52"/>
      <c r="GZR108" s="52"/>
      <c r="GZS108" s="52"/>
      <c r="GZT108" s="52"/>
      <c r="GZU108" s="52"/>
      <c r="GZV108" s="52"/>
      <c r="GZW108" s="52"/>
      <c r="GZX108" s="52"/>
      <c r="GZY108" s="52"/>
      <c r="GZZ108" s="52"/>
      <c r="HAA108" s="52"/>
      <c r="HAB108" s="52"/>
      <c r="HAC108" s="52"/>
      <c r="HAD108" s="52"/>
      <c r="HAE108" s="52"/>
      <c r="HAF108" s="52"/>
      <c r="HAG108" s="52"/>
      <c r="HAH108" s="52"/>
      <c r="HAI108" s="52"/>
      <c r="HAJ108" s="52"/>
      <c r="HAK108" s="52"/>
      <c r="HAL108" s="52"/>
      <c r="HAM108" s="52"/>
      <c r="HAN108" s="52"/>
      <c r="HAO108" s="52"/>
      <c r="HAP108" s="52"/>
      <c r="HAQ108" s="52"/>
      <c r="HAR108" s="52"/>
      <c r="HAS108" s="52"/>
      <c r="HAT108" s="52"/>
      <c r="HAU108" s="52"/>
      <c r="HAV108" s="52"/>
      <c r="HAW108" s="52"/>
      <c r="HAX108" s="52"/>
      <c r="HAY108" s="52"/>
      <c r="HAZ108" s="52"/>
      <c r="HBA108" s="52"/>
      <c r="HBB108" s="52"/>
      <c r="HBC108" s="52"/>
      <c r="HBD108" s="52"/>
      <c r="HBE108" s="52"/>
      <c r="HBF108" s="52"/>
      <c r="HBG108" s="52"/>
      <c r="HBH108" s="52"/>
      <c r="HBI108" s="52"/>
      <c r="HBJ108" s="52"/>
      <c r="HBK108" s="52"/>
      <c r="HBL108" s="52"/>
      <c r="HBM108" s="52"/>
      <c r="HBN108" s="52"/>
      <c r="HBO108" s="52"/>
      <c r="HBP108" s="52"/>
      <c r="HBQ108" s="52"/>
      <c r="HBR108" s="52"/>
      <c r="HBS108" s="52"/>
      <c r="HBT108" s="52"/>
      <c r="HBU108" s="52"/>
      <c r="HBV108" s="52"/>
      <c r="HBW108" s="52"/>
      <c r="HBX108" s="52"/>
      <c r="HBY108" s="52"/>
      <c r="HBZ108" s="52"/>
      <c r="HCA108" s="52"/>
      <c r="HCB108" s="52"/>
      <c r="HCC108" s="52"/>
      <c r="HCD108" s="52"/>
      <c r="HCE108" s="52"/>
      <c r="HCF108" s="52"/>
      <c r="HCG108" s="52"/>
      <c r="HCH108" s="52"/>
      <c r="HCI108" s="52"/>
      <c r="HCJ108" s="52"/>
      <c r="HCK108" s="52"/>
      <c r="HCL108" s="52"/>
      <c r="HCM108" s="52"/>
      <c r="HCN108" s="52"/>
      <c r="HCO108" s="52"/>
      <c r="HCP108" s="52"/>
      <c r="HCQ108" s="52"/>
      <c r="HCR108" s="52"/>
      <c r="HCS108" s="52"/>
      <c r="HCT108" s="52"/>
      <c r="HCU108" s="52"/>
      <c r="HCV108" s="52"/>
      <c r="HCW108" s="52"/>
      <c r="HCX108" s="52"/>
      <c r="HCY108" s="52"/>
      <c r="HCZ108" s="52"/>
      <c r="HDA108" s="52"/>
      <c r="HDB108" s="52"/>
      <c r="HDC108" s="52"/>
      <c r="HDD108" s="52"/>
      <c r="HDE108" s="52"/>
      <c r="HDF108" s="52"/>
      <c r="HDG108" s="52"/>
      <c r="HDH108" s="52"/>
      <c r="HDI108" s="52"/>
      <c r="HDJ108" s="52"/>
      <c r="HDK108" s="52"/>
      <c r="HDL108" s="52"/>
      <c r="HDM108" s="52"/>
      <c r="HDN108" s="52"/>
      <c r="HDO108" s="52"/>
      <c r="HDP108" s="52"/>
      <c r="HDQ108" s="52"/>
      <c r="HDR108" s="52"/>
      <c r="HDS108" s="52"/>
      <c r="HDT108" s="52"/>
      <c r="HDU108" s="52"/>
      <c r="HDV108" s="52"/>
      <c r="HDW108" s="52"/>
      <c r="HDX108" s="52"/>
      <c r="HDY108" s="52"/>
      <c r="HDZ108" s="52"/>
      <c r="HEA108" s="52"/>
      <c r="HEB108" s="52"/>
      <c r="HEC108" s="52"/>
      <c r="HED108" s="52"/>
      <c r="HEE108" s="52"/>
      <c r="HEF108" s="52"/>
      <c r="HEG108" s="52"/>
      <c r="HEH108" s="52"/>
      <c r="HEI108" s="52"/>
      <c r="HEJ108" s="52"/>
      <c r="HEK108" s="52"/>
      <c r="HEL108" s="52"/>
      <c r="HEM108" s="52"/>
      <c r="HEN108" s="52"/>
      <c r="HEO108" s="52"/>
      <c r="HEP108" s="52"/>
      <c r="HEQ108" s="52"/>
      <c r="HER108" s="52"/>
      <c r="HES108" s="52"/>
      <c r="HET108" s="52"/>
      <c r="HEU108" s="52"/>
      <c r="HEV108" s="52"/>
      <c r="HEW108" s="52"/>
      <c r="HEX108" s="52"/>
      <c r="HEY108" s="52"/>
      <c r="HEZ108" s="52"/>
      <c r="HFA108" s="52"/>
      <c r="HFB108" s="52"/>
      <c r="HFC108" s="52"/>
      <c r="HFD108" s="52"/>
      <c r="HFE108" s="52"/>
      <c r="HFF108" s="52"/>
      <c r="HFG108" s="52"/>
      <c r="HFH108" s="52"/>
      <c r="HFI108" s="52"/>
      <c r="HFJ108" s="52"/>
      <c r="HFK108" s="52"/>
      <c r="HFL108" s="52"/>
      <c r="HFM108" s="52"/>
      <c r="HFN108" s="52"/>
      <c r="HFO108" s="52"/>
      <c r="HFP108" s="52"/>
      <c r="HFQ108" s="52"/>
      <c r="HFR108" s="52"/>
      <c r="HFS108" s="52"/>
      <c r="HFT108" s="52"/>
      <c r="HFU108" s="52"/>
      <c r="HFV108" s="52"/>
      <c r="HFW108" s="52"/>
      <c r="HFX108" s="52"/>
      <c r="HFY108" s="52"/>
      <c r="HFZ108" s="52"/>
      <c r="HGA108" s="52"/>
      <c r="HGB108" s="52"/>
      <c r="HGC108" s="52"/>
      <c r="HGD108" s="52"/>
      <c r="HGE108" s="52"/>
      <c r="HGF108" s="52"/>
      <c r="HGG108" s="52"/>
      <c r="HGH108" s="52"/>
      <c r="HGI108" s="52"/>
      <c r="HGJ108" s="52"/>
      <c r="HGK108" s="52"/>
      <c r="HGL108" s="52"/>
      <c r="HGM108" s="52"/>
      <c r="HGN108" s="52"/>
      <c r="HGO108" s="52"/>
      <c r="HGP108" s="52"/>
      <c r="HGQ108" s="52"/>
      <c r="HGR108" s="52"/>
      <c r="HGS108" s="52"/>
      <c r="HGT108" s="52"/>
      <c r="HGU108" s="52"/>
      <c r="HGV108" s="52"/>
      <c r="HGW108" s="52"/>
      <c r="HGX108" s="52"/>
      <c r="HGY108" s="52"/>
      <c r="HGZ108" s="52"/>
      <c r="HHA108" s="52"/>
      <c r="HHB108" s="52"/>
      <c r="HHC108" s="52"/>
      <c r="HHD108" s="52"/>
      <c r="HHE108" s="52"/>
      <c r="HHF108" s="52"/>
      <c r="HHG108" s="52"/>
      <c r="HHH108" s="52"/>
      <c r="HHI108" s="52"/>
      <c r="HHJ108" s="52"/>
      <c r="HHK108" s="52"/>
      <c r="HHL108" s="52"/>
      <c r="HHM108" s="52"/>
      <c r="HHN108" s="52"/>
      <c r="HHO108" s="52"/>
      <c r="HHP108" s="52"/>
      <c r="HHQ108" s="52"/>
      <c r="HHR108" s="52"/>
      <c r="HHS108" s="52"/>
      <c r="HHT108" s="52"/>
      <c r="HHU108" s="52"/>
      <c r="HHV108" s="52"/>
      <c r="HHW108" s="52"/>
      <c r="HHX108" s="52"/>
      <c r="HHY108" s="52"/>
      <c r="HHZ108" s="52"/>
      <c r="HIA108" s="52"/>
      <c r="HIB108" s="52"/>
      <c r="HIC108" s="52"/>
      <c r="HID108" s="52"/>
      <c r="HIE108" s="52"/>
      <c r="HIF108" s="52"/>
      <c r="HIG108" s="52"/>
      <c r="HIH108" s="52"/>
      <c r="HII108" s="52"/>
      <c r="HIJ108" s="52"/>
      <c r="HIK108" s="52"/>
      <c r="HIL108" s="52"/>
      <c r="HIM108" s="52"/>
      <c r="HIN108" s="52"/>
      <c r="HIO108" s="52"/>
      <c r="HIP108" s="52"/>
      <c r="HIQ108" s="52"/>
      <c r="HIR108" s="52"/>
      <c r="HIS108" s="52"/>
      <c r="HIT108" s="52"/>
      <c r="HIU108" s="52"/>
      <c r="HIV108" s="52"/>
      <c r="HIW108" s="52"/>
      <c r="HIX108" s="52"/>
      <c r="HIY108" s="52"/>
      <c r="HIZ108" s="52"/>
      <c r="HJA108" s="52"/>
      <c r="HJB108" s="52"/>
      <c r="HJC108" s="52"/>
      <c r="HJD108" s="52"/>
      <c r="HJE108" s="52"/>
      <c r="HJF108" s="52"/>
      <c r="HJG108" s="52"/>
      <c r="HJH108" s="52"/>
      <c r="HJI108" s="52"/>
      <c r="HJJ108" s="52"/>
      <c r="HJK108" s="52"/>
      <c r="HJL108" s="52"/>
      <c r="HJM108" s="52"/>
      <c r="HJN108" s="52"/>
      <c r="HJO108" s="52"/>
      <c r="HJP108" s="52"/>
      <c r="HJQ108" s="52"/>
      <c r="HJR108" s="52"/>
      <c r="HJS108" s="52"/>
      <c r="HJT108" s="52"/>
      <c r="HJU108" s="52"/>
      <c r="HJV108" s="52"/>
      <c r="HJW108" s="52"/>
      <c r="HJX108" s="52"/>
      <c r="HJY108" s="52"/>
      <c r="HJZ108" s="52"/>
      <c r="HKA108" s="52"/>
      <c r="HKB108" s="52"/>
      <c r="HKC108" s="52"/>
      <c r="HKD108" s="52"/>
      <c r="HKE108" s="52"/>
      <c r="HKF108" s="52"/>
      <c r="HKG108" s="52"/>
      <c r="HKH108" s="52"/>
      <c r="HKI108" s="52"/>
      <c r="HKJ108" s="52"/>
      <c r="HKK108" s="52"/>
      <c r="HKL108" s="52"/>
      <c r="HKM108" s="52"/>
      <c r="HKN108" s="52"/>
      <c r="HKO108" s="52"/>
      <c r="HKP108" s="52"/>
      <c r="HKQ108" s="52"/>
      <c r="HKR108" s="52"/>
      <c r="HKS108" s="52"/>
      <c r="HKT108" s="52"/>
      <c r="HKU108" s="52"/>
      <c r="HKV108" s="52"/>
      <c r="HKW108" s="52"/>
      <c r="HKX108" s="52"/>
      <c r="HKY108" s="52"/>
      <c r="HKZ108" s="52"/>
      <c r="HLA108" s="52"/>
      <c r="HLB108" s="52"/>
      <c r="HLC108" s="52"/>
      <c r="HLD108" s="52"/>
      <c r="HLE108" s="52"/>
      <c r="HLF108" s="52"/>
      <c r="HLG108" s="52"/>
      <c r="HLH108" s="52"/>
      <c r="HLI108" s="52"/>
      <c r="HLJ108" s="52"/>
      <c r="HLK108" s="52"/>
      <c r="HLL108" s="52"/>
      <c r="HLM108" s="52"/>
      <c r="HLN108" s="52"/>
      <c r="HLO108" s="52"/>
      <c r="HLP108" s="52"/>
      <c r="HLQ108" s="52"/>
      <c r="HLR108" s="52"/>
      <c r="HLS108" s="52"/>
      <c r="HLT108" s="52"/>
      <c r="HLU108" s="52"/>
      <c r="HLV108" s="52"/>
      <c r="HLW108" s="52"/>
      <c r="HLX108" s="52"/>
      <c r="HLY108" s="52"/>
      <c r="HLZ108" s="52"/>
      <c r="HMA108" s="52"/>
      <c r="HMB108" s="52"/>
      <c r="HMC108" s="52"/>
      <c r="HMD108" s="52"/>
      <c r="HME108" s="52"/>
      <c r="HMF108" s="52"/>
      <c r="HMG108" s="52"/>
      <c r="HMH108" s="52"/>
      <c r="HMI108" s="52"/>
      <c r="HMJ108" s="52"/>
      <c r="HMK108" s="52"/>
      <c r="HML108" s="52"/>
      <c r="HMM108" s="52"/>
      <c r="HMN108" s="52"/>
      <c r="HMO108" s="52"/>
      <c r="HMP108" s="52"/>
      <c r="HMQ108" s="52"/>
      <c r="HMR108" s="52"/>
      <c r="HMS108" s="52"/>
      <c r="HMT108" s="52"/>
      <c r="HMU108" s="52"/>
      <c r="HMV108" s="52"/>
      <c r="HMW108" s="52"/>
      <c r="HMX108" s="52"/>
      <c r="HMY108" s="52"/>
      <c r="HMZ108" s="52"/>
      <c r="HNA108" s="52"/>
      <c r="HNB108" s="52"/>
      <c r="HNC108" s="52"/>
      <c r="HND108" s="52"/>
      <c r="HNE108" s="52"/>
      <c r="HNF108" s="52"/>
      <c r="HNG108" s="52"/>
      <c r="HNH108" s="52"/>
      <c r="HNI108" s="52"/>
      <c r="HNJ108" s="52"/>
      <c r="HNK108" s="52"/>
      <c r="HNL108" s="52"/>
      <c r="HNM108" s="52"/>
      <c r="HNN108" s="52"/>
      <c r="HNO108" s="52"/>
      <c r="HNP108" s="52"/>
      <c r="HNQ108" s="52"/>
      <c r="HNR108" s="52"/>
      <c r="HNS108" s="52"/>
      <c r="HNT108" s="52"/>
      <c r="HNU108" s="52"/>
      <c r="HNV108" s="52"/>
      <c r="HNW108" s="52"/>
      <c r="HNX108" s="52"/>
      <c r="HNY108" s="52"/>
      <c r="HNZ108" s="52"/>
      <c r="HOA108" s="52"/>
      <c r="HOB108" s="52"/>
      <c r="HOC108" s="52"/>
      <c r="HOD108" s="52"/>
      <c r="HOE108" s="52"/>
      <c r="HOF108" s="52"/>
      <c r="HOG108" s="52"/>
      <c r="HOH108" s="52"/>
      <c r="HOI108" s="52"/>
      <c r="HOJ108" s="52"/>
      <c r="HOK108" s="52"/>
      <c r="HOL108" s="52"/>
      <c r="HOM108" s="52"/>
      <c r="HON108" s="52"/>
      <c r="HOO108" s="52"/>
      <c r="HOP108" s="52"/>
      <c r="HOQ108" s="52"/>
      <c r="HOR108" s="52"/>
      <c r="HOS108" s="52"/>
      <c r="HOT108" s="52"/>
      <c r="HOU108" s="52"/>
      <c r="HOV108" s="52"/>
      <c r="HOW108" s="52"/>
      <c r="HOX108" s="52"/>
      <c r="HOY108" s="52"/>
      <c r="HOZ108" s="52"/>
      <c r="HPA108" s="52"/>
      <c r="HPB108" s="52"/>
      <c r="HPC108" s="52"/>
      <c r="HPD108" s="52"/>
      <c r="HPE108" s="52"/>
      <c r="HPF108" s="52"/>
      <c r="HPG108" s="52"/>
      <c r="HPH108" s="52"/>
      <c r="HPI108" s="52"/>
      <c r="HPJ108" s="52"/>
      <c r="HPK108" s="52"/>
      <c r="HPL108" s="52"/>
      <c r="HPM108" s="52"/>
      <c r="HPN108" s="52"/>
      <c r="HPO108" s="52"/>
      <c r="HPP108" s="52"/>
      <c r="HPQ108" s="52"/>
      <c r="HPR108" s="52"/>
      <c r="HPS108" s="52"/>
      <c r="HPT108" s="52"/>
      <c r="HPU108" s="52"/>
      <c r="HPV108" s="52"/>
      <c r="HPW108" s="52"/>
      <c r="HPX108" s="52"/>
      <c r="HPY108" s="52"/>
      <c r="HPZ108" s="52"/>
      <c r="HQA108" s="52"/>
      <c r="HQB108" s="52"/>
      <c r="HQC108" s="52"/>
      <c r="HQD108" s="52"/>
      <c r="HQE108" s="52"/>
      <c r="HQF108" s="52"/>
      <c r="HQG108" s="52"/>
      <c r="HQH108" s="52"/>
      <c r="HQI108" s="52"/>
      <c r="HQJ108" s="52"/>
      <c r="HQK108" s="52"/>
      <c r="HQL108" s="52"/>
      <c r="HQM108" s="52"/>
      <c r="HQN108" s="52"/>
      <c r="HQO108" s="52"/>
      <c r="HQP108" s="52"/>
      <c r="HQQ108" s="52"/>
      <c r="HQR108" s="52"/>
      <c r="HQS108" s="52"/>
      <c r="HQT108" s="52"/>
      <c r="HQU108" s="52"/>
      <c r="HQV108" s="52"/>
      <c r="HQW108" s="52"/>
      <c r="HQX108" s="52"/>
      <c r="HQY108" s="52"/>
      <c r="HQZ108" s="52"/>
      <c r="HRA108" s="52"/>
      <c r="HRB108" s="52"/>
      <c r="HRC108" s="52"/>
      <c r="HRD108" s="52"/>
      <c r="HRE108" s="52"/>
      <c r="HRF108" s="52"/>
      <c r="HRG108" s="52"/>
      <c r="HRH108" s="52"/>
      <c r="HRI108" s="52"/>
      <c r="HRJ108" s="52"/>
      <c r="HRK108" s="52"/>
      <c r="HRL108" s="52"/>
      <c r="HRM108" s="52"/>
      <c r="HRN108" s="52"/>
      <c r="HRO108" s="52"/>
      <c r="HRP108" s="52"/>
      <c r="HRQ108" s="52"/>
      <c r="HRR108" s="52"/>
      <c r="HRS108" s="52"/>
      <c r="HRT108" s="52"/>
      <c r="HRU108" s="52"/>
      <c r="HRV108" s="52"/>
      <c r="HRW108" s="52"/>
      <c r="HRX108" s="52"/>
      <c r="HRY108" s="52"/>
      <c r="HRZ108" s="52"/>
      <c r="HSA108" s="52"/>
      <c r="HSB108" s="52"/>
      <c r="HSC108" s="52"/>
      <c r="HSD108" s="52"/>
      <c r="HSE108" s="52"/>
      <c r="HSF108" s="52"/>
      <c r="HSG108" s="52"/>
      <c r="HSH108" s="52"/>
      <c r="HSI108" s="52"/>
      <c r="HSJ108" s="52"/>
      <c r="HSK108" s="52"/>
      <c r="HSL108" s="52"/>
      <c r="HSM108" s="52"/>
      <c r="HSN108" s="52"/>
      <c r="HSO108" s="52"/>
      <c r="HSP108" s="52"/>
      <c r="HSQ108" s="52"/>
      <c r="HSR108" s="52"/>
      <c r="HSS108" s="52"/>
      <c r="HST108" s="52"/>
      <c r="HSU108" s="52"/>
      <c r="HSV108" s="52"/>
      <c r="HSW108" s="52"/>
      <c r="HSX108" s="52"/>
      <c r="HSY108" s="52"/>
      <c r="HSZ108" s="52"/>
      <c r="HTA108" s="52"/>
      <c r="HTB108" s="52"/>
      <c r="HTC108" s="52"/>
      <c r="HTD108" s="52"/>
      <c r="HTE108" s="52"/>
      <c r="HTF108" s="52"/>
      <c r="HTG108" s="52"/>
      <c r="HTH108" s="52"/>
      <c r="HTI108" s="52"/>
      <c r="HTJ108" s="52"/>
      <c r="HTK108" s="52"/>
      <c r="HTL108" s="52"/>
      <c r="HTM108" s="52"/>
      <c r="HTN108" s="52"/>
      <c r="HTO108" s="52"/>
      <c r="HTP108" s="52"/>
      <c r="HTQ108" s="52"/>
      <c r="HTR108" s="52"/>
      <c r="HTS108" s="52"/>
      <c r="HTT108" s="52"/>
      <c r="HTU108" s="52"/>
      <c r="HTV108" s="52"/>
      <c r="HTW108" s="52"/>
      <c r="HTX108" s="52"/>
      <c r="HTY108" s="52"/>
      <c r="HTZ108" s="52"/>
      <c r="HUA108" s="52"/>
      <c r="HUB108" s="52"/>
      <c r="HUC108" s="52"/>
      <c r="HUD108" s="52"/>
      <c r="HUE108" s="52"/>
      <c r="HUF108" s="52"/>
      <c r="HUG108" s="52"/>
      <c r="HUH108" s="52"/>
      <c r="HUI108" s="52"/>
      <c r="HUJ108" s="52"/>
      <c r="HUK108" s="52"/>
      <c r="HUL108" s="52"/>
      <c r="HUM108" s="52"/>
      <c r="HUN108" s="52"/>
      <c r="HUO108" s="52"/>
      <c r="HUP108" s="52"/>
      <c r="HUQ108" s="52"/>
      <c r="HUR108" s="52"/>
      <c r="HUS108" s="52"/>
      <c r="HUT108" s="52"/>
      <c r="HUU108" s="52"/>
      <c r="HUV108" s="52"/>
      <c r="HUW108" s="52"/>
      <c r="HUX108" s="52"/>
      <c r="HUY108" s="52"/>
      <c r="HUZ108" s="52"/>
      <c r="HVA108" s="52"/>
      <c r="HVB108" s="52"/>
      <c r="HVC108" s="52"/>
      <c r="HVD108" s="52"/>
      <c r="HVE108" s="52"/>
      <c r="HVF108" s="52"/>
      <c r="HVG108" s="52"/>
      <c r="HVH108" s="52"/>
      <c r="HVI108" s="52"/>
      <c r="HVJ108" s="52"/>
      <c r="HVK108" s="52"/>
      <c r="HVL108" s="52"/>
      <c r="HVM108" s="52"/>
      <c r="HVN108" s="52"/>
      <c r="HVO108" s="52"/>
      <c r="HVP108" s="52"/>
      <c r="HVQ108" s="52"/>
      <c r="HVR108" s="52"/>
      <c r="HVS108" s="52"/>
      <c r="HVT108" s="52"/>
      <c r="HVU108" s="52"/>
      <c r="HVV108" s="52"/>
      <c r="HVW108" s="52"/>
      <c r="HVX108" s="52"/>
      <c r="HVY108" s="52"/>
      <c r="HVZ108" s="52"/>
      <c r="HWA108" s="52"/>
      <c r="HWB108" s="52"/>
      <c r="HWC108" s="52"/>
      <c r="HWD108" s="52"/>
      <c r="HWE108" s="52"/>
      <c r="HWF108" s="52"/>
      <c r="HWG108" s="52"/>
      <c r="HWH108" s="52"/>
      <c r="HWI108" s="52"/>
      <c r="HWJ108" s="52"/>
      <c r="HWK108" s="52"/>
      <c r="HWL108" s="52"/>
      <c r="HWM108" s="52"/>
      <c r="HWN108" s="52"/>
      <c r="HWO108" s="52"/>
      <c r="HWP108" s="52"/>
      <c r="HWQ108" s="52"/>
      <c r="HWR108" s="52"/>
      <c r="HWS108" s="52"/>
      <c r="HWT108" s="52"/>
      <c r="HWU108" s="52"/>
      <c r="HWV108" s="52"/>
      <c r="HWW108" s="52"/>
      <c r="HWX108" s="52"/>
      <c r="HWY108" s="52"/>
      <c r="HWZ108" s="52"/>
      <c r="HXA108" s="52"/>
      <c r="HXB108" s="52"/>
      <c r="HXC108" s="52"/>
      <c r="HXD108" s="52"/>
      <c r="HXE108" s="52"/>
      <c r="HXF108" s="52"/>
      <c r="HXG108" s="52"/>
      <c r="HXH108" s="52"/>
      <c r="HXI108" s="52"/>
      <c r="HXJ108" s="52"/>
      <c r="HXK108" s="52"/>
      <c r="HXL108" s="52"/>
      <c r="HXM108" s="52"/>
      <c r="HXN108" s="52"/>
      <c r="HXO108" s="52"/>
      <c r="HXP108" s="52"/>
      <c r="HXQ108" s="52"/>
      <c r="HXR108" s="52"/>
      <c r="HXS108" s="52"/>
      <c r="HXT108" s="52"/>
      <c r="HXU108" s="52"/>
      <c r="HXV108" s="52"/>
      <c r="HXW108" s="52"/>
      <c r="HXX108" s="52"/>
      <c r="HXY108" s="52"/>
      <c r="HXZ108" s="52"/>
      <c r="HYA108" s="52"/>
      <c r="HYB108" s="52"/>
      <c r="HYC108" s="52"/>
      <c r="HYD108" s="52"/>
      <c r="HYE108" s="52"/>
      <c r="HYF108" s="52"/>
      <c r="HYG108" s="52"/>
      <c r="HYH108" s="52"/>
      <c r="HYI108" s="52"/>
      <c r="HYJ108" s="52"/>
      <c r="HYK108" s="52"/>
      <c r="HYL108" s="52"/>
      <c r="HYM108" s="52"/>
      <c r="HYN108" s="52"/>
      <c r="HYO108" s="52"/>
      <c r="HYP108" s="52"/>
      <c r="HYQ108" s="52"/>
      <c r="HYR108" s="52"/>
      <c r="HYS108" s="52"/>
      <c r="HYT108" s="52"/>
      <c r="HYU108" s="52"/>
      <c r="HYV108" s="52"/>
      <c r="HYW108" s="52"/>
      <c r="HYX108" s="52"/>
      <c r="HYY108" s="52"/>
      <c r="HYZ108" s="52"/>
      <c r="HZA108" s="52"/>
      <c r="HZB108" s="52"/>
      <c r="HZC108" s="52"/>
      <c r="HZD108" s="52"/>
      <c r="HZE108" s="52"/>
      <c r="HZF108" s="52"/>
      <c r="HZG108" s="52"/>
      <c r="HZH108" s="52"/>
      <c r="HZI108" s="52"/>
      <c r="HZJ108" s="52"/>
      <c r="HZK108" s="52"/>
      <c r="HZL108" s="52"/>
      <c r="HZM108" s="52"/>
      <c r="HZN108" s="52"/>
      <c r="HZO108" s="52"/>
      <c r="HZP108" s="52"/>
      <c r="HZQ108" s="52"/>
      <c r="HZR108" s="52"/>
      <c r="HZS108" s="52"/>
      <c r="HZT108" s="52"/>
      <c r="HZU108" s="52"/>
      <c r="HZV108" s="52"/>
      <c r="HZW108" s="52"/>
      <c r="HZX108" s="52"/>
      <c r="HZY108" s="52"/>
      <c r="HZZ108" s="52"/>
      <c r="IAA108" s="52"/>
      <c r="IAB108" s="52"/>
      <c r="IAC108" s="52"/>
      <c r="IAD108" s="52"/>
      <c r="IAE108" s="52"/>
      <c r="IAF108" s="52"/>
      <c r="IAG108" s="52"/>
      <c r="IAH108" s="52"/>
      <c r="IAI108" s="52"/>
      <c r="IAJ108" s="52"/>
      <c r="IAK108" s="52"/>
      <c r="IAL108" s="52"/>
      <c r="IAM108" s="52"/>
      <c r="IAN108" s="52"/>
      <c r="IAO108" s="52"/>
      <c r="IAP108" s="52"/>
      <c r="IAQ108" s="52"/>
      <c r="IAR108" s="52"/>
      <c r="IAS108" s="52"/>
      <c r="IAT108" s="52"/>
      <c r="IAU108" s="52"/>
      <c r="IAV108" s="52"/>
      <c r="IAW108" s="52"/>
      <c r="IAX108" s="52"/>
      <c r="IAY108" s="52"/>
      <c r="IAZ108" s="52"/>
      <c r="IBA108" s="52"/>
      <c r="IBB108" s="52"/>
      <c r="IBC108" s="52"/>
      <c r="IBD108" s="52"/>
      <c r="IBE108" s="52"/>
      <c r="IBF108" s="52"/>
      <c r="IBG108" s="52"/>
      <c r="IBH108" s="52"/>
      <c r="IBI108" s="52"/>
      <c r="IBJ108" s="52"/>
      <c r="IBK108" s="52"/>
      <c r="IBL108" s="52"/>
      <c r="IBM108" s="52"/>
      <c r="IBN108" s="52"/>
      <c r="IBO108" s="52"/>
      <c r="IBP108" s="52"/>
      <c r="IBQ108" s="52"/>
      <c r="IBR108" s="52"/>
      <c r="IBS108" s="52"/>
      <c r="IBT108" s="52"/>
      <c r="IBU108" s="52"/>
      <c r="IBV108" s="52"/>
      <c r="IBW108" s="52"/>
      <c r="IBX108" s="52"/>
      <c r="IBY108" s="52"/>
      <c r="IBZ108" s="52"/>
      <c r="ICA108" s="52"/>
      <c r="ICB108" s="52"/>
      <c r="ICC108" s="52"/>
      <c r="ICD108" s="52"/>
      <c r="ICE108" s="52"/>
      <c r="ICF108" s="52"/>
      <c r="ICG108" s="52"/>
      <c r="ICH108" s="52"/>
      <c r="ICI108" s="52"/>
      <c r="ICJ108" s="52"/>
      <c r="ICK108" s="52"/>
      <c r="ICL108" s="52"/>
      <c r="ICM108" s="52"/>
      <c r="ICN108" s="52"/>
      <c r="ICO108" s="52"/>
      <c r="ICP108" s="52"/>
      <c r="ICQ108" s="52"/>
      <c r="ICR108" s="52"/>
      <c r="ICS108" s="52"/>
      <c r="ICT108" s="52"/>
      <c r="ICU108" s="52"/>
      <c r="ICV108" s="52"/>
      <c r="ICW108" s="52"/>
      <c r="ICX108" s="52"/>
      <c r="ICY108" s="52"/>
      <c r="ICZ108" s="52"/>
      <c r="IDA108" s="52"/>
      <c r="IDB108" s="52"/>
      <c r="IDC108" s="52"/>
      <c r="IDD108" s="52"/>
      <c r="IDE108" s="52"/>
      <c r="IDF108" s="52"/>
      <c r="IDG108" s="52"/>
      <c r="IDH108" s="52"/>
      <c r="IDI108" s="52"/>
      <c r="IDJ108" s="52"/>
      <c r="IDK108" s="52"/>
      <c r="IDL108" s="52"/>
      <c r="IDM108" s="52"/>
      <c r="IDN108" s="52"/>
      <c r="IDO108" s="52"/>
      <c r="IDP108" s="52"/>
      <c r="IDQ108" s="52"/>
      <c r="IDR108" s="52"/>
      <c r="IDS108" s="52"/>
      <c r="IDT108" s="52"/>
      <c r="IDU108" s="52"/>
      <c r="IDV108" s="52"/>
      <c r="IDW108" s="52"/>
      <c r="IDX108" s="52"/>
      <c r="IDY108" s="52"/>
      <c r="IDZ108" s="52"/>
      <c r="IEA108" s="52"/>
      <c r="IEB108" s="52"/>
      <c r="IEC108" s="52"/>
      <c r="IED108" s="52"/>
      <c r="IEE108" s="52"/>
      <c r="IEF108" s="52"/>
      <c r="IEG108" s="52"/>
      <c r="IEH108" s="52"/>
      <c r="IEI108" s="52"/>
      <c r="IEJ108" s="52"/>
      <c r="IEK108" s="52"/>
      <c r="IEL108" s="52"/>
      <c r="IEM108" s="52"/>
      <c r="IEN108" s="52"/>
      <c r="IEO108" s="52"/>
      <c r="IEP108" s="52"/>
      <c r="IEQ108" s="52"/>
      <c r="IER108" s="52"/>
      <c r="IES108" s="52"/>
      <c r="IET108" s="52"/>
      <c r="IEU108" s="52"/>
      <c r="IEV108" s="52"/>
      <c r="IEW108" s="52"/>
      <c r="IEX108" s="52"/>
      <c r="IEY108" s="52"/>
      <c r="IEZ108" s="52"/>
      <c r="IFA108" s="52"/>
      <c r="IFB108" s="52"/>
      <c r="IFC108" s="52"/>
      <c r="IFD108" s="52"/>
      <c r="IFE108" s="52"/>
      <c r="IFF108" s="52"/>
      <c r="IFG108" s="52"/>
      <c r="IFH108" s="52"/>
      <c r="IFI108" s="52"/>
      <c r="IFJ108" s="52"/>
      <c r="IFK108" s="52"/>
      <c r="IFL108" s="52"/>
      <c r="IFM108" s="52"/>
      <c r="IFN108" s="52"/>
      <c r="IFO108" s="52"/>
      <c r="IFP108" s="52"/>
      <c r="IFQ108" s="52"/>
      <c r="IFR108" s="52"/>
      <c r="IFS108" s="52"/>
      <c r="IFT108" s="52"/>
      <c r="IFU108" s="52"/>
      <c r="IFV108" s="52"/>
      <c r="IFW108" s="52"/>
      <c r="IFX108" s="52"/>
      <c r="IFY108" s="52"/>
      <c r="IFZ108" s="52"/>
      <c r="IGA108" s="52"/>
      <c r="IGB108" s="52"/>
      <c r="IGC108" s="52"/>
      <c r="IGD108" s="52"/>
      <c r="IGE108" s="52"/>
      <c r="IGF108" s="52"/>
      <c r="IGG108" s="52"/>
      <c r="IGH108" s="52"/>
      <c r="IGI108" s="52"/>
      <c r="IGJ108" s="52"/>
      <c r="IGK108" s="52"/>
      <c r="IGL108" s="52"/>
      <c r="IGM108" s="52"/>
      <c r="IGN108" s="52"/>
      <c r="IGO108" s="52"/>
      <c r="IGP108" s="52"/>
      <c r="IGQ108" s="52"/>
      <c r="IGR108" s="52"/>
      <c r="IGS108" s="52"/>
      <c r="IGT108" s="52"/>
      <c r="IGU108" s="52"/>
      <c r="IGV108" s="52"/>
      <c r="IGW108" s="52"/>
      <c r="IGX108" s="52"/>
      <c r="IGY108" s="52"/>
      <c r="IGZ108" s="52"/>
      <c r="IHA108" s="52"/>
      <c r="IHB108" s="52"/>
      <c r="IHC108" s="52"/>
      <c r="IHD108" s="52"/>
      <c r="IHE108" s="52"/>
      <c r="IHF108" s="52"/>
      <c r="IHG108" s="52"/>
      <c r="IHH108" s="52"/>
      <c r="IHI108" s="52"/>
      <c r="IHJ108" s="52"/>
      <c r="IHK108" s="52"/>
      <c r="IHL108" s="52"/>
      <c r="IHM108" s="52"/>
      <c r="IHN108" s="52"/>
      <c r="IHO108" s="52"/>
      <c r="IHP108" s="52"/>
      <c r="IHQ108" s="52"/>
      <c r="IHR108" s="52"/>
      <c r="IHS108" s="52"/>
      <c r="IHT108" s="52"/>
      <c r="IHU108" s="52"/>
      <c r="IHV108" s="52"/>
      <c r="IHW108" s="52"/>
      <c r="IHX108" s="52"/>
      <c r="IHY108" s="52"/>
      <c r="IHZ108" s="52"/>
      <c r="IIA108" s="52"/>
      <c r="IIB108" s="52"/>
      <c r="IIC108" s="52"/>
      <c r="IID108" s="52"/>
      <c r="IIE108" s="52"/>
      <c r="IIF108" s="52"/>
      <c r="IIG108" s="52"/>
      <c r="IIH108" s="52"/>
      <c r="III108" s="52"/>
      <c r="IIJ108" s="52"/>
      <c r="IIK108" s="52"/>
      <c r="IIL108" s="52"/>
      <c r="IIM108" s="52"/>
      <c r="IIN108" s="52"/>
      <c r="IIO108" s="52"/>
      <c r="IIP108" s="52"/>
      <c r="IIQ108" s="52"/>
      <c r="IIR108" s="52"/>
      <c r="IIS108" s="52"/>
      <c r="IIT108" s="52"/>
      <c r="IIU108" s="52"/>
      <c r="IIV108" s="52"/>
      <c r="IIW108" s="52"/>
      <c r="IIX108" s="52"/>
      <c r="IIY108" s="52"/>
      <c r="IIZ108" s="52"/>
      <c r="IJA108" s="52"/>
      <c r="IJB108" s="52"/>
      <c r="IJC108" s="52"/>
      <c r="IJD108" s="52"/>
      <c r="IJE108" s="52"/>
      <c r="IJF108" s="52"/>
      <c r="IJG108" s="52"/>
      <c r="IJH108" s="52"/>
      <c r="IJI108" s="52"/>
      <c r="IJJ108" s="52"/>
      <c r="IJK108" s="52"/>
      <c r="IJL108" s="52"/>
      <c r="IJM108" s="52"/>
      <c r="IJN108" s="52"/>
      <c r="IJO108" s="52"/>
      <c r="IJP108" s="52"/>
      <c r="IJQ108" s="52"/>
      <c r="IJR108" s="52"/>
      <c r="IJS108" s="52"/>
      <c r="IJT108" s="52"/>
      <c r="IJU108" s="52"/>
      <c r="IJV108" s="52"/>
      <c r="IJW108" s="52"/>
      <c r="IJX108" s="52"/>
      <c r="IJY108" s="52"/>
      <c r="IJZ108" s="52"/>
      <c r="IKA108" s="52"/>
      <c r="IKB108" s="52"/>
      <c r="IKC108" s="52"/>
      <c r="IKD108" s="52"/>
      <c r="IKE108" s="52"/>
      <c r="IKF108" s="52"/>
      <c r="IKG108" s="52"/>
      <c r="IKH108" s="52"/>
      <c r="IKI108" s="52"/>
      <c r="IKJ108" s="52"/>
      <c r="IKK108" s="52"/>
      <c r="IKL108" s="52"/>
      <c r="IKM108" s="52"/>
      <c r="IKN108" s="52"/>
      <c r="IKO108" s="52"/>
      <c r="IKP108" s="52"/>
      <c r="IKQ108" s="52"/>
      <c r="IKR108" s="52"/>
      <c r="IKS108" s="52"/>
      <c r="IKT108" s="52"/>
      <c r="IKU108" s="52"/>
      <c r="IKV108" s="52"/>
      <c r="IKW108" s="52"/>
      <c r="IKX108" s="52"/>
      <c r="IKY108" s="52"/>
      <c r="IKZ108" s="52"/>
      <c r="ILA108" s="52"/>
      <c r="ILB108" s="52"/>
      <c r="ILC108" s="52"/>
      <c r="ILD108" s="52"/>
      <c r="ILE108" s="52"/>
      <c r="ILF108" s="52"/>
      <c r="ILG108" s="52"/>
      <c r="ILH108" s="52"/>
      <c r="ILI108" s="52"/>
      <c r="ILJ108" s="52"/>
      <c r="ILK108" s="52"/>
      <c r="ILL108" s="52"/>
      <c r="ILM108" s="52"/>
      <c r="ILN108" s="52"/>
      <c r="ILO108" s="52"/>
      <c r="ILP108" s="52"/>
      <c r="ILQ108" s="52"/>
      <c r="ILR108" s="52"/>
      <c r="ILS108" s="52"/>
      <c r="ILT108" s="52"/>
      <c r="ILU108" s="52"/>
      <c r="ILV108" s="52"/>
      <c r="ILW108" s="52"/>
      <c r="ILX108" s="52"/>
      <c r="ILY108" s="52"/>
      <c r="ILZ108" s="52"/>
      <c r="IMA108" s="52"/>
      <c r="IMB108" s="52"/>
      <c r="IMC108" s="52"/>
      <c r="IMD108" s="52"/>
      <c r="IME108" s="52"/>
      <c r="IMF108" s="52"/>
      <c r="IMG108" s="52"/>
      <c r="IMH108" s="52"/>
      <c r="IMI108" s="52"/>
      <c r="IMJ108" s="52"/>
      <c r="IMK108" s="52"/>
      <c r="IML108" s="52"/>
      <c r="IMM108" s="52"/>
      <c r="IMN108" s="52"/>
      <c r="IMO108" s="52"/>
      <c r="IMP108" s="52"/>
      <c r="IMQ108" s="52"/>
      <c r="IMR108" s="52"/>
      <c r="IMS108" s="52"/>
      <c r="IMT108" s="52"/>
      <c r="IMU108" s="52"/>
      <c r="IMV108" s="52"/>
      <c r="IMW108" s="52"/>
      <c r="IMX108" s="52"/>
      <c r="IMY108" s="52"/>
      <c r="IMZ108" s="52"/>
      <c r="INA108" s="52"/>
      <c r="INB108" s="52"/>
      <c r="INC108" s="52"/>
      <c r="IND108" s="52"/>
      <c r="INE108" s="52"/>
      <c r="INF108" s="52"/>
      <c r="ING108" s="52"/>
      <c r="INH108" s="52"/>
      <c r="INI108" s="52"/>
      <c r="INJ108" s="52"/>
      <c r="INK108" s="52"/>
      <c r="INL108" s="52"/>
      <c r="INM108" s="52"/>
      <c r="INN108" s="52"/>
      <c r="INO108" s="52"/>
      <c r="INP108" s="52"/>
      <c r="INQ108" s="52"/>
      <c r="INR108" s="52"/>
      <c r="INS108" s="52"/>
      <c r="INT108" s="52"/>
      <c r="INU108" s="52"/>
      <c r="INV108" s="52"/>
      <c r="INW108" s="52"/>
      <c r="INX108" s="52"/>
      <c r="INY108" s="52"/>
      <c r="INZ108" s="52"/>
      <c r="IOA108" s="52"/>
      <c r="IOB108" s="52"/>
      <c r="IOC108" s="52"/>
      <c r="IOD108" s="52"/>
      <c r="IOE108" s="52"/>
      <c r="IOF108" s="52"/>
      <c r="IOG108" s="52"/>
      <c r="IOH108" s="52"/>
      <c r="IOI108" s="52"/>
      <c r="IOJ108" s="52"/>
      <c r="IOK108" s="52"/>
      <c r="IOL108" s="52"/>
      <c r="IOM108" s="52"/>
      <c r="ION108" s="52"/>
      <c r="IOO108" s="52"/>
      <c r="IOP108" s="52"/>
      <c r="IOQ108" s="52"/>
      <c r="IOR108" s="52"/>
      <c r="IOS108" s="52"/>
      <c r="IOT108" s="52"/>
      <c r="IOU108" s="52"/>
      <c r="IOV108" s="52"/>
      <c r="IOW108" s="52"/>
      <c r="IOX108" s="52"/>
      <c r="IOY108" s="52"/>
      <c r="IOZ108" s="52"/>
      <c r="IPA108" s="52"/>
      <c r="IPB108" s="52"/>
      <c r="IPC108" s="52"/>
      <c r="IPD108" s="52"/>
      <c r="IPE108" s="52"/>
      <c r="IPF108" s="52"/>
      <c r="IPG108" s="52"/>
      <c r="IPH108" s="52"/>
      <c r="IPI108" s="52"/>
      <c r="IPJ108" s="52"/>
      <c r="IPK108" s="52"/>
      <c r="IPL108" s="52"/>
      <c r="IPM108" s="52"/>
      <c r="IPN108" s="52"/>
      <c r="IPO108" s="52"/>
      <c r="IPP108" s="52"/>
      <c r="IPQ108" s="52"/>
      <c r="IPR108" s="52"/>
      <c r="IPS108" s="52"/>
      <c r="IPT108" s="52"/>
      <c r="IPU108" s="52"/>
      <c r="IPV108" s="52"/>
      <c r="IPW108" s="52"/>
      <c r="IPX108" s="52"/>
      <c r="IPY108" s="52"/>
      <c r="IPZ108" s="52"/>
      <c r="IQA108" s="52"/>
      <c r="IQB108" s="52"/>
      <c r="IQC108" s="52"/>
      <c r="IQD108" s="52"/>
      <c r="IQE108" s="52"/>
      <c r="IQF108" s="52"/>
      <c r="IQG108" s="52"/>
      <c r="IQH108" s="52"/>
      <c r="IQI108" s="52"/>
      <c r="IQJ108" s="52"/>
      <c r="IQK108" s="52"/>
      <c r="IQL108" s="52"/>
      <c r="IQM108" s="52"/>
      <c r="IQN108" s="52"/>
      <c r="IQO108" s="52"/>
      <c r="IQP108" s="52"/>
      <c r="IQQ108" s="52"/>
      <c r="IQR108" s="52"/>
      <c r="IQS108" s="52"/>
      <c r="IQT108" s="52"/>
      <c r="IQU108" s="52"/>
      <c r="IQV108" s="52"/>
      <c r="IQW108" s="52"/>
      <c r="IQX108" s="52"/>
      <c r="IQY108" s="52"/>
      <c r="IQZ108" s="52"/>
      <c r="IRA108" s="52"/>
      <c r="IRB108" s="52"/>
      <c r="IRC108" s="52"/>
      <c r="IRD108" s="52"/>
      <c r="IRE108" s="52"/>
      <c r="IRF108" s="52"/>
      <c r="IRG108" s="52"/>
      <c r="IRH108" s="52"/>
      <c r="IRI108" s="52"/>
      <c r="IRJ108" s="52"/>
      <c r="IRK108" s="52"/>
      <c r="IRL108" s="52"/>
      <c r="IRM108" s="52"/>
      <c r="IRN108" s="52"/>
      <c r="IRO108" s="52"/>
      <c r="IRP108" s="52"/>
      <c r="IRQ108" s="52"/>
      <c r="IRR108" s="52"/>
      <c r="IRS108" s="52"/>
      <c r="IRT108" s="52"/>
      <c r="IRU108" s="52"/>
      <c r="IRV108" s="52"/>
      <c r="IRW108" s="52"/>
      <c r="IRX108" s="52"/>
      <c r="IRY108" s="52"/>
      <c r="IRZ108" s="52"/>
      <c r="ISA108" s="52"/>
      <c r="ISB108" s="52"/>
      <c r="ISC108" s="52"/>
      <c r="ISD108" s="52"/>
      <c r="ISE108" s="52"/>
      <c r="ISF108" s="52"/>
      <c r="ISG108" s="52"/>
      <c r="ISH108" s="52"/>
      <c r="ISI108" s="52"/>
      <c r="ISJ108" s="52"/>
      <c r="ISK108" s="52"/>
      <c r="ISL108" s="52"/>
      <c r="ISM108" s="52"/>
      <c r="ISN108" s="52"/>
      <c r="ISO108" s="52"/>
      <c r="ISP108" s="52"/>
      <c r="ISQ108" s="52"/>
      <c r="ISR108" s="52"/>
      <c r="ISS108" s="52"/>
      <c r="IST108" s="52"/>
      <c r="ISU108" s="52"/>
      <c r="ISV108" s="52"/>
      <c r="ISW108" s="52"/>
      <c r="ISX108" s="52"/>
      <c r="ISY108" s="52"/>
      <c r="ISZ108" s="52"/>
      <c r="ITA108" s="52"/>
      <c r="ITB108" s="52"/>
      <c r="ITC108" s="52"/>
      <c r="ITD108" s="52"/>
      <c r="ITE108" s="52"/>
      <c r="ITF108" s="52"/>
      <c r="ITG108" s="52"/>
      <c r="ITH108" s="52"/>
      <c r="ITI108" s="52"/>
      <c r="ITJ108" s="52"/>
      <c r="ITK108" s="52"/>
      <c r="ITL108" s="52"/>
      <c r="ITM108" s="52"/>
      <c r="ITN108" s="52"/>
      <c r="ITO108" s="52"/>
      <c r="ITP108" s="52"/>
      <c r="ITQ108" s="52"/>
      <c r="ITR108" s="52"/>
      <c r="ITS108" s="52"/>
      <c r="ITT108" s="52"/>
      <c r="ITU108" s="52"/>
      <c r="ITV108" s="52"/>
      <c r="ITW108" s="52"/>
      <c r="ITX108" s="52"/>
      <c r="ITY108" s="52"/>
      <c r="ITZ108" s="52"/>
      <c r="IUA108" s="52"/>
      <c r="IUB108" s="52"/>
      <c r="IUC108" s="52"/>
      <c r="IUD108" s="52"/>
      <c r="IUE108" s="52"/>
      <c r="IUF108" s="52"/>
      <c r="IUG108" s="52"/>
      <c r="IUH108" s="52"/>
      <c r="IUI108" s="52"/>
      <c r="IUJ108" s="52"/>
      <c r="IUK108" s="52"/>
      <c r="IUL108" s="52"/>
      <c r="IUM108" s="52"/>
      <c r="IUN108" s="52"/>
      <c r="IUO108" s="52"/>
      <c r="IUP108" s="52"/>
      <c r="IUQ108" s="52"/>
      <c r="IUR108" s="52"/>
      <c r="IUS108" s="52"/>
      <c r="IUT108" s="52"/>
      <c r="IUU108" s="52"/>
      <c r="IUV108" s="52"/>
      <c r="IUW108" s="52"/>
      <c r="IUX108" s="52"/>
      <c r="IUY108" s="52"/>
      <c r="IUZ108" s="52"/>
      <c r="IVA108" s="52"/>
      <c r="IVB108" s="52"/>
      <c r="IVC108" s="52"/>
      <c r="IVD108" s="52"/>
      <c r="IVE108" s="52"/>
      <c r="IVF108" s="52"/>
      <c r="IVG108" s="52"/>
      <c r="IVH108" s="52"/>
      <c r="IVI108" s="52"/>
      <c r="IVJ108" s="52"/>
      <c r="IVK108" s="52"/>
      <c r="IVL108" s="52"/>
      <c r="IVM108" s="52"/>
      <c r="IVN108" s="52"/>
      <c r="IVO108" s="52"/>
      <c r="IVP108" s="52"/>
      <c r="IVQ108" s="52"/>
      <c r="IVR108" s="52"/>
      <c r="IVS108" s="52"/>
      <c r="IVT108" s="52"/>
      <c r="IVU108" s="52"/>
      <c r="IVV108" s="52"/>
      <c r="IVW108" s="52"/>
      <c r="IVX108" s="52"/>
      <c r="IVY108" s="52"/>
      <c r="IVZ108" s="52"/>
      <c r="IWA108" s="52"/>
      <c r="IWB108" s="52"/>
      <c r="IWC108" s="52"/>
      <c r="IWD108" s="52"/>
      <c r="IWE108" s="52"/>
      <c r="IWF108" s="52"/>
      <c r="IWG108" s="52"/>
      <c r="IWH108" s="52"/>
      <c r="IWI108" s="52"/>
      <c r="IWJ108" s="52"/>
      <c r="IWK108" s="52"/>
      <c r="IWL108" s="52"/>
      <c r="IWM108" s="52"/>
      <c r="IWN108" s="52"/>
      <c r="IWO108" s="52"/>
      <c r="IWP108" s="52"/>
      <c r="IWQ108" s="52"/>
      <c r="IWR108" s="52"/>
      <c r="IWS108" s="52"/>
      <c r="IWT108" s="52"/>
      <c r="IWU108" s="52"/>
      <c r="IWV108" s="52"/>
      <c r="IWW108" s="52"/>
      <c r="IWX108" s="52"/>
      <c r="IWY108" s="52"/>
      <c r="IWZ108" s="52"/>
      <c r="IXA108" s="52"/>
      <c r="IXB108" s="52"/>
      <c r="IXC108" s="52"/>
      <c r="IXD108" s="52"/>
      <c r="IXE108" s="52"/>
      <c r="IXF108" s="52"/>
      <c r="IXG108" s="52"/>
      <c r="IXH108" s="52"/>
      <c r="IXI108" s="52"/>
      <c r="IXJ108" s="52"/>
      <c r="IXK108" s="52"/>
      <c r="IXL108" s="52"/>
      <c r="IXM108" s="52"/>
      <c r="IXN108" s="52"/>
      <c r="IXO108" s="52"/>
      <c r="IXP108" s="52"/>
      <c r="IXQ108" s="52"/>
      <c r="IXR108" s="52"/>
      <c r="IXS108" s="52"/>
      <c r="IXT108" s="52"/>
      <c r="IXU108" s="52"/>
      <c r="IXV108" s="52"/>
      <c r="IXW108" s="52"/>
      <c r="IXX108" s="52"/>
      <c r="IXY108" s="52"/>
      <c r="IXZ108" s="52"/>
      <c r="IYA108" s="52"/>
      <c r="IYB108" s="52"/>
      <c r="IYC108" s="52"/>
      <c r="IYD108" s="52"/>
      <c r="IYE108" s="52"/>
      <c r="IYF108" s="52"/>
      <c r="IYG108" s="52"/>
      <c r="IYH108" s="52"/>
      <c r="IYI108" s="52"/>
      <c r="IYJ108" s="52"/>
      <c r="IYK108" s="52"/>
      <c r="IYL108" s="52"/>
      <c r="IYM108" s="52"/>
      <c r="IYN108" s="52"/>
      <c r="IYO108" s="52"/>
      <c r="IYP108" s="52"/>
      <c r="IYQ108" s="52"/>
      <c r="IYR108" s="52"/>
      <c r="IYS108" s="52"/>
      <c r="IYT108" s="52"/>
      <c r="IYU108" s="52"/>
      <c r="IYV108" s="52"/>
      <c r="IYW108" s="52"/>
      <c r="IYX108" s="52"/>
      <c r="IYY108" s="52"/>
      <c r="IYZ108" s="52"/>
      <c r="IZA108" s="52"/>
      <c r="IZB108" s="52"/>
      <c r="IZC108" s="52"/>
      <c r="IZD108" s="52"/>
      <c r="IZE108" s="52"/>
      <c r="IZF108" s="52"/>
      <c r="IZG108" s="52"/>
      <c r="IZH108" s="52"/>
      <c r="IZI108" s="52"/>
      <c r="IZJ108" s="52"/>
      <c r="IZK108" s="52"/>
      <c r="IZL108" s="52"/>
      <c r="IZM108" s="52"/>
      <c r="IZN108" s="52"/>
      <c r="IZO108" s="52"/>
      <c r="IZP108" s="52"/>
      <c r="IZQ108" s="52"/>
      <c r="IZR108" s="52"/>
      <c r="IZS108" s="52"/>
      <c r="IZT108" s="52"/>
      <c r="IZU108" s="52"/>
      <c r="IZV108" s="52"/>
      <c r="IZW108" s="52"/>
      <c r="IZX108" s="52"/>
      <c r="IZY108" s="52"/>
      <c r="IZZ108" s="52"/>
      <c r="JAA108" s="52"/>
      <c r="JAB108" s="52"/>
      <c r="JAC108" s="52"/>
      <c r="JAD108" s="52"/>
      <c r="JAE108" s="52"/>
      <c r="JAF108" s="52"/>
      <c r="JAG108" s="52"/>
      <c r="JAH108" s="52"/>
      <c r="JAI108" s="52"/>
      <c r="JAJ108" s="52"/>
      <c r="JAK108" s="52"/>
      <c r="JAL108" s="52"/>
      <c r="JAM108" s="52"/>
      <c r="JAN108" s="52"/>
      <c r="JAO108" s="52"/>
      <c r="JAP108" s="52"/>
      <c r="JAQ108" s="52"/>
      <c r="JAR108" s="52"/>
      <c r="JAS108" s="52"/>
      <c r="JAT108" s="52"/>
      <c r="JAU108" s="52"/>
      <c r="JAV108" s="52"/>
      <c r="JAW108" s="52"/>
      <c r="JAX108" s="52"/>
      <c r="JAY108" s="52"/>
      <c r="JAZ108" s="52"/>
      <c r="JBA108" s="52"/>
      <c r="JBB108" s="52"/>
      <c r="JBC108" s="52"/>
      <c r="JBD108" s="52"/>
      <c r="JBE108" s="52"/>
      <c r="JBF108" s="52"/>
      <c r="JBG108" s="52"/>
      <c r="JBH108" s="52"/>
      <c r="JBI108" s="52"/>
      <c r="JBJ108" s="52"/>
      <c r="JBK108" s="52"/>
      <c r="JBL108" s="52"/>
      <c r="JBM108" s="52"/>
      <c r="JBN108" s="52"/>
      <c r="JBO108" s="52"/>
      <c r="JBP108" s="52"/>
      <c r="JBQ108" s="52"/>
      <c r="JBR108" s="52"/>
      <c r="JBS108" s="52"/>
      <c r="JBT108" s="52"/>
      <c r="JBU108" s="52"/>
      <c r="JBV108" s="52"/>
      <c r="JBW108" s="52"/>
      <c r="JBX108" s="52"/>
      <c r="JBY108" s="52"/>
      <c r="JBZ108" s="52"/>
      <c r="JCA108" s="52"/>
      <c r="JCB108" s="52"/>
      <c r="JCC108" s="52"/>
      <c r="JCD108" s="52"/>
      <c r="JCE108" s="52"/>
      <c r="JCF108" s="52"/>
      <c r="JCG108" s="52"/>
      <c r="JCH108" s="52"/>
      <c r="JCI108" s="52"/>
      <c r="JCJ108" s="52"/>
      <c r="JCK108" s="52"/>
      <c r="JCL108" s="52"/>
      <c r="JCM108" s="52"/>
      <c r="JCN108" s="52"/>
      <c r="JCO108" s="52"/>
      <c r="JCP108" s="52"/>
      <c r="JCQ108" s="52"/>
      <c r="JCR108" s="52"/>
      <c r="JCS108" s="52"/>
      <c r="JCT108" s="52"/>
      <c r="JCU108" s="52"/>
      <c r="JCV108" s="52"/>
      <c r="JCW108" s="52"/>
      <c r="JCX108" s="52"/>
      <c r="JCY108" s="52"/>
      <c r="JCZ108" s="52"/>
      <c r="JDA108" s="52"/>
      <c r="JDB108" s="52"/>
      <c r="JDC108" s="52"/>
      <c r="JDD108" s="52"/>
      <c r="JDE108" s="52"/>
      <c r="JDF108" s="52"/>
      <c r="JDG108" s="52"/>
      <c r="JDH108" s="52"/>
      <c r="JDI108" s="52"/>
      <c r="JDJ108" s="52"/>
      <c r="JDK108" s="52"/>
      <c r="JDL108" s="52"/>
      <c r="JDM108" s="52"/>
      <c r="JDN108" s="52"/>
      <c r="JDO108" s="52"/>
      <c r="JDP108" s="52"/>
      <c r="JDQ108" s="52"/>
      <c r="JDR108" s="52"/>
      <c r="JDS108" s="52"/>
      <c r="JDT108" s="52"/>
      <c r="JDU108" s="52"/>
      <c r="JDV108" s="52"/>
      <c r="JDW108" s="52"/>
      <c r="JDX108" s="52"/>
      <c r="JDY108" s="52"/>
      <c r="JDZ108" s="52"/>
      <c r="JEA108" s="52"/>
      <c r="JEB108" s="52"/>
      <c r="JEC108" s="52"/>
      <c r="JED108" s="52"/>
      <c r="JEE108" s="52"/>
      <c r="JEF108" s="52"/>
      <c r="JEG108" s="52"/>
      <c r="JEH108" s="52"/>
      <c r="JEI108" s="52"/>
      <c r="JEJ108" s="52"/>
      <c r="JEK108" s="52"/>
      <c r="JEL108" s="52"/>
      <c r="JEM108" s="52"/>
      <c r="JEN108" s="52"/>
      <c r="JEO108" s="52"/>
      <c r="JEP108" s="52"/>
      <c r="JEQ108" s="52"/>
      <c r="JER108" s="52"/>
      <c r="JES108" s="52"/>
      <c r="JET108" s="52"/>
      <c r="JEU108" s="52"/>
      <c r="JEV108" s="52"/>
      <c r="JEW108" s="52"/>
      <c r="JEX108" s="52"/>
      <c r="JEY108" s="52"/>
      <c r="JEZ108" s="52"/>
      <c r="JFA108" s="52"/>
      <c r="JFB108" s="52"/>
      <c r="JFC108" s="52"/>
      <c r="JFD108" s="52"/>
      <c r="JFE108" s="52"/>
      <c r="JFF108" s="52"/>
      <c r="JFG108" s="52"/>
      <c r="JFH108" s="52"/>
      <c r="JFI108" s="52"/>
      <c r="JFJ108" s="52"/>
      <c r="JFK108" s="52"/>
      <c r="JFL108" s="52"/>
      <c r="JFM108" s="52"/>
      <c r="JFN108" s="52"/>
      <c r="JFO108" s="52"/>
      <c r="JFP108" s="52"/>
      <c r="JFQ108" s="52"/>
      <c r="JFR108" s="52"/>
      <c r="JFS108" s="52"/>
      <c r="JFT108" s="52"/>
      <c r="JFU108" s="52"/>
      <c r="JFV108" s="52"/>
      <c r="JFW108" s="52"/>
      <c r="JFX108" s="52"/>
      <c r="JFY108" s="52"/>
      <c r="JFZ108" s="52"/>
      <c r="JGA108" s="52"/>
      <c r="JGB108" s="52"/>
      <c r="JGC108" s="52"/>
      <c r="JGD108" s="52"/>
      <c r="JGE108" s="52"/>
      <c r="JGF108" s="52"/>
      <c r="JGG108" s="52"/>
      <c r="JGH108" s="52"/>
      <c r="JGI108" s="52"/>
      <c r="JGJ108" s="52"/>
      <c r="JGK108" s="52"/>
      <c r="JGL108" s="52"/>
      <c r="JGM108" s="52"/>
      <c r="JGN108" s="52"/>
      <c r="JGO108" s="52"/>
      <c r="JGP108" s="52"/>
      <c r="JGQ108" s="52"/>
      <c r="JGR108" s="52"/>
      <c r="JGS108" s="52"/>
      <c r="JGT108" s="52"/>
      <c r="JGU108" s="52"/>
      <c r="JGV108" s="52"/>
      <c r="JGW108" s="52"/>
      <c r="JGX108" s="52"/>
      <c r="JGY108" s="52"/>
      <c r="JGZ108" s="52"/>
      <c r="JHA108" s="52"/>
      <c r="JHB108" s="52"/>
      <c r="JHC108" s="52"/>
      <c r="JHD108" s="52"/>
      <c r="JHE108" s="52"/>
      <c r="JHF108" s="52"/>
      <c r="JHG108" s="52"/>
      <c r="JHH108" s="52"/>
      <c r="JHI108" s="52"/>
      <c r="JHJ108" s="52"/>
      <c r="JHK108" s="52"/>
      <c r="JHL108" s="52"/>
      <c r="JHM108" s="52"/>
      <c r="JHN108" s="52"/>
      <c r="JHO108" s="52"/>
      <c r="JHP108" s="52"/>
      <c r="JHQ108" s="52"/>
      <c r="JHR108" s="52"/>
      <c r="JHS108" s="52"/>
      <c r="JHT108" s="52"/>
      <c r="JHU108" s="52"/>
      <c r="JHV108" s="52"/>
      <c r="JHW108" s="52"/>
      <c r="JHX108" s="52"/>
      <c r="JHY108" s="52"/>
      <c r="JHZ108" s="52"/>
      <c r="JIA108" s="52"/>
      <c r="JIB108" s="52"/>
      <c r="JIC108" s="52"/>
      <c r="JID108" s="52"/>
      <c r="JIE108" s="52"/>
      <c r="JIF108" s="52"/>
      <c r="JIG108" s="52"/>
      <c r="JIH108" s="52"/>
      <c r="JII108" s="52"/>
      <c r="JIJ108" s="52"/>
      <c r="JIK108" s="52"/>
      <c r="JIL108" s="52"/>
      <c r="JIM108" s="52"/>
      <c r="JIN108" s="52"/>
      <c r="JIO108" s="52"/>
      <c r="JIP108" s="52"/>
      <c r="JIQ108" s="52"/>
      <c r="JIR108" s="52"/>
      <c r="JIS108" s="52"/>
      <c r="JIT108" s="52"/>
      <c r="JIU108" s="52"/>
      <c r="JIV108" s="52"/>
      <c r="JIW108" s="52"/>
      <c r="JIX108" s="52"/>
      <c r="JIY108" s="52"/>
      <c r="JIZ108" s="52"/>
      <c r="JJA108" s="52"/>
      <c r="JJB108" s="52"/>
      <c r="JJC108" s="52"/>
      <c r="JJD108" s="52"/>
      <c r="JJE108" s="52"/>
      <c r="JJF108" s="52"/>
      <c r="JJG108" s="52"/>
      <c r="JJH108" s="52"/>
      <c r="JJI108" s="52"/>
      <c r="JJJ108" s="52"/>
      <c r="JJK108" s="52"/>
      <c r="JJL108" s="52"/>
      <c r="JJM108" s="52"/>
      <c r="JJN108" s="52"/>
      <c r="JJO108" s="52"/>
      <c r="JJP108" s="52"/>
      <c r="JJQ108" s="52"/>
      <c r="JJR108" s="52"/>
      <c r="JJS108" s="52"/>
      <c r="JJT108" s="52"/>
      <c r="JJU108" s="52"/>
      <c r="JJV108" s="52"/>
      <c r="JJW108" s="52"/>
      <c r="JJX108" s="52"/>
      <c r="JJY108" s="52"/>
      <c r="JJZ108" s="52"/>
      <c r="JKA108" s="52"/>
      <c r="JKB108" s="52"/>
      <c r="JKC108" s="52"/>
      <c r="JKD108" s="52"/>
      <c r="JKE108" s="52"/>
      <c r="JKF108" s="52"/>
      <c r="JKG108" s="52"/>
      <c r="JKH108" s="52"/>
      <c r="JKI108" s="52"/>
      <c r="JKJ108" s="52"/>
      <c r="JKK108" s="52"/>
      <c r="JKL108" s="52"/>
      <c r="JKM108" s="52"/>
      <c r="JKN108" s="52"/>
      <c r="JKO108" s="52"/>
      <c r="JKP108" s="52"/>
      <c r="JKQ108" s="52"/>
      <c r="JKR108" s="52"/>
      <c r="JKS108" s="52"/>
      <c r="JKT108" s="52"/>
      <c r="JKU108" s="52"/>
      <c r="JKV108" s="52"/>
      <c r="JKW108" s="52"/>
      <c r="JKX108" s="52"/>
      <c r="JKY108" s="52"/>
      <c r="JKZ108" s="52"/>
      <c r="JLA108" s="52"/>
      <c r="JLB108" s="52"/>
      <c r="JLC108" s="52"/>
      <c r="JLD108" s="52"/>
      <c r="JLE108" s="52"/>
      <c r="JLF108" s="52"/>
      <c r="JLG108" s="52"/>
      <c r="JLH108" s="52"/>
      <c r="JLI108" s="52"/>
      <c r="JLJ108" s="52"/>
      <c r="JLK108" s="52"/>
      <c r="JLL108" s="52"/>
      <c r="JLM108" s="52"/>
      <c r="JLN108" s="52"/>
      <c r="JLO108" s="52"/>
      <c r="JLP108" s="52"/>
      <c r="JLQ108" s="52"/>
      <c r="JLR108" s="52"/>
      <c r="JLS108" s="52"/>
      <c r="JLT108" s="52"/>
      <c r="JLU108" s="52"/>
      <c r="JLV108" s="52"/>
      <c r="JLW108" s="52"/>
      <c r="JLX108" s="52"/>
      <c r="JLY108" s="52"/>
      <c r="JLZ108" s="52"/>
      <c r="JMA108" s="52"/>
      <c r="JMB108" s="52"/>
      <c r="JMC108" s="52"/>
      <c r="JMD108" s="52"/>
      <c r="JME108" s="52"/>
      <c r="JMF108" s="52"/>
      <c r="JMG108" s="52"/>
      <c r="JMH108" s="52"/>
      <c r="JMI108" s="52"/>
      <c r="JMJ108" s="52"/>
      <c r="JMK108" s="52"/>
      <c r="JML108" s="52"/>
      <c r="JMM108" s="52"/>
      <c r="JMN108" s="52"/>
      <c r="JMO108" s="52"/>
      <c r="JMP108" s="52"/>
      <c r="JMQ108" s="52"/>
      <c r="JMR108" s="52"/>
      <c r="JMS108" s="52"/>
      <c r="JMT108" s="52"/>
      <c r="JMU108" s="52"/>
      <c r="JMV108" s="52"/>
      <c r="JMW108" s="52"/>
      <c r="JMX108" s="52"/>
      <c r="JMY108" s="52"/>
      <c r="JMZ108" s="52"/>
      <c r="JNA108" s="52"/>
      <c r="JNB108" s="52"/>
      <c r="JNC108" s="52"/>
      <c r="JND108" s="52"/>
      <c r="JNE108" s="52"/>
      <c r="JNF108" s="52"/>
      <c r="JNG108" s="52"/>
      <c r="JNH108" s="52"/>
      <c r="JNI108" s="52"/>
      <c r="JNJ108" s="52"/>
      <c r="JNK108" s="52"/>
      <c r="JNL108" s="52"/>
      <c r="JNM108" s="52"/>
      <c r="JNN108" s="52"/>
      <c r="JNO108" s="52"/>
      <c r="JNP108" s="52"/>
      <c r="JNQ108" s="52"/>
      <c r="JNR108" s="52"/>
      <c r="JNS108" s="52"/>
      <c r="JNT108" s="52"/>
      <c r="JNU108" s="52"/>
      <c r="JNV108" s="52"/>
      <c r="JNW108" s="52"/>
      <c r="JNX108" s="52"/>
      <c r="JNY108" s="52"/>
      <c r="JNZ108" s="52"/>
      <c r="JOA108" s="52"/>
      <c r="JOB108" s="52"/>
      <c r="JOC108" s="52"/>
      <c r="JOD108" s="52"/>
      <c r="JOE108" s="52"/>
      <c r="JOF108" s="52"/>
      <c r="JOG108" s="52"/>
      <c r="JOH108" s="52"/>
      <c r="JOI108" s="52"/>
      <c r="JOJ108" s="52"/>
      <c r="JOK108" s="52"/>
      <c r="JOL108" s="52"/>
      <c r="JOM108" s="52"/>
      <c r="JON108" s="52"/>
      <c r="JOO108" s="52"/>
      <c r="JOP108" s="52"/>
      <c r="JOQ108" s="52"/>
      <c r="JOR108" s="52"/>
      <c r="JOS108" s="52"/>
      <c r="JOT108" s="52"/>
      <c r="JOU108" s="52"/>
      <c r="JOV108" s="52"/>
      <c r="JOW108" s="52"/>
      <c r="JOX108" s="52"/>
      <c r="JOY108" s="52"/>
      <c r="JOZ108" s="52"/>
      <c r="JPA108" s="52"/>
      <c r="JPB108" s="52"/>
      <c r="JPC108" s="52"/>
      <c r="JPD108" s="52"/>
      <c r="JPE108" s="52"/>
      <c r="JPF108" s="52"/>
      <c r="JPG108" s="52"/>
      <c r="JPH108" s="52"/>
      <c r="JPI108" s="52"/>
      <c r="JPJ108" s="52"/>
      <c r="JPK108" s="52"/>
      <c r="JPL108" s="52"/>
      <c r="JPM108" s="52"/>
      <c r="JPN108" s="52"/>
      <c r="JPO108" s="52"/>
      <c r="JPP108" s="52"/>
      <c r="JPQ108" s="52"/>
      <c r="JPR108" s="52"/>
      <c r="JPS108" s="52"/>
      <c r="JPT108" s="52"/>
      <c r="JPU108" s="52"/>
      <c r="JPV108" s="52"/>
      <c r="JPW108" s="52"/>
      <c r="JPX108" s="52"/>
      <c r="JPY108" s="52"/>
      <c r="JPZ108" s="52"/>
      <c r="JQA108" s="52"/>
      <c r="JQB108" s="52"/>
      <c r="JQC108" s="52"/>
      <c r="JQD108" s="52"/>
      <c r="JQE108" s="52"/>
      <c r="JQF108" s="52"/>
      <c r="JQG108" s="52"/>
      <c r="JQH108" s="52"/>
      <c r="JQI108" s="52"/>
      <c r="JQJ108" s="52"/>
      <c r="JQK108" s="52"/>
      <c r="JQL108" s="52"/>
      <c r="JQM108" s="52"/>
      <c r="JQN108" s="52"/>
      <c r="JQO108" s="52"/>
      <c r="JQP108" s="52"/>
      <c r="JQQ108" s="52"/>
      <c r="JQR108" s="52"/>
      <c r="JQS108" s="52"/>
      <c r="JQT108" s="52"/>
      <c r="JQU108" s="52"/>
      <c r="JQV108" s="52"/>
      <c r="JQW108" s="52"/>
      <c r="JQX108" s="52"/>
      <c r="JQY108" s="52"/>
      <c r="JQZ108" s="52"/>
      <c r="JRA108" s="52"/>
      <c r="JRB108" s="52"/>
      <c r="JRC108" s="52"/>
      <c r="JRD108" s="52"/>
      <c r="JRE108" s="52"/>
      <c r="JRF108" s="52"/>
      <c r="JRG108" s="52"/>
      <c r="JRH108" s="52"/>
      <c r="JRI108" s="52"/>
      <c r="JRJ108" s="52"/>
      <c r="JRK108" s="52"/>
      <c r="JRL108" s="52"/>
      <c r="JRM108" s="52"/>
      <c r="JRN108" s="52"/>
      <c r="JRO108" s="52"/>
      <c r="JRP108" s="52"/>
      <c r="JRQ108" s="52"/>
      <c r="JRR108" s="52"/>
      <c r="JRS108" s="52"/>
      <c r="JRT108" s="52"/>
      <c r="JRU108" s="52"/>
      <c r="JRV108" s="52"/>
      <c r="JRW108" s="52"/>
      <c r="JRX108" s="52"/>
      <c r="JRY108" s="52"/>
      <c r="JRZ108" s="52"/>
      <c r="JSA108" s="52"/>
      <c r="JSB108" s="52"/>
      <c r="JSC108" s="52"/>
      <c r="JSD108" s="52"/>
      <c r="JSE108" s="52"/>
      <c r="JSF108" s="52"/>
      <c r="JSG108" s="52"/>
      <c r="JSH108" s="52"/>
      <c r="JSI108" s="52"/>
      <c r="JSJ108" s="52"/>
      <c r="JSK108" s="52"/>
      <c r="JSL108" s="52"/>
      <c r="JSM108" s="52"/>
      <c r="JSN108" s="52"/>
      <c r="JSO108" s="52"/>
      <c r="JSP108" s="52"/>
      <c r="JSQ108" s="52"/>
      <c r="JSR108" s="52"/>
      <c r="JSS108" s="52"/>
      <c r="JST108" s="52"/>
      <c r="JSU108" s="52"/>
      <c r="JSV108" s="52"/>
      <c r="JSW108" s="52"/>
      <c r="JSX108" s="52"/>
      <c r="JSY108" s="52"/>
      <c r="JSZ108" s="52"/>
      <c r="JTA108" s="52"/>
      <c r="JTB108" s="52"/>
      <c r="JTC108" s="52"/>
      <c r="JTD108" s="52"/>
      <c r="JTE108" s="52"/>
      <c r="JTF108" s="52"/>
      <c r="JTG108" s="52"/>
      <c r="JTH108" s="52"/>
      <c r="JTI108" s="52"/>
      <c r="JTJ108" s="52"/>
      <c r="JTK108" s="52"/>
      <c r="JTL108" s="52"/>
      <c r="JTM108" s="52"/>
      <c r="JTN108" s="52"/>
      <c r="JTO108" s="52"/>
      <c r="JTP108" s="52"/>
      <c r="JTQ108" s="52"/>
      <c r="JTR108" s="52"/>
      <c r="JTS108" s="52"/>
      <c r="JTT108" s="52"/>
      <c r="JTU108" s="52"/>
      <c r="JTV108" s="52"/>
      <c r="JTW108" s="52"/>
      <c r="JTX108" s="52"/>
      <c r="JTY108" s="52"/>
      <c r="JTZ108" s="52"/>
      <c r="JUA108" s="52"/>
      <c r="JUB108" s="52"/>
      <c r="JUC108" s="52"/>
      <c r="JUD108" s="52"/>
      <c r="JUE108" s="52"/>
      <c r="JUF108" s="52"/>
      <c r="JUG108" s="52"/>
      <c r="JUH108" s="52"/>
      <c r="JUI108" s="52"/>
      <c r="JUJ108" s="52"/>
      <c r="JUK108" s="52"/>
      <c r="JUL108" s="52"/>
      <c r="JUM108" s="52"/>
      <c r="JUN108" s="52"/>
      <c r="JUO108" s="52"/>
      <c r="JUP108" s="52"/>
      <c r="JUQ108" s="52"/>
      <c r="JUR108" s="52"/>
      <c r="JUS108" s="52"/>
      <c r="JUT108" s="52"/>
      <c r="JUU108" s="52"/>
      <c r="JUV108" s="52"/>
      <c r="JUW108" s="52"/>
      <c r="JUX108" s="52"/>
      <c r="JUY108" s="52"/>
      <c r="JUZ108" s="52"/>
      <c r="JVA108" s="52"/>
      <c r="JVB108" s="52"/>
      <c r="JVC108" s="52"/>
      <c r="JVD108" s="52"/>
      <c r="JVE108" s="52"/>
      <c r="JVF108" s="52"/>
      <c r="JVG108" s="52"/>
      <c r="JVH108" s="52"/>
      <c r="JVI108" s="52"/>
      <c r="JVJ108" s="52"/>
      <c r="JVK108" s="52"/>
      <c r="JVL108" s="52"/>
      <c r="JVM108" s="52"/>
      <c r="JVN108" s="52"/>
      <c r="JVO108" s="52"/>
      <c r="JVP108" s="52"/>
      <c r="JVQ108" s="52"/>
      <c r="JVR108" s="52"/>
      <c r="JVS108" s="52"/>
      <c r="JVT108" s="52"/>
      <c r="JVU108" s="52"/>
      <c r="JVV108" s="52"/>
      <c r="JVW108" s="52"/>
      <c r="JVX108" s="52"/>
      <c r="JVY108" s="52"/>
      <c r="JVZ108" s="52"/>
      <c r="JWA108" s="52"/>
      <c r="JWB108" s="52"/>
      <c r="JWC108" s="52"/>
      <c r="JWD108" s="52"/>
      <c r="JWE108" s="52"/>
      <c r="JWF108" s="52"/>
      <c r="JWG108" s="52"/>
      <c r="JWH108" s="52"/>
      <c r="JWI108" s="52"/>
      <c r="JWJ108" s="52"/>
      <c r="JWK108" s="52"/>
      <c r="JWL108" s="52"/>
      <c r="JWM108" s="52"/>
      <c r="JWN108" s="52"/>
      <c r="JWO108" s="52"/>
      <c r="JWP108" s="52"/>
      <c r="JWQ108" s="52"/>
      <c r="JWR108" s="52"/>
      <c r="JWS108" s="52"/>
      <c r="JWT108" s="52"/>
      <c r="JWU108" s="52"/>
      <c r="JWV108" s="52"/>
      <c r="JWW108" s="52"/>
      <c r="JWX108" s="52"/>
      <c r="JWY108" s="52"/>
      <c r="JWZ108" s="52"/>
      <c r="JXA108" s="52"/>
      <c r="JXB108" s="52"/>
      <c r="JXC108" s="52"/>
      <c r="JXD108" s="52"/>
      <c r="JXE108" s="52"/>
      <c r="JXF108" s="52"/>
      <c r="JXG108" s="52"/>
      <c r="JXH108" s="52"/>
      <c r="JXI108" s="52"/>
      <c r="JXJ108" s="52"/>
      <c r="JXK108" s="52"/>
      <c r="JXL108" s="52"/>
      <c r="JXM108" s="52"/>
      <c r="JXN108" s="52"/>
      <c r="JXO108" s="52"/>
      <c r="JXP108" s="52"/>
      <c r="JXQ108" s="52"/>
      <c r="JXR108" s="52"/>
      <c r="JXS108" s="52"/>
      <c r="JXT108" s="52"/>
      <c r="JXU108" s="52"/>
      <c r="JXV108" s="52"/>
      <c r="JXW108" s="52"/>
      <c r="JXX108" s="52"/>
      <c r="JXY108" s="52"/>
      <c r="JXZ108" s="52"/>
      <c r="JYA108" s="52"/>
      <c r="JYB108" s="52"/>
      <c r="JYC108" s="52"/>
      <c r="JYD108" s="52"/>
      <c r="JYE108" s="52"/>
      <c r="JYF108" s="52"/>
      <c r="JYG108" s="52"/>
      <c r="JYH108" s="52"/>
      <c r="JYI108" s="52"/>
      <c r="JYJ108" s="52"/>
      <c r="JYK108" s="52"/>
      <c r="JYL108" s="52"/>
      <c r="JYM108" s="52"/>
      <c r="JYN108" s="52"/>
      <c r="JYO108" s="52"/>
      <c r="JYP108" s="52"/>
      <c r="JYQ108" s="52"/>
      <c r="JYR108" s="52"/>
      <c r="JYS108" s="52"/>
      <c r="JYT108" s="52"/>
      <c r="JYU108" s="52"/>
      <c r="JYV108" s="52"/>
      <c r="JYW108" s="52"/>
      <c r="JYX108" s="52"/>
      <c r="JYY108" s="52"/>
      <c r="JYZ108" s="52"/>
      <c r="JZA108" s="52"/>
      <c r="JZB108" s="52"/>
      <c r="JZC108" s="52"/>
      <c r="JZD108" s="52"/>
      <c r="JZE108" s="52"/>
      <c r="JZF108" s="52"/>
      <c r="JZG108" s="52"/>
      <c r="JZH108" s="52"/>
      <c r="JZI108" s="52"/>
      <c r="JZJ108" s="52"/>
      <c r="JZK108" s="52"/>
      <c r="JZL108" s="52"/>
      <c r="JZM108" s="52"/>
      <c r="JZN108" s="52"/>
      <c r="JZO108" s="52"/>
      <c r="JZP108" s="52"/>
      <c r="JZQ108" s="52"/>
      <c r="JZR108" s="52"/>
      <c r="JZS108" s="52"/>
      <c r="JZT108" s="52"/>
      <c r="JZU108" s="52"/>
      <c r="JZV108" s="52"/>
      <c r="JZW108" s="52"/>
      <c r="JZX108" s="52"/>
      <c r="JZY108" s="52"/>
      <c r="JZZ108" s="52"/>
      <c r="KAA108" s="52"/>
      <c r="KAB108" s="52"/>
      <c r="KAC108" s="52"/>
      <c r="KAD108" s="52"/>
      <c r="KAE108" s="52"/>
      <c r="KAF108" s="52"/>
      <c r="KAG108" s="52"/>
      <c r="KAH108" s="52"/>
      <c r="KAI108" s="52"/>
      <c r="KAJ108" s="52"/>
      <c r="KAK108" s="52"/>
      <c r="KAL108" s="52"/>
      <c r="KAM108" s="52"/>
      <c r="KAN108" s="52"/>
      <c r="KAO108" s="52"/>
      <c r="KAP108" s="52"/>
      <c r="KAQ108" s="52"/>
      <c r="KAR108" s="52"/>
      <c r="KAS108" s="52"/>
      <c r="KAT108" s="52"/>
      <c r="KAU108" s="52"/>
      <c r="KAV108" s="52"/>
      <c r="KAW108" s="52"/>
      <c r="KAX108" s="52"/>
      <c r="KAY108" s="52"/>
      <c r="KAZ108" s="52"/>
      <c r="KBA108" s="52"/>
      <c r="KBB108" s="52"/>
      <c r="KBC108" s="52"/>
      <c r="KBD108" s="52"/>
      <c r="KBE108" s="52"/>
      <c r="KBF108" s="52"/>
      <c r="KBG108" s="52"/>
      <c r="KBH108" s="52"/>
      <c r="KBI108" s="52"/>
      <c r="KBJ108" s="52"/>
      <c r="KBK108" s="52"/>
      <c r="KBL108" s="52"/>
      <c r="KBM108" s="52"/>
      <c r="KBN108" s="52"/>
      <c r="KBO108" s="52"/>
      <c r="KBP108" s="52"/>
      <c r="KBQ108" s="52"/>
      <c r="KBR108" s="52"/>
      <c r="KBS108" s="52"/>
      <c r="KBT108" s="52"/>
      <c r="KBU108" s="52"/>
      <c r="KBV108" s="52"/>
      <c r="KBW108" s="52"/>
      <c r="KBX108" s="52"/>
      <c r="KBY108" s="52"/>
      <c r="KBZ108" s="52"/>
      <c r="KCA108" s="52"/>
      <c r="KCB108" s="52"/>
      <c r="KCC108" s="52"/>
      <c r="KCD108" s="52"/>
      <c r="KCE108" s="52"/>
      <c r="KCF108" s="52"/>
      <c r="KCG108" s="52"/>
      <c r="KCH108" s="52"/>
      <c r="KCI108" s="52"/>
      <c r="KCJ108" s="52"/>
      <c r="KCK108" s="52"/>
      <c r="KCL108" s="52"/>
      <c r="KCM108" s="52"/>
      <c r="KCN108" s="52"/>
      <c r="KCO108" s="52"/>
      <c r="KCP108" s="52"/>
      <c r="KCQ108" s="52"/>
      <c r="KCR108" s="52"/>
      <c r="KCS108" s="52"/>
      <c r="KCT108" s="52"/>
      <c r="KCU108" s="52"/>
      <c r="KCV108" s="52"/>
      <c r="KCW108" s="52"/>
      <c r="KCX108" s="52"/>
      <c r="KCY108" s="52"/>
      <c r="KCZ108" s="52"/>
      <c r="KDA108" s="52"/>
      <c r="KDB108" s="52"/>
      <c r="KDC108" s="52"/>
      <c r="KDD108" s="52"/>
      <c r="KDE108" s="52"/>
      <c r="KDF108" s="52"/>
      <c r="KDG108" s="52"/>
      <c r="KDH108" s="52"/>
      <c r="KDI108" s="52"/>
      <c r="KDJ108" s="52"/>
      <c r="KDK108" s="52"/>
      <c r="KDL108" s="52"/>
      <c r="KDM108" s="52"/>
      <c r="KDN108" s="52"/>
      <c r="KDO108" s="52"/>
      <c r="KDP108" s="52"/>
      <c r="KDQ108" s="52"/>
      <c r="KDR108" s="52"/>
      <c r="KDS108" s="52"/>
      <c r="KDT108" s="52"/>
      <c r="KDU108" s="52"/>
      <c r="KDV108" s="52"/>
      <c r="KDW108" s="52"/>
      <c r="KDX108" s="52"/>
      <c r="KDY108" s="52"/>
      <c r="KDZ108" s="52"/>
      <c r="KEA108" s="52"/>
      <c r="KEB108" s="52"/>
      <c r="KEC108" s="52"/>
      <c r="KED108" s="52"/>
      <c r="KEE108" s="52"/>
      <c r="KEF108" s="52"/>
      <c r="KEG108" s="52"/>
      <c r="KEH108" s="52"/>
      <c r="KEI108" s="52"/>
      <c r="KEJ108" s="52"/>
      <c r="KEK108" s="52"/>
      <c r="KEL108" s="52"/>
      <c r="KEM108" s="52"/>
      <c r="KEN108" s="52"/>
      <c r="KEO108" s="52"/>
      <c r="KEP108" s="52"/>
      <c r="KEQ108" s="52"/>
      <c r="KER108" s="52"/>
      <c r="KES108" s="52"/>
      <c r="KET108" s="52"/>
      <c r="KEU108" s="52"/>
      <c r="KEV108" s="52"/>
      <c r="KEW108" s="52"/>
      <c r="KEX108" s="52"/>
      <c r="KEY108" s="52"/>
      <c r="KEZ108" s="52"/>
      <c r="KFA108" s="52"/>
      <c r="KFB108" s="52"/>
      <c r="KFC108" s="52"/>
      <c r="KFD108" s="52"/>
      <c r="KFE108" s="52"/>
      <c r="KFF108" s="52"/>
      <c r="KFG108" s="52"/>
      <c r="KFH108" s="52"/>
      <c r="KFI108" s="52"/>
      <c r="KFJ108" s="52"/>
      <c r="KFK108" s="52"/>
      <c r="KFL108" s="52"/>
      <c r="KFM108" s="52"/>
      <c r="KFN108" s="52"/>
      <c r="KFO108" s="52"/>
      <c r="KFP108" s="52"/>
      <c r="KFQ108" s="52"/>
      <c r="KFR108" s="52"/>
      <c r="KFS108" s="52"/>
      <c r="KFT108" s="52"/>
      <c r="KFU108" s="52"/>
      <c r="KFV108" s="52"/>
      <c r="KFW108" s="52"/>
      <c r="KFX108" s="52"/>
      <c r="KFY108" s="52"/>
      <c r="KFZ108" s="52"/>
      <c r="KGA108" s="52"/>
      <c r="KGB108" s="52"/>
      <c r="KGC108" s="52"/>
      <c r="KGD108" s="52"/>
      <c r="KGE108" s="52"/>
      <c r="KGF108" s="52"/>
      <c r="KGG108" s="52"/>
      <c r="KGH108" s="52"/>
      <c r="KGI108" s="52"/>
      <c r="KGJ108" s="52"/>
      <c r="KGK108" s="52"/>
      <c r="KGL108" s="52"/>
      <c r="KGM108" s="52"/>
      <c r="KGN108" s="52"/>
      <c r="KGO108" s="52"/>
      <c r="KGP108" s="52"/>
      <c r="KGQ108" s="52"/>
      <c r="KGR108" s="52"/>
      <c r="KGS108" s="52"/>
      <c r="KGT108" s="52"/>
      <c r="KGU108" s="52"/>
      <c r="KGV108" s="52"/>
      <c r="KGW108" s="52"/>
      <c r="KGX108" s="52"/>
      <c r="KGY108" s="52"/>
      <c r="KGZ108" s="52"/>
      <c r="KHA108" s="52"/>
      <c r="KHB108" s="52"/>
      <c r="KHC108" s="52"/>
      <c r="KHD108" s="52"/>
      <c r="KHE108" s="52"/>
      <c r="KHF108" s="52"/>
      <c r="KHG108" s="52"/>
      <c r="KHH108" s="52"/>
      <c r="KHI108" s="52"/>
      <c r="KHJ108" s="52"/>
      <c r="KHK108" s="52"/>
      <c r="KHL108" s="52"/>
      <c r="KHM108" s="52"/>
      <c r="KHN108" s="52"/>
      <c r="KHO108" s="52"/>
      <c r="KHP108" s="52"/>
      <c r="KHQ108" s="52"/>
      <c r="KHR108" s="52"/>
      <c r="KHS108" s="52"/>
      <c r="KHT108" s="52"/>
      <c r="KHU108" s="52"/>
      <c r="KHV108" s="52"/>
      <c r="KHW108" s="52"/>
      <c r="KHX108" s="52"/>
      <c r="KHY108" s="52"/>
      <c r="KHZ108" s="52"/>
      <c r="KIA108" s="52"/>
      <c r="KIB108" s="52"/>
      <c r="KIC108" s="52"/>
      <c r="KID108" s="52"/>
      <c r="KIE108" s="52"/>
      <c r="KIF108" s="52"/>
      <c r="KIG108" s="52"/>
      <c r="KIH108" s="52"/>
      <c r="KII108" s="52"/>
      <c r="KIJ108" s="52"/>
      <c r="KIK108" s="52"/>
      <c r="KIL108" s="52"/>
      <c r="KIM108" s="52"/>
      <c r="KIN108" s="52"/>
      <c r="KIO108" s="52"/>
      <c r="KIP108" s="52"/>
      <c r="KIQ108" s="52"/>
      <c r="KIR108" s="52"/>
      <c r="KIS108" s="52"/>
      <c r="KIT108" s="52"/>
      <c r="KIU108" s="52"/>
      <c r="KIV108" s="52"/>
      <c r="KIW108" s="52"/>
      <c r="KIX108" s="52"/>
      <c r="KIY108" s="52"/>
      <c r="KIZ108" s="52"/>
      <c r="KJA108" s="52"/>
      <c r="KJB108" s="52"/>
      <c r="KJC108" s="52"/>
      <c r="KJD108" s="52"/>
      <c r="KJE108" s="52"/>
      <c r="KJF108" s="52"/>
      <c r="KJG108" s="52"/>
      <c r="KJH108" s="52"/>
      <c r="KJI108" s="52"/>
      <c r="KJJ108" s="52"/>
      <c r="KJK108" s="52"/>
      <c r="KJL108" s="52"/>
      <c r="KJM108" s="52"/>
      <c r="KJN108" s="52"/>
      <c r="KJO108" s="52"/>
      <c r="KJP108" s="52"/>
      <c r="KJQ108" s="52"/>
      <c r="KJR108" s="52"/>
      <c r="KJS108" s="52"/>
      <c r="KJT108" s="52"/>
      <c r="KJU108" s="52"/>
      <c r="KJV108" s="52"/>
      <c r="KJW108" s="52"/>
      <c r="KJX108" s="52"/>
      <c r="KJY108" s="52"/>
      <c r="KJZ108" s="52"/>
      <c r="KKA108" s="52"/>
      <c r="KKB108" s="52"/>
      <c r="KKC108" s="52"/>
      <c r="KKD108" s="52"/>
      <c r="KKE108" s="52"/>
      <c r="KKF108" s="52"/>
      <c r="KKG108" s="52"/>
      <c r="KKH108" s="52"/>
      <c r="KKI108" s="52"/>
      <c r="KKJ108" s="52"/>
      <c r="KKK108" s="52"/>
      <c r="KKL108" s="52"/>
      <c r="KKM108" s="52"/>
      <c r="KKN108" s="52"/>
      <c r="KKO108" s="52"/>
      <c r="KKP108" s="52"/>
      <c r="KKQ108" s="52"/>
      <c r="KKR108" s="52"/>
      <c r="KKS108" s="52"/>
      <c r="KKT108" s="52"/>
      <c r="KKU108" s="52"/>
      <c r="KKV108" s="52"/>
      <c r="KKW108" s="52"/>
      <c r="KKX108" s="52"/>
      <c r="KKY108" s="52"/>
      <c r="KKZ108" s="52"/>
      <c r="KLA108" s="52"/>
      <c r="KLB108" s="52"/>
      <c r="KLC108" s="52"/>
      <c r="KLD108" s="52"/>
      <c r="KLE108" s="52"/>
      <c r="KLF108" s="52"/>
      <c r="KLG108" s="52"/>
      <c r="KLH108" s="52"/>
      <c r="KLI108" s="52"/>
      <c r="KLJ108" s="52"/>
      <c r="KLK108" s="52"/>
      <c r="KLL108" s="52"/>
      <c r="KLM108" s="52"/>
      <c r="KLN108" s="52"/>
      <c r="KLO108" s="52"/>
      <c r="KLP108" s="52"/>
      <c r="KLQ108" s="52"/>
      <c r="KLR108" s="52"/>
      <c r="KLS108" s="52"/>
      <c r="KLT108" s="52"/>
      <c r="KLU108" s="52"/>
      <c r="KLV108" s="52"/>
      <c r="KLW108" s="52"/>
      <c r="KLX108" s="52"/>
      <c r="KLY108" s="52"/>
      <c r="KLZ108" s="52"/>
      <c r="KMA108" s="52"/>
      <c r="KMB108" s="52"/>
      <c r="KMC108" s="52"/>
      <c r="KMD108" s="52"/>
      <c r="KME108" s="52"/>
      <c r="KMF108" s="52"/>
      <c r="KMG108" s="52"/>
      <c r="KMH108" s="52"/>
      <c r="KMI108" s="52"/>
      <c r="KMJ108" s="52"/>
      <c r="KMK108" s="52"/>
      <c r="KML108" s="52"/>
      <c r="KMM108" s="52"/>
      <c r="KMN108" s="52"/>
      <c r="KMO108" s="52"/>
      <c r="KMP108" s="52"/>
      <c r="KMQ108" s="52"/>
      <c r="KMR108" s="52"/>
      <c r="KMS108" s="52"/>
      <c r="KMT108" s="52"/>
      <c r="KMU108" s="52"/>
      <c r="KMV108" s="52"/>
      <c r="KMW108" s="52"/>
      <c r="KMX108" s="52"/>
      <c r="KMY108" s="52"/>
      <c r="KMZ108" s="52"/>
      <c r="KNA108" s="52"/>
      <c r="KNB108" s="52"/>
      <c r="KNC108" s="52"/>
      <c r="KND108" s="52"/>
      <c r="KNE108" s="52"/>
      <c r="KNF108" s="52"/>
      <c r="KNG108" s="52"/>
      <c r="KNH108" s="52"/>
      <c r="KNI108" s="52"/>
      <c r="KNJ108" s="52"/>
      <c r="KNK108" s="52"/>
      <c r="KNL108" s="52"/>
      <c r="KNM108" s="52"/>
      <c r="KNN108" s="52"/>
      <c r="KNO108" s="52"/>
      <c r="KNP108" s="52"/>
      <c r="KNQ108" s="52"/>
      <c r="KNR108" s="52"/>
      <c r="KNS108" s="52"/>
      <c r="KNT108" s="52"/>
      <c r="KNU108" s="52"/>
      <c r="KNV108" s="52"/>
      <c r="KNW108" s="52"/>
      <c r="KNX108" s="52"/>
      <c r="KNY108" s="52"/>
      <c r="KNZ108" s="52"/>
      <c r="KOA108" s="52"/>
      <c r="KOB108" s="52"/>
      <c r="KOC108" s="52"/>
      <c r="KOD108" s="52"/>
      <c r="KOE108" s="52"/>
      <c r="KOF108" s="52"/>
      <c r="KOG108" s="52"/>
      <c r="KOH108" s="52"/>
      <c r="KOI108" s="52"/>
      <c r="KOJ108" s="52"/>
      <c r="KOK108" s="52"/>
      <c r="KOL108" s="52"/>
      <c r="KOM108" s="52"/>
      <c r="KON108" s="52"/>
      <c r="KOO108" s="52"/>
      <c r="KOP108" s="52"/>
      <c r="KOQ108" s="52"/>
      <c r="KOR108" s="52"/>
      <c r="KOS108" s="52"/>
      <c r="KOT108" s="52"/>
      <c r="KOU108" s="52"/>
      <c r="KOV108" s="52"/>
      <c r="KOW108" s="52"/>
      <c r="KOX108" s="52"/>
      <c r="KOY108" s="52"/>
      <c r="KOZ108" s="52"/>
      <c r="KPA108" s="52"/>
      <c r="KPB108" s="52"/>
      <c r="KPC108" s="52"/>
      <c r="KPD108" s="52"/>
      <c r="KPE108" s="52"/>
      <c r="KPF108" s="52"/>
      <c r="KPG108" s="52"/>
      <c r="KPH108" s="52"/>
      <c r="KPI108" s="52"/>
      <c r="KPJ108" s="52"/>
      <c r="KPK108" s="52"/>
      <c r="KPL108" s="52"/>
      <c r="KPM108" s="52"/>
      <c r="KPN108" s="52"/>
      <c r="KPO108" s="52"/>
      <c r="KPP108" s="52"/>
      <c r="KPQ108" s="52"/>
      <c r="KPR108" s="52"/>
      <c r="KPS108" s="52"/>
      <c r="KPT108" s="52"/>
      <c r="KPU108" s="52"/>
      <c r="KPV108" s="52"/>
      <c r="KPW108" s="52"/>
      <c r="KPX108" s="52"/>
      <c r="KPY108" s="52"/>
      <c r="KPZ108" s="52"/>
      <c r="KQA108" s="52"/>
      <c r="KQB108" s="52"/>
      <c r="KQC108" s="52"/>
      <c r="KQD108" s="52"/>
      <c r="KQE108" s="52"/>
      <c r="KQF108" s="52"/>
      <c r="KQG108" s="52"/>
      <c r="KQH108" s="52"/>
      <c r="KQI108" s="52"/>
      <c r="KQJ108" s="52"/>
      <c r="KQK108" s="52"/>
      <c r="KQL108" s="52"/>
      <c r="KQM108" s="52"/>
      <c r="KQN108" s="52"/>
      <c r="KQO108" s="52"/>
      <c r="KQP108" s="52"/>
      <c r="KQQ108" s="52"/>
      <c r="KQR108" s="52"/>
      <c r="KQS108" s="52"/>
      <c r="KQT108" s="52"/>
      <c r="KQU108" s="52"/>
      <c r="KQV108" s="52"/>
      <c r="KQW108" s="52"/>
      <c r="KQX108" s="52"/>
      <c r="KQY108" s="52"/>
      <c r="KQZ108" s="52"/>
      <c r="KRA108" s="52"/>
      <c r="KRB108" s="52"/>
      <c r="KRC108" s="52"/>
      <c r="KRD108" s="52"/>
      <c r="KRE108" s="52"/>
      <c r="KRF108" s="52"/>
      <c r="KRG108" s="52"/>
      <c r="KRH108" s="52"/>
      <c r="KRI108" s="52"/>
      <c r="KRJ108" s="52"/>
      <c r="KRK108" s="52"/>
      <c r="KRL108" s="52"/>
      <c r="KRM108" s="52"/>
      <c r="KRN108" s="52"/>
      <c r="KRO108" s="52"/>
      <c r="KRP108" s="52"/>
      <c r="KRQ108" s="52"/>
      <c r="KRR108" s="52"/>
      <c r="KRS108" s="52"/>
      <c r="KRT108" s="52"/>
      <c r="KRU108" s="52"/>
      <c r="KRV108" s="52"/>
      <c r="KRW108" s="52"/>
      <c r="KRX108" s="52"/>
      <c r="KRY108" s="52"/>
      <c r="KRZ108" s="52"/>
      <c r="KSA108" s="52"/>
      <c r="KSB108" s="52"/>
      <c r="KSC108" s="52"/>
      <c r="KSD108" s="52"/>
      <c r="KSE108" s="52"/>
      <c r="KSF108" s="52"/>
      <c r="KSG108" s="52"/>
      <c r="KSH108" s="52"/>
      <c r="KSI108" s="52"/>
      <c r="KSJ108" s="52"/>
      <c r="KSK108" s="52"/>
      <c r="KSL108" s="52"/>
      <c r="KSM108" s="52"/>
      <c r="KSN108" s="52"/>
      <c r="KSO108" s="52"/>
      <c r="KSP108" s="52"/>
      <c r="KSQ108" s="52"/>
      <c r="KSR108" s="52"/>
      <c r="KSS108" s="52"/>
      <c r="KST108" s="52"/>
      <c r="KSU108" s="52"/>
      <c r="KSV108" s="52"/>
      <c r="KSW108" s="52"/>
      <c r="KSX108" s="52"/>
      <c r="KSY108" s="52"/>
      <c r="KSZ108" s="52"/>
      <c r="KTA108" s="52"/>
      <c r="KTB108" s="52"/>
      <c r="KTC108" s="52"/>
      <c r="KTD108" s="52"/>
      <c r="KTE108" s="52"/>
      <c r="KTF108" s="52"/>
      <c r="KTG108" s="52"/>
      <c r="KTH108" s="52"/>
      <c r="KTI108" s="52"/>
      <c r="KTJ108" s="52"/>
      <c r="KTK108" s="52"/>
      <c r="KTL108" s="52"/>
      <c r="KTM108" s="52"/>
      <c r="KTN108" s="52"/>
      <c r="KTO108" s="52"/>
      <c r="KTP108" s="52"/>
      <c r="KTQ108" s="52"/>
      <c r="KTR108" s="52"/>
      <c r="KTS108" s="52"/>
      <c r="KTT108" s="52"/>
      <c r="KTU108" s="52"/>
      <c r="KTV108" s="52"/>
      <c r="KTW108" s="52"/>
      <c r="KTX108" s="52"/>
      <c r="KTY108" s="52"/>
      <c r="KTZ108" s="52"/>
      <c r="KUA108" s="52"/>
      <c r="KUB108" s="52"/>
      <c r="KUC108" s="52"/>
      <c r="KUD108" s="52"/>
      <c r="KUE108" s="52"/>
      <c r="KUF108" s="52"/>
      <c r="KUG108" s="52"/>
      <c r="KUH108" s="52"/>
      <c r="KUI108" s="52"/>
      <c r="KUJ108" s="52"/>
      <c r="KUK108" s="52"/>
      <c r="KUL108" s="52"/>
      <c r="KUM108" s="52"/>
      <c r="KUN108" s="52"/>
      <c r="KUO108" s="52"/>
      <c r="KUP108" s="52"/>
      <c r="KUQ108" s="52"/>
      <c r="KUR108" s="52"/>
      <c r="KUS108" s="52"/>
      <c r="KUT108" s="52"/>
      <c r="KUU108" s="52"/>
      <c r="KUV108" s="52"/>
      <c r="KUW108" s="52"/>
      <c r="KUX108" s="52"/>
      <c r="KUY108" s="52"/>
      <c r="KUZ108" s="52"/>
      <c r="KVA108" s="52"/>
      <c r="KVB108" s="52"/>
      <c r="KVC108" s="52"/>
      <c r="KVD108" s="52"/>
      <c r="KVE108" s="52"/>
      <c r="KVF108" s="52"/>
      <c r="KVG108" s="52"/>
      <c r="KVH108" s="52"/>
      <c r="KVI108" s="52"/>
      <c r="KVJ108" s="52"/>
      <c r="KVK108" s="52"/>
      <c r="KVL108" s="52"/>
      <c r="KVM108" s="52"/>
      <c r="KVN108" s="52"/>
      <c r="KVO108" s="52"/>
      <c r="KVP108" s="52"/>
      <c r="KVQ108" s="52"/>
      <c r="KVR108" s="52"/>
      <c r="KVS108" s="52"/>
      <c r="KVT108" s="52"/>
      <c r="KVU108" s="52"/>
      <c r="KVV108" s="52"/>
      <c r="KVW108" s="52"/>
      <c r="KVX108" s="52"/>
      <c r="KVY108" s="52"/>
      <c r="KVZ108" s="52"/>
      <c r="KWA108" s="52"/>
      <c r="KWB108" s="52"/>
      <c r="KWC108" s="52"/>
      <c r="KWD108" s="52"/>
      <c r="KWE108" s="52"/>
      <c r="KWF108" s="52"/>
      <c r="KWG108" s="52"/>
      <c r="KWH108" s="52"/>
      <c r="KWI108" s="52"/>
      <c r="KWJ108" s="52"/>
      <c r="KWK108" s="52"/>
      <c r="KWL108" s="52"/>
      <c r="KWM108" s="52"/>
      <c r="KWN108" s="52"/>
      <c r="KWO108" s="52"/>
      <c r="KWP108" s="52"/>
      <c r="KWQ108" s="52"/>
      <c r="KWR108" s="52"/>
      <c r="KWS108" s="52"/>
      <c r="KWT108" s="52"/>
      <c r="KWU108" s="52"/>
      <c r="KWV108" s="52"/>
      <c r="KWW108" s="52"/>
      <c r="KWX108" s="52"/>
      <c r="KWY108" s="52"/>
      <c r="KWZ108" s="52"/>
      <c r="KXA108" s="52"/>
      <c r="KXB108" s="52"/>
      <c r="KXC108" s="52"/>
      <c r="KXD108" s="52"/>
      <c r="KXE108" s="52"/>
      <c r="KXF108" s="52"/>
      <c r="KXG108" s="52"/>
      <c r="KXH108" s="52"/>
      <c r="KXI108" s="52"/>
      <c r="KXJ108" s="52"/>
      <c r="KXK108" s="52"/>
      <c r="KXL108" s="52"/>
      <c r="KXM108" s="52"/>
      <c r="KXN108" s="52"/>
      <c r="KXO108" s="52"/>
      <c r="KXP108" s="52"/>
      <c r="KXQ108" s="52"/>
      <c r="KXR108" s="52"/>
      <c r="KXS108" s="52"/>
      <c r="KXT108" s="52"/>
      <c r="KXU108" s="52"/>
      <c r="KXV108" s="52"/>
      <c r="KXW108" s="52"/>
      <c r="KXX108" s="52"/>
      <c r="KXY108" s="52"/>
      <c r="KXZ108" s="52"/>
      <c r="KYA108" s="52"/>
      <c r="KYB108" s="52"/>
      <c r="KYC108" s="52"/>
      <c r="KYD108" s="52"/>
      <c r="KYE108" s="52"/>
      <c r="KYF108" s="52"/>
      <c r="KYG108" s="52"/>
      <c r="KYH108" s="52"/>
      <c r="KYI108" s="52"/>
      <c r="KYJ108" s="52"/>
      <c r="KYK108" s="52"/>
      <c r="KYL108" s="52"/>
      <c r="KYM108" s="52"/>
      <c r="KYN108" s="52"/>
      <c r="KYO108" s="52"/>
      <c r="KYP108" s="52"/>
      <c r="KYQ108" s="52"/>
      <c r="KYR108" s="52"/>
      <c r="KYS108" s="52"/>
      <c r="KYT108" s="52"/>
      <c r="KYU108" s="52"/>
      <c r="KYV108" s="52"/>
      <c r="KYW108" s="52"/>
      <c r="KYX108" s="52"/>
      <c r="KYY108" s="52"/>
      <c r="KYZ108" s="52"/>
      <c r="KZA108" s="52"/>
      <c r="KZB108" s="52"/>
      <c r="KZC108" s="52"/>
      <c r="KZD108" s="52"/>
      <c r="KZE108" s="52"/>
      <c r="KZF108" s="52"/>
      <c r="KZG108" s="52"/>
      <c r="KZH108" s="52"/>
      <c r="KZI108" s="52"/>
      <c r="KZJ108" s="52"/>
      <c r="KZK108" s="52"/>
      <c r="KZL108" s="52"/>
      <c r="KZM108" s="52"/>
      <c r="KZN108" s="52"/>
      <c r="KZO108" s="52"/>
      <c r="KZP108" s="52"/>
      <c r="KZQ108" s="52"/>
      <c r="KZR108" s="52"/>
      <c r="KZS108" s="52"/>
      <c r="KZT108" s="52"/>
      <c r="KZU108" s="52"/>
      <c r="KZV108" s="52"/>
      <c r="KZW108" s="52"/>
      <c r="KZX108" s="52"/>
      <c r="KZY108" s="52"/>
      <c r="KZZ108" s="52"/>
      <c r="LAA108" s="52"/>
      <c r="LAB108" s="52"/>
      <c r="LAC108" s="52"/>
      <c r="LAD108" s="52"/>
      <c r="LAE108" s="52"/>
      <c r="LAF108" s="52"/>
      <c r="LAG108" s="52"/>
      <c r="LAH108" s="52"/>
      <c r="LAI108" s="52"/>
      <c r="LAJ108" s="52"/>
      <c r="LAK108" s="52"/>
      <c r="LAL108" s="52"/>
      <c r="LAM108" s="52"/>
      <c r="LAN108" s="52"/>
      <c r="LAO108" s="52"/>
      <c r="LAP108" s="52"/>
      <c r="LAQ108" s="52"/>
      <c r="LAR108" s="52"/>
      <c r="LAS108" s="52"/>
      <c r="LAT108" s="52"/>
      <c r="LAU108" s="52"/>
      <c r="LAV108" s="52"/>
      <c r="LAW108" s="52"/>
      <c r="LAX108" s="52"/>
      <c r="LAY108" s="52"/>
      <c r="LAZ108" s="52"/>
      <c r="LBA108" s="52"/>
      <c r="LBB108" s="52"/>
      <c r="LBC108" s="52"/>
      <c r="LBD108" s="52"/>
      <c r="LBE108" s="52"/>
      <c r="LBF108" s="52"/>
      <c r="LBG108" s="52"/>
      <c r="LBH108" s="52"/>
      <c r="LBI108" s="52"/>
      <c r="LBJ108" s="52"/>
      <c r="LBK108" s="52"/>
      <c r="LBL108" s="52"/>
      <c r="LBM108" s="52"/>
      <c r="LBN108" s="52"/>
      <c r="LBO108" s="52"/>
      <c r="LBP108" s="52"/>
      <c r="LBQ108" s="52"/>
      <c r="LBR108" s="52"/>
      <c r="LBS108" s="52"/>
      <c r="LBT108" s="52"/>
      <c r="LBU108" s="52"/>
      <c r="LBV108" s="52"/>
      <c r="LBW108" s="52"/>
      <c r="LBX108" s="52"/>
      <c r="LBY108" s="52"/>
      <c r="LBZ108" s="52"/>
      <c r="LCA108" s="52"/>
      <c r="LCB108" s="52"/>
      <c r="LCC108" s="52"/>
      <c r="LCD108" s="52"/>
      <c r="LCE108" s="52"/>
      <c r="LCF108" s="52"/>
      <c r="LCG108" s="52"/>
      <c r="LCH108" s="52"/>
      <c r="LCI108" s="52"/>
      <c r="LCJ108" s="52"/>
      <c r="LCK108" s="52"/>
      <c r="LCL108" s="52"/>
      <c r="LCM108" s="52"/>
      <c r="LCN108" s="52"/>
      <c r="LCO108" s="52"/>
      <c r="LCP108" s="52"/>
      <c r="LCQ108" s="52"/>
      <c r="LCR108" s="52"/>
      <c r="LCS108" s="52"/>
      <c r="LCT108" s="52"/>
      <c r="LCU108" s="52"/>
      <c r="LCV108" s="52"/>
      <c r="LCW108" s="52"/>
      <c r="LCX108" s="52"/>
      <c r="LCY108" s="52"/>
      <c r="LCZ108" s="52"/>
      <c r="LDA108" s="52"/>
      <c r="LDB108" s="52"/>
      <c r="LDC108" s="52"/>
      <c r="LDD108" s="52"/>
      <c r="LDE108" s="52"/>
      <c r="LDF108" s="52"/>
      <c r="LDG108" s="52"/>
      <c r="LDH108" s="52"/>
      <c r="LDI108" s="52"/>
      <c r="LDJ108" s="52"/>
      <c r="LDK108" s="52"/>
      <c r="LDL108" s="52"/>
      <c r="LDM108" s="52"/>
      <c r="LDN108" s="52"/>
      <c r="LDO108" s="52"/>
      <c r="LDP108" s="52"/>
      <c r="LDQ108" s="52"/>
      <c r="LDR108" s="52"/>
      <c r="LDS108" s="52"/>
      <c r="LDT108" s="52"/>
      <c r="LDU108" s="52"/>
      <c r="LDV108" s="52"/>
      <c r="LDW108" s="52"/>
      <c r="LDX108" s="52"/>
      <c r="LDY108" s="52"/>
      <c r="LDZ108" s="52"/>
      <c r="LEA108" s="52"/>
      <c r="LEB108" s="52"/>
      <c r="LEC108" s="52"/>
      <c r="LED108" s="52"/>
      <c r="LEE108" s="52"/>
      <c r="LEF108" s="52"/>
      <c r="LEG108" s="52"/>
      <c r="LEH108" s="52"/>
      <c r="LEI108" s="52"/>
      <c r="LEJ108" s="52"/>
      <c r="LEK108" s="52"/>
      <c r="LEL108" s="52"/>
      <c r="LEM108" s="52"/>
      <c r="LEN108" s="52"/>
      <c r="LEO108" s="52"/>
      <c r="LEP108" s="52"/>
      <c r="LEQ108" s="52"/>
      <c r="LER108" s="52"/>
      <c r="LES108" s="52"/>
      <c r="LET108" s="52"/>
      <c r="LEU108" s="52"/>
      <c r="LEV108" s="52"/>
      <c r="LEW108" s="52"/>
      <c r="LEX108" s="52"/>
      <c r="LEY108" s="52"/>
      <c r="LEZ108" s="52"/>
      <c r="LFA108" s="52"/>
      <c r="LFB108" s="52"/>
      <c r="LFC108" s="52"/>
      <c r="LFD108" s="52"/>
      <c r="LFE108" s="52"/>
      <c r="LFF108" s="52"/>
      <c r="LFG108" s="52"/>
      <c r="LFH108" s="52"/>
      <c r="LFI108" s="52"/>
      <c r="LFJ108" s="52"/>
      <c r="LFK108" s="52"/>
      <c r="LFL108" s="52"/>
      <c r="LFM108" s="52"/>
      <c r="LFN108" s="52"/>
      <c r="LFO108" s="52"/>
      <c r="LFP108" s="52"/>
      <c r="LFQ108" s="52"/>
      <c r="LFR108" s="52"/>
      <c r="LFS108" s="52"/>
      <c r="LFT108" s="52"/>
      <c r="LFU108" s="52"/>
      <c r="LFV108" s="52"/>
      <c r="LFW108" s="52"/>
      <c r="LFX108" s="52"/>
      <c r="LFY108" s="52"/>
      <c r="LFZ108" s="52"/>
      <c r="LGA108" s="52"/>
      <c r="LGB108" s="52"/>
      <c r="LGC108" s="52"/>
      <c r="LGD108" s="52"/>
      <c r="LGE108" s="52"/>
      <c r="LGF108" s="52"/>
      <c r="LGG108" s="52"/>
      <c r="LGH108" s="52"/>
      <c r="LGI108" s="52"/>
      <c r="LGJ108" s="52"/>
      <c r="LGK108" s="52"/>
      <c r="LGL108" s="52"/>
      <c r="LGM108" s="52"/>
      <c r="LGN108" s="52"/>
      <c r="LGO108" s="52"/>
      <c r="LGP108" s="52"/>
      <c r="LGQ108" s="52"/>
      <c r="LGR108" s="52"/>
      <c r="LGS108" s="52"/>
      <c r="LGT108" s="52"/>
      <c r="LGU108" s="52"/>
      <c r="LGV108" s="52"/>
      <c r="LGW108" s="52"/>
      <c r="LGX108" s="52"/>
      <c r="LGY108" s="52"/>
      <c r="LGZ108" s="52"/>
      <c r="LHA108" s="52"/>
      <c r="LHB108" s="52"/>
      <c r="LHC108" s="52"/>
      <c r="LHD108" s="52"/>
      <c r="LHE108" s="52"/>
      <c r="LHF108" s="52"/>
      <c r="LHG108" s="52"/>
      <c r="LHH108" s="52"/>
      <c r="LHI108" s="52"/>
      <c r="LHJ108" s="52"/>
      <c r="LHK108" s="52"/>
      <c r="LHL108" s="52"/>
      <c r="LHM108" s="52"/>
      <c r="LHN108" s="52"/>
      <c r="LHO108" s="52"/>
      <c r="LHP108" s="52"/>
      <c r="LHQ108" s="52"/>
      <c r="LHR108" s="52"/>
      <c r="LHS108" s="52"/>
      <c r="LHT108" s="52"/>
      <c r="LHU108" s="52"/>
      <c r="LHV108" s="52"/>
      <c r="LHW108" s="52"/>
      <c r="LHX108" s="52"/>
      <c r="LHY108" s="52"/>
      <c r="LHZ108" s="52"/>
      <c r="LIA108" s="52"/>
      <c r="LIB108" s="52"/>
      <c r="LIC108" s="52"/>
      <c r="LID108" s="52"/>
      <c r="LIE108" s="52"/>
      <c r="LIF108" s="52"/>
      <c r="LIG108" s="52"/>
      <c r="LIH108" s="52"/>
      <c r="LII108" s="52"/>
      <c r="LIJ108" s="52"/>
      <c r="LIK108" s="52"/>
      <c r="LIL108" s="52"/>
      <c r="LIM108" s="52"/>
      <c r="LIN108" s="52"/>
      <c r="LIO108" s="52"/>
      <c r="LIP108" s="52"/>
      <c r="LIQ108" s="52"/>
      <c r="LIR108" s="52"/>
      <c r="LIS108" s="52"/>
      <c r="LIT108" s="52"/>
      <c r="LIU108" s="52"/>
      <c r="LIV108" s="52"/>
      <c r="LIW108" s="52"/>
      <c r="LIX108" s="52"/>
      <c r="LIY108" s="52"/>
      <c r="LIZ108" s="52"/>
      <c r="LJA108" s="52"/>
      <c r="LJB108" s="52"/>
      <c r="LJC108" s="52"/>
      <c r="LJD108" s="52"/>
      <c r="LJE108" s="52"/>
      <c r="LJF108" s="52"/>
      <c r="LJG108" s="52"/>
      <c r="LJH108" s="52"/>
      <c r="LJI108" s="52"/>
      <c r="LJJ108" s="52"/>
      <c r="LJK108" s="52"/>
      <c r="LJL108" s="52"/>
      <c r="LJM108" s="52"/>
      <c r="LJN108" s="52"/>
      <c r="LJO108" s="52"/>
      <c r="LJP108" s="52"/>
      <c r="LJQ108" s="52"/>
      <c r="LJR108" s="52"/>
      <c r="LJS108" s="52"/>
      <c r="LJT108" s="52"/>
      <c r="LJU108" s="52"/>
      <c r="LJV108" s="52"/>
      <c r="LJW108" s="52"/>
      <c r="LJX108" s="52"/>
      <c r="LJY108" s="52"/>
      <c r="LJZ108" s="52"/>
      <c r="LKA108" s="52"/>
      <c r="LKB108" s="52"/>
      <c r="LKC108" s="52"/>
      <c r="LKD108" s="52"/>
      <c r="LKE108" s="52"/>
      <c r="LKF108" s="52"/>
      <c r="LKG108" s="52"/>
      <c r="LKH108" s="52"/>
      <c r="LKI108" s="52"/>
      <c r="LKJ108" s="52"/>
      <c r="LKK108" s="52"/>
      <c r="LKL108" s="52"/>
      <c r="LKM108" s="52"/>
      <c r="LKN108" s="52"/>
      <c r="LKO108" s="52"/>
      <c r="LKP108" s="52"/>
      <c r="LKQ108" s="52"/>
      <c r="LKR108" s="52"/>
      <c r="LKS108" s="52"/>
      <c r="LKT108" s="52"/>
      <c r="LKU108" s="52"/>
      <c r="LKV108" s="52"/>
      <c r="LKW108" s="52"/>
      <c r="LKX108" s="52"/>
      <c r="LKY108" s="52"/>
      <c r="LKZ108" s="52"/>
      <c r="LLA108" s="52"/>
      <c r="LLB108" s="52"/>
      <c r="LLC108" s="52"/>
      <c r="LLD108" s="52"/>
      <c r="LLE108" s="52"/>
      <c r="LLF108" s="52"/>
      <c r="LLG108" s="52"/>
      <c r="LLH108" s="52"/>
      <c r="LLI108" s="52"/>
      <c r="LLJ108" s="52"/>
      <c r="LLK108" s="52"/>
      <c r="LLL108" s="52"/>
      <c r="LLM108" s="52"/>
      <c r="LLN108" s="52"/>
      <c r="LLO108" s="52"/>
      <c r="LLP108" s="52"/>
      <c r="LLQ108" s="52"/>
      <c r="LLR108" s="52"/>
      <c r="LLS108" s="52"/>
      <c r="LLT108" s="52"/>
      <c r="LLU108" s="52"/>
      <c r="LLV108" s="52"/>
      <c r="LLW108" s="52"/>
      <c r="LLX108" s="52"/>
      <c r="LLY108" s="52"/>
      <c r="LLZ108" s="52"/>
      <c r="LMA108" s="52"/>
      <c r="LMB108" s="52"/>
      <c r="LMC108" s="52"/>
      <c r="LMD108" s="52"/>
      <c r="LME108" s="52"/>
      <c r="LMF108" s="52"/>
      <c r="LMG108" s="52"/>
      <c r="LMH108" s="52"/>
      <c r="LMI108" s="52"/>
      <c r="LMJ108" s="52"/>
      <c r="LMK108" s="52"/>
      <c r="LML108" s="52"/>
      <c r="LMM108" s="52"/>
      <c r="LMN108" s="52"/>
      <c r="LMO108" s="52"/>
      <c r="LMP108" s="52"/>
      <c r="LMQ108" s="52"/>
      <c r="LMR108" s="52"/>
      <c r="LMS108" s="52"/>
      <c r="LMT108" s="52"/>
      <c r="LMU108" s="52"/>
      <c r="LMV108" s="52"/>
      <c r="LMW108" s="52"/>
      <c r="LMX108" s="52"/>
      <c r="LMY108" s="52"/>
      <c r="LMZ108" s="52"/>
      <c r="LNA108" s="52"/>
      <c r="LNB108" s="52"/>
      <c r="LNC108" s="52"/>
      <c r="LND108" s="52"/>
      <c r="LNE108" s="52"/>
      <c r="LNF108" s="52"/>
      <c r="LNG108" s="52"/>
      <c r="LNH108" s="52"/>
      <c r="LNI108" s="52"/>
      <c r="LNJ108" s="52"/>
      <c r="LNK108" s="52"/>
      <c r="LNL108" s="52"/>
      <c r="LNM108" s="52"/>
      <c r="LNN108" s="52"/>
      <c r="LNO108" s="52"/>
      <c r="LNP108" s="52"/>
      <c r="LNQ108" s="52"/>
      <c r="LNR108" s="52"/>
      <c r="LNS108" s="52"/>
      <c r="LNT108" s="52"/>
      <c r="LNU108" s="52"/>
      <c r="LNV108" s="52"/>
      <c r="LNW108" s="52"/>
      <c r="LNX108" s="52"/>
      <c r="LNY108" s="52"/>
      <c r="LNZ108" s="52"/>
      <c r="LOA108" s="52"/>
      <c r="LOB108" s="52"/>
      <c r="LOC108" s="52"/>
      <c r="LOD108" s="52"/>
      <c r="LOE108" s="52"/>
      <c r="LOF108" s="52"/>
      <c r="LOG108" s="52"/>
      <c r="LOH108" s="52"/>
      <c r="LOI108" s="52"/>
      <c r="LOJ108" s="52"/>
      <c r="LOK108" s="52"/>
      <c r="LOL108" s="52"/>
      <c r="LOM108" s="52"/>
      <c r="LON108" s="52"/>
      <c r="LOO108" s="52"/>
      <c r="LOP108" s="52"/>
      <c r="LOQ108" s="52"/>
      <c r="LOR108" s="52"/>
      <c r="LOS108" s="52"/>
      <c r="LOT108" s="52"/>
      <c r="LOU108" s="52"/>
      <c r="LOV108" s="52"/>
      <c r="LOW108" s="52"/>
      <c r="LOX108" s="52"/>
      <c r="LOY108" s="52"/>
      <c r="LOZ108" s="52"/>
      <c r="LPA108" s="52"/>
      <c r="LPB108" s="52"/>
      <c r="LPC108" s="52"/>
      <c r="LPD108" s="52"/>
      <c r="LPE108" s="52"/>
      <c r="LPF108" s="52"/>
      <c r="LPG108" s="52"/>
      <c r="LPH108" s="52"/>
      <c r="LPI108" s="52"/>
      <c r="LPJ108" s="52"/>
      <c r="LPK108" s="52"/>
      <c r="LPL108" s="52"/>
      <c r="LPM108" s="52"/>
      <c r="LPN108" s="52"/>
      <c r="LPO108" s="52"/>
      <c r="LPP108" s="52"/>
      <c r="LPQ108" s="52"/>
      <c r="LPR108" s="52"/>
      <c r="LPS108" s="52"/>
      <c r="LPT108" s="52"/>
      <c r="LPU108" s="52"/>
      <c r="LPV108" s="52"/>
      <c r="LPW108" s="52"/>
      <c r="LPX108" s="52"/>
      <c r="LPY108" s="52"/>
      <c r="LPZ108" s="52"/>
      <c r="LQA108" s="52"/>
      <c r="LQB108" s="52"/>
      <c r="LQC108" s="52"/>
      <c r="LQD108" s="52"/>
      <c r="LQE108" s="52"/>
      <c r="LQF108" s="52"/>
      <c r="LQG108" s="52"/>
      <c r="LQH108" s="52"/>
      <c r="LQI108" s="52"/>
      <c r="LQJ108" s="52"/>
      <c r="LQK108" s="52"/>
      <c r="LQL108" s="52"/>
      <c r="LQM108" s="52"/>
      <c r="LQN108" s="52"/>
      <c r="LQO108" s="52"/>
      <c r="LQP108" s="52"/>
      <c r="LQQ108" s="52"/>
      <c r="LQR108" s="52"/>
      <c r="LQS108" s="52"/>
      <c r="LQT108" s="52"/>
      <c r="LQU108" s="52"/>
      <c r="LQV108" s="52"/>
      <c r="LQW108" s="52"/>
      <c r="LQX108" s="52"/>
      <c r="LQY108" s="52"/>
      <c r="LQZ108" s="52"/>
      <c r="LRA108" s="52"/>
      <c r="LRB108" s="52"/>
      <c r="LRC108" s="52"/>
      <c r="LRD108" s="52"/>
      <c r="LRE108" s="52"/>
      <c r="LRF108" s="52"/>
      <c r="LRG108" s="52"/>
      <c r="LRH108" s="52"/>
      <c r="LRI108" s="52"/>
      <c r="LRJ108" s="52"/>
      <c r="LRK108" s="52"/>
      <c r="LRL108" s="52"/>
      <c r="LRM108" s="52"/>
      <c r="LRN108" s="52"/>
      <c r="LRO108" s="52"/>
      <c r="LRP108" s="52"/>
      <c r="LRQ108" s="52"/>
      <c r="LRR108" s="52"/>
      <c r="LRS108" s="52"/>
      <c r="LRT108" s="52"/>
      <c r="LRU108" s="52"/>
      <c r="LRV108" s="52"/>
      <c r="LRW108" s="52"/>
      <c r="LRX108" s="52"/>
      <c r="LRY108" s="52"/>
      <c r="LRZ108" s="52"/>
      <c r="LSA108" s="52"/>
      <c r="LSB108" s="52"/>
      <c r="LSC108" s="52"/>
      <c r="LSD108" s="52"/>
      <c r="LSE108" s="52"/>
      <c r="LSF108" s="52"/>
      <c r="LSG108" s="52"/>
      <c r="LSH108" s="52"/>
      <c r="LSI108" s="52"/>
      <c r="LSJ108" s="52"/>
      <c r="LSK108" s="52"/>
      <c r="LSL108" s="52"/>
      <c r="LSM108" s="52"/>
      <c r="LSN108" s="52"/>
      <c r="LSO108" s="52"/>
      <c r="LSP108" s="52"/>
      <c r="LSQ108" s="52"/>
      <c r="LSR108" s="52"/>
      <c r="LSS108" s="52"/>
      <c r="LST108" s="52"/>
      <c r="LSU108" s="52"/>
      <c r="LSV108" s="52"/>
      <c r="LSW108" s="52"/>
      <c r="LSX108" s="52"/>
      <c r="LSY108" s="52"/>
      <c r="LSZ108" s="52"/>
      <c r="LTA108" s="52"/>
      <c r="LTB108" s="52"/>
      <c r="LTC108" s="52"/>
      <c r="LTD108" s="52"/>
      <c r="LTE108" s="52"/>
      <c r="LTF108" s="52"/>
      <c r="LTG108" s="52"/>
      <c r="LTH108" s="52"/>
      <c r="LTI108" s="52"/>
      <c r="LTJ108" s="52"/>
      <c r="LTK108" s="52"/>
      <c r="LTL108" s="52"/>
      <c r="LTM108" s="52"/>
      <c r="LTN108" s="52"/>
      <c r="LTO108" s="52"/>
      <c r="LTP108" s="52"/>
      <c r="LTQ108" s="52"/>
      <c r="LTR108" s="52"/>
      <c r="LTS108" s="52"/>
      <c r="LTT108" s="52"/>
      <c r="LTU108" s="52"/>
      <c r="LTV108" s="52"/>
      <c r="LTW108" s="52"/>
      <c r="LTX108" s="52"/>
      <c r="LTY108" s="52"/>
      <c r="LTZ108" s="52"/>
      <c r="LUA108" s="52"/>
      <c r="LUB108" s="52"/>
      <c r="LUC108" s="52"/>
      <c r="LUD108" s="52"/>
      <c r="LUE108" s="52"/>
      <c r="LUF108" s="52"/>
      <c r="LUG108" s="52"/>
      <c r="LUH108" s="52"/>
      <c r="LUI108" s="52"/>
      <c r="LUJ108" s="52"/>
      <c r="LUK108" s="52"/>
      <c r="LUL108" s="52"/>
      <c r="LUM108" s="52"/>
      <c r="LUN108" s="52"/>
      <c r="LUO108" s="52"/>
      <c r="LUP108" s="52"/>
      <c r="LUQ108" s="52"/>
      <c r="LUR108" s="52"/>
      <c r="LUS108" s="52"/>
      <c r="LUT108" s="52"/>
      <c r="LUU108" s="52"/>
      <c r="LUV108" s="52"/>
      <c r="LUW108" s="52"/>
      <c r="LUX108" s="52"/>
      <c r="LUY108" s="52"/>
      <c r="LUZ108" s="52"/>
      <c r="LVA108" s="52"/>
      <c r="LVB108" s="52"/>
      <c r="LVC108" s="52"/>
      <c r="LVD108" s="52"/>
      <c r="LVE108" s="52"/>
      <c r="LVF108" s="52"/>
      <c r="LVG108" s="52"/>
      <c r="LVH108" s="52"/>
      <c r="LVI108" s="52"/>
      <c r="LVJ108" s="52"/>
      <c r="LVK108" s="52"/>
      <c r="LVL108" s="52"/>
      <c r="LVM108" s="52"/>
      <c r="LVN108" s="52"/>
      <c r="LVO108" s="52"/>
      <c r="LVP108" s="52"/>
      <c r="LVQ108" s="52"/>
      <c r="LVR108" s="52"/>
      <c r="LVS108" s="52"/>
      <c r="LVT108" s="52"/>
      <c r="LVU108" s="52"/>
      <c r="LVV108" s="52"/>
      <c r="LVW108" s="52"/>
      <c r="LVX108" s="52"/>
      <c r="LVY108" s="52"/>
      <c r="LVZ108" s="52"/>
      <c r="LWA108" s="52"/>
      <c r="LWB108" s="52"/>
      <c r="LWC108" s="52"/>
      <c r="LWD108" s="52"/>
      <c r="LWE108" s="52"/>
      <c r="LWF108" s="52"/>
      <c r="LWG108" s="52"/>
      <c r="LWH108" s="52"/>
      <c r="LWI108" s="52"/>
      <c r="LWJ108" s="52"/>
      <c r="LWK108" s="52"/>
      <c r="LWL108" s="52"/>
      <c r="LWM108" s="52"/>
      <c r="LWN108" s="52"/>
      <c r="LWO108" s="52"/>
      <c r="LWP108" s="52"/>
      <c r="LWQ108" s="52"/>
      <c r="LWR108" s="52"/>
      <c r="LWS108" s="52"/>
      <c r="LWT108" s="52"/>
      <c r="LWU108" s="52"/>
      <c r="LWV108" s="52"/>
      <c r="LWW108" s="52"/>
      <c r="LWX108" s="52"/>
      <c r="LWY108" s="52"/>
      <c r="LWZ108" s="52"/>
      <c r="LXA108" s="52"/>
      <c r="LXB108" s="52"/>
      <c r="LXC108" s="52"/>
      <c r="LXD108" s="52"/>
      <c r="LXE108" s="52"/>
      <c r="LXF108" s="52"/>
      <c r="LXG108" s="52"/>
      <c r="LXH108" s="52"/>
      <c r="LXI108" s="52"/>
      <c r="LXJ108" s="52"/>
      <c r="LXK108" s="52"/>
      <c r="LXL108" s="52"/>
      <c r="LXM108" s="52"/>
      <c r="LXN108" s="52"/>
      <c r="LXO108" s="52"/>
      <c r="LXP108" s="52"/>
      <c r="LXQ108" s="52"/>
      <c r="LXR108" s="52"/>
      <c r="LXS108" s="52"/>
      <c r="LXT108" s="52"/>
      <c r="LXU108" s="52"/>
      <c r="LXV108" s="52"/>
      <c r="LXW108" s="52"/>
      <c r="LXX108" s="52"/>
      <c r="LXY108" s="52"/>
      <c r="LXZ108" s="52"/>
      <c r="LYA108" s="52"/>
      <c r="LYB108" s="52"/>
      <c r="LYC108" s="52"/>
      <c r="LYD108" s="52"/>
      <c r="LYE108" s="52"/>
      <c r="LYF108" s="52"/>
      <c r="LYG108" s="52"/>
      <c r="LYH108" s="52"/>
      <c r="LYI108" s="52"/>
      <c r="LYJ108" s="52"/>
      <c r="LYK108" s="52"/>
      <c r="LYL108" s="52"/>
      <c r="LYM108" s="52"/>
      <c r="LYN108" s="52"/>
      <c r="LYO108" s="52"/>
      <c r="LYP108" s="52"/>
      <c r="LYQ108" s="52"/>
      <c r="LYR108" s="52"/>
      <c r="LYS108" s="52"/>
      <c r="LYT108" s="52"/>
      <c r="LYU108" s="52"/>
      <c r="LYV108" s="52"/>
      <c r="LYW108" s="52"/>
      <c r="LYX108" s="52"/>
      <c r="LYY108" s="52"/>
      <c r="LYZ108" s="52"/>
      <c r="LZA108" s="52"/>
      <c r="LZB108" s="52"/>
      <c r="LZC108" s="52"/>
      <c r="LZD108" s="52"/>
      <c r="LZE108" s="52"/>
      <c r="LZF108" s="52"/>
      <c r="LZG108" s="52"/>
      <c r="LZH108" s="52"/>
      <c r="LZI108" s="52"/>
      <c r="LZJ108" s="52"/>
      <c r="LZK108" s="52"/>
      <c r="LZL108" s="52"/>
      <c r="LZM108" s="52"/>
      <c r="LZN108" s="52"/>
      <c r="LZO108" s="52"/>
      <c r="LZP108" s="52"/>
      <c r="LZQ108" s="52"/>
      <c r="LZR108" s="52"/>
      <c r="LZS108" s="52"/>
      <c r="LZT108" s="52"/>
      <c r="LZU108" s="52"/>
      <c r="LZV108" s="52"/>
      <c r="LZW108" s="52"/>
      <c r="LZX108" s="52"/>
      <c r="LZY108" s="52"/>
      <c r="LZZ108" s="52"/>
      <c r="MAA108" s="52"/>
      <c r="MAB108" s="52"/>
      <c r="MAC108" s="52"/>
      <c r="MAD108" s="52"/>
      <c r="MAE108" s="52"/>
      <c r="MAF108" s="52"/>
      <c r="MAG108" s="52"/>
      <c r="MAH108" s="52"/>
      <c r="MAI108" s="52"/>
      <c r="MAJ108" s="52"/>
      <c r="MAK108" s="52"/>
      <c r="MAL108" s="52"/>
      <c r="MAM108" s="52"/>
      <c r="MAN108" s="52"/>
      <c r="MAO108" s="52"/>
      <c r="MAP108" s="52"/>
      <c r="MAQ108" s="52"/>
      <c r="MAR108" s="52"/>
      <c r="MAS108" s="52"/>
      <c r="MAT108" s="52"/>
      <c r="MAU108" s="52"/>
      <c r="MAV108" s="52"/>
      <c r="MAW108" s="52"/>
      <c r="MAX108" s="52"/>
      <c r="MAY108" s="52"/>
      <c r="MAZ108" s="52"/>
      <c r="MBA108" s="52"/>
      <c r="MBB108" s="52"/>
      <c r="MBC108" s="52"/>
      <c r="MBD108" s="52"/>
      <c r="MBE108" s="52"/>
      <c r="MBF108" s="52"/>
      <c r="MBG108" s="52"/>
      <c r="MBH108" s="52"/>
      <c r="MBI108" s="52"/>
      <c r="MBJ108" s="52"/>
      <c r="MBK108" s="52"/>
      <c r="MBL108" s="52"/>
      <c r="MBM108" s="52"/>
      <c r="MBN108" s="52"/>
      <c r="MBO108" s="52"/>
      <c r="MBP108" s="52"/>
      <c r="MBQ108" s="52"/>
      <c r="MBR108" s="52"/>
      <c r="MBS108" s="52"/>
      <c r="MBT108" s="52"/>
      <c r="MBU108" s="52"/>
      <c r="MBV108" s="52"/>
      <c r="MBW108" s="52"/>
      <c r="MBX108" s="52"/>
      <c r="MBY108" s="52"/>
      <c r="MBZ108" s="52"/>
      <c r="MCA108" s="52"/>
      <c r="MCB108" s="52"/>
      <c r="MCC108" s="52"/>
      <c r="MCD108" s="52"/>
      <c r="MCE108" s="52"/>
      <c r="MCF108" s="52"/>
      <c r="MCG108" s="52"/>
      <c r="MCH108" s="52"/>
      <c r="MCI108" s="52"/>
      <c r="MCJ108" s="52"/>
      <c r="MCK108" s="52"/>
      <c r="MCL108" s="52"/>
      <c r="MCM108" s="52"/>
      <c r="MCN108" s="52"/>
      <c r="MCO108" s="52"/>
      <c r="MCP108" s="52"/>
      <c r="MCQ108" s="52"/>
      <c r="MCR108" s="52"/>
      <c r="MCS108" s="52"/>
      <c r="MCT108" s="52"/>
      <c r="MCU108" s="52"/>
      <c r="MCV108" s="52"/>
      <c r="MCW108" s="52"/>
      <c r="MCX108" s="52"/>
      <c r="MCY108" s="52"/>
      <c r="MCZ108" s="52"/>
      <c r="MDA108" s="52"/>
      <c r="MDB108" s="52"/>
      <c r="MDC108" s="52"/>
      <c r="MDD108" s="52"/>
      <c r="MDE108" s="52"/>
      <c r="MDF108" s="52"/>
      <c r="MDG108" s="52"/>
      <c r="MDH108" s="52"/>
      <c r="MDI108" s="52"/>
      <c r="MDJ108" s="52"/>
      <c r="MDK108" s="52"/>
      <c r="MDL108" s="52"/>
      <c r="MDM108" s="52"/>
      <c r="MDN108" s="52"/>
      <c r="MDO108" s="52"/>
      <c r="MDP108" s="52"/>
      <c r="MDQ108" s="52"/>
      <c r="MDR108" s="52"/>
      <c r="MDS108" s="52"/>
      <c r="MDT108" s="52"/>
      <c r="MDU108" s="52"/>
      <c r="MDV108" s="52"/>
      <c r="MDW108" s="52"/>
      <c r="MDX108" s="52"/>
      <c r="MDY108" s="52"/>
      <c r="MDZ108" s="52"/>
      <c r="MEA108" s="52"/>
      <c r="MEB108" s="52"/>
      <c r="MEC108" s="52"/>
      <c r="MED108" s="52"/>
      <c r="MEE108" s="52"/>
      <c r="MEF108" s="52"/>
      <c r="MEG108" s="52"/>
      <c r="MEH108" s="52"/>
      <c r="MEI108" s="52"/>
      <c r="MEJ108" s="52"/>
      <c r="MEK108" s="52"/>
      <c r="MEL108" s="52"/>
      <c r="MEM108" s="52"/>
      <c r="MEN108" s="52"/>
      <c r="MEO108" s="52"/>
      <c r="MEP108" s="52"/>
      <c r="MEQ108" s="52"/>
      <c r="MER108" s="52"/>
      <c r="MES108" s="52"/>
      <c r="MET108" s="52"/>
      <c r="MEU108" s="52"/>
      <c r="MEV108" s="52"/>
      <c r="MEW108" s="52"/>
      <c r="MEX108" s="52"/>
      <c r="MEY108" s="52"/>
      <c r="MEZ108" s="52"/>
      <c r="MFA108" s="52"/>
      <c r="MFB108" s="52"/>
      <c r="MFC108" s="52"/>
      <c r="MFD108" s="52"/>
      <c r="MFE108" s="52"/>
      <c r="MFF108" s="52"/>
      <c r="MFG108" s="52"/>
      <c r="MFH108" s="52"/>
      <c r="MFI108" s="52"/>
      <c r="MFJ108" s="52"/>
      <c r="MFK108" s="52"/>
      <c r="MFL108" s="52"/>
      <c r="MFM108" s="52"/>
      <c r="MFN108" s="52"/>
      <c r="MFO108" s="52"/>
      <c r="MFP108" s="52"/>
      <c r="MFQ108" s="52"/>
      <c r="MFR108" s="52"/>
      <c r="MFS108" s="52"/>
      <c r="MFT108" s="52"/>
      <c r="MFU108" s="52"/>
      <c r="MFV108" s="52"/>
      <c r="MFW108" s="52"/>
      <c r="MFX108" s="52"/>
      <c r="MFY108" s="52"/>
      <c r="MFZ108" s="52"/>
      <c r="MGA108" s="52"/>
      <c r="MGB108" s="52"/>
      <c r="MGC108" s="52"/>
      <c r="MGD108" s="52"/>
      <c r="MGE108" s="52"/>
      <c r="MGF108" s="52"/>
      <c r="MGG108" s="52"/>
      <c r="MGH108" s="52"/>
      <c r="MGI108" s="52"/>
      <c r="MGJ108" s="52"/>
      <c r="MGK108" s="52"/>
      <c r="MGL108" s="52"/>
      <c r="MGM108" s="52"/>
      <c r="MGN108" s="52"/>
      <c r="MGO108" s="52"/>
      <c r="MGP108" s="52"/>
      <c r="MGQ108" s="52"/>
      <c r="MGR108" s="52"/>
      <c r="MGS108" s="52"/>
      <c r="MGT108" s="52"/>
      <c r="MGU108" s="52"/>
      <c r="MGV108" s="52"/>
      <c r="MGW108" s="52"/>
      <c r="MGX108" s="52"/>
      <c r="MGY108" s="52"/>
      <c r="MGZ108" s="52"/>
      <c r="MHA108" s="52"/>
      <c r="MHB108" s="52"/>
      <c r="MHC108" s="52"/>
      <c r="MHD108" s="52"/>
      <c r="MHE108" s="52"/>
      <c r="MHF108" s="52"/>
      <c r="MHG108" s="52"/>
      <c r="MHH108" s="52"/>
      <c r="MHI108" s="52"/>
      <c r="MHJ108" s="52"/>
      <c r="MHK108" s="52"/>
      <c r="MHL108" s="52"/>
      <c r="MHM108" s="52"/>
      <c r="MHN108" s="52"/>
      <c r="MHO108" s="52"/>
      <c r="MHP108" s="52"/>
      <c r="MHQ108" s="52"/>
      <c r="MHR108" s="52"/>
      <c r="MHS108" s="52"/>
      <c r="MHT108" s="52"/>
      <c r="MHU108" s="52"/>
      <c r="MHV108" s="52"/>
      <c r="MHW108" s="52"/>
      <c r="MHX108" s="52"/>
      <c r="MHY108" s="52"/>
      <c r="MHZ108" s="52"/>
      <c r="MIA108" s="52"/>
      <c r="MIB108" s="52"/>
      <c r="MIC108" s="52"/>
      <c r="MID108" s="52"/>
      <c r="MIE108" s="52"/>
      <c r="MIF108" s="52"/>
      <c r="MIG108" s="52"/>
      <c r="MIH108" s="52"/>
      <c r="MII108" s="52"/>
      <c r="MIJ108" s="52"/>
      <c r="MIK108" s="52"/>
      <c r="MIL108" s="52"/>
      <c r="MIM108" s="52"/>
      <c r="MIN108" s="52"/>
      <c r="MIO108" s="52"/>
      <c r="MIP108" s="52"/>
      <c r="MIQ108" s="52"/>
      <c r="MIR108" s="52"/>
      <c r="MIS108" s="52"/>
      <c r="MIT108" s="52"/>
      <c r="MIU108" s="52"/>
      <c r="MIV108" s="52"/>
      <c r="MIW108" s="52"/>
      <c r="MIX108" s="52"/>
      <c r="MIY108" s="52"/>
      <c r="MIZ108" s="52"/>
      <c r="MJA108" s="52"/>
      <c r="MJB108" s="52"/>
      <c r="MJC108" s="52"/>
      <c r="MJD108" s="52"/>
      <c r="MJE108" s="52"/>
      <c r="MJF108" s="52"/>
      <c r="MJG108" s="52"/>
      <c r="MJH108" s="52"/>
      <c r="MJI108" s="52"/>
      <c r="MJJ108" s="52"/>
      <c r="MJK108" s="52"/>
      <c r="MJL108" s="52"/>
      <c r="MJM108" s="52"/>
      <c r="MJN108" s="52"/>
      <c r="MJO108" s="52"/>
      <c r="MJP108" s="52"/>
      <c r="MJQ108" s="52"/>
      <c r="MJR108" s="52"/>
      <c r="MJS108" s="52"/>
      <c r="MJT108" s="52"/>
      <c r="MJU108" s="52"/>
      <c r="MJV108" s="52"/>
      <c r="MJW108" s="52"/>
      <c r="MJX108" s="52"/>
      <c r="MJY108" s="52"/>
      <c r="MJZ108" s="52"/>
      <c r="MKA108" s="52"/>
      <c r="MKB108" s="52"/>
      <c r="MKC108" s="52"/>
      <c r="MKD108" s="52"/>
      <c r="MKE108" s="52"/>
      <c r="MKF108" s="52"/>
      <c r="MKG108" s="52"/>
      <c r="MKH108" s="52"/>
      <c r="MKI108" s="52"/>
      <c r="MKJ108" s="52"/>
      <c r="MKK108" s="52"/>
      <c r="MKL108" s="52"/>
      <c r="MKM108" s="52"/>
      <c r="MKN108" s="52"/>
      <c r="MKO108" s="52"/>
      <c r="MKP108" s="52"/>
      <c r="MKQ108" s="52"/>
      <c r="MKR108" s="52"/>
      <c r="MKS108" s="52"/>
      <c r="MKT108" s="52"/>
      <c r="MKU108" s="52"/>
      <c r="MKV108" s="52"/>
      <c r="MKW108" s="52"/>
      <c r="MKX108" s="52"/>
      <c r="MKY108" s="52"/>
      <c r="MKZ108" s="52"/>
      <c r="MLA108" s="52"/>
      <c r="MLB108" s="52"/>
      <c r="MLC108" s="52"/>
      <c r="MLD108" s="52"/>
      <c r="MLE108" s="52"/>
      <c r="MLF108" s="52"/>
      <c r="MLG108" s="52"/>
      <c r="MLH108" s="52"/>
      <c r="MLI108" s="52"/>
      <c r="MLJ108" s="52"/>
      <c r="MLK108" s="52"/>
      <c r="MLL108" s="52"/>
      <c r="MLM108" s="52"/>
      <c r="MLN108" s="52"/>
      <c r="MLO108" s="52"/>
      <c r="MLP108" s="52"/>
      <c r="MLQ108" s="52"/>
      <c r="MLR108" s="52"/>
      <c r="MLS108" s="52"/>
      <c r="MLT108" s="52"/>
      <c r="MLU108" s="52"/>
      <c r="MLV108" s="52"/>
      <c r="MLW108" s="52"/>
      <c r="MLX108" s="52"/>
      <c r="MLY108" s="52"/>
      <c r="MLZ108" s="52"/>
      <c r="MMA108" s="52"/>
      <c r="MMB108" s="52"/>
      <c r="MMC108" s="52"/>
      <c r="MMD108" s="52"/>
      <c r="MME108" s="52"/>
      <c r="MMF108" s="52"/>
      <c r="MMG108" s="52"/>
      <c r="MMH108" s="52"/>
      <c r="MMI108" s="52"/>
      <c r="MMJ108" s="52"/>
      <c r="MMK108" s="52"/>
      <c r="MML108" s="52"/>
      <c r="MMM108" s="52"/>
      <c r="MMN108" s="52"/>
      <c r="MMO108" s="52"/>
      <c r="MMP108" s="52"/>
      <c r="MMQ108" s="52"/>
      <c r="MMR108" s="52"/>
      <c r="MMS108" s="52"/>
      <c r="MMT108" s="52"/>
      <c r="MMU108" s="52"/>
      <c r="MMV108" s="52"/>
      <c r="MMW108" s="52"/>
      <c r="MMX108" s="52"/>
      <c r="MMY108" s="52"/>
      <c r="MMZ108" s="52"/>
      <c r="MNA108" s="52"/>
      <c r="MNB108" s="52"/>
      <c r="MNC108" s="52"/>
      <c r="MND108" s="52"/>
      <c r="MNE108" s="52"/>
      <c r="MNF108" s="52"/>
      <c r="MNG108" s="52"/>
      <c r="MNH108" s="52"/>
      <c r="MNI108" s="52"/>
      <c r="MNJ108" s="52"/>
      <c r="MNK108" s="52"/>
      <c r="MNL108" s="52"/>
      <c r="MNM108" s="52"/>
      <c r="MNN108" s="52"/>
      <c r="MNO108" s="52"/>
      <c r="MNP108" s="52"/>
      <c r="MNQ108" s="52"/>
      <c r="MNR108" s="52"/>
      <c r="MNS108" s="52"/>
      <c r="MNT108" s="52"/>
      <c r="MNU108" s="52"/>
      <c r="MNV108" s="52"/>
      <c r="MNW108" s="52"/>
      <c r="MNX108" s="52"/>
      <c r="MNY108" s="52"/>
      <c r="MNZ108" s="52"/>
      <c r="MOA108" s="52"/>
      <c r="MOB108" s="52"/>
      <c r="MOC108" s="52"/>
      <c r="MOD108" s="52"/>
      <c r="MOE108" s="52"/>
      <c r="MOF108" s="52"/>
      <c r="MOG108" s="52"/>
      <c r="MOH108" s="52"/>
      <c r="MOI108" s="52"/>
      <c r="MOJ108" s="52"/>
      <c r="MOK108" s="52"/>
      <c r="MOL108" s="52"/>
      <c r="MOM108" s="52"/>
      <c r="MON108" s="52"/>
      <c r="MOO108" s="52"/>
      <c r="MOP108" s="52"/>
      <c r="MOQ108" s="52"/>
      <c r="MOR108" s="52"/>
      <c r="MOS108" s="52"/>
      <c r="MOT108" s="52"/>
      <c r="MOU108" s="52"/>
      <c r="MOV108" s="52"/>
      <c r="MOW108" s="52"/>
      <c r="MOX108" s="52"/>
      <c r="MOY108" s="52"/>
      <c r="MOZ108" s="52"/>
      <c r="MPA108" s="52"/>
      <c r="MPB108" s="52"/>
      <c r="MPC108" s="52"/>
      <c r="MPD108" s="52"/>
      <c r="MPE108" s="52"/>
      <c r="MPF108" s="52"/>
      <c r="MPG108" s="52"/>
      <c r="MPH108" s="52"/>
      <c r="MPI108" s="52"/>
      <c r="MPJ108" s="52"/>
      <c r="MPK108" s="52"/>
      <c r="MPL108" s="52"/>
      <c r="MPM108" s="52"/>
      <c r="MPN108" s="52"/>
      <c r="MPO108" s="52"/>
      <c r="MPP108" s="52"/>
      <c r="MPQ108" s="52"/>
      <c r="MPR108" s="52"/>
      <c r="MPS108" s="52"/>
      <c r="MPT108" s="52"/>
      <c r="MPU108" s="52"/>
      <c r="MPV108" s="52"/>
      <c r="MPW108" s="52"/>
      <c r="MPX108" s="52"/>
      <c r="MPY108" s="52"/>
      <c r="MPZ108" s="52"/>
      <c r="MQA108" s="52"/>
      <c r="MQB108" s="52"/>
      <c r="MQC108" s="52"/>
      <c r="MQD108" s="52"/>
      <c r="MQE108" s="52"/>
      <c r="MQF108" s="52"/>
      <c r="MQG108" s="52"/>
      <c r="MQH108" s="52"/>
      <c r="MQI108" s="52"/>
      <c r="MQJ108" s="52"/>
      <c r="MQK108" s="52"/>
      <c r="MQL108" s="52"/>
      <c r="MQM108" s="52"/>
      <c r="MQN108" s="52"/>
      <c r="MQO108" s="52"/>
      <c r="MQP108" s="52"/>
      <c r="MQQ108" s="52"/>
      <c r="MQR108" s="52"/>
      <c r="MQS108" s="52"/>
      <c r="MQT108" s="52"/>
      <c r="MQU108" s="52"/>
      <c r="MQV108" s="52"/>
      <c r="MQW108" s="52"/>
      <c r="MQX108" s="52"/>
      <c r="MQY108" s="52"/>
      <c r="MQZ108" s="52"/>
      <c r="MRA108" s="52"/>
      <c r="MRB108" s="52"/>
      <c r="MRC108" s="52"/>
      <c r="MRD108" s="52"/>
      <c r="MRE108" s="52"/>
      <c r="MRF108" s="52"/>
      <c r="MRG108" s="52"/>
      <c r="MRH108" s="52"/>
      <c r="MRI108" s="52"/>
      <c r="MRJ108" s="52"/>
      <c r="MRK108" s="52"/>
      <c r="MRL108" s="52"/>
      <c r="MRM108" s="52"/>
      <c r="MRN108" s="52"/>
      <c r="MRO108" s="52"/>
      <c r="MRP108" s="52"/>
      <c r="MRQ108" s="52"/>
      <c r="MRR108" s="52"/>
      <c r="MRS108" s="52"/>
      <c r="MRT108" s="52"/>
      <c r="MRU108" s="52"/>
      <c r="MRV108" s="52"/>
      <c r="MRW108" s="52"/>
      <c r="MRX108" s="52"/>
      <c r="MRY108" s="52"/>
      <c r="MRZ108" s="52"/>
      <c r="MSA108" s="52"/>
      <c r="MSB108" s="52"/>
      <c r="MSC108" s="52"/>
      <c r="MSD108" s="52"/>
      <c r="MSE108" s="52"/>
      <c r="MSF108" s="52"/>
      <c r="MSG108" s="52"/>
      <c r="MSH108" s="52"/>
      <c r="MSI108" s="52"/>
      <c r="MSJ108" s="52"/>
      <c r="MSK108" s="52"/>
      <c r="MSL108" s="52"/>
      <c r="MSM108" s="52"/>
      <c r="MSN108" s="52"/>
      <c r="MSO108" s="52"/>
      <c r="MSP108" s="52"/>
      <c r="MSQ108" s="52"/>
      <c r="MSR108" s="52"/>
      <c r="MSS108" s="52"/>
      <c r="MST108" s="52"/>
      <c r="MSU108" s="52"/>
      <c r="MSV108" s="52"/>
      <c r="MSW108" s="52"/>
      <c r="MSX108" s="52"/>
      <c r="MSY108" s="52"/>
      <c r="MSZ108" s="52"/>
      <c r="MTA108" s="52"/>
      <c r="MTB108" s="52"/>
      <c r="MTC108" s="52"/>
      <c r="MTD108" s="52"/>
      <c r="MTE108" s="52"/>
      <c r="MTF108" s="52"/>
      <c r="MTG108" s="52"/>
      <c r="MTH108" s="52"/>
      <c r="MTI108" s="52"/>
      <c r="MTJ108" s="52"/>
      <c r="MTK108" s="52"/>
      <c r="MTL108" s="52"/>
      <c r="MTM108" s="52"/>
      <c r="MTN108" s="52"/>
      <c r="MTO108" s="52"/>
      <c r="MTP108" s="52"/>
      <c r="MTQ108" s="52"/>
      <c r="MTR108" s="52"/>
      <c r="MTS108" s="52"/>
      <c r="MTT108" s="52"/>
      <c r="MTU108" s="52"/>
      <c r="MTV108" s="52"/>
      <c r="MTW108" s="52"/>
      <c r="MTX108" s="52"/>
      <c r="MTY108" s="52"/>
      <c r="MTZ108" s="52"/>
      <c r="MUA108" s="52"/>
      <c r="MUB108" s="52"/>
      <c r="MUC108" s="52"/>
      <c r="MUD108" s="52"/>
      <c r="MUE108" s="52"/>
      <c r="MUF108" s="52"/>
      <c r="MUG108" s="52"/>
      <c r="MUH108" s="52"/>
      <c r="MUI108" s="52"/>
      <c r="MUJ108" s="52"/>
      <c r="MUK108" s="52"/>
      <c r="MUL108" s="52"/>
      <c r="MUM108" s="52"/>
      <c r="MUN108" s="52"/>
      <c r="MUO108" s="52"/>
      <c r="MUP108" s="52"/>
      <c r="MUQ108" s="52"/>
      <c r="MUR108" s="52"/>
      <c r="MUS108" s="52"/>
      <c r="MUT108" s="52"/>
      <c r="MUU108" s="52"/>
      <c r="MUV108" s="52"/>
      <c r="MUW108" s="52"/>
      <c r="MUX108" s="52"/>
      <c r="MUY108" s="52"/>
      <c r="MUZ108" s="52"/>
      <c r="MVA108" s="52"/>
      <c r="MVB108" s="52"/>
      <c r="MVC108" s="52"/>
      <c r="MVD108" s="52"/>
      <c r="MVE108" s="52"/>
      <c r="MVF108" s="52"/>
      <c r="MVG108" s="52"/>
      <c r="MVH108" s="52"/>
      <c r="MVI108" s="52"/>
      <c r="MVJ108" s="52"/>
      <c r="MVK108" s="52"/>
      <c r="MVL108" s="52"/>
      <c r="MVM108" s="52"/>
      <c r="MVN108" s="52"/>
      <c r="MVO108" s="52"/>
      <c r="MVP108" s="52"/>
      <c r="MVQ108" s="52"/>
      <c r="MVR108" s="52"/>
      <c r="MVS108" s="52"/>
      <c r="MVT108" s="52"/>
      <c r="MVU108" s="52"/>
      <c r="MVV108" s="52"/>
      <c r="MVW108" s="52"/>
      <c r="MVX108" s="52"/>
      <c r="MVY108" s="52"/>
      <c r="MVZ108" s="52"/>
      <c r="MWA108" s="52"/>
      <c r="MWB108" s="52"/>
      <c r="MWC108" s="52"/>
      <c r="MWD108" s="52"/>
      <c r="MWE108" s="52"/>
      <c r="MWF108" s="52"/>
      <c r="MWG108" s="52"/>
      <c r="MWH108" s="52"/>
      <c r="MWI108" s="52"/>
      <c r="MWJ108" s="52"/>
      <c r="MWK108" s="52"/>
      <c r="MWL108" s="52"/>
      <c r="MWM108" s="52"/>
      <c r="MWN108" s="52"/>
      <c r="MWO108" s="52"/>
      <c r="MWP108" s="52"/>
      <c r="MWQ108" s="52"/>
      <c r="MWR108" s="52"/>
      <c r="MWS108" s="52"/>
      <c r="MWT108" s="52"/>
      <c r="MWU108" s="52"/>
      <c r="MWV108" s="52"/>
      <c r="MWW108" s="52"/>
      <c r="MWX108" s="52"/>
      <c r="MWY108" s="52"/>
      <c r="MWZ108" s="52"/>
      <c r="MXA108" s="52"/>
      <c r="MXB108" s="52"/>
      <c r="MXC108" s="52"/>
      <c r="MXD108" s="52"/>
      <c r="MXE108" s="52"/>
      <c r="MXF108" s="52"/>
      <c r="MXG108" s="52"/>
      <c r="MXH108" s="52"/>
      <c r="MXI108" s="52"/>
      <c r="MXJ108" s="52"/>
      <c r="MXK108" s="52"/>
      <c r="MXL108" s="52"/>
      <c r="MXM108" s="52"/>
      <c r="MXN108" s="52"/>
      <c r="MXO108" s="52"/>
      <c r="MXP108" s="52"/>
      <c r="MXQ108" s="52"/>
      <c r="MXR108" s="52"/>
      <c r="MXS108" s="52"/>
      <c r="MXT108" s="52"/>
      <c r="MXU108" s="52"/>
      <c r="MXV108" s="52"/>
      <c r="MXW108" s="52"/>
      <c r="MXX108" s="52"/>
      <c r="MXY108" s="52"/>
      <c r="MXZ108" s="52"/>
      <c r="MYA108" s="52"/>
      <c r="MYB108" s="52"/>
      <c r="MYC108" s="52"/>
      <c r="MYD108" s="52"/>
      <c r="MYE108" s="52"/>
      <c r="MYF108" s="52"/>
      <c r="MYG108" s="52"/>
      <c r="MYH108" s="52"/>
      <c r="MYI108" s="52"/>
      <c r="MYJ108" s="52"/>
      <c r="MYK108" s="52"/>
      <c r="MYL108" s="52"/>
      <c r="MYM108" s="52"/>
      <c r="MYN108" s="52"/>
      <c r="MYO108" s="52"/>
      <c r="MYP108" s="52"/>
      <c r="MYQ108" s="52"/>
      <c r="MYR108" s="52"/>
      <c r="MYS108" s="52"/>
      <c r="MYT108" s="52"/>
      <c r="MYU108" s="52"/>
      <c r="MYV108" s="52"/>
      <c r="MYW108" s="52"/>
      <c r="MYX108" s="52"/>
      <c r="MYY108" s="52"/>
      <c r="MYZ108" s="52"/>
      <c r="MZA108" s="52"/>
      <c r="MZB108" s="52"/>
      <c r="MZC108" s="52"/>
      <c r="MZD108" s="52"/>
      <c r="MZE108" s="52"/>
      <c r="MZF108" s="52"/>
      <c r="MZG108" s="52"/>
      <c r="MZH108" s="52"/>
      <c r="MZI108" s="52"/>
      <c r="MZJ108" s="52"/>
      <c r="MZK108" s="52"/>
      <c r="MZL108" s="52"/>
      <c r="MZM108" s="52"/>
      <c r="MZN108" s="52"/>
      <c r="MZO108" s="52"/>
      <c r="MZP108" s="52"/>
      <c r="MZQ108" s="52"/>
      <c r="MZR108" s="52"/>
      <c r="MZS108" s="52"/>
      <c r="MZT108" s="52"/>
      <c r="MZU108" s="52"/>
      <c r="MZV108" s="52"/>
      <c r="MZW108" s="52"/>
      <c r="MZX108" s="52"/>
      <c r="MZY108" s="52"/>
      <c r="MZZ108" s="52"/>
      <c r="NAA108" s="52"/>
      <c r="NAB108" s="52"/>
      <c r="NAC108" s="52"/>
      <c r="NAD108" s="52"/>
      <c r="NAE108" s="52"/>
      <c r="NAF108" s="52"/>
      <c r="NAG108" s="52"/>
      <c r="NAH108" s="52"/>
      <c r="NAI108" s="52"/>
      <c r="NAJ108" s="52"/>
      <c r="NAK108" s="52"/>
      <c r="NAL108" s="52"/>
      <c r="NAM108" s="52"/>
      <c r="NAN108" s="52"/>
      <c r="NAO108" s="52"/>
      <c r="NAP108" s="52"/>
      <c r="NAQ108" s="52"/>
      <c r="NAR108" s="52"/>
      <c r="NAS108" s="52"/>
      <c r="NAT108" s="52"/>
      <c r="NAU108" s="52"/>
      <c r="NAV108" s="52"/>
      <c r="NAW108" s="52"/>
      <c r="NAX108" s="52"/>
      <c r="NAY108" s="52"/>
      <c r="NAZ108" s="52"/>
      <c r="NBA108" s="52"/>
      <c r="NBB108" s="52"/>
      <c r="NBC108" s="52"/>
      <c r="NBD108" s="52"/>
      <c r="NBE108" s="52"/>
      <c r="NBF108" s="52"/>
      <c r="NBG108" s="52"/>
      <c r="NBH108" s="52"/>
      <c r="NBI108" s="52"/>
      <c r="NBJ108" s="52"/>
      <c r="NBK108" s="52"/>
      <c r="NBL108" s="52"/>
      <c r="NBM108" s="52"/>
      <c r="NBN108" s="52"/>
      <c r="NBO108" s="52"/>
      <c r="NBP108" s="52"/>
      <c r="NBQ108" s="52"/>
      <c r="NBR108" s="52"/>
      <c r="NBS108" s="52"/>
      <c r="NBT108" s="52"/>
      <c r="NBU108" s="52"/>
      <c r="NBV108" s="52"/>
      <c r="NBW108" s="52"/>
      <c r="NBX108" s="52"/>
      <c r="NBY108" s="52"/>
      <c r="NBZ108" s="52"/>
      <c r="NCA108" s="52"/>
      <c r="NCB108" s="52"/>
      <c r="NCC108" s="52"/>
      <c r="NCD108" s="52"/>
      <c r="NCE108" s="52"/>
      <c r="NCF108" s="52"/>
      <c r="NCG108" s="52"/>
      <c r="NCH108" s="52"/>
      <c r="NCI108" s="52"/>
      <c r="NCJ108" s="52"/>
      <c r="NCK108" s="52"/>
      <c r="NCL108" s="52"/>
      <c r="NCM108" s="52"/>
      <c r="NCN108" s="52"/>
      <c r="NCO108" s="52"/>
      <c r="NCP108" s="52"/>
      <c r="NCQ108" s="52"/>
      <c r="NCR108" s="52"/>
      <c r="NCS108" s="52"/>
      <c r="NCT108" s="52"/>
      <c r="NCU108" s="52"/>
      <c r="NCV108" s="52"/>
      <c r="NCW108" s="52"/>
      <c r="NCX108" s="52"/>
      <c r="NCY108" s="52"/>
      <c r="NCZ108" s="52"/>
      <c r="NDA108" s="52"/>
      <c r="NDB108" s="52"/>
      <c r="NDC108" s="52"/>
      <c r="NDD108" s="52"/>
      <c r="NDE108" s="52"/>
      <c r="NDF108" s="52"/>
      <c r="NDG108" s="52"/>
      <c r="NDH108" s="52"/>
      <c r="NDI108" s="52"/>
      <c r="NDJ108" s="52"/>
      <c r="NDK108" s="52"/>
      <c r="NDL108" s="52"/>
      <c r="NDM108" s="52"/>
      <c r="NDN108" s="52"/>
      <c r="NDO108" s="52"/>
      <c r="NDP108" s="52"/>
      <c r="NDQ108" s="52"/>
      <c r="NDR108" s="52"/>
      <c r="NDS108" s="52"/>
      <c r="NDT108" s="52"/>
      <c r="NDU108" s="52"/>
      <c r="NDV108" s="52"/>
      <c r="NDW108" s="52"/>
      <c r="NDX108" s="52"/>
      <c r="NDY108" s="52"/>
      <c r="NDZ108" s="52"/>
      <c r="NEA108" s="52"/>
      <c r="NEB108" s="52"/>
      <c r="NEC108" s="52"/>
      <c r="NED108" s="52"/>
      <c r="NEE108" s="52"/>
      <c r="NEF108" s="52"/>
      <c r="NEG108" s="52"/>
      <c r="NEH108" s="52"/>
      <c r="NEI108" s="52"/>
      <c r="NEJ108" s="52"/>
      <c r="NEK108" s="52"/>
      <c r="NEL108" s="52"/>
      <c r="NEM108" s="52"/>
      <c r="NEN108" s="52"/>
      <c r="NEO108" s="52"/>
      <c r="NEP108" s="52"/>
      <c r="NEQ108" s="52"/>
      <c r="NER108" s="52"/>
      <c r="NES108" s="52"/>
      <c r="NET108" s="52"/>
      <c r="NEU108" s="52"/>
      <c r="NEV108" s="52"/>
      <c r="NEW108" s="52"/>
      <c r="NEX108" s="52"/>
      <c r="NEY108" s="52"/>
      <c r="NEZ108" s="52"/>
      <c r="NFA108" s="52"/>
      <c r="NFB108" s="52"/>
      <c r="NFC108" s="52"/>
      <c r="NFD108" s="52"/>
      <c r="NFE108" s="52"/>
      <c r="NFF108" s="52"/>
      <c r="NFG108" s="52"/>
      <c r="NFH108" s="52"/>
      <c r="NFI108" s="52"/>
      <c r="NFJ108" s="52"/>
      <c r="NFK108" s="52"/>
      <c r="NFL108" s="52"/>
      <c r="NFM108" s="52"/>
      <c r="NFN108" s="52"/>
      <c r="NFO108" s="52"/>
      <c r="NFP108" s="52"/>
      <c r="NFQ108" s="52"/>
      <c r="NFR108" s="52"/>
      <c r="NFS108" s="52"/>
      <c r="NFT108" s="52"/>
      <c r="NFU108" s="52"/>
      <c r="NFV108" s="52"/>
      <c r="NFW108" s="52"/>
      <c r="NFX108" s="52"/>
      <c r="NFY108" s="52"/>
      <c r="NFZ108" s="52"/>
      <c r="NGA108" s="52"/>
      <c r="NGB108" s="52"/>
      <c r="NGC108" s="52"/>
      <c r="NGD108" s="52"/>
      <c r="NGE108" s="52"/>
      <c r="NGF108" s="52"/>
      <c r="NGG108" s="52"/>
      <c r="NGH108" s="52"/>
      <c r="NGI108" s="52"/>
      <c r="NGJ108" s="52"/>
      <c r="NGK108" s="52"/>
      <c r="NGL108" s="52"/>
      <c r="NGM108" s="52"/>
      <c r="NGN108" s="52"/>
      <c r="NGO108" s="52"/>
      <c r="NGP108" s="52"/>
      <c r="NGQ108" s="52"/>
      <c r="NGR108" s="52"/>
      <c r="NGS108" s="52"/>
      <c r="NGT108" s="52"/>
      <c r="NGU108" s="52"/>
      <c r="NGV108" s="52"/>
      <c r="NGW108" s="52"/>
      <c r="NGX108" s="52"/>
      <c r="NGY108" s="52"/>
      <c r="NGZ108" s="52"/>
      <c r="NHA108" s="52"/>
      <c r="NHB108" s="52"/>
      <c r="NHC108" s="52"/>
      <c r="NHD108" s="52"/>
      <c r="NHE108" s="52"/>
      <c r="NHF108" s="52"/>
      <c r="NHG108" s="52"/>
      <c r="NHH108" s="52"/>
      <c r="NHI108" s="52"/>
      <c r="NHJ108" s="52"/>
      <c r="NHK108" s="52"/>
      <c r="NHL108" s="52"/>
      <c r="NHM108" s="52"/>
      <c r="NHN108" s="52"/>
      <c r="NHO108" s="52"/>
      <c r="NHP108" s="52"/>
      <c r="NHQ108" s="52"/>
      <c r="NHR108" s="52"/>
      <c r="NHS108" s="52"/>
      <c r="NHT108" s="52"/>
      <c r="NHU108" s="52"/>
      <c r="NHV108" s="52"/>
      <c r="NHW108" s="52"/>
      <c r="NHX108" s="52"/>
      <c r="NHY108" s="52"/>
      <c r="NHZ108" s="52"/>
      <c r="NIA108" s="52"/>
      <c r="NIB108" s="52"/>
      <c r="NIC108" s="52"/>
      <c r="NID108" s="52"/>
      <c r="NIE108" s="52"/>
      <c r="NIF108" s="52"/>
      <c r="NIG108" s="52"/>
      <c r="NIH108" s="52"/>
      <c r="NII108" s="52"/>
      <c r="NIJ108" s="52"/>
      <c r="NIK108" s="52"/>
      <c r="NIL108" s="52"/>
      <c r="NIM108" s="52"/>
      <c r="NIN108" s="52"/>
      <c r="NIO108" s="52"/>
      <c r="NIP108" s="52"/>
      <c r="NIQ108" s="52"/>
      <c r="NIR108" s="52"/>
      <c r="NIS108" s="52"/>
      <c r="NIT108" s="52"/>
      <c r="NIU108" s="52"/>
      <c r="NIV108" s="52"/>
      <c r="NIW108" s="52"/>
      <c r="NIX108" s="52"/>
      <c r="NIY108" s="52"/>
      <c r="NIZ108" s="52"/>
      <c r="NJA108" s="52"/>
      <c r="NJB108" s="52"/>
      <c r="NJC108" s="52"/>
      <c r="NJD108" s="52"/>
      <c r="NJE108" s="52"/>
      <c r="NJF108" s="52"/>
      <c r="NJG108" s="52"/>
      <c r="NJH108" s="52"/>
      <c r="NJI108" s="52"/>
      <c r="NJJ108" s="52"/>
      <c r="NJK108" s="52"/>
      <c r="NJL108" s="52"/>
      <c r="NJM108" s="52"/>
      <c r="NJN108" s="52"/>
      <c r="NJO108" s="52"/>
      <c r="NJP108" s="52"/>
      <c r="NJQ108" s="52"/>
      <c r="NJR108" s="52"/>
      <c r="NJS108" s="52"/>
      <c r="NJT108" s="52"/>
      <c r="NJU108" s="52"/>
      <c r="NJV108" s="52"/>
      <c r="NJW108" s="52"/>
      <c r="NJX108" s="52"/>
      <c r="NJY108" s="52"/>
      <c r="NJZ108" s="52"/>
      <c r="NKA108" s="52"/>
      <c r="NKB108" s="52"/>
      <c r="NKC108" s="52"/>
      <c r="NKD108" s="52"/>
      <c r="NKE108" s="52"/>
      <c r="NKF108" s="52"/>
      <c r="NKG108" s="52"/>
      <c r="NKH108" s="52"/>
      <c r="NKI108" s="52"/>
      <c r="NKJ108" s="52"/>
      <c r="NKK108" s="52"/>
      <c r="NKL108" s="52"/>
      <c r="NKM108" s="52"/>
      <c r="NKN108" s="52"/>
      <c r="NKO108" s="52"/>
      <c r="NKP108" s="52"/>
      <c r="NKQ108" s="52"/>
      <c r="NKR108" s="52"/>
      <c r="NKS108" s="52"/>
      <c r="NKT108" s="52"/>
      <c r="NKU108" s="52"/>
      <c r="NKV108" s="52"/>
      <c r="NKW108" s="52"/>
      <c r="NKX108" s="52"/>
      <c r="NKY108" s="52"/>
      <c r="NKZ108" s="52"/>
      <c r="NLA108" s="52"/>
      <c r="NLB108" s="52"/>
      <c r="NLC108" s="52"/>
      <c r="NLD108" s="52"/>
      <c r="NLE108" s="52"/>
      <c r="NLF108" s="52"/>
      <c r="NLG108" s="52"/>
      <c r="NLH108" s="52"/>
      <c r="NLI108" s="52"/>
      <c r="NLJ108" s="52"/>
      <c r="NLK108" s="52"/>
      <c r="NLL108" s="52"/>
      <c r="NLM108" s="52"/>
      <c r="NLN108" s="52"/>
      <c r="NLO108" s="52"/>
      <c r="NLP108" s="52"/>
      <c r="NLQ108" s="52"/>
      <c r="NLR108" s="52"/>
      <c r="NLS108" s="52"/>
      <c r="NLT108" s="52"/>
      <c r="NLU108" s="52"/>
      <c r="NLV108" s="52"/>
      <c r="NLW108" s="52"/>
      <c r="NLX108" s="52"/>
      <c r="NLY108" s="52"/>
      <c r="NLZ108" s="52"/>
      <c r="NMA108" s="52"/>
      <c r="NMB108" s="52"/>
      <c r="NMC108" s="52"/>
      <c r="NMD108" s="52"/>
      <c r="NME108" s="52"/>
      <c r="NMF108" s="52"/>
      <c r="NMG108" s="52"/>
      <c r="NMH108" s="52"/>
      <c r="NMI108" s="52"/>
      <c r="NMJ108" s="52"/>
      <c r="NMK108" s="52"/>
      <c r="NML108" s="52"/>
      <c r="NMM108" s="52"/>
      <c r="NMN108" s="52"/>
      <c r="NMO108" s="52"/>
      <c r="NMP108" s="52"/>
      <c r="NMQ108" s="52"/>
      <c r="NMR108" s="52"/>
      <c r="NMS108" s="52"/>
      <c r="NMT108" s="52"/>
      <c r="NMU108" s="52"/>
      <c r="NMV108" s="52"/>
      <c r="NMW108" s="52"/>
      <c r="NMX108" s="52"/>
      <c r="NMY108" s="52"/>
      <c r="NMZ108" s="52"/>
      <c r="NNA108" s="52"/>
      <c r="NNB108" s="52"/>
      <c r="NNC108" s="52"/>
      <c r="NND108" s="52"/>
      <c r="NNE108" s="52"/>
      <c r="NNF108" s="52"/>
      <c r="NNG108" s="52"/>
      <c r="NNH108" s="52"/>
      <c r="NNI108" s="52"/>
      <c r="NNJ108" s="52"/>
      <c r="NNK108" s="52"/>
      <c r="NNL108" s="52"/>
      <c r="NNM108" s="52"/>
      <c r="NNN108" s="52"/>
      <c r="NNO108" s="52"/>
      <c r="NNP108" s="52"/>
      <c r="NNQ108" s="52"/>
      <c r="NNR108" s="52"/>
      <c r="NNS108" s="52"/>
      <c r="NNT108" s="52"/>
      <c r="NNU108" s="52"/>
      <c r="NNV108" s="52"/>
      <c r="NNW108" s="52"/>
      <c r="NNX108" s="52"/>
      <c r="NNY108" s="52"/>
      <c r="NNZ108" s="52"/>
      <c r="NOA108" s="52"/>
      <c r="NOB108" s="52"/>
      <c r="NOC108" s="52"/>
      <c r="NOD108" s="52"/>
      <c r="NOE108" s="52"/>
      <c r="NOF108" s="52"/>
      <c r="NOG108" s="52"/>
      <c r="NOH108" s="52"/>
      <c r="NOI108" s="52"/>
      <c r="NOJ108" s="52"/>
      <c r="NOK108" s="52"/>
      <c r="NOL108" s="52"/>
      <c r="NOM108" s="52"/>
      <c r="NON108" s="52"/>
      <c r="NOO108" s="52"/>
      <c r="NOP108" s="52"/>
      <c r="NOQ108" s="52"/>
      <c r="NOR108" s="52"/>
      <c r="NOS108" s="52"/>
      <c r="NOT108" s="52"/>
      <c r="NOU108" s="52"/>
      <c r="NOV108" s="52"/>
      <c r="NOW108" s="52"/>
      <c r="NOX108" s="52"/>
      <c r="NOY108" s="52"/>
      <c r="NOZ108" s="52"/>
      <c r="NPA108" s="52"/>
      <c r="NPB108" s="52"/>
      <c r="NPC108" s="52"/>
      <c r="NPD108" s="52"/>
      <c r="NPE108" s="52"/>
      <c r="NPF108" s="52"/>
      <c r="NPG108" s="52"/>
      <c r="NPH108" s="52"/>
      <c r="NPI108" s="52"/>
      <c r="NPJ108" s="52"/>
      <c r="NPK108" s="52"/>
      <c r="NPL108" s="52"/>
      <c r="NPM108" s="52"/>
      <c r="NPN108" s="52"/>
      <c r="NPO108" s="52"/>
      <c r="NPP108" s="52"/>
      <c r="NPQ108" s="52"/>
      <c r="NPR108" s="52"/>
      <c r="NPS108" s="52"/>
      <c r="NPT108" s="52"/>
      <c r="NPU108" s="52"/>
      <c r="NPV108" s="52"/>
      <c r="NPW108" s="52"/>
      <c r="NPX108" s="52"/>
      <c r="NPY108" s="52"/>
      <c r="NPZ108" s="52"/>
      <c r="NQA108" s="52"/>
      <c r="NQB108" s="52"/>
      <c r="NQC108" s="52"/>
      <c r="NQD108" s="52"/>
      <c r="NQE108" s="52"/>
      <c r="NQF108" s="52"/>
      <c r="NQG108" s="52"/>
      <c r="NQH108" s="52"/>
      <c r="NQI108" s="52"/>
      <c r="NQJ108" s="52"/>
      <c r="NQK108" s="52"/>
      <c r="NQL108" s="52"/>
      <c r="NQM108" s="52"/>
      <c r="NQN108" s="52"/>
      <c r="NQO108" s="52"/>
      <c r="NQP108" s="52"/>
      <c r="NQQ108" s="52"/>
      <c r="NQR108" s="52"/>
      <c r="NQS108" s="52"/>
      <c r="NQT108" s="52"/>
      <c r="NQU108" s="52"/>
      <c r="NQV108" s="52"/>
      <c r="NQW108" s="52"/>
      <c r="NQX108" s="52"/>
      <c r="NQY108" s="52"/>
      <c r="NQZ108" s="52"/>
      <c r="NRA108" s="52"/>
      <c r="NRB108" s="52"/>
      <c r="NRC108" s="52"/>
      <c r="NRD108" s="52"/>
      <c r="NRE108" s="52"/>
      <c r="NRF108" s="52"/>
      <c r="NRG108" s="52"/>
      <c r="NRH108" s="52"/>
      <c r="NRI108" s="52"/>
      <c r="NRJ108" s="52"/>
      <c r="NRK108" s="52"/>
      <c r="NRL108" s="52"/>
      <c r="NRM108" s="52"/>
      <c r="NRN108" s="52"/>
      <c r="NRO108" s="52"/>
      <c r="NRP108" s="52"/>
      <c r="NRQ108" s="52"/>
      <c r="NRR108" s="52"/>
      <c r="NRS108" s="52"/>
      <c r="NRT108" s="52"/>
      <c r="NRU108" s="52"/>
      <c r="NRV108" s="52"/>
      <c r="NRW108" s="52"/>
      <c r="NRX108" s="52"/>
      <c r="NRY108" s="52"/>
      <c r="NRZ108" s="52"/>
      <c r="NSA108" s="52"/>
      <c r="NSB108" s="52"/>
      <c r="NSC108" s="52"/>
      <c r="NSD108" s="52"/>
      <c r="NSE108" s="52"/>
      <c r="NSF108" s="52"/>
      <c r="NSG108" s="52"/>
      <c r="NSH108" s="52"/>
      <c r="NSI108" s="52"/>
      <c r="NSJ108" s="52"/>
      <c r="NSK108" s="52"/>
      <c r="NSL108" s="52"/>
      <c r="NSM108" s="52"/>
      <c r="NSN108" s="52"/>
      <c r="NSO108" s="52"/>
      <c r="NSP108" s="52"/>
      <c r="NSQ108" s="52"/>
      <c r="NSR108" s="52"/>
      <c r="NSS108" s="52"/>
      <c r="NST108" s="52"/>
      <c r="NSU108" s="52"/>
      <c r="NSV108" s="52"/>
      <c r="NSW108" s="52"/>
      <c r="NSX108" s="52"/>
      <c r="NSY108" s="52"/>
      <c r="NSZ108" s="52"/>
      <c r="NTA108" s="52"/>
      <c r="NTB108" s="52"/>
      <c r="NTC108" s="52"/>
      <c r="NTD108" s="52"/>
      <c r="NTE108" s="52"/>
      <c r="NTF108" s="52"/>
      <c r="NTG108" s="52"/>
      <c r="NTH108" s="52"/>
      <c r="NTI108" s="52"/>
      <c r="NTJ108" s="52"/>
      <c r="NTK108" s="52"/>
      <c r="NTL108" s="52"/>
      <c r="NTM108" s="52"/>
      <c r="NTN108" s="52"/>
      <c r="NTO108" s="52"/>
      <c r="NTP108" s="52"/>
      <c r="NTQ108" s="52"/>
      <c r="NTR108" s="52"/>
      <c r="NTS108" s="52"/>
      <c r="NTT108" s="52"/>
      <c r="NTU108" s="52"/>
      <c r="NTV108" s="52"/>
      <c r="NTW108" s="52"/>
      <c r="NTX108" s="52"/>
      <c r="NTY108" s="52"/>
      <c r="NTZ108" s="52"/>
      <c r="NUA108" s="52"/>
      <c r="NUB108" s="52"/>
      <c r="NUC108" s="52"/>
      <c r="NUD108" s="52"/>
      <c r="NUE108" s="52"/>
      <c r="NUF108" s="52"/>
      <c r="NUG108" s="52"/>
      <c r="NUH108" s="52"/>
      <c r="NUI108" s="52"/>
      <c r="NUJ108" s="52"/>
      <c r="NUK108" s="52"/>
      <c r="NUL108" s="52"/>
      <c r="NUM108" s="52"/>
      <c r="NUN108" s="52"/>
      <c r="NUO108" s="52"/>
      <c r="NUP108" s="52"/>
      <c r="NUQ108" s="52"/>
      <c r="NUR108" s="52"/>
      <c r="NUS108" s="52"/>
      <c r="NUT108" s="52"/>
      <c r="NUU108" s="52"/>
      <c r="NUV108" s="52"/>
      <c r="NUW108" s="52"/>
      <c r="NUX108" s="52"/>
      <c r="NUY108" s="52"/>
      <c r="NUZ108" s="52"/>
      <c r="NVA108" s="52"/>
      <c r="NVB108" s="52"/>
      <c r="NVC108" s="52"/>
      <c r="NVD108" s="52"/>
      <c r="NVE108" s="52"/>
      <c r="NVF108" s="52"/>
      <c r="NVG108" s="52"/>
      <c r="NVH108" s="52"/>
      <c r="NVI108" s="52"/>
      <c r="NVJ108" s="52"/>
      <c r="NVK108" s="52"/>
      <c r="NVL108" s="52"/>
      <c r="NVM108" s="52"/>
      <c r="NVN108" s="52"/>
      <c r="NVO108" s="52"/>
      <c r="NVP108" s="52"/>
      <c r="NVQ108" s="52"/>
      <c r="NVR108" s="52"/>
      <c r="NVS108" s="52"/>
      <c r="NVT108" s="52"/>
      <c r="NVU108" s="52"/>
      <c r="NVV108" s="52"/>
      <c r="NVW108" s="52"/>
      <c r="NVX108" s="52"/>
      <c r="NVY108" s="52"/>
      <c r="NVZ108" s="52"/>
      <c r="NWA108" s="52"/>
      <c r="NWB108" s="52"/>
      <c r="NWC108" s="52"/>
      <c r="NWD108" s="52"/>
      <c r="NWE108" s="52"/>
      <c r="NWF108" s="52"/>
      <c r="NWG108" s="52"/>
      <c r="NWH108" s="52"/>
      <c r="NWI108" s="52"/>
      <c r="NWJ108" s="52"/>
      <c r="NWK108" s="52"/>
      <c r="NWL108" s="52"/>
      <c r="NWM108" s="52"/>
      <c r="NWN108" s="52"/>
      <c r="NWO108" s="52"/>
      <c r="NWP108" s="52"/>
      <c r="NWQ108" s="52"/>
      <c r="NWR108" s="52"/>
      <c r="NWS108" s="52"/>
      <c r="NWT108" s="52"/>
      <c r="NWU108" s="52"/>
      <c r="NWV108" s="52"/>
      <c r="NWW108" s="52"/>
      <c r="NWX108" s="52"/>
      <c r="NWY108" s="52"/>
      <c r="NWZ108" s="52"/>
      <c r="NXA108" s="52"/>
      <c r="NXB108" s="52"/>
      <c r="NXC108" s="52"/>
      <c r="NXD108" s="52"/>
      <c r="NXE108" s="52"/>
      <c r="NXF108" s="52"/>
      <c r="NXG108" s="52"/>
      <c r="NXH108" s="52"/>
      <c r="NXI108" s="52"/>
      <c r="NXJ108" s="52"/>
      <c r="NXK108" s="52"/>
      <c r="NXL108" s="52"/>
      <c r="NXM108" s="52"/>
      <c r="NXN108" s="52"/>
      <c r="NXO108" s="52"/>
      <c r="NXP108" s="52"/>
      <c r="NXQ108" s="52"/>
      <c r="NXR108" s="52"/>
      <c r="NXS108" s="52"/>
      <c r="NXT108" s="52"/>
      <c r="NXU108" s="52"/>
      <c r="NXV108" s="52"/>
      <c r="NXW108" s="52"/>
      <c r="NXX108" s="52"/>
      <c r="NXY108" s="52"/>
      <c r="NXZ108" s="52"/>
      <c r="NYA108" s="52"/>
      <c r="NYB108" s="52"/>
      <c r="NYC108" s="52"/>
      <c r="NYD108" s="52"/>
      <c r="NYE108" s="52"/>
      <c r="NYF108" s="52"/>
      <c r="NYG108" s="52"/>
      <c r="NYH108" s="52"/>
      <c r="NYI108" s="52"/>
      <c r="NYJ108" s="52"/>
      <c r="NYK108" s="52"/>
      <c r="NYL108" s="52"/>
      <c r="NYM108" s="52"/>
      <c r="NYN108" s="52"/>
      <c r="NYO108" s="52"/>
      <c r="NYP108" s="52"/>
      <c r="NYQ108" s="52"/>
      <c r="NYR108" s="52"/>
      <c r="NYS108" s="52"/>
      <c r="NYT108" s="52"/>
      <c r="NYU108" s="52"/>
      <c r="NYV108" s="52"/>
      <c r="NYW108" s="52"/>
      <c r="NYX108" s="52"/>
      <c r="NYY108" s="52"/>
      <c r="NYZ108" s="52"/>
      <c r="NZA108" s="52"/>
      <c r="NZB108" s="52"/>
      <c r="NZC108" s="52"/>
      <c r="NZD108" s="52"/>
      <c r="NZE108" s="52"/>
      <c r="NZF108" s="52"/>
      <c r="NZG108" s="52"/>
      <c r="NZH108" s="52"/>
      <c r="NZI108" s="52"/>
      <c r="NZJ108" s="52"/>
      <c r="NZK108" s="52"/>
      <c r="NZL108" s="52"/>
      <c r="NZM108" s="52"/>
      <c r="NZN108" s="52"/>
      <c r="NZO108" s="52"/>
      <c r="NZP108" s="52"/>
      <c r="NZQ108" s="52"/>
      <c r="NZR108" s="52"/>
      <c r="NZS108" s="52"/>
      <c r="NZT108" s="52"/>
      <c r="NZU108" s="52"/>
      <c r="NZV108" s="52"/>
      <c r="NZW108" s="52"/>
      <c r="NZX108" s="52"/>
      <c r="NZY108" s="52"/>
      <c r="NZZ108" s="52"/>
      <c r="OAA108" s="52"/>
      <c r="OAB108" s="52"/>
      <c r="OAC108" s="52"/>
      <c r="OAD108" s="52"/>
      <c r="OAE108" s="52"/>
      <c r="OAF108" s="52"/>
      <c r="OAG108" s="52"/>
      <c r="OAH108" s="52"/>
      <c r="OAI108" s="52"/>
      <c r="OAJ108" s="52"/>
      <c r="OAK108" s="52"/>
      <c r="OAL108" s="52"/>
      <c r="OAM108" s="52"/>
      <c r="OAN108" s="52"/>
      <c r="OAO108" s="52"/>
      <c r="OAP108" s="52"/>
      <c r="OAQ108" s="52"/>
      <c r="OAR108" s="52"/>
      <c r="OAS108" s="52"/>
      <c r="OAT108" s="52"/>
      <c r="OAU108" s="52"/>
      <c r="OAV108" s="52"/>
      <c r="OAW108" s="52"/>
      <c r="OAX108" s="52"/>
      <c r="OAY108" s="52"/>
      <c r="OAZ108" s="52"/>
      <c r="OBA108" s="52"/>
      <c r="OBB108" s="52"/>
      <c r="OBC108" s="52"/>
      <c r="OBD108" s="52"/>
      <c r="OBE108" s="52"/>
      <c r="OBF108" s="52"/>
      <c r="OBG108" s="52"/>
      <c r="OBH108" s="52"/>
      <c r="OBI108" s="52"/>
      <c r="OBJ108" s="52"/>
      <c r="OBK108" s="52"/>
      <c r="OBL108" s="52"/>
      <c r="OBM108" s="52"/>
      <c r="OBN108" s="52"/>
      <c r="OBO108" s="52"/>
      <c r="OBP108" s="52"/>
      <c r="OBQ108" s="52"/>
      <c r="OBR108" s="52"/>
      <c r="OBS108" s="52"/>
      <c r="OBT108" s="52"/>
      <c r="OBU108" s="52"/>
      <c r="OBV108" s="52"/>
      <c r="OBW108" s="52"/>
      <c r="OBX108" s="52"/>
      <c r="OBY108" s="52"/>
      <c r="OBZ108" s="52"/>
      <c r="OCA108" s="52"/>
      <c r="OCB108" s="52"/>
      <c r="OCC108" s="52"/>
      <c r="OCD108" s="52"/>
      <c r="OCE108" s="52"/>
      <c r="OCF108" s="52"/>
      <c r="OCG108" s="52"/>
      <c r="OCH108" s="52"/>
      <c r="OCI108" s="52"/>
      <c r="OCJ108" s="52"/>
      <c r="OCK108" s="52"/>
      <c r="OCL108" s="52"/>
      <c r="OCM108" s="52"/>
      <c r="OCN108" s="52"/>
      <c r="OCO108" s="52"/>
      <c r="OCP108" s="52"/>
      <c r="OCQ108" s="52"/>
      <c r="OCR108" s="52"/>
      <c r="OCS108" s="52"/>
      <c r="OCT108" s="52"/>
      <c r="OCU108" s="52"/>
      <c r="OCV108" s="52"/>
      <c r="OCW108" s="52"/>
      <c r="OCX108" s="52"/>
      <c r="OCY108" s="52"/>
      <c r="OCZ108" s="52"/>
      <c r="ODA108" s="52"/>
      <c r="ODB108" s="52"/>
      <c r="ODC108" s="52"/>
      <c r="ODD108" s="52"/>
      <c r="ODE108" s="52"/>
      <c r="ODF108" s="52"/>
      <c r="ODG108" s="52"/>
      <c r="ODH108" s="52"/>
      <c r="ODI108" s="52"/>
      <c r="ODJ108" s="52"/>
      <c r="ODK108" s="52"/>
      <c r="ODL108" s="52"/>
      <c r="ODM108" s="52"/>
      <c r="ODN108" s="52"/>
      <c r="ODO108" s="52"/>
      <c r="ODP108" s="52"/>
      <c r="ODQ108" s="52"/>
      <c r="ODR108" s="52"/>
      <c r="ODS108" s="52"/>
      <c r="ODT108" s="52"/>
      <c r="ODU108" s="52"/>
      <c r="ODV108" s="52"/>
      <c r="ODW108" s="52"/>
      <c r="ODX108" s="52"/>
      <c r="ODY108" s="52"/>
      <c r="ODZ108" s="52"/>
      <c r="OEA108" s="52"/>
      <c r="OEB108" s="52"/>
      <c r="OEC108" s="52"/>
      <c r="OED108" s="52"/>
      <c r="OEE108" s="52"/>
      <c r="OEF108" s="52"/>
      <c r="OEG108" s="52"/>
      <c r="OEH108" s="52"/>
      <c r="OEI108" s="52"/>
      <c r="OEJ108" s="52"/>
      <c r="OEK108" s="52"/>
      <c r="OEL108" s="52"/>
      <c r="OEM108" s="52"/>
      <c r="OEN108" s="52"/>
      <c r="OEO108" s="52"/>
      <c r="OEP108" s="52"/>
      <c r="OEQ108" s="52"/>
      <c r="OER108" s="52"/>
      <c r="OES108" s="52"/>
      <c r="OET108" s="52"/>
      <c r="OEU108" s="52"/>
      <c r="OEV108" s="52"/>
      <c r="OEW108" s="52"/>
      <c r="OEX108" s="52"/>
      <c r="OEY108" s="52"/>
      <c r="OEZ108" s="52"/>
      <c r="OFA108" s="52"/>
      <c r="OFB108" s="52"/>
      <c r="OFC108" s="52"/>
      <c r="OFD108" s="52"/>
      <c r="OFE108" s="52"/>
      <c r="OFF108" s="52"/>
      <c r="OFG108" s="52"/>
      <c r="OFH108" s="52"/>
      <c r="OFI108" s="52"/>
      <c r="OFJ108" s="52"/>
      <c r="OFK108" s="52"/>
      <c r="OFL108" s="52"/>
      <c r="OFM108" s="52"/>
      <c r="OFN108" s="52"/>
      <c r="OFO108" s="52"/>
      <c r="OFP108" s="52"/>
      <c r="OFQ108" s="52"/>
      <c r="OFR108" s="52"/>
      <c r="OFS108" s="52"/>
      <c r="OFT108" s="52"/>
      <c r="OFU108" s="52"/>
      <c r="OFV108" s="52"/>
      <c r="OFW108" s="52"/>
      <c r="OFX108" s="52"/>
      <c r="OFY108" s="52"/>
      <c r="OFZ108" s="52"/>
      <c r="OGA108" s="52"/>
      <c r="OGB108" s="52"/>
      <c r="OGC108" s="52"/>
      <c r="OGD108" s="52"/>
      <c r="OGE108" s="52"/>
      <c r="OGF108" s="52"/>
      <c r="OGG108" s="52"/>
      <c r="OGH108" s="52"/>
      <c r="OGI108" s="52"/>
      <c r="OGJ108" s="52"/>
      <c r="OGK108" s="52"/>
      <c r="OGL108" s="52"/>
      <c r="OGM108" s="52"/>
      <c r="OGN108" s="52"/>
      <c r="OGO108" s="52"/>
      <c r="OGP108" s="52"/>
      <c r="OGQ108" s="52"/>
      <c r="OGR108" s="52"/>
      <c r="OGS108" s="52"/>
      <c r="OGT108" s="52"/>
      <c r="OGU108" s="52"/>
      <c r="OGV108" s="52"/>
      <c r="OGW108" s="52"/>
      <c r="OGX108" s="52"/>
      <c r="OGY108" s="52"/>
      <c r="OGZ108" s="52"/>
      <c r="OHA108" s="52"/>
      <c r="OHB108" s="52"/>
      <c r="OHC108" s="52"/>
      <c r="OHD108" s="52"/>
      <c r="OHE108" s="52"/>
      <c r="OHF108" s="52"/>
      <c r="OHG108" s="52"/>
      <c r="OHH108" s="52"/>
      <c r="OHI108" s="52"/>
      <c r="OHJ108" s="52"/>
      <c r="OHK108" s="52"/>
      <c r="OHL108" s="52"/>
      <c r="OHM108" s="52"/>
      <c r="OHN108" s="52"/>
      <c r="OHO108" s="52"/>
      <c r="OHP108" s="52"/>
      <c r="OHQ108" s="52"/>
      <c r="OHR108" s="52"/>
      <c r="OHS108" s="52"/>
      <c r="OHT108" s="52"/>
      <c r="OHU108" s="52"/>
      <c r="OHV108" s="52"/>
      <c r="OHW108" s="52"/>
      <c r="OHX108" s="52"/>
      <c r="OHY108" s="52"/>
      <c r="OHZ108" s="52"/>
      <c r="OIA108" s="52"/>
      <c r="OIB108" s="52"/>
      <c r="OIC108" s="52"/>
      <c r="OID108" s="52"/>
      <c r="OIE108" s="52"/>
      <c r="OIF108" s="52"/>
      <c r="OIG108" s="52"/>
      <c r="OIH108" s="52"/>
      <c r="OII108" s="52"/>
      <c r="OIJ108" s="52"/>
      <c r="OIK108" s="52"/>
      <c r="OIL108" s="52"/>
      <c r="OIM108" s="52"/>
      <c r="OIN108" s="52"/>
      <c r="OIO108" s="52"/>
      <c r="OIP108" s="52"/>
      <c r="OIQ108" s="52"/>
      <c r="OIR108" s="52"/>
      <c r="OIS108" s="52"/>
      <c r="OIT108" s="52"/>
      <c r="OIU108" s="52"/>
      <c r="OIV108" s="52"/>
      <c r="OIW108" s="52"/>
      <c r="OIX108" s="52"/>
      <c r="OIY108" s="52"/>
      <c r="OIZ108" s="52"/>
      <c r="OJA108" s="52"/>
      <c r="OJB108" s="52"/>
      <c r="OJC108" s="52"/>
      <c r="OJD108" s="52"/>
      <c r="OJE108" s="52"/>
      <c r="OJF108" s="52"/>
      <c r="OJG108" s="52"/>
      <c r="OJH108" s="52"/>
      <c r="OJI108" s="52"/>
      <c r="OJJ108" s="52"/>
      <c r="OJK108" s="52"/>
      <c r="OJL108" s="52"/>
      <c r="OJM108" s="52"/>
      <c r="OJN108" s="52"/>
      <c r="OJO108" s="52"/>
      <c r="OJP108" s="52"/>
      <c r="OJQ108" s="52"/>
      <c r="OJR108" s="52"/>
      <c r="OJS108" s="52"/>
      <c r="OJT108" s="52"/>
      <c r="OJU108" s="52"/>
      <c r="OJV108" s="52"/>
      <c r="OJW108" s="52"/>
      <c r="OJX108" s="52"/>
      <c r="OJY108" s="52"/>
      <c r="OJZ108" s="52"/>
      <c r="OKA108" s="52"/>
      <c r="OKB108" s="52"/>
      <c r="OKC108" s="52"/>
      <c r="OKD108" s="52"/>
      <c r="OKE108" s="52"/>
      <c r="OKF108" s="52"/>
      <c r="OKG108" s="52"/>
      <c r="OKH108" s="52"/>
      <c r="OKI108" s="52"/>
      <c r="OKJ108" s="52"/>
      <c r="OKK108" s="52"/>
      <c r="OKL108" s="52"/>
      <c r="OKM108" s="52"/>
      <c r="OKN108" s="52"/>
      <c r="OKO108" s="52"/>
      <c r="OKP108" s="52"/>
      <c r="OKQ108" s="52"/>
      <c r="OKR108" s="52"/>
      <c r="OKS108" s="52"/>
      <c r="OKT108" s="52"/>
      <c r="OKU108" s="52"/>
      <c r="OKV108" s="52"/>
      <c r="OKW108" s="52"/>
      <c r="OKX108" s="52"/>
      <c r="OKY108" s="52"/>
      <c r="OKZ108" s="52"/>
      <c r="OLA108" s="52"/>
      <c r="OLB108" s="52"/>
      <c r="OLC108" s="52"/>
      <c r="OLD108" s="52"/>
      <c r="OLE108" s="52"/>
      <c r="OLF108" s="52"/>
      <c r="OLG108" s="52"/>
      <c r="OLH108" s="52"/>
      <c r="OLI108" s="52"/>
      <c r="OLJ108" s="52"/>
      <c r="OLK108" s="52"/>
      <c r="OLL108" s="52"/>
      <c r="OLM108" s="52"/>
      <c r="OLN108" s="52"/>
      <c r="OLO108" s="52"/>
      <c r="OLP108" s="52"/>
      <c r="OLQ108" s="52"/>
      <c r="OLR108" s="52"/>
      <c r="OLS108" s="52"/>
      <c r="OLT108" s="52"/>
      <c r="OLU108" s="52"/>
      <c r="OLV108" s="52"/>
      <c r="OLW108" s="52"/>
      <c r="OLX108" s="52"/>
      <c r="OLY108" s="52"/>
      <c r="OLZ108" s="52"/>
      <c r="OMA108" s="52"/>
      <c r="OMB108" s="52"/>
      <c r="OMC108" s="52"/>
      <c r="OMD108" s="52"/>
      <c r="OME108" s="52"/>
      <c r="OMF108" s="52"/>
      <c r="OMG108" s="52"/>
      <c r="OMH108" s="52"/>
      <c r="OMI108" s="52"/>
      <c r="OMJ108" s="52"/>
      <c r="OMK108" s="52"/>
      <c r="OML108" s="52"/>
      <c r="OMM108" s="52"/>
      <c r="OMN108" s="52"/>
      <c r="OMO108" s="52"/>
      <c r="OMP108" s="52"/>
      <c r="OMQ108" s="52"/>
      <c r="OMR108" s="52"/>
      <c r="OMS108" s="52"/>
      <c r="OMT108" s="52"/>
      <c r="OMU108" s="52"/>
      <c r="OMV108" s="52"/>
      <c r="OMW108" s="52"/>
      <c r="OMX108" s="52"/>
      <c r="OMY108" s="52"/>
      <c r="OMZ108" s="52"/>
      <c r="ONA108" s="52"/>
      <c r="ONB108" s="52"/>
      <c r="ONC108" s="52"/>
      <c r="OND108" s="52"/>
      <c r="ONE108" s="52"/>
      <c r="ONF108" s="52"/>
      <c r="ONG108" s="52"/>
      <c r="ONH108" s="52"/>
      <c r="ONI108" s="52"/>
      <c r="ONJ108" s="52"/>
      <c r="ONK108" s="52"/>
      <c r="ONL108" s="52"/>
      <c r="ONM108" s="52"/>
      <c r="ONN108" s="52"/>
      <c r="ONO108" s="52"/>
      <c r="ONP108" s="52"/>
      <c r="ONQ108" s="52"/>
      <c r="ONR108" s="52"/>
      <c r="ONS108" s="52"/>
      <c r="ONT108" s="52"/>
      <c r="ONU108" s="52"/>
      <c r="ONV108" s="52"/>
      <c r="ONW108" s="52"/>
      <c r="ONX108" s="52"/>
      <c r="ONY108" s="52"/>
      <c r="ONZ108" s="52"/>
      <c r="OOA108" s="52"/>
      <c r="OOB108" s="52"/>
      <c r="OOC108" s="52"/>
      <c r="OOD108" s="52"/>
      <c r="OOE108" s="52"/>
      <c r="OOF108" s="52"/>
      <c r="OOG108" s="52"/>
      <c r="OOH108" s="52"/>
      <c r="OOI108" s="52"/>
      <c r="OOJ108" s="52"/>
      <c r="OOK108" s="52"/>
      <c r="OOL108" s="52"/>
      <c r="OOM108" s="52"/>
      <c r="OON108" s="52"/>
      <c r="OOO108" s="52"/>
      <c r="OOP108" s="52"/>
      <c r="OOQ108" s="52"/>
      <c r="OOR108" s="52"/>
      <c r="OOS108" s="52"/>
      <c r="OOT108" s="52"/>
      <c r="OOU108" s="52"/>
      <c r="OOV108" s="52"/>
      <c r="OOW108" s="52"/>
      <c r="OOX108" s="52"/>
      <c r="OOY108" s="52"/>
      <c r="OOZ108" s="52"/>
      <c r="OPA108" s="52"/>
      <c r="OPB108" s="52"/>
      <c r="OPC108" s="52"/>
      <c r="OPD108" s="52"/>
      <c r="OPE108" s="52"/>
      <c r="OPF108" s="52"/>
      <c r="OPG108" s="52"/>
      <c r="OPH108" s="52"/>
      <c r="OPI108" s="52"/>
      <c r="OPJ108" s="52"/>
      <c r="OPK108" s="52"/>
      <c r="OPL108" s="52"/>
      <c r="OPM108" s="52"/>
      <c r="OPN108" s="52"/>
      <c r="OPO108" s="52"/>
      <c r="OPP108" s="52"/>
      <c r="OPQ108" s="52"/>
      <c r="OPR108" s="52"/>
      <c r="OPS108" s="52"/>
      <c r="OPT108" s="52"/>
      <c r="OPU108" s="52"/>
      <c r="OPV108" s="52"/>
      <c r="OPW108" s="52"/>
      <c r="OPX108" s="52"/>
      <c r="OPY108" s="52"/>
      <c r="OPZ108" s="52"/>
      <c r="OQA108" s="52"/>
      <c r="OQB108" s="52"/>
      <c r="OQC108" s="52"/>
      <c r="OQD108" s="52"/>
      <c r="OQE108" s="52"/>
      <c r="OQF108" s="52"/>
      <c r="OQG108" s="52"/>
      <c r="OQH108" s="52"/>
      <c r="OQI108" s="52"/>
      <c r="OQJ108" s="52"/>
      <c r="OQK108" s="52"/>
      <c r="OQL108" s="52"/>
      <c r="OQM108" s="52"/>
      <c r="OQN108" s="52"/>
      <c r="OQO108" s="52"/>
      <c r="OQP108" s="52"/>
      <c r="OQQ108" s="52"/>
      <c r="OQR108" s="52"/>
      <c r="OQS108" s="52"/>
      <c r="OQT108" s="52"/>
      <c r="OQU108" s="52"/>
      <c r="OQV108" s="52"/>
      <c r="OQW108" s="52"/>
      <c r="OQX108" s="52"/>
      <c r="OQY108" s="52"/>
      <c r="OQZ108" s="52"/>
      <c r="ORA108" s="52"/>
      <c r="ORB108" s="52"/>
      <c r="ORC108" s="52"/>
      <c r="ORD108" s="52"/>
      <c r="ORE108" s="52"/>
      <c r="ORF108" s="52"/>
      <c r="ORG108" s="52"/>
      <c r="ORH108" s="52"/>
      <c r="ORI108" s="52"/>
      <c r="ORJ108" s="52"/>
      <c r="ORK108" s="52"/>
      <c r="ORL108" s="52"/>
      <c r="ORM108" s="52"/>
      <c r="ORN108" s="52"/>
      <c r="ORO108" s="52"/>
      <c r="ORP108" s="52"/>
      <c r="ORQ108" s="52"/>
      <c r="ORR108" s="52"/>
      <c r="ORS108" s="52"/>
      <c r="ORT108" s="52"/>
      <c r="ORU108" s="52"/>
      <c r="ORV108" s="52"/>
      <c r="ORW108" s="52"/>
      <c r="ORX108" s="52"/>
      <c r="ORY108" s="52"/>
      <c r="ORZ108" s="52"/>
      <c r="OSA108" s="52"/>
      <c r="OSB108" s="52"/>
      <c r="OSC108" s="52"/>
      <c r="OSD108" s="52"/>
      <c r="OSE108" s="52"/>
      <c r="OSF108" s="52"/>
      <c r="OSG108" s="52"/>
      <c r="OSH108" s="52"/>
      <c r="OSI108" s="52"/>
      <c r="OSJ108" s="52"/>
      <c r="OSK108" s="52"/>
      <c r="OSL108" s="52"/>
      <c r="OSM108" s="52"/>
      <c r="OSN108" s="52"/>
      <c r="OSO108" s="52"/>
      <c r="OSP108" s="52"/>
      <c r="OSQ108" s="52"/>
      <c r="OSR108" s="52"/>
      <c r="OSS108" s="52"/>
      <c r="OST108" s="52"/>
      <c r="OSU108" s="52"/>
      <c r="OSV108" s="52"/>
      <c r="OSW108" s="52"/>
      <c r="OSX108" s="52"/>
      <c r="OSY108" s="52"/>
      <c r="OSZ108" s="52"/>
      <c r="OTA108" s="52"/>
      <c r="OTB108" s="52"/>
      <c r="OTC108" s="52"/>
      <c r="OTD108" s="52"/>
      <c r="OTE108" s="52"/>
      <c r="OTF108" s="52"/>
      <c r="OTG108" s="52"/>
      <c r="OTH108" s="52"/>
      <c r="OTI108" s="52"/>
      <c r="OTJ108" s="52"/>
      <c r="OTK108" s="52"/>
      <c r="OTL108" s="52"/>
      <c r="OTM108" s="52"/>
      <c r="OTN108" s="52"/>
      <c r="OTO108" s="52"/>
      <c r="OTP108" s="52"/>
      <c r="OTQ108" s="52"/>
      <c r="OTR108" s="52"/>
      <c r="OTS108" s="52"/>
      <c r="OTT108" s="52"/>
      <c r="OTU108" s="52"/>
      <c r="OTV108" s="52"/>
      <c r="OTW108" s="52"/>
      <c r="OTX108" s="52"/>
      <c r="OTY108" s="52"/>
      <c r="OTZ108" s="52"/>
      <c r="OUA108" s="52"/>
      <c r="OUB108" s="52"/>
      <c r="OUC108" s="52"/>
      <c r="OUD108" s="52"/>
      <c r="OUE108" s="52"/>
      <c r="OUF108" s="52"/>
      <c r="OUG108" s="52"/>
      <c r="OUH108" s="52"/>
      <c r="OUI108" s="52"/>
      <c r="OUJ108" s="52"/>
      <c r="OUK108" s="52"/>
      <c r="OUL108" s="52"/>
      <c r="OUM108" s="52"/>
      <c r="OUN108" s="52"/>
      <c r="OUO108" s="52"/>
      <c r="OUP108" s="52"/>
      <c r="OUQ108" s="52"/>
      <c r="OUR108" s="52"/>
      <c r="OUS108" s="52"/>
      <c r="OUT108" s="52"/>
      <c r="OUU108" s="52"/>
      <c r="OUV108" s="52"/>
      <c r="OUW108" s="52"/>
      <c r="OUX108" s="52"/>
      <c r="OUY108" s="52"/>
      <c r="OUZ108" s="52"/>
      <c r="OVA108" s="52"/>
      <c r="OVB108" s="52"/>
      <c r="OVC108" s="52"/>
      <c r="OVD108" s="52"/>
      <c r="OVE108" s="52"/>
      <c r="OVF108" s="52"/>
      <c r="OVG108" s="52"/>
      <c r="OVH108" s="52"/>
      <c r="OVI108" s="52"/>
      <c r="OVJ108" s="52"/>
      <c r="OVK108" s="52"/>
      <c r="OVL108" s="52"/>
      <c r="OVM108" s="52"/>
      <c r="OVN108" s="52"/>
      <c r="OVO108" s="52"/>
      <c r="OVP108" s="52"/>
      <c r="OVQ108" s="52"/>
      <c r="OVR108" s="52"/>
      <c r="OVS108" s="52"/>
      <c r="OVT108" s="52"/>
      <c r="OVU108" s="52"/>
      <c r="OVV108" s="52"/>
      <c r="OVW108" s="52"/>
      <c r="OVX108" s="52"/>
      <c r="OVY108" s="52"/>
      <c r="OVZ108" s="52"/>
      <c r="OWA108" s="52"/>
      <c r="OWB108" s="52"/>
      <c r="OWC108" s="52"/>
      <c r="OWD108" s="52"/>
      <c r="OWE108" s="52"/>
      <c r="OWF108" s="52"/>
      <c r="OWG108" s="52"/>
      <c r="OWH108" s="52"/>
      <c r="OWI108" s="52"/>
      <c r="OWJ108" s="52"/>
      <c r="OWK108" s="52"/>
      <c r="OWL108" s="52"/>
      <c r="OWM108" s="52"/>
      <c r="OWN108" s="52"/>
      <c r="OWO108" s="52"/>
      <c r="OWP108" s="52"/>
      <c r="OWQ108" s="52"/>
      <c r="OWR108" s="52"/>
      <c r="OWS108" s="52"/>
      <c r="OWT108" s="52"/>
      <c r="OWU108" s="52"/>
      <c r="OWV108" s="52"/>
      <c r="OWW108" s="52"/>
      <c r="OWX108" s="52"/>
      <c r="OWY108" s="52"/>
      <c r="OWZ108" s="52"/>
      <c r="OXA108" s="52"/>
      <c r="OXB108" s="52"/>
      <c r="OXC108" s="52"/>
      <c r="OXD108" s="52"/>
      <c r="OXE108" s="52"/>
      <c r="OXF108" s="52"/>
      <c r="OXG108" s="52"/>
      <c r="OXH108" s="52"/>
      <c r="OXI108" s="52"/>
      <c r="OXJ108" s="52"/>
      <c r="OXK108" s="52"/>
      <c r="OXL108" s="52"/>
      <c r="OXM108" s="52"/>
      <c r="OXN108" s="52"/>
      <c r="OXO108" s="52"/>
      <c r="OXP108" s="52"/>
      <c r="OXQ108" s="52"/>
      <c r="OXR108" s="52"/>
      <c r="OXS108" s="52"/>
      <c r="OXT108" s="52"/>
      <c r="OXU108" s="52"/>
      <c r="OXV108" s="52"/>
      <c r="OXW108" s="52"/>
      <c r="OXX108" s="52"/>
      <c r="OXY108" s="52"/>
      <c r="OXZ108" s="52"/>
      <c r="OYA108" s="52"/>
      <c r="OYB108" s="52"/>
      <c r="OYC108" s="52"/>
      <c r="OYD108" s="52"/>
      <c r="OYE108" s="52"/>
      <c r="OYF108" s="52"/>
      <c r="OYG108" s="52"/>
      <c r="OYH108" s="52"/>
      <c r="OYI108" s="52"/>
      <c r="OYJ108" s="52"/>
      <c r="OYK108" s="52"/>
      <c r="OYL108" s="52"/>
      <c r="OYM108" s="52"/>
      <c r="OYN108" s="52"/>
      <c r="OYO108" s="52"/>
      <c r="OYP108" s="52"/>
      <c r="OYQ108" s="52"/>
      <c r="OYR108" s="52"/>
      <c r="OYS108" s="52"/>
      <c r="OYT108" s="52"/>
      <c r="OYU108" s="52"/>
      <c r="OYV108" s="52"/>
      <c r="OYW108" s="52"/>
      <c r="OYX108" s="52"/>
      <c r="OYY108" s="52"/>
      <c r="OYZ108" s="52"/>
      <c r="OZA108" s="52"/>
      <c r="OZB108" s="52"/>
      <c r="OZC108" s="52"/>
      <c r="OZD108" s="52"/>
      <c r="OZE108" s="52"/>
      <c r="OZF108" s="52"/>
      <c r="OZG108" s="52"/>
      <c r="OZH108" s="52"/>
      <c r="OZI108" s="52"/>
      <c r="OZJ108" s="52"/>
      <c r="OZK108" s="52"/>
      <c r="OZL108" s="52"/>
      <c r="OZM108" s="52"/>
      <c r="OZN108" s="52"/>
      <c r="OZO108" s="52"/>
      <c r="OZP108" s="52"/>
      <c r="OZQ108" s="52"/>
      <c r="OZR108" s="52"/>
      <c r="OZS108" s="52"/>
      <c r="OZT108" s="52"/>
      <c r="OZU108" s="52"/>
      <c r="OZV108" s="52"/>
      <c r="OZW108" s="52"/>
      <c r="OZX108" s="52"/>
      <c r="OZY108" s="52"/>
      <c r="OZZ108" s="52"/>
      <c r="PAA108" s="52"/>
      <c r="PAB108" s="52"/>
      <c r="PAC108" s="52"/>
      <c r="PAD108" s="52"/>
      <c r="PAE108" s="52"/>
      <c r="PAF108" s="52"/>
      <c r="PAG108" s="52"/>
      <c r="PAH108" s="52"/>
      <c r="PAI108" s="52"/>
      <c r="PAJ108" s="52"/>
      <c r="PAK108" s="52"/>
      <c r="PAL108" s="52"/>
      <c r="PAM108" s="52"/>
      <c r="PAN108" s="52"/>
      <c r="PAO108" s="52"/>
      <c r="PAP108" s="52"/>
      <c r="PAQ108" s="52"/>
      <c r="PAR108" s="52"/>
      <c r="PAS108" s="52"/>
      <c r="PAT108" s="52"/>
      <c r="PAU108" s="52"/>
      <c r="PAV108" s="52"/>
      <c r="PAW108" s="52"/>
      <c r="PAX108" s="52"/>
      <c r="PAY108" s="52"/>
      <c r="PAZ108" s="52"/>
      <c r="PBA108" s="52"/>
      <c r="PBB108" s="52"/>
      <c r="PBC108" s="52"/>
      <c r="PBD108" s="52"/>
      <c r="PBE108" s="52"/>
      <c r="PBF108" s="52"/>
      <c r="PBG108" s="52"/>
      <c r="PBH108" s="52"/>
      <c r="PBI108" s="52"/>
      <c r="PBJ108" s="52"/>
      <c r="PBK108" s="52"/>
      <c r="PBL108" s="52"/>
      <c r="PBM108" s="52"/>
      <c r="PBN108" s="52"/>
      <c r="PBO108" s="52"/>
      <c r="PBP108" s="52"/>
      <c r="PBQ108" s="52"/>
      <c r="PBR108" s="52"/>
      <c r="PBS108" s="52"/>
      <c r="PBT108" s="52"/>
      <c r="PBU108" s="52"/>
      <c r="PBV108" s="52"/>
      <c r="PBW108" s="52"/>
      <c r="PBX108" s="52"/>
      <c r="PBY108" s="52"/>
      <c r="PBZ108" s="52"/>
      <c r="PCA108" s="52"/>
      <c r="PCB108" s="52"/>
      <c r="PCC108" s="52"/>
      <c r="PCD108" s="52"/>
      <c r="PCE108" s="52"/>
      <c r="PCF108" s="52"/>
      <c r="PCG108" s="52"/>
      <c r="PCH108" s="52"/>
      <c r="PCI108" s="52"/>
      <c r="PCJ108" s="52"/>
      <c r="PCK108" s="52"/>
      <c r="PCL108" s="52"/>
      <c r="PCM108" s="52"/>
      <c r="PCN108" s="52"/>
      <c r="PCO108" s="52"/>
      <c r="PCP108" s="52"/>
      <c r="PCQ108" s="52"/>
      <c r="PCR108" s="52"/>
      <c r="PCS108" s="52"/>
      <c r="PCT108" s="52"/>
      <c r="PCU108" s="52"/>
      <c r="PCV108" s="52"/>
      <c r="PCW108" s="52"/>
      <c r="PCX108" s="52"/>
      <c r="PCY108" s="52"/>
      <c r="PCZ108" s="52"/>
      <c r="PDA108" s="52"/>
      <c r="PDB108" s="52"/>
      <c r="PDC108" s="52"/>
      <c r="PDD108" s="52"/>
      <c r="PDE108" s="52"/>
      <c r="PDF108" s="52"/>
      <c r="PDG108" s="52"/>
      <c r="PDH108" s="52"/>
      <c r="PDI108" s="52"/>
      <c r="PDJ108" s="52"/>
      <c r="PDK108" s="52"/>
      <c r="PDL108" s="52"/>
      <c r="PDM108" s="52"/>
      <c r="PDN108" s="52"/>
      <c r="PDO108" s="52"/>
      <c r="PDP108" s="52"/>
      <c r="PDQ108" s="52"/>
      <c r="PDR108" s="52"/>
      <c r="PDS108" s="52"/>
      <c r="PDT108" s="52"/>
      <c r="PDU108" s="52"/>
      <c r="PDV108" s="52"/>
      <c r="PDW108" s="52"/>
      <c r="PDX108" s="52"/>
      <c r="PDY108" s="52"/>
      <c r="PDZ108" s="52"/>
      <c r="PEA108" s="52"/>
      <c r="PEB108" s="52"/>
      <c r="PEC108" s="52"/>
      <c r="PED108" s="52"/>
      <c r="PEE108" s="52"/>
      <c r="PEF108" s="52"/>
      <c r="PEG108" s="52"/>
      <c r="PEH108" s="52"/>
      <c r="PEI108" s="52"/>
      <c r="PEJ108" s="52"/>
      <c r="PEK108" s="52"/>
      <c r="PEL108" s="52"/>
      <c r="PEM108" s="52"/>
      <c r="PEN108" s="52"/>
      <c r="PEO108" s="52"/>
      <c r="PEP108" s="52"/>
      <c r="PEQ108" s="52"/>
      <c r="PER108" s="52"/>
      <c r="PES108" s="52"/>
      <c r="PET108" s="52"/>
      <c r="PEU108" s="52"/>
      <c r="PEV108" s="52"/>
      <c r="PEW108" s="52"/>
      <c r="PEX108" s="52"/>
      <c r="PEY108" s="52"/>
      <c r="PEZ108" s="52"/>
      <c r="PFA108" s="52"/>
      <c r="PFB108" s="52"/>
      <c r="PFC108" s="52"/>
      <c r="PFD108" s="52"/>
      <c r="PFE108" s="52"/>
      <c r="PFF108" s="52"/>
      <c r="PFG108" s="52"/>
      <c r="PFH108" s="52"/>
      <c r="PFI108" s="52"/>
      <c r="PFJ108" s="52"/>
      <c r="PFK108" s="52"/>
      <c r="PFL108" s="52"/>
      <c r="PFM108" s="52"/>
      <c r="PFN108" s="52"/>
      <c r="PFO108" s="52"/>
      <c r="PFP108" s="52"/>
      <c r="PFQ108" s="52"/>
      <c r="PFR108" s="52"/>
      <c r="PFS108" s="52"/>
      <c r="PFT108" s="52"/>
      <c r="PFU108" s="52"/>
      <c r="PFV108" s="52"/>
      <c r="PFW108" s="52"/>
      <c r="PFX108" s="52"/>
      <c r="PFY108" s="52"/>
      <c r="PFZ108" s="52"/>
      <c r="PGA108" s="52"/>
      <c r="PGB108" s="52"/>
      <c r="PGC108" s="52"/>
      <c r="PGD108" s="52"/>
      <c r="PGE108" s="52"/>
      <c r="PGF108" s="52"/>
      <c r="PGG108" s="52"/>
      <c r="PGH108" s="52"/>
      <c r="PGI108" s="52"/>
      <c r="PGJ108" s="52"/>
      <c r="PGK108" s="52"/>
      <c r="PGL108" s="52"/>
      <c r="PGM108" s="52"/>
      <c r="PGN108" s="52"/>
      <c r="PGO108" s="52"/>
      <c r="PGP108" s="52"/>
      <c r="PGQ108" s="52"/>
      <c r="PGR108" s="52"/>
      <c r="PGS108" s="52"/>
      <c r="PGT108" s="52"/>
      <c r="PGU108" s="52"/>
      <c r="PGV108" s="52"/>
      <c r="PGW108" s="52"/>
      <c r="PGX108" s="52"/>
      <c r="PGY108" s="52"/>
      <c r="PGZ108" s="52"/>
      <c r="PHA108" s="52"/>
      <c r="PHB108" s="52"/>
      <c r="PHC108" s="52"/>
      <c r="PHD108" s="52"/>
      <c r="PHE108" s="52"/>
      <c r="PHF108" s="52"/>
      <c r="PHG108" s="52"/>
      <c r="PHH108" s="52"/>
      <c r="PHI108" s="52"/>
      <c r="PHJ108" s="52"/>
      <c r="PHK108" s="52"/>
      <c r="PHL108" s="52"/>
      <c r="PHM108" s="52"/>
      <c r="PHN108" s="52"/>
      <c r="PHO108" s="52"/>
      <c r="PHP108" s="52"/>
      <c r="PHQ108" s="52"/>
      <c r="PHR108" s="52"/>
      <c r="PHS108" s="52"/>
      <c r="PHT108" s="52"/>
      <c r="PHU108" s="52"/>
      <c r="PHV108" s="52"/>
      <c r="PHW108" s="52"/>
      <c r="PHX108" s="52"/>
      <c r="PHY108" s="52"/>
      <c r="PHZ108" s="52"/>
      <c r="PIA108" s="52"/>
      <c r="PIB108" s="52"/>
      <c r="PIC108" s="52"/>
      <c r="PID108" s="52"/>
      <c r="PIE108" s="52"/>
      <c r="PIF108" s="52"/>
      <c r="PIG108" s="52"/>
      <c r="PIH108" s="52"/>
      <c r="PII108" s="52"/>
      <c r="PIJ108" s="52"/>
      <c r="PIK108" s="52"/>
      <c r="PIL108" s="52"/>
      <c r="PIM108" s="52"/>
      <c r="PIN108" s="52"/>
      <c r="PIO108" s="52"/>
      <c r="PIP108" s="52"/>
      <c r="PIQ108" s="52"/>
      <c r="PIR108" s="52"/>
      <c r="PIS108" s="52"/>
      <c r="PIT108" s="52"/>
      <c r="PIU108" s="52"/>
      <c r="PIV108" s="52"/>
      <c r="PIW108" s="52"/>
      <c r="PIX108" s="52"/>
      <c r="PIY108" s="52"/>
      <c r="PIZ108" s="52"/>
      <c r="PJA108" s="52"/>
      <c r="PJB108" s="52"/>
      <c r="PJC108" s="52"/>
      <c r="PJD108" s="52"/>
      <c r="PJE108" s="52"/>
      <c r="PJF108" s="52"/>
      <c r="PJG108" s="52"/>
      <c r="PJH108" s="52"/>
      <c r="PJI108" s="52"/>
      <c r="PJJ108" s="52"/>
      <c r="PJK108" s="52"/>
      <c r="PJL108" s="52"/>
      <c r="PJM108" s="52"/>
      <c r="PJN108" s="52"/>
      <c r="PJO108" s="52"/>
      <c r="PJP108" s="52"/>
      <c r="PJQ108" s="52"/>
      <c r="PJR108" s="52"/>
      <c r="PJS108" s="52"/>
      <c r="PJT108" s="52"/>
      <c r="PJU108" s="52"/>
      <c r="PJV108" s="52"/>
      <c r="PJW108" s="52"/>
      <c r="PJX108" s="52"/>
      <c r="PJY108" s="52"/>
      <c r="PJZ108" s="52"/>
      <c r="PKA108" s="52"/>
      <c r="PKB108" s="52"/>
      <c r="PKC108" s="52"/>
      <c r="PKD108" s="52"/>
      <c r="PKE108" s="52"/>
      <c r="PKF108" s="52"/>
      <c r="PKG108" s="52"/>
      <c r="PKH108" s="52"/>
      <c r="PKI108" s="52"/>
      <c r="PKJ108" s="52"/>
      <c r="PKK108" s="52"/>
      <c r="PKL108" s="52"/>
      <c r="PKM108" s="52"/>
      <c r="PKN108" s="52"/>
      <c r="PKO108" s="52"/>
      <c r="PKP108" s="52"/>
      <c r="PKQ108" s="52"/>
      <c r="PKR108" s="52"/>
      <c r="PKS108" s="52"/>
      <c r="PKT108" s="52"/>
      <c r="PKU108" s="52"/>
      <c r="PKV108" s="52"/>
      <c r="PKW108" s="52"/>
      <c r="PKX108" s="52"/>
      <c r="PKY108" s="52"/>
      <c r="PKZ108" s="52"/>
      <c r="PLA108" s="52"/>
      <c r="PLB108" s="52"/>
      <c r="PLC108" s="52"/>
      <c r="PLD108" s="52"/>
      <c r="PLE108" s="52"/>
      <c r="PLF108" s="52"/>
      <c r="PLG108" s="52"/>
      <c r="PLH108" s="52"/>
      <c r="PLI108" s="52"/>
      <c r="PLJ108" s="52"/>
      <c r="PLK108" s="52"/>
      <c r="PLL108" s="52"/>
      <c r="PLM108" s="52"/>
      <c r="PLN108" s="52"/>
      <c r="PLO108" s="52"/>
      <c r="PLP108" s="52"/>
      <c r="PLQ108" s="52"/>
      <c r="PLR108" s="52"/>
      <c r="PLS108" s="52"/>
      <c r="PLT108" s="52"/>
      <c r="PLU108" s="52"/>
      <c r="PLV108" s="52"/>
      <c r="PLW108" s="52"/>
      <c r="PLX108" s="52"/>
      <c r="PLY108" s="52"/>
      <c r="PLZ108" s="52"/>
      <c r="PMA108" s="52"/>
      <c r="PMB108" s="52"/>
      <c r="PMC108" s="52"/>
      <c r="PMD108" s="52"/>
      <c r="PME108" s="52"/>
      <c r="PMF108" s="52"/>
      <c r="PMG108" s="52"/>
      <c r="PMH108" s="52"/>
      <c r="PMI108" s="52"/>
      <c r="PMJ108" s="52"/>
      <c r="PMK108" s="52"/>
      <c r="PML108" s="52"/>
      <c r="PMM108" s="52"/>
      <c r="PMN108" s="52"/>
      <c r="PMO108" s="52"/>
      <c r="PMP108" s="52"/>
      <c r="PMQ108" s="52"/>
      <c r="PMR108" s="52"/>
      <c r="PMS108" s="52"/>
      <c r="PMT108" s="52"/>
      <c r="PMU108" s="52"/>
      <c r="PMV108" s="52"/>
      <c r="PMW108" s="52"/>
      <c r="PMX108" s="52"/>
      <c r="PMY108" s="52"/>
      <c r="PMZ108" s="52"/>
      <c r="PNA108" s="52"/>
      <c r="PNB108" s="52"/>
      <c r="PNC108" s="52"/>
      <c r="PND108" s="52"/>
      <c r="PNE108" s="52"/>
      <c r="PNF108" s="52"/>
      <c r="PNG108" s="52"/>
      <c r="PNH108" s="52"/>
      <c r="PNI108" s="52"/>
      <c r="PNJ108" s="52"/>
      <c r="PNK108" s="52"/>
      <c r="PNL108" s="52"/>
      <c r="PNM108" s="52"/>
      <c r="PNN108" s="52"/>
      <c r="PNO108" s="52"/>
      <c r="PNP108" s="52"/>
      <c r="PNQ108" s="52"/>
      <c r="PNR108" s="52"/>
      <c r="PNS108" s="52"/>
      <c r="PNT108" s="52"/>
      <c r="PNU108" s="52"/>
      <c r="PNV108" s="52"/>
      <c r="PNW108" s="52"/>
      <c r="PNX108" s="52"/>
      <c r="PNY108" s="52"/>
      <c r="PNZ108" s="52"/>
      <c r="POA108" s="52"/>
      <c r="POB108" s="52"/>
      <c r="POC108" s="52"/>
      <c r="POD108" s="52"/>
      <c r="POE108" s="52"/>
      <c r="POF108" s="52"/>
      <c r="POG108" s="52"/>
      <c r="POH108" s="52"/>
      <c r="POI108" s="52"/>
      <c r="POJ108" s="52"/>
      <c r="POK108" s="52"/>
      <c r="POL108" s="52"/>
      <c r="POM108" s="52"/>
      <c r="PON108" s="52"/>
      <c r="POO108" s="52"/>
      <c r="POP108" s="52"/>
      <c r="POQ108" s="52"/>
      <c r="POR108" s="52"/>
      <c r="POS108" s="52"/>
      <c r="POT108" s="52"/>
      <c r="POU108" s="52"/>
      <c r="POV108" s="52"/>
      <c r="POW108" s="52"/>
      <c r="POX108" s="52"/>
      <c r="POY108" s="52"/>
      <c r="POZ108" s="52"/>
      <c r="PPA108" s="52"/>
      <c r="PPB108" s="52"/>
      <c r="PPC108" s="52"/>
      <c r="PPD108" s="52"/>
      <c r="PPE108" s="52"/>
      <c r="PPF108" s="52"/>
      <c r="PPG108" s="52"/>
      <c r="PPH108" s="52"/>
      <c r="PPI108" s="52"/>
      <c r="PPJ108" s="52"/>
      <c r="PPK108" s="52"/>
      <c r="PPL108" s="52"/>
      <c r="PPM108" s="52"/>
      <c r="PPN108" s="52"/>
      <c r="PPO108" s="52"/>
      <c r="PPP108" s="52"/>
      <c r="PPQ108" s="52"/>
      <c r="PPR108" s="52"/>
      <c r="PPS108" s="52"/>
      <c r="PPT108" s="52"/>
      <c r="PPU108" s="52"/>
      <c r="PPV108" s="52"/>
      <c r="PPW108" s="52"/>
      <c r="PPX108" s="52"/>
      <c r="PPY108" s="52"/>
      <c r="PPZ108" s="52"/>
      <c r="PQA108" s="52"/>
      <c r="PQB108" s="52"/>
      <c r="PQC108" s="52"/>
      <c r="PQD108" s="52"/>
      <c r="PQE108" s="52"/>
      <c r="PQF108" s="52"/>
      <c r="PQG108" s="52"/>
      <c r="PQH108" s="52"/>
      <c r="PQI108" s="52"/>
      <c r="PQJ108" s="52"/>
      <c r="PQK108" s="52"/>
      <c r="PQL108" s="52"/>
      <c r="PQM108" s="52"/>
      <c r="PQN108" s="52"/>
      <c r="PQO108" s="52"/>
      <c r="PQP108" s="52"/>
      <c r="PQQ108" s="52"/>
      <c r="PQR108" s="52"/>
      <c r="PQS108" s="52"/>
      <c r="PQT108" s="52"/>
      <c r="PQU108" s="52"/>
      <c r="PQV108" s="52"/>
      <c r="PQW108" s="52"/>
      <c r="PQX108" s="52"/>
      <c r="PQY108" s="52"/>
      <c r="PQZ108" s="52"/>
      <c r="PRA108" s="52"/>
      <c r="PRB108" s="52"/>
      <c r="PRC108" s="52"/>
      <c r="PRD108" s="52"/>
      <c r="PRE108" s="52"/>
      <c r="PRF108" s="52"/>
      <c r="PRG108" s="52"/>
      <c r="PRH108" s="52"/>
      <c r="PRI108" s="52"/>
      <c r="PRJ108" s="52"/>
      <c r="PRK108" s="52"/>
      <c r="PRL108" s="52"/>
      <c r="PRM108" s="52"/>
      <c r="PRN108" s="52"/>
      <c r="PRO108" s="52"/>
      <c r="PRP108" s="52"/>
      <c r="PRQ108" s="52"/>
      <c r="PRR108" s="52"/>
      <c r="PRS108" s="52"/>
      <c r="PRT108" s="52"/>
      <c r="PRU108" s="52"/>
      <c r="PRV108" s="52"/>
      <c r="PRW108" s="52"/>
      <c r="PRX108" s="52"/>
      <c r="PRY108" s="52"/>
      <c r="PRZ108" s="52"/>
      <c r="PSA108" s="52"/>
      <c r="PSB108" s="52"/>
      <c r="PSC108" s="52"/>
      <c r="PSD108" s="52"/>
      <c r="PSE108" s="52"/>
      <c r="PSF108" s="52"/>
      <c r="PSG108" s="52"/>
      <c r="PSH108" s="52"/>
      <c r="PSI108" s="52"/>
      <c r="PSJ108" s="52"/>
      <c r="PSK108" s="52"/>
      <c r="PSL108" s="52"/>
      <c r="PSM108" s="52"/>
      <c r="PSN108" s="52"/>
      <c r="PSO108" s="52"/>
      <c r="PSP108" s="52"/>
      <c r="PSQ108" s="52"/>
      <c r="PSR108" s="52"/>
      <c r="PSS108" s="52"/>
      <c r="PST108" s="52"/>
      <c r="PSU108" s="52"/>
      <c r="PSV108" s="52"/>
      <c r="PSW108" s="52"/>
      <c r="PSX108" s="52"/>
      <c r="PSY108" s="52"/>
      <c r="PSZ108" s="52"/>
      <c r="PTA108" s="52"/>
      <c r="PTB108" s="52"/>
      <c r="PTC108" s="52"/>
      <c r="PTD108" s="52"/>
      <c r="PTE108" s="52"/>
      <c r="PTF108" s="52"/>
      <c r="PTG108" s="52"/>
      <c r="PTH108" s="52"/>
      <c r="PTI108" s="52"/>
      <c r="PTJ108" s="52"/>
      <c r="PTK108" s="52"/>
      <c r="PTL108" s="52"/>
      <c r="PTM108" s="52"/>
      <c r="PTN108" s="52"/>
      <c r="PTO108" s="52"/>
      <c r="PTP108" s="52"/>
      <c r="PTQ108" s="52"/>
      <c r="PTR108" s="52"/>
      <c r="PTS108" s="52"/>
      <c r="PTT108" s="52"/>
      <c r="PTU108" s="52"/>
      <c r="PTV108" s="52"/>
      <c r="PTW108" s="52"/>
      <c r="PTX108" s="52"/>
      <c r="PTY108" s="52"/>
      <c r="PTZ108" s="52"/>
      <c r="PUA108" s="52"/>
      <c r="PUB108" s="52"/>
      <c r="PUC108" s="52"/>
      <c r="PUD108" s="52"/>
      <c r="PUE108" s="52"/>
      <c r="PUF108" s="52"/>
      <c r="PUG108" s="52"/>
      <c r="PUH108" s="52"/>
      <c r="PUI108" s="52"/>
      <c r="PUJ108" s="52"/>
      <c r="PUK108" s="52"/>
      <c r="PUL108" s="52"/>
      <c r="PUM108" s="52"/>
      <c r="PUN108" s="52"/>
      <c r="PUO108" s="52"/>
      <c r="PUP108" s="52"/>
      <c r="PUQ108" s="52"/>
      <c r="PUR108" s="52"/>
      <c r="PUS108" s="52"/>
      <c r="PUT108" s="52"/>
      <c r="PUU108" s="52"/>
      <c r="PUV108" s="52"/>
      <c r="PUW108" s="52"/>
      <c r="PUX108" s="52"/>
      <c r="PUY108" s="52"/>
      <c r="PUZ108" s="52"/>
      <c r="PVA108" s="52"/>
      <c r="PVB108" s="52"/>
      <c r="PVC108" s="52"/>
      <c r="PVD108" s="52"/>
      <c r="PVE108" s="52"/>
      <c r="PVF108" s="52"/>
      <c r="PVG108" s="52"/>
      <c r="PVH108" s="52"/>
      <c r="PVI108" s="52"/>
      <c r="PVJ108" s="52"/>
      <c r="PVK108" s="52"/>
      <c r="PVL108" s="52"/>
      <c r="PVM108" s="52"/>
      <c r="PVN108" s="52"/>
      <c r="PVO108" s="52"/>
      <c r="PVP108" s="52"/>
      <c r="PVQ108" s="52"/>
      <c r="PVR108" s="52"/>
      <c r="PVS108" s="52"/>
      <c r="PVT108" s="52"/>
      <c r="PVU108" s="52"/>
      <c r="PVV108" s="52"/>
      <c r="PVW108" s="52"/>
      <c r="PVX108" s="52"/>
      <c r="PVY108" s="52"/>
      <c r="PVZ108" s="52"/>
      <c r="PWA108" s="52"/>
      <c r="PWB108" s="52"/>
      <c r="PWC108" s="52"/>
      <c r="PWD108" s="52"/>
      <c r="PWE108" s="52"/>
      <c r="PWF108" s="52"/>
      <c r="PWG108" s="52"/>
      <c r="PWH108" s="52"/>
      <c r="PWI108" s="52"/>
      <c r="PWJ108" s="52"/>
      <c r="PWK108" s="52"/>
      <c r="PWL108" s="52"/>
      <c r="PWM108" s="52"/>
      <c r="PWN108" s="52"/>
      <c r="PWO108" s="52"/>
      <c r="PWP108" s="52"/>
      <c r="PWQ108" s="52"/>
      <c r="PWR108" s="52"/>
      <c r="PWS108" s="52"/>
      <c r="PWT108" s="52"/>
      <c r="PWU108" s="52"/>
      <c r="PWV108" s="52"/>
      <c r="PWW108" s="52"/>
      <c r="PWX108" s="52"/>
      <c r="PWY108" s="52"/>
      <c r="PWZ108" s="52"/>
      <c r="PXA108" s="52"/>
      <c r="PXB108" s="52"/>
      <c r="PXC108" s="52"/>
      <c r="PXD108" s="52"/>
      <c r="PXE108" s="52"/>
      <c r="PXF108" s="52"/>
      <c r="PXG108" s="52"/>
      <c r="PXH108" s="52"/>
      <c r="PXI108" s="52"/>
      <c r="PXJ108" s="52"/>
      <c r="PXK108" s="52"/>
      <c r="PXL108" s="52"/>
      <c r="PXM108" s="52"/>
      <c r="PXN108" s="52"/>
      <c r="PXO108" s="52"/>
      <c r="PXP108" s="52"/>
      <c r="PXQ108" s="52"/>
      <c r="PXR108" s="52"/>
      <c r="PXS108" s="52"/>
      <c r="PXT108" s="52"/>
      <c r="PXU108" s="52"/>
      <c r="PXV108" s="52"/>
      <c r="PXW108" s="52"/>
      <c r="PXX108" s="52"/>
      <c r="PXY108" s="52"/>
      <c r="PXZ108" s="52"/>
      <c r="PYA108" s="52"/>
      <c r="PYB108" s="52"/>
      <c r="PYC108" s="52"/>
      <c r="PYD108" s="52"/>
      <c r="PYE108" s="52"/>
      <c r="PYF108" s="52"/>
      <c r="PYG108" s="52"/>
      <c r="PYH108" s="52"/>
      <c r="PYI108" s="52"/>
      <c r="PYJ108" s="52"/>
      <c r="PYK108" s="52"/>
      <c r="PYL108" s="52"/>
      <c r="PYM108" s="52"/>
      <c r="PYN108" s="52"/>
      <c r="PYO108" s="52"/>
      <c r="PYP108" s="52"/>
      <c r="PYQ108" s="52"/>
      <c r="PYR108" s="52"/>
      <c r="PYS108" s="52"/>
      <c r="PYT108" s="52"/>
      <c r="PYU108" s="52"/>
      <c r="PYV108" s="52"/>
      <c r="PYW108" s="52"/>
      <c r="PYX108" s="52"/>
      <c r="PYY108" s="52"/>
      <c r="PYZ108" s="52"/>
      <c r="PZA108" s="52"/>
      <c r="PZB108" s="52"/>
      <c r="PZC108" s="52"/>
      <c r="PZD108" s="52"/>
      <c r="PZE108" s="52"/>
      <c r="PZF108" s="52"/>
      <c r="PZG108" s="52"/>
      <c r="PZH108" s="52"/>
      <c r="PZI108" s="52"/>
      <c r="PZJ108" s="52"/>
      <c r="PZK108" s="52"/>
      <c r="PZL108" s="52"/>
      <c r="PZM108" s="52"/>
      <c r="PZN108" s="52"/>
      <c r="PZO108" s="52"/>
      <c r="PZP108" s="52"/>
      <c r="PZQ108" s="52"/>
      <c r="PZR108" s="52"/>
      <c r="PZS108" s="52"/>
      <c r="PZT108" s="52"/>
      <c r="PZU108" s="52"/>
      <c r="PZV108" s="52"/>
      <c r="PZW108" s="52"/>
      <c r="PZX108" s="52"/>
      <c r="PZY108" s="52"/>
      <c r="PZZ108" s="52"/>
      <c r="QAA108" s="52"/>
      <c r="QAB108" s="52"/>
      <c r="QAC108" s="52"/>
      <c r="QAD108" s="52"/>
      <c r="QAE108" s="52"/>
      <c r="QAF108" s="52"/>
      <c r="QAG108" s="52"/>
      <c r="QAH108" s="52"/>
      <c r="QAI108" s="52"/>
      <c r="QAJ108" s="52"/>
      <c r="QAK108" s="52"/>
      <c r="QAL108" s="52"/>
      <c r="QAM108" s="52"/>
      <c r="QAN108" s="52"/>
      <c r="QAO108" s="52"/>
      <c r="QAP108" s="52"/>
      <c r="QAQ108" s="52"/>
      <c r="QAR108" s="52"/>
      <c r="QAS108" s="52"/>
      <c r="QAT108" s="52"/>
      <c r="QAU108" s="52"/>
      <c r="QAV108" s="52"/>
      <c r="QAW108" s="52"/>
      <c r="QAX108" s="52"/>
      <c r="QAY108" s="52"/>
      <c r="QAZ108" s="52"/>
      <c r="QBA108" s="52"/>
      <c r="QBB108" s="52"/>
      <c r="QBC108" s="52"/>
      <c r="QBD108" s="52"/>
      <c r="QBE108" s="52"/>
      <c r="QBF108" s="52"/>
      <c r="QBG108" s="52"/>
      <c r="QBH108" s="52"/>
      <c r="QBI108" s="52"/>
      <c r="QBJ108" s="52"/>
      <c r="QBK108" s="52"/>
      <c r="QBL108" s="52"/>
      <c r="QBM108" s="52"/>
      <c r="QBN108" s="52"/>
      <c r="QBO108" s="52"/>
      <c r="QBP108" s="52"/>
      <c r="QBQ108" s="52"/>
      <c r="QBR108" s="52"/>
      <c r="QBS108" s="52"/>
      <c r="QBT108" s="52"/>
      <c r="QBU108" s="52"/>
      <c r="QBV108" s="52"/>
      <c r="QBW108" s="52"/>
      <c r="QBX108" s="52"/>
      <c r="QBY108" s="52"/>
      <c r="QBZ108" s="52"/>
      <c r="QCA108" s="52"/>
      <c r="QCB108" s="52"/>
      <c r="QCC108" s="52"/>
      <c r="QCD108" s="52"/>
      <c r="QCE108" s="52"/>
      <c r="QCF108" s="52"/>
      <c r="QCG108" s="52"/>
      <c r="QCH108" s="52"/>
      <c r="QCI108" s="52"/>
      <c r="QCJ108" s="52"/>
      <c r="QCK108" s="52"/>
      <c r="QCL108" s="52"/>
      <c r="QCM108" s="52"/>
      <c r="QCN108" s="52"/>
      <c r="QCO108" s="52"/>
      <c r="QCP108" s="52"/>
      <c r="QCQ108" s="52"/>
      <c r="QCR108" s="52"/>
      <c r="QCS108" s="52"/>
      <c r="QCT108" s="52"/>
      <c r="QCU108" s="52"/>
      <c r="QCV108" s="52"/>
      <c r="QCW108" s="52"/>
      <c r="QCX108" s="52"/>
      <c r="QCY108" s="52"/>
      <c r="QCZ108" s="52"/>
      <c r="QDA108" s="52"/>
      <c r="QDB108" s="52"/>
      <c r="QDC108" s="52"/>
      <c r="QDD108" s="52"/>
      <c r="QDE108" s="52"/>
      <c r="QDF108" s="52"/>
      <c r="QDG108" s="52"/>
      <c r="QDH108" s="52"/>
      <c r="QDI108" s="52"/>
      <c r="QDJ108" s="52"/>
      <c r="QDK108" s="52"/>
      <c r="QDL108" s="52"/>
      <c r="QDM108" s="52"/>
      <c r="QDN108" s="52"/>
      <c r="QDO108" s="52"/>
      <c r="QDP108" s="52"/>
      <c r="QDQ108" s="52"/>
      <c r="QDR108" s="52"/>
      <c r="QDS108" s="52"/>
      <c r="QDT108" s="52"/>
      <c r="QDU108" s="52"/>
      <c r="QDV108" s="52"/>
      <c r="QDW108" s="52"/>
      <c r="QDX108" s="52"/>
      <c r="QDY108" s="52"/>
      <c r="QDZ108" s="52"/>
      <c r="QEA108" s="52"/>
      <c r="QEB108" s="52"/>
      <c r="QEC108" s="52"/>
      <c r="QED108" s="52"/>
      <c r="QEE108" s="52"/>
      <c r="QEF108" s="52"/>
      <c r="QEG108" s="52"/>
      <c r="QEH108" s="52"/>
      <c r="QEI108" s="52"/>
      <c r="QEJ108" s="52"/>
      <c r="QEK108" s="52"/>
      <c r="QEL108" s="52"/>
      <c r="QEM108" s="52"/>
      <c r="QEN108" s="52"/>
      <c r="QEO108" s="52"/>
      <c r="QEP108" s="52"/>
      <c r="QEQ108" s="52"/>
      <c r="QER108" s="52"/>
      <c r="QES108" s="52"/>
      <c r="QET108" s="52"/>
      <c r="QEU108" s="52"/>
      <c r="QEV108" s="52"/>
      <c r="QEW108" s="52"/>
      <c r="QEX108" s="52"/>
      <c r="QEY108" s="52"/>
      <c r="QEZ108" s="52"/>
      <c r="QFA108" s="52"/>
      <c r="QFB108" s="52"/>
      <c r="QFC108" s="52"/>
      <c r="QFD108" s="52"/>
      <c r="QFE108" s="52"/>
      <c r="QFF108" s="52"/>
      <c r="QFG108" s="52"/>
      <c r="QFH108" s="52"/>
      <c r="QFI108" s="52"/>
      <c r="QFJ108" s="52"/>
      <c r="QFK108" s="52"/>
      <c r="QFL108" s="52"/>
      <c r="QFM108" s="52"/>
      <c r="QFN108" s="52"/>
      <c r="QFO108" s="52"/>
      <c r="QFP108" s="52"/>
      <c r="QFQ108" s="52"/>
      <c r="QFR108" s="52"/>
      <c r="QFS108" s="52"/>
      <c r="QFT108" s="52"/>
      <c r="QFU108" s="52"/>
      <c r="QFV108" s="52"/>
      <c r="QFW108" s="52"/>
      <c r="QFX108" s="52"/>
      <c r="QFY108" s="52"/>
      <c r="QFZ108" s="52"/>
      <c r="QGA108" s="52"/>
      <c r="QGB108" s="52"/>
      <c r="QGC108" s="52"/>
      <c r="QGD108" s="52"/>
      <c r="QGE108" s="52"/>
      <c r="QGF108" s="52"/>
      <c r="QGG108" s="52"/>
      <c r="QGH108" s="52"/>
      <c r="QGI108" s="52"/>
      <c r="QGJ108" s="52"/>
      <c r="QGK108" s="52"/>
      <c r="QGL108" s="52"/>
      <c r="QGM108" s="52"/>
      <c r="QGN108" s="52"/>
      <c r="QGO108" s="52"/>
      <c r="QGP108" s="52"/>
      <c r="QGQ108" s="52"/>
      <c r="QGR108" s="52"/>
      <c r="QGS108" s="52"/>
      <c r="QGT108" s="52"/>
      <c r="QGU108" s="52"/>
      <c r="QGV108" s="52"/>
      <c r="QGW108" s="52"/>
      <c r="QGX108" s="52"/>
      <c r="QGY108" s="52"/>
      <c r="QGZ108" s="52"/>
      <c r="QHA108" s="52"/>
      <c r="QHB108" s="52"/>
      <c r="QHC108" s="52"/>
      <c r="QHD108" s="52"/>
      <c r="QHE108" s="52"/>
      <c r="QHF108" s="52"/>
      <c r="QHG108" s="52"/>
      <c r="QHH108" s="52"/>
      <c r="QHI108" s="52"/>
      <c r="QHJ108" s="52"/>
      <c r="QHK108" s="52"/>
      <c r="QHL108" s="52"/>
      <c r="QHM108" s="52"/>
      <c r="QHN108" s="52"/>
      <c r="QHO108" s="52"/>
      <c r="QHP108" s="52"/>
      <c r="QHQ108" s="52"/>
      <c r="QHR108" s="52"/>
      <c r="QHS108" s="52"/>
      <c r="QHT108" s="52"/>
      <c r="QHU108" s="52"/>
      <c r="QHV108" s="52"/>
      <c r="QHW108" s="52"/>
      <c r="QHX108" s="52"/>
      <c r="QHY108" s="52"/>
      <c r="QHZ108" s="52"/>
      <c r="QIA108" s="52"/>
      <c r="QIB108" s="52"/>
      <c r="QIC108" s="52"/>
      <c r="QID108" s="52"/>
      <c r="QIE108" s="52"/>
      <c r="QIF108" s="52"/>
      <c r="QIG108" s="52"/>
      <c r="QIH108" s="52"/>
      <c r="QII108" s="52"/>
      <c r="QIJ108" s="52"/>
      <c r="QIK108" s="52"/>
      <c r="QIL108" s="52"/>
      <c r="QIM108" s="52"/>
      <c r="QIN108" s="52"/>
      <c r="QIO108" s="52"/>
      <c r="QIP108" s="52"/>
      <c r="QIQ108" s="52"/>
      <c r="QIR108" s="52"/>
      <c r="QIS108" s="52"/>
      <c r="QIT108" s="52"/>
      <c r="QIU108" s="52"/>
      <c r="QIV108" s="52"/>
      <c r="QIW108" s="52"/>
      <c r="QIX108" s="52"/>
      <c r="QIY108" s="52"/>
      <c r="QIZ108" s="52"/>
      <c r="QJA108" s="52"/>
      <c r="QJB108" s="52"/>
      <c r="QJC108" s="52"/>
      <c r="QJD108" s="52"/>
      <c r="QJE108" s="52"/>
      <c r="QJF108" s="52"/>
      <c r="QJG108" s="52"/>
      <c r="QJH108" s="52"/>
      <c r="QJI108" s="52"/>
      <c r="QJJ108" s="52"/>
      <c r="QJK108" s="52"/>
      <c r="QJL108" s="52"/>
      <c r="QJM108" s="52"/>
      <c r="QJN108" s="52"/>
      <c r="QJO108" s="52"/>
      <c r="QJP108" s="52"/>
      <c r="QJQ108" s="52"/>
      <c r="QJR108" s="52"/>
      <c r="QJS108" s="52"/>
      <c r="QJT108" s="52"/>
      <c r="QJU108" s="52"/>
      <c r="QJV108" s="52"/>
      <c r="QJW108" s="52"/>
      <c r="QJX108" s="52"/>
      <c r="QJY108" s="52"/>
      <c r="QJZ108" s="52"/>
      <c r="QKA108" s="52"/>
      <c r="QKB108" s="52"/>
      <c r="QKC108" s="52"/>
      <c r="QKD108" s="52"/>
      <c r="QKE108" s="52"/>
      <c r="QKF108" s="52"/>
      <c r="QKG108" s="52"/>
      <c r="QKH108" s="52"/>
      <c r="QKI108" s="52"/>
      <c r="QKJ108" s="52"/>
      <c r="QKK108" s="52"/>
      <c r="QKL108" s="52"/>
      <c r="QKM108" s="52"/>
      <c r="QKN108" s="52"/>
      <c r="QKO108" s="52"/>
      <c r="QKP108" s="52"/>
      <c r="QKQ108" s="52"/>
      <c r="QKR108" s="52"/>
      <c r="QKS108" s="52"/>
      <c r="QKT108" s="52"/>
      <c r="QKU108" s="52"/>
      <c r="QKV108" s="52"/>
      <c r="QKW108" s="52"/>
      <c r="QKX108" s="52"/>
      <c r="QKY108" s="52"/>
      <c r="QKZ108" s="52"/>
      <c r="QLA108" s="52"/>
      <c r="QLB108" s="52"/>
      <c r="QLC108" s="52"/>
      <c r="QLD108" s="52"/>
      <c r="QLE108" s="52"/>
      <c r="QLF108" s="52"/>
      <c r="QLG108" s="52"/>
      <c r="QLH108" s="52"/>
      <c r="QLI108" s="52"/>
      <c r="QLJ108" s="52"/>
      <c r="QLK108" s="52"/>
      <c r="QLL108" s="52"/>
      <c r="QLM108" s="52"/>
      <c r="QLN108" s="52"/>
      <c r="QLO108" s="52"/>
      <c r="QLP108" s="52"/>
      <c r="QLQ108" s="52"/>
      <c r="QLR108" s="52"/>
      <c r="QLS108" s="52"/>
      <c r="QLT108" s="52"/>
      <c r="QLU108" s="52"/>
      <c r="QLV108" s="52"/>
      <c r="QLW108" s="52"/>
      <c r="QLX108" s="52"/>
      <c r="QLY108" s="52"/>
      <c r="QLZ108" s="52"/>
      <c r="QMA108" s="52"/>
      <c r="QMB108" s="52"/>
      <c r="QMC108" s="52"/>
      <c r="QMD108" s="52"/>
      <c r="QME108" s="52"/>
      <c r="QMF108" s="52"/>
      <c r="QMG108" s="52"/>
      <c r="QMH108" s="52"/>
      <c r="QMI108" s="52"/>
      <c r="QMJ108" s="52"/>
      <c r="QMK108" s="52"/>
      <c r="QML108" s="52"/>
      <c r="QMM108" s="52"/>
      <c r="QMN108" s="52"/>
      <c r="QMO108" s="52"/>
      <c r="QMP108" s="52"/>
      <c r="QMQ108" s="52"/>
      <c r="QMR108" s="52"/>
      <c r="QMS108" s="52"/>
      <c r="QMT108" s="52"/>
      <c r="QMU108" s="52"/>
      <c r="QMV108" s="52"/>
      <c r="QMW108" s="52"/>
      <c r="QMX108" s="52"/>
      <c r="QMY108" s="52"/>
      <c r="QMZ108" s="52"/>
      <c r="QNA108" s="52"/>
      <c r="QNB108" s="52"/>
      <c r="QNC108" s="52"/>
      <c r="QND108" s="52"/>
      <c r="QNE108" s="52"/>
      <c r="QNF108" s="52"/>
      <c r="QNG108" s="52"/>
      <c r="QNH108" s="52"/>
      <c r="QNI108" s="52"/>
      <c r="QNJ108" s="52"/>
      <c r="QNK108" s="52"/>
      <c r="QNL108" s="52"/>
      <c r="QNM108" s="52"/>
      <c r="QNN108" s="52"/>
      <c r="QNO108" s="52"/>
      <c r="QNP108" s="52"/>
      <c r="QNQ108" s="52"/>
      <c r="QNR108" s="52"/>
      <c r="QNS108" s="52"/>
      <c r="QNT108" s="52"/>
      <c r="QNU108" s="52"/>
      <c r="QNV108" s="52"/>
      <c r="QNW108" s="52"/>
      <c r="QNX108" s="52"/>
      <c r="QNY108" s="52"/>
      <c r="QNZ108" s="52"/>
      <c r="QOA108" s="52"/>
      <c r="QOB108" s="52"/>
      <c r="QOC108" s="52"/>
      <c r="QOD108" s="52"/>
      <c r="QOE108" s="52"/>
      <c r="QOF108" s="52"/>
      <c r="QOG108" s="52"/>
      <c r="QOH108" s="52"/>
      <c r="QOI108" s="52"/>
      <c r="QOJ108" s="52"/>
      <c r="QOK108" s="52"/>
      <c r="QOL108" s="52"/>
      <c r="QOM108" s="52"/>
      <c r="QON108" s="52"/>
      <c r="QOO108" s="52"/>
      <c r="QOP108" s="52"/>
      <c r="QOQ108" s="52"/>
      <c r="QOR108" s="52"/>
      <c r="QOS108" s="52"/>
      <c r="QOT108" s="52"/>
      <c r="QOU108" s="52"/>
      <c r="QOV108" s="52"/>
      <c r="QOW108" s="52"/>
      <c r="QOX108" s="52"/>
      <c r="QOY108" s="52"/>
      <c r="QOZ108" s="52"/>
      <c r="QPA108" s="52"/>
      <c r="QPB108" s="52"/>
      <c r="QPC108" s="52"/>
      <c r="QPD108" s="52"/>
      <c r="QPE108" s="52"/>
      <c r="QPF108" s="52"/>
      <c r="QPG108" s="52"/>
      <c r="QPH108" s="52"/>
      <c r="QPI108" s="52"/>
      <c r="QPJ108" s="52"/>
      <c r="QPK108" s="52"/>
      <c r="QPL108" s="52"/>
      <c r="QPM108" s="52"/>
      <c r="QPN108" s="52"/>
      <c r="QPO108" s="52"/>
      <c r="QPP108" s="52"/>
      <c r="QPQ108" s="52"/>
      <c r="QPR108" s="52"/>
      <c r="QPS108" s="52"/>
      <c r="QPT108" s="52"/>
      <c r="QPU108" s="52"/>
      <c r="QPV108" s="52"/>
      <c r="QPW108" s="52"/>
      <c r="QPX108" s="52"/>
      <c r="QPY108" s="52"/>
      <c r="QPZ108" s="52"/>
      <c r="QQA108" s="52"/>
      <c r="QQB108" s="52"/>
      <c r="QQC108" s="52"/>
      <c r="QQD108" s="52"/>
      <c r="QQE108" s="52"/>
      <c r="QQF108" s="52"/>
      <c r="QQG108" s="52"/>
      <c r="QQH108" s="52"/>
      <c r="QQI108" s="52"/>
      <c r="QQJ108" s="52"/>
      <c r="QQK108" s="52"/>
      <c r="QQL108" s="52"/>
      <c r="QQM108" s="52"/>
      <c r="QQN108" s="52"/>
      <c r="QQO108" s="52"/>
      <c r="QQP108" s="52"/>
      <c r="QQQ108" s="52"/>
      <c r="QQR108" s="52"/>
      <c r="QQS108" s="52"/>
      <c r="QQT108" s="52"/>
      <c r="QQU108" s="52"/>
      <c r="QQV108" s="52"/>
      <c r="QQW108" s="52"/>
      <c r="QQX108" s="52"/>
      <c r="QQY108" s="52"/>
      <c r="QQZ108" s="52"/>
      <c r="QRA108" s="52"/>
      <c r="QRB108" s="52"/>
      <c r="QRC108" s="52"/>
      <c r="QRD108" s="52"/>
      <c r="QRE108" s="52"/>
      <c r="QRF108" s="52"/>
      <c r="QRG108" s="52"/>
      <c r="QRH108" s="52"/>
      <c r="QRI108" s="52"/>
      <c r="QRJ108" s="52"/>
      <c r="QRK108" s="52"/>
      <c r="QRL108" s="52"/>
      <c r="QRM108" s="52"/>
      <c r="QRN108" s="52"/>
      <c r="QRO108" s="52"/>
      <c r="QRP108" s="52"/>
      <c r="QRQ108" s="52"/>
      <c r="QRR108" s="52"/>
      <c r="QRS108" s="52"/>
      <c r="QRT108" s="52"/>
      <c r="QRU108" s="52"/>
      <c r="QRV108" s="52"/>
      <c r="QRW108" s="52"/>
      <c r="QRX108" s="52"/>
      <c r="QRY108" s="52"/>
      <c r="QRZ108" s="52"/>
      <c r="QSA108" s="52"/>
      <c r="QSB108" s="52"/>
      <c r="QSC108" s="52"/>
      <c r="QSD108" s="52"/>
      <c r="QSE108" s="52"/>
      <c r="QSF108" s="52"/>
      <c r="QSG108" s="52"/>
      <c r="QSH108" s="52"/>
      <c r="QSI108" s="52"/>
      <c r="QSJ108" s="52"/>
      <c r="QSK108" s="52"/>
      <c r="QSL108" s="52"/>
      <c r="QSM108" s="52"/>
      <c r="QSN108" s="52"/>
      <c r="QSO108" s="52"/>
      <c r="QSP108" s="52"/>
      <c r="QSQ108" s="52"/>
      <c r="QSR108" s="52"/>
      <c r="QSS108" s="52"/>
      <c r="QST108" s="52"/>
      <c r="QSU108" s="52"/>
      <c r="QSV108" s="52"/>
      <c r="QSW108" s="52"/>
      <c r="QSX108" s="52"/>
      <c r="QSY108" s="52"/>
      <c r="QSZ108" s="52"/>
      <c r="QTA108" s="52"/>
      <c r="QTB108" s="52"/>
      <c r="QTC108" s="52"/>
      <c r="QTD108" s="52"/>
      <c r="QTE108" s="52"/>
      <c r="QTF108" s="52"/>
      <c r="QTG108" s="52"/>
      <c r="QTH108" s="52"/>
      <c r="QTI108" s="52"/>
      <c r="QTJ108" s="52"/>
      <c r="QTK108" s="52"/>
      <c r="QTL108" s="52"/>
      <c r="QTM108" s="52"/>
      <c r="QTN108" s="52"/>
      <c r="QTO108" s="52"/>
      <c r="QTP108" s="52"/>
      <c r="QTQ108" s="52"/>
      <c r="QTR108" s="52"/>
      <c r="QTS108" s="52"/>
      <c r="QTT108" s="52"/>
      <c r="QTU108" s="52"/>
      <c r="QTV108" s="52"/>
      <c r="QTW108" s="52"/>
      <c r="QTX108" s="52"/>
      <c r="QTY108" s="52"/>
      <c r="QTZ108" s="52"/>
      <c r="QUA108" s="52"/>
      <c r="QUB108" s="52"/>
      <c r="QUC108" s="52"/>
      <c r="QUD108" s="52"/>
      <c r="QUE108" s="52"/>
      <c r="QUF108" s="52"/>
      <c r="QUG108" s="52"/>
      <c r="QUH108" s="52"/>
      <c r="QUI108" s="52"/>
      <c r="QUJ108" s="52"/>
      <c r="QUK108" s="52"/>
      <c r="QUL108" s="52"/>
      <c r="QUM108" s="52"/>
      <c r="QUN108" s="52"/>
      <c r="QUO108" s="52"/>
      <c r="QUP108" s="52"/>
      <c r="QUQ108" s="52"/>
      <c r="QUR108" s="52"/>
      <c r="QUS108" s="52"/>
      <c r="QUT108" s="52"/>
      <c r="QUU108" s="52"/>
      <c r="QUV108" s="52"/>
      <c r="QUW108" s="52"/>
      <c r="QUX108" s="52"/>
      <c r="QUY108" s="52"/>
      <c r="QUZ108" s="52"/>
      <c r="QVA108" s="52"/>
      <c r="QVB108" s="52"/>
      <c r="QVC108" s="52"/>
      <c r="QVD108" s="52"/>
      <c r="QVE108" s="52"/>
      <c r="QVF108" s="52"/>
      <c r="QVG108" s="52"/>
      <c r="QVH108" s="52"/>
      <c r="QVI108" s="52"/>
      <c r="QVJ108" s="52"/>
      <c r="QVK108" s="52"/>
      <c r="QVL108" s="52"/>
      <c r="QVM108" s="52"/>
      <c r="QVN108" s="52"/>
      <c r="QVO108" s="52"/>
      <c r="QVP108" s="52"/>
      <c r="QVQ108" s="52"/>
      <c r="QVR108" s="52"/>
      <c r="QVS108" s="52"/>
      <c r="QVT108" s="52"/>
      <c r="QVU108" s="52"/>
      <c r="QVV108" s="52"/>
      <c r="QVW108" s="52"/>
      <c r="QVX108" s="52"/>
      <c r="QVY108" s="52"/>
      <c r="QVZ108" s="52"/>
      <c r="QWA108" s="52"/>
      <c r="QWB108" s="52"/>
      <c r="QWC108" s="52"/>
      <c r="QWD108" s="52"/>
      <c r="QWE108" s="52"/>
      <c r="QWF108" s="52"/>
      <c r="QWG108" s="52"/>
      <c r="QWH108" s="52"/>
      <c r="QWI108" s="52"/>
      <c r="QWJ108" s="52"/>
      <c r="QWK108" s="52"/>
      <c r="QWL108" s="52"/>
      <c r="QWM108" s="52"/>
      <c r="QWN108" s="52"/>
      <c r="QWO108" s="52"/>
      <c r="QWP108" s="52"/>
      <c r="QWQ108" s="52"/>
      <c r="QWR108" s="52"/>
      <c r="QWS108" s="52"/>
      <c r="QWT108" s="52"/>
      <c r="QWU108" s="52"/>
      <c r="QWV108" s="52"/>
      <c r="QWW108" s="52"/>
      <c r="QWX108" s="52"/>
      <c r="QWY108" s="52"/>
      <c r="QWZ108" s="52"/>
      <c r="QXA108" s="52"/>
      <c r="QXB108" s="52"/>
      <c r="QXC108" s="52"/>
      <c r="QXD108" s="52"/>
      <c r="QXE108" s="52"/>
      <c r="QXF108" s="52"/>
      <c r="QXG108" s="52"/>
      <c r="QXH108" s="52"/>
      <c r="QXI108" s="52"/>
      <c r="QXJ108" s="52"/>
      <c r="QXK108" s="52"/>
      <c r="QXL108" s="52"/>
      <c r="QXM108" s="52"/>
      <c r="QXN108" s="52"/>
      <c r="QXO108" s="52"/>
      <c r="QXP108" s="52"/>
      <c r="QXQ108" s="52"/>
      <c r="QXR108" s="52"/>
      <c r="QXS108" s="52"/>
      <c r="QXT108" s="52"/>
      <c r="QXU108" s="52"/>
      <c r="QXV108" s="52"/>
      <c r="QXW108" s="52"/>
      <c r="QXX108" s="52"/>
      <c r="QXY108" s="52"/>
      <c r="QXZ108" s="52"/>
      <c r="QYA108" s="52"/>
      <c r="QYB108" s="52"/>
      <c r="QYC108" s="52"/>
      <c r="QYD108" s="52"/>
      <c r="QYE108" s="52"/>
      <c r="QYF108" s="52"/>
      <c r="QYG108" s="52"/>
      <c r="QYH108" s="52"/>
      <c r="QYI108" s="52"/>
      <c r="QYJ108" s="52"/>
      <c r="QYK108" s="52"/>
      <c r="QYL108" s="52"/>
      <c r="QYM108" s="52"/>
      <c r="QYN108" s="52"/>
      <c r="QYO108" s="52"/>
      <c r="QYP108" s="52"/>
      <c r="QYQ108" s="52"/>
      <c r="QYR108" s="52"/>
      <c r="QYS108" s="52"/>
      <c r="QYT108" s="52"/>
      <c r="QYU108" s="52"/>
      <c r="QYV108" s="52"/>
      <c r="QYW108" s="52"/>
      <c r="QYX108" s="52"/>
      <c r="QYY108" s="52"/>
      <c r="QYZ108" s="52"/>
      <c r="QZA108" s="52"/>
      <c r="QZB108" s="52"/>
      <c r="QZC108" s="52"/>
      <c r="QZD108" s="52"/>
      <c r="QZE108" s="52"/>
      <c r="QZF108" s="52"/>
      <c r="QZG108" s="52"/>
      <c r="QZH108" s="52"/>
      <c r="QZI108" s="52"/>
      <c r="QZJ108" s="52"/>
      <c r="QZK108" s="52"/>
      <c r="QZL108" s="52"/>
      <c r="QZM108" s="52"/>
      <c r="QZN108" s="52"/>
      <c r="QZO108" s="52"/>
      <c r="QZP108" s="52"/>
      <c r="QZQ108" s="52"/>
      <c r="QZR108" s="52"/>
      <c r="QZS108" s="52"/>
      <c r="QZT108" s="52"/>
      <c r="QZU108" s="52"/>
      <c r="QZV108" s="52"/>
      <c r="QZW108" s="52"/>
      <c r="QZX108" s="52"/>
      <c r="QZY108" s="52"/>
      <c r="QZZ108" s="52"/>
      <c r="RAA108" s="52"/>
      <c r="RAB108" s="52"/>
      <c r="RAC108" s="52"/>
      <c r="RAD108" s="52"/>
      <c r="RAE108" s="52"/>
      <c r="RAF108" s="52"/>
      <c r="RAG108" s="52"/>
      <c r="RAH108" s="52"/>
      <c r="RAI108" s="52"/>
      <c r="RAJ108" s="52"/>
      <c r="RAK108" s="52"/>
      <c r="RAL108" s="52"/>
      <c r="RAM108" s="52"/>
      <c r="RAN108" s="52"/>
      <c r="RAO108" s="52"/>
      <c r="RAP108" s="52"/>
      <c r="RAQ108" s="52"/>
      <c r="RAR108" s="52"/>
      <c r="RAS108" s="52"/>
      <c r="RAT108" s="52"/>
      <c r="RAU108" s="52"/>
      <c r="RAV108" s="52"/>
      <c r="RAW108" s="52"/>
      <c r="RAX108" s="52"/>
      <c r="RAY108" s="52"/>
      <c r="RAZ108" s="52"/>
      <c r="RBA108" s="52"/>
      <c r="RBB108" s="52"/>
      <c r="RBC108" s="52"/>
      <c r="RBD108" s="52"/>
      <c r="RBE108" s="52"/>
      <c r="RBF108" s="52"/>
      <c r="RBG108" s="52"/>
      <c r="RBH108" s="52"/>
      <c r="RBI108" s="52"/>
      <c r="RBJ108" s="52"/>
      <c r="RBK108" s="52"/>
      <c r="RBL108" s="52"/>
      <c r="RBM108" s="52"/>
      <c r="RBN108" s="52"/>
      <c r="RBO108" s="52"/>
      <c r="RBP108" s="52"/>
      <c r="RBQ108" s="52"/>
      <c r="RBR108" s="52"/>
      <c r="RBS108" s="52"/>
      <c r="RBT108" s="52"/>
      <c r="RBU108" s="52"/>
      <c r="RBV108" s="52"/>
      <c r="RBW108" s="52"/>
      <c r="RBX108" s="52"/>
      <c r="RBY108" s="52"/>
      <c r="RBZ108" s="52"/>
      <c r="RCA108" s="52"/>
      <c r="RCB108" s="52"/>
      <c r="RCC108" s="52"/>
      <c r="RCD108" s="52"/>
      <c r="RCE108" s="52"/>
      <c r="RCF108" s="52"/>
      <c r="RCG108" s="52"/>
      <c r="RCH108" s="52"/>
      <c r="RCI108" s="52"/>
      <c r="RCJ108" s="52"/>
      <c r="RCK108" s="52"/>
      <c r="RCL108" s="52"/>
      <c r="RCM108" s="52"/>
      <c r="RCN108" s="52"/>
      <c r="RCO108" s="52"/>
      <c r="RCP108" s="52"/>
      <c r="RCQ108" s="52"/>
      <c r="RCR108" s="52"/>
      <c r="RCS108" s="52"/>
      <c r="RCT108" s="52"/>
      <c r="RCU108" s="52"/>
      <c r="RCV108" s="52"/>
      <c r="RCW108" s="52"/>
      <c r="RCX108" s="52"/>
      <c r="RCY108" s="52"/>
      <c r="RCZ108" s="52"/>
      <c r="RDA108" s="52"/>
      <c r="RDB108" s="52"/>
      <c r="RDC108" s="52"/>
      <c r="RDD108" s="52"/>
      <c r="RDE108" s="52"/>
      <c r="RDF108" s="52"/>
      <c r="RDG108" s="52"/>
      <c r="RDH108" s="52"/>
      <c r="RDI108" s="52"/>
      <c r="RDJ108" s="52"/>
      <c r="RDK108" s="52"/>
      <c r="RDL108" s="52"/>
      <c r="RDM108" s="52"/>
      <c r="RDN108" s="52"/>
      <c r="RDO108" s="52"/>
      <c r="RDP108" s="52"/>
      <c r="RDQ108" s="52"/>
      <c r="RDR108" s="52"/>
      <c r="RDS108" s="52"/>
      <c r="RDT108" s="52"/>
      <c r="RDU108" s="52"/>
      <c r="RDV108" s="52"/>
      <c r="RDW108" s="52"/>
      <c r="RDX108" s="52"/>
      <c r="RDY108" s="52"/>
      <c r="RDZ108" s="52"/>
      <c r="REA108" s="52"/>
      <c r="REB108" s="52"/>
      <c r="REC108" s="52"/>
      <c r="RED108" s="52"/>
      <c r="REE108" s="52"/>
      <c r="REF108" s="52"/>
      <c r="REG108" s="52"/>
      <c r="REH108" s="52"/>
      <c r="REI108" s="52"/>
      <c r="REJ108" s="52"/>
      <c r="REK108" s="52"/>
      <c r="REL108" s="52"/>
      <c r="REM108" s="52"/>
      <c r="REN108" s="52"/>
      <c r="REO108" s="52"/>
      <c r="REP108" s="52"/>
      <c r="REQ108" s="52"/>
      <c r="RER108" s="52"/>
      <c r="RES108" s="52"/>
      <c r="RET108" s="52"/>
      <c r="REU108" s="52"/>
      <c r="REV108" s="52"/>
      <c r="REW108" s="52"/>
      <c r="REX108" s="52"/>
      <c r="REY108" s="52"/>
      <c r="REZ108" s="52"/>
      <c r="RFA108" s="52"/>
      <c r="RFB108" s="52"/>
      <c r="RFC108" s="52"/>
      <c r="RFD108" s="52"/>
      <c r="RFE108" s="52"/>
      <c r="RFF108" s="52"/>
      <c r="RFG108" s="52"/>
      <c r="RFH108" s="52"/>
      <c r="RFI108" s="52"/>
      <c r="RFJ108" s="52"/>
      <c r="RFK108" s="52"/>
      <c r="RFL108" s="52"/>
      <c r="RFM108" s="52"/>
      <c r="RFN108" s="52"/>
      <c r="RFO108" s="52"/>
      <c r="RFP108" s="52"/>
      <c r="RFQ108" s="52"/>
      <c r="RFR108" s="52"/>
      <c r="RFS108" s="52"/>
      <c r="RFT108" s="52"/>
      <c r="RFU108" s="52"/>
      <c r="RFV108" s="52"/>
      <c r="RFW108" s="52"/>
      <c r="RFX108" s="52"/>
      <c r="RFY108" s="52"/>
      <c r="RFZ108" s="52"/>
      <c r="RGA108" s="52"/>
      <c r="RGB108" s="52"/>
      <c r="RGC108" s="52"/>
      <c r="RGD108" s="52"/>
      <c r="RGE108" s="52"/>
      <c r="RGF108" s="52"/>
      <c r="RGG108" s="52"/>
      <c r="RGH108" s="52"/>
      <c r="RGI108" s="52"/>
      <c r="RGJ108" s="52"/>
      <c r="RGK108" s="52"/>
      <c r="RGL108" s="52"/>
      <c r="RGM108" s="52"/>
      <c r="RGN108" s="52"/>
      <c r="RGO108" s="52"/>
      <c r="RGP108" s="52"/>
      <c r="RGQ108" s="52"/>
      <c r="RGR108" s="52"/>
      <c r="RGS108" s="52"/>
      <c r="RGT108" s="52"/>
      <c r="RGU108" s="52"/>
      <c r="RGV108" s="52"/>
      <c r="RGW108" s="52"/>
      <c r="RGX108" s="52"/>
      <c r="RGY108" s="52"/>
      <c r="RGZ108" s="52"/>
      <c r="RHA108" s="52"/>
      <c r="RHB108" s="52"/>
      <c r="RHC108" s="52"/>
      <c r="RHD108" s="52"/>
      <c r="RHE108" s="52"/>
      <c r="RHF108" s="52"/>
      <c r="RHG108" s="52"/>
      <c r="RHH108" s="52"/>
      <c r="RHI108" s="52"/>
      <c r="RHJ108" s="52"/>
      <c r="RHK108" s="52"/>
      <c r="RHL108" s="52"/>
      <c r="RHM108" s="52"/>
      <c r="RHN108" s="52"/>
      <c r="RHO108" s="52"/>
      <c r="RHP108" s="52"/>
      <c r="RHQ108" s="52"/>
      <c r="RHR108" s="52"/>
      <c r="RHS108" s="52"/>
      <c r="RHT108" s="52"/>
      <c r="RHU108" s="52"/>
      <c r="RHV108" s="52"/>
      <c r="RHW108" s="52"/>
      <c r="RHX108" s="52"/>
      <c r="RHY108" s="52"/>
      <c r="RHZ108" s="52"/>
      <c r="RIA108" s="52"/>
      <c r="RIB108" s="52"/>
      <c r="RIC108" s="52"/>
      <c r="RID108" s="52"/>
      <c r="RIE108" s="52"/>
      <c r="RIF108" s="52"/>
      <c r="RIG108" s="52"/>
      <c r="RIH108" s="52"/>
      <c r="RII108" s="52"/>
      <c r="RIJ108" s="52"/>
      <c r="RIK108" s="52"/>
      <c r="RIL108" s="52"/>
      <c r="RIM108" s="52"/>
      <c r="RIN108" s="52"/>
      <c r="RIO108" s="52"/>
      <c r="RIP108" s="52"/>
      <c r="RIQ108" s="52"/>
      <c r="RIR108" s="52"/>
      <c r="RIS108" s="52"/>
      <c r="RIT108" s="52"/>
      <c r="RIU108" s="52"/>
      <c r="RIV108" s="52"/>
      <c r="RIW108" s="52"/>
      <c r="RIX108" s="52"/>
      <c r="RIY108" s="52"/>
      <c r="RIZ108" s="52"/>
      <c r="RJA108" s="52"/>
      <c r="RJB108" s="52"/>
      <c r="RJC108" s="52"/>
      <c r="RJD108" s="52"/>
      <c r="RJE108" s="52"/>
      <c r="RJF108" s="52"/>
      <c r="RJG108" s="52"/>
      <c r="RJH108" s="52"/>
      <c r="RJI108" s="52"/>
      <c r="RJJ108" s="52"/>
      <c r="RJK108" s="52"/>
      <c r="RJL108" s="52"/>
      <c r="RJM108" s="52"/>
      <c r="RJN108" s="52"/>
      <c r="RJO108" s="52"/>
      <c r="RJP108" s="52"/>
      <c r="RJQ108" s="52"/>
      <c r="RJR108" s="52"/>
      <c r="RJS108" s="52"/>
      <c r="RJT108" s="52"/>
      <c r="RJU108" s="52"/>
      <c r="RJV108" s="52"/>
      <c r="RJW108" s="52"/>
      <c r="RJX108" s="52"/>
      <c r="RJY108" s="52"/>
      <c r="RJZ108" s="52"/>
      <c r="RKA108" s="52"/>
      <c r="RKB108" s="52"/>
      <c r="RKC108" s="52"/>
      <c r="RKD108" s="52"/>
      <c r="RKE108" s="52"/>
      <c r="RKF108" s="52"/>
      <c r="RKG108" s="52"/>
      <c r="RKH108" s="52"/>
      <c r="RKI108" s="52"/>
      <c r="RKJ108" s="52"/>
      <c r="RKK108" s="52"/>
      <c r="RKL108" s="52"/>
      <c r="RKM108" s="52"/>
      <c r="RKN108" s="52"/>
      <c r="RKO108" s="52"/>
      <c r="RKP108" s="52"/>
      <c r="RKQ108" s="52"/>
      <c r="RKR108" s="52"/>
      <c r="RKS108" s="52"/>
      <c r="RKT108" s="52"/>
      <c r="RKU108" s="52"/>
      <c r="RKV108" s="52"/>
      <c r="RKW108" s="52"/>
      <c r="RKX108" s="52"/>
      <c r="RKY108" s="52"/>
      <c r="RKZ108" s="52"/>
      <c r="RLA108" s="52"/>
      <c r="RLB108" s="52"/>
      <c r="RLC108" s="52"/>
      <c r="RLD108" s="52"/>
      <c r="RLE108" s="52"/>
      <c r="RLF108" s="52"/>
      <c r="RLG108" s="52"/>
      <c r="RLH108" s="52"/>
      <c r="RLI108" s="52"/>
      <c r="RLJ108" s="52"/>
      <c r="RLK108" s="52"/>
      <c r="RLL108" s="52"/>
      <c r="RLM108" s="52"/>
      <c r="RLN108" s="52"/>
      <c r="RLO108" s="52"/>
      <c r="RLP108" s="52"/>
      <c r="RLQ108" s="52"/>
      <c r="RLR108" s="52"/>
      <c r="RLS108" s="52"/>
      <c r="RLT108" s="52"/>
      <c r="RLU108" s="52"/>
      <c r="RLV108" s="52"/>
      <c r="RLW108" s="52"/>
      <c r="RLX108" s="52"/>
      <c r="RLY108" s="52"/>
      <c r="RLZ108" s="52"/>
      <c r="RMA108" s="52"/>
      <c r="RMB108" s="52"/>
      <c r="RMC108" s="52"/>
      <c r="RMD108" s="52"/>
      <c r="RME108" s="52"/>
      <c r="RMF108" s="52"/>
      <c r="RMG108" s="52"/>
      <c r="RMH108" s="52"/>
      <c r="RMI108" s="52"/>
      <c r="RMJ108" s="52"/>
      <c r="RMK108" s="52"/>
      <c r="RML108" s="52"/>
      <c r="RMM108" s="52"/>
      <c r="RMN108" s="52"/>
      <c r="RMO108" s="52"/>
      <c r="RMP108" s="52"/>
      <c r="RMQ108" s="52"/>
      <c r="RMR108" s="52"/>
      <c r="RMS108" s="52"/>
      <c r="RMT108" s="52"/>
      <c r="RMU108" s="52"/>
      <c r="RMV108" s="52"/>
      <c r="RMW108" s="52"/>
      <c r="RMX108" s="52"/>
      <c r="RMY108" s="52"/>
      <c r="RMZ108" s="52"/>
      <c r="RNA108" s="52"/>
      <c r="RNB108" s="52"/>
      <c r="RNC108" s="52"/>
      <c r="RND108" s="52"/>
      <c r="RNE108" s="52"/>
      <c r="RNF108" s="52"/>
      <c r="RNG108" s="52"/>
      <c r="RNH108" s="52"/>
      <c r="RNI108" s="52"/>
      <c r="RNJ108" s="52"/>
      <c r="RNK108" s="52"/>
      <c r="RNL108" s="52"/>
      <c r="RNM108" s="52"/>
      <c r="RNN108" s="52"/>
      <c r="RNO108" s="52"/>
      <c r="RNP108" s="52"/>
      <c r="RNQ108" s="52"/>
      <c r="RNR108" s="52"/>
      <c r="RNS108" s="52"/>
      <c r="RNT108" s="52"/>
      <c r="RNU108" s="52"/>
      <c r="RNV108" s="52"/>
      <c r="RNW108" s="52"/>
      <c r="RNX108" s="52"/>
      <c r="RNY108" s="52"/>
      <c r="RNZ108" s="52"/>
      <c r="ROA108" s="52"/>
      <c r="ROB108" s="52"/>
      <c r="ROC108" s="52"/>
      <c r="ROD108" s="52"/>
      <c r="ROE108" s="52"/>
      <c r="ROF108" s="52"/>
      <c r="ROG108" s="52"/>
      <c r="ROH108" s="52"/>
      <c r="ROI108" s="52"/>
      <c r="ROJ108" s="52"/>
      <c r="ROK108" s="52"/>
      <c r="ROL108" s="52"/>
      <c r="ROM108" s="52"/>
      <c r="RON108" s="52"/>
      <c r="ROO108" s="52"/>
      <c r="ROP108" s="52"/>
      <c r="ROQ108" s="52"/>
      <c r="ROR108" s="52"/>
      <c r="ROS108" s="52"/>
      <c r="ROT108" s="52"/>
      <c r="ROU108" s="52"/>
      <c r="ROV108" s="52"/>
      <c r="ROW108" s="52"/>
      <c r="ROX108" s="52"/>
      <c r="ROY108" s="52"/>
      <c r="ROZ108" s="52"/>
      <c r="RPA108" s="52"/>
      <c r="RPB108" s="52"/>
      <c r="RPC108" s="52"/>
      <c r="RPD108" s="52"/>
      <c r="RPE108" s="52"/>
      <c r="RPF108" s="52"/>
      <c r="RPG108" s="52"/>
      <c r="RPH108" s="52"/>
      <c r="RPI108" s="52"/>
      <c r="RPJ108" s="52"/>
      <c r="RPK108" s="52"/>
      <c r="RPL108" s="52"/>
      <c r="RPM108" s="52"/>
      <c r="RPN108" s="52"/>
      <c r="RPO108" s="52"/>
      <c r="RPP108" s="52"/>
      <c r="RPQ108" s="52"/>
      <c r="RPR108" s="52"/>
      <c r="RPS108" s="52"/>
      <c r="RPT108" s="52"/>
      <c r="RPU108" s="52"/>
      <c r="RPV108" s="52"/>
      <c r="RPW108" s="52"/>
      <c r="RPX108" s="52"/>
      <c r="RPY108" s="52"/>
      <c r="RPZ108" s="52"/>
      <c r="RQA108" s="52"/>
      <c r="RQB108" s="52"/>
      <c r="RQC108" s="52"/>
      <c r="RQD108" s="52"/>
      <c r="RQE108" s="52"/>
      <c r="RQF108" s="52"/>
      <c r="RQG108" s="52"/>
      <c r="RQH108" s="52"/>
      <c r="RQI108" s="52"/>
      <c r="RQJ108" s="52"/>
      <c r="RQK108" s="52"/>
      <c r="RQL108" s="52"/>
      <c r="RQM108" s="52"/>
      <c r="RQN108" s="52"/>
      <c r="RQO108" s="52"/>
      <c r="RQP108" s="52"/>
      <c r="RQQ108" s="52"/>
      <c r="RQR108" s="52"/>
      <c r="RQS108" s="52"/>
      <c r="RQT108" s="52"/>
      <c r="RQU108" s="52"/>
      <c r="RQV108" s="52"/>
      <c r="RQW108" s="52"/>
      <c r="RQX108" s="52"/>
      <c r="RQY108" s="52"/>
      <c r="RQZ108" s="52"/>
      <c r="RRA108" s="52"/>
      <c r="RRB108" s="52"/>
      <c r="RRC108" s="52"/>
      <c r="RRD108" s="52"/>
      <c r="RRE108" s="52"/>
      <c r="RRF108" s="52"/>
      <c r="RRG108" s="52"/>
      <c r="RRH108" s="52"/>
      <c r="RRI108" s="52"/>
      <c r="RRJ108" s="52"/>
      <c r="RRK108" s="52"/>
      <c r="RRL108" s="52"/>
      <c r="RRM108" s="52"/>
      <c r="RRN108" s="52"/>
      <c r="RRO108" s="52"/>
      <c r="RRP108" s="52"/>
      <c r="RRQ108" s="52"/>
      <c r="RRR108" s="52"/>
      <c r="RRS108" s="52"/>
      <c r="RRT108" s="52"/>
      <c r="RRU108" s="52"/>
      <c r="RRV108" s="52"/>
      <c r="RRW108" s="52"/>
      <c r="RRX108" s="52"/>
      <c r="RRY108" s="52"/>
      <c r="RRZ108" s="52"/>
      <c r="RSA108" s="52"/>
      <c r="RSB108" s="52"/>
      <c r="RSC108" s="52"/>
      <c r="RSD108" s="52"/>
      <c r="RSE108" s="52"/>
      <c r="RSF108" s="52"/>
      <c r="RSG108" s="52"/>
      <c r="RSH108" s="52"/>
      <c r="RSI108" s="52"/>
      <c r="RSJ108" s="52"/>
      <c r="RSK108" s="52"/>
      <c r="RSL108" s="52"/>
      <c r="RSM108" s="52"/>
      <c r="RSN108" s="52"/>
      <c r="RSO108" s="52"/>
      <c r="RSP108" s="52"/>
      <c r="RSQ108" s="52"/>
      <c r="RSR108" s="52"/>
      <c r="RSS108" s="52"/>
      <c r="RST108" s="52"/>
      <c r="RSU108" s="52"/>
      <c r="RSV108" s="52"/>
      <c r="RSW108" s="52"/>
      <c r="RSX108" s="52"/>
      <c r="RSY108" s="52"/>
      <c r="RSZ108" s="52"/>
      <c r="RTA108" s="52"/>
      <c r="RTB108" s="52"/>
      <c r="RTC108" s="52"/>
      <c r="RTD108" s="52"/>
      <c r="RTE108" s="52"/>
      <c r="RTF108" s="52"/>
      <c r="RTG108" s="52"/>
      <c r="RTH108" s="52"/>
      <c r="RTI108" s="52"/>
      <c r="RTJ108" s="52"/>
      <c r="RTK108" s="52"/>
      <c r="RTL108" s="52"/>
      <c r="RTM108" s="52"/>
      <c r="RTN108" s="52"/>
      <c r="RTO108" s="52"/>
      <c r="RTP108" s="52"/>
      <c r="RTQ108" s="52"/>
      <c r="RTR108" s="52"/>
      <c r="RTS108" s="52"/>
      <c r="RTT108" s="52"/>
      <c r="RTU108" s="52"/>
      <c r="RTV108" s="52"/>
      <c r="RTW108" s="52"/>
      <c r="RTX108" s="52"/>
      <c r="RTY108" s="52"/>
      <c r="RTZ108" s="52"/>
      <c r="RUA108" s="52"/>
      <c r="RUB108" s="52"/>
      <c r="RUC108" s="52"/>
      <c r="RUD108" s="52"/>
      <c r="RUE108" s="52"/>
      <c r="RUF108" s="52"/>
      <c r="RUG108" s="52"/>
      <c r="RUH108" s="52"/>
      <c r="RUI108" s="52"/>
      <c r="RUJ108" s="52"/>
      <c r="RUK108" s="52"/>
      <c r="RUL108" s="52"/>
      <c r="RUM108" s="52"/>
      <c r="RUN108" s="52"/>
      <c r="RUO108" s="52"/>
      <c r="RUP108" s="52"/>
      <c r="RUQ108" s="52"/>
      <c r="RUR108" s="52"/>
      <c r="RUS108" s="52"/>
      <c r="RUT108" s="52"/>
      <c r="RUU108" s="52"/>
      <c r="RUV108" s="52"/>
      <c r="RUW108" s="52"/>
      <c r="RUX108" s="52"/>
      <c r="RUY108" s="52"/>
      <c r="RUZ108" s="52"/>
      <c r="RVA108" s="52"/>
      <c r="RVB108" s="52"/>
      <c r="RVC108" s="52"/>
      <c r="RVD108" s="52"/>
      <c r="RVE108" s="52"/>
      <c r="RVF108" s="52"/>
      <c r="RVG108" s="52"/>
      <c r="RVH108" s="52"/>
      <c r="RVI108" s="52"/>
      <c r="RVJ108" s="52"/>
      <c r="RVK108" s="52"/>
      <c r="RVL108" s="52"/>
      <c r="RVM108" s="52"/>
      <c r="RVN108" s="52"/>
      <c r="RVO108" s="52"/>
      <c r="RVP108" s="52"/>
      <c r="RVQ108" s="52"/>
      <c r="RVR108" s="52"/>
      <c r="RVS108" s="52"/>
      <c r="RVT108" s="52"/>
      <c r="RVU108" s="52"/>
      <c r="RVV108" s="52"/>
      <c r="RVW108" s="52"/>
      <c r="RVX108" s="52"/>
      <c r="RVY108" s="52"/>
      <c r="RVZ108" s="52"/>
      <c r="RWA108" s="52"/>
      <c r="RWB108" s="52"/>
      <c r="RWC108" s="52"/>
      <c r="RWD108" s="52"/>
      <c r="RWE108" s="52"/>
      <c r="RWF108" s="52"/>
      <c r="RWG108" s="52"/>
      <c r="RWH108" s="52"/>
      <c r="RWI108" s="52"/>
      <c r="RWJ108" s="52"/>
      <c r="RWK108" s="52"/>
      <c r="RWL108" s="52"/>
      <c r="RWM108" s="52"/>
      <c r="RWN108" s="52"/>
      <c r="RWO108" s="52"/>
      <c r="RWP108" s="52"/>
      <c r="RWQ108" s="52"/>
      <c r="RWR108" s="52"/>
      <c r="RWS108" s="52"/>
      <c r="RWT108" s="52"/>
      <c r="RWU108" s="52"/>
      <c r="RWV108" s="52"/>
      <c r="RWW108" s="52"/>
      <c r="RWX108" s="52"/>
      <c r="RWY108" s="52"/>
      <c r="RWZ108" s="52"/>
      <c r="RXA108" s="52"/>
      <c r="RXB108" s="52"/>
      <c r="RXC108" s="52"/>
      <c r="RXD108" s="52"/>
      <c r="RXE108" s="52"/>
      <c r="RXF108" s="52"/>
      <c r="RXG108" s="52"/>
      <c r="RXH108" s="52"/>
      <c r="RXI108" s="52"/>
      <c r="RXJ108" s="52"/>
      <c r="RXK108" s="52"/>
      <c r="RXL108" s="52"/>
      <c r="RXM108" s="52"/>
      <c r="RXN108" s="52"/>
      <c r="RXO108" s="52"/>
      <c r="RXP108" s="52"/>
      <c r="RXQ108" s="52"/>
      <c r="RXR108" s="52"/>
      <c r="RXS108" s="52"/>
      <c r="RXT108" s="52"/>
      <c r="RXU108" s="52"/>
      <c r="RXV108" s="52"/>
      <c r="RXW108" s="52"/>
      <c r="RXX108" s="52"/>
      <c r="RXY108" s="52"/>
      <c r="RXZ108" s="52"/>
      <c r="RYA108" s="52"/>
      <c r="RYB108" s="52"/>
      <c r="RYC108" s="52"/>
      <c r="RYD108" s="52"/>
      <c r="RYE108" s="52"/>
      <c r="RYF108" s="52"/>
      <c r="RYG108" s="52"/>
      <c r="RYH108" s="52"/>
      <c r="RYI108" s="52"/>
      <c r="RYJ108" s="52"/>
      <c r="RYK108" s="52"/>
      <c r="RYL108" s="52"/>
      <c r="RYM108" s="52"/>
      <c r="RYN108" s="52"/>
      <c r="RYO108" s="52"/>
      <c r="RYP108" s="52"/>
      <c r="RYQ108" s="52"/>
      <c r="RYR108" s="52"/>
      <c r="RYS108" s="52"/>
      <c r="RYT108" s="52"/>
      <c r="RYU108" s="52"/>
      <c r="RYV108" s="52"/>
      <c r="RYW108" s="52"/>
      <c r="RYX108" s="52"/>
      <c r="RYY108" s="52"/>
      <c r="RYZ108" s="52"/>
      <c r="RZA108" s="52"/>
      <c r="RZB108" s="52"/>
      <c r="RZC108" s="52"/>
      <c r="RZD108" s="52"/>
      <c r="RZE108" s="52"/>
      <c r="RZF108" s="52"/>
      <c r="RZG108" s="52"/>
      <c r="RZH108" s="52"/>
      <c r="RZI108" s="52"/>
      <c r="RZJ108" s="52"/>
      <c r="RZK108" s="52"/>
      <c r="RZL108" s="52"/>
      <c r="RZM108" s="52"/>
      <c r="RZN108" s="52"/>
      <c r="RZO108" s="52"/>
      <c r="RZP108" s="52"/>
      <c r="RZQ108" s="52"/>
      <c r="RZR108" s="52"/>
      <c r="RZS108" s="52"/>
      <c r="RZT108" s="52"/>
      <c r="RZU108" s="52"/>
      <c r="RZV108" s="52"/>
      <c r="RZW108" s="52"/>
      <c r="RZX108" s="52"/>
      <c r="RZY108" s="52"/>
      <c r="RZZ108" s="52"/>
      <c r="SAA108" s="52"/>
      <c r="SAB108" s="52"/>
      <c r="SAC108" s="52"/>
      <c r="SAD108" s="52"/>
      <c r="SAE108" s="52"/>
      <c r="SAF108" s="52"/>
      <c r="SAG108" s="52"/>
      <c r="SAH108" s="52"/>
      <c r="SAI108" s="52"/>
      <c r="SAJ108" s="52"/>
      <c r="SAK108" s="52"/>
      <c r="SAL108" s="52"/>
      <c r="SAM108" s="52"/>
      <c r="SAN108" s="52"/>
      <c r="SAO108" s="52"/>
      <c r="SAP108" s="52"/>
      <c r="SAQ108" s="52"/>
      <c r="SAR108" s="52"/>
      <c r="SAS108" s="52"/>
      <c r="SAT108" s="52"/>
      <c r="SAU108" s="52"/>
      <c r="SAV108" s="52"/>
      <c r="SAW108" s="52"/>
      <c r="SAX108" s="52"/>
      <c r="SAY108" s="52"/>
      <c r="SAZ108" s="52"/>
      <c r="SBA108" s="52"/>
      <c r="SBB108" s="52"/>
      <c r="SBC108" s="52"/>
      <c r="SBD108" s="52"/>
      <c r="SBE108" s="52"/>
      <c r="SBF108" s="52"/>
      <c r="SBG108" s="52"/>
      <c r="SBH108" s="52"/>
      <c r="SBI108" s="52"/>
      <c r="SBJ108" s="52"/>
      <c r="SBK108" s="52"/>
      <c r="SBL108" s="52"/>
      <c r="SBM108" s="52"/>
      <c r="SBN108" s="52"/>
      <c r="SBO108" s="52"/>
      <c r="SBP108" s="52"/>
      <c r="SBQ108" s="52"/>
      <c r="SBR108" s="52"/>
      <c r="SBS108" s="52"/>
      <c r="SBT108" s="52"/>
      <c r="SBU108" s="52"/>
      <c r="SBV108" s="52"/>
      <c r="SBW108" s="52"/>
      <c r="SBX108" s="52"/>
      <c r="SBY108" s="52"/>
      <c r="SBZ108" s="52"/>
      <c r="SCA108" s="52"/>
      <c r="SCB108" s="52"/>
      <c r="SCC108" s="52"/>
      <c r="SCD108" s="52"/>
      <c r="SCE108" s="52"/>
      <c r="SCF108" s="52"/>
      <c r="SCG108" s="52"/>
      <c r="SCH108" s="52"/>
      <c r="SCI108" s="52"/>
      <c r="SCJ108" s="52"/>
      <c r="SCK108" s="52"/>
      <c r="SCL108" s="52"/>
      <c r="SCM108" s="52"/>
      <c r="SCN108" s="52"/>
      <c r="SCO108" s="52"/>
      <c r="SCP108" s="52"/>
      <c r="SCQ108" s="52"/>
      <c r="SCR108" s="52"/>
      <c r="SCS108" s="52"/>
      <c r="SCT108" s="52"/>
      <c r="SCU108" s="52"/>
      <c r="SCV108" s="52"/>
      <c r="SCW108" s="52"/>
      <c r="SCX108" s="52"/>
      <c r="SCY108" s="52"/>
      <c r="SCZ108" s="52"/>
      <c r="SDA108" s="52"/>
      <c r="SDB108" s="52"/>
      <c r="SDC108" s="52"/>
      <c r="SDD108" s="52"/>
      <c r="SDE108" s="52"/>
      <c r="SDF108" s="52"/>
      <c r="SDG108" s="52"/>
      <c r="SDH108" s="52"/>
      <c r="SDI108" s="52"/>
      <c r="SDJ108" s="52"/>
      <c r="SDK108" s="52"/>
      <c r="SDL108" s="52"/>
      <c r="SDM108" s="52"/>
      <c r="SDN108" s="52"/>
      <c r="SDO108" s="52"/>
      <c r="SDP108" s="52"/>
      <c r="SDQ108" s="52"/>
      <c r="SDR108" s="52"/>
      <c r="SDS108" s="52"/>
      <c r="SDT108" s="52"/>
      <c r="SDU108" s="52"/>
      <c r="SDV108" s="52"/>
      <c r="SDW108" s="52"/>
      <c r="SDX108" s="52"/>
      <c r="SDY108" s="52"/>
      <c r="SDZ108" s="52"/>
      <c r="SEA108" s="52"/>
      <c r="SEB108" s="52"/>
      <c r="SEC108" s="52"/>
      <c r="SED108" s="52"/>
      <c r="SEE108" s="52"/>
      <c r="SEF108" s="52"/>
      <c r="SEG108" s="52"/>
      <c r="SEH108" s="52"/>
      <c r="SEI108" s="52"/>
      <c r="SEJ108" s="52"/>
      <c r="SEK108" s="52"/>
      <c r="SEL108" s="52"/>
      <c r="SEM108" s="52"/>
      <c r="SEN108" s="52"/>
      <c r="SEO108" s="52"/>
      <c r="SEP108" s="52"/>
      <c r="SEQ108" s="52"/>
      <c r="SER108" s="52"/>
      <c r="SES108" s="52"/>
      <c r="SET108" s="52"/>
      <c r="SEU108" s="52"/>
      <c r="SEV108" s="52"/>
      <c r="SEW108" s="52"/>
      <c r="SEX108" s="52"/>
      <c r="SEY108" s="52"/>
      <c r="SEZ108" s="52"/>
      <c r="SFA108" s="52"/>
      <c r="SFB108" s="52"/>
      <c r="SFC108" s="52"/>
      <c r="SFD108" s="52"/>
      <c r="SFE108" s="52"/>
      <c r="SFF108" s="52"/>
      <c r="SFG108" s="52"/>
      <c r="SFH108" s="52"/>
      <c r="SFI108" s="52"/>
      <c r="SFJ108" s="52"/>
      <c r="SFK108" s="52"/>
      <c r="SFL108" s="52"/>
      <c r="SFM108" s="52"/>
      <c r="SFN108" s="52"/>
      <c r="SFO108" s="52"/>
      <c r="SFP108" s="52"/>
      <c r="SFQ108" s="52"/>
      <c r="SFR108" s="52"/>
      <c r="SFS108" s="52"/>
      <c r="SFT108" s="52"/>
      <c r="SFU108" s="52"/>
      <c r="SFV108" s="52"/>
      <c r="SFW108" s="52"/>
      <c r="SFX108" s="52"/>
      <c r="SFY108" s="52"/>
      <c r="SFZ108" s="52"/>
      <c r="SGA108" s="52"/>
      <c r="SGB108" s="52"/>
      <c r="SGC108" s="52"/>
      <c r="SGD108" s="52"/>
      <c r="SGE108" s="52"/>
      <c r="SGF108" s="52"/>
      <c r="SGG108" s="52"/>
      <c r="SGH108" s="52"/>
      <c r="SGI108" s="52"/>
      <c r="SGJ108" s="52"/>
      <c r="SGK108" s="52"/>
      <c r="SGL108" s="52"/>
      <c r="SGM108" s="52"/>
      <c r="SGN108" s="52"/>
      <c r="SGO108" s="52"/>
      <c r="SGP108" s="52"/>
      <c r="SGQ108" s="52"/>
      <c r="SGR108" s="52"/>
      <c r="SGS108" s="52"/>
      <c r="SGT108" s="52"/>
      <c r="SGU108" s="52"/>
      <c r="SGV108" s="52"/>
      <c r="SGW108" s="52"/>
      <c r="SGX108" s="52"/>
      <c r="SGY108" s="52"/>
      <c r="SGZ108" s="52"/>
      <c r="SHA108" s="52"/>
      <c r="SHB108" s="52"/>
      <c r="SHC108" s="52"/>
      <c r="SHD108" s="52"/>
      <c r="SHE108" s="52"/>
      <c r="SHF108" s="52"/>
      <c r="SHG108" s="52"/>
      <c r="SHH108" s="52"/>
      <c r="SHI108" s="52"/>
      <c r="SHJ108" s="52"/>
      <c r="SHK108" s="52"/>
      <c r="SHL108" s="52"/>
      <c r="SHM108" s="52"/>
      <c r="SHN108" s="52"/>
      <c r="SHO108" s="52"/>
      <c r="SHP108" s="52"/>
      <c r="SHQ108" s="52"/>
      <c r="SHR108" s="52"/>
      <c r="SHS108" s="52"/>
      <c r="SHT108" s="52"/>
      <c r="SHU108" s="52"/>
      <c r="SHV108" s="52"/>
      <c r="SHW108" s="52"/>
      <c r="SHX108" s="52"/>
      <c r="SHY108" s="52"/>
      <c r="SHZ108" s="52"/>
      <c r="SIA108" s="52"/>
      <c r="SIB108" s="52"/>
      <c r="SIC108" s="52"/>
      <c r="SID108" s="52"/>
      <c r="SIE108" s="52"/>
      <c r="SIF108" s="52"/>
      <c r="SIG108" s="52"/>
      <c r="SIH108" s="52"/>
      <c r="SII108" s="52"/>
      <c r="SIJ108" s="52"/>
      <c r="SIK108" s="52"/>
      <c r="SIL108" s="52"/>
      <c r="SIM108" s="52"/>
      <c r="SIN108" s="52"/>
      <c r="SIO108" s="52"/>
      <c r="SIP108" s="52"/>
      <c r="SIQ108" s="52"/>
      <c r="SIR108" s="52"/>
      <c r="SIS108" s="52"/>
      <c r="SIT108" s="52"/>
      <c r="SIU108" s="52"/>
      <c r="SIV108" s="52"/>
      <c r="SIW108" s="52"/>
      <c r="SIX108" s="52"/>
      <c r="SIY108" s="52"/>
      <c r="SIZ108" s="52"/>
      <c r="SJA108" s="52"/>
      <c r="SJB108" s="52"/>
      <c r="SJC108" s="52"/>
      <c r="SJD108" s="52"/>
      <c r="SJE108" s="52"/>
      <c r="SJF108" s="52"/>
      <c r="SJG108" s="52"/>
      <c r="SJH108" s="52"/>
      <c r="SJI108" s="52"/>
      <c r="SJJ108" s="52"/>
      <c r="SJK108" s="52"/>
      <c r="SJL108" s="52"/>
      <c r="SJM108" s="52"/>
      <c r="SJN108" s="52"/>
      <c r="SJO108" s="52"/>
      <c r="SJP108" s="52"/>
      <c r="SJQ108" s="52"/>
      <c r="SJR108" s="52"/>
      <c r="SJS108" s="52"/>
      <c r="SJT108" s="52"/>
      <c r="SJU108" s="52"/>
      <c r="SJV108" s="52"/>
      <c r="SJW108" s="52"/>
      <c r="SJX108" s="52"/>
      <c r="SJY108" s="52"/>
      <c r="SJZ108" s="52"/>
      <c r="SKA108" s="52"/>
      <c r="SKB108" s="52"/>
      <c r="SKC108" s="52"/>
      <c r="SKD108" s="52"/>
      <c r="SKE108" s="52"/>
      <c r="SKF108" s="52"/>
      <c r="SKG108" s="52"/>
      <c r="SKH108" s="52"/>
      <c r="SKI108" s="52"/>
      <c r="SKJ108" s="52"/>
      <c r="SKK108" s="52"/>
      <c r="SKL108" s="52"/>
      <c r="SKM108" s="52"/>
      <c r="SKN108" s="52"/>
      <c r="SKO108" s="52"/>
      <c r="SKP108" s="52"/>
      <c r="SKQ108" s="52"/>
      <c r="SKR108" s="52"/>
      <c r="SKS108" s="52"/>
      <c r="SKT108" s="52"/>
      <c r="SKU108" s="52"/>
      <c r="SKV108" s="52"/>
      <c r="SKW108" s="52"/>
      <c r="SKX108" s="52"/>
      <c r="SKY108" s="52"/>
      <c r="SKZ108" s="52"/>
      <c r="SLA108" s="52"/>
      <c r="SLB108" s="52"/>
      <c r="SLC108" s="52"/>
      <c r="SLD108" s="52"/>
      <c r="SLE108" s="52"/>
      <c r="SLF108" s="52"/>
      <c r="SLG108" s="52"/>
      <c r="SLH108" s="52"/>
      <c r="SLI108" s="52"/>
      <c r="SLJ108" s="52"/>
      <c r="SLK108" s="52"/>
      <c r="SLL108" s="52"/>
      <c r="SLM108" s="52"/>
      <c r="SLN108" s="52"/>
      <c r="SLO108" s="52"/>
      <c r="SLP108" s="52"/>
      <c r="SLQ108" s="52"/>
      <c r="SLR108" s="52"/>
      <c r="SLS108" s="52"/>
      <c r="SLT108" s="52"/>
      <c r="SLU108" s="52"/>
      <c r="SLV108" s="52"/>
      <c r="SLW108" s="52"/>
      <c r="SLX108" s="52"/>
      <c r="SLY108" s="52"/>
      <c r="SLZ108" s="52"/>
      <c r="SMA108" s="52"/>
      <c r="SMB108" s="52"/>
      <c r="SMC108" s="52"/>
      <c r="SMD108" s="52"/>
      <c r="SME108" s="52"/>
      <c r="SMF108" s="52"/>
      <c r="SMG108" s="52"/>
      <c r="SMH108" s="52"/>
      <c r="SMI108" s="52"/>
      <c r="SMJ108" s="52"/>
      <c r="SMK108" s="52"/>
      <c r="SML108" s="52"/>
      <c r="SMM108" s="52"/>
      <c r="SMN108" s="52"/>
      <c r="SMO108" s="52"/>
      <c r="SMP108" s="52"/>
      <c r="SMQ108" s="52"/>
      <c r="SMR108" s="52"/>
      <c r="SMS108" s="52"/>
      <c r="SMT108" s="52"/>
      <c r="SMU108" s="52"/>
      <c r="SMV108" s="52"/>
      <c r="SMW108" s="52"/>
      <c r="SMX108" s="52"/>
      <c r="SMY108" s="52"/>
      <c r="SMZ108" s="52"/>
      <c r="SNA108" s="52"/>
      <c r="SNB108" s="52"/>
      <c r="SNC108" s="52"/>
      <c r="SND108" s="52"/>
      <c r="SNE108" s="52"/>
      <c r="SNF108" s="52"/>
      <c r="SNG108" s="52"/>
      <c r="SNH108" s="52"/>
      <c r="SNI108" s="52"/>
      <c r="SNJ108" s="52"/>
      <c r="SNK108" s="52"/>
      <c r="SNL108" s="52"/>
      <c r="SNM108" s="52"/>
      <c r="SNN108" s="52"/>
      <c r="SNO108" s="52"/>
      <c r="SNP108" s="52"/>
      <c r="SNQ108" s="52"/>
      <c r="SNR108" s="52"/>
      <c r="SNS108" s="52"/>
      <c r="SNT108" s="52"/>
      <c r="SNU108" s="52"/>
      <c r="SNV108" s="52"/>
      <c r="SNW108" s="52"/>
      <c r="SNX108" s="52"/>
      <c r="SNY108" s="52"/>
      <c r="SNZ108" s="52"/>
      <c r="SOA108" s="52"/>
      <c r="SOB108" s="52"/>
      <c r="SOC108" s="52"/>
      <c r="SOD108" s="52"/>
      <c r="SOE108" s="52"/>
      <c r="SOF108" s="52"/>
      <c r="SOG108" s="52"/>
      <c r="SOH108" s="52"/>
      <c r="SOI108" s="52"/>
      <c r="SOJ108" s="52"/>
      <c r="SOK108" s="52"/>
      <c r="SOL108" s="52"/>
      <c r="SOM108" s="52"/>
      <c r="SON108" s="52"/>
      <c r="SOO108" s="52"/>
      <c r="SOP108" s="52"/>
      <c r="SOQ108" s="52"/>
      <c r="SOR108" s="52"/>
      <c r="SOS108" s="52"/>
      <c r="SOT108" s="52"/>
      <c r="SOU108" s="52"/>
      <c r="SOV108" s="52"/>
      <c r="SOW108" s="52"/>
      <c r="SOX108" s="52"/>
      <c r="SOY108" s="52"/>
      <c r="SOZ108" s="52"/>
      <c r="SPA108" s="52"/>
      <c r="SPB108" s="52"/>
      <c r="SPC108" s="52"/>
      <c r="SPD108" s="52"/>
      <c r="SPE108" s="52"/>
      <c r="SPF108" s="52"/>
      <c r="SPG108" s="52"/>
      <c r="SPH108" s="52"/>
      <c r="SPI108" s="52"/>
      <c r="SPJ108" s="52"/>
      <c r="SPK108" s="52"/>
      <c r="SPL108" s="52"/>
      <c r="SPM108" s="52"/>
      <c r="SPN108" s="52"/>
      <c r="SPO108" s="52"/>
      <c r="SPP108" s="52"/>
      <c r="SPQ108" s="52"/>
      <c r="SPR108" s="52"/>
      <c r="SPS108" s="52"/>
      <c r="SPT108" s="52"/>
      <c r="SPU108" s="52"/>
      <c r="SPV108" s="52"/>
      <c r="SPW108" s="52"/>
      <c r="SPX108" s="52"/>
      <c r="SPY108" s="52"/>
      <c r="SPZ108" s="52"/>
      <c r="SQA108" s="52"/>
      <c r="SQB108" s="52"/>
      <c r="SQC108" s="52"/>
      <c r="SQD108" s="52"/>
      <c r="SQE108" s="52"/>
      <c r="SQF108" s="52"/>
      <c r="SQG108" s="52"/>
      <c r="SQH108" s="52"/>
      <c r="SQI108" s="52"/>
      <c r="SQJ108" s="52"/>
      <c r="SQK108" s="52"/>
      <c r="SQL108" s="52"/>
      <c r="SQM108" s="52"/>
      <c r="SQN108" s="52"/>
      <c r="SQO108" s="52"/>
      <c r="SQP108" s="52"/>
      <c r="SQQ108" s="52"/>
      <c r="SQR108" s="52"/>
      <c r="SQS108" s="52"/>
      <c r="SQT108" s="52"/>
      <c r="SQU108" s="52"/>
      <c r="SQV108" s="52"/>
      <c r="SQW108" s="52"/>
      <c r="SQX108" s="52"/>
      <c r="SQY108" s="52"/>
      <c r="SQZ108" s="52"/>
      <c r="SRA108" s="52"/>
      <c r="SRB108" s="52"/>
      <c r="SRC108" s="52"/>
      <c r="SRD108" s="52"/>
      <c r="SRE108" s="52"/>
      <c r="SRF108" s="52"/>
      <c r="SRG108" s="52"/>
      <c r="SRH108" s="52"/>
      <c r="SRI108" s="52"/>
      <c r="SRJ108" s="52"/>
      <c r="SRK108" s="52"/>
      <c r="SRL108" s="52"/>
      <c r="SRM108" s="52"/>
      <c r="SRN108" s="52"/>
      <c r="SRO108" s="52"/>
      <c r="SRP108" s="52"/>
      <c r="SRQ108" s="52"/>
      <c r="SRR108" s="52"/>
      <c r="SRS108" s="52"/>
      <c r="SRT108" s="52"/>
      <c r="SRU108" s="52"/>
      <c r="SRV108" s="52"/>
      <c r="SRW108" s="52"/>
      <c r="SRX108" s="52"/>
      <c r="SRY108" s="52"/>
      <c r="SRZ108" s="52"/>
      <c r="SSA108" s="52"/>
      <c r="SSB108" s="52"/>
      <c r="SSC108" s="52"/>
      <c r="SSD108" s="52"/>
      <c r="SSE108" s="52"/>
      <c r="SSF108" s="52"/>
      <c r="SSG108" s="52"/>
      <c r="SSH108" s="52"/>
      <c r="SSI108" s="52"/>
      <c r="SSJ108" s="52"/>
      <c r="SSK108" s="52"/>
      <c r="SSL108" s="52"/>
      <c r="SSM108" s="52"/>
      <c r="SSN108" s="52"/>
      <c r="SSO108" s="52"/>
      <c r="SSP108" s="52"/>
      <c r="SSQ108" s="52"/>
      <c r="SSR108" s="52"/>
      <c r="SSS108" s="52"/>
      <c r="SST108" s="52"/>
      <c r="SSU108" s="52"/>
      <c r="SSV108" s="52"/>
      <c r="SSW108" s="52"/>
      <c r="SSX108" s="52"/>
      <c r="SSY108" s="52"/>
      <c r="SSZ108" s="52"/>
      <c r="STA108" s="52"/>
      <c r="STB108" s="52"/>
      <c r="STC108" s="52"/>
      <c r="STD108" s="52"/>
      <c r="STE108" s="52"/>
      <c r="STF108" s="52"/>
      <c r="STG108" s="52"/>
      <c r="STH108" s="52"/>
      <c r="STI108" s="52"/>
      <c r="STJ108" s="52"/>
      <c r="STK108" s="52"/>
      <c r="STL108" s="52"/>
      <c r="STM108" s="52"/>
      <c r="STN108" s="52"/>
      <c r="STO108" s="52"/>
      <c r="STP108" s="52"/>
      <c r="STQ108" s="52"/>
      <c r="STR108" s="52"/>
      <c r="STS108" s="52"/>
      <c r="STT108" s="52"/>
      <c r="STU108" s="52"/>
      <c r="STV108" s="52"/>
      <c r="STW108" s="52"/>
      <c r="STX108" s="52"/>
      <c r="STY108" s="52"/>
      <c r="STZ108" s="52"/>
      <c r="SUA108" s="52"/>
      <c r="SUB108" s="52"/>
      <c r="SUC108" s="52"/>
      <c r="SUD108" s="52"/>
      <c r="SUE108" s="52"/>
      <c r="SUF108" s="52"/>
      <c r="SUG108" s="52"/>
      <c r="SUH108" s="52"/>
      <c r="SUI108" s="52"/>
      <c r="SUJ108" s="52"/>
      <c r="SUK108" s="52"/>
      <c r="SUL108" s="52"/>
      <c r="SUM108" s="52"/>
      <c r="SUN108" s="52"/>
      <c r="SUO108" s="52"/>
      <c r="SUP108" s="52"/>
      <c r="SUQ108" s="52"/>
      <c r="SUR108" s="52"/>
      <c r="SUS108" s="52"/>
      <c r="SUT108" s="52"/>
      <c r="SUU108" s="52"/>
      <c r="SUV108" s="52"/>
      <c r="SUW108" s="52"/>
      <c r="SUX108" s="52"/>
      <c r="SUY108" s="52"/>
      <c r="SUZ108" s="52"/>
      <c r="SVA108" s="52"/>
      <c r="SVB108" s="52"/>
      <c r="SVC108" s="52"/>
      <c r="SVD108" s="52"/>
      <c r="SVE108" s="52"/>
      <c r="SVF108" s="52"/>
      <c r="SVG108" s="52"/>
      <c r="SVH108" s="52"/>
      <c r="SVI108" s="52"/>
      <c r="SVJ108" s="52"/>
      <c r="SVK108" s="52"/>
      <c r="SVL108" s="52"/>
      <c r="SVM108" s="52"/>
      <c r="SVN108" s="52"/>
      <c r="SVO108" s="52"/>
      <c r="SVP108" s="52"/>
      <c r="SVQ108" s="52"/>
      <c r="SVR108" s="52"/>
      <c r="SVS108" s="52"/>
      <c r="SVT108" s="52"/>
      <c r="SVU108" s="52"/>
      <c r="SVV108" s="52"/>
      <c r="SVW108" s="52"/>
      <c r="SVX108" s="52"/>
      <c r="SVY108" s="52"/>
      <c r="SVZ108" s="52"/>
      <c r="SWA108" s="52"/>
      <c r="SWB108" s="52"/>
      <c r="SWC108" s="52"/>
      <c r="SWD108" s="52"/>
      <c r="SWE108" s="52"/>
      <c r="SWF108" s="52"/>
      <c r="SWG108" s="52"/>
      <c r="SWH108" s="52"/>
      <c r="SWI108" s="52"/>
      <c r="SWJ108" s="52"/>
      <c r="SWK108" s="52"/>
      <c r="SWL108" s="52"/>
      <c r="SWM108" s="52"/>
      <c r="SWN108" s="52"/>
      <c r="SWO108" s="52"/>
      <c r="SWP108" s="52"/>
      <c r="SWQ108" s="52"/>
      <c r="SWR108" s="52"/>
      <c r="SWS108" s="52"/>
      <c r="SWT108" s="52"/>
      <c r="SWU108" s="52"/>
      <c r="SWV108" s="52"/>
      <c r="SWW108" s="52"/>
      <c r="SWX108" s="52"/>
      <c r="SWY108" s="52"/>
      <c r="SWZ108" s="52"/>
      <c r="SXA108" s="52"/>
      <c r="SXB108" s="52"/>
      <c r="SXC108" s="52"/>
      <c r="SXD108" s="52"/>
      <c r="SXE108" s="52"/>
      <c r="SXF108" s="52"/>
      <c r="SXG108" s="52"/>
      <c r="SXH108" s="52"/>
      <c r="SXI108" s="52"/>
      <c r="SXJ108" s="52"/>
      <c r="SXK108" s="52"/>
      <c r="SXL108" s="52"/>
      <c r="SXM108" s="52"/>
      <c r="SXN108" s="52"/>
      <c r="SXO108" s="52"/>
      <c r="SXP108" s="52"/>
      <c r="SXQ108" s="52"/>
      <c r="SXR108" s="52"/>
      <c r="SXS108" s="52"/>
      <c r="SXT108" s="52"/>
      <c r="SXU108" s="52"/>
      <c r="SXV108" s="52"/>
      <c r="SXW108" s="52"/>
      <c r="SXX108" s="52"/>
      <c r="SXY108" s="52"/>
      <c r="SXZ108" s="52"/>
      <c r="SYA108" s="52"/>
      <c r="SYB108" s="52"/>
      <c r="SYC108" s="52"/>
      <c r="SYD108" s="52"/>
      <c r="SYE108" s="52"/>
      <c r="SYF108" s="52"/>
      <c r="SYG108" s="52"/>
      <c r="SYH108" s="52"/>
      <c r="SYI108" s="52"/>
      <c r="SYJ108" s="52"/>
      <c r="SYK108" s="52"/>
      <c r="SYL108" s="52"/>
      <c r="SYM108" s="52"/>
      <c r="SYN108" s="52"/>
      <c r="SYO108" s="52"/>
      <c r="SYP108" s="52"/>
      <c r="SYQ108" s="52"/>
      <c r="SYR108" s="52"/>
      <c r="SYS108" s="52"/>
      <c r="SYT108" s="52"/>
      <c r="SYU108" s="52"/>
      <c r="SYV108" s="52"/>
      <c r="SYW108" s="52"/>
      <c r="SYX108" s="52"/>
      <c r="SYY108" s="52"/>
      <c r="SYZ108" s="52"/>
      <c r="SZA108" s="52"/>
      <c r="SZB108" s="52"/>
      <c r="SZC108" s="52"/>
      <c r="SZD108" s="52"/>
      <c r="SZE108" s="52"/>
      <c r="SZF108" s="52"/>
      <c r="SZG108" s="52"/>
      <c r="SZH108" s="52"/>
      <c r="SZI108" s="52"/>
      <c r="SZJ108" s="52"/>
      <c r="SZK108" s="52"/>
      <c r="SZL108" s="52"/>
      <c r="SZM108" s="52"/>
      <c r="SZN108" s="52"/>
      <c r="SZO108" s="52"/>
      <c r="SZP108" s="52"/>
      <c r="SZQ108" s="52"/>
      <c r="SZR108" s="52"/>
      <c r="SZS108" s="52"/>
      <c r="SZT108" s="52"/>
      <c r="SZU108" s="52"/>
      <c r="SZV108" s="52"/>
      <c r="SZW108" s="52"/>
      <c r="SZX108" s="52"/>
      <c r="SZY108" s="52"/>
      <c r="SZZ108" s="52"/>
      <c r="TAA108" s="52"/>
      <c r="TAB108" s="52"/>
      <c r="TAC108" s="52"/>
      <c r="TAD108" s="52"/>
      <c r="TAE108" s="52"/>
      <c r="TAF108" s="52"/>
      <c r="TAG108" s="52"/>
      <c r="TAH108" s="52"/>
      <c r="TAI108" s="52"/>
      <c r="TAJ108" s="52"/>
      <c r="TAK108" s="52"/>
      <c r="TAL108" s="52"/>
      <c r="TAM108" s="52"/>
      <c r="TAN108" s="52"/>
      <c r="TAO108" s="52"/>
      <c r="TAP108" s="52"/>
      <c r="TAQ108" s="52"/>
      <c r="TAR108" s="52"/>
      <c r="TAS108" s="52"/>
      <c r="TAT108" s="52"/>
      <c r="TAU108" s="52"/>
      <c r="TAV108" s="52"/>
      <c r="TAW108" s="52"/>
      <c r="TAX108" s="52"/>
      <c r="TAY108" s="52"/>
      <c r="TAZ108" s="52"/>
      <c r="TBA108" s="52"/>
      <c r="TBB108" s="52"/>
      <c r="TBC108" s="52"/>
      <c r="TBD108" s="52"/>
      <c r="TBE108" s="52"/>
      <c r="TBF108" s="52"/>
      <c r="TBG108" s="52"/>
      <c r="TBH108" s="52"/>
      <c r="TBI108" s="52"/>
      <c r="TBJ108" s="52"/>
      <c r="TBK108" s="52"/>
      <c r="TBL108" s="52"/>
      <c r="TBM108" s="52"/>
      <c r="TBN108" s="52"/>
      <c r="TBO108" s="52"/>
      <c r="TBP108" s="52"/>
      <c r="TBQ108" s="52"/>
      <c r="TBR108" s="52"/>
      <c r="TBS108" s="52"/>
      <c r="TBT108" s="52"/>
      <c r="TBU108" s="52"/>
      <c r="TBV108" s="52"/>
      <c r="TBW108" s="52"/>
      <c r="TBX108" s="52"/>
      <c r="TBY108" s="52"/>
      <c r="TBZ108" s="52"/>
      <c r="TCA108" s="52"/>
      <c r="TCB108" s="52"/>
      <c r="TCC108" s="52"/>
      <c r="TCD108" s="52"/>
      <c r="TCE108" s="52"/>
      <c r="TCF108" s="52"/>
      <c r="TCG108" s="52"/>
      <c r="TCH108" s="52"/>
      <c r="TCI108" s="52"/>
      <c r="TCJ108" s="52"/>
      <c r="TCK108" s="52"/>
      <c r="TCL108" s="52"/>
      <c r="TCM108" s="52"/>
      <c r="TCN108" s="52"/>
      <c r="TCO108" s="52"/>
      <c r="TCP108" s="52"/>
      <c r="TCQ108" s="52"/>
      <c r="TCR108" s="52"/>
      <c r="TCS108" s="52"/>
      <c r="TCT108" s="52"/>
      <c r="TCU108" s="52"/>
      <c r="TCV108" s="52"/>
      <c r="TCW108" s="52"/>
      <c r="TCX108" s="52"/>
      <c r="TCY108" s="52"/>
      <c r="TCZ108" s="52"/>
      <c r="TDA108" s="52"/>
      <c r="TDB108" s="52"/>
      <c r="TDC108" s="52"/>
      <c r="TDD108" s="52"/>
      <c r="TDE108" s="52"/>
      <c r="TDF108" s="52"/>
      <c r="TDG108" s="52"/>
      <c r="TDH108" s="52"/>
      <c r="TDI108" s="52"/>
      <c r="TDJ108" s="52"/>
      <c r="TDK108" s="52"/>
      <c r="TDL108" s="52"/>
      <c r="TDM108" s="52"/>
      <c r="TDN108" s="52"/>
      <c r="TDO108" s="52"/>
      <c r="TDP108" s="52"/>
      <c r="TDQ108" s="52"/>
      <c r="TDR108" s="52"/>
      <c r="TDS108" s="52"/>
      <c r="TDT108" s="52"/>
      <c r="TDU108" s="52"/>
      <c r="TDV108" s="52"/>
      <c r="TDW108" s="52"/>
      <c r="TDX108" s="52"/>
      <c r="TDY108" s="52"/>
      <c r="TDZ108" s="52"/>
      <c r="TEA108" s="52"/>
      <c r="TEB108" s="52"/>
      <c r="TEC108" s="52"/>
      <c r="TED108" s="52"/>
      <c r="TEE108" s="52"/>
      <c r="TEF108" s="52"/>
      <c r="TEG108" s="52"/>
      <c r="TEH108" s="52"/>
      <c r="TEI108" s="52"/>
      <c r="TEJ108" s="52"/>
      <c r="TEK108" s="52"/>
      <c r="TEL108" s="52"/>
      <c r="TEM108" s="52"/>
      <c r="TEN108" s="52"/>
      <c r="TEO108" s="52"/>
      <c r="TEP108" s="52"/>
      <c r="TEQ108" s="52"/>
      <c r="TER108" s="52"/>
      <c r="TES108" s="52"/>
      <c r="TET108" s="52"/>
      <c r="TEU108" s="52"/>
      <c r="TEV108" s="52"/>
      <c r="TEW108" s="52"/>
      <c r="TEX108" s="52"/>
      <c r="TEY108" s="52"/>
      <c r="TEZ108" s="52"/>
      <c r="TFA108" s="52"/>
      <c r="TFB108" s="52"/>
      <c r="TFC108" s="52"/>
      <c r="TFD108" s="52"/>
      <c r="TFE108" s="52"/>
      <c r="TFF108" s="52"/>
      <c r="TFG108" s="52"/>
      <c r="TFH108" s="52"/>
      <c r="TFI108" s="52"/>
      <c r="TFJ108" s="52"/>
      <c r="TFK108" s="52"/>
      <c r="TFL108" s="52"/>
      <c r="TFM108" s="52"/>
      <c r="TFN108" s="52"/>
      <c r="TFO108" s="52"/>
      <c r="TFP108" s="52"/>
      <c r="TFQ108" s="52"/>
      <c r="TFR108" s="52"/>
      <c r="TFS108" s="52"/>
      <c r="TFT108" s="52"/>
      <c r="TFU108" s="52"/>
      <c r="TFV108" s="52"/>
      <c r="TFW108" s="52"/>
      <c r="TFX108" s="52"/>
      <c r="TFY108" s="52"/>
      <c r="TFZ108" s="52"/>
      <c r="TGA108" s="52"/>
      <c r="TGB108" s="52"/>
      <c r="TGC108" s="52"/>
      <c r="TGD108" s="52"/>
      <c r="TGE108" s="52"/>
      <c r="TGF108" s="52"/>
      <c r="TGG108" s="52"/>
      <c r="TGH108" s="52"/>
      <c r="TGI108" s="52"/>
      <c r="TGJ108" s="52"/>
      <c r="TGK108" s="52"/>
      <c r="TGL108" s="52"/>
      <c r="TGM108" s="52"/>
      <c r="TGN108" s="52"/>
      <c r="TGO108" s="52"/>
      <c r="TGP108" s="52"/>
      <c r="TGQ108" s="52"/>
      <c r="TGR108" s="52"/>
      <c r="TGS108" s="52"/>
      <c r="TGT108" s="52"/>
      <c r="TGU108" s="52"/>
      <c r="TGV108" s="52"/>
      <c r="TGW108" s="52"/>
      <c r="TGX108" s="52"/>
      <c r="TGY108" s="52"/>
      <c r="TGZ108" s="52"/>
      <c r="THA108" s="52"/>
      <c r="THB108" s="52"/>
      <c r="THC108" s="52"/>
      <c r="THD108" s="52"/>
      <c r="THE108" s="52"/>
      <c r="THF108" s="52"/>
      <c r="THG108" s="52"/>
      <c r="THH108" s="52"/>
      <c r="THI108" s="52"/>
      <c r="THJ108" s="52"/>
      <c r="THK108" s="52"/>
      <c r="THL108" s="52"/>
      <c r="THM108" s="52"/>
      <c r="THN108" s="52"/>
      <c r="THO108" s="52"/>
      <c r="THP108" s="52"/>
      <c r="THQ108" s="52"/>
      <c r="THR108" s="52"/>
      <c r="THS108" s="52"/>
      <c r="THT108" s="52"/>
      <c r="THU108" s="52"/>
      <c r="THV108" s="52"/>
      <c r="THW108" s="52"/>
      <c r="THX108" s="52"/>
      <c r="THY108" s="52"/>
      <c r="THZ108" s="52"/>
      <c r="TIA108" s="52"/>
      <c r="TIB108" s="52"/>
      <c r="TIC108" s="52"/>
      <c r="TID108" s="52"/>
      <c r="TIE108" s="52"/>
      <c r="TIF108" s="52"/>
      <c r="TIG108" s="52"/>
      <c r="TIH108" s="52"/>
      <c r="TII108" s="52"/>
      <c r="TIJ108" s="52"/>
      <c r="TIK108" s="52"/>
      <c r="TIL108" s="52"/>
      <c r="TIM108" s="52"/>
      <c r="TIN108" s="52"/>
      <c r="TIO108" s="52"/>
      <c r="TIP108" s="52"/>
      <c r="TIQ108" s="52"/>
      <c r="TIR108" s="52"/>
      <c r="TIS108" s="52"/>
      <c r="TIT108" s="52"/>
      <c r="TIU108" s="52"/>
      <c r="TIV108" s="52"/>
      <c r="TIW108" s="52"/>
      <c r="TIX108" s="52"/>
      <c r="TIY108" s="52"/>
      <c r="TIZ108" s="52"/>
      <c r="TJA108" s="52"/>
      <c r="TJB108" s="52"/>
      <c r="TJC108" s="52"/>
      <c r="TJD108" s="52"/>
      <c r="TJE108" s="52"/>
      <c r="TJF108" s="52"/>
      <c r="TJG108" s="52"/>
      <c r="TJH108" s="52"/>
      <c r="TJI108" s="52"/>
      <c r="TJJ108" s="52"/>
      <c r="TJK108" s="52"/>
      <c r="TJL108" s="52"/>
      <c r="TJM108" s="52"/>
      <c r="TJN108" s="52"/>
      <c r="TJO108" s="52"/>
      <c r="TJP108" s="52"/>
      <c r="TJQ108" s="52"/>
      <c r="TJR108" s="52"/>
      <c r="TJS108" s="52"/>
      <c r="TJT108" s="52"/>
      <c r="TJU108" s="52"/>
      <c r="TJV108" s="52"/>
      <c r="TJW108" s="52"/>
      <c r="TJX108" s="52"/>
      <c r="TJY108" s="52"/>
      <c r="TJZ108" s="52"/>
      <c r="TKA108" s="52"/>
      <c r="TKB108" s="52"/>
      <c r="TKC108" s="52"/>
      <c r="TKD108" s="52"/>
      <c r="TKE108" s="52"/>
      <c r="TKF108" s="52"/>
      <c r="TKG108" s="52"/>
      <c r="TKH108" s="52"/>
      <c r="TKI108" s="52"/>
      <c r="TKJ108" s="52"/>
      <c r="TKK108" s="52"/>
      <c r="TKL108" s="52"/>
      <c r="TKM108" s="52"/>
      <c r="TKN108" s="52"/>
      <c r="TKO108" s="52"/>
      <c r="TKP108" s="52"/>
      <c r="TKQ108" s="52"/>
      <c r="TKR108" s="52"/>
      <c r="TKS108" s="52"/>
      <c r="TKT108" s="52"/>
      <c r="TKU108" s="52"/>
      <c r="TKV108" s="52"/>
      <c r="TKW108" s="52"/>
      <c r="TKX108" s="52"/>
      <c r="TKY108" s="52"/>
      <c r="TKZ108" s="52"/>
      <c r="TLA108" s="52"/>
      <c r="TLB108" s="52"/>
      <c r="TLC108" s="52"/>
      <c r="TLD108" s="52"/>
      <c r="TLE108" s="52"/>
      <c r="TLF108" s="52"/>
      <c r="TLG108" s="52"/>
      <c r="TLH108" s="52"/>
      <c r="TLI108" s="52"/>
      <c r="TLJ108" s="52"/>
      <c r="TLK108" s="52"/>
      <c r="TLL108" s="52"/>
      <c r="TLM108" s="52"/>
      <c r="TLN108" s="52"/>
      <c r="TLO108" s="52"/>
      <c r="TLP108" s="52"/>
      <c r="TLQ108" s="52"/>
      <c r="TLR108" s="52"/>
      <c r="TLS108" s="52"/>
      <c r="TLT108" s="52"/>
      <c r="TLU108" s="52"/>
      <c r="TLV108" s="52"/>
      <c r="TLW108" s="52"/>
      <c r="TLX108" s="52"/>
      <c r="TLY108" s="52"/>
      <c r="TLZ108" s="52"/>
      <c r="TMA108" s="52"/>
      <c r="TMB108" s="52"/>
      <c r="TMC108" s="52"/>
      <c r="TMD108" s="52"/>
      <c r="TME108" s="52"/>
      <c r="TMF108" s="52"/>
      <c r="TMG108" s="52"/>
      <c r="TMH108" s="52"/>
      <c r="TMI108" s="52"/>
      <c r="TMJ108" s="52"/>
      <c r="TMK108" s="52"/>
      <c r="TML108" s="52"/>
      <c r="TMM108" s="52"/>
      <c r="TMN108" s="52"/>
      <c r="TMO108" s="52"/>
      <c r="TMP108" s="52"/>
      <c r="TMQ108" s="52"/>
      <c r="TMR108" s="52"/>
      <c r="TMS108" s="52"/>
      <c r="TMT108" s="52"/>
      <c r="TMU108" s="52"/>
      <c r="TMV108" s="52"/>
      <c r="TMW108" s="52"/>
      <c r="TMX108" s="52"/>
      <c r="TMY108" s="52"/>
      <c r="TMZ108" s="52"/>
      <c r="TNA108" s="52"/>
      <c r="TNB108" s="52"/>
      <c r="TNC108" s="52"/>
      <c r="TND108" s="52"/>
      <c r="TNE108" s="52"/>
      <c r="TNF108" s="52"/>
      <c r="TNG108" s="52"/>
      <c r="TNH108" s="52"/>
      <c r="TNI108" s="52"/>
      <c r="TNJ108" s="52"/>
      <c r="TNK108" s="52"/>
      <c r="TNL108" s="52"/>
      <c r="TNM108" s="52"/>
      <c r="TNN108" s="52"/>
      <c r="TNO108" s="52"/>
      <c r="TNP108" s="52"/>
      <c r="TNQ108" s="52"/>
      <c r="TNR108" s="52"/>
      <c r="TNS108" s="52"/>
      <c r="TNT108" s="52"/>
      <c r="TNU108" s="52"/>
      <c r="TNV108" s="52"/>
      <c r="TNW108" s="52"/>
      <c r="TNX108" s="52"/>
      <c r="TNY108" s="52"/>
      <c r="TNZ108" s="52"/>
      <c r="TOA108" s="52"/>
      <c r="TOB108" s="52"/>
      <c r="TOC108" s="52"/>
      <c r="TOD108" s="52"/>
      <c r="TOE108" s="52"/>
      <c r="TOF108" s="52"/>
      <c r="TOG108" s="52"/>
      <c r="TOH108" s="52"/>
      <c r="TOI108" s="52"/>
      <c r="TOJ108" s="52"/>
      <c r="TOK108" s="52"/>
      <c r="TOL108" s="52"/>
      <c r="TOM108" s="52"/>
      <c r="TON108" s="52"/>
      <c r="TOO108" s="52"/>
      <c r="TOP108" s="52"/>
      <c r="TOQ108" s="52"/>
      <c r="TOR108" s="52"/>
      <c r="TOS108" s="52"/>
      <c r="TOT108" s="52"/>
      <c r="TOU108" s="52"/>
      <c r="TOV108" s="52"/>
      <c r="TOW108" s="52"/>
      <c r="TOX108" s="52"/>
      <c r="TOY108" s="52"/>
      <c r="TOZ108" s="52"/>
      <c r="TPA108" s="52"/>
      <c r="TPB108" s="52"/>
      <c r="TPC108" s="52"/>
      <c r="TPD108" s="52"/>
      <c r="TPE108" s="52"/>
      <c r="TPF108" s="52"/>
      <c r="TPG108" s="52"/>
      <c r="TPH108" s="52"/>
      <c r="TPI108" s="52"/>
      <c r="TPJ108" s="52"/>
      <c r="TPK108" s="52"/>
      <c r="TPL108" s="52"/>
      <c r="TPM108" s="52"/>
      <c r="TPN108" s="52"/>
      <c r="TPO108" s="52"/>
      <c r="TPP108" s="52"/>
      <c r="TPQ108" s="52"/>
      <c r="TPR108" s="52"/>
      <c r="TPS108" s="52"/>
      <c r="TPT108" s="52"/>
      <c r="TPU108" s="52"/>
      <c r="TPV108" s="52"/>
      <c r="TPW108" s="52"/>
      <c r="TPX108" s="52"/>
      <c r="TPY108" s="52"/>
      <c r="TPZ108" s="52"/>
      <c r="TQA108" s="52"/>
      <c r="TQB108" s="52"/>
      <c r="TQC108" s="52"/>
      <c r="TQD108" s="52"/>
      <c r="TQE108" s="52"/>
      <c r="TQF108" s="52"/>
      <c r="TQG108" s="52"/>
      <c r="TQH108" s="52"/>
      <c r="TQI108" s="52"/>
      <c r="TQJ108" s="52"/>
      <c r="TQK108" s="52"/>
      <c r="TQL108" s="52"/>
      <c r="TQM108" s="52"/>
      <c r="TQN108" s="52"/>
      <c r="TQO108" s="52"/>
      <c r="TQP108" s="52"/>
      <c r="TQQ108" s="52"/>
      <c r="TQR108" s="52"/>
      <c r="TQS108" s="52"/>
      <c r="TQT108" s="52"/>
      <c r="TQU108" s="52"/>
      <c r="TQV108" s="52"/>
      <c r="TQW108" s="52"/>
      <c r="TQX108" s="52"/>
      <c r="TQY108" s="52"/>
      <c r="TQZ108" s="52"/>
      <c r="TRA108" s="52"/>
      <c r="TRB108" s="52"/>
      <c r="TRC108" s="52"/>
      <c r="TRD108" s="52"/>
      <c r="TRE108" s="52"/>
      <c r="TRF108" s="52"/>
      <c r="TRG108" s="52"/>
      <c r="TRH108" s="52"/>
      <c r="TRI108" s="52"/>
      <c r="TRJ108" s="52"/>
      <c r="TRK108" s="52"/>
      <c r="TRL108" s="52"/>
      <c r="TRM108" s="52"/>
      <c r="TRN108" s="52"/>
      <c r="TRO108" s="52"/>
      <c r="TRP108" s="52"/>
      <c r="TRQ108" s="52"/>
      <c r="TRR108" s="52"/>
      <c r="TRS108" s="52"/>
      <c r="TRT108" s="52"/>
      <c r="TRU108" s="52"/>
      <c r="TRV108" s="52"/>
      <c r="TRW108" s="52"/>
      <c r="TRX108" s="52"/>
      <c r="TRY108" s="52"/>
      <c r="TRZ108" s="52"/>
      <c r="TSA108" s="52"/>
      <c r="TSB108" s="52"/>
      <c r="TSC108" s="52"/>
      <c r="TSD108" s="52"/>
      <c r="TSE108" s="52"/>
      <c r="TSF108" s="52"/>
      <c r="TSG108" s="52"/>
      <c r="TSH108" s="52"/>
      <c r="TSI108" s="52"/>
      <c r="TSJ108" s="52"/>
      <c r="TSK108" s="52"/>
      <c r="TSL108" s="52"/>
      <c r="TSM108" s="52"/>
      <c r="TSN108" s="52"/>
      <c r="TSO108" s="52"/>
      <c r="TSP108" s="52"/>
      <c r="TSQ108" s="52"/>
      <c r="TSR108" s="52"/>
      <c r="TSS108" s="52"/>
      <c r="TST108" s="52"/>
      <c r="TSU108" s="52"/>
      <c r="TSV108" s="52"/>
      <c r="TSW108" s="52"/>
      <c r="TSX108" s="52"/>
      <c r="TSY108" s="52"/>
      <c r="TSZ108" s="52"/>
      <c r="TTA108" s="52"/>
      <c r="TTB108" s="52"/>
      <c r="TTC108" s="52"/>
      <c r="TTD108" s="52"/>
      <c r="TTE108" s="52"/>
      <c r="TTF108" s="52"/>
      <c r="TTG108" s="52"/>
      <c r="TTH108" s="52"/>
      <c r="TTI108" s="52"/>
      <c r="TTJ108" s="52"/>
      <c r="TTK108" s="52"/>
      <c r="TTL108" s="52"/>
      <c r="TTM108" s="52"/>
      <c r="TTN108" s="52"/>
      <c r="TTO108" s="52"/>
      <c r="TTP108" s="52"/>
      <c r="TTQ108" s="52"/>
      <c r="TTR108" s="52"/>
      <c r="TTS108" s="52"/>
      <c r="TTT108" s="52"/>
      <c r="TTU108" s="52"/>
      <c r="TTV108" s="52"/>
      <c r="TTW108" s="52"/>
      <c r="TTX108" s="52"/>
      <c r="TTY108" s="52"/>
      <c r="TTZ108" s="52"/>
      <c r="TUA108" s="52"/>
      <c r="TUB108" s="52"/>
      <c r="TUC108" s="52"/>
      <c r="TUD108" s="52"/>
      <c r="TUE108" s="52"/>
      <c r="TUF108" s="52"/>
      <c r="TUG108" s="52"/>
      <c r="TUH108" s="52"/>
      <c r="TUI108" s="52"/>
      <c r="TUJ108" s="52"/>
      <c r="TUK108" s="52"/>
      <c r="TUL108" s="52"/>
      <c r="TUM108" s="52"/>
      <c r="TUN108" s="52"/>
      <c r="TUO108" s="52"/>
      <c r="TUP108" s="52"/>
      <c r="TUQ108" s="52"/>
      <c r="TUR108" s="52"/>
      <c r="TUS108" s="52"/>
      <c r="TUT108" s="52"/>
      <c r="TUU108" s="52"/>
      <c r="TUV108" s="52"/>
      <c r="TUW108" s="52"/>
      <c r="TUX108" s="52"/>
      <c r="TUY108" s="52"/>
      <c r="TUZ108" s="52"/>
      <c r="TVA108" s="52"/>
      <c r="TVB108" s="52"/>
      <c r="TVC108" s="52"/>
      <c r="TVD108" s="52"/>
      <c r="TVE108" s="52"/>
      <c r="TVF108" s="52"/>
      <c r="TVG108" s="52"/>
      <c r="TVH108" s="52"/>
      <c r="TVI108" s="52"/>
      <c r="TVJ108" s="52"/>
      <c r="TVK108" s="52"/>
      <c r="TVL108" s="52"/>
      <c r="TVM108" s="52"/>
      <c r="TVN108" s="52"/>
      <c r="TVO108" s="52"/>
      <c r="TVP108" s="52"/>
      <c r="TVQ108" s="52"/>
      <c r="TVR108" s="52"/>
      <c r="TVS108" s="52"/>
      <c r="TVT108" s="52"/>
      <c r="TVU108" s="52"/>
      <c r="TVV108" s="52"/>
      <c r="TVW108" s="52"/>
      <c r="TVX108" s="52"/>
      <c r="TVY108" s="52"/>
      <c r="TVZ108" s="52"/>
      <c r="TWA108" s="52"/>
      <c r="TWB108" s="52"/>
      <c r="TWC108" s="52"/>
      <c r="TWD108" s="52"/>
      <c r="TWE108" s="52"/>
      <c r="TWF108" s="52"/>
      <c r="TWG108" s="52"/>
      <c r="TWH108" s="52"/>
      <c r="TWI108" s="52"/>
      <c r="TWJ108" s="52"/>
      <c r="TWK108" s="52"/>
      <c r="TWL108" s="52"/>
      <c r="TWM108" s="52"/>
      <c r="TWN108" s="52"/>
      <c r="TWO108" s="52"/>
      <c r="TWP108" s="52"/>
      <c r="TWQ108" s="52"/>
      <c r="TWR108" s="52"/>
      <c r="TWS108" s="52"/>
      <c r="TWT108" s="52"/>
      <c r="TWU108" s="52"/>
      <c r="TWV108" s="52"/>
      <c r="TWW108" s="52"/>
      <c r="TWX108" s="52"/>
      <c r="TWY108" s="52"/>
      <c r="TWZ108" s="52"/>
      <c r="TXA108" s="52"/>
      <c r="TXB108" s="52"/>
      <c r="TXC108" s="52"/>
      <c r="TXD108" s="52"/>
      <c r="TXE108" s="52"/>
      <c r="TXF108" s="52"/>
      <c r="TXG108" s="52"/>
      <c r="TXH108" s="52"/>
      <c r="TXI108" s="52"/>
      <c r="TXJ108" s="52"/>
      <c r="TXK108" s="52"/>
      <c r="TXL108" s="52"/>
      <c r="TXM108" s="52"/>
      <c r="TXN108" s="52"/>
      <c r="TXO108" s="52"/>
      <c r="TXP108" s="52"/>
      <c r="TXQ108" s="52"/>
      <c r="TXR108" s="52"/>
      <c r="TXS108" s="52"/>
      <c r="TXT108" s="52"/>
      <c r="TXU108" s="52"/>
      <c r="TXV108" s="52"/>
      <c r="TXW108" s="52"/>
      <c r="TXX108" s="52"/>
      <c r="TXY108" s="52"/>
      <c r="TXZ108" s="52"/>
      <c r="TYA108" s="52"/>
      <c r="TYB108" s="52"/>
      <c r="TYC108" s="52"/>
      <c r="TYD108" s="52"/>
      <c r="TYE108" s="52"/>
      <c r="TYF108" s="52"/>
      <c r="TYG108" s="52"/>
      <c r="TYH108" s="52"/>
      <c r="TYI108" s="52"/>
      <c r="TYJ108" s="52"/>
      <c r="TYK108" s="52"/>
      <c r="TYL108" s="52"/>
      <c r="TYM108" s="52"/>
      <c r="TYN108" s="52"/>
      <c r="TYO108" s="52"/>
      <c r="TYP108" s="52"/>
      <c r="TYQ108" s="52"/>
      <c r="TYR108" s="52"/>
      <c r="TYS108" s="52"/>
      <c r="TYT108" s="52"/>
      <c r="TYU108" s="52"/>
      <c r="TYV108" s="52"/>
      <c r="TYW108" s="52"/>
      <c r="TYX108" s="52"/>
      <c r="TYY108" s="52"/>
      <c r="TYZ108" s="52"/>
      <c r="TZA108" s="52"/>
      <c r="TZB108" s="52"/>
      <c r="TZC108" s="52"/>
      <c r="TZD108" s="52"/>
      <c r="TZE108" s="52"/>
      <c r="TZF108" s="52"/>
      <c r="TZG108" s="52"/>
      <c r="TZH108" s="52"/>
      <c r="TZI108" s="52"/>
      <c r="TZJ108" s="52"/>
      <c r="TZK108" s="52"/>
      <c r="TZL108" s="52"/>
      <c r="TZM108" s="52"/>
      <c r="TZN108" s="52"/>
      <c r="TZO108" s="52"/>
      <c r="TZP108" s="52"/>
      <c r="TZQ108" s="52"/>
      <c r="TZR108" s="52"/>
      <c r="TZS108" s="52"/>
      <c r="TZT108" s="52"/>
      <c r="TZU108" s="52"/>
      <c r="TZV108" s="52"/>
      <c r="TZW108" s="52"/>
      <c r="TZX108" s="52"/>
      <c r="TZY108" s="52"/>
      <c r="TZZ108" s="52"/>
      <c r="UAA108" s="52"/>
      <c r="UAB108" s="52"/>
      <c r="UAC108" s="52"/>
      <c r="UAD108" s="52"/>
      <c r="UAE108" s="52"/>
      <c r="UAF108" s="52"/>
      <c r="UAG108" s="52"/>
      <c r="UAH108" s="52"/>
      <c r="UAI108" s="52"/>
      <c r="UAJ108" s="52"/>
      <c r="UAK108" s="52"/>
      <c r="UAL108" s="52"/>
      <c r="UAM108" s="52"/>
      <c r="UAN108" s="52"/>
      <c r="UAO108" s="52"/>
      <c r="UAP108" s="52"/>
      <c r="UAQ108" s="52"/>
      <c r="UAR108" s="52"/>
      <c r="UAS108" s="52"/>
      <c r="UAT108" s="52"/>
      <c r="UAU108" s="52"/>
      <c r="UAV108" s="52"/>
      <c r="UAW108" s="52"/>
      <c r="UAX108" s="52"/>
      <c r="UAY108" s="52"/>
      <c r="UAZ108" s="52"/>
      <c r="UBA108" s="52"/>
      <c r="UBB108" s="52"/>
      <c r="UBC108" s="52"/>
      <c r="UBD108" s="52"/>
      <c r="UBE108" s="52"/>
      <c r="UBF108" s="52"/>
      <c r="UBG108" s="52"/>
      <c r="UBH108" s="52"/>
      <c r="UBI108" s="52"/>
      <c r="UBJ108" s="52"/>
      <c r="UBK108" s="52"/>
      <c r="UBL108" s="52"/>
      <c r="UBM108" s="52"/>
      <c r="UBN108" s="52"/>
      <c r="UBO108" s="52"/>
      <c r="UBP108" s="52"/>
      <c r="UBQ108" s="52"/>
      <c r="UBR108" s="52"/>
      <c r="UBS108" s="52"/>
      <c r="UBT108" s="52"/>
      <c r="UBU108" s="52"/>
      <c r="UBV108" s="52"/>
      <c r="UBW108" s="52"/>
      <c r="UBX108" s="52"/>
      <c r="UBY108" s="52"/>
      <c r="UBZ108" s="52"/>
      <c r="UCA108" s="52"/>
      <c r="UCB108" s="52"/>
      <c r="UCC108" s="52"/>
      <c r="UCD108" s="52"/>
      <c r="UCE108" s="52"/>
      <c r="UCF108" s="52"/>
      <c r="UCG108" s="52"/>
      <c r="UCH108" s="52"/>
      <c r="UCI108" s="52"/>
      <c r="UCJ108" s="52"/>
      <c r="UCK108" s="52"/>
      <c r="UCL108" s="52"/>
      <c r="UCM108" s="52"/>
      <c r="UCN108" s="52"/>
      <c r="UCO108" s="52"/>
      <c r="UCP108" s="52"/>
      <c r="UCQ108" s="52"/>
      <c r="UCR108" s="52"/>
      <c r="UCS108" s="52"/>
      <c r="UCT108" s="52"/>
      <c r="UCU108" s="52"/>
      <c r="UCV108" s="52"/>
      <c r="UCW108" s="52"/>
      <c r="UCX108" s="52"/>
      <c r="UCY108" s="52"/>
      <c r="UCZ108" s="52"/>
      <c r="UDA108" s="52"/>
      <c r="UDB108" s="52"/>
      <c r="UDC108" s="52"/>
      <c r="UDD108" s="52"/>
      <c r="UDE108" s="52"/>
      <c r="UDF108" s="52"/>
      <c r="UDG108" s="52"/>
      <c r="UDH108" s="52"/>
      <c r="UDI108" s="52"/>
      <c r="UDJ108" s="52"/>
      <c r="UDK108" s="52"/>
      <c r="UDL108" s="52"/>
      <c r="UDM108" s="52"/>
      <c r="UDN108" s="52"/>
      <c r="UDO108" s="52"/>
      <c r="UDP108" s="52"/>
      <c r="UDQ108" s="52"/>
      <c r="UDR108" s="52"/>
      <c r="UDS108" s="52"/>
      <c r="UDT108" s="52"/>
      <c r="UDU108" s="52"/>
      <c r="UDV108" s="52"/>
      <c r="UDW108" s="52"/>
      <c r="UDX108" s="52"/>
      <c r="UDY108" s="52"/>
      <c r="UDZ108" s="52"/>
      <c r="UEA108" s="52"/>
      <c r="UEB108" s="52"/>
      <c r="UEC108" s="52"/>
      <c r="UED108" s="52"/>
      <c r="UEE108" s="52"/>
      <c r="UEF108" s="52"/>
      <c r="UEG108" s="52"/>
      <c r="UEH108" s="52"/>
      <c r="UEI108" s="52"/>
      <c r="UEJ108" s="52"/>
      <c r="UEK108" s="52"/>
      <c r="UEL108" s="52"/>
      <c r="UEM108" s="52"/>
      <c r="UEN108" s="52"/>
      <c r="UEO108" s="52"/>
      <c r="UEP108" s="52"/>
      <c r="UEQ108" s="52"/>
      <c r="UER108" s="52"/>
      <c r="UES108" s="52"/>
      <c r="UET108" s="52"/>
      <c r="UEU108" s="52"/>
      <c r="UEV108" s="52"/>
      <c r="UEW108" s="52"/>
      <c r="UEX108" s="52"/>
      <c r="UEY108" s="52"/>
      <c r="UEZ108" s="52"/>
      <c r="UFA108" s="52"/>
      <c r="UFB108" s="52"/>
      <c r="UFC108" s="52"/>
      <c r="UFD108" s="52"/>
      <c r="UFE108" s="52"/>
      <c r="UFF108" s="52"/>
      <c r="UFG108" s="52"/>
      <c r="UFH108" s="52"/>
      <c r="UFI108" s="52"/>
      <c r="UFJ108" s="52"/>
      <c r="UFK108" s="52"/>
      <c r="UFL108" s="52"/>
      <c r="UFM108" s="52"/>
      <c r="UFN108" s="52"/>
      <c r="UFO108" s="52"/>
      <c r="UFP108" s="52"/>
      <c r="UFQ108" s="52"/>
      <c r="UFR108" s="52"/>
      <c r="UFS108" s="52"/>
      <c r="UFT108" s="52"/>
      <c r="UFU108" s="52"/>
      <c r="UFV108" s="52"/>
      <c r="UFW108" s="52"/>
      <c r="UFX108" s="52"/>
      <c r="UFY108" s="52"/>
      <c r="UFZ108" s="52"/>
      <c r="UGA108" s="52"/>
      <c r="UGB108" s="52"/>
      <c r="UGC108" s="52"/>
      <c r="UGD108" s="52"/>
      <c r="UGE108" s="52"/>
      <c r="UGF108" s="52"/>
      <c r="UGG108" s="52"/>
      <c r="UGH108" s="52"/>
      <c r="UGI108" s="52"/>
      <c r="UGJ108" s="52"/>
      <c r="UGK108" s="52"/>
      <c r="UGL108" s="52"/>
      <c r="UGM108" s="52"/>
      <c r="UGN108" s="52"/>
      <c r="UGO108" s="52"/>
      <c r="UGP108" s="52"/>
      <c r="UGQ108" s="52"/>
      <c r="UGR108" s="52"/>
      <c r="UGS108" s="52"/>
      <c r="UGT108" s="52"/>
      <c r="UGU108" s="52"/>
      <c r="UGV108" s="52"/>
      <c r="UGW108" s="52"/>
      <c r="UGX108" s="52"/>
      <c r="UGY108" s="52"/>
      <c r="UGZ108" s="52"/>
      <c r="UHA108" s="52"/>
      <c r="UHB108" s="52"/>
      <c r="UHC108" s="52"/>
      <c r="UHD108" s="52"/>
      <c r="UHE108" s="52"/>
      <c r="UHF108" s="52"/>
      <c r="UHG108" s="52"/>
      <c r="UHH108" s="52"/>
      <c r="UHI108" s="52"/>
      <c r="UHJ108" s="52"/>
      <c r="UHK108" s="52"/>
      <c r="UHL108" s="52"/>
      <c r="UHM108" s="52"/>
      <c r="UHN108" s="52"/>
      <c r="UHO108" s="52"/>
      <c r="UHP108" s="52"/>
      <c r="UHQ108" s="52"/>
      <c r="UHR108" s="52"/>
      <c r="UHS108" s="52"/>
      <c r="UHT108" s="52"/>
      <c r="UHU108" s="52"/>
      <c r="UHV108" s="52"/>
      <c r="UHW108" s="52"/>
      <c r="UHX108" s="52"/>
      <c r="UHY108" s="52"/>
      <c r="UHZ108" s="52"/>
      <c r="UIA108" s="52"/>
      <c r="UIB108" s="52"/>
      <c r="UIC108" s="52"/>
      <c r="UID108" s="52"/>
      <c r="UIE108" s="52"/>
      <c r="UIF108" s="52"/>
      <c r="UIG108" s="52"/>
      <c r="UIH108" s="52"/>
      <c r="UII108" s="52"/>
      <c r="UIJ108" s="52"/>
      <c r="UIK108" s="52"/>
      <c r="UIL108" s="52"/>
      <c r="UIM108" s="52"/>
      <c r="UIN108" s="52"/>
      <c r="UIO108" s="52"/>
      <c r="UIP108" s="52"/>
      <c r="UIQ108" s="52"/>
      <c r="UIR108" s="52"/>
      <c r="UIS108" s="52"/>
      <c r="UIT108" s="52"/>
      <c r="UIU108" s="52"/>
      <c r="UIV108" s="52"/>
      <c r="UIW108" s="52"/>
      <c r="UIX108" s="52"/>
      <c r="UIY108" s="52"/>
      <c r="UIZ108" s="52"/>
      <c r="UJA108" s="52"/>
      <c r="UJB108" s="52"/>
      <c r="UJC108" s="52"/>
      <c r="UJD108" s="52"/>
      <c r="UJE108" s="52"/>
      <c r="UJF108" s="52"/>
      <c r="UJG108" s="52"/>
      <c r="UJH108" s="52"/>
      <c r="UJI108" s="52"/>
      <c r="UJJ108" s="52"/>
      <c r="UJK108" s="52"/>
      <c r="UJL108" s="52"/>
      <c r="UJM108" s="52"/>
      <c r="UJN108" s="52"/>
      <c r="UJO108" s="52"/>
      <c r="UJP108" s="52"/>
      <c r="UJQ108" s="52"/>
      <c r="UJR108" s="52"/>
      <c r="UJS108" s="52"/>
      <c r="UJT108" s="52"/>
      <c r="UJU108" s="52"/>
      <c r="UJV108" s="52"/>
      <c r="UJW108" s="52"/>
      <c r="UJX108" s="52"/>
      <c r="UJY108" s="52"/>
      <c r="UJZ108" s="52"/>
      <c r="UKA108" s="52"/>
      <c r="UKB108" s="52"/>
      <c r="UKC108" s="52"/>
      <c r="UKD108" s="52"/>
      <c r="UKE108" s="52"/>
      <c r="UKF108" s="52"/>
      <c r="UKG108" s="52"/>
      <c r="UKH108" s="52"/>
      <c r="UKI108" s="52"/>
      <c r="UKJ108" s="52"/>
      <c r="UKK108" s="52"/>
      <c r="UKL108" s="52"/>
      <c r="UKM108" s="52"/>
      <c r="UKN108" s="52"/>
      <c r="UKO108" s="52"/>
      <c r="UKP108" s="52"/>
      <c r="UKQ108" s="52"/>
      <c r="UKR108" s="52"/>
      <c r="UKS108" s="52"/>
      <c r="UKT108" s="52"/>
      <c r="UKU108" s="52"/>
      <c r="UKV108" s="52"/>
      <c r="UKW108" s="52"/>
      <c r="UKX108" s="52"/>
      <c r="UKY108" s="52"/>
      <c r="UKZ108" s="52"/>
      <c r="ULA108" s="52"/>
      <c r="ULB108" s="52"/>
      <c r="ULC108" s="52"/>
      <c r="ULD108" s="52"/>
      <c r="ULE108" s="52"/>
      <c r="ULF108" s="52"/>
      <c r="ULG108" s="52"/>
      <c r="ULH108" s="52"/>
      <c r="ULI108" s="52"/>
      <c r="ULJ108" s="52"/>
      <c r="ULK108" s="52"/>
      <c r="ULL108" s="52"/>
      <c r="ULM108" s="52"/>
      <c r="ULN108" s="52"/>
      <c r="ULO108" s="52"/>
      <c r="ULP108" s="52"/>
      <c r="ULQ108" s="52"/>
      <c r="ULR108" s="52"/>
      <c r="ULS108" s="52"/>
      <c r="ULT108" s="52"/>
      <c r="ULU108" s="52"/>
      <c r="ULV108" s="52"/>
      <c r="ULW108" s="52"/>
      <c r="ULX108" s="52"/>
      <c r="ULY108" s="52"/>
      <c r="ULZ108" s="52"/>
      <c r="UMA108" s="52"/>
      <c r="UMB108" s="52"/>
      <c r="UMC108" s="52"/>
      <c r="UMD108" s="52"/>
      <c r="UME108" s="52"/>
      <c r="UMF108" s="52"/>
      <c r="UMG108" s="52"/>
      <c r="UMH108" s="52"/>
      <c r="UMI108" s="52"/>
      <c r="UMJ108" s="52"/>
      <c r="UMK108" s="52"/>
      <c r="UML108" s="52"/>
      <c r="UMM108" s="52"/>
      <c r="UMN108" s="52"/>
      <c r="UMO108" s="52"/>
      <c r="UMP108" s="52"/>
      <c r="UMQ108" s="52"/>
      <c r="UMR108" s="52"/>
      <c r="UMS108" s="52"/>
      <c r="UMT108" s="52"/>
      <c r="UMU108" s="52"/>
      <c r="UMV108" s="52"/>
      <c r="UMW108" s="52"/>
      <c r="UMX108" s="52"/>
      <c r="UMY108" s="52"/>
      <c r="UMZ108" s="52"/>
      <c r="UNA108" s="52"/>
      <c r="UNB108" s="52"/>
      <c r="UNC108" s="52"/>
      <c r="UND108" s="52"/>
      <c r="UNE108" s="52"/>
      <c r="UNF108" s="52"/>
      <c r="UNG108" s="52"/>
      <c r="UNH108" s="52"/>
      <c r="UNI108" s="52"/>
      <c r="UNJ108" s="52"/>
      <c r="UNK108" s="52"/>
      <c r="UNL108" s="52"/>
      <c r="UNM108" s="52"/>
      <c r="UNN108" s="52"/>
      <c r="UNO108" s="52"/>
      <c r="UNP108" s="52"/>
      <c r="UNQ108" s="52"/>
      <c r="UNR108" s="52"/>
      <c r="UNS108" s="52"/>
      <c r="UNT108" s="52"/>
      <c r="UNU108" s="52"/>
      <c r="UNV108" s="52"/>
      <c r="UNW108" s="52"/>
      <c r="UNX108" s="52"/>
      <c r="UNY108" s="52"/>
      <c r="UNZ108" s="52"/>
      <c r="UOA108" s="52"/>
      <c r="UOB108" s="52"/>
      <c r="UOC108" s="52"/>
      <c r="UOD108" s="52"/>
      <c r="UOE108" s="52"/>
      <c r="UOF108" s="52"/>
      <c r="UOG108" s="52"/>
      <c r="UOH108" s="52"/>
      <c r="UOI108" s="52"/>
      <c r="UOJ108" s="52"/>
      <c r="UOK108" s="52"/>
      <c r="UOL108" s="52"/>
      <c r="UOM108" s="52"/>
      <c r="UON108" s="52"/>
      <c r="UOO108" s="52"/>
      <c r="UOP108" s="52"/>
      <c r="UOQ108" s="52"/>
      <c r="UOR108" s="52"/>
      <c r="UOS108" s="52"/>
      <c r="UOT108" s="52"/>
      <c r="UOU108" s="52"/>
      <c r="UOV108" s="52"/>
      <c r="UOW108" s="52"/>
      <c r="UOX108" s="52"/>
      <c r="UOY108" s="52"/>
      <c r="UOZ108" s="52"/>
      <c r="UPA108" s="52"/>
      <c r="UPB108" s="52"/>
      <c r="UPC108" s="52"/>
      <c r="UPD108" s="52"/>
      <c r="UPE108" s="52"/>
      <c r="UPF108" s="52"/>
      <c r="UPG108" s="52"/>
      <c r="UPH108" s="52"/>
      <c r="UPI108" s="52"/>
      <c r="UPJ108" s="52"/>
      <c r="UPK108" s="52"/>
      <c r="UPL108" s="52"/>
      <c r="UPM108" s="52"/>
      <c r="UPN108" s="52"/>
      <c r="UPO108" s="52"/>
      <c r="UPP108" s="52"/>
      <c r="UPQ108" s="52"/>
      <c r="UPR108" s="52"/>
      <c r="UPS108" s="52"/>
      <c r="UPT108" s="52"/>
      <c r="UPU108" s="52"/>
      <c r="UPV108" s="52"/>
      <c r="UPW108" s="52"/>
      <c r="UPX108" s="52"/>
      <c r="UPY108" s="52"/>
      <c r="UPZ108" s="52"/>
      <c r="UQA108" s="52"/>
      <c r="UQB108" s="52"/>
      <c r="UQC108" s="52"/>
      <c r="UQD108" s="52"/>
      <c r="UQE108" s="52"/>
      <c r="UQF108" s="52"/>
      <c r="UQG108" s="52"/>
      <c r="UQH108" s="52"/>
      <c r="UQI108" s="52"/>
      <c r="UQJ108" s="52"/>
      <c r="UQK108" s="52"/>
      <c r="UQL108" s="52"/>
      <c r="UQM108" s="52"/>
      <c r="UQN108" s="52"/>
      <c r="UQO108" s="52"/>
      <c r="UQP108" s="52"/>
      <c r="UQQ108" s="52"/>
      <c r="UQR108" s="52"/>
      <c r="UQS108" s="52"/>
      <c r="UQT108" s="52"/>
      <c r="UQU108" s="52"/>
      <c r="UQV108" s="52"/>
      <c r="UQW108" s="52"/>
      <c r="UQX108" s="52"/>
      <c r="UQY108" s="52"/>
      <c r="UQZ108" s="52"/>
      <c r="URA108" s="52"/>
      <c r="URB108" s="52"/>
      <c r="URC108" s="52"/>
      <c r="URD108" s="52"/>
      <c r="URE108" s="52"/>
      <c r="URF108" s="52"/>
      <c r="URG108" s="52"/>
      <c r="URH108" s="52"/>
      <c r="URI108" s="52"/>
      <c r="URJ108" s="52"/>
      <c r="URK108" s="52"/>
      <c r="URL108" s="52"/>
      <c r="URM108" s="52"/>
      <c r="URN108" s="52"/>
      <c r="URO108" s="52"/>
      <c r="URP108" s="52"/>
      <c r="URQ108" s="52"/>
      <c r="URR108" s="52"/>
      <c r="URS108" s="52"/>
      <c r="URT108" s="52"/>
      <c r="URU108" s="52"/>
      <c r="URV108" s="52"/>
      <c r="URW108" s="52"/>
      <c r="URX108" s="52"/>
      <c r="URY108" s="52"/>
      <c r="URZ108" s="52"/>
      <c r="USA108" s="52"/>
      <c r="USB108" s="52"/>
      <c r="USC108" s="52"/>
      <c r="USD108" s="52"/>
      <c r="USE108" s="52"/>
      <c r="USF108" s="52"/>
      <c r="USG108" s="52"/>
      <c r="USH108" s="52"/>
      <c r="USI108" s="52"/>
      <c r="USJ108" s="52"/>
      <c r="USK108" s="52"/>
      <c r="USL108" s="52"/>
      <c r="USM108" s="52"/>
      <c r="USN108" s="52"/>
      <c r="USO108" s="52"/>
      <c r="USP108" s="52"/>
      <c r="USQ108" s="52"/>
      <c r="USR108" s="52"/>
      <c r="USS108" s="52"/>
      <c r="UST108" s="52"/>
      <c r="USU108" s="52"/>
      <c r="USV108" s="52"/>
      <c r="USW108" s="52"/>
      <c r="USX108" s="52"/>
      <c r="USY108" s="52"/>
      <c r="USZ108" s="52"/>
      <c r="UTA108" s="52"/>
      <c r="UTB108" s="52"/>
      <c r="UTC108" s="52"/>
      <c r="UTD108" s="52"/>
      <c r="UTE108" s="52"/>
      <c r="UTF108" s="52"/>
      <c r="UTG108" s="52"/>
      <c r="UTH108" s="52"/>
      <c r="UTI108" s="52"/>
      <c r="UTJ108" s="52"/>
      <c r="UTK108" s="52"/>
      <c r="UTL108" s="52"/>
      <c r="UTM108" s="52"/>
      <c r="UTN108" s="52"/>
      <c r="UTO108" s="52"/>
      <c r="UTP108" s="52"/>
      <c r="UTQ108" s="52"/>
      <c r="UTR108" s="52"/>
      <c r="UTS108" s="52"/>
      <c r="UTT108" s="52"/>
      <c r="UTU108" s="52"/>
      <c r="UTV108" s="52"/>
      <c r="UTW108" s="52"/>
      <c r="UTX108" s="52"/>
      <c r="UTY108" s="52"/>
      <c r="UTZ108" s="52"/>
      <c r="UUA108" s="52"/>
      <c r="UUB108" s="52"/>
      <c r="UUC108" s="52"/>
      <c r="UUD108" s="52"/>
      <c r="UUE108" s="52"/>
      <c r="UUF108" s="52"/>
      <c r="UUG108" s="52"/>
      <c r="UUH108" s="52"/>
      <c r="UUI108" s="52"/>
      <c r="UUJ108" s="52"/>
      <c r="UUK108" s="52"/>
      <c r="UUL108" s="52"/>
      <c r="UUM108" s="52"/>
      <c r="UUN108" s="52"/>
      <c r="UUO108" s="52"/>
      <c r="UUP108" s="52"/>
      <c r="UUQ108" s="52"/>
      <c r="UUR108" s="52"/>
      <c r="UUS108" s="52"/>
      <c r="UUT108" s="52"/>
      <c r="UUU108" s="52"/>
      <c r="UUV108" s="52"/>
      <c r="UUW108" s="52"/>
      <c r="UUX108" s="52"/>
      <c r="UUY108" s="52"/>
      <c r="UUZ108" s="52"/>
      <c r="UVA108" s="52"/>
      <c r="UVB108" s="52"/>
      <c r="UVC108" s="52"/>
      <c r="UVD108" s="52"/>
      <c r="UVE108" s="52"/>
      <c r="UVF108" s="52"/>
      <c r="UVG108" s="52"/>
      <c r="UVH108" s="52"/>
      <c r="UVI108" s="52"/>
      <c r="UVJ108" s="52"/>
      <c r="UVK108" s="52"/>
      <c r="UVL108" s="52"/>
      <c r="UVM108" s="52"/>
      <c r="UVN108" s="52"/>
      <c r="UVO108" s="52"/>
      <c r="UVP108" s="52"/>
      <c r="UVQ108" s="52"/>
      <c r="UVR108" s="52"/>
      <c r="UVS108" s="52"/>
      <c r="UVT108" s="52"/>
      <c r="UVU108" s="52"/>
      <c r="UVV108" s="52"/>
      <c r="UVW108" s="52"/>
      <c r="UVX108" s="52"/>
      <c r="UVY108" s="52"/>
      <c r="UVZ108" s="52"/>
      <c r="UWA108" s="52"/>
      <c r="UWB108" s="52"/>
      <c r="UWC108" s="52"/>
      <c r="UWD108" s="52"/>
      <c r="UWE108" s="52"/>
      <c r="UWF108" s="52"/>
      <c r="UWG108" s="52"/>
      <c r="UWH108" s="52"/>
      <c r="UWI108" s="52"/>
      <c r="UWJ108" s="52"/>
      <c r="UWK108" s="52"/>
      <c r="UWL108" s="52"/>
      <c r="UWM108" s="52"/>
      <c r="UWN108" s="52"/>
      <c r="UWO108" s="52"/>
      <c r="UWP108" s="52"/>
      <c r="UWQ108" s="52"/>
      <c r="UWR108" s="52"/>
      <c r="UWS108" s="52"/>
      <c r="UWT108" s="52"/>
      <c r="UWU108" s="52"/>
      <c r="UWV108" s="52"/>
      <c r="UWW108" s="52"/>
      <c r="UWX108" s="52"/>
      <c r="UWY108" s="52"/>
      <c r="UWZ108" s="52"/>
      <c r="UXA108" s="52"/>
      <c r="UXB108" s="52"/>
      <c r="UXC108" s="52"/>
      <c r="UXD108" s="52"/>
      <c r="UXE108" s="52"/>
      <c r="UXF108" s="52"/>
      <c r="UXG108" s="52"/>
      <c r="UXH108" s="52"/>
      <c r="UXI108" s="52"/>
      <c r="UXJ108" s="52"/>
      <c r="UXK108" s="52"/>
      <c r="UXL108" s="52"/>
      <c r="UXM108" s="52"/>
      <c r="UXN108" s="52"/>
      <c r="UXO108" s="52"/>
      <c r="UXP108" s="52"/>
      <c r="UXQ108" s="52"/>
      <c r="UXR108" s="52"/>
      <c r="UXS108" s="52"/>
      <c r="UXT108" s="52"/>
      <c r="UXU108" s="52"/>
      <c r="UXV108" s="52"/>
      <c r="UXW108" s="52"/>
      <c r="UXX108" s="52"/>
      <c r="UXY108" s="52"/>
      <c r="UXZ108" s="52"/>
      <c r="UYA108" s="52"/>
      <c r="UYB108" s="52"/>
      <c r="UYC108" s="52"/>
      <c r="UYD108" s="52"/>
      <c r="UYE108" s="52"/>
      <c r="UYF108" s="52"/>
      <c r="UYG108" s="52"/>
      <c r="UYH108" s="52"/>
      <c r="UYI108" s="52"/>
      <c r="UYJ108" s="52"/>
      <c r="UYK108" s="52"/>
      <c r="UYL108" s="52"/>
      <c r="UYM108" s="52"/>
      <c r="UYN108" s="52"/>
      <c r="UYO108" s="52"/>
      <c r="UYP108" s="52"/>
      <c r="UYQ108" s="52"/>
      <c r="UYR108" s="52"/>
      <c r="UYS108" s="52"/>
      <c r="UYT108" s="52"/>
      <c r="UYU108" s="52"/>
      <c r="UYV108" s="52"/>
      <c r="UYW108" s="52"/>
      <c r="UYX108" s="52"/>
      <c r="UYY108" s="52"/>
      <c r="UYZ108" s="52"/>
      <c r="UZA108" s="52"/>
      <c r="UZB108" s="52"/>
      <c r="UZC108" s="52"/>
      <c r="UZD108" s="52"/>
      <c r="UZE108" s="52"/>
      <c r="UZF108" s="52"/>
      <c r="UZG108" s="52"/>
      <c r="UZH108" s="52"/>
      <c r="UZI108" s="52"/>
      <c r="UZJ108" s="52"/>
      <c r="UZK108" s="52"/>
      <c r="UZL108" s="52"/>
      <c r="UZM108" s="52"/>
      <c r="UZN108" s="52"/>
      <c r="UZO108" s="52"/>
      <c r="UZP108" s="52"/>
      <c r="UZQ108" s="52"/>
      <c r="UZR108" s="52"/>
      <c r="UZS108" s="52"/>
      <c r="UZT108" s="52"/>
      <c r="UZU108" s="52"/>
      <c r="UZV108" s="52"/>
      <c r="UZW108" s="52"/>
      <c r="UZX108" s="52"/>
      <c r="UZY108" s="52"/>
      <c r="UZZ108" s="52"/>
      <c r="VAA108" s="52"/>
      <c r="VAB108" s="52"/>
      <c r="VAC108" s="52"/>
      <c r="VAD108" s="52"/>
      <c r="VAE108" s="52"/>
      <c r="VAF108" s="52"/>
      <c r="VAG108" s="52"/>
      <c r="VAH108" s="52"/>
      <c r="VAI108" s="52"/>
      <c r="VAJ108" s="52"/>
      <c r="VAK108" s="52"/>
      <c r="VAL108" s="52"/>
      <c r="VAM108" s="52"/>
      <c r="VAN108" s="52"/>
      <c r="VAO108" s="52"/>
      <c r="VAP108" s="52"/>
      <c r="VAQ108" s="52"/>
      <c r="VAR108" s="52"/>
      <c r="VAS108" s="52"/>
      <c r="VAT108" s="52"/>
      <c r="VAU108" s="52"/>
      <c r="VAV108" s="52"/>
      <c r="VAW108" s="52"/>
      <c r="VAX108" s="52"/>
      <c r="VAY108" s="52"/>
      <c r="VAZ108" s="52"/>
      <c r="VBA108" s="52"/>
      <c r="VBB108" s="52"/>
      <c r="VBC108" s="52"/>
      <c r="VBD108" s="52"/>
      <c r="VBE108" s="52"/>
      <c r="VBF108" s="52"/>
      <c r="VBG108" s="52"/>
      <c r="VBH108" s="52"/>
      <c r="VBI108" s="52"/>
      <c r="VBJ108" s="52"/>
      <c r="VBK108" s="52"/>
      <c r="VBL108" s="52"/>
      <c r="VBM108" s="52"/>
      <c r="VBN108" s="52"/>
      <c r="VBO108" s="52"/>
      <c r="VBP108" s="52"/>
      <c r="VBQ108" s="52"/>
      <c r="VBR108" s="52"/>
      <c r="VBS108" s="52"/>
      <c r="VBT108" s="52"/>
      <c r="VBU108" s="52"/>
      <c r="VBV108" s="52"/>
      <c r="VBW108" s="52"/>
      <c r="VBX108" s="52"/>
      <c r="VBY108" s="52"/>
      <c r="VBZ108" s="52"/>
      <c r="VCA108" s="52"/>
      <c r="VCB108" s="52"/>
      <c r="VCC108" s="52"/>
      <c r="VCD108" s="52"/>
      <c r="VCE108" s="52"/>
      <c r="VCF108" s="52"/>
      <c r="VCG108" s="52"/>
      <c r="VCH108" s="52"/>
      <c r="VCI108" s="52"/>
      <c r="VCJ108" s="52"/>
      <c r="VCK108" s="52"/>
      <c r="VCL108" s="52"/>
      <c r="VCM108" s="52"/>
      <c r="VCN108" s="52"/>
      <c r="VCO108" s="52"/>
      <c r="VCP108" s="52"/>
      <c r="VCQ108" s="52"/>
      <c r="VCR108" s="52"/>
      <c r="VCS108" s="52"/>
      <c r="VCT108" s="52"/>
      <c r="VCU108" s="52"/>
      <c r="VCV108" s="52"/>
      <c r="VCW108" s="52"/>
      <c r="VCX108" s="52"/>
      <c r="VCY108" s="52"/>
      <c r="VCZ108" s="52"/>
      <c r="VDA108" s="52"/>
      <c r="VDB108" s="52"/>
      <c r="VDC108" s="52"/>
      <c r="VDD108" s="52"/>
      <c r="VDE108" s="52"/>
      <c r="VDF108" s="52"/>
      <c r="VDG108" s="52"/>
      <c r="VDH108" s="52"/>
      <c r="VDI108" s="52"/>
      <c r="VDJ108" s="52"/>
      <c r="VDK108" s="52"/>
      <c r="VDL108" s="52"/>
      <c r="VDM108" s="52"/>
      <c r="VDN108" s="52"/>
      <c r="VDO108" s="52"/>
      <c r="VDP108" s="52"/>
      <c r="VDQ108" s="52"/>
      <c r="VDR108" s="52"/>
      <c r="VDS108" s="52"/>
      <c r="VDT108" s="52"/>
      <c r="VDU108" s="52"/>
      <c r="VDV108" s="52"/>
      <c r="VDW108" s="52"/>
      <c r="VDX108" s="52"/>
      <c r="VDY108" s="52"/>
      <c r="VDZ108" s="52"/>
      <c r="VEA108" s="52"/>
      <c r="VEB108" s="52"/>
      <c r="VEC108" s="52"/>
      <c r="VED108" s="52"/>
      <c r="VEE108" s="52"/>
      <c r="VEF108" s="52"/>
      <c r="VEG108" s="52"/>
      <c r="VEH108" s="52"/>
      <c r="VEI108" s="52"/>
      <c r="VEJ108" s="52"/>
      <c r="VEK108" s="52"/>
      <c r="VEL108" s="52"/>
      <c r="VEM108" s="52"/>
      <c r="VEN108" s="52"/>
      <c r="VEO108" s="52"/>
      <c r="VEP108" s="52"/>
      <c r="VEQ108" s="52"/>
      <c r="VER108" s="52"/>
      <c r="VES108" s="52"/>
      <c r="VET108" s="52"/>
      <c r="VEU108" s="52"/>
      <c r="VEV108" s="52"/>
      <c r="VEW108" s="52"/>
      <c r="VEX108" s="52"/>
      <c r="VEY108" s="52"/>
      <c r="VEZ108" s="52"/>
      <c r="VFA108" s="52"/>
      <c r="VFB108" s="52"/>
      <c r="VFC108" s="52"/>
      <c r="VFD108" s="52"/>
      <c r="VFE108" s="52"/>
      <c r="VFF108" s="52"/>
      <c r="VFG108" s="52"/>
      <c r="VFH108" s="52"/>
      <c r="VFI108" s="52"/>
      <c r="VFJ108" s="52"/>
      <c r="VFK108" s="52"/>
      <c r="VFL108" s="52"/>
      <c r="VFM108" s="52"/>
      <c r="VFN108" s="52"/>
      <c r="VFO108" s="52"/>
      <c r="VFP108" s="52"/>
      <c r="VFQ108" s="52"/>
      <c r="VFR108" s="52"/>
      <c r="VFS108" s="52"/>
      <c r="VFT108" s="52"/>
      <c r="VFU108" s="52"/>
      <c r="VFV108" s="52"/>
      <c r="VFW108" s="52"/>
      <c r="VFX108" s="52"/>
      <c r="VFY108" s="52"/>
      <c r="VFZ108" s="52"/>
      <c r="VGA108" s="52"/>
      <c r="VGB108" s="52"/>
      <c r="VGC108" s="52"/>
      <c r="VGD108" s="52"/>
      <c r="VGE108" s="52"/>
      <c r="VGF108" s="52"/>
      <c r="VGG108" s="52"/>
      <c r="VGH108" s="52"/>
      <c r="VGI108" s="52"/>
      <c r="VGJ108" s="52"/>
      <c r="VGK108" s="52"/>
      <c r="VGL108" s="52"/>
      <c r="VGM108" s="52"/>
      <c r="VGN108" s="52"/>
      <c r="VGO108" s="52"/>
      <c r="VGP108" s="52"/>
      <c r="VGQ108" s="52"/>
      <c r="VGR108" s="52"/>
      <c r="VGS108" s="52"/>
      <c r="VGT108" s="52"/>
      <c r="VGU108" s="52"/>
      <c r="VGV108" s="52"/>
      <c r="VGW108" s="52"/>
      <c r="VGX108" s="52"/>
      <c r="VGY108" s="52"/>
      <c r="VGZ108" s="52"/>
      <c r="VHA108" s="52"/>
      <c r="VHB108" s="52"/>
      <c r="VHC108" s="52"/>
      <c r="VHD108" s="52"/>
      <c r="VHE108" s="52"/>
      <c r="VHF108" s="52"/>
      <c r="VHG108" s="52"/>
      <c r="VHH108" s="52"/>
      <c r="VHI108" s="52"/>
      <c r="VHJ108" s="52"/>
      <c r="VHK108" s="52"/>
      <c r="VHL108" s="52"/>
      <c r="VHM108" s="52"/>
      <c r="VHN108" s="52"/>
      <c r="VHO108" s="52"/>
      <c r="VHP108" s="52"/>
      <c r="VHQ108" s="52"/>
      <c r="VHR108" s="52"/>
      <c r="VHS108" s="52"/>
      <c r="VHT108" s="52"/>
      <c r="VHU108" s="52"/>
      <c r="VHV108" s="52"/>
      <c r="VHW108" s="52"/>
      <c r="VHX108" s="52"/>
      <c r="VHY108" s="52"/>
      <c r="VHZ108" s="52"/>
      <c r="VIA108" s="52"/>
      <c r="VIB108" s="52"/>
      <c r="VIC108" s="52"/>
      <c r="VID108" s="52"/>
      <c r="VIE108" s="52"/>
      <c r="VIF108" s="52"/>
      <c r="VIG108" s="52"/>
      <c r="VIH108" s="52"/>
      <c r="VII108" s="52"/>
      <c r="VIJ108" s="52"/>
      <c r="VIK108" s="52"/>
      <c r="VIL108" s="52"/>
      <c r="VIM108" s="52"/>
      <c r="VIN108" s="52"/>
      <c r="VIO108" s="52"/>
      <c r="VIP108" s="52"/>
      <c r="VIQ108" s="52"/>
      <c r="VIR108" s="52"/>
      <c r="VIS108" s="52"/>
      <c r="VIT108" s="52"/>
      <c r="VIU108" s="52"/>
      <c r="VIV108" s="52"/>
      <c r="VIW108" s="52"/>
      <c r="VIX108" s="52"/>
      <c r="VIY108" s="52"/>
      <c r="VIZ108" s="52"/>
      <c r="VJA108" s="52"/>
      <c r="VJB108" s="52"/>
      <c r="VJC108" s="52"/>
      <c r="VJD108" s="52"/>
      <c r="VJE108" s="52"/>
      <c r="VJF108" s="52"/>
      <c r="VJG108" s="52"/>
      <c r="VJH108" s="52"/>
      <c r="VJI108" s="52"/>
      <c r="VJJ108" s="52"/>
      <c r="VJK108" s="52"/>
      <c r="VJL108" s="52"/>
      <c r="VJM108" s="52"/>
      <c r="VJN108" s="52"/>
      <c r="VJO108" s="52"/>
      <c r="VJP108" s="52"/>
      <c r="VJQ108" s="52"/>
      <c r="VJR108" s="52"/>
      <c r="VJS108" s="52"/>
      <c r="VJT108" s="52"/>
      <c r="VJU108" s="52"/>
      <c r="VJV108" s="52"/>
      <c r="VJW108" s="52"/>
      <c r="VJX108" s="52"/>
      <c r="VJY108" s="52"/>
      <c r="VJZ108" s="52"/>
      <c r="VKA108" s="52"/>
      <c r="VKB108" s="52"/>
      <c r="VKC108" s="52"/>
      <c r="VKD108" s="52"/>
      <c r="VKE108" s="52"/>
      <c r="VKF108" s="52"/>
      <c r="VKG108" s="52"/>
      <c r="VKH108" s="52"/>
      <c r="VKI108" s="52"/>
      <c r="VKJ108" s="52"/>
      <c r="VKK108" s="52"/>
      <c r="VKL108" s="52"/>
      <c r="VKM108" s="52"/>
      <c r="VKN108" s="52"/>
      <c r="VKO108" s="52"/>
      <c r="VKP108" s="52"/>
      <c r="VKQ108" s="52"/>
      <c r="VKR108" s="52"/>
      <c r="VKS108" s="52"/>
      <c r="VKT108" s="52"/>
      <c r="VKU108" s="52"/>
      <c r="VKV108" s="52"/>
      <c r="VKW108" s="52"/>
      <c r="VKX108" s="52"/>
      <c r="VKY108" s="52"/>
      <c r="VKZ108" s="52"/>
      <c r="VLA108" s="52"/>
      <c r="VLB108" s="52"/>
      <c r="VLC108" s="52"/>
      <c r="VLD108" s="52"/>
      <c r="VLE108" s="52"/>
      <c r="VLF108" s="52"/>
      <c r="VLG108" s="52"/>
      <c r="VLH108" s="52"/>
      <c r="VLI108" s="52"/>
      <c r="VLJ108" s="52"/>
      <c r="VLK108" s="52"/>
      <c r="VLL108" s="52"/>
      <c r="VLM108" s="52"/>
      <c r="VLN108" s="52"/>
      <c r="VLO108" s="52"/>
      <c r="VLP108" s="52"/>
      <c r="VLQ108" s="52"/>
      <c r="VLR108" s="52"/>
      <c r="VLS108" s="52"/>
      <c r="VLT108" s="52"/>
      <c r="VLU108" s="52"/>
      <c r="VLV108" s="52"/>
      <c r="VLW108" s="52"/>
      <c r="VLX108" s="52"/>
      <c r="VLY108" s="52"/>
      <c r="VLZ108" s="52"/>
      <c r="VMA108" s="52"/>
      <c r="VMB108" s="52"/>
      <c r="VMC108" s="52"/>
      <c r="VMD108" s="52"/>
      <c r="VME108" s="52"/>
      <c r="VMF108" s="52"/>
      <c r="VMG108" s="52"/>
      <c r="VMH108" s="52"/>
      <c r="VMI108" s="52"/>
      <c r="VMJ108" s="52"/>
      <c r="VMK108" s="52"/>
      <c r="VML108" s="52"/>
      <c r="VMM108" s="52"/>
      <c r="VMN108" s="52"/>
      <c r="VMO108" s="52"/>
      <c r="VMP108" s="52"/>
      <c r="VMQ108" s="52"/>
      <c r="VMR108" s="52"/>
      <c r="VMS108" s="52"/>
      <c r="VMT108" s="52"/>
      <c r="VMU108" s="52"/>
      <c r="VMV108" s="52"/>
      <c r="VMW108" s="52"/>
      <c r="VMX108" s="52"/>
      <c r="VMY108" s="52"/>
      <c r="VMZ108" s="52"/>
      <c r="VNA108" s="52"/>
      <c r="VNB108" s="52"/>
      <c r="VNC108" s="52"/>
      <c r="VND108" s="52"/>
      <c r="VNE108" s="52"/>
      <c r="VNF108" s="52"/>
      <c r="VNG108" s="52"/>
      <c r="VNH108" s="52"/>
      <c r="VNI108" s="52"/>
      <c r="VNJ108" s="52"/>
      <c r="VNK108" s="52"/>
      <c r="VNL108" s="52"/>
      <c r="VNM108" s="52"/>
      <c r="VNN108" s="52"/>
      <c r="VNO108" s="52"/>
      <c r="VNP108" s="52"/>
      <c r="VNQ108" s="52"/>
      <c r="VNR108" s="52"/>
      <c r="VNS108" s="52"/>
      <c r="VNT108" s="52"/>
      <c r="VNU108" s="52"/>
      <c r="VNV108" s="52"/>
      <c r="VNW108" s="52"/>
      <c r="VNX108" s="52"/>
      <c r="VNY108" s="52"/>
      <c r="VNZ108" s="52"/>
      <c r="VOA108" s="52"/>
      <c r="VOB108" s="52"/>
      <c r="VOC108" s="52"/>
      <c r="VOD108" s="52"/>
      <c r="VOE108" s="52"/>
      <c r="VOF108" s="52"/>
      <c r="VOG108" s="52"/>
      <c r="VOH108" s="52"/>
      <c r="VOI108" s="52"/>
      <c r="VOJ108" s="52"/>
      <c r="VOK108" s="52"/>
      <c r="VOL108" s="52"/>
      <c r="VOM108" s="52"/>
      <c r="VON108" s="52"/>
      <c r="VOO108" s="52"/>
      <c r="VOP108" s="52"/>
      <c r="VOQ108" s="52"/>
      <c r="VOR108" s="52"/>
      <c r="VOS108" s="52"/>
      <c r="VOT108" s="52"/>
      <c r="VOU108" s="52"/>
      <c r="VOV108" s="52"/>
      <c r="VOW108" s="52"/>
      <c r="VOX108" s="52"/>
      <c r="VOY108" s="52"/>
      <c r="VOZ108" s="52"/>
      <c r="VPA108" s="52"/>
      <c r="VPB108" s="52"/>
      <c r="VPC108" s="52"/>
      <c r="VPD108" s="52"/>
      <c r="VPE108" s="52"/>
      <c r="VPF108" s="52"/>
      <c r="VPG108" s="52"/>
      <c r="VPH108" s="52"/>
      <c r="VPI108" s="52"/>
      <c r="VPJ108" s="52"/>
      <c r="VPK108" s="52"/>
      <c r="VPL108" s="52"/>
      <c r="VPM108" s="52"/>
      <c r="VPN108" s="52"/>
      <c r="VPO108" s="52"/>
      <c r="VPP108" s="52"/>
      <c r="VPQ108" s="52"/>
      <c r="VPR108" s="52"/>
      <c r="VPS108" s="52"/>
      <c r="VPT108" s="52"/>
      <c r="VPU108" s="52"/>
      <c r="VPV108" s="52"/>
      <c r="VPW108" s="52"/>
      <c r="VPX108" s="52"/>
      <c r="VPY108" s="52"/>
      <c r="VPZ108" s="52"/>
      <c r="VQA108" s="52"/>
      <c r="VQB108" s="52"/>
      <c r="VQC108" s="52"/>
      <c r="VQD108" s="52"/>
      <c r="VQE108" s="52"/>
      <c r="VQF108" s="52"/>
      <c r="VQG108" s="52"/>
      <c r="VQH108" s="52"/>
      <c r="VQI108" s="52"/>
      <c r="VQJ108" s="52"/>
      <c r="VQK108" s="52"/>
      <c r="VQL108" s="52"/>
      <c r="VQM108" s="52"/>
      <c r="VQN108" s="52"/>
      <c r="VQO108" s="52"/>
      <c r="VQP108" s="52"/>
      <c r="VQQ108" s="52"/>
      <c r="VQR108" s="52"/>
      <c r="VQS108" s="52"/>
      <c r="VQT108" s="52"/>
      <c r="VQU108" s="52"/>
      <c r="VQV108" s="52"/>
      <c r="VQW108" s="52"/>
      <c r="VQX108" s="52"/>
      <c r="VQY108" s="52"/>
      <c r="VQZ108" s="52"/>
      <c r="VRA108" s="52"/>
      <c r="VRB108" s="52"/>
      <c r="VRC108" s="52"/>
      <c r="VRD108" s="52"/>
      <c r="VRE108" s="52"/>
      <c r="VRF108" s="52"/>
      <c r="VRG108" s="52"/>
      <c r="VRH108" s="52"/>
      <c r="VRI108" s="52"/>
      <c r="VRJ108" s="52"/>
      <c r="VRK108" s="52"/>
      <c r="VRL108" s="52"/>
      <c r="VRM108" s="52"/>
      <c r="VRN108" s="52"/>
      <c r="VRO108" s="52"/>
      <c r="VRP108" s="52"/>
      <c r="VRQ108" s="52"/>
      <c r="VRR108" s="52"/>
      <c r="VRS108" s="52"/>
      <c r="VRT108" s="52"/>
      <c r="VRU108" s="52"/>
      <c r="VRV108" s="52"/>
      <c r="VRW108" s="52"/>
      <c r="VRX108" s="52"/>
      <c r="VRY108" s="52"/>
      <c r="VRZ108" s="52"/>
      <c r="VSA108" s="52"/>
      <c r="VSB108" s="52"/>
      <c r="VSC108" s="52"/>
      <c r="VSD108" s="52"/>
      <c r="VSE108" s="52"/>
      <c r="VSF108" s="52"/>
      <c r="VSG108" s="52"/>
      <c r="VSH108" s="52"/>
      <c r="VSI108" s="52"/>
      <c r="VSJ108" s="52"/>
      <c r="VSK108" s="52"/>
      <c r="VSL108" s="52"/>
      <c r="VSM108" s="52"/>
      <c r="VSN108" s="52"/>
      <c r="VSO108" s="52"/>
      <c r="VSP108" s="52"/>
      <c r="VSQ108" s="52"/>
      <c r="VSR108" s="52"/>
      <c r="VSS108" s="52"/>
      <c r="VST108" s="52"/>
      <c r="VSU108" s="52"/>
      <c r="VSV108" s="52"/>
      <c r="VSW108" s="52"/>
      <c r="VSX108" s="52"/>
      <c r="VSY108" s="52"/>
      <c r="VSZ108" s="52"/>
      <c r="VTA108" s="52"/>
      <c r="VTB108" s="52"/>
      <c r="VTC108" s="52"/>
      <c r="VTD108" s="52"/>
      <c r="VTE108" s="52"/>
      <c r="VTF108" s="52"/>
      <c r="VTG108" s="52"/>
      <c r="VTH108" s="52"/>
      <c r="VTI108" s="52"/>
      <c r="VTJ108" s="52"/>
      <c r="VTK108" s="52"/>
      <c r="VTL108" s="52"/>
      <c r="VTM108" s="52"/>
      <c r="VTN108" s="52"/>
      <c r="VTO108" s="52"/>
      <c r="VTP108" s="52"/>
      <c r="VTQ108" s="52"/>
      <c r="VTR108" s="52"/>
      <c r="VTS108" s="52"/>
      <c r="VTT108" s="52"/>
      <c r="VTU108" s="52"/>
      <c r="VTV108" s="52"/>
      <c r="VTW108" s="52"/>
      <c r="VTX108" s="52"/>
      <c r="VTY108" s="52"/>
      <c r="VTZ108" s="52"/>
      <c r="VUA108" s="52"/>
      <c r="VUB108" s="52"/>
      <c r="VUC108" s="52"/>
      <c r="VUD108" s="52"/>
      <c r="VUE108" s="52"/>
      <c r="VUF108" s="52"/>
      <c r="VUG108" s="52"/>
      <c r="VUH108" s="52"/>
      <c r="VUI108" s="52"/>
      <c r="VUJ108" s="52"/>
      <c r="VUK108" s="52"/>
      <c r="VUL108" s="52"/>
      <c r="VUM108" s="52"/>
      <c r="VUN108" s="52"/>
      <c r="VUO108" s="52"/>
      <c r="VUP108" s="52"/>
      <c r="VUQ108" s="52"/>
      <c r="VUR108" s="52"/>
      <c r="VUS108" s="52"/>
      <c r="VUT108" s="52"/>
      <c r="VUU108" s="52"/>
      <c r="VUV108" s="52"/>
      <c r="VUW108" s="52"/>
      <c r="VUX108" s="52"/>
      <c r="VUY108" s="52"/>
      <c r="VUZ108" s="52"/>
      <c r="VVA108" s="52"/>
      <c r="VVB108" s="52"/>
      <c r="VVC108" s="52"/>
      <c r="VVD108" s="52"/>
      <c r="VVE108" s="52"/>
      <c r="VVF108" s="52"/>
      <c r="VVG108" s="52"/>
      <c r="VVH108" s="52"/>
      <c r="VVI108" s="52"/>
      <c r="VVJ108" s="52"/>
      <c r="VVK108" s="52"/>
      <c r="VVL108" s="52"/>
      <c r="VVM108" s="52"/>
      <c r="VVN108" s="52"/>
      <c r="VVO108" s="52"/>
      <c r="VVP108" s="52"/>
      <c r="VVQ108" s="52"/>
      <c r="VVR108" s="52"/>
      <c r="VVS108" s="52"/>
      <c r="VVT108" s="52"/>
      <c r="VVU108" s="52"/>
      <c r="VVV108" s="52"/>
      <c r="VVW108" s="52"/>
      <c r="VVX108" s="52"/>
      <c r="VVY108" s="52"/>
      <c r="VVZ108" s="52"/>
      <c r="VWA108" s="52"/>
      <c r="VWB108" s="52"/>
      <c r="VWC108" s="52"/>
      <c r="VWD108" s="52"/>
      <c r="VWE108" s="52"/>
      <c r="VWF108" s="52"/>
      <c r="VWG108" s="52"/>
      <c r="VWH108" s="52"/>
      <c r="VWI108" s="52"/>
      <c r="VWJ108" s="52"/>
      <c r="VWK108" s="52"/>
      <c r="VWL108" s="52"/>
      <c r="VWM108" s="52"/>
      <c r="VWN108" s="52"/>
      <c r="VWO108" s="52"/>
      <c r="VWP108" s="52"/>
      <c r="VWQ108" s="52"/>
      <c r="VWR108" s="52"/>
      <c r="VWS108" s="52"/>
      <c r="VWT108" s="52"/>
      <c r="VWU108" s="52"/>
      <c r="VWV108" s="52"/>
      <c r="VWW108" s="52"/>
      <c r="VWX108" s="52"/>
      <c r="VWY108" s="52"/>
      <c r="VWZ108" s="52"/>
      <c r="VXA108" s="52"/>
      <c r="VXB108" s="52"/>
      <c r="VXC108" s="52"/>
      <c r="VXD108" s="52"/>
      <c r="VXE108" s="52"/>
      <c r="VXF108" s="52"/>
      <c r="VXG108" s="52"/>
      <c r="VXH108" s="52"/>
      <c r="VXI108" s="52"/>
      <c r="VXJ108" s="52"/>
      <c r="VXK108" s="52"/>
      <c r="VXL108" s="52"/>
      <c r="VXM108" s="52"/>
      <c r="VXN108" s="52"/>
      <c r="VXO108" s="52"/>
      <c r="VXP108" s="52"/>
      <c r="VXQ108" s="52"/>
      <c r="VXR108" s="52"/>
      <c r="VXS108" s="52"/>
      <c r="VXT108" s="52"/>
      <c r="VXU108" s="52"/>
      <c r="VXV108" s="52"/>
      <c r="VXW108" s="52"/>
      <c r="VXX108" s="52"/>
      <c r="VXY108" s="52"/>
      <c r="VXZ108" s="52"/>
      <c r="VYA108" s="52"/>
      <c r="VYB108" s="52"/>
      <c r="VYC108" s="52"/>
      <c r="VYD108" s="52"/>
      <c r="VYE108" s="52"/>
      <c r="VYF108" s="52"/>
      <c r="VYG108" s="52"/>
      <c r="VYH108" s="52"/>
      <c r="VYI108" s="52"/>
      <c r="VYJ108" s="52"/>
      <c r="VYK108" s="52"/>
      <c r="VYL108" s="52"/>
      <c r="VYM108" s="52"/>
      <c r="VYN108" s="52"/>
      <c r="VYO108" s="52"/>
      <c r="VYP108" s="52"/>
      <c r="VYQ108" s="52"/>
      <c r="VYR108" s="52"/>
      <c r="VYS108" s="52"/>
      <c r="VYT108" s="52"/>
      <c r="VYU108" s="52"/>
      <c r="VYV108" s="52"/>
      <c r="VYW108" s="52"/>
      <c r="VYX108" s="52"/>
      <c r="VYY108" s="52"/>
      <c r="VYZ108" s="52"/>
      <c r="VZA108" s="52"/>
      <c r="VZB108" s="52"/>
      <c r="VZC108" s="52"/>
      <c r="VZD108" s="52"/>
      <c r="VZE108" s="52"/>
      <c r="VZF108" s="52"/>
      <c r="VZG108" s="52"/>
      <c r="VZH108" s="52"/>
      <c r="VZI108" s="52"/>
      <c r="VZJ108" s="52"/>
      <c r="VZK108" s="52"/>
      <c r="VZL108" s="52"/>
      <c r="VZM108" s="52"/>
      <c r="VZN108" s="52"/>
      <c r="VZO108" s="52"/>
      <c r="VZP108" s="52"/>
      <c r="VZQ108" s="52"/>
      <c r="VZR108" s="52"/>
      <c r="VZS108" s="52"/>
      <c r="VZT108" s="52"/>
      <c r="VZU108" s="52"/>
      <c r="VZV108" s="52"/>
      <c r="VZW108" s="52"/>
      <c r="VZX108" s="52"/>
      <c r="VZY108" s="52"/>
      <c r="VZZ108" s="52"/>
      <c r="WAA108" s="52"/>
      <c r="WAB108" s="52"/>
      <c r="WAC108" s="52"/>
      <c r="WAD108" s="52"/>
      <c r="WAE108" s="52"/>
      <c r="WAF108" s="52"/>
      <c r="WAG108" s="52"/>
      <c r="WAH108" s="52"/>
      <c r="WAI108" s="52"/>
      <c r="WAJ108" s="52"/>
      <c r="WAK108" s="52"/>
      <c r="WAL108" s="52"/>
      <c r="WAM108" s="52"/>
      <c r="WAN108" s="52"/>
      <c r="WAO108" s="52"/>
      <c r="WAP108" s="52"/>
      <c r="WAQ108" s="52"/>
      <c r="WAR108" s="52"/>
      <c r="WAS108" s="52"/>
      <c r="WAT108" s="52"/>
      <c r="WAU108" s="52"/>
      <c r="WAV108" s="52"/>
      <c r="WAW108" s="52"/>
      <c r="WAX108" s="52"/>
      <c r="WAY108" s="52"/>
      <c r="WAZ108" s="52"/>
      <c r="WBA108" s="52"/>
      <c r="WBB108" s="52"/>
      <c r="WBC108" s="52"/>
      <c r="WBD108" s="52"/>
      <c r="WBE108" s="52"/>
      <c r="WBF108" s="52"/>
      <c r="WBG108" s="52"/>
      <c r="WBH108" s="52"/>
      <c r="WBI108" s="52"/>
      <c r="WBJ108" s="52"/>
      <c r="WBK108" s="52"/>
      <c r="WBL108" s="52"/>
      <c r="WBM108" s="52"/>
      <c r="WBN108" s="52"/>
      <c r="WBO108" s="52"/>
      <c r="WBP108" s="52"/>
      <c r="WBQ108" s="52"/>
      <c r="WBR108" s="52"/>
      <c r="WBS108" s="52"/>
      <c r="WBT108" s="52"/>
      <c r="WBU108" s="52"/>
      <c r="WBV108" s="52"/>
      <c r="WBW108" s="52"/>
      <c r="WBX108" s="52"/>
      <c r="WBY108" s="52"/>
      <c r="WBZ108" s="52"/>
      <c r="WCA108" s="52"/>
      <c r="WCB108" s="52"/>
      <c r="WCC108" s="52"/>
      <c r="WCD108" s="52"/>
      <c r="WCE108" s="52"/>
      <c r="WCF108" s="52"/>
      <c r="WCG108" s="52"/>
      <c r="WCH108" s="52"/>
      <c r="WCI108" s="52"/>
      <c r="WCJ108" s="52"/>
      <c r="WCK108" s="52"/>
      <c r="WCL108" s="52"/>
      <c r="WCM108" s="52"/>
      <c r="WCN108" s="52"/>
      <c r="WCO108" s="52"/>
      <c r="WCP108" s="52"/>
      <c r="WCQ108" s="52"/>
      <c r="WCR108" s="52"/>
      <c r="WCS108" s="52"/>
      <c r="WCT108" s="52"/>
      <c r="WCU108" s="52"/>
      <c r="WCV108" s="52"/>
      <c r="WCW108" s="52"/>
      <c r="WCX108" s="52"/>
      <c r="WCY108" s="52"/>
      <c r="WCZ108" s="52"/>
      <c r="WDA108" s="52"/>
      <c r="WDB108" s="52"/>
      <c r="WDC108" s="52"/>
      <c r="WDD108" s="52"/>
      <c r="WDE108" s="52"/>
      <c r="WDF108" s="52"/>
      <c r="WDG108" s="52"/>
      <c r="WDH108" s="52"/>
      <c r="WDI108" s="52"/>
      <c r="WDJ108" s="52"/>
      <c r="WDK108" s="52"/>
      <c r="WDL108" s="52"/>
      <c r="WDM108" s="52"/>
      <c r="WDN108" s="52"/>
      <c r="WDO108" s="52"/>
      <c r="WDP108" s="52"/>
      <c r="WDQ108" s="52"/>
      <c r="WDR108" s="52"/>
      <c r="WDS108" s="52"/>
      <c r="WDT108" s="52"/>
      <c r="WDU108" s="52"/>
      <c r="WDV108" s="52"/>
      <c r="WDW108" s="52"/>
      <c r="WDX108" s="52"/>
      <c r="WDY108" s="52"/>
      <c r="WDZ108" s="52"/>
      <c r="WEA108" s="52"/>
      <c r="WEB108" s="52"/>
      <c r="WEC108" s="52"/>
      <c r="WED108" s="52"/>
      <c r="WEE108" s="52"/>
      <c r="WEF108" s="52"/>
      <c r="WEG108" s="52"/>
      <c r="WEH108" s="52"/>
      <c r="WEI108" s="52"/>
      <c r="WEJ108" s="52"/>
      <c r="WEK108" s="52"/>
      <c r="WEL108" s="52"/>
      <c r="WEM108" s="52"/>
      <c r="WEN108" s="52"/>
      <c r="WEO108" s="52"/>
      <c r="WEP108" s="52"/>
      <c r="WEQ108" s="52"/>
      <c r="WER108" s="52"/>
      <c r="WES108" s="52"/>
      <c r="WET108" s="52"/>
      <c r="WEU108" s="52"/>
      <c r="WEV108" s="52"/>
      <c r="WEW108" s="52"/>
      <c r="WEX108" s="52"/>
      <c r="WEY108" s="52"/>
      <c r="WEZ108" s="52"/>
      <c r="WFA108" s="52"/>
      <c r="WFB108" s="52"/>
      <c r="WFC108" s="52"/>
      <c r="WFD108" s="52"/>
      <c r="WFE108" s="52"/>
      <c r="WFF108" s="52"/>
      <c r="WFG108" s="52"/>
      <c r="WFH108" s="52"/>
      <c r="WFI108" s="52"/>
      <c r="WFJ108" s="52"/>
      <c r="WFK108" s="52"/>
      <c r="WFL108" s="52"/>
      <c r="WFM108" s="52"/>
      <c r="WFN108" s="52"/>
      <c r="WFO108" s="52"/>
      <c r="WFP108" s="52"/>
      <c r="WFQ108" s="52"/>
      <c r="WFR108" s="52"/>
      <c r="WFS108" s="52"/>
      <c r="WFT108" s="52"/>
      <c r="WFU108" s="52"/>
      <c r="WFV108" s="52"/>
      <c r="WFW108" s="52"/>
      <c r="WFX108" s="52"/>
      <c r="WFY108" s="52"/>
      <c r="WFZ108" s="52"/>
      <c r="WGA108" s="52"/>
      <c r="WGB108" s="52"/>
      <c r="WGC108" s="52"/>
      <c r="WGD108" s="52"/>
      <c r="WGE108" s="52"/>
      <c r="WGF108" s="52"/>
      <c r="WGG108" s="52"/>
      <c r="WGH108" s="52"/>
      <c r="WGI108" s="52"/>
      <c r="WGJ108" s="52"/>
      <c r="WGK108" s="52"/>
      <c r="WGL108" s="52"/>
      <c r="WGM108" s="52"/>
      <c r="WGN108" s="52"/>
      <c r="WGO108" s="52"/>
      <c r="WGP108" s="52"/>
      <c r="WGQ108" s="52"/>
      <c r="WGR108" s="52"/>
      <c r="WGS108" s="52"/>
      <c r="WGT108" s="52"/>
      <c r="WGU108" s="52"/>
      <c r="WGV108" s="52"/>
      <c r="WGW108" s="52"/>
      <c r="WGX108" s="52"/>
      <c r="WGY108" s="52"/>
      <c r="WGZ108" s="52"/>
      <c r="WHA108" s="52"/>
      <c r="WHB108" s="52"/>
      <c r="WHC108" s="52"/>
      <c r="WHD108" s="52"/>
      <c r="WHE108" s="52"/>
      <c r="WHF108" s="52"/>
      <c r="WHG108" s="52"/>
      <c r="WHH108" s="52"/>
      <c r="WHI108" s="52"/>
      <c r="WHJ108" s="52"/>
      <c r="WHK108" s="52"/>
      <c r="WHL108" s="52"/>
      <c r="WHM108" s="52"/>
      <c r="WHN108" s="52"/>
      <c r="WHO108" s="52"/>
      <c r="WHP108" s="52"/>
      <c r="WHQ108" s="52"/>
      <c r="WHR108" s="52"/>
      <c r="WHS108" s="52"/>
      <c r="WHT108" s="52"/>
      <c r="WHU108" s="52"/>
      <c r="WHV108" s="52"/>
      <c r="WHW108" s="52"/>
      <c r="WHX108" s="52"/>
      <c r="WHY108" s="52"/>
      <c r="WHZ108" s="52"/>
      <c r="WIA108" s="52"/>
      <c r="WIB108" s="52"/>
      <c r="WIC108" s="52"/>
      <c r="WID108" s="52"/>
      <c r="WIE108" s="52"/>
      <c r="WIF108" s="52"/>
      <c r="WIG108" s="52"/>
      <c r="WIH108" s="52"/>
      <c r="WII108" s="52"/>
      <c r="WIJ108" s="52"/>
      <c r="WIK108" s="52"/>
      <c r="WIL108" s="52"/>
      <c r="WIM108" s="52"/>
      <c r="WIN108" s="52"/>
      <c r="WIO108" s="52"/>
      <c r="WIP108" s="52"/>
      <c r="WIQ108" s="52"/>
      <c r="WIR108" s="52"/>
      <c r="WIS108" s="52"/>
      <c r="WIT108" s="52"/>
      <c r="WIU108" s="52"/>
      <c r="WIV108" s="52"/>
      <c r="WIW108" s="52"/>
      <c r="WIX108" s="52"/>
      <c r="WIY108" s="52"/>
      <c r="WIZ108" s="52"/>
      <c r="WJA108" s="52"/>
      <c r="WJB108" s="52"/>
      <c r="WJC108" s="52"/>
      <c r="WJD108" s="52"/>
      <c r="WJE108" s="52"/>
      <c r="WJF108" s="52"/>
      <c r="WJG108" s="52"/>
      <c r="WJH108" s="52"/>
      <c r="WJI108" s="52"/>
      <c r="WJJ108" s="52"/>
      <c r="WJK108" s="52"/>
      <c r="WJL108" s="52"/>
      <c r="WJM108" s="52"/>
      <c r="WJN108" s="52"/>
      <c r="WJO108" s="52"/>
      <c r="WJP108" s="52"/>
      <c r="WJQ108" s="52"/>
      <c r="WJR108" s="52"/>
      <c r="WJS108" s="52"/>
      <c r="WJT108" s="52"/>
      <c r="WJU108" s="52"/>
      <c r="WJV108" s="52"/>
      <c r="WJW108" s="52"/>
      <c r="WJX108" s="52"/>
      <c r="WJY108" s="52"/>
      <c r="WJZ108" s="52"/>
      <c r="WKA108" s="52"/>
      <c r="WKB108" s="52"/>
      <c r="WKC108" s="52"/>
      <c r="WKD108" s="52"/>
      <c r="WKE108" s="52"/>
      <c r="WKF108" s="52"/>
      <c r="WKG108" s="52"/>
      <c r="WKH108" s="52"/>
      <c r="WKI108" s="52"/>
      <c r="WKJ108" s="52"/>
      <c r="WKK108" s="52"/>
      <c r="WKL108" s="52"/>
      <c r="WKM108" s="52"/>
      <c r="WKN108" s="52"/>
      <c r="WKO108" s="52"/>
      <c r="WKP108" s="52"/>
      <c r="WKQ108" s="52"/>
      <c r="WKR108" s="52"/>
      <c r="WKS108" s="52"/>
      <c r="WKT108" s="52"/>
      <c r="WKU108" s="52"/>
      <c r="WKV108" s="52"/>
      <c r="WKW108" s="52"/>
      <c r="WKX108" s="52"/>
      <c r="WKY108" s="52"/>
      <c r="WKZ108" s="52"/>
      <c r="WLA108" s="52"/>
      <c r="WLB108" s="52"/>
      <c r="WLC108" s="52"/>
      <c r="WLD108" s="52"/>
      <c r="WLE108" s="52"/>
      <c r="WLF108" s="52"/>
      <c r="WLG108" s="52"/>
      <c r="WLH108" s="52"/>
      <c r="WLI108" s="52"/>
      <c r="WLJ108" s="52"/>
      <c r="WLK108" s="52"/>
      <c r="WLL108" s="52"/>
      <c r="WLM108" s="52"/>
      <c r="WLN108" s="52"/>
      <c r="WLO108" s="52"/>
      <c r="WLP108" s="52"/>
      <c r="WLQ108" s="52"/>
      <c r="WLR108" s="52"/>
      <c r="WLS108" s="52"/>
      <c r="WLT108" s="52"/>
      <c r="WLU108" s="52"/>
      <c r="WLV108" s="52"/>
      <c r="WLW108" s="52"/>
      <c r="WLX108" s="52"/>
      <c r="WLY108" s="52"/>
      <c r="WLZ108" s="52"/>
      <c r="WMA108" s="52"/>
      <c r="WMB108" s="52"/>
      <c r="WMC108" s="52"/>
      <c r="WMD108" s="52"/>
      <c r="WME108" s="52"/>
      <c r="WMF108" s="52"/>
      <c r="WMG108" s="52"/>
      <c r="WMH108" s="52"/>
      <c r="WMI108" s="52"/>
      <c r="WMJ108" s="52"/>
      <c r="WMK108" s="52"/>
      <c r="WML108" s="52"/>
      <c r="WMM108" s="52"/>
      <c r="WMN108" s="52"/>
      <c r="WMO108" s="52"/>
      <c r="WMP108" s="52"/>
      <c r="WMQ108" s="52"/>
      <c r="WMR108" s="52"/>
      <c r="WMS108" s="52"/>
      <c r="WMT108" s="52"/>
      <c r="WMU108" s="52"/>
      <c r="WMV108" s="52"/>
      <c r="WMW108" s="52"/>
      <c r="WMX108" s="52"/>
      <c r="WMY108" s="52"/>
      <c r="WMZ108" s="52"/>
      <c r="WNA108" s="52"/>
      <c r="WNB108" s="52"/>
      <c r="WNC108" s="52"/>
      <c r="WND108" s="52"/>
      <c r="WNE108" s="52"/>
      <c r="WNF108" s="52"/>
      <c r="WNG108" s="52"/>
      <c r="WNH108" s="52"/>
      <c r="WNI108" s="52"/>
      <c r="WNJ108" s="52"/>
      <c r="WNK108" s="52"/>
      <c r="WNL108" s="52"/>
      <c r="WNM108" s="52"/>
      <c r="WNN108" s="52"/>
      <c r="WNO108" s="52"/>
      <c r="WNP108" s="52"/>
      <c r="WNQ108" s="52"/>
      <c r="WNR108" s="52"/>
      <c r="WNS108" s="52"/>
      <c r="WNT108" s="52"/>
      <c r="WNU108" s="52"/>
      <c r="WNV108" s="52"/>
      <c r="WNW108" s="52"/>
      <c r="WNX108" s="52"/>
      <c r="WNY108" s="52"/>
      <c r="WNZ108" s="52"/>
      <c r="WOA108" s="52"/>
      <c r="WOB108" s="52"/>
      <c r="WOC108" s="52"/>
      <c r="WOD108" s="52"/>
      <c r="WOE108" s="52"/>
      <c r="WOF108" s="52"/>
      <c r="WOG108" s="52"/>
      <c r="WOH108" s="52"/>
      <c r="WOI108" s="52"/>
      <c r="WOJ108" s="52"/>
      <c r="WOK108" s="52"/>
      <c r="WOL108" s="52"/>
      <c r="WOM108" s="52"/>
      <c r="WON108" s="52"/>
      <c r="WOO108" s="52"/>
      <c r="WOP108" s="52"/>
      <c r="WOQ108" s="52"/>
      <c r="WOR108" s="52"/>
      <c r="WOS108" s="52"/>
      <c r="WOT108" s="52"/>
      <c r="WOU108" s="52"/>
      <c r="WOV108" s="52"/>
      <c r="WOW108" s="52"/>
      <c r="WOX108" s="52"/>
      <c r="WOY108" s="52"/>
      <c r="WOZ108" s="52"/>
      <c r="WPA108" s="52"/>
      <c r="WPB108" s="52"/>
      <c r="WPC108" s="52"/>
      <c r="WPD108" s="52"/>
      <c r="WPE108" s="52"/>
      <c r="WPF108" s="52"/>
      <c r="WPG108" s="52"/>
      <c r="WPH108" s="52"/>
      <c r="WPI108" s="52"/>
      <c r="WPJ108" s="52"/>
      <c r="WPK108" s="52"/>
      <c r="WPL108" s="52"/>
      <c r="WPM108" s="52"/>
      <c r="WPN108" s="52"/>
      <c r="WPO108" s="52"/>
      <c r="WPP108" s="52"/>
      <c r="WPQ108" s="52"/>
      <c r="WPR108" s="52"/>
      <c r="WPS108" s="52"/>
      <c r="WPT108" s="52"/>
      <c r="WPU108" s="52"/>
      <c r="WPV108" s="52"/>
      <c r="WPW108" s="52"/>
      <c r="WPX108" s="52"/>
      <c r="WPY108" s="52"/>
      <c r="WPZ108" s="52"/>
      <c r="WQA108" s="52"/>
      <c r="WQB108" s="52"/>
      <c r="WQC108" s="52"/>
      <c r="WQD108" s="52"/>
      <c r="WQE108" s="52"/>
      <c r="WQF108" s="52"/>
      <c r="WQG108" s="52"/>
      <c r="WQH108" s="52"/>
      <c r="WQI108" s="52"/>
      <c r="WQJ108" s="52"/>
      <c r="WQK108" s="52"/>
      <c r="WQL108" s="52"/>
      <c r="WQM108" s="52"/>
      <c r="WQN108" s="52"/>
      <c r="WQO108" s="52"/>
      <c r="WQP108" s="52"/>
      <c r="WQQ108" s="52"/>
      <c r="WQR108" s="52"/>
      <c r="WQS108" s="52"/>
      <c r="WQT108" s="52"/>
      <c r="WQU108" s="52"/>
      <c r="WQV108" s="52"/>
      <c r="WQW108" s="52"/>
      <c r="WQX108" s="52"/>
      <c r="WQY108" s="52"/>
      <c r="WQZ108" s="52"/>
      <c r="WRA108" s="52"/>
      <c r="WRB108" s="52"/>
      <c r="WRC108" s="52"/>
      <c r="WRD108" s="52"/>
      <c r="WRE108" s="52"/>
      <c r="WRF108" s="52"/>
      <c r="WRG108" s="52"/>
      <c r="WRH108" s="52"/>
      <c r="WRI108" s="52"/>
      <c r="WRJ108" s="52"/>
      <c r="WRK108" s="52"/>
      <c r="WRL108" s="52"/>
      <c r="WRM108" s="52"/>
      <c r="WRN108" s="52"/>
      <c r="WRO108" s="52"/>
      <c r="WRP108" s="52"/>
      <c r="WRQ108" s="52"/>
      <c r="WRR108" s="52"/>
      <c r="WRS108" s="52"/>
      <c r="WRT108" s="52"/>
      <c r="WRU108" s="52"/>
      <c r="WRV108" s="52"/>
      <c r="WRW108" s="52"/>
      <c r="WRX108" s="52"/>
      <c r="WRY108" s="52"/>
      <c r="WRZ108" s="52"/>
      <c r="WSA108" s="52"/>
      <c r="WSB108" s="52"/>
      <c r="WSC108" s="52"/>
      <c r="WSD108" s="52"/>
      <c r="WSE108" s="52"/>
      <c r="WSF108" s="52"/>
      <c r="WSG108" s="52"/>
      <c r="WSH108" s="52"/>
      <c r="WSI108" s="52"/>
      <c r="WSJ108" s="52"/>
      <c r="WSK108" s="52"/>
      <c r="WSL108" s="52"/>
      <c r="WSM108" s="52"/>
      <c r="WSN108" s="52"/>
      <c r="WSO108" s="52"/>
      <c r="WSP108" s="52"/>
      <c r="WSQ108" s="52"/>
      <c r="WSR108" s="52"/>
      <c r="WSS108" s="52"/>
      <c r="WST108" s="52"/>
      <c r="WSU108" s="52"/>
      <c r="WSV108" s="52"/>
      <c r="WSW108" s="52"/>
      <c r="WSX108" s="52"/>
      <c r="WSY108" s="52"/>
      <c r="WSZ108" s="52"/>
      <c r="WTA108" s="52"/>
      <c r="WTB108" s="52"/>
      <c r="WTC108" s="52"/>
      <c r="WTD108" s="52"/>
      <c r="WTE108" s="52"/>
      <c r="WTF108" s="52"/>
      <c r="WTG108" s="52"/>
      <c r="WTH108" s="52"/>
      <c r="WTI108" s="52"/>
      <c r="WTJ108" s="52"/>
      <c r="WTK108" s="52"/>
      <c r="WTL108" s="52"/>
      <c r="WTM108" s="52"/>
      <c r="WTN108" s="52"/>
      <c r="WTO108" s="52"/>
      <c r="WTP108" s="52"/>
      <c r="WTQ108" s="52"/>
      <c r="WTR108" s="52"/>
      <c r="WTS108" s="52"/>
      <c r="WTT108" s="52"/>
      <c r="WTU108" s="52"/>
      <c r="WTV108" s="52"/>
      <c r="WTW108" s="52"/>
      <c r="WTX108" s="52"/>
      <c r="WTY108" s="52"/>
      <c r="WTZ108" s="52"/>
      <c r="WUA108" s="52"/>
      <c r="WUB108" s="52"/>
      <c r="WUC108" s="52"/>
      <c r="WUD108" s="52"/>
      <c r="WUE108" s="52"/>
      <c r="WUF108" s="52"/>
      <c r="WUG108" s="52"/>
      <c r="WUH108" s="52"/>
      <c r="WUI108" s="52"/>
      <c r="WUJ108" s="52"/>
      <c r="WUK108" s="52"/>
      <c r="WUL108" s="52"/>
      <c r="WUM108" s="52"/>
      <c r="WUN108" s="52"/>
      <c r="WUO108" s="52"/>
      <c r="WUP108" s="52"/>
      <c r="WUQ108" s="52"/>
      <c r="WUR108" s="52"/>
      <c r="WUS108" s="52"/>
      <c r="WUT108" s="52"/>
      <c r="WUU108" s="52"/>
      <c r="WUV108" s="52"/>
      <c r="WUW108" s="52"/>
      <c r="WUX108" s="52"/>
      <c r="WUY108" s="52"/>
      <c r="WUZ108" s="52"/>
      <c r="WVA108" s="52"/>
      <c r="WVB108" s="52"/>
      <c r="WVC108" s="52"/>
      <c r="WVD108" s="52"/>
      <c r="WVE108" s="52"/>
      <c r="WVF108" s="52"/>
      <c r="WVG108" s="52"/>
      <c r="WVH108" s="52"/>
      <c r="WVI108" s="52"/>
      <c r="WVJ108" s="52"/>
      <c r="WVK108" s="52"/>
      <c r="WVL108" s="52"/>
      <c r="WVM108" s="52"/>
      <c r="WVN108" s="52"/>
      <c r="WVO108" s="52"/>
      <c r="WVP108" s="52"/>
      <c r="WVQ108" s="52"/>
      <c r="WVR108" s="52"/>
      <c r="WVS108" s="52"/>
      <c r="WVT108" s="52"/>
      <c r="WVU108" s="52"/>
      <c r="WVV108" s="52"/>
      <c r="WVW108" s="52"/>
      <c r="WVX108" s="52"/>
      <c r="WVY108" s="52"/>
      <c r="WVZ108" s="52"/>
      <c r="WWA108" s="52"/>
      <c r="WWB108" s="52"/>
      <c r="WWC108" s="52"/>
      <c r="WWD108" s="52"/>
      <c r="WWE108" s="52"/>
      <c r="WWF108" s="52"/>
      <c r="WWG108" s="52"/>
      <c r="WWH108" s="52"/>
      <c r="WWI108" s="52"/>
      <c r="WWJ108" s="52"/>
      <c r="WWK108" s="52"/>
      <c r="WWL108" s="52"/>
      <c r="WWM108" s="52"/>
      <c r="WWN108" s="52"/>
      <c r="WWO108" s="52"/>
      <c r="WWP108" s="52"/>
      <c r="WWQ108" s="52"/>
      <c r="WWR108" s="52"/>
      <c r="WWS108" s="52"/>
      <c r="WWT108" s="52"/>
      <c r="WWU108" s="52"/>
      <c r="WWV108" s="52"/>
      <c r="WWW108" s="52"/>
      <c r="WWX108" s="52"/>
      <c r="WWY108" s="52"/>
      <c r="WWZ108" s="52"/>
      <c r="WXA108" s="52"/>
      <c r="WXB108" s="52"/>
      <c r="WXC108" s="52"/>
      <c r="WXD108" s="52"/>
      <c r="WXE108" s="52"/>
      <c r="WXF108" s="52"/>
      <c r="WXG108" s="52"/>
      <c r="WXH108" s="52"/>
      <c r="WXI108" s="52"/>
      <c r="WXJ108" s="52"/>
      <c r="WXK108" s="52"/>
      <c r="WXL108" s="52"/>
      <c r="WXM108" s="52"/>
      <c r="WXN108" s="52"/>
      <c r="WXO108" s="52"/>
      <c r="WXP108" s="52"/>
      <c r="WXQ108" s="52"/>
      <c r="WXR108" s="52"/>
      <c r="WXS108" s="52"/>
      <c r="WXT108" s="52"/>
      <c r="WXU108" s="52"/>
      <c r="WXV108" s="52"/>
      <c r="WXW108" s="52"/>
      <c r="WXX108" s="52"/>
      <c r="WXY108" s="52"/>
      <c r="WXZ108" s="52"/>
      <c r="WYA108" s="52"/>
      <c r="WYB108" s="52"/>
      <c r="WYC108" s="52"/>
      <c r="WYD108" s="52"/>
      <c r="WYE108" s="52"/>
      <c r="WYF108" s="52"/>
      <c r="WYG108" s="52"/>
      <c r="WYH108" s="52"/>
      <c r="WYI108" s="52"/>
      <c r="WYJ108" s="52"/>
      <c r="WYK108" s="52"/>
      <c r="WYL108" s="52"/>
      <c r="WYM108" s="52"/>
      <c r="WYN108" s="52"/>
      <c r="WYO108" s="52"/>
      <c r="WYP108" s="52"/>
      <c r="WYQ108" s="52"/>
      <c r="WYR108" s="52"/>
      <c r="WYS108" s="52"/>
      <c r="WYT108" s="52"/>
      <c r="WYU108" s="52"/>
      <c r="WYV108" s="52"/>
      <c r="WYW108" s="52"/>
      <c r="WYX108" s="52"/>
      <c r="WYY108" s="52"/>
      <c r="WYZ108" s="52"/>
      <c r="WZA108" s="52"/>
      <c r="WZB108" s="52"/>
      <c r="WZC108" s="52"/>
      <c r="WZD108" s="52"/>
      <c r="WZE108" s="52"/>
      <c r="WZF108" s="52"/>
      <c r="WZG108" s="52"/>
      <c r="WZH108" s="52"/>
      <c r="WZI108" s="52"/>
      <c r="WZJ108" s="52"/>
      <c r="WZK108" s="52"/>
      <c r="WZL108" s="52"/>
      <c r="WZM108" s="52"/>
      <c r="WZN108" s="52"/>
      <c r="WZO108" s="52"/>
      <c r="WZP108" s="52"/>
      <c r="WZQ108" s="52"/>
      <c r="WZR108" s="52"/>
      <c r="WZS108" s="52"/>
      <c r="WZT108" s="52"/>
      <c r="WZU108" s="52"/>
      <c r="WZV108" s="52"/>
      <c r="WZW108" s="52"/>
      <c r="WZX108" s="52"/>
      <c r="WZY108" s="52"/>
      <c r="WZZ108" s="52"/>
      <c r="XAA108" s="52"/>
      <c r="XAB108" s="52"/>
      <c r="XAC108" s="52"/>
      <c r="XAD108" s="52"/>
      <c r="XAE108" s="52"/>
      <c r="XAF108" s="52"/>
      <c r="XAG108" s="52"/>
      <c r="XAH108" s="52"/>
      <c r="XAI108" s="52"/>
      <c r="XAJ108" s="52"/>
      <c r="XAK108" s="52"/>
      <c r="XAL108" s="52"/>
      <c r="XAM108" s="52"/>
      <c r="XAN108" s="52"/>
      <c r="XAO108" s="52"/>
      <c r="XAP108" s="52"/>
      <c r="XAQ108" s="52"/>
      <c r="XAR108" s="52"/>
      <c r="XAS108" s="52"/>
      <c r="XAT108" s="52"/>
      <c r="XAU108" s="52"/>
      <c r="XAV108" s="52"/>
      <c r="XAW108" s="52"/>
      <c r="XAX108" s="52"/>
      <c r="XAY108" s="52"/>
      <c r="XAZ108" s="52"/>
      <c r="XBA108" s="52"/>
      <c r="XBB108" s="52"/>
      <c r="XBC108" s="52"/>
      <c r="XBD108" s="52"/>
      <c r="XBE108" s="52"/>
      <c r="XBF108" s="52"/>
      <c r="XBG108" s="52"/>
      <c r="XBH108" s="52"/>
      <c r="XBI108" s="52"/>
      <c r="XBJ108" s="52"/>
      <c r="XBK108" s="52"/>
      <c r="XBL108" s="52"/>
      <c r="XBM108" s="52"/>
      <c r="XBN108" s="52"/>
      <c r="XBO108" s="52"/>
      <c r="XBP108" s="52"/>
      <c r="XBQ108" s="52"/>
      <c r="XBR108" s="52"/>
      <c r="XBS108" s="52"/>
      <c r="XBT108" s="52"/>
      <c r="XBU108" s="52"/>
      <c r="XBV108" s="52"/>
      <c r="XBW108" s="52"/>
      <c r="XBX108" s="52"/>
      <c r="XBY108" s="52"/>
      <c r="XBZ108" s="52"/>
      <c r="XCA108" s="52"/>
      <c r="XCB108" s="52"/>
      <c r="XCC108" s="52"/>
      <c r="XCD108" s="52"/>
      <c r="XCE108" s="52"/>
      <c r="XCF108" s="52"/>
      <c r="XCG108" s="52"/>
      <c r="XCH108" s="52"/>
      <c r="XCI108" s="52"/>
      <c r="XCJ108" s="52"/>
      <c r="XCK108" s="52"/>
      <c r="XCL108" s="52"/>
      <c r="XCM108" s="52"/>
      <c r="XCN108" s="52"/>
      <c r="XCO108" s="52"/>
      <c r="XCP108" s="52"/>
      <c r="XCQ108" s="52"/>
      <c r="XCR108" s="52"/>
      <c r="XCS108" s="52"/>
      <c r="XCT108" s="52"/>
      <c r="XCU108" s="52"/>
      <c r="XCV108" s="52"/>
      <c r="XCW108" s="52"/>
      <c r="XCX108" s="52"/>
      <c r="XCY108" s="52"/>
      <c r="XCZ108" s="52"/>
      <c r="XDA108" s="52"/>
      <c r="XDB108" s="52"/>
      <c r="XDC108" s="52"/>
      <c r="XDD108" s="52"/>
      <c r="XDE108" s="52"/>
      <c r="XDF108" s="52"/>
      <c r="XDG108" s="52"/>
      <c r="XDH108" s="52"/>
      <c r="XDI108" s="52"/>
      <c r="XDJ108" s="52"/>
      <c r="XDK108" s="52"/>
      <c r="XDL108" s="52"/>
      <c r="XDM108" s="52"/>
      <c r="XDN108" s="52"/>
      <c r="XDO108" s="52"/>
      <c r="XDP108" s="52"/>
      <c r="XDQ108" s="52"/>
      <c r="XDR108" s="52"/>
      <c r="XDS108" s="52"/>
      <c r="XDT108" s="52"/>
      <c r="XDU108" s="52"/>
      <c r="XDV108" s="52"/>
      <c r="XDW108" s="52"/>
      <c r="XDX108" s="52"/>
      <c r="XDY108" s="52"/>
      <c r="XDZ108" s="52"/>
      <c r="XEA108" s="52"/>
      <c r="XEB108" s="52"/>
      <c r="XEC108" s="52"/>
      <c r="XED108" s="52"/>
      <c r="XEE108" s="52"/>
      <c r="XEF108" s="52"/>
      <c r="XEG108" s="52"/>
      <c r="XEH108" s="52"/>
      <c r="XEI108" s="52"/>
      <c r="XEJ108" s="52"/>
      <c r="XEK108" s="52"/>
      <c r="XEL108" s="52"/>
      <c r="XEM108" s="52"/>
      <c r="XEN108" s="52"/>
      <c r="XEO108" s="52"/>
      <c r="XEP108" s="52"/>
      <c r="XEQ108" s="52"/>
      <c r="XER108" s="52"/>
      <c r="XES108" s="52"/>
      <c r="XET108" s="52"/>
      <c r="XEU108" s="52"/>
      <c r="XEV108" s="52"/>
      <c r="XEW108" s="52"/>
      <c r="XEX108" s="52"/>
      <c r="XEY108" s="52"/>
    </row>
  </sheetData>
  <autoFilter xmlns:etc="http://www.wps.cn/officeDocument/2017/etCustomData" ref="A1:XFD10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0"/>
  <sheetViews>
    <sheetView workbookViewId="0">
      <selection activeCell="E2" sqref="E2:E11"/>
    </sheetView>
  </sheetViews>
  <sheetFormatPr defaultColWidth="10" defaultRowHeight="14.4"/>
  <cols>
    <col min="1" max="1" width="13.462962962963" style="45" customWidth="1"/>
    <col min="2" max="2" width="12.9166666666667" style="45" customWidth="1"/>
    <col min="3" max="3" width="10.6388888888889" style="45" customWidth="1"/>
    <col min="4" max="4" width="25.2962962962963" style="45" customWidth="1"/>
    <col min="5" max="5" width="24.4259259259259" style="45" customWidth="1"/>
    <col min="6" max="6" width="14.6574074074074" style="45" customWidth="1"/>
    <col min="7" max="7" width="17.3703703703704" style="45" customWidth="1"/>
    <col min="8" max="8" width="17.1481481481481" style="45" customWidth="1"/>
    <col min="9" max="9" width="17.4722222222222" style="45" customWidth="1"/>
    <col min="10" max="10" width="12.3796296296296" style="45" customWidth="1"/>
    <col min="11" max="11" width="13.2407407407407" style="45" customWidth="1"/>
    <col min="12" max="12" width="10.6388888888889" style="45" customWidth="1"/>
    <col min="13" max="15" width="9.76851851851852" style="45" customWidth="1"/>
    <col min="16" max="16" width="13.2407407407407" style="45" customWidth="1"/>
    <col min="17" max="17" width="28.5462962962963" style="45" customWidth="1"/>
    <col min="18" max="16384" width="10" style="45"/>
  </cols>
  <sheetData>
    <row r="1" s="45" customFormat="1" ht="27.1" customHeight="1" spans="1:17">
      <c r="A1" s="46" t="s">
        <v>9242</v>
      </c>
      <c r="B1" s="46" t="s">
        <v>7</v>
      </c>
      <c r="C1" s="46" t="s">
        <v>9243</v>
      </c>
      <c r="D1" s="46" t="s">
        <v>9244</v>
      </c>
      <c r="E1" s="46" t="s">
        <v>9245</v>
      </c>
      <c r="F1" s="46" t="s">
        <v>2</v>
      </c>
      <c r="G1" s="46" t="s">
        <v>9246</v>
      </c>
      <c r="H1" s="46" t="s">
        <v>11</v>
      </c>
      <c r="I1" s="46" t="s">
        <v>9247</v>
      </c>
      <c r="J1" s="46" t="s">
        <v>9248</v>
      </c>
      <c r="K1" s="46" t="s">
        <v>9249</v>
      </c>
      <c r="L1" s="46" t="s">
        <v>9250</v>
      </c>
      <c r="M1" s="46" t="s">
        <v>9251</v>
      </c>
      <c r="N1" s="46" t="s">
        <v>9252</v>
      </c>
      <c r="O1" s="46" t="s">
        <v>9253</v>
      </c>
      <c r="P1" s="46" t="s">
        <v>9254</v>
      </c>
      <c r="Q1" s="46" t="s">
        <v>9255</v>
      </c>
    </row>
    <row r="2" customFormat="1" ht="14.3" customHeight="1" spans="1:17">
      <c r="A2" s="47"/>
      <c r="B2" s="47" t="s">
        <v>87</v>
      </c>
      <c r="C2" s="47" t="s">
        <v>9256</v>
      </c>
      <c r="D2" s="47" t="s">
        <v>7079</v>
      </c>
      <c r="E2" s="47" t="s">
        <v>7079</v>
      </c>
      <c r="F2" s="47" t="s">
        <v>9257</v>
      </c>
      <c r="G2" s="47" t="s">
        <v>83</v>
      </c>
      <c r="H2" s="47" t="s">
        <v>82</v>
      </c>
      <c r="I2" s="48">
        <v>3</v>
      </c>
      <c r="J2" s="49">
        <v>0.1</v>
      </c>
      <c r="K2" s="47" t="s">
        <v>9258</v>
      </c>
      <c r="L2" s="47" t="s">
        <v>9259</v>
      </c>
      <c r="M2" s="47" t="s">
        <v>9260</v>
      </c>
      <c r="N2" s="47" t="s">
        <v>9261</v>
      </c>
      <c r="O2" s="47" t="s">
        <v>9262</v>
      </c>
      <c r="P2" s="47" t="s">
        <v>9263</v>
      </c>
      <c r="Q2" s="47"/>
    </row>
    <row r="3" customFormat="1" ht="14.3" customHeight="1" spans="1:17">
      <c r="A3" s="47"/>
      <c r="B3" s="47"/>
      <c r="C3" s="47"/>
      <c r="D3" s="47"/>
      <c r="E3" s="47"/>
      <c r="F3" s="47"/>
      <c r="G3" s="47" t="s">
        <v>9264</v>
      </c>
      <c r="H3" s="47" t="s">
        <v>9265</v>
      </c>
      <c r="I3" s="48">
        <v>0.5</v>
      </c>
      <c r="J3" s="49">
        <v>0.1</v>
      </c>
      <c r="K3" s="47" t="s">
        <v>5957</v>
      </c>
      <c r="L3" s="47" t="s">
        <v>9259</v>
      </c>
      <c r="M3" s="47" t="s">
        <v>9260</v>
      </c>
      <c r="N3" s="47" t="s">
        <v>9261</v>
      </c>
      <c r="O3" s="47" t="s">
        <v>9262</v>
      </c>
      <c r="P3" s="47" t="s">
        <v>9263</v>
      </c>
      <c r="Q3" s="47"/>
    </row>
    <row r="4" customFormat="1" ht="14.3" customHeight="1" spans="1:17">
      <c r="A4" s="47"/>
      <c r="B4" s="47"/>
      <c r="C4" s="47"/>
      <c r="D4" s="47"/>
      <c r="E4" s="47"/>
      <c r="F4" s="47"/>
      <c r="G4" s="47" t="s">
        <v>9266</v>
      </c>
      <c r="H4" s="47" t="s">
        <v>9267</v>
      </c>
      <c r="I4" s="48">
        <v>0.56</v>
      </c>
      <c r="J4" s="49">
        <v>0.1</v>
      </c>
      <c r="K4" s="47" t="s">
        <v>5957</v>
      </c>
      <c r="L4" s="47" t="s">
        <v>9259</v>
      </c>
      <c r="M4" s="47" t="s">
        <v>9260</v>
      </c>
      <c r="N4" s="47" t="s">
        <v>9261</v>
      </c>
      <c r="O4" s="47" t="s">
        <v>9262</v>
      </c>
      <c r="P4" s="47" t="s">
        <v>9263</v>
      </c>
      <c r="Q4" s="47"/>
    </row>
    <row r="5" customFormat="1" ht="14.3" customHeight="1" spans="1:17">
      <c r="A5" s="47"/>
      <c r="B5" s="47"/>
      <c r="C5" s="47"/>
      <c r="D5" s="47"/>
      <c r="E5" s="47"/>
      <c r="F5" s="47"/>
      <c r="G5" s="47" t="s">
        <v>9268</v>
      </c>
      <c r="H5" s="47" t="s">
        <v>9269</v>
      </c>
      <c r="I5" s="48">
        <v>1.2</v>
      </c>
      <c r="J5" s="49">
        <v>0.1</v>
      </c>
      <c r="K5" s="47" t="s">
        <v>5957</v>
      </c>
      <c r="L5" s="47" t="s">
        <v>9259</v>
      </c>
      <c r="M5" s="47" t="s">
        <v>9260</v>
      </c>
      <c r="N5" s="47" t="s">
        <v>9261</v>
      </c>
      <c r="O5" s="47" t="s">
        <v>9262</v>
      </c>
      <c r="P5" s="47" t="s">
        <v>9263</v>
      </c>
      <c r="Q5" s="47"/>
    </row>
    <row r="6" customFormat="1" ht="14.3" customHeight="1" spans="1:17">
      <c r="A6" s="47"/>
      <c r="B6" s="47"/>
      <c r="C6" s="47"/>
      <c r="D6" s="47"/>
      <c r="E6" s="47"/>
      <c r="F6" s="47"/>
      <c r="G6" s="47" t="s">
        <v>9270</v>
      </c>
      <c r="H6" s="47" t="s">
        <v>9271</v>
      </c>
      <c r="I6" s="48">
        <v>6.2</v>
      </c>
      <c r="J6" s="49">
        <v>0.1</v>
      </c>
      <c r="K6" s="47" t="s">
        <v>5957</v>
      </c>
      <c r="L6" s="47" t="s">
        <v>9259</v>
      </c>
      <c r="M6" s="47" t="s">
        <v>9260</v>
      </c>
      <c r="N6" s="47" t="s">
        <v>9261</v>
      </c>
      <c r="O6" s="47" t="s">
        <v>9262</v>
      </c>
      <c r="P6" s="47" t="s">
        <v>9263</v>
      </c>
      <c r="Q6" s="47"/>
    </row>
    <row r="7" customFormat="1" ht="14.3" customHeight="1" spans="1:17">
      <c r="A7" s="47"/>
      <c r="B7" s="47"/>
      <c r="C7" s="47"/>
      <c r="D7" s="47"/>
      <c r="E7" s="47"/>
      <c r="F7" s="47" t="s">
        <v>9272</v>
      </c>
      <c r="G7" s="47" t="s">
        <v>83</v>
      </c>
      <c r="H7" s="47" t="s">
        <v>666</v>
      </c>
      <c r="I7" s="48">
        <v>3</v>
      </c>
      <c r="J7" s="49">
        <v>0.13</v>
      </c>
      <c r="K7" s="47" t="s">
        <v>9273</v>
      </c>
      <c r="L7" s="47" t="s">
        <v>9259</v>
      </c>
      <c r="M7" s="47" t="s">
        <v>9260</v>
      </c>
      <c r="N7" s="47" t="s">
        <v>9261</v>
      </c>
      <c r="O7" s="47" t="s">
        <v>9262</v>
      </c>
      <c r="P7" s="47" t="s">
        <v>9263</v>
      </c>
      <c r="Q7" s="47"/>
    </row>
    <row r="8" customFormat="1" ht="14.3" customHeight="1" spans="1:17">
      <c r="A8" s="47"/>
      <c r="B8" s="47"/>
      <c r="C8" s="47"/>
      <c r="D8" s="47"/>
      <c r="E8" s="47"/>
      <c r="F8" s="47"/>
      <c r="G8" s="47" t="s">
        <v>9274</v>
      </c>
      <c r="H8" s="47" t="s">
        <v>304</v>
      </c>
      <c r="I8" s="48">
        <v>0.53</v>
      </c>
      <c r="J8" s="49">
        <v>0.11</v>
      </c>
      <c r="K8" s="47" t="s">
        <v>9273</v>
      </c>
      <c r="L8" s="47" t="s">
        <v>9259</v>
      </c>
      <c r="M8" s="47" t="s">
        <v>9260</v>
      </c>
      <c r="N8" s="47" t="s">
        <v>9275</v>
      </c>
      <c r="O8" s="47" t="s">
        <v>9262</v>
      </c>
      <c r="P8" s="47" t="s">
        <v>9263</v>
      </c>
      <c r="Q8" s="47"/>
    </row>
    <row r="9" customFormat="1" ht="14.3" customHeight="1" spans="1:17">
      <c r="A9" s="47"/>
      <c r="B9" s="47"/>
      <c r="C9" s="47"/>
      <c r="D9" s="47"/>
      <c r="E9" s="47"/>
      <c r="F9" s="47" t="s">
        <v>34</v>
      </c>
      <c r="G9" s="47" t="s">
        <v>9276</v>
      </c>
      <c r="H9" s="47" t="s">
        <v>9277</v>
      </c>
      <c r="I9" s="48">
        <v>1</v>
      </c>
      <c r="J9" s="49">
        <v>0.1</v>
      </c>
      <c r="K9" s="47" t="s">
        <v>9273</v>
      </c>
      <c r="L9" s="47" t="s">
        <v>9259</v>
      </c>
      <c r="M9" s="47" t="s">
        <v>9260</v>
      </c>
      <c r="N9" s="47" t="s">
        <v>9275</v>
      </c>
      <c r="O9" s="47" t="s">
        <v>9262</v>
      </c>
      <c r="P9" s="47" t="s">
        <v>9278</v>
      </c>
      <c r="Q9" s="47"/>
    </row>
    <row r="10" customFormat="1" ht="54.25" customHeight="1" spans="1:17">
      <c r="A10" s="47"/>
      <c r="B10" s="47"/>
      <c r="C10" s="47"/>
      <c r="D10" s="47"/>
      <c r="E10" s="47"/>
      <c r="F10" s="47" t="s">
        <v>97</v>
      </c>
      <c r="G10" s="47" t="s">
        <v>9279</v>
      </c>
      <c r="H10" s="47" t="s">
        <v>9280</v>
      </c>
      <c r="I10" s="48">
        <v>1</v>
      </c>
      <c r="J10" s="49">
        <v>0.05</v>
      </c>
      <c r="K10" s="47" t="s">
        <v>9273</v>
      </c>
      <c r="L10" s="47" t="s">
        <v>9259</v>
      </c>
      <c r="M10" s="47" t="s">
        <v>9281</v>
      </c>
      <c r="N10" s="47" t="s">
        <v>9261</v>
      </c>
      <c r="O10" s="47" t="s">
        <v>9262</v>
      </c>
      <c r="P10" s="47" t="s">
        <v>9282</v>
      </c>
      <c r="Q10" s="47" t="s">
        <v>9283</v>
      </c>
    </row>
    <row r="11" customFormat="1" ht="67.8" customHeight="1" spans="1:17">
      <c r="A11" s="47"/>
      <c r="B11" s="47"/>
      <c r="C11" s="47"/>
      <c r="D11" s="47"/>
      <c r="E11" s="47"/>
      <c r="F11" s="47"/>
      <c r="G11" s="47" t="s">
        <v>9284</v>
      </c>
      <c r="H11" s="47" t="s">
        <v>9280</v>
      </c>
      <c r="I11" s="48">
        <v>1</v>
      </c>
      <c r="J11" s="49">
        <v>0.05</v>
      </c>
      <c r="K11" s="47" t="s">
        <v>9273</v>
      </c>
      <c r="L11" s="47" t="s">
        <v>9259</v>
      </c>
      <c r="M11" s="47" t="s">
        <v>9281</v>
      </c>
      <c r="N11" s="47" t="s">
        <v>9261</v>
      </c>
      <c r="O11" s="47" t="s">
        <v>9262</v>
      </c>
      <c r="P11" s="47" t="s">
        <v>9282</v>
      </c>
      <c r="Q11" s="47" t="s">
        <v>9285</v>
      </c>
    </row>
    <row r="12" customFormat="1" ht="27.1" customHeight="1" spans="1:17">
      <c r="A12" s="47"/>
      <c r="B12" s="47"/>
      <c r="C12" s="47" t="s">
        <v>3648</v>
      </c>
      <c r="D12" s="47" t="s">
        <v>9286</v>
      </c>
      <c r="E12" s="47" t="s">
        <v>9287</v>
      </c>
      <c r="F12" s="47" t="s">
        <v>34</v>
      </c>
      <c r="G12" s="47" t="s">
        <v>573</v>
      </c>
      <c r="H12" s="47" t="s">
        <v>573</v>
      </c>
      <c r="I12" s="48">
        <v>3.5</v>
      </c>
      <c r="J12" s="49">
        <v>0.13</v>
      </c>
      <c r="K12" s="47" t="s">
        <v>6388</v>
      </c>
      <c r="L12" s="47" t="s">
        <v>9259</v>
      </c>
      <c r="M12" s="47" t="s">
        <v>9260</v>
      </c>
      <c r="N12" s="47" t="s">
        <v>9275</v>
      </c>
      <c r="O12" s="47" t="s">
        <v>9262</v>
      </c>
      <c r="P12" s="47" t="s">
        <v>9278</v>
      </c>
      <c r="Q12" s="47" t="s">
        <v>9288</v>
      </c>
    </row>
    <row r="13" customFormat="1" ht="14.3" customHeight="1" spans="1:17">
      <c r="A13" s="47"/>
      <c r="B13" s="47"/>
      <c r="C13" s="47"/>
      <c r="D13" s="47"/>
      <c r="E13" s="47"/>
      <c r="F13" s="47" t="s">
        <v>97</v>
      </c>
      <c r="G13" s="47" t="s">
        <v>9289</v>
      </c>
      <c r="H13" s="47" t="s">
        <v>470</v>
      </c>
      <c r="I13" s="48">
        <v>0.15</v>
      </c>
      <c r="J13" s="49">
        <v>0.06</v>
      </c>
      <c r="K13" s="47" t="s">
        <v>6414</v>
      </c>
      <c r="L13" s="47" t="s">
        <v>9259</v>
      </c>
      <c r="M13" s="47" t="s">
        <v>9281</v>
      </c>
      <c r="N13" s="47" t="s">
        <v>9275</v>
      </c>
      <c r="O13" s="47" t="s">
        <v>9262</v>
      </c>
      <c r="P13" s="47" t="s">
        <v>9278</v>
      </c>
      <c r="Q13" s="47" t="s">
        <v>9290</v>
      </c>
    </row>
    <row r="14" customFormat="1" ht="14.3" customHeight="1" spans="1:17">
      <c r="A14" s="47"/>
      <c r="B14" s="47"/>
      <c r="C14" s="47"/>
      <c r="D14" s="47"/>
      <c r="E14" s="47"/>
      <c r="F14" s="47"/>
      <c r="G14" s="47"/>
      <c r="H14" s="47"/>
      <c r="I14" s="48">
        <v>1.1</v>
      </c>
      <c r="J14" s="49">
        <v>0.06</v>
      </c>
      <c r="K14" s="47" t="s">
        <v>3651</v>
      </c>
      <c r="L14" s="47" t="s">
        <v>9259</v>
      </c>
      <c r="M14" s="47" t="s">
        <v>9281</v>
      </c>
      <c r="N14" s="47" t="s">
        <v>9275</v>
      </c>
      <c r="O14" s="47" t="s">
        <v>9262</v>
      </c>
      <c r="P14" s="47" t="s">
        <v>9278</v>
      </c>
      <c r="Q14" s="47" t="s">
        <v>9291</v>
      </c>
    </row>
    <row r="15" customFormat="1" ht="27.1" customHeight="1" spans="1:17">
      <c r="A15" s="47"/>
      <c r="B15" s="47"/>
      <c r="C15" s="47"/>
      <c r="D15" s="47"/>
      <c r="E15" s="47"/>
      <c r="F15" s="47"/>
      <c r="G15" s="47" t="s">
        <v>9292</v>
      </c>
      <c r="H15" s="47" t="s">
        <v>9293</v>
      </c>
      <c r="I15" s="48">
        <v>0.9</v>
      </c>
      <c r="J15" s="49">
        <v>0.05</v>
      </c>
      <c r="K15" s="47" t="s">
        <v>9273</v>
      </c>
      <c r="L15" s="47" t="s">
        <v>9259</v>
      </c>
      <c r="M15" s="47" t="s">
        <v>9260</v>
      </c>
      <c r="N15" s="47" t="s">
        <v>9261</v>
      </c>
      <c r="O15" s="47" t="s">
        <v>9294</v>
      </c>
      <c r="P15" s="47" t="s">
        <v>9282</v>
      </c>
      <c r="Q15" s="47"/>
    </row>
    <row r="16" customFormat="1" ht="14.3" customHeight="1" spans="1:17">
      <c r="A16" s="47"/>
      <c r="B16" s="47"/>
      <c r="C16" s="47"/>
      <c r="D16" s="47"/>
      <c r="E16" s="47"/>
      <c r="F16" s="47" t="s">
        <v>9272</v>
      </c>
      <c r="G16" s="47" t="s">
        <v>9295</v>
      </c>
      <c r="H16" s="47" t="s">
        <v>82</v>
      </c>
      <c r="I16" s="48">
        <v>9.5</v>
      </c>
      <c r="J16" s="49">
        <v>0.13</v>
      </c>
      <c r="K16" s="47" t="s">
        <v>3651</v>
      </c>
      <c r="L16" s="47" t="s">
        <v>9259</v>
      </c>
      <c r="M16" s="47" t="s">
        <v>9296</v>
      </c>
      <c r="N16" s="47" t="s">
        <v>9261</v>
      </c>
      <c r="O16" s="47" t="s">
        <v>9262</v>
      </c>
      <c r="P16" s="47" t="s">
        <v>9297</v>
      </c>
      <c r="Q16" s="47"/>
    </row>
    <row r="17" customFormat="1" ht="27.1" customHeight="1" spans="1:17">
      <c r="A17" s="47"/>
      <c r="B17" s="47"/>
      <c r="C17" s="47"/>
      <c r="D17" s="47"/>
      <c r="E17" s="47"/>
      <c r="F17" s="47" t="s">
        <v>86</v>
      </c>
      <c r="G17" s="47" t="s">
        <v>9298</v>
      </c>
      <c r="H17" s="47" t="s">
        <v>82</v>
      </c>
      <c r="I17" s="48">
        <v>0.4</v>
      </c>
      <c r="J17" s="49">
        <v>0.2</v>
      </c>
      <c r="K17" s="47" t="s">
        <v>3651</v>
      </c>
      <c r="L17" s="47" t="s">
        <v>9259</v>
      </c>
      <c r="M17" s="47" t="s">
        <v>9299</v>
      </c>
      <c r="N17" s="47" t="s">
        <v>9261</v>
      </c>
      <c r="O17" s="47" t="s">
        <v>9294</v>
      </c>
      <c r="P17" s="47" t="s">
        <v>9282</v>
      </c>
      <c r="Q17" s="47"/>
    </row>
    <row r="18" customFormat="1" ht="27.1" customHeight="1" spans="1:17">
      <c r="A18" s="47"/>
      <c r="B18" s="47"/>
      <c r="C18" s="47"/>
      <c r="D18" s="47"/>
      <c r="E18" s="47"/>
      <c r="F18" s="47" t="s">
        <v>504</v>
      </c>
      <c r="G18" s="47" t="s">
        <v>9300</v>
      </c>
      <c r="H18" s="47" t="s">
        <v>82</v>
      </c>
      <c r="I18" s="48">
        <v>15</v>
      </c>
      <c r="J18" s="49">
        <v>0.06</v>
      </c>
      <c r="K18" s="47" t="s">
        <v>3651</v>
      </c>
      <c r="L18" s="47" t="s">
        <v>9259</v>
      </c>
      <c r="M18" s="47" t="s">
        <v>9299</v>
      </c>
      <c r="N18" s="47" t="s">
        <v>9261</v>
      </c>
      <c r="O18" s="47" t="s">
        <v>9294</v>
      </c>
      <c r="P18" s="47" t="s">
        <v>9263</v>
      </c>
      <c r="Q18" s="47"/>
    </row>
    <row r="19" customFormat="1" ht="14.3" customHeight="1" spans="1:17">
      <c r="A19" s="47"/>
      <c r="B19" s="47"/>
      <c r="C19" s="47"/>
      <c r="D19" s="47"/>
      <c r="E19" s="47"/>
      <c r="F19" s="47"/>
      <c r="G19" s="47" t="s">
        <v>9301</v>
      </c>
      <c r="H19" s="47" t="s">
        <v>9302</v>
      </c>
      <c r="I19" s="48">
        <v>6.8</v>
      </c>
      <c r="J19" s="49">
        <v>0.08</v>
      </c>
      <c r="K19" s="47" t="s">
        <v>9273</v>
      </c>
      <c r="L19" s="47" t="s">
        <v>9259</v>
      </c>
      <c r="M19" s="47" t="s">
        <v>9299</v>
      </c>
      <c r="N19" s="47" t="s">
        <v>9261</v>
      </c>
      <c r="O19" s="47" t="s">
        <v>9262</v>
      </c>
      <c r="P19" s="47" t="s">
        <v>9297</v>
      </c>
      <c r="Q19" s="47"/>
    </row>
    <row r="20" customFormat="1" ht="27.1" customHeight="1" spans="1:17">
      <c r="A20" s="47"/>
      <c r="B20" s="47"/>
      <c r="C20" s="47"/>
      <c r="D20" s="47"/>
      <c r="E20" s="47"/>
      <c r="F20" s="47" t="s">
        <v>9303</v>
      </c>
      <c r="G20" s="47" t="s">
        <v>9304</v>
      </c>
      <c r="H20" s="47" t="s">
        <v>9305</v>
      </c>
      <c r="I20" s="48">
        <v>10</v>
      </c>
      <c r="J20" s="49">
        <v>0.13</v>
      </c>
      <c r="K20" s="47" t="s">
        <v>9273</v>
      </c>
      <c r="L20" s="47" t="s">
        <v>9259</v>
      </c>
      <c r="M20" s="47" t="s">
        <v>9299</v>
      </c>
      <c r="N20" s="47" t="s">
        <v>9261</v>
      </c>
      <c r="O20" s="47" t="s">
        <v>9294</v>
      </c>
      <c r="P20" s="47" t="s">
        <v>9297</v>
      </c>
      <c r="Q20" s="47"/>
    </row>
    <row r="21" customFormat="1" ht="27.1" customHeight="1" spans="1:17">
      <c r="A21" s="47"/>
      <c r="B21" s="47"/>
      <c r="C21" s="47" t="s">
        <v>92</v>
      </c>
      <c r="D21" s="47" t="s">
        <v>9306</v>
      </c>
      <c r="E21" s="47" t="s">
        <v>9307</v>
      </c>
      <c r="F21" s="47" t="s">
        <v>504</v>
      </c>
      <c r="G21" s="47" t="s">
        <v>9308</v>
      </c>
      <c r="H21" s="47" t="s">
        <v>82</v>
      </c>
      <c r="I21" s="48">
        <v>9.6</v>
      </c>
      <c r="J21" s="49">
        <v>0.08</v>
      </c>
      <c r="K21" s="47" t="s">
        <v>7956</v>
      </c>
      <c r="L21" s="47" t="s">
        <v>9259</v>
      </c>
      <c r="M21" s="47" t="s">
        <v>9299</v>
      </c>
      <c r="N21" s="47" t="s">
        <v>9261</v>
      </c>
      <c r="O21" s="47" t="s">
        <v>9294</v>
      </c>
      <c r="P21" s="47" t="s">
        <v>9282</v>
      </c>
      <c r="Q21" s="47" t="s">
        <v>9309</v>
      </c>
    </row>
    <row r="22" customFormat="1" ht="27.1" customHeight="1" spans="1:17">
      <c r="A22" s="47"/>
      <c r="B22" s="47"/>
      <c r="C22" s="47"/>
      <c r="D22" s="47"/>
      <c r="E22" s="47"/>
      <c r="F22" s="47"/>
      <c r="G22" s="47" t="s">
        <v>9310</v>
      </c>
      <c r="H22" s="47" t="s">
        <v>666</v>
      </c>
      <c r="I22" s="48">
        <v>8.5</v>
      </c>
      <c r="J22" s="49">
        <v>0.08</v>
      </c>
      <c r="K22" s="47" t="s">
        <v>4988</v>
      </c>
      <c r="L22" s="47" t="s">
        <v>9259</v>
      </c>
      <c r="M22" s="47" t="s">
        <v>9299</v>
      </c>
      <c r="N22" s="47" t="s">
        <v>9261</v>
      </c>
      <c r="O22" s="47" t="s">
        <v>9294</v>
      </c>
      <c r="P22" s="47" t="s">
        <v>9282</v>
      </c>
      <c r="Q22" s="47" t="s">
        <v>9309</v>
      </c>
    </row>
    <row r="23" customFormat="1" ht="27.1" customHeight="1" spans="1:17">
      <c r="A23" s="47"/>
      <c r="B23" s="47"/>
      <c r="C23" s="47"/>
      <c r="D23" s="47"/>
      <c r="E23" s="47"/>
      <c r="F23" s="47"/>
      <c r="G23" s="47" t="s">
        <v>9311</v>
      </c>
      <c r="H23" s="47" t="s">
        <v>82</v>
      </c>
      <c r="I23" s="48">
        <v>2.12</v>
      </c>
      <c r="J23" s="49">
        <v>0.12</v>
      </c>
      <c r="K23" s="47" t="s">
        <v>9312</v>
      </c>
      <c r="L23" s="47" t="s">
        <v>9259</v>
      </c>
      <c r="M23" s="47" t="s">
        <v>9299</v>
      </c>
      <c r="N23" s="47" t="s">
        <v>9261</v>
      </c>
      <c r="O23" s="47" t="s">
        <v>9294</v>
      </c>
      <c r="P23" s="47" t="s">
        <v>9282</v>
      </c>
      <c r="Q23" s="47" t="s">
        <v>9309</v>
      </c>
    </row>
    <row r="24" customFormat="1" ht="27.1" customHeight="1" spans="1:17">
      <c r="A24" s="47"/>
      <c r="B24" s="47"/>
      <c r="C24" s="47"/>
      <c r="D24" s="47"/>
      <c r="E24" s="47"/>
      <c r="F24" s="47"/>
      <c r="G24" s="47" t="s">
        <v>9313</v>
      </c>
      <c r="H24" s="47" t="s">
        <v>82</v>
      </c>
      <c r="I24" s="48">
        <v>25</v>
      </c>
      <c r="J24" s="49">
        <v>0.08</v>
      </c>
      <c r="K24" s="47" t="s">
        <v>9314</v>
      </c>
      <c r="L24" s="47" t="s">
        <v>9259</v>
      </c>
      <c r="M24" s="47" t="s">
        <v>9281</v>
      </c>
      <c r="N24" s="47" t="s">
        <v>9261</v>
      </c>
      <c r="O24" s="47" t="s">
        <v>9294</v>
      </c>
      <c r="P24" s="47" t="s">
        <v>9263</v>
      </c>
      <c r="Q24" s="47" t="s">
        <v>9309</v>
      </c>
    </row>
    <row r="25" customFormat="1" ht="27.1" customHeight="1" spans="1:17">
      <c r="A25" s="47"/>
      <c r="B25" s="47"/>
      <c r="C25" s="47"/>
      <c r="D25" s="47"/>
      <c r="E25" s="47"/>
      <c r="F25" s="47" t="s">
        <v>9257</v>
      </c>
      <c r="G25" s="47" t="s">
        <v>9315</v>
      </c>
      <c r="H25" s="47" t="s">
        <v>82</v>
      </c>
      <c r="I25" s="48">
        <v>3</v>
      </c>
      <c r="J25" s="49">
        <v>0.15</v>
      </c>
      <c r="K25" s="47" t="s">
        <v>4357</v>
      </c>
      <c r="L25" s="47" t="s">
        <v>9259</v>
      </c>
      <c r="M25" s="47" t="s">
        <v>9260</v>
      </c>
      <c r="N25" s="47" t="s">
        <v>9261</v>
      </c>
      <c r="O25" s="47" t="s">
        <v>9262</v>
      </c>
      <c r="P25" s="47" t="s">
        <v>9282</v>
      </c>
      <c r="Q25" s="47" t="s">
        <v>9316</v>
      </c>
    </row>
    <row r="26" customFormat="1" ht="14.3" customHeight="1" spans="1:17">
      <c r="A26" s="47"/>
      <c r="B26" s="47"/>
      <c r="C26" s="47"/>
      <c r="D26" s="47"/>
      <c r="E26" s="47"/>
      <c r="F26" s="47" t="s">
        <v>97</v>
      </c>
      <c r="G26" s="47" t="s">
        <v>9317</v>
      </c>
      <c r="H26" s="47" t="s">
        <v>470</v>
      </c>
      <c r="I26" s="48">
        <v>0.6</v>
      </c>
      <c r="J26" s="49">
        <v>0.05</v>
      </c>
      <c r="K26" s="47" t="s">
        <v>9318</v>
      </c>
      <c r="L26" s="47" t="s">
        <v>9259</v>
      </c>
      <c r="M26" s="47" t="s">
        <v>9299</v>
      </c>
      <c r="N26" s="47" t="s">
        <v>9275</v>
      </c>
      <c r="O26" s="47" t="s">
        <v>9262</v>
      </c>
      <c r="P26" s="47" t="s">
        <v>9282</v>
      </c>
      <c r="Q26" s="47" t="s">
        <v>9319</v>
      </c>
    </row>
    <row r="27" customFormat="1" ht="14.3" customHeight="1" spans="1:17">
      <c r="A27" s="47"/>
      <c r="B27" s="47"/>
      <c r="C27" s="47"/>
      <c r="D27" s="47"/>
      <c r="E27" s="47"/>
      <c r="F27" s="47"/>
      <c r="G27" s="47" t="s">
        <v>9320</v>
      </c>
      <c r="H27" s="47" t="s">
        <v>82</v>
      </c>
      <c r="I27" s="48">
        <v>0.6</v>
      </c>
      <c r="J27" s="49">
        <v>0.05</v>
      </c>
      <c r="K27" s="47" t="s">
        <v>7664</v>
      </c>
      <c r="L27" s="47" t="s">
        <v>9259</v>
      </c>
      <c r="M27" s="47" t="s">
        <v>9299</v>
      </c>
      <c r="N27" s="47" t="s">
        <v>9275</v>
      </c>
      <c r="O27" s="47" t="s">
        <v>9262</v>
      </c>
      <c r="P27" s="47" t="s">
        <v>9282</v>
      </c>
      <c r="Q27" s="47" t="s">
        <v>9319</v>
      </c>
    </row>
    <row r="28" customFormat="1" ht="27.1" customHeight="1" spans="1:17">
      <c r="A28" s="47"/>
      <c r="B28" s="47"/>
      <c r="C28" s="47"/>
      <c r="D28" s="47"/>
      <c r="E28" s="47"/>
      <c r="F28" s="47"/>
      <c r="G28" s="47" t="s">
        <v>9321</v>
      </c>
      <c r="H28" s="47" t="s">
        <v>470</v>
      </c>
      <c r="I28" s="48">
        <v>0.6</v>
      </c>
      <c r="J28" s="49">
        <v>0.05</v>
      </c>
      <c r="K28" s="47" t="s">
        <v>6414</v>
      </c>
      <c r="L28" s="47" t="s">
        <v>9259</v>
      </c>
      <c r="M28" s="47" t="s">
        <v>9299</v>
      </c>
      <c r="N28" s="47" t="s">
        <v>9275</v>
      </c>
      <c r="O28" s="47" t="s">
        <v>9262</v>
      </c>
      <c r="P28" s="47" t="s">
        <v>9282</v>
      </c>
      <c r="Q28" s="47"/>
    </row>
    <row r="29" customFormat="1" ht="27.1" customHeight="1" spans="1:17">
      <c r="A29" s="47"/>
      <c r="B29" s="47"/>
      <c r="C29" s="47"/>
      <c r="D29" s="47"/>
      <c r="E29" s="47"/>
      <c r="F29" s="47"/>
      <c r="G29" s="47" t="s">
        <v>9322</v>
      </c>
      <c r="H29" s="47" t="s">
        <v>470</v>
      </c>
      <c r="I29" s="48">
        <v>0.6</v>
      </c>
      <c r="J29" s="49">
        <v>0.05</v>
      </c>
      <c r="K29" s="47" t="s">
        <v>6414</v>
      </c>
      <c r="L29" s="47" t="s">
        <v>9259</v>
      </c>
      <c r="M29" s="47" t="s">
        <v>9299</v>
      </c>
      <c r="N29" s="47" t="s">
        <v>9275</v>
      </c>
      <c r="O29" s="47" t="s">
        <v>9262</v>
      </c>
      <c r="P29" s="47" t="s">
        <v>9282</v>
      </c>
      <c r="Q29" s="47"/>
    </row>
    <row r="30" customFormat="1" ht="27.1" customHeight="1" spans="1:17">
      <c r="A30" s="47"/>
      <c r="B30" s="47"/>
      <c r="C30" s="47"/>
      <c r="D30" s="47"/>
      <c r="E30" s="47"/>
      <c r="F30" s="47"/>
      <c r="G30" s="47" t="s">
        <v>9323</v>
      </c>
      <c r="H30" s="47" t="s">
        <v>82</v>
      </c>
      <c r="I30" s="48">
        <v>5</v>
      </c>
      <c r="J30" s="49">
        <v>0.05</v>
      </c>
      <c r="K30" s="47" t="s">
        <v>9324</v>
      </c>
      <c r="L30" s="47" t="s">
        <v>9259</v>
      </c>
      <c r="M30" s="47" t="s">
        <v>9299</v>
      </c>
      <c r="N30" s="47" t="s">
        <v>9261</v>
      </c>
      <c r="O30" s="47" t="s">
        <v>9294</v>
      </c>
      <c r="P30" s="47" t="s">
        <v>9263</v>
      </c>
      <c r="Q30" s="47" t="s">
        <v>9325</v>
      </c>
    </row>
    <row r="31" customFormat="1" ht="27.1" customHeight="1" spans="1:17">
      <c r="A31" s="47"/>
      <c r="B31" s="47"/>
      <c r="C31" s="47"/>
      <c r="D31" s="47"/>
      <c r="E31" s="47"/>
      <c r="F31" s="47" t="s">
        <v>9326</v>
      </c>
      <c r="G31" s="47" t="s">
        <v>9327</v>
      </c>
      <c r="H31" s="47" t="s">
        <v>82</v>
      </c>
      <c r="I31" s="48">
        <v>0.7</v>
      </c>
      <c r="J31" s="49">
        <v>0.15</v>
      </c>
      <c r="K31" s="47" t="s">
        <v>7664</v>
      </c>
      <c r="L31" s="47" t="s">
        <v>9259</v>
      </c>
      <c r="M31" s="47" t="s">
        <v>9299</v>
      </c>
      <c r="N31" s="47" t="s">
        <v>9261</v>
      </c>
      <c r="O31" s="47" t="s">
        <v>9294</v>
      </c>
      <c r="P31" s="47" t="s">
        <v>9282</v>
      </c>
      <c r="Q31" s="47" t="s">
        <v>9309</v>
      </c>
    </row>
    <row r="32" customFormat="1" ht="27.1" customHeight="1" spans="1:17">
      <c r="A32" s="47"/>
      <c r="B32" s="47"/>
      <c r="C32" s="47"/>
      <c r="D32" s="47"/>
      <c r="E32" s="47"/>
      <c r="F32" s="47"/>
      <c r="G32" s="47" t="s">
        <v>9328</v>
      </c>
      <c r="H32" s="47" t="s">
        <v>9329</v>
      </c>
      <c r="I32" s="48">
        <v>1</v>
      </c>
      <c r="J32" s="49">
        <v>0.15</v>
      </c>
      <c r="K32" s="47" t="s">
        <v>9330</v>
      </c>
      <c r="L32" s="47" t="s">
        <v>9259</v>
      </c>
      <c r="M32" s="47" t="s">
        <v>9260</v>
      </c>
      <c r="N32" s="47" t="s">
        <v>9261</v>
      </c>
      <c r="O32" s="47" t="s">
        <v>9294</v>
      </c>
      <c r="P32" s="47" t="s">
        <v>9282</v>
      </c>
      <c r="Q32" s="47" t="s">
        <v>9331</v>
      </c>
    </row>
    <row r="33" customFormat="1" ht="27.1" customHeight="1" spans="1:17">
      <c r="A33" s="47"/>
      <c r="B33" s="47" t="s">
        <v>87</v>
      </c>
      <c r="C33" s="47" t="s">
        <v>92</v>
      </c>
      <c r="D33" s="47" t="s">
        <v>9306</v>
      </c>
      <c r="E33" s="47" t="s">
        <v>9307</v>
      </c>
      <c r="F33" s="47" t="s">
        <v>34</v>
      </c>
      <c r="G33" s="47" t="s">
        <v>9332</v>
      </c>
      <c r="H33" s="47" t="s">
        <v>82</v>
      </c>
      <c r="I33" s="48">
        <v>0.4</v>
      </c>
      <c r="J33" s="49">
        <v>0.1</v>
      </c>
      <c r="K33" s="47" t="s">
        <v>9273</v>
      </c>
      <c r="L33" s="47" t="s">
        <v>9259</v>
      </c>
      <c r="M33" s="47" t="s">
        <v>9296</v>
      </c>
      <c r="N33" s="47" t="s">
        <v>9275</v>
      </c>
      <c r="O33" s="47" t="s">
        <v>9262</v>
      </c>
      <c r="P33" s="47" t="s">
        <v>9282</v>
      </c>
      <c r="Q33" s="47"/>
    </row>
    <row r="34" customFormat="1" ht="27.1" customHeight="1" spans="1:17">
      <c r="A34" s="47"/>
      <c r="B34" s="47"/>
      <c r="C34" s="47"/>
      <c r="D34" s="47"/>
      <c r="E34" s="47"/>
      <c r="F34" s="47"/>
      <c r="G34" s="47" t="s">
        <v>9333</v>
      </c>
      <c r="H34" s="47" t="s">
        <v>82</v>
      </c>
      <c r="I34" s="48">
        <v>4</v>
      </c>
      <c r="J34" s="49">
        <v>0.15</v>
      </c>
      <c r="K34" s="47" t="s">
        <v>9334</v>
      </c>
      <c r="L34" s="47" t="s">
        <v>9335</v>
      </c>
      <c r="M34" s="47" t="s">
        <v>9281</v>
      </c>
      <c r="N34" s="47" t="s">
        <v>9261</v>
      </c>
      <c r="O34" s="47" t="s">
        <v>9262</v>
      </c>
      <c r="P34" s="47" t="s">
        <v>9282</v>
      </c>
      <c r="Q34" s="47" t="s">
        <v>9336</v>
      </c>
    </row>
    <row r="35" customFormat="1" ht="27.1" customHeight="1" spans="1:17">
      <c r="A35" s="47"/>
      <c r="B35" s="47" t="s">
        <v>302</v>
      </c>
      <c r="C35" s="47" t="s">
        <v>336</v>
      </c>
      <c r="D35" s="47"/>
      <c r="E35" s="47"/>
      <c r="F35" s="47" t="s">
        <v>826</v>
      </c>
      <c r="G35" s="47" t="s">
        <v>9337</v>
      </c>
      <c r="H35" s="47" t="s">
        <v>9338</v>
      </c>
      <c r="I35" s="48">
        <v>50</v>
      </c>
      <c r="J35" s="49">
        <v>0.08</v>
      </c>
      <c r="K35" s="47" t="s">
        <v>7598</v>
      </c>
      <c r="L35" s="47" t="s">
        <v>9259</v>
      </c>
      <c r="M35" s="47" t="s">
        <v>9260</v>
      </c>
      <c r="N35" s="47" t="s">
        <v>9261</v>
      </c>
      <c r="O35" s="47" t="s">
        <v>9294</v>
      </c>
      <c r="P35" s="47" t="s">
        <v>9282</v>
      </c>
      <c r="Q35" s="47" t="s">
        <v>9339</v>
      </c>
    </row>
    <row r="36" customFormat="1" ht="27.1" customHeight="1" spans="1:17">
      <c r="A36" s="47"/>
      <c r="B36" s="47"/>
      <c r="C36" s="47"/>
      <c r="D36" s="47"/>
      <c r="E36" s="47"/>
      <c r="F36" s="47"/>
      <c r="G36" s="47" t="s">
        <v>4451</v>
      </c>
      <c r="H36" s="47" t="s">
        <v>724</v>
      </c>
      <c r="I36" s="48">
        <v>25</v>
      </c>
      <c r="J36" s="49">
        <v>0.08</v>
      </c>
      <c r="K36" s="47" t="s">
        <v>7598</v>
      </c>
      <c r="L36" s="47" t="s">
        <v>9259</v>
      </c>
      <c r="M36" s="47" t="s">
        <v>9260</v>
      </c>
      <c r="N36" s="47" t="s">
        <v>9261</v>
      </c>
      <c r="O36" s="47" t="s">
        <v>9294</v>
      </c>
      <c r="P36" s="47" t="s">
        <v>9282</v>
      </c>
      <c r="Q36" s="47" t="s">
        <v>9339</v>
      </c>
    </row>
    <row r="37" customFormat="1" ht="27.1" customHeight="1" spans="1:17">
      <c r="A37" s="47"/>
      <c r="B37" s="47"/>
      <c r="C37" s="47"/>
      <c r="D37" s="47"/>
      <c r="E37" s="47"/>
      <c r="F37" s="47" t="s">
        <v>9340</v>
      </c>
      <c r="G37" s="47" t="s">
        <v>9341</v>
      </c>
      <c r="H37" s="47" t="s">
        <v>311</v>
      </c>
      <c r="I37" s="48">
        <v>5</v>
      </c>
      <c r="J37" s="49">
        <v>0.15</v>
      </c>
      <c r="K37" s="47" t="s">
        <v>9342</v>
      </c>
      <c r="L37" s="47" t="s">
        <v>9259</v>
      </c>
      <c r="M37" s="47" t="s">
        <v>9299</v>
      </c>
      <c r="N37" s="47" t="s">
        <v>9261</v>
      </c>
      <c r="O37" s="47" t="s">
        <v>9294</v>
      </c>
      <c r="P37" s="47" t="s">
        <v>9263</v>
      </c>
      <c r="Q37" s="47" t="s">
        <v>9343</v>
      </c>
    </row>
    <row r="38" customFormat="1" ht="27.1" customHeight="1" spans="1:17">
      <c r="A38" s="47"/>
      <c r="B38" s="47"/>
      <c r="C38" s="47"/>
      <c r="D38" s="47"/>
      <c r="E38" s="47"/>
      <c r="F38" s="47" t="s">
        <v>722</v>
      </c>
      <c r="G38" s="47" t="s">
        <v>9344</v>
      </c>
      <c r="H38" s="47" t="s">
        <v>9345</v>
      </c>
      <c r="I38" s="48">
        <v>1</v>
      </c>
      <c r="J38" s="49">
        <v>0.15</v>
      </c>
      <c r="K38" s="47" t="s">
        <v>7211</v>
      </c>
      <c r="L38" s="47" t="s">
        <v>9259</v>
      </c>
      <c r="M38" s="47" t="s">
        <v>9260</v>
      </c>
      <c r="N38" s="47" t="s">
        <v>9261</v>
      </c>
      <c r="O38" s="47" t="s">
        <v>9294</v>
      </c>
      <c r="P38" s="47" t="s">
        <v>9282</v>
      </c>
      <c r="Q38" s="47" t="s">
        <v>9346</v>
      </c>
    </row>
    <row r="39" customFormat="1" ht="40.7" customHeight="1" spans="1:17">
      <c r="A39" s="47"/>
      <c r="B39" s="47"/>
      <c r="C39" s="47"/>
      <c r="D39" s="47"/>
      <c r="E39" s="47"/>
      <c r="F39" s="47"/>
      <c r="G39" s="47" t="s">
        <v>9347</v>
      </c>
      <c r="H39" s="47" t="s">
        <v>9348</v>
      </c>
      <c r="I39" s="48">
        <v>0.2</v>
      </c>
      <c r="J39" s="49">
        <v>0.15</v>
      </c>
      <c r="K39" s="47" t="s">
        <v>7211</v>
      </c>
      <c r="L39" s="47" t="s">
        <v>9259</v>
      </c>
      <c r="M39" s="47" t="s">
        <v>9260</v>
      </c>
      <c r="N39" s="47" t="s">
        <v>9261</v>
      </c>
      <c r="O39" s="47" t="s">
        <v>9294</v>
      </c>
      <c r="P39" s="47" t="s">
        <v>9282</v>
      </c>
      <c r="Q39" s="47" t="s">
        <v>9349</v>
      </c>
    </row>
    <row r="40" customFormat="1" ht="40.7" customHeight="1" spans="1:17">
      <c r="A40" s="47"/>
      <c r="B40" s="47"/>
      <c r="C40" s="47"/>
      <c r="D40" s="47"/>
      <c r="E40" s="47"/>
      <c r="F40" s="47"/>
      <c r="G40" s="47" t="s">
        <v>9350</v>
      </c>
      <c r="H40" s="47" t="s">
        <v>483</v>
      </c>
      <c r="I40" s="48">
        <v>0.35</v>
      </c>
      <c r="J40" s="49">
        <v>0.15</v>
      </c>
      <c r="K40" s="47" t="s">
        <v>7211</v>
      </c>
      <c r="L40" s="47" t="s">
        <v>9259</v>
      </c>
      <c r="M40" s="47" t="s">
        <v>9260</v>
      </c>
      <c r="N40" s="47" t="s">
        <v>9261</v>
      </c>
      <c r="O40" s="47" t="s">
        <v>9294</v>
      </c>
      <c r="P40" s="47" t="s">
        <v>9282</v>
      </c>
      <c r="Q40" s="47" t="s">
        <v>9351</v>
      </c>
    </row>
    <row r="41" customFormat="1" ht="27.1" customHeight="1" spans="1:17">
      <c r="A41" s="47"/>
      <c r="B41" s="47"/>
      <c r="C41" s="47"/>
      <c r="D41" s="47"/>
      <c r="E41" s="47"/>
      <c r="F41" s="47"/>
      <c r="G41" s="47" t="s">
        <v>9352</v>
      </c>
      <c r="H41" s="47" t="s">
        <v>9353</v>
      </c>
      <c r="I41" s="48">
        <v>7.3</v>
      </c>
      <c r="J41" s="49">
        <v>0.15</v>
      </c>
      <c r="K41" s="47" t="s">
        <v>9354</v>
      </c>
      <c r="L41" s="47" t="s">
        <v>9259</v>
      </c>
      <c r="M41" s="47" t="s">
        <v>9299</v>
      </c>
      <c r="N41" s="47" t="s">
        <v>9261</v>
      </c>
      <c r="O41" s="47" t="s">
        <v>9294</v>
      </c>
      <c r="P41" s="47" t="s">
        <v>9355</v>
      </c>
      <c r="Q41" s="47"/>
    </row>
    <row r="42" customFormat="1" ht="40.7" customHeight="1" spans="1:17">
      <c r="A42" s="47"/>
      <c r="B42" s="47"/>
      <c r="C42" s="47"/>
      <c r="D42" s="47"/>
      <c r="E42" s="47"/>
      <c r="F42" s="47"/>
      <c r="G42" s="47" t="s">
        <v>9356</v>
      </c>
      <c r="H42" s="47" t="s">
        <v>9345</v>
      </c>
      <c r="I42" s="48">
        <v>0.6</v>
      </c>
      <c r="J42" s="49">
        <v>0.15</v>
      </c>
      <c r="K42" s="47" t="s">
        <v>9354</v>
      </c>
      <c r="L42" s="47" t="s">
        <v>9259</v>
      </c>
      <c r="M42" s="47" t="s">
        <v>9299</v>
      </c>
      <c r="N42" s="47" t="s">
        <v>9261</v>
      </c>
      <c r="O42" s="47" t="s">
        <v>9294</v>
      </c>
      <c r="P42" s="47" t="s">
        <v>9355</v>
      </c>
      <c r="Q42" s="47" t="s">
        <v>9349</v>
      </c>
    </row>
    <row r="43" customFormat="1" ht="27.1" customHeight="1" spans="1:17">
      <c r="A43" s="47"/>
      <c r="B43" s="47"/>
      <c r="C43" s="47"/>
      <c r="D43" s="47"/>
      <c r="E43" s="47"/>
      <c r="F43" s="47"/>
      <c r="G43" s="47" t="s">
        <v>9357</v>
      </c>
      <c r="H43" s="47" t="s">
        <v>9358</v>
      </c>
      <c r="I43" s="48">
        <v>2.3</v>
      </c>
      <c r="J43" s="49">
        <v>0.12</v>
      </c>
      <c r="K43" s="47" t="s">
        <v>9354</v>
      </c>
      <c r="L43" s="47" t="s">
        <v>9259</v>
      </c>
      <c r="M43" s="47" t="s">
        <v>9281</v>
      </c>
      <c r="N43" s="47" t="s">
        <v>9261</v>
      </c>
      <c r="O43" s="47" t="s">
        <v>9262</v>
      </c>
      <c r="P43" s="47" t="s">
        <v>9282</v>
      </c>
      <c r="Q43" s="47" t="s">
        <v>9359</v>
      </c>
    </row>
    <row r="44" customFormat="1" ht="40.7" customHeight="1" spans="1:17">
      <c r="A44" s="47"/>
      <c r="B44" s="47"/>
      <c r="C44" s="47"/>
      <c r="D44" s="47"/>
      <c r="E44" s="47"/>
      <c r="F44" s="47"/>
      <c r="G44" s="47" t="s">
        <v>9360</v>
      </c>
      <c r="H44" s="47" t="s">
        <v>9361</v>
      </c>
      <c r="I44" s="48">
        <v>0.35</v>
      </c>
      <c r="J44" s="49">
        <v>0.15</v>
      </c>
      <c r="K44" s="47" t="s">
        <v>7211</v>
      </c>
      <c r="L44" s="47" t="s">
        <v>9259</v>
      </c>
      <c r="M44" s="47" t="s">
        <v>9260</v>
      </c>
      <c r="N44" s="47" t="s">
        <v>9261</v>
      </c>
      <c r="O44" s="47" t="s">
        <v>9294</v>
      </c>
      <c r="P44" s="47" t="s">
        <v>9282</v>
      </c>
      <c r="Q44" s="47" t="s">
        <v>9349</v>
      </c>
    </row>
    <row r="45" customFormat="1" ht="27.1" customHeight="1" spans="1:17">
      <c r="A45" s="47"/>
      <c r="B45" s="47"/>
      <c r="C45" s="47"/>
      <c r="D45" s="47"/>
      <c r="E45" s="47"/>
      <c r="F45" s="47" t="s">
        <v>744</v>
      </c>
      <c r="G45" s="47" t="s">
        <v>9362</v>
      </c>
      <c r="H45" s="47" t="s">
        <v>9363</v>
      </c>
      <c r="I45" s="48">
        <v>15</v>
      </c>
      <c r="J45" s="49">
        <v>0.16</v>
      </c>
      <c r="K45" s="47" t="s">
        <v>7211</v>
      </c>
      <c r="L45" s="47" t="s">
        <v>9259</v>
      </c>
      <c r="M45" s="47" t="s">
        <v>9299</v>
      </c>
      <c r="N45" s="47" t="s">
        <v>9261</v>
      </c>
      <c r="O45" s="47" t="s">
        <v>9294</v>
      </c>
      <c r="P45" s="47" t="s">
        <v>9282</v>
      </c>
      <c r="Q45" s="47" t="s">
        <v>9364</v>
      </c>
    </row>
    <row r="46" customFormat="1" ht="27.1" customHeight="1" spans="1:17">
      <c r="A46" s="47"/>
      <c r="B46" s="47"/>
      <c r="C46" s="47"/>
      <c r="D46" s="47"/>
      <c r="E46" s="47"/>
      <c r="F46" s="47" t="s">
        <v>9365</v>
      </c>
      <c r="G46" s="47" t="s">
        <v>9366</v>
      </c>
      <c r="H46" s="47" t="s">
        <v>333</v>
      </c>
      <c r="I46" s="48">
        <v>1</v>
      </c>
      <c r="J46" s="49">
        <v>0.15</v>
      </c>
      <c r="K46" s="47" t="s">
        <v>7070</v>
      </c>
      <c r="L46" s="47" t="s">
        <v>9259</v>
      </c>
      <c r="M46" s="47" t="s">
        <v>9299</v>
      </c>
      <c r="N46" s="47" t="s">
        <v>9261</v>
      </c>
      <c r="O46" s="47" t="s">
        <v>9294</v>
      </c>
      <c r="P46" s="47" t="s">
        <v>9282</v>
      </c>
      <c r="Q46" s="47" t="s">
        <v>9367</v>
      </c>
    </row>
    <row r="47" customFormat="1" ht="27.1" customHeight="1" spans="1:17">
      <c r="A47" s="47"/>
      <c r="B47" s="47"/>
      <c r="C47" s="47"/>
      <c r="D47" s="47"/>
      <c r="E47" s="47"/>
      <c r="F47" s="47"/>
      <c r="G47" s="47" t="s">
        <v>9368</v>
      </c>
      <c r="H47" s="47" t="s">
        <v>311</v>
      </c>
      <c r="I47" s="48">
        <v>7</v>
      </c>
      <c r="J47" s="49">
        <v>0.15</v>
      </c>
      <c r="K47" s="47" t="s">
        <v>7070</v>
      </c>
      <c r="L47" s="47" t="s">
        <v>9259</v>
      </c>
      <c r="M47" s="47" t="s">
        <v>9299</v>
      </c>
      <c r="N47" s="47" t="s">
        <v>9261</v>
      </c>
      <c r="O47" s="47" t="s">
        <v>9294</v>
      </c>
      <c r="P47" s="47" t="s">
        <v>9282</v>
      </c>
      <c r="Q47" s="47" t="s">
        <v>9369</v>
      </c>
    </row>
    <row r="48" customFormat="1" ht="27.1" customHeight="1" spans="1:17">
      <c r="A48" s="47"/>
      <c r="B48" s="47"/>
      <c r="C48" s="47"/>
      <c r="D48" s="47"/>
      <c r="E48" s="47"/>
      <c r="F48" s="47"/>
      <c r="G48" s="47" t="s">
        <v>9370</v>
      </c>
      <c r="H48" s="47" t="s">
        <v>9371</v>
      </c>
      <c r="I48" s="48">
        <v>1.5</v>
      </c>
      <c r="J48" s="49">
        <v>0.15</v>
      </c>
      <c r="K48" s="47" t="s">
        <v>9273</v>
      </c>
      <c r="L48" s="47" t="s">
        <v>9335</v>
      </c>
      <c r="M48" s="47" t="s">
        <v>9299</v>
      </c>
      <c r="N48" s="47" t="s">
        <v>9261</v>
      </c>
      <c r="O48" s="47" t="s">
        <v>9294</v>
      </c>
      <c r="P48" s="47" t="s">
        <v>9263</v>
      </c>
      <c r="Q48" s="47"/>
    </row>
    <row r="49" customFormat="1" ht="27.1" customHeight="1" spans="1:17">
      <c r="A49" s="47"/>
      <c r="B49" s="47"/>
      <c r="C49" s="47"/>
      <c r="D49" s="47"/>
      <c r="E49" s="47"/>
      <c r="F49" s="47" t="s">
        <v>34</v>
      </c>
      <c r="G49" s="47" t="s">
        <v>9372</v>
      </c>
      <c r="H49" s="47" t="s">
        <v>325</v>
      </c>
      <c r="I49" s="48">
        <v>1</v>
      </c>
      <c r="J49" s="49">
        <v>0.13</v>
      </c>
      <c r="K49" s="47" t="s">
        <v>3651</v>
      </c>
      <c r="L49" s="47" t="s">
        <v>9259</v>
      </c>
      <c r="M49" s="47" t="s">
        <v>9299</v>
      </c>
      <c r="N49" s="47" t="s">
        <v>9261</v>
      </c>
      <c r="O49" s="47" t="s">
        <v>9294</v>
      </c>
      <c r="P49" s="47" t="s">
        <v>9282</v>
      </c>
      <c r="Q49" s="47"/>
    </row>
    <row r="50" customFormat="1" ht="27.1" customHeight="1" spans="1:17">
      <c r="A50" s="47"/>
      <c r="B50" s="47"/>
      <c r="C50" s="47"/>
      <c r="D50" s="47"/>
      <c r="E50" s="47"/>
      <c r="F50" s="47"/>
      <c r="G50" s="47" t="s">
        <v>9373</v>
      </c>
      <c r="H50" s="47" t="s">
        <v>9374</v>
      </c>
      <c r="I50" s="48">
        <v>0.4</v>
      </c>
      <c r="J50" s="49">
        <v>0.15</v>
      </c>
      <c r="K50" s="47" t="s">
        <v>3651</v>
      </c>
      <c r="L50" s="47" t="s">
        <v>9259</v>
      </c>
      <c r="M50" s="47" t="s">
        <v>9299</v>
      </c>
      <c r="N50" s="47" t="s">
        <v>9261</v>
      </c>
      <c r="O50" s="47" t="s">
        <v>9294</v>
      </c>
      <c r="P50" s="47" t="s">
        <v>9282</v>
      </c>
      <c r="Q50" s="47"/>
    </row>
    <row r="51" customFormat="1" ht="27.1" customHeight="1" spans="1:17">
      <c r="A51" s="47"/>
      <c r="B51" s="47"/>
      <c r="C51" s="47"/>
      <c r="D51" s="47"/>
      <c r="E51" s="47"/>
      <c r="F51" s="47" t="s">
        <v>97</v>
      </c>
      <c r="G51" s="47" t="s">
        <v>9375</v>
      </c>
      <c r="H51" s="47" t="s">
        <v>755</v>
      </c>
      <c r="I51" s="48">
        <v>14</v>
      </c>
      <c r="J51" s="49">
        <v>0.15</v>
      </c>
      <c r="K51" s="47" t="s">
        <v>6414</v>
      </c>
      <c r="L51" s="47" t="s">
        <v>9259</v>
      </c>
      <c r="M51" s="47" t="s">
        <v>9299</v>
      </c>
      <c r="N51" s="47" t="s">
        <v>9261</v>
      </c>
      <c r="O51" s="47" t="s">
        <v>9294</v>
      </c>
      <c r="P51" s="47" t="s">
        <v>9282</v>
      </c>
      <c r="Q51" s="47"/>
    </row>
    <row r="52" customFormat="1" ht="27.1" customHeight="1" spans="1:17">
      <c r="A52" s="47"/>
      <c r="B52" s="47"/>
      <c r="C52" s="47"/>
      <c r="D52" s="47"/>
      <c r="E52" s="47"/>
      <c r="F52" s="47"/>
      <c r="G52" s="47" t="s">
        <v>9376</v>
      </c>
      <c r="H52" s="47" t="s">
        <v>333</v>
      </c>
      <c r="I52" s="48">
        <v>2</v>
      </c>
      <c r="J52" s="49">
        <v>0.085</v>
      </c>
      <c r="K52" s="47" t="s">
        <v>5957</v>
      </c>
      <c r="L52" s="47" t="s">
        <v>9259</v>
      </c>
      <c r="M52" s="47" t="s">
        <v>9299</v>
      </c>
      <c r="N52" s="47" t="s">
        <v>9261</v>
      </c>
      <c r="O52" s="47" t="s">
        <v>9294</v>
      </c>
      <c r="P52" s="47" t="s">
        <v>9282</v>
      </c>
      <c r="Q52" s="47" t="s">
        <v>9377</v>
      </c>
    </row>
    <row r="53" customFormat="1" ht="27.1" customHeight="1" spans="1:17">
      <c r="A53" s="47"/>
      <c r="B53" s="47"/>
      <c r="C53" s="47"/>
      <c r="D53" s="47"/>
      <c r="E53" s="47"/>
      <c r="F53" s="47" t="s">
        <v>504</v>
      </c>
      <c r="G53" s="47" t="s">
        <v>9378</v>
      </c>
      <c r="H53" s="47" t="s">
        <v>9379</v>
      </c>
      <c r="I53" s="48">
        <v>8</v>
      </c>
      <c r="J53" s="49">
        <v>0.135</v>
      </c>
      <c r="K53" s="47" t="s">
        <v>6414</v>
      </c>
      <c r="L53" s="47" t="s">
        <v>9259</v>
      </c>
      <c r="M53" s="47" t="s">
        <v>9299</v>
      </c>
      <c r="N53" s="47" t="s">
        <v>9261</v>
      </c>
      <c r="O53" s="47" t="s">
        <v>9262</v>
      </c>
      <c r="P53" s="47" t="s">
        <v>9282</v>
      </c>
      <c r="Q53" s="47" t="s">
        <v>9380</v>
      </c>
    </row>
    <row r="54" customFormat="1" ht="14.3" customHeight="1" spans="1:17">
      <c r="A54" s="47"/>
      <c r="B54" s="47" t="s">
        <v>9381</v>
      </c>
      <c r="C54" s="47" t="s">
        <v>9382</v>
      </c>
      <c r="D54" s="47" t="s">
        <v>9306</v>
      </c>
      <c r="E54" s="47" t="s">
        <v>9383</v>
      </c>
      <c r="F54" s="47" t="s">
        <v>9384</v>
      </c>
      <c r="G54" s="47" t="s">
        <v>9385</v>
      </c>
      <c r="H54" s="47" t="s">
        <v>731</v>
      </c>
      <c r="I54" s="48">
        <v>0</v>
      </c>
      <c r="J54" s="49">
        <v>0</v>
      </c>
      <c r="K54" s="47" t="s">
        <v>9273</v>
      </c>
      <c r="L54" s="47" t="s">
        <v>9335</v>
      </c>
      <c r="M54" s="47" t="s">
        <v>9281</v>
      </c>
      <c r="N54" s="47" t="s">
        <v>9261</v>
      </c>
      <c r="O54" s="47" t="s">
        <v>9262</v>
      </c>
      <c r="P54" s="47" t="s">
        <v>9386</v>
      </c>
      <c r="Q54" s="47" t="s">
        <v>9387</v>
      </c>
    </row>
    <row r="55" customFormat="1" ht="14.3" customHeight="1" spans="1:17">
      <c r="A55" s="47"/>
      <c r="B55" s="47"/>
      <c r="C55" s="47"/>
      <c r="D55" s="47"/>
      <c r="E55" s="47"/>
      <c r="F55" s="47" t="s">
        <v>9388</v>
      </c>
      <c r="G55" s="47" t="s">
        <v>9385</v>
      </c>
      <c r="H55" s="47" t="s">
        <v>731</v>
      </c>
      <c r="I55" s="48">
        <v>0</v>
      </c>
      <c r="J55" s="49">
        <v>0</v>
      </c>
      <c r="K55" s="47" t="s">
        <v>9273</v>
      </c>
      <c r="L55" s="47" t="s">
        <v>9335</v>
      </c>
      <c r="M55" s="47" t="s">
        <v>9281</v>
      </c>
      <c r="N55" s="47" t="s">
        <v>9261</v>
      </c>
      <c r="O55" s="47" t="s">
        <v>9262</v>
      </c>
      <c r="P55" s="47" t="s">
        <v>9386</v>
      </c>
      <c r="Q55" s="47" t="s">
        <v>9387</v>
      </c>
    </row>
    <row r="56" customFormat="1" ht="14.3" customHeight="1" spans="1:17">
      <c r="A56" s="47"/>
      <c r="B56" s="47"/>
      <c r="C56" s="47"/>
      <c r="D56" s="47"/>
      <c r="E56" s="47"/>
      <c r="F56" s="47" t="s">
        <v>9389</v>
      </c>
      <c r="G56" s="47" t="s">
        <v>9385</v>
      </c>
      <c r="H56" s="47" t="s">
        <v>731</v>
      </c>
      <c r="I56" s="48">
        <v>0</v>
      </c>
      <c r="J56" s="49">
        <v>0</v>
      </c>
      <c r="K56" s="47" t="s">
        <v>9273</v>
      </c>
      <c r="L56" s="47" t="s">
        <v>9335</v>
      </c>
      <c r="M56" s="47" t="s">
        <v>9281</v>
      </c>
      <c r="N56" s="47" t="s">
        <v>9261</v>
      </c>
      <c r="O56" s="47" t="s">
        <v>9262</v>
      </c>
      <c r="P56" s="47" t="s">
        <v>9386</v>
      </c>
      <c r="Q56" s="47" t="s">
        <v>9387</v>
      </c>
    </row>
    <row r="57" customFormat="1" ht="14.3" customHeight="1" spans="1:17">
      <c r="A57" s="47"/>
      <c r="B57" s="47"/>
      <c r="C57" s="47"/>
      <c r="D57" s="47"/>
      <c r="E57" s="47"/>
      <c r="F57" s="47" t="s">
        <v>9390</v>
      </c>
      <c r="G57" s="47" t="s">
        <v>9385</v>
      </c>
      <c r="H57" s="47" t="s">
        <v>731</v>
      </c>
      <c r="I57" s="48">
        <v>0</v>
      </c>
      <c r="J57" s="49">
        <v>0</v>
      </c>
      <c r="K57" s="47" t="s">
        <v>9273</v>
      </c>
      <c r="L57" s="47" t="s">
        <v>9335</v>
      </c>
      <c r="M57" s="47" t="s">
        <v>9281</v>
      </c>
      <c r="N57" s="47" t="s">
        <v>9261</v>
      </c>
      <c r="O57" s="47" t="s">
        <v>9262</v>
      </c>
      <c r="P57" s="47" t="s">
        <v>9386</v>
      </c>
      <c r="Q57" s="47" t="s">
        <v>9387</v>
      </c>
    </row>
    <row r="58" customFormat="1" ht="14.3" customHeight="1" spans="1:17">
      <c r="A58" s="47"/>
      <c r="B58" s="47"/>
      <c r="C58" s="47"/>
      <c r="D58" s="47"/>
      <c r="E58" s="47"/>
      <c r="F58" s="47" t="s">
        <v>9391</v>
      </c>
      <c r="G58" s="47" t="s">
        <v>9385</v>
      </c>
      <c r="H58" s="47" t="s">
        <v>731</v>
      </c>
      <c r="I58" s="48">
        <v>0</v>
      </c>
      <c r="J58" s="49">
        <v>0</v>
      </c>
      <c r="K58" s="47" t="s">
        <v>9273</v>
      </c>
      <c r="L58" s="47" t="s">
        <v>9335</v>
      </c>
      <c r="M58" s="47" t="s">
        <v>9281</v>
      </c>
      <c r="N58" s="47" t="s">
        <v>9261</v>
      </c>
      <c r="O58" s="47" t="s">
        <v>9262</v>
      </c>
      <c r="P58" s="47" t="s">
        <v>9386</v>
      </c>
      <c r="Q58" s="47" t="s">
        <v>9387</v>
      </c>
    </row>
    <row r="59" customFormat="1" ht="14.3" customHeight="1" spans="1:17">
      <c r="A59" s="47"/>
      <c r="B59" s="47"/>
      <c r="C59" s="47"/>
      <c r="D59" s="47"/>
      <c r="E59" s="47"/>
      <c r="F59" s="47" t="s">
        <v>9392</v>
      </c>
      <c r="G59" s="47" t="s">
        <v>9385</v>
      </c>
      <c r="H59" s="47" t="s">
        <v>731</v>
      </c>
      <c r="I59" s="48">
        <v>0</v>
      </c>
      <c r="J59" s="49">
        <v>0</v>
      </c>
      <c r="K59" s="47" t="s">
        <v>9273</v>
      </c>
      <c r="L59" s="47" t="s">
        <v>9335</v>
      </c>
      <c r="M59" s="47" t="s">
        <v>9281</v>
      </c>
      <c r="N59" s="47" t="s">
        <v>9261</v>
      </c>
      <c r="O59" s="47" t="s">
        <v>9262</v>
      </c>
      <c r="P59" s="47" t="s">
        <v>9386</v>
      </c>
      <c r="Q59" s="47" t="s">
        <v>9387</v>
      </c>
    </row>
    <row r="60" customFormat="1" ht="14.3" customHeight="1" spans="1:17">
      <c r="A60" s="47"/>
      <c r="B60" s="47"/>
      <c r="C60" s="47"/>
      <c r="D60" s="47"/>
      <c r="E60" s="47"/>
      <c r="F60" s="47" t="s">
        <v>9393</v>
      </c>
      <c r="G60" s="47" t="s">
        <v>9385</v>
      </c>
      <c r="H60" s="47" t="s">
        <v>731</v>
      </c>
      <c r="I60" s="48">
        <v>0</v>
      </c>
      <c r="J60" s="49">
        <v>0</v>
      </c>
      <c r="K60" s="47" t="s">
        <v>9273</v>
      </c>
      <c r="L60" s="47" t="s">
        <v>9335</v>
      </c>
      <c r="M60" s="47" t="s">
        <v>9281</v>
      </c>
      <c r="N60" s="47" t="s">
        <v>9261</v>
      </c>
      <c r="O60" s="47" t="s">
        <v>9262</v>
      </c>
      <c r="P60" s="47" t="s">
        <v>9386</v>
      </c>
      <c r="Q60" s="47" t="s">
        <v>9387</v>
      </c>
    </row>
    <row r="61" customFormat="1" ht="14.3" customHeight="1" spans="1:17">
      <c r="A61" s="47"/>
      <c r="B61" s="47"/>
      <c r="C61" s="47"/>
      <c r="D61" s="47"/>
      <c r="E61" s="47"/>
      <c r="F61" s="47" t="s">
        <v>9394</v>
      </c>
      <c r="G61" s="47" t="s">
        <v>9385</v>
      </c>
      <c r="H61" s="47" t="s">
        <v>731</v>
      </c>
      <c r="I61" s="48">
        <v>0</v>
      </c>
      <c r="J61" s="49">
        <v>0</v>
      </c>
      <c r="K61" s="47" t="s">
        <v>9273</v>
      </c>
      <c r="L61" s="47" t="s">
        <v>9335</v>
      </c>
      <c r="M61" s="47" t="s">
        <v>9281</v>
      </c>
      <c r="N61" s="47" t="s">
        <v>9261</v>
      </c>
      <c r="O61" s="47" t="s">
        <v>9262</v>
      </c>
      <c r="P61" s="47" t="s">
        <v>9386</v>
      </c>
      <c r="Q61" s="47" t="s">
        <v>9387</v>
      </c>
    </row>
    <row r="62" customFormat="1" ht="14.3" customHeight="1" spans="1:17">
      <c r="A62" s="47"/>
      <c r="B62" s="47"/>
      <c r="C62" s="47"/>
      <c r="D62" s="47"/>
      <c r="E62" s="47"/>
      <c r="F62" s="47" t="s">
        <v>9395</v>
      </c>
      <c r="G62" s="47" t="s">
        <v>9385</v>
      </c>
      <c r="H62" s="47" t="s">
        <v>731</v>
      </c>
      <c r="I62" s="48">
        <v>0</v>
      </c>
      <c r="J62" s="49">
        <v>0</v>
      </c>
      <c r="K62" s="47" t="s">
        <v>9273</v>
      </c>
      <c r="L62" s="47" t="s">
        <v>9335</v>
      </c>
      <c r="M62" s="47" t="s">
        <v>9281</v>
      </c>
      <c r="N62" s="47" t="s">
        <v>9261</v>
      </c>
      <c r="O62" s="47" t="s">
        <v>9262</v>
      </c>
      <c r="P62" s="47" t="s">
        <v>9386</v>
      </c>
      <c r="Q62" s="47" t="s">
        <v>9387</v>
      </c>
    </row>
    <row r="63" customFormat="1" ht="14.3" customHeight="1" spans="1:17">
      <c r="A63" s="47"/>
      <c r="B63" s="47"/>
      <c r="C63" s="47"/>
      <c r="D63" s="47"/>
      <c r="E63" s="47"/>
      <c r="F63" s="47" t="s">
        <v>9396</v>
      </c>
      <c r="G63" s="47" t="s">
        <v>9385</v>
      </c>
      <c r="H63" s="47" t="s">
        <v>731</v>
      </c>
      <c r="I63" s="48">
        <v>0</v>
      </c>
      <c r="J63" s="49">
        <v>0</v>
      </c>
      <c r="K63" s="47" t="s">
        <v>9273</v>
      </c>
      <c r="L63" s="47" t="s">
        <v>9335</v>
      </c>
      <c r="M63" s="47" t="s">
        <v>9281</v>
      </c>
      <c r="N63" s="47" t="s">
        <v>9261</v>
      </c>
      <c r="O63" s="47" t="s">
        <v>9262</v>
      </c>
      <c r="P63" s="47" t="s">
        <v>9386</v>
      </c>
      <c r="Q63" s="47" t="s">
        <v>9387</v>
      </c>
    </row>
    <row r="64" customFormat="1" ht="14.3" customHeight="1" spans="1:17">
      <c r="A64" s="47"/>
      <c r="B64" s="47"/>
      <c r="C64" s="47"/>
      <c r="D64" s="47"/>
      <c r="E64" s="47"/>
      <c r="F64" s="47" t="s">
        <v>9397</v>
      </c>
      <c r="G64" s="47" t="s">
        <v>9385</v>
      </c>
      <c r="H64" s="47" t="s">
        <v>731</v>
      </c>
      <c r="I64" s="48">
        <v>0</v>
      </c>
      <c r="J64" s="49">
        <v>0</v>
      </c>
      <c r="K64" s="47" t="s">
        <v>9273</v>
      </c>
      <c r="L64" s="47" t="s">
        <v>9335</v>
      </c>
      <c r="M64" s="47" t="s">
        <v>9281</v>
      </c>
      <c r="N64" s="47" t="s">
        <v>9261</v>
      </c>
      <c r="O64" s="47" t="s">
        <v>9262</v>
      </c>
      <c r="P64" s="47" t="s">
        <v>9386</v>
      </c>
      <c r="Q64" s="47" t="s">
        <v>9387</v>
      </c>
    </row>
    <row r="65" customFormat="1" ht="14.3" customHeight="1" spans="1:17">
      <c r="A65" s="47"/>
      <c r="B65" s="47"/>
      <c r="C65" s="47"/>
      <c r="D65" s="47"/>
      <c r="E65" s="47"/>
      <c r="F65" s="47" t="s">
        <v>9398</v>
      </c>
      <c r="G65" s="47" t="s">
        <v>9385</v>
      </c>
      <c r="H65" s="47" t="s">
        <v>731</v>
      </c>
      <c r="I65" s="48">
        <v>0</v>
      </c>
      <c r="J65" s="49">
        <v>0</v>
      </c>
      <c r="K65" s="47" t="s">
        <v>9273</v>
      </c>
      <c r="L65" s="47" t="s">
        <v>9335</v>
      </c>
      <c r="M65" s="47" t="s">
        <v>9281</v>
      </c>
      <c r="N65" s="47" t="s">
        <v>9261</v>
      </c>
      <c r="O65" s="47" t="s">
        <v>9262</v>
      </c>
      <c r="P65" s="47" t="s">
        <v>9386</v>
      </c>
      <c r="Q65" s="47" t="s">
        <v>9387</v>
      </c>
    </row>
    <row r="66" customFormat="1" ht="14.3" customHeight="1" spans="1:17">
      <c r="A66" s="47"/>
      <c r="B66" s="47" t="s">
        <v>9381</v>
      </c>
      <c r="C66" s="47" t="s">
        <v>9382</v>
      </c>
      <c r="D66" s="47" t="s">
        <v>9306</v>
      </c>
      <c r="E66" s="47" t="s">
        <v>9383</v>
      </c>
      <c r="F66" s="47" t="s">
        <v>9399</v>
      </c>
      <c r="G66" s="47" t="s">
        <v>9385</v>
      </c>
      <c r="H66" s="47" t="s">
        <v>731</v>
      </c>
      <c r="I66" s="48">
        <v>0</v>
      </c>
      <c r="J66" s="49">
        <v>0</v>
      </c>
      <c r="K66" s="47" t="s">
        <v>9273</v>
      </c>
      <c r="L66" s="47" t="s">
        <v>9335</v>
      </c>
      <c r="M66" s="47" t="s">
        <v>9281</v>
      </c>
      <c r="N66" s="47" t="s">
        <v>9261</v>
      </c>
      <c r="O66" s="47" t="s">
        <v>9262</v>
      </c>
      <c r="P66" s="47" t="s">
        <v>9386</v>
      </c>
      <c r="Q66" s="47" t="s">
        <v>9387</v>
      </c>
    </row>
    <row r="67" customFormat="1" ht="14.3" customHeight="1" spans="1:17">
      <c r="A67" s="47"/>
      <c r="B67" s="47"/>
      <c r="C67" s="47"/>
      <c r="D67" s="47"/>
      <c r="E67" s="47"/>
      <c r="F67" s="47" t="s">
        <v>9400</v>
      </c>
      <c r="G67" s="47" t="s">
        <v>9385</v>
      </c>
      <c r="H67" s="47" t="s">
        <v>731</v>
      </c>
      <c r="I67" s="48">
        <v>0</v>
      </c>
      <c r="J67" s="49">
        <v>0</v>
      </c>
      <c r="K67" s="47" t="s">
        <v>9273</v>
      </c>
      <c r="L67" s="47" t="s">
        <v>9335</v>
      </c>
      <c r="M67" s="47" t="s">
        <v>9281</v>
      </c>
      <c r="N67" s="47" t="s">
        <v>9261</v>
      </c>
      <c r="O67" s="47" t="s">
        <v>9262</v>
      </c>
      <c r="P67" s="47" t="s">
        <v>9386</v>
      </c>
      <c r="Q67" s="47" t="s">
        <v>9387</v>
      </c>
    </row>
    <row r="68" customFormat="1" ht="14.3" customHeight="1" spans="1:17">
      <c r="A68" s="47"/>
      <c r="B68" s="47"/>
      <c r="C68" s="47"/>
      <c r="D68" s="47"/>
      <c r="E68" s="47"/>
      <c r="F68" s="47" t="s">
        <v>9401</v>
      </c>
      <c r="G68" s="47" t="s">
        <v>9385</v>
      </c>
      <c r="H68" s="47" t="s">
        <v>731</v>
      </c>
      <c r="I68" s="48">
        <v>0</v>
      </c>
      <c r="J68" s="49">
        <v>0</v>
      </c>
      <c r="K68" s="47" t="s">
        <v>9273</v>
      </c>
      <c r="L68" s="47" t="s">
        <v>9335</v>
      </c>
      <c r="M68" s="47" t="s">
        <v>9281</v>
      </c>
      <c r="N68" s="47" t="s">
        <v>9261</v>
      </c>
      <c r="O68" s="47" t="s">
        <v>9262</v>
      </c>
      <c r="P68" s="47" t="s">
        <v>9386</v>
      </c>
      <c r="Q68" s="47" t="s">
        <v>9387</v>
      </c>
    </row>
    <row r="69" customFormat="1" ht="14.3" customHeight="1" spans="1:17">
      <c r="A69" s="47"/>
      <c r="B69" s="47"/>
      <c r="C69" s="47"/>
      <c r="D69" s="47"/>
      <c r="E69" s="47"/>
      <c r="F69" s="47" t="s">
        <v>9402</v>
      </c>
      <c r="G69" s="47" t="s">
        <v>9385</v>
      </c>
      <c r="H69" s="47" t="s">
        <v>731</v>
      </c>
      <c r="I69" s="48">
        <v>0</v>
      </c>
      <c r="J69" s="49">
        <v>0</v>
      </c>
      <c r="K69" s="47" t="s">
        <v>9273</v>
      </c>
      <c r="L69" s="47" t="s">
        <v>9335</v>
      </c>
      <c r="M69" s="47" t="s">
        <v>9281</v>
      </c>
      <c r="N69" s="47" t="s">
        <v>9261</v>
      </c>
      <c r="O69" s="47" t="s">
        <v>9262</v>
      </c>
      <c r="P69" s="47" t="s">
        <v>9386</v>
      </c>
      <c r="Q69" s="47" t="s">
        <v>9387</v>
      </c>
    </row>
    <row r="70" customFormat="1" ht="14.3" customHeight="1" spans="1:17">
      <c r="A70" s="47"/>
      <c r="B70" s="47"/>
      <c r="C70" s="47"/>
      <c r="D70" s="47"/>
      <c r="E70" s="47"/>
      <c r="F70" s="47" t="s">
        <v>9403</v>
      </c>
      <c r="G70" s="47" t="s">
        <v>9385</v>
      </c>
      <c r="H70" s="47" t="s">
        <v>731</v>
      </c>
      <c r="I70" s="48">
        <v>0</v>
      </c>
      <c r="J70" s="49">
        <v>0</v>
      </c>
      <c r="K70" s="47" t="s">
        <v>9273</v>
      </c>
      <c r="L70" s="47" t="s">
        <v>9335</v>
      </c>
      <c r="M70" s="47" t="s">
        <v>9281</v>
      </c>
      <c r="N70" s="47" t="s">
        <v>9261</v>
      </c>
      <c r="O70" s="47" t="s">
        <v>9262</v>
      </c>
      <c r="P70" s="47" t="s">
        <v>9386</v>
      </c>
      <c r="Q70" s="47" t="s">
        <v>9387</v>
      </c>
    </row>
    <row r="71" customFormat="1" ht="14.3" customHeight="1" spans="1:17">
      <c r="A71" s="47"/>
      <c r="B71" s="47"/>
      <c r="C71" s="47"/>
      <c r="D71" s="47"/>
      <c r="E71" s="47"/>
      <c r="F71" s="47" t="s">
        <v>700</v>
      </c>
      <c r="G71" s="47" t="s">
        <v>9385</v>
      </c>
      <c r="H71" s="47" t="s">
        <v>731</v>
      </c>
      <c r="I71" s="48">
        <v>0</v>
      </c>
      <c r="J71" s="49">
        <v>0</v>
      </c>
      <c r="K71" s="47" t="s">
        <v>9273</v>
      </c>
      <c r="L71" s="47" t="s">
        <v>9335</v>
      </c>
      <c r="M71" s="47" t="s">
        <v>9281</v>
      </c>
      <c r="N71" s="47" t="s">
        <v>9261</v>
      </c>
      <c r="O71" s="47" t="s">
        <v>9262</v>
      </c>
      <c r="P71" s="47" t="s">
        <v>9386</v>
      </c>
      <c r="Q71" s="47" t="s">
        <v>9387</v>
      </c>
    </row>
    <row r="72" customFormat="1" ht="14.3" customHeight="1" spans="1:17">
      <c r="A72" s="47"/>
      <c r="B72" s="47"/>
      <c r="C72" s="47"/>
      <c r="D72" s="47"/>
      <c r="E72" s="47"/>
      <c r="F72" s="47" t="s">
        <v>9404</v>
      </c>
      <c r="G72" s="47" t="s">
        <v>9385</v>
      </c>
      <c r="H72" s="47" t="s">
        <v>731</v>
      </c>
      <c r="I72" s="48">
        <v>0</v>
      </c>
      <c r="J72" s="49">
        <v>0</v>
      </c>
      <c r="K72" s="47" t="s">
        <v>9273</v>
      </c>
      <c r="L72" s="47" t="s">
        <v>9335</v>
      </c>
      <c r="M72" s="47" t="s">
        <v>9281</v>
      </c>
      <c r="N72" s="47" t="s">
        <v>9261</v>
      </c>
      <c r="O72" s="47" t="s">
        <v>9262</v>
      </c>
      <c r="P72" s="47" t="s">
        <v>9386</v>
      </c>
      <c r="Q72" s="47" t="s">
        <v>9387</v>
      </c>
    </row>
    <row r="73" customFormat="1" ht="14.3" customHeight="1" spans="1:17">
      <c r="A73" s="47"/>
      <c r="B73" s="47"/>
      <c r="C73" s="47"/>
      <c r="D73" s="47"/>
      <c r="E73" s="47"/>
      <c r="F73" s="47" t="s">
        <v>9405</v>
      </c>
      <c r="G73" s="47" t="s">
        <v>9385</v>
      </c>
      <c r="H73" s="47" t="s">
        <v>731</v>
      </c>
      <c r="I73" s="48">
        <v>0</v>
      </c>
      <c r="J73" s="49">
        <v>0</v>
      </c>
      <c r="K73" s="47" t="s">
        <v>9273</v>
      </c>
      <c r="L73" s="47" t="s">
        <v>9335</v>
      </c>
      <c r="M73" s="47" t="s">
        <v>9281</v>
      </c>
      <c r="N73" s="47" t="s">
        <v>9261</v>
      </c>
      <c r="O73" s="47" t="s">
        <v>9262</v>
      </c>
      <c r="P73" s="47" t="s">
        <v>9386</v>
      </c>
      <c r="Q73" s="47" t="s">
        <v>9387</v>
      </c>
    </row>
    <row r="74" customFormat="1" ht="14.3" customHeight="1" spans="1:17">
      <c r="A74" s="47"/>
      <c r="B74" s="47"/>
      <c r="C74" s="47"/>
      <c r="D74" s="47"/>
      <c r="E74" s="47"/>
      <c r="F74" s="47" t="s">
        <v>9406</v>
      </c>
      <c r="G74" s="47" t="s">
        <v>9385</v>
      </c>
      <c r="H74" s="47" t="s">
        <v>731</v>
      </c>
      <c r="I74" s="48">
        <v>0</v>
      </c>
      <c r="J74" s="49">
        <v>0</v>
      </c>
      <c r="K74" s="47" t="s">
        <v>9273</v>
      </c>
      <c r="L74" s="47" t="s">
        <v>9335</v>
      </c>
      <c r="M74" s="47" t="s">
        <v>9281</v>
      </c>
      <c r="N74" s="47" t="s">
        <v>9261</v>
      </c>
      <c r="O74" s="47" t="s">
        <v>9262</v>
      </c>
      <c r="P74" s="47" t="s">
        <v>9386</v>
      </c>
      <c r="Q74" s="47" t="s">
        <v>9387</v>
      </c>
    </row>
    <row r="75" customFormat="1" ht="14.3" customHeight="1" spans="1:17">
      <c r="A75" s="47"/>
      <c r="B75" s="47"/>
      <c r="C75" s="47"/>
      <c r="D75" s="47"/>
      <c r="E75" s="47"/>
      <c r="F75" s="47" t="s">
        <v>9407</v>
      </c>
      <c r="G75" s="47" t="s">
        <v>9385</v>
      </c>
      <c r="H75" s="47" t="s">
        <v>731</v>
      </c>
      <c r="I75" s="48">
        <v>0</v>
      </c>
      <c r="J75" s="49">
        <v>0</v>
      </c>
      <c r="K75" s="47" t="s">
        <v>9273</v>
      </c>
      <c r="L75" s="47" t="s">
        <v>9335</v>
      </c>
      <c r="M75" s="47" t="s">
        <v>9281</v>
      </c>
      <c r="N75" s="47" t="s">
        <v>9261</v>
      </c>
      <c r="O75" s="47" t="s">
        <v>9262</v>
      </c>
      <c r="P75" s="47" t="s">
        <v>9386</v>
      </c>
      <c r="Q75" s="47" t="s">
        <v>9387</v>
      </c>
    </row>
    <row r="76" customFormat="1" ht="14.3" customHeight="1" spans="1:17">
      <c r="A76" s="47"/>
      <c r="B76" s="47"/>
      <c r="C76" s="47"/>
      <c r="D76" s="47"/>
      <c r="E76" s="47"/>
      <c r="F76" s="47" t="s">
        <v>9408</v>
      </c>
      <c r="G76" s="47" t="s">
        <v>9385</v>
      </c>
      <c r="H76" s="47" t="s">
        <v>731</v>
      </c>
      <c r="I76" s="48">
        <v>0</v>
      </c>
      <c r="J76" s="49">
        <v>0</v>
      </c>
      <c r="K76" s="47" t="s">
        <v>9273</v>
      </c>
      <c r="L76" s="47" t="s">
        <v>9335</v>
      </c>
      <c r="M76" s="47" t="s">
        <v>9281</v>
      </c>
      <c r="N76" s="47" t="s">
        <v>9261</v>
      </c>
      <c r="O76" s="47" t="s">
        <v>9262</v>
      </c>
      <c r="P76" s="47" t="s">
        <v>9386</v>
      </c>
      <c r="Q76" s="47" t="s">
        <v>9387</v>
      </c>
    </row>
    <row r="77" customFormat="1" ht="14.3" customHeight="1" spans="1:17">
      <c r="A77" s="47"/>
      <c r="B77" s="47"/>
      <c r="C77" s="47"/>
      <c r="D77" s="47"/>
      <c r="E77" s="47"/>
      <c r="F77" s="47" t="s">
        <v>9409</v>
      </c>
      <c r="G77" s="47" t="s">
        <v>9385</v>
      </c>
      <c r="H77" s="47" t="s">
        <v>731</v>
      </c>
      <c r="I77" s="48">
        <v>0</v>
      </c>
      <c r="J77" s="49">
        <v>0</v>
      </c>
      <c r="K77" s="47" t="s">
        <v>9273</v>
      </c>
      <c r="L77" s="47" t="s">
        <v>9335</v>
      </c>
      <c r="M77" s="47" t="s">
        <v>9281</v>
      </c>
      <c r="N77" s="47" t="s">
        <v>9261</v>
      </c>
      <c r="O77" s="47" t="s">
        <v>9262</v>
      </c>
      <c r="P77" s="47" t="s">
        <v>9386</v>
      </c>
      <c r="Q77" s="47" t="s">
        <v>9387</v>
      </c>
    </row>
    <row r="78" customFormat="1" ht="14.3" customHeight="1" spans="1:17">
      <c r="A78" s="47"/>
      <c r="B78" s="47"/>
      <c r="C78" s="47"/>
      <c r="D78" s="47"/>
      <c r="E78" s="47"/>
      <c r="F78" s="47" t="s">
        <v>9410</v>
      </c>
      <c r="G78" s="47" t="s">
        <v>9385</v>
      </c>
      <c r="H78" s="47" t="s">
        <v>731</v>
      </c>
      <c r="I78" s="48">
        <v>0</v>
      </c>
      <c r="J78" s="49">
        <v>0</v>
      </c>
      <c r="K78" s="47" t="s">
        <v>9273</v>
      </c>
      <c r="L78" s="47" t="s">
        <v>9335</v>
      </c>
      <c r="M78" s="47" t="s">
        <v>9281</v>
      </c>
      <c r="N78" s="47" t="s">
        <v>9261</v>
      </c>
      <c r="O78" s="47" t="s">
        <v>9262</v>
      </c>
      <c r="P78" s="47" t="s">
        <v>9386</v>
      </c>
      <c r="Q78" s="47" t="s">
        <v>9387</v>
      </c>
    </row>
    <row r="79" customFormat="1" ht="14.3" customHeight="1" spans="1:17">
      <c r="A79" s="47"/>
      <c r="B79" s="47"/>
      <c r="C79" s="47"/>
      <c r="D79" s="47"/>
      <c r="E79" s="47"/>
      <c r="F79" s="47" t="s">
        <v>9411</v>
      </c>
      <c r="G79" s="47" t="s">
        <v>9385</v>
      </c>
      <c r="H79" s="47" t="s">
        <v>731</v>
      </c>
      <c r="I79" s="48">
        <v>0</v>
      </c>
      <c r="J79" s="49">
        <v>0</v>
      </c>
      <c r="K79" s="47" t="s">
        <v>9273</v>
      </c>
      <c r="L79" s="47" t="s">
        <v>9335</v>
      </c>
      <c r="M79" s="47" t="s">
        <v>9281</v>
      </c>
      <c r="N79" s="47" t="s">
        <v>9261</v>
      </c>
      <c r="O79" s="47" t="s">
        <v>9262</v>
      </c>
      <c r="P79" s="47" t="s">
        <v>9386</v>
      </c>
      <c r="Q79" s="47" t="s">
        <v>9387</v>
      </c>
    </row>
    <row r="80" customFormat="1" ht="14.3" customHeight="1" spans="1:17">
      <c r="A80" s="47"/>
      <c r="B80" s="47"/>
      <c r="C80" s="47"/>
      <c r="D80" s="47"/>
      <c r="E80" s="47"/>
      <c r="F80" s="47" t="s">
        <v>9412</v>
      </c>
      <c r="G80" s="47" t="s">
        <v>9385</v>
      </c>
      <c r="H80" s="47" t="s">
        <v>731</v>
      </c>
      <c r="I80" s="48">
        <v>0</v>
      </c>
      <c r="J80" s="49">
        <v>0</v>
      </c>
      <c r="K80" s="47" t="s">
        <v>9273</v>
      </c>
      <c r="L80" s="47" t="s">
        <v>9335</v>
      </c>
      <c r="M80" s="47" t="s">
        <v>9281</v>
      </c>
      <c r="N80" s="47" t="s">
        <v>9261</v>
      </c>
      <c r="O80" s="47" t="s">
        <v>9262</v>
      </c>
      <c r="P80" s="47" t="s">
        <v>9386</v>
      </c>
      <c r="Q80" s="47" t="s">
        <v>9387</v>
      </c>
    </row>
    <row r="81" customFormat="1" ht="14.3" customHeight="1" spans="1:17">
      <c r="A81" s="47"/>
      <c r="B81" s="47"/>
      <c r="C81" s="47"/>
      <c r="D81" s="47"/>
      <c r="E81" s="47"/>
      <c r="F81" s="47" t="s">
        <v>9413</v>
      </c>
      <c r="G81" s="47" t="s">
        <v>9385</v>
      </c>
      <c r="H81" s="47" t="s">
        <v>731</v>
      </c>
      <c r="I81" s="48">
        <v>0</v>
      </c>
      <c r="J81" s="49">
        <v>0</v>
      </c>
      <c r="K81" s="47" t="s">
        <v>9273</v>
      </c>
      <c r="L81" s="47" t="s">
        <v>9335</v>
      </c>
      <c r="M81" s="47" t="s">
        <v>9281</v>
      </c>
      <c r="N81" s="47" t="s">
        <v>9261</v>
      </c>
      <c r="O81" s="47" t="s">
        <v>9262</v>
      </c>
      <c r="P81" s="47" t="s">
        <v>9386</v>
      </c>
      <c r="Q81" s="47" t="s">
        <v>9387</v>
      </c>
    </row>
    <row r="82" customFormat="1" ht="14.3" customHeight="1" spans="1:17">
      <c r="A82" s="47"/>
      <c r="B82" s="47"/>
      <c r="C82" s="47"/>
      <c r="D82" s="47"/>
      <c r="E82" s="47"/>
      <c r="F82" s="47" t="s">
        <v>9414</v>
      </c>
      <c r="G82" s="47" t="s">
        <v>9385</v>
      </c>
      <c r="H82" s="47" t="s">
        <v>731</v>
      </c>
      <c r="I82" s="48">
        <v>0</v>
      </c>
      <c r="J82" s="49">
        <v>0</v>
      </c>
      <c r="K82" s="47" t="s">
        <v>9273</v>
      </c>
      <c r="L82" s="47" t="s">
        <v>9335</v>
      </c>
      <c r="M82" s="47" t="s">
        <v>9281</v>
      </c>
      <c r="N82" s="47" t="s">
        <v>9261</v>
      </c>
      <c r="O82" s="47" t="s">
        <v>9262</v>
      </c>
      <c r="P82" s="47" t="s">
        <v>9386</v>
      </c>
      <c r="Q82" s="47" t="s">
        <v>9387</v>
      </c>
    </row>
    <row r="83" customFormat="1" ht="14.3" customHeight="1" spans="1:17">
      <c r="A83" s="47"/>
      <c r="B83" s="47"/>
      <c r="C83" s="47"/>
      <c r="D83" s="47"/>
      <c r="E83" s="47"/>
      <c r="F83" s="47" t="s">
        <v>9415</v>
      </c>
      <c r="G83" s="47" t="s">
        <v>9385</v>
      </c>
      <c r="H83" s="47" t="s">
        <v>731</v>
      </c>
      <c r="I83" s="48">
        <v>0</v>
      </c>
      <c r="J83" s="49">
        <v>0</v>
      </c>
      <c r="K83" s="47" t="s">
        <v>9273</v>
      </c>
      <c r="L83" s="47" t="s">
        <v>9335</v>
      </c>
      <c r="M83" s="47" t="s">
        <v>9281</v>
      </c>
      <c r="N83" s="47" t="s">
        <v>9261</v>
      </c>
      <c r="O83" s="47" t="s">
        <v>9262</v>
      </c>
      <c r="P83" s="47" t="s">
        <v>9386</v>
      </c>
      <c r="Q83" s="47" t="s">
        <v>9387</v>
      </c>
    </row>
    <row r="84" customFormat="1" ht="14.3" customHeight="1" spans="1:17">
      <c r="A84" s="47"/>
      <c r="B84" s="47"/>
      <c r="C84" s="47"/>
      <c r="D84" s="47"/>
      <c r="E84" s="47"/>
      <c r="F84" s="47" t="s">
        <v>9416</v>
      </c>
      <c r="G84" s="47" t="s">
        <v>9385</v>
      </c>
      <c r="H84" s="47" t="s">
        <v>731</v>
      </c>
      <c r="I84" s="48">
        <v>0</v>
      </c>
      <c r="J84" s="49">
        <v>0</v>
      </c>
      <c r="K84" s="47" t="s">
        <v>9273</v>
      </c>
      <c r="L84" s="47" t="s">
        <v>9335</v>
      </c>
      <c r="M84" s="47" t="s">
        <v>9281</v>
      </c>
      <c r="N84" s="47" t="s">
        <v>9261</v>
      </c>
      <c r="O84" s="47" t="s">
        <v>9262</v>
      </c>
      <c r="P84" s="47" t="s">
        <v>9386</v>
      </c>
      <c r="Q84" s="47" t="s">
        <v>9387</v>
      </c>
    </row>
    <row r="85" customFormat="1" ht="14.3" customHeight="1" spans="1:17">
      <c r="A85" s="47"/>
      <c r="B85" s="47"/>
      <c r="C85" s="47"/>
      <c r="D85" s="47"/>
      <c r="E85" s="47"/>
      <c r="F85" s="47" t="s">
        <v>9417</v>
      </c>
      <c r="G85" s="47" t="s">
        <v>9385</v>
      </c>
      <c r="H85" s="47" t="s">
        <v>731</v>
      </c>
      <c r="I85" s="48">
        <v>0</v>
      </c>
      <c r="J85" s="49">
        <v>0</v>
      </c>
      <c r="K85" s="47" t="s">
        <v>9273</v>
      </c>
      <c r="L85" s="47" t="s">
        <v>9335</v>
      </c>
      <c r="M85" s="47" t="s">
        <v>9281</v>
      </c>
      <c r="N85" s="47" t="s">
        <v>9261</v>
      </c>
      <c r="O85" s="47" t="s">
        <v>9262</v>
      </c>
      <c r="P85" s="47" t="s">
        <v>9386</v>
      </c>
      <c r="Q85" s="47" t="s">
        <v>9387</v>
      </c>
    </row>
    <row r="86" customFormat="1" ht="14.3" customHeight="1" spans="1:17">
      <c r="A86" s="47"/>
      <c r="B86" s="47"/>
      <c r="C86" s="47"/>
      <c r="D86" s="47"/>
      <c r="E86" s="47"/>
      <c r="F86" s="47" t="s">
        <v>9418</v>
      </c>
      <c r="G86" s="47" t="s">
        <v>9385</v>
      </c>
      <c r="H86" s="47" t="s">
        <v>731</v>
      </c>
      <c r="I86" s="48">
        <v>0</v>
      </c>
      <c r="J86" s="49">
        <v>0</v>
      </c>
      <c r="K86" s="47" t="s">
        <v>9273</v>
      </c>
      <c r="L86" s="47" t="s">
        <v>9335</v>
      </c>
      <c r="M86" s="47" t="s">
        <v>9281</v>
      </c>
      <c r="N86" s="47" t="s">
        <v>9261</v>
      </c>
      <c r="O86" s="47" t="s">
        <v>9262</v>
      </c>
      <c r="P86" s="47" t="s">
        <v>9386</v>
      </c>
      <c r="Q86" s="47" t="s">
        <v>9387</v>
      </c>
    </row>
    <row r="87" customFormat="1" ht="14.3" customHeight="1" spans="1:17">
      <c r="A87" s="47"/>
      <c r="B87" s="47"/>
      <c r="C87" s="47"/>
      <c r="D87" s="47"/>
      <c r="E87" s="47"/>
      <c r="F87" s="47" t="s">
        <v>9419</v>
      </c>
      <c r="G87" s="47" t="s">
        <v>9385</v>
      </c>
      <c r="H87" s="47" t="s">
        <v>731</v>
      </c>
      <c r="I87" s="48">
        <v>0</v>
      </c>
      <c r="J87" s="49">
        <v>0</v>
      </c>
      <c r="K87" s="47" t="s">
        <v>9273</v>
      </c>
      <c r="L87" s="47" t="s">
        <v>9335</v>
      </c>
      <c r="M87" s="47" t="s">
        <v>9281</v>
      </c>
      <c r="N87" s="47" t="s">
        <v>9261</v>
      </c>
      <c r="O87" s="47" t="s">
        <v>9262</v>
      </c>
      <c r="P87" s="47" t="s">
        <v>9386</v>
      </c>
      <c r="Q87" s="47" t="s">
        <v>9387</v>
      </c>
    </row>
    <row r="88" customFormat="1" ht="14.3" customHeight="1" spans="1:17">
      <c r="A88" s="47"/>
      <c r="B88" s="47"/>
      <c r="C88" s="47"/>
      <c r="D88" s="47"/>
      <c r="E88" s="47"/>
      <c r="F88" s="47" t="s">
        <v>9420</v>
      </c>
      <c r="G88" s="47" t="s">
        <v>9385</v>
      </c>
      <c r="H88" s="47" t="s">
        <v>731</v>
      </c>
      <c r="I88" s="48">
        <v>0</v>
      </c>
      <c r="J88" s="49">
        <v>0</v>
      </c>
      <c r="K88" s="47" t="s">
        <v>9273</v>
      </c>
      <c r="L88" s="47" t="s">
        <v>9335</v>
      </c>
      <c r="M88" s="47" t="s">
        <v>9281</v>
      </c>
      <c r="N88" s="47" t="s">
        <v>9261</v>
      </c>
      <c r="O88" s="47" t="s">
        <v>9262</v>
      </c>
      <c r="P88" s="47" t="s">
        <v>9386</v>
      </c>
      <c r="Q88" s="47" t="s">
        <v>9387</v>
      </c>
    </row>
    <row r="89" customFormat="1" ht="14.3" customHeight="1" spans="1:17">
      <c r="A89" s="47"/>
      <c r="B89" s="47"/>
      <c r="C89" s="47"/>
      <c r="D89" s="47"/>
      <c r="E89" s="47"/>
      <c r="F89" s="47" t="s">
        <v>9421</v>
      </c>
      <c r="G89" s="47" t="s">
        <v>9385</v>
      </c>
      <c r="H89" s="47" t="s">
        <v>731</v>
      </c>
      <c r="I89" s="48">
        <v>0</v>
      </c>
      <c r="J89" s="49">
        <v>0</v>
      </c>
      <c r="K89" s="47" t="s">
        <v>9273</v>
      </c>
      <c r="L89" s="47" t="s">
        <v>9335</v>
      </c>
      <c r="M89" s="47" t="s">
        <v>9281</v>
      </c>
      <c r="N89" s="47" t="s">
        <v>9261</v>
      </c>
      <c r="O89" s="47" t="s">
        <v>9262</v>
      </c>
      <c r="P89" s="47" t="s">
        <v>9386</v>
      </c>
      <c r="Q89" s="47" t="s">
        <v>9387</v>
      </c>
    </row>
    <row r="90" customFormat="1" ht="14.3" customHeight="1" spans="1:17">
      <c r="A90" s="47"/>
      <c r="B90" s="47"/>
      <c r="C90" s="47"/>
      <c r="D90" s="47"/>
      <c r="E90" s="47"/>
      <c r="F90" s="47" t="s">
        <v>9422</v>
      </c>
      <c r="G90" s="47" t="s">
        <v>9385</v>
      </c>
      <c r="H90" s="47" t="s">
        <v>731</v>
      </c>
      <c r="I90" s="48">
        <v>0</v>
      </c>
      <c r="J90" s="49">
        <v>0</v>
      </c>
      <c r="K90" s="47" t="s">
        <v>9273</v>
      </c>
      <c r="L90" s="47" t="s">
        <v>9335</v>
      </c>
      <c r="M90" s="47" t="s">
        <v>9281</v>
      </c>
      <c r="N90" s="47" t="s">
        <v>9261</v>
      </c>
      <c r="O90" s="47" t="s">
        <v>9262</v>
      </c>
      <c r="P90" s="47" t="s">
        <v>9386</v>
      </c>
      <c r="Q90" s="47" t="s">
        <v>9387</v>
      </c>
    </row>
    <row r="91" customFormat="1" ht="14.3" customHeight="1" spans="1:17">
      <c r="A91" s="47"/>
      <c r="B91" s="47"/>
      <c r="C91" s="47"/>
      <c r="D91" s="47"/>
      <c r="E91" s="47"/>
      <c r="F91" s="47" t="s">
        <v>9423</v>
      </c>
      <c r="G91" s="47" t="s">
        <v>9385</v>
      </c>
      <c r="H91" s="47" t="s">
        <v>731</v>
      </c>
      <c r="I91" s="48">
        <v>0</v>
      </c>
      <c r="J91" s="49">
        <v>0</v>
      </c>
      <c r="K91" s="47" t="s">
        <v>9273</v>
      </c>
      <c r="L91" s="47" t="s">
        <v>9335</v>
      </c>
      <c r="M91" s="47" t="s">
        <v>9281</v>
      </c>
      <c r="N91" s="47" t="s">
        <v>9261</v>
      </c>
      <c r="O91" s="47" t="s">
        <v>9262</v>
      </c>
      <c r="P91" s="47" t="s">
        <v>9386</v>
      </c>
      <c r="Q91" s="47" t="s">
        <v>9387</v>
      </c>
    </row>
    <row r="92" customFormat="1" ht="14.3" customHeight="1" spans="1:17">
      <c r="A92" s="47"/>
      <c r="B92" s="47"/>
      <c r="C92" s="47"/>
      <c r="D92" s="47"/>
      <c r="E92" s="47"/>
      <c r="F92" s="47" t="s">
        <v>9424</v>
      </c>
      <c r="G92" s="47" t="s">
        <v>9385</v>
      </c>
      <c r="H92" s="47" t="s">
        <v>731</v>
      </c>
      <c r="I92" s="48">
        <v>0</v>
      </c>
      <c r="J92" s="49">
        <v>0</v>
      </c>
      <c r="K92" s="47" t="s">
        <v>9273</v>
      </c>
      <c r="L92" s="47" t="s">
        <v>9335</v>
      </c>
      <c r="M92" s="47" t="s">
        <v>9281</v>
      </c>
      <c r="N92" s="47" t="s">
        <v>9261</v>
      </c>
      <c r="O92" s="47" t="s">
        <v>9262</v>
      </c>
      <c r="P92" s="47" t="s">
        <v>9386</v>
      </c>
      <c r="Q92" s="47" t="s">
        <v>9387</v>
      </c>
    </row>
    <row r="93" customFormat="1" ht="14.3" customHeight="1" spans="1:17">
      <c r="A93" s="47"/>
      <c r="B93" s="47"/>
      <c r="C93" s="47"/>
      <c r="D93" s="47"/>
      <c r="E93" s="47"/>
      <c r="F93" s="47" t="s">
        <v>9425</v>
      </c>
      <c r="G93" s="47" t="s">
        <v>9385</v>
      </c>
      <c r="H93" s="47" t="s">
        <v>731</v>
      </c>
      <c r="I93" s="48">
        <v>0</v>
      </c>
      <c r="J93" s="49">
        <v>0</v>
      </c>
      <c r="K93" s="47" t="s">
        <v>9273</v>
      </c>
      <c r="L93" s="47" t="s">
        <v>9335</v>
      </c>
      <c r="M93" s="47" t="s">
        <v>9281</v>
      </c>
      <c r="N93" s="47" t="s">
        <v>9261</v>
      </c>
      <c r="O93" s="47" t="s">
        <v>9262</v>
      </c>
      <c r="P93" s="47" t="s">
        <v>9386</v>
      </c>
      <c r="Q93" s="47" t="s">
        <v>9387</v>
      </c>
    </row>
    <row r="94" customFormat="1" ht="14.3" customHeight="1" spans="1:17">
      <c r="A94" s="47"/>
      <c r="B94" s="47"/>
      <c r="C94" s="47"/>
      <c r="D94" s="47"/>
      <c r="E94" s="47"/>
      <c r="F94" s="47" t="s">
        <v>9426</v>
      </c>
      <c r="G94" s="47" t="s">
        <v>9385</v>
      </c>
      <c r="H94" s="47" t="s">
        <v>731</v>
      </c>
      <c r="I94" s="48">
        <v>0</v>
      </c>
      <c r="J94" s="49">
        <v>0</v>
      </c>
      <c r="K94" s="47" t="s">
        <v>9273</v>
      </c>
      <c r="L94" s="47" t="s">
        <v>9335</v>
      </c>
      <c r="M94" s="47" t="s">
        <v>9281</v>
      </c>
      <c r="N94" s="47" t="s">
        <v>9261</v>
      </c>
      <c r="O94" s="47" t="s">
        <v>9262</v>
      </c>
      <c r="P94" s="47" t="s">
        <v>9386</v>
      </c>
      <c r="Q94" s="47" t="s">
        <v>9387</v>
      </c>
    </row>
    <row r="95" customFormat="1" ht="14.3" customHeight="1" spans="1:17">
      <c r="A95" s="47"/>
      <c r="B95" s="47"/>
      <c r="C95" s="47"/>
      <c r="D95" s="47"/>
      <c r="E95" s="47"/>
      <c r="F95" s="47" t="s">
        <v>9427</v>
      </c>
      <c r="G95" s="47" t="s">
        <v>9385</v>
      </c>
      <c r="H95" s="47" t="s">
        <v>731</v>
      </c>
      <c r="I95" s="48">
        <v>0</v>
      </c>
      <c r="J95" s="49">
        <v>0</v>
      </c>
      <c r="K95" s="47" t="s">
        <v>9273</v>
      </c>
      <c r="L95" s="47" t="s">
        <v>9335</v>
      </c>
      <c r="M95" s="47" t="s">
        <v>9281</v>
      </c>
      <c r="N95" s="47" t="s">
        <v>9261</v>
      </c>
      <c r="O95" s="47" t="s">
        <v>9262</v>
      </c>
      <c r="P95" s="47" t="s">
        <v>9386</v>
      </c>
      <c r="Q95" s="47" t="s">
        <v>9387</v>
      </c>
    </row>
    <row r="96" customFormat="1" ht="14.3" customHeight="1" spans="1:17">
      <c r="A96" s="47"/>
      <c r="B96" s="47"/>
      <c r="C96" s="47"/>
      <c r="D96" s="47"/>
      <c r="E96" s="47"/>
      <c r="F96" s="47" t="s">
        <v>9428</v>
      </c>
      <c r="G96" s="47" t="s">
        <v>9385</v>
      </c>
      <c r="H96" s="47" t="s">
        <v>731</v>
      </c>
      <c r="I96" s="48">
        <v>0</v>
      </c>
      <c r="J96" s="49">
        <v>0</v>
      </c>
      <c r="K96" s="47" t="s">
        <v>9273</v>
      </c>
      <c r="L96" s="47" t="s">
        <v>9335</v>
      </c>
      <c r="M96" s="47" t="s">
        <v>9281</v>
      </c>
      <c r="N96" s="47" t="s">
        <v>9261</v>
      </c>
      <c r="O96" s="47" t="s">
        <v>9262</v>
      </c>
      <c r="P96" s="47" t="s">
        <v>9386</v>
      </c>
      <c r="Q96" s="47" t="s">
        <v>9387</v>
      </c>
    </row>
    <row r="97" customFormat="1" ht="14.3" customHeight="1" spans="1:17">
      <c r="A97" s="47"/>
      <c r="B97" s="47"/>
      <c r="C97" s="47"/>
      <c r="D97" s="47"/>
      <c r="E97" s="47"/>
      <c r="F97" s="47" t="s">
        <v>9429</v>
      </c>
      <c r="G97" s="47" t="s">
        <v>9385</v>
      </c>
      <c r="H97" s="47" t="s">
        <v>731</v>
      </c>
      <c r="I97" s="48">
        <v>0</v>
      </c>
      <c r="J97" s="49">
        <v>0</v>
      </c>
      <c r="K97" s="47" t="s">
        <v>9273</v>
      </c>
      <c r="L97" s="47" t="s">
        <v>9335</v>
      </c>
      <c r="M97" s="47" t="s">
        <v>9281</v>
      </c>
      <c r="N97" s="47" t="s">
        <v>9261</v>
      </c>
      <c r="O97" s="47" t="s">
        <v>9262</v>
      </c>
      <c r="P97" s="47" t="s">
        <v>9386</v>
      </c>
      <c r="Q97" s="47" t="s">
        <v>9387</v>
      </c>
    </row>
    <row r="98" customFormat="1" ht="14.3" customHeight="1" spans="1:17">
      <c r="A98" s="47"/>
      <c r="B98" s="47"/>
      <c r="C98" s="47"/>
      <c r="D98" s="47"/>
      <c r="E98" s="47"/>
      <c r="F98" s="47" t="s">
        <v>9430</v>
      </c>
      <c r="G98" s="47" t="s">
        <v>9385</v>
      </c>
      <c r="H98" s="47" t="s">
        <v>731</v>
      </c>
      <c r="I98" s="48">
        <v>0</v>
      </c>
      <c r="J98" s="49">
        <v>0</v>
      </c>
      <c r="K98" s="47" t="s">
        <v>9273</v>
      </c>
      <c r="L98" s="47" t="s">
        <v>9335</v>
      </c>
      <c r="M98" s="47" t="s">
        <v>9281</v>
      </c>
      <c r="N98" s="47" t="s">
        <v>9261</v>
      </c>
      <c r="O98" s="47" t="s">
        <v>9262</v>
      </c>
      <c r="P98" s="47" t="s">
        <v>9386</v>
      </c>
      <c r="Q98" s="47" t="s">
        <v>9387</v>
      </c>
    </row>
    <row r="99" customFormat="1" ht="14.3" customHeight="1" spans="1:17">
      <c r="A99" s="47"/>
      <c r="B99" s="47"/>
      <c r="C99" s="47"/>
      <c r="D99" s="47"/>
      <c r="E99" s="47"/>
      <c r="F99" s="47" t="s">
        <v>9431</v>
      </c>
      <c r="G99" s="47" t="s">
        <v>9385</v>
      </c>
      <c r="H99" s="47" t="s">
        <v>731</v>
      </c>
      <c r="I99" s="48">
        <v>0</v>
      </c>
      <c r="J99" s="49">
        <v>0</v>
      </c>
      <c r="K99" s="47" t="s">
        <v>9273</v>
      </c>
      <c r="L99" s="47" t="s">
        <v>9335</v>
      </c>
      <c r="M99" s="47" t="s">
        <v>9281</v>
      </c>
      <c r="N99" s="47" t="s">
        <v>9261</v>
      </c>
      <c r="O99" s="47" t="s">
        <v>9262</v>
      </c>
      <c r="P99" s="47" t="s">
        <v>9386</v>
      </c>
      <c r="Q99" s="47" t="s">
        <v>9387</v>
      </c>
    </row>
    <row r="100" customFormat="1" ht="14.3" customHeight="1" spans="1:17">
      <c r="A100" s="47"/>
      <c r="B100" s="47"/>
      <c r="C100" s="47"/>
      <c r="D100" s="47"/>
      <c r="E100" s="47"/>
      <c r="F100" s="47" t="s">
        <v>9432</v>
      </c>
      <c r="G100" s="47" t="s">
        <v>9385</v>
      </c>
      <c r="H100" s="47" t="s">
        <v>731</v>
      </c>
      <c r="I100" s="48">
        <v>0</v>
      </c>
      <c r="J100" s="49">
        <v>0</v>
      </c>
      <c r="K100" s="47" t="s">
        <v>9273</v>
      </c>
      <c r="L100" s="47" t="s">
        <v>9335</v>
      </c>
      <c r="M100" s="47" t="s">
        <v>9281</v>
      </c>
      <c r="N100" s="47" t="s">
        <v>9261</v>
      </c>
      <c r="O100" s="47" t="s">
        <v>9262</v>
      </c>
      <c r="P100" s="47" t="s">
        <v>9386</v>
      </c>
      <c r="Q100" s="47" t="s">
        <v>9387</v>
      </c>
    </row>
    <row r="101" customFormat="1" ht="14.3" customHeight="1" spans="1:17">
      <c r="A101" s="47"/>
      <c r="B101" s="47"/>
      <c r="C101" s="47"/>
      <c r="D101" s="47"/>
      <c r="E101" s="47"/>
      <c r="F101" s="47" t="s">
        <v>9433</v>
      </c>
      <c r="G101" s="47" t="s">
        <v>9385</v>
      </c>
      <c r="H101" s="47" t="s">
        <v>731</v>
      </c>
      <c r="I101" s="48">
        <v>0</v>
      </c>
      <c r="J101" s="49">
        <v>0</v>
      </c>
      <c r="K101" s="47" t="s">
        <v>9273</v>
      </c>
      <c r="L101" s="47" t="s">
        <v>9335</v>
      </c>
      <c r="M101" s="47" t="s">
        <v>9281</v>
      </c>
      <c r="N101" s="47" t="s">
        <v>9261</v>
      </c>
      <c r="O101" s="47" t="s">
        <v>9262</v>
      </c>
      <c r="P101" s="47" t="s">
        <v>9386</v>
      </c>
      <c r="Q101" s="47" t="s">
        <v>9387</v>
      </c>
    </row>
    <row r="102" customFormat="1" ht="14.3" customHeight="1" spans="1:17">
      <c r="A102" s="47"/>
      <c r="B102" s="47"/>
      <c r="C102" s="47"/>
      <c r="D102" s="47"/>
      <c r="E102" s="47"/>
      <c r="F102" s="47" t="s">
        <v>9434</v>
      </c>
      <c r="G102" s="47" t="s">
        <v>9385</v>
      </c>
      <c r="H102" s="47" t="s">
        <v>731</v>
      </c>
      <c r="I102" s="48">
        <v>0</v>
      </c>
      <c r="J102" s="49">
        <v>0</v>
      </c>
      <c r="K102" s="47" t="s">
        <v>9273</v>
      </c>
      <c r="L102" s="47" t="s">
        <v>9335</v>
      </c>
      <c r="M102" s="47" t="s">
        <v>9281</v>
      </c>
      <c r="N102" s="47" t="s">
        <v>9261</v>
      </c>
      <c r="O102" s="47" t="s">
        <v>9262</v>
      </c>
      <c r="P102" s="47" t="s">
        <v>9386</v>
      </c>
      <c r="Q102" s="47" t="s">
        <v>9387</v>
      </c>
    </row>
    <row r="103" customFormat="1" ht="27.1" customHeight="1" spans="1:17">
      <c r="A103" s="47"/>
      <c r="B103" s="47"/>
      <c r="C103" s="47"/>
      <c r="D103" s="47"/>
      <c r="E103" s="47"/>
      <c r="F103" s="47" t="s">
        <v>826</v>
      </c>
      <c r="G103" s="47" t="s">
        <v>9385</v>
      </c>
      <c r="H103" s="47" t="s">
        <v>731</v>
      </c>
      <c r="I103" s="48">
        <v>0</v>
      </c>
      <c r="J103" s="49">
        <v>0</v>
      </c>
      <c r="K103" s="47" t="s">
        <v>9273</v>
      </c>
      <c r="L103" s="47" t="s">
        <v>9259</v>
      </c>
      <c r="M103" s="47" t="s">
        <v>9260</v>
      </c>
      <c r="N103" s="47" t="s">
        <v>9261</v>
      </c>
      <c r="O103" s="47" t="s">
        <v>9262</v>
      </c>
      <c r="P103" s="47" t="s">
        <v>9282</v>
      </c>
      <c r="Q103" s="47" t="s">
        <v>9435</v>
      </c>
    </row>
    <row r="104" customFormat="1" ht="14.3" customHeight="1" spans="1:17">
      <c r="A104" s="47"/>
      <c r="B104" s="47"/>
      <c r="C104" s="47"/>
      <c r="D104" s="47"/>
      <c r="E104" s="47"/>
      <c r="F104" s="47" t="s">
        <v>9436</v>
      </c>
      <c r="G104" s="47" t="s">
        <v>9385</v>
      </c>
      <c r="H104" s="47" t="s">
        <v>731</v>
      </c>
      <c r="I104" s="48">
        <v>0</v>
      </c>
      <c r="J104" s="49">
        <v>0</v>
      </c>
      <c r="K104" s="47" t="s">
        <v>9273</v>
      </c>
      <c r="L104" s="47" t="s">
        <v>9335</v>
      </c>
      <c r="M104" s="47" t="s">
        <v>9281</v>
      </c>
      <c r="N104" s="47" t="s">
        <v>9261</v>
      </c>
      <c r="O104" s="47" t="s">
        <v>9262</v>
      </c>
      <c r="P104" s="47" t="s">
        <v>9386</v>
      </c>
      <c r="Q104" s="47" t="s">
        <v>9387</v>
      </c>
    </row>
    <row r="105" customFormat="1" ht="14.3" customHeight="1" spans="1:17">
      <c r="A105" s="47"/>
      <c r="B105" s="47"/>
      <c r="C105" s="47"/>
      <c r="D105" s="47"/>
      <c r="E105" s="47"/>
      <c r="F105" s="47" t="s">
        <v>9437</v>
      </c>
      <c r="G105" s="47" t="s">
        <v>9385</v>
      </c>
      <c r="H105" s="47" t="s">
        <v>731</v>
      </c>
      <c r="I105" s="48">
        <v>0</v>
      </c>
      <c r="J105" s="49">
        <v>0</v>
      </c>
      <c r="K105" s="47" t="s">
        <v>9273</v>
      </c>
      <c r="L105" s="47" t="s">
        <v>9335</v>
      </c>
      <c r="M105" s="47" t="s">
        <v>9281</v>
      </c>
      <c r="N105" s="47" t="s">
        <v>9261</v>
      </c>
      <c r="O105" s="47" t="s">
        <v>9262</v>
      </c>
      <c r="P105" s="47" t="s">
        <v>9386</v>
      </c>
      <c r="Q105" s="47" t="s">
        <v>9387</v>
      </c>
    </row>
    <row r="106" customFormat="1" ht="14.3" customHeight="1" spans="1:17">
      <c r="A106" s="47"/>
      <c r="B106" s="47"/>
      <c r="C106" s="47"/>
      <c r="D106" s="47"/>
      <c r="E106" s="47"/>
      <c r="F106" s="47" t="s">
        <v>9438</v>
      </c>
      <c r="G106" s="47" t="s">
        <v>9385</v>
      </c>
      <c r="H106" s="47" t="s">
        <v>731</v>
      </c>
      <c r="I106" s="48">
        <v>0</v>
      </c>
      <c r="J106" s="49">
        <v>0</v>
      </c>
      <c r="K106" s="47" t="s">
        <v>9273</v>
      </c>
      <c r="L106" s="47" t="s">
        <v>9335</v>
      </c>
      <c r="M106" s="47" t="s">
        <v>9281</v>
      </c>
      <c r="N106" s="47" t="s">
        <v>9261</v>
      </c>
      <c r="O106" s="47" t="s">
        <v>9262</v>
      </c>
      <c r="P106" s="47" t="s">
        <v>9386</v>
      </c>
      <c r="Q106" s="47" t="s">
        <v>9387</v>
      </c>
    </row>
    <row r="107" customFormat="1" ht="14.3" customHeight="1" spans="1:17">
      <c r="A107" s="47"/>
      <c r="B107" s="47"/>
      <c r="C107" s="47"/>
      <c r="D107" s="47"/>
      <c r="E107" s="47"/>
      <c r="F107" s="47" t="s">
        <v>9439</v>
      </c>
      <c r="G107" s="47" t="s">
        <v>9385</v>
      </c>
      <c r="H107" s="47" t="s">
        <v>9440</v>
      </c>
      <c r="I107" s="48">
        <v>0</v>
      </c>
      <c r="J107" s="49">
        <v>0</v>
      </c>
      <c r="K107" s="47" t="s">
        <v>9273</v>
      </c>
      <c r="L107" s="47" t="s">
        <v>9259</v>
      </c>
      <c r="M107" s="47" t="s">
        <v>9281</v>
      </c>
      <c r="N107" s="47" t="s">
        <v>9261</v>
      </c>
      <c r="O107" s="47" t="s">
        <v>9262</v>
      </c>
      <c r="P107" s="47" t="s">
        <v>9386</v>
      </c>
      <c r="Q107" s="47" t="s">
        <v>9441</v>
      </c>
    </row>
    <row r="108" customFormat="1" ht="14.3" customHeight="1" spans="1:17">
      <c r="A108" s="47"/>
      <c r="B108" s="47"/>
      <c r="C108" s="47"/>
      <c r="D108" s="47"/>
      <c r="E108" s="47"/>
      <c r="F108" s="47" t="s">
        <v>9442</v>
      </c>
      <c r="G108" s="47" t="s">
        <v>9385</v>
      </c>
      <c r="H108" s="47" t="s">
        <v>9440</v>
      </c>
      <c r="I108" s="48">
        <v>0</v>
      </c>
      <c r="J108" s="49">
        <v>0</v>
      </c>
      <c r="K108" s="47" t="s">
        <v>9273</v>
      </c>
      <c r="L108" s="47" t="s">
        <v>9259</v>
      </c>
      <c r="M108" s="47" t="s">
        <v>9281</v>
      </c>
      <c r="N108" s="47" t="s">
        <v>9261</v>
      </c>
      <c r="O108" s="47" t="s">
        <v>9262</v>
      </c>
      <c r="P108" s="47" t="s">
        <v>9386</v>
      </c>
      <c r="Q108" s="47" t="s">
        <v>9441</v>
      </c>
    </row>
    <row r="109" customFormat="1" ht="27.1" customHeight="1" spans="1:17">
      <c r="A109" s="47"/>
      <c r="B109" s="47"/>
      <c r="C109" s="47"/>
      <c r="D109" s="47"/>
      <c r="E109" s="47"/>
      <c r="F109" s="47" t="s">
        <v>568</v>
      </c>
      <c r="G109" s="47" t="s">
        <v>9443</v>
      </c>
      <c r="H109" s="47" t="s">
        <v>9444</v>
      </c>
      <c r="I109" s="48">
        <v>0.5</v>
      </c>
      <c r="J109" s="49">
        <v>0.15</v>
      </c>
      <c r="K109" s="47" t="s">
        <v>9273</v>
      </c>
      <c r="L109" s="47" t="s">
        <v>9259</v>
      </c>
      <c r="M109" s="47" t="s">
        <v>9260</v>
      </c>
      <c r="N109" s="47" t="s">
        <v>9261</v>
      </c>
      <c r="O109" s="47" t="s">
        <v>9262</v>
      </c>
      <c r="P109" s="47" t="s">
        <v>9282</v>
      </c>
      <c r="Q109" s="47" t="s">
        <v>9445</v>
      </c>
    </row>
    <row r="110" customFormat="1" ht="14.3" customHeight="1" spans="1:17">
      <c r="A110" s="47"/>
      <c r="B110" s="47"/>
      <c r="C110" s="47" t="s">
        <v>9446</v>
      </c>
      <c r="D110" s="47"/>
      <c r="E110" s="47"/>
      <c r="F110" s="47" t="s">
        <v>9447</v>
      </c>
      <c r="G110" s="47" t="s">
        <v>9385</v>
      </c>
      <c r="H110" s="47" t="s">
        <v>731</v>
      </c>
      <c r="I110" s="48">
        <v>0</v>
      </c>
      <c r="J110" s="49">
        <v>0</v>
      </c>
      <c r="K110" s="47" t="s">
        <v>9273</v>
      </c>
      <c r="L110" s="47" t="s">
        <v>9335</v>
      </c>
      <c r="M110" s="47" t="s">
        <v>9281</v>
      </c>
      <c r="N110" s="47" t="s">
        <v>9261</v>
      </c>
      <c r="O110" s="47" t="s">
        <v>9262</v>
      </c>
      <c r="P110" s="47" t="s">
        <v>9278</v>
      </c>
      <c r="Q110" s="47" t="s">
        <v>9387</v>
      </c>
    </row>
    <row r="111" customFormat="1" ht="14.3" customHeight="1" spans="1:17">
      <c r="A111" s="47"/>
      <c r="B111" s="47"/>
      <c r="C111" s="47"/>
      <c r="D111" s="47"/>
      <c r="E111" s="47"/>
      <c r="F111" s="47" t="s">
        <v>9448</v>
      </c>
      <c r="G111" s="47" t="s">
        <v>9385</v>
      </c>
      <c r="H111" s="47" t="s">
        <v>731</v>
      </c>
      <c r="I111" s="48">
        <v>0</v>
      </c>
      <c r="J111" s="49">
        <v>0</v>
      </c>
      <c r="K111" s="47" t="s">
        <v>9273</v>
      </c>
      <c r="L111" s="47" t="s">
        <v>9335</v>
      </c>
      <c r="M111" s="47" t="s">
        <v>9281</v>
      </c>
      <c r="N111" s="47" t="s">
        <v>9261</v>
      </c>
      <c r="O111" s="47" t="s">
        <v>9262</v>
      </c>
      <c r="P111" s="47" t="s">
        <v>9278</v>
      </c>
      <c r="Q111" s="47" t="s">
        <v>9387</v>
      </c>
    </row>
    <row r="112" customFormat="1" ht="14.3" customHeight="1" spans="1:17">
      <c r="A112" s="47"/>
      <c r="B112" s="47"/>
      <c r="C112" s="47"/>
      <c r="D112" s="47"/>
      <c r="E112" s="47"/>
      <c r="F112" s="47" t="s">
        <v>9449</v>
      </c>
      <c r="G112" s="47" t="s">
        <v>9385</v>
      </c>
      <c r="H112" s="47" t="s">
        <v>731</v>
      </c>
      <c r="I112" s="48">
        <v>0</v>
      </c>
      <c r="J112" s="49">
        <v>0</v>
      </c>
      <c r="K112" s="47" t="s">
        <v>9273</v>
      </c>
      <c r="L112" s="47" t="s">
        <v>9335</v>
      </c>
      <c r="M112" s="47" t="s">
        <v>9281</v>
      </c>
      <c r="N112" s="47" t="s">
        <v>9261</v>
      </c>
      <c r="O112" s="47" t="s">
        <v>9262</v>
      </c>
      <c r="P112" s="47" t="s">
        <v>9278</v>
      </c>
      <c r="Q112" s="47" t="s">
        <v>9387</v>
      </c>
    </row>
    <row r="113" customFormat="1" ht="14.3" customHeight="1" spans="1:17">
      <c r="A113" s="47"/>
      <c r="B113" s="47"/>
      <c r="C113" s="47"/>
      <c r="D113" s="47"/>
      <c r="E113" s="47"/>
      <c r="F113" s="47" t="s">
        <v>9450</v>
      </c>
      <c r="G113" s="47" t="s">
        <v>9385</v>
      </c>
      <c r="H113" s="47" t="s">
        <v>731</v>
      </c>
      <c r="I113" s="48">
        <v>0</v>
      </c>
      <c r="J113" s="49">
        <v>0</v>
      </c>
      <c r="K113" s="47" t="s">
        <v>9273</v>
      </c>
      <c r="L113" s="47" t="s">
        <v>9335</v>
      </c>
      <c r="M113" s="47" t="s">
        <v>9281</v>
      </c>
      <c r="N113" s="47" t="s">
        <v>9261</v>
      </c>
      <c r="O113" s="47" t="s">
        <v>9262</v>
      </c>
      <c r="P113" s="47" t="s">
        <v>9278</v>
      </c>
      <c r="Q113" s="47" t="s">
        <v>9387</v>
      </c>
    </row>
    <row r="114" customFormat="1" ht="14.3" customHeight="1" spans="1:17">
      <c r="A114" s="47"/>
      <c r="B114" s="47"/>
      <c r="C114" s="47"/>
      <c r="D114" s="47"/>
      <c r="E114" s="47"/>
      <c r="F114" s="47" t="s">
        <v>9451</v>
      </c>
      <c r="G114" s="47" t="s">
        <v>9385</v>
      </c>
      <c r="H114" s="47" t="s">
        <v>731</v>
      </c>
      <c r="I114" s="48">
        <v>0</v>
      </c>
      <c r="J114" s="49">
        <v>0</v>
      </c>
      <c r="K114" s="47" t="s">
        <v>9273</v>
      </c>
      <c r="L114" s="47" t="s">
        <v>9335</v>
      </c>
      <c r="M114" s="47" t="s">
        <v>9281</v>
      </c>
      <c r="N114" s="47" t="s">
        <v>9261</v>
      </c>
      <c r="O114" s="47" t="s">
        <v>9262</v>
      </c>
      <c r="P114" s="47" t="s">
        <v>9278</v>
      </c>
      <c r="Q114" s="47" t="s">
        <v>9387</v>
      </c>
    </row>
    <row r="115" customFormat="1" ht="14.3" customHeight="1" spans="1:17">
      <c r="A115" s="47"/>
      <c r="B115" s="47"/>
      <c r="C115" s="47"/>
      <c r="D115" s="47"/>
      <c r="E115" s="47"/>
      <c r="F115" s="47" t="s">
        <v>9452</v>
      </c>
      <c r="G115" s="47" t="s">
        <v>9385</v>
      </c>
      <c r="H115" s="47" t="s">
        <v>731</v>
      </c>
      <c r="I115" s="48">
        <v>0</v>
      </c>
      <c r="J115" s="49">
        <v>0</v>
      </c>
      <c r="K115" s="47" t="s">
        <v>9273</v>
      </c>
      <c r="L115" s="47" t="s">
        <v>9335</v>
      </c>
      <c r="M115" s="47" t="s">
        <v>9281</v>
      </c>
      <c r="N115" s="47" t="s">
        <v>9261</v>
      </c>
      <c r="O115" s="47" t="s">
        <v>9262</v>
      </c>
      <c r="P115" s="47" t="s">
        <v>9278</v>
      </c>
      <c r="Q115" s="47" t="s">
        <v>9387</v>
      </c>
    </row>
    <row r="116" customFormat="1" ht="14.3" customHeight="1" spans="1:17">
      <c r="A116" s="47"/>
      <c r="B116" s="47"/>
      <c r="C116" s="47"/>
      <c r="D116" s="47"/>
      <c r="E116" s="47"/>
      <c r="F116" s="47" t="s">
        <v>9453</v>
      </c>
      <c r="G116" s="47" t="s">
        <v>9385</v>
      </c>
      <c r="H116" s="47" t="s">
        <v>731</v>
      </c>
      <c r="I116" s="48">
        <v>0</v>
      </c>
      <c r="J116" s="49">
        <v>0</v>
      </c>
      <c r="K116" s="47" t="s">
        <v>9273</v>
      </c>
      <c r="L116" s="47" t="s">
        <v>9335</v>
      </c>
      <c r="M116" s="47" t="s">
        <v>9281</v>
      </c>
      <c r="N116" s="47" t="s">
        <v>9261</v>
      </c>
      <c r="O116" s="47" t="s">
        <v>9262</v>
      </c>
      <c r="P116" s="47" t="s">
        <v>9278</v>
      </c>
      <c r="Q116" s="47" t="s">
        <v>9387</v>
      </c>
    </row>
    <row r="117" customFormat="1" ht="14.3" customHeight="1" spans="1:17">
      <c r="A117" s="47"/>
      <c r="B117" s="47"/>
      <c r="C117" s="47"/>
      <c r="D117" s="47"/>
      <c r="E117" s="47"/>
      <c r="F117" s="47" t="s">
        <v>9454</v>
      </c>
      <c r="G117" s="47" t="s">
        <v>9385</v>
      </c>
      <c r="H117" s="47" t="s">
        <v>731</v>
      </c>
      <c r="I117" s="48">
        <v>0</v>
      </c>
      <c r="J117" s="49">
        <v>0</v>
      </c>
      <c r="K117" s="47" t="s">
        <v>9273</v>
      </c>
      <c r="L117" s="47" t="s">
        <v>9335</v>
      </c>
      <c r="M117" s="47" t="s">
        <v>9281</v>
      </c>
      <c r="N117" s="47" t="s">
        <v>9261</v>
      </c>
      <c r="O117" s="47" t="s">
        <v>9262</v>
      </c>
      <c r="P117" s="47" t="s">
        <v>9278</v>
      </c>
      <c r="Q117" s="47" t="s">
        <v>9387</v>
      </c>
    </row>
    <row r="118" customFormat="1" ht="14.3" customHeight="1" spans="1:17">
      <c r="A118" s="47"/>
      <c r="B118" s="47"/>
      <c r="C118" s="47"/>
      <c r="D118" s="47"/>
      <c r="E118" s="47"/>
      <c r="F118" s="47" t="s">
        <v>9455</v>
      </c>
      <c r="G118" s="47" t="s">
        <v>9385</v>
      </c>
      <c r="H118" s="47" t="s">
        <v>731</v>
      </c>
      <c r="I118" s="48">
        <v>0</v>
      </c>
      <c r="J118" s="49">
        <v>0</v>
      </c>
      <c r="K118" s="47" t="s">
        <v>9273</v>
      </c>
      <c r="L118" s="47" t="s">
        <v>9335</v>
      </c>
      <c r="M118" s="47" t="s">
        <v>9281</v>
      </c>
      <c r="N118" s="47" t="s">
        <v>9261</v>
      </c>
      <c r="O118" s="47" t="s">
        <v>9262</v>
      </c>
      <c r="P118" s="47" t="s">
        <v>9278</v>
      </c>
      <c r="Q118" s="47" t="s">
        <v>9387</v>
      </c>
    </row>
    <row r="119" customFormat="1" ht="14.3" customHeight="1" spans="1:17">
      <c r="A119" s="47"/>
      <c r="B119" s="47"/>
      <c r="C119" s="47"/>
      <c r="D119" s="47"/>
      <c r="E119" s="47"/>
      <c r="F119" s="47" t="s">
        <v>9456</v>
      </c>
      <c r="G119" s="47" t="s">
        <v>9385</v>
      </c>
      <c r="H119" s="47" t="s">
        <v>731</v>
      </c>
      <c r="I119" s="48">
        <v>0</v>
      </c>
      <c r="J119" s="49">
        <v>0</v>
      </c>
      <c r="K119" s="47" t="s">
        <v>9273</v>
      </c>
      <c r="L119" s="47" t="s">
        <v>9335</v>
      </c>
      <c r="M119" s="47" t="s">
        <v>9281</v>
      </c>
      <c r="N119" s="47" t="s">
        <v>9261</v>
      </c>
      <c r="O119" s="47" t="s">
        <v>9262</v>
      </c>
      <c r="P119" s="47" t="s">
        <v>9278</v>
      </c>
      <c r="Q119" s="47" t="s">
        <v>9387</v>
      </c>
    </row>
    <row r="120" customFormat="1" ht="14.3" customHeight="1" spans="1:17">
      <c r="A120" s="47"/>
      <c r="B120" s="47" t="s">
        <v>9381</v>
      </c>
      <c r="C120" s="47" t="s">
        <v>9446</v>
      </c>
      <c r="D120" s="47"/>
      <c r="E120" s="47"/>
      <c r="F120" s="47" t="s">
        <v>9457</v>
      </c>
      <c r="G120" s="47" t="s">
        <v>9385</v>
      </c>
      <c r="H120" s="47" t="s">
        <v>731</v>
      </c>
      <c r="I120" s="48">
        <v>0</v>
      </c>
      <c r="J120" s="49">
        <v>0</v>
      </c>
      <c r="K120" s="47" t="s">
        <v>9273</v>
      </c>
      <c r="L120" s="47" t="s">
        <v>9335</v>
      </c>
      <c r="M120" s="47" t="s">
        <v>9281</v>
      </c>
      <c r="N120" s="47" t="s">
        <v>9261</v>
      </c>
      <c r="O120" s="47" t="s">
        <v>9262</v>
      </c>
      <c r="P120" s="47" t="s">
        <v>9278</v>
      </c>
      <c r="Q120" s="47" t="s">
        <v>9387</v>
      </c>
    </row>
    <row r="121" customFormat="1" ht="14.3" customHeight="1" spans="1:17">
      <c r="A121" s="47"/>
      <c r="B121" s="47"/>
      <c r="C121" s="47"/>
      <c r="D121" s="47"/>
      <c r="E121" s="47"/>
      <c r="F121" s="47" t="s">
        <v>9458</v>
      </c>
      <c r="G121" s="47" t="s">
        <v>9385</v>
      </c>
      <c r="H121" s="47" t="s">
        <v>731</v>
      </c>
      <c r="I121" s="48">
        <v>0</v>
      </c>
      <c r="J121" s="49">
        <v>0</v>
      </c>
      <c r="K121" s="47" t="s">
        <v>9273</v>
      </c>
      <c r="L121" s="47" t="s">
        <v>9335</v>
      </c>
      <c r="M121" s="47" t="s">
        <v>9281</v>
      </c>
      <c r="N121" s="47" t="s">
        <v>9261</v>
      </c>
      <c r="O121" s="47" t="s">
        <v>9262</v>
      </c>
      <c r="P121" s="47" t="s">
        <v>9278</v>
      </c>
      <c r="Q121" s="47" t="s">
        <v>9387</v>
      </c>
    </row>
    <row r="122" customFormat="1" ht="14.3" customHeight="1" spans="1:17">
      <c r="A122" s="47"/>
      <c r="B122" s="47"/>
      <c r="C122" s="47"/>
      <c r="D122" s="47"/>
      <c r="E122" s="47"/>
      <c r="F122" s="47" t="s">
        <v>9459</v>
      </c>
      <c r="G122" s="47" t="s">
        <v>9385</v>
      </c>
      <c r="H122" s="47" t="s">
        <v>731</v>
      </c>
      <c r="I122" s="48">
        <v>0</v>
      </c>
      <c r="J122" s="49">
        <v>0</v>
      </c>
      <c r="K122" s="47" t="s">
        <v>9273</v>
      </c>
      <c r="L122" s="47" t="s">
        <v>9335</v>
      </c>
      <c r="M122" s="47" t="s">
        <v>9281</v>
      </c>
      <c r="N122" s="47" t="s">
        <v>9261</v>
      </c>
      <c r="O122" s="47" t="s">
        <v>9262</v>
      </c>
      <c r="P122" s="47" t="s">
        <v>9278</v>
      </c>
      <c r="Q122" s="47" t="s">
        <v>9387</v>
      </c>
    </row>
    <row r="123" customFormat="1" ht="14.3" customHeight="1" spans="1:17">
      <c r="A123" s="47"/>
      <c r="B123" s="47"/>
      <c r="C123" s="47"/>
      <c r="D123" s="47"/>
      <c r="E123" s="47"/>
      <c r="F123" s="47" t="s">
        <v>9460</v>
      </c>
      <c r="G123" s="47" t="s">
        <v>9385</v>
      </c>
      <c r="H123" s="47" t="s">
        <v>731</v>
      </c>
      <c r="I123" s="48">
        <v>0</v>
      </c>
      <c r="J123" s="49">
        <v>0</v>
      </c>
      <c r="K123" s="47" t="s">
        <v>9273</v>
      </c>
      <c r="L123" s="47" t="s">
        <v>9335</v>
      </c>
      <c r="M123" s="47" t="s">
        <v>9281</v>
      </c>
      <c r="N123" s="47" t="s">
        <v>9261</v>
      </c>
      <c r="O123" s="47" t="s">
        <v>9262</v>
      </c>
      <c r="P123" s="47" t="s">
        <v>9278</v>
      </c>
      <c r="Q123" s="47" t="s">
        <v>9387</v>
      </c>
    </row>
    <row r="124" customFormat="1" ht="14.3" customHeight="1" spans="1:17">
      <c r="A124" s="47"/>
      <c r="B124" s="47"/>
      <c r="C124" s="47"/>
      <c r="D124" s="47"/>
      <c r="E124" s="47"/>
      <c r="F124" s="47" t="s">
        <v>9461</v>
      </c>
      <c r="G124" s="47" t="s">
        <v>9385</v>
      </c>
      <c r="H124" s="47" t="s">
        <v>731</v>
      </c>
      <c r="I124" s="48">
        <v>0</v>
      </c>
      <c r="J124" s="49">
        <v>0</v>
      </c>
      <c r="K124" s="47" t="s">
        <v>9273</v>
      </c>
      <c r="L124" s="47" t="s">
        <v>9335</v>
      </c>
      <c r="M124" s="47" t="s">
        <v>9281</v>
      </c>
      <c r="N124" s="47" t="s">
        <v>9261</v>
      </c>
      <c r="O124" s="47" t="s">
        <v>9262</v>
      </c>
      <c r="P124" s="47" t="s">
        <v>9278</v>
      </c>
      <c r="Q124" s="47" t="s">
        <v>9387</v>
      </c>
    </row>
    <row r="125" customFormat="1" ht="14.3" customHeight="1" spans="1:17">
      <c r="A125" s="47"/>
      <c r="B125" s="47"/>
      <c r="C125" s="47"/>
      <c r="D125" s="47"/>
      <c r="E125" s="47"/>
      <c r="F125" s="47" t="s">
        <v>9462</v>
      </c>
      <c r="G125" s="47" t="s">
        <v>9385</v>
      </c>
      <c r="H125" s="47" t="s">
        <v>731</v>
      </c>
      <c r="I125" s="48">
        <v>0</v>
      </c>
      <c r="J125" s="49">
        <v>0</v>
      </c>
      <c r="K125" s="47" t="s">
        <v>9273</v>
      </c>
      <c r="L125" s="47" t="s">
        <v>9335</v>
      </c>
      <c r="M125" s="47" t="s">
        <v>9281</v>
      </c>
      <c r="N125" s="47" t="s">
        <v>9261</v>
      </c>
      <c r="O125" s="47" t="s">
        <v>9262</v>
      </c>
      <c r="P125" s="47" t="s">
        <v>9278</v>
      </c>
      <c r="Q125" s="47" t="s">
        <v>9387</v>
      </c>
    </row>
    <row r="126" customFormat="1" ht="14.3" customHeight="1" spans="1:17">
      <c r="A126" s="47"/>
      <c r="B126" s="47"/>
      <c r="C126" s="47"/>
      <c r="D126" s="47"/>
      <c r="E126" s="47"/>
      <c r="F126" s="47" t="s">
        <v>9463</v>
      </c>
      <c r="G126" s="47" t="s">
        <v>9385</v>
      </c>
      <c r="H126" s="47" t="s">
        <v>731</v>
      </c>
      <c r="I126" s="48">
        <v>0</v>
      </c>
      <c r="J126" s="49">
        <v>0</v>
      </c>
      <c r="K126" s="47" t="s">
        <v>9273</v>
      </c>
      <c r="L126" s="47" t="s">
        <v>9335</v>
      </c>
      <c r="M126" s="47" t="s">
        <v>9281</v>
      </c>
      <c r="N126" s="47" t="s">
        <v>9261</v>
      </c>
      <c r="O126" s="47" t="s">
        <v>9262</v>
      </c>
      <c r="P126" s="47" t="s">
        <v>9278</v>
      </c>
      <c r="Q126" s="47" t="s">
        <v>9387</v>
      </c>
    </row>
    <row r="127" customFormat="1" ht="14.3" customHeight="1" spans="1:17">
      <c r="A127" s="47"/>
      <c r="B127" s="47"/>
      <c r="C127" s="47"/>
      <c r="D127" s="47"/>
      <c r="E127" s="47"/>
      <c r="F127" s="47" t="s">
        <v>9464</v>
      </c>
      <c r="G127" s="47" t="s">
        <v>9385</v>
      </c>
      <c r="H127" s="47" t="s">
        <v>731</v>
      </c>
      <c r="I127" s="48">
        <v>0</v>
      </c>
      <c r="J127" s="49">
        <v>0</v>
      </c>
      <c r="K127" s="47" t="s">
        <v>9273</v>
      </c>
      <c r="L127" s="47" t="s">
        <v>9335</v>
      </c>
      <c r="M127" s="47" t="s">
        <v>9281</v>
      </c>
      <c r="N127" s="47" t="s">
        <v>9261</v>
      </c>
      <c r="O127" s="47" t="s">
        <v>9262</v>
      </c>
      <c r="P127" s="47" t="s">
        <v>9278</v>
      </c>
      <c r="Q127" s="47" t="s">
        <v>9387</v>
      </c>
    </row>
    <row r="128" customFormat="1" ht="14.3" customHeight="1" spans="1:17">
      <c r="A128" s="47"/>
      <c r="B128" s="47"/>
      <c r="C128" s="47"/>
      <c r="D128" s="47"/>
      <c r="E128" s="47"/>
      <c r="F128" s="47" t="s">
        <v>9465</v>
      </c>
      <c r="G128" s="47" t="s">
        <v>9385</v>
      </c>
      <c r="H128" s="47" t="s">
        <v>731</v>
      </c>
      <c r="I128" s="48">
        <v>0</v>
      </c>
      <c r="J128" s="49">
        <v>0</v>
      </c>
      <c r="K128" s="47" t="s">
        <v>9273</v>
      </c>
      <c r="L128" s="47" t="s">
        <v>9335</v>
      </c>
      <c r="M128" s="47" t="s">
        <v>9281</v>
      </c>
      <c r="N128" s="47" t="s">
        <v>9261</v>
      </c>
      <c r="O128" s="47" t="s">
        <v>9262</v>
      </c>
      <c r="P128" s="47" t="s">
        <v>9278</v>
      </c>
      <c r="Q128" s="47" t="s">
        <v>9387</v>
      </c>
    </row>
    <row r="129" customFormat="1" ht="14.3" customHeight="1" spans="1:17">
      <c r="A129" s="47"/>
      <c r="B129" s="47"/>
      <c r="C129" s="47"/>
      <c r="D129" s="47"/>
      <c r="E129" s="47"/>
      <c r="F129" s="47" t="s">
        <v>9466</v>
      </c>
      <c r="G129" s="47" t="s">
        <v>9385</v>
      </c>
      <c r="H129" s="47" t="s">
        <v>731</v>
      </c>
      <c r="I129" s="48">
        <v>0</v>
      </c>
      <c r="J129" s="49">
        <v>0</v>
      </c>
      <c r="K129" s="47" t="s">
        <v>9273</v>
      </c>
      <c r="L129" s="47" t="s">
        <v>9335</v>
      </c>
      <c r="M129" s="47" t="s">
        <v>9281</v>
      </c>
      <c r="N129" s="47" t="s">
        <v>9261</v>
      </c>
      <c r="O129" s="47" t="s">
        <v>9262</v>
      </c>
      <c r="P129" s="47" t="s">
        <v>9278</v>
      </c>
      <c r="Q129" s="47" t="s">
        <v>9387</v>
      </c>
    </row>
    <row r="130" customFormat="1" ht="14.3" customHeight="1" spans="1:17">
      <c r="A130" s="47"/>
      <c r="B130" s="47"/>
      <c r="C130" s="47"/>
      <c r="D130" s="47"/>
      <c r="E130" s="47"/>
      <c r="F130" s="47" t="s">
        <v>9467</v>
      </c>
      <c r="G130" s="47" t="s">
        <v>9385</v>
      </c>
      <c r="H130" s="47" t="s">
        <v>731</v>
      </c>
      <c r="I130" s="48">
        <v>0</v>
      </c>
      <c r="J130" s="49">
        <v>0</v>
      </c>
      <c r="K130" s="47" t="s">
        <v>9273</v>
      </c>
      <c r="L130" s="47" t="s">
        <v>9335</v>
      </c>
      <c r="M130" s="47" t="s">
        <v>9281</v>
      </c>
      <c r="N130" s="47" t="s">
        <v>9261</v>
      </c>
      <c r="O130" s="47" t="s">
        <v>9262</v>
      </c>
      <c r="P130" s="47" t="s">
        <v>9278</v>
      </c>
      <c r="Q130" s="47" t="s">
        <v>9387</v>
      </c>
    </row>
    <row r="131" customFormat="1" ht="14.3" customHeight="1" spans="1:17">
      <c r="A131" s="47"/>
      <c r="B131" s="47"/>
      <c r="C131" s="47"/>
      <c r="D131" s="47"/>
      <c r="E131" s="47"/>
      <c r="F131" s="47" t="s">
        <v>9468</v>
      </c>
      <c r="G131" s="47" t="s">
        <v>9385</v>
      </c>
      <c r="H131" s="47" t="s">
        <v>731</v>
      </c>
      <c r="I131" s="48">
        <v>0</v>
      </c>
      <c r="J131" s="49">
        <v>0</v>
      </c>
      <c r="K131" s="47" t="s">
        <v>9273</v>
      </c>
      <c r="L131" s="47" t="s">
        <v>9335</v>
      </c>
      <c r="M131" s="47" t="s">
        <v>9281</v>
      </c>
      <c r="N131" s="47" t="s">
        <v>9261</v>
      </c>
      <c r="O131" s="47" t="s">
        <v>9262</v>
      </c>
      <c r="P131" s="47" t="s">
        <v>9278</v>
      </c>
      <c r="Q131" s="47" t="s">
        <v>9387</v>
      </c>
    </row>
    <row r="132" customFormat="1" ht="14.3" customHeight="1" spans="1:17">
      <c r="A132" s="47"/>
      <c r="B132" s="47"/>
      <c r="C132" s="47"/>
      <c r="D132" s="47"/>
      <c r="E132" s="47"/>
      <c r="F132" s="47" t="s">
        <v>9469</v>
      </c>
      <c r="G132" s="47" t="s">
        <v>9385</v>
      </c>
      <c r="H132" s="47" t="s">
        <v>731</v>
      </c>
      <c r="I132" s="48">
        <v>0</v>
      </c>
      <c r="J132" s="49">
        <v>0</v>
      </c>
      <c r="K132" s="47" t="s">
        <v>9273</v>
      </c>
      <c r="L132" s="47" t="s">
        <v>9335</v>
      </c>
      <c r="M132" s="47" t="s">
        <v>9281</v>
      </c>
      <c r="N132" s="47" t="s">
        <v>9261</v>
      </c>
      <c r="O132" s="47" t="s">
        <v>9262</v>
      </c>
      <c r="P132" s="47" t="s">
        <v>9278</v>
      </c>
      <c r="Q132" s="47" t="s">
        <v>9387</v>
      </c>
    </row>
    <row r="133" customFormat="1" ht="14.3" customHeight="1" spans="1:17">
      <c r="A133" s="47"/>
      <c r="B133" s="47"/>
      <c r="C133" s="47"/>
      <c r="D133" s="47"/>
      <c r="E133" s="47"/>
      <c r="F133" s="47" t="s">
        <v>9470</v>
      </c>
      <c r="G133" s="47" t="s">
        <v>9385</v>
      </c>
      <c r="H133" s="47" t="s">
        <v>731</v>
      </c>
      <c r="I133" s="48">
        <v>0</v>
      </c>
      <c r="J133" s="49">
        <v>0</v>
      </c>
      <c r="K133" s="47" t="s">
        <v>9273</v>
      </c>
      <c r="L133" s="47" t="s">
        <v>9335</v>
      </c>
      <c r="M133" s="47" t="s">
        <v>9281</v>
      </c>
      <c r="N133" s="47" t="s">
        <v>9261</v>
      </c>
      <c r="O133" s="47" t="s">
        <v>9262</v>
      </c>
      <c r="P133" s="47" t="s">
        <v>9278</v>
      </c>
      <c r="Q133" s="47" t="s">
        <v>9387</v>
      </c>
    </row>
    <row r="134" customFormat="1" ht="14.3" customHeight="1" spans="1:17">
      <c r="A134" s="47"/>
      <c r="B134" s="47"/>
      <c r="C134" s="47"/>
      <c r="D134" s="47"/>
      <c r="E134" s="47"/>
      <c r="F134" s="47" t="s">
        <v>9471</v>
      </c>
      <c r="G134" s="47" t="s">
        <v>9385</v>
      </c>
      <c r="H134" s="47" t="s">
        <v>731</v>
      </c>
      <c r="I134" s="48">
        <v>0</v>
      </c>
      <c r="J134" s="49">
        <v>0</v>
      </c>
      <c r="K134" s="47" t="s">
        <v>9273</v>
      </c>
      <c r="L134" s="47" t="s">
        <v>9335</v>
      </c>
      <c r="M134" s="47" t="s">
        <v>9281</v>
      </c>
      <c r="N134" s="47" t="s">
        <v>9261</v>
      </c>
      <c r="O134" s="47" t="s">
        <v>9262</v>
      </c>
      <c r="P134" s="47" t="s">
        <v>9278</v>
      </c>
      <c r="Q134" s="47" t="s">
        <v>9387</v>
      </c>
    </row>
    <row r="135" customFormat="1" ht="27.1" customHeight="1" spans="1:17">
      <c r="A135" s="47"/>
      <c r="B135" s="47"/>
      <c r="C135" s="47"/>
      <c r="D135" s="47"/>
      <c r="E135" s="47"/>
      <c r="F135" s="47" t="s">
        <v>9472</v>
      </c>
      <c r="G135" s="47" t="s">
        <v>9385</v>
      </c>
      <c r="H135" s="47" t="s">
        <v>731</v>
      </c>
      <c r="I135" s="48">
        <v>0</v>
      </c>
      <c r="J135" s="49">
        <v>0</v>
      </c>
      <c r="K135" s="47" t="s">
        <v>9273</v>
      </c>
      <c r="L135" s="47" t="s">
        <v>9335</v>
      </c>
      <c r="M135" s="47" t="s">
        <v>9281</v>
      </c>
      <c r="N135" s="47" t="s">
        <v>9261</v>
      </c>
      <c r="O135" s="47" t="s">
        <v>9262</v>
      </c>
      <c r="P135" s="47" t="s">
        <v>9278</v>
      </c>
      <c r="Q135" s="47" t="s">
        <v>9387</v>
      </c>
    </row>
    <row r="136" customFormat="1" ht="14.3" customHeight="1" spans="1:17">
      <c r="A136" s="47"/>
      <c r="B136" s="47"/>
      <c r="C136" s="47"/>
      <c r="D136" s="47"/>
      <c r="E136" s="47"/>
      <c r="F136" s="47" t="s">
        <v>9473</v>
      </c>
      <c r="G136" s="47" t="s">
        <v>9385</v>
      </c>
      <c r="H136" s="47" t="s">
        <v>731</v>
      </c>
      <c r="I136" s="48">
        <v>0</v>
      </c>
      <c r="J136" s="49">
        <v>0</v>
      </c>
      <c r="K136" s="47" t="s">
        <v>9273</v>
      </c>
      <c r="L136" s="47" t="s">
        <v>9335</v>
      </c>
      <c r="M136" s="47" t="s">
        <v>9281</v>
      </c>
      <c r="N136" s="47" t="s">
        <v>9261</v>
      </c>
      <c r="O136" s="47" t="s">
        <v>9262</v>
      </c>
      <c r="P136" s="47" t="s">
        <v>9278</v>
      </c>
      <c r="Q136" s="47" t="s">
        <v>9387</v>
      </c>
    </row>
    <row r="137" customFormat="1" ht="14.3" customHeight="1" spans="1:17">
      <c r="A137" s="47"/>
      <c r="B137" s="47"/>
      <c r="C137" s="47"/>
      <c r="D137" s="47"/>
      <c r="E137" s="47"/>
      <c r="F137" s="47" t="s">
        <v>9474</v>
      </c>
      <c r="G137" s="47" t="s">
        <v>9385</v>
      </c>
      <c r="H137" s="47" t="s">
        <v>731</v>
      </c>
      <c r="I137" s="48">
        <v>0</v>
      </c>
      <c r="J137" s="49">
        <v>0</v>
      </c>
      <c r="K137" s="47" t="s">
        <v>9273</v>
      </c>
      <c r="L137" s="47" t="s">
        <v>9335</v>
      </c>
      <c r="M137" s="47" t="s">
        <v>9281</v>
      </c>
      <c r="N137" s="47" t="s">
        <v>9261</v>
      </c>
      <c r="O137" s="47" t="s">
        <v>9262</v>
      </c>
      <c r="P137" s="47" t="s">
        <v>9278</v>
      </c>
      <c r="Q137" s="47" t="s">
        <v>9387</v>
      </c>
    </row>
    <row r="138" customFormat="1" ht="14.3" customHeight="1" spans="1:17">
      <c r="A138" s="47"/>
      <c r="B138" s="47"/>
      <c r="C138" s="47"/>
      <c r="D138" s="47"/>
      <c r="E138" s="47"/>
      <c r="F138" s="47" t="s">
        <v>9475</v>
      </c>
      <c r="G138" s="47" t="s">
        <v>9385</v>
      </c>
      <c r="H138" s="47" t="s">
        <v>731</v>
      </c>
      <c r="I138" s="48">
        <v>0</v>
      </c>
      <c r="J138" s="49">
        <v>0</v>
      </c>
      <c r="K138" s="47" t="s">
        <v>9273</v>
      </c>
      <c r="L138" s="47" t="s">
        <v>9335</v>
      </c>
      <c r="M138" s="47" t="s">
        <v>9281</v>
      </c>
      <c r="N138" s="47" t="s">
        <v>9261</v>
      </c>
      <c r="O138" s="47" t="s">
        <v>9262</v>
      </c>
      <c r="P138" s="47" t="s">
        <v>9278</v>
      </c>
      <c r="Q138" s="47" t="s">
        <v>9387</v>
      </c>
    </row>
    <row r="139" customFormat="1" ht="14.3" customHeight="1" spans="1:17">
      <c r="A139" s="47"/>
      <c r="B139" s="47"/>
      <c r="C139" s="47"/>
      <c r="D139" s="47"/>
      <c r="E139" s="47"/>
      <c r="F139" s="47" t="s">
        <v>9476</v>
      </c>
      <c r="G139" s="47" t="s">
        <v>9385</v>
      </c>
      <c r="H139" s="47" t="s">
        <v>731</v>
      </c>
      <c r="I139" s="48">
        <v>0</v>
      </c>
      <c r="J139" s="49">
        <v>0</v>
      </c>
      <c r="K139" s="47" t="s">
        <v>9273</v>
      </c>
      <c r="L139" s="47" t="s">
        <v>9335</v>
      </c>
      <c r="M139" s="47" t="s">
        <v>9281</v>
      </c>
      <c r="N139" s="47" t="s">
        <v>9261</v>
      </c>
      <c r="O139" s="47" t="s">
        <v>9262</v>
      </c>
      <c r="P139" s="47" t="s">
        <v>9278</v>
      </c>
      <c r="Q139" s="47" t="s">
        <v>9387</v>
      </c>
    </row>
    <row r="140" customFormat="1" ht="14.3" customHeight="1" spans="1:17">
      <c r="A140" s="47"/>
      <c r="B140" s="47"/>
      <c r="C140" s="47"/>
      <c r="D140" s="47"/>
      <c r="E140" s="47"/>
      <c r="F140" s="47" t="s">
        <v>9477</v>
      </c>
      <c r="G140" s="47" t="s">
        <v>9385</v>
      </c>
      <c r="H140" s="47" t="s">
        <v>731</v>
      </c>
      <c r="I140" s="48">
        <v>0</v>
      </c>
      <c r="J140" s="49">
        <v>0</v>
      </c>
      <c r="K140" s="47" t="s">
        <v>9273</v>
      </c>
      <c r="L140" s="47" t="s">
        <v>9335</v>
      </c>
      <c r="M140" s="47" t="s">
        <v>9281</v>
      </c>
      <c r="N140" s="47" t="s">
        <v>9261</v>
      </c>
      <c r="O140" s="47" t="s">
        <v>9262</v>
      </c>
      <c r="P140" s="47" t="s">
        <v>9278</v>
      </c>
      <c r="Q140" s="47" t="s">
        <v>9387</v>
      </c>
    </row>
    <row r="141" customFormat="1" ht="14.3" customHeight="1" spans="1:17">
      <c r="A141" s="47"/>
      <c r="B141" s="47"/>
      <c r="C141" s="47"/>
      <c r="D141" s="47"/>
      <c r="E141" s="47"/>
      <c r="F141" s="47" t="s">
        <v>9478</v>
      </c>
      <c r="G141" s="47" t="s">
        <v>9385</v>
      </c>
      <c r="H141" s="47" t="s">
        <v>731</v>
      </c>
      <c r="I141" s="48">
        <v>0</v>
      </c>
      <c r="J141" s="49">
        <v>0</v>
      </c>
      <c r="K141" s="47" t="s">
        <v>9273</v>
      </c>
      <c r="L141" s="47" t="s">
        <v>9335</v>
      </c>
      <c r="M141" s="47" t="s">
        <v>9281</v>
      </c>
      <c r="N141" s="47" t="s">
        <v>9261</v>
      </c>
      <c r="O141" s="47" t="s">
        <v>9262</v>
      </c>
      <c r="P141" s="47" t="s">
        <v>9278</v>
      </c>
      <c r="Q141" s="47" t="s">
        <v>9387</v>
      </c>
    </row>
    <row r="142" customFormat="1" ht="14.3" customHeight="1" spans="1:17">
      <c r="A142" s="47"/>
      <c r="B142" s="47"/>
      <c r="C142" s="47"/>
      <c r="D142" s="47"/>
      <c r="E142" s="47"/>
      <c r="F142" s="47" t="s">
        <v>9479</v>
      </c>
      <c r="G142" s="47" t="s">
        <v>9385</v>
      </c>
      <c r="H142" s="47" t="s">
        <v>731</v>
      </c>
      <c r="I142" s="48">
        <v>0</v>
      </c>
      <c r="J142" s="49">
        <v>0</v>
      </c>
      <c r="K142" s="47" t="s">
        <v>9273</v>
      </c>
      <c r="L142" s="47" t="s">
        <v>9335</v>
      </c>
      <c r="M142" s="47" t="s">
        <v>9281</v>
      </c>
      <c r="N142" s="47" t="s">
        <v>9261</v>
      </c>
      <c r="O142" s="47" t="s">
        <v>9262</v>
      </c>
      <c r="P142" s="47" t="s">
        <v>9278</v>
      </c>
      <c r="Q142" s="47" t="s">
        <v>9387</v>
      </c>
    </row>
    <row r="143" customFormat="1" ht="14.3" customHeight="1" spans="1:17">
      <c r="A143" s="47"/>
      <c r="B143" s="47"/>
      <c r="C143" s="47"/>
      <c r="D143" s="47"/>
      <c r="E143" s="47"/>
      <c r="F143" s="47" t="s">
        <v>9480</v>
      </c>
      <c r="G143" s="47" t="s">
        <v>9385</v>
      </c>
      <c r="H143" s="47" t="s">
        <v>731</v>
      </c>
      <c r="I143" s="48">
        <v>0</v>
      </c>
      <c r="J143" s="49">
        <v>0</v>
      </c>
      <c r="K143" s="47" t="s">
        <v>9273</v>
      </c>
      <c r="L143" s="47" t="s">
        <v>9335</v>
      </c>
      <c r="M143" s="47" t="s">
        <v>9281</v>
      </c>
      <c r="N143" s="47" t="s">
        <v>9261</v>
      </c>
      <c r="O143" s="47" t="s">
        <v>9262</v>
      </c>
      <c r="P143" s="47" t="s">
        <v>9278</v>
      </c>
      <c r="Q143" s="47" t="s">
        <v>9387</v>
      </c>
    </row>
    <row r="144" customFormat="1" ht="14.3" customHeight="1" spans="1:17">
      <c r="A144" s="47"/>
      <c r="B144" s="47"/>
      <c r="C144" s="47"/>
      <c r="D144" s="47"/>
      <c r="E144" s="47"/>
      <c r="F144" s="47" t="s">
        <v>9481</v>
      </c>
      <c r="G144" s="47" t="s">
        <v>9385</v>
      </c>
      <c r="H144" s="47" t="s">
        <v>731</v>
      </c>
      <c r="I144" s="48">
        <v>0</v>
      </c>
      <c r="J144" s="49">
        <v>0</v>
      </c>
      <c r="K144" s="47" t="s">
        <v>9273</v>
      </c>
      <c r="L144" s="47" t="s">
        <v>9335</v>
      </c>
      <c r="M144" s="47" t="s">
        <v>9281</v>
      </c>
      <c r="N144" s="47" t="s">
        <v>9261</v>
      </c>
      <c r="O144" s="47" t="s">
        <v>9262</v>
      </c>
      <c r="P144" s="47" t="s">
        <v>9278</v>
      </c>
      <c r="Q144" s="47" t="s">
        <v>9387</v>
      </c>
    </row>
    <row r="145" customFormat="1" ht="14.3" customHeight="1" spans="1:17">
      <c r="A145" s="47"/>
      <c r="B145" s="47"/>
      <c r="C145" s="47"/>
      <c r="D145" s="47"/>
      <c r="E145" s="47"/>
      <c r="F145" s="47" t="s">
        <v>9482</v>
      </c>
      <c r="G145" s="47" t="s">
        <v>9385</v>
      </c>
      <c r="H145" s="47" t="s">
        <v>731</v>
      </c>
      <c r="I145" s="48">
        <v>0</v>
      </c>
      <c r="J145" s="49">
        <v>0</v>
      </c>
      <c r="K145" s="47" t="s">
        <v>9273</v>
      </c>
      <c r="L145" s="47" t="s">
        <v>9335</v>
      </c>
      <c r="M145" s="47" t="s">
        <v>9281</v>
      </c>
      <c r="N145" s="47" t="s">
        <v>9261</v>
      </c>
      <c r="O145" s="47" t="s">
        <v>9262</v>
      </c>
      <c r="P145" s="47" t="s">
        <v>9278</v>
      </c>
      <c r="Q145" s="47" t="s">
        <v>9387</v>
      </c>
    </row>
    <row r="146" customFormat="1" ht="14.3" customHeight="1" spans="1:17">
      <c r="A146" s="47"/>
      <c r="B146" s="47"/>
      <c r="C146" s="47"/>
      <c r="D146" s="47"/>
      <c r="E146" s="47"/>
      <c r="F146" s="47" t="s">
        <v>9483</v>
      </c>
      <c r="G146" s="47" t="s">
        <v>9385</v>
      </c>
      <c r="H146" s="47" t="s">
        <v>731</v>
      </c>
      <c r="I146" s="48">
        <v>0</v>
      </c>
      <c r="J146" s="49">
        <v>0</v>
      </c>
      <c r="K146" s="47" t="s">
        <v>9273</v>
      </c>
      <c r="L146" s="47" t="s">
        <v>9335</v>
      </c>
      <c r="M146" s="47" t="s">
        <v>9281</v>
      </c>
      <c r="N146" s="47" t="s">
        <v>9261</v>
      </c>
      <c r="O146" s="47" t="s">
        <v>9262</v>
      </c>
      <c r="P146" s="47" t="s">
        <v>9278</v>
      </c>
      <c r="Q146" s="47" t="s">
        <v>9387</v>
      </c>
    </row>
    <row r="147" customFormat="1" ht="14.3" customHeight="1" spans="1:17">
      <c r="A147" s="47"/>
      <c r="B147" s="47"/>
      <c r="C147" s="47"/>
      <c r="D147" s="47"/>
      <c r="E147" s="47"/>
      <c r="F147" s="47" t="s">
        <v>9484</v>
      </c>
      <c r="G147" s="47" t="s">
        <v>9385</v>
      </c>
      <c r="H147" s="47" t="s">
        <v>731</v>
      </c>
      <c r="I147" s="48">
        <v>0</v>
      </c>
      <c r="J147" s="49">
        <v>0</v>
      </c>
      <c r="K147" s="47" t="s">
        <v>9273</v>
      </c>
      <c r="L147" s="47" t="s">
        <v>9335</v>
      </c>
      <c r="M147" s="47" t="s">
        <v>9281</v>
      </c>
      <c r="N147" s="47" t="s">
        <v>9261</v>
      </c>
      <c r="O147" s="47" t="s">
        <v>9262</v>
      </c>
      <c r="P147" s="47" t="s">
        <v>9278</v>
      </c>
      <c r="Q147" s="47" t="s">
        <v>9387</v>
      </c>
    </row>
    <row r="148" customFormat="1" ht="14.3" customHeight="1" spans="1:17">
      <c r="A148" s="47"/>
      <c r="B148" s="47"/>
      <c r="C148" s="47"/>
      <c r="D148" s="47"/>
      <c r="E148" s="47"/>
      <c r="F148" s="47" t="s">
        <v>9485</v>
      </c>
      <c r="G148" s="47" t="s">
        <v>9385</v>
      </c>
      <c r="H148" s="47" t="s">
        <v>731</v>
      </c>
      <c r="I148" s="48">
        <v>0</v>
      </c>
      <c r="J148" s="49">
        <v>0</v>
      </c>
      <c r="K148" s="47" t="s">
        <v>9273</v>
      </c>
      <c r="L148" s="47" t="s">
        <v>9335</v>
      </c>
      <c r="M148" s="47" t="s">
        <v>9281</v>
      </c>
      <c r="N148" s="47" t="s">
        <v>9261</v>
      </c>
      <c r="O148" s="47" t="s">
        <v>9262</v>
      </c>
      <c r="P148" s="47" t="s">
        <v>9278</v>
      </c>
      <c r="Q148" s="47" t="s">
        <v>9387</v>
      </c>
    </row>
    <row r="149" customFormat="1" ht="14.3" customHeight="1" spans="1:17">
      <c r="A149" s="47"/>
      <c r="B149" s="47"/>
      <c r="C149" s="47"/>
      <c r="D149" s="47"/>
      <c r="E149" s="47"/>
      <c r="F149" s="47" t="s">
        <v>9486</v>
      </c>
      <c r="G149" s="47" t="s">
        <v>9385</v>
      </c>
      <c r="H149" s="47" t="s">
        <v>731</v>
      </c>
      <c r="I149" s="48">
        <v>0</v>
      </c>
      <c r="J149" s="49">
        <v>0</v>
      </c>
      <c r="K149" s="47" t="s">
        <v>9273</v>
      </c>
      <c r="L149" s="47" t="s">
        <v>9259</v>
      </c>
      <c r="M149" s="47" t="s">
        <v>9260</v>
      </c>
      <c r="N149" s="47" t="s">
        <v>9261</v>
      </c>
      <c r="O149" s="47" t="s">
        <v>9262</v>
      </c>
      <c r="P149" s="47" t="s">
        <v>9282</v>
      </c>
      <c r="Q149" s="47" t="s">
        <v>9487</v>
      </c>
    </row>
    <row r="150" customFormat="1" ht="14.3" customHeight="1" spans="1:17">
      <c r="A150" s="47"/>
      <c r="B150" s="47"/>
      <c r="C150" s="47"/>
      <c r="D150" s="47"/>
      <c r="E150" s="47"/>
      <c r="F150" s="47" t="s">
        <v>9488</v>
      </c>
      <c r="G150" s="47" t="s">
        <v>9385</v>
      </c>
      <c r="H150" s="47" t="s">
        <v>731</v>
      </c>
      <c r="I150" s="48">
        <v>0</v>
      </c>
      <c r="J150" s="49">
        <v>0</v>
      </c>
      <c r="K150" s="47" t="s">
        <v>9273</v>
      </c>
      <c r="L150" s="47" t="s">
        <v>9335</v>
      </c>
      <c r="M150" s="47" t="s">
        <v>9281</v>
      </c>
      <c r="N150" s="47" t="s">
        <v>9261</v>
      </c>
      <c r="O150" s="47" t="s">
        <v>9262</v>
      </c>
      <c r="P150" s="47" t="s">
        <v>9278</v>
      </c>
      <c r="Q150" s="47" t="s">
        <v>9387</v>
      </c>
    </row>
    <row r="151" customFormat="1" ht="14.3" customHeight="1" spans="1:17">
      <c r="A151" s="47"/>
      <c r="B151" s="47"/>
      <c r="C151" s="47"/>
      <c r="D151" s="47"/>
      <c r="E151" s="47"/>
      <c r="F151" s="47" t="s">
        <v>9489</v>
      </c>
      <c r="G151" s="47" t="s">
        <v>9385</v>
      </c>
      <c r="H151" s="47" t="s">
        <v>731</v>
      </c>
      <c r="I151" s="48">
        <v>0</v>
      </c>
      <c r="J151" s="49">
        <v>0</v>
      </c>
      <c r="K151" s="47" t="s">
        <v>9273</v>
      </c>
      <c r="L151" s="47" t="s">
        <v>9335</v>
      </c>
      <c r="M151" s="47" t="s">
        <v>9281</v>
      </c>
      <c r="N151" s="47" t="s">
        <v>9261</v>
      </c>
      <c r="O151" s="47" t="s">
        <v>9262</v>
      </c>
      <c r="P151" s="47" t="s">
        <v>9278</v>
      </c>
      <c r="Q151" s="47" t="s">
        <v>9387</v>
      </c>
    </row>
    <row r="152" customFormat="1" ht="14.3" customHeight="1" spans="1:17">
      <c r="A152" s="47"/>
      <c r="B152" s="47"/>
      <c r="C152" s="47"/>
      <c r="D152" s="47"/>
      <c r="E152" s="47"/>
      <c r="F152" s="47" t="s">
        <v>9490</v>
      </c>
      <c r="G152" s="47" t="s">
        <v>375</v>
      </c>
      <c r="H152" s="47" t="s">
        <v>375</v>
      </c>
      <c r="I152" s="48">
        <v>3</v>
      </c>
      <c r="J152" s="49">
        <v>0.08</v>
      </c>
      <c r="K152" s="47" t="s">
        <v>9273</v>
      </c>
      <c r="L152" s="47" t="s">
        <v>9259</v>
      </c>
      <c r="M152" s="47" t="s">
        <v>9260</v>
      </c>
      <c r="N152" s="47" t="s">
        <v>9261</v>
      </c>
      <c r="O152" s="47" t="s">
        <v>9262</v>
      </c>
      <c r="P152" s="47" t="s">
        <v>9282</v>
      </c>
      <c r="Q152" s="47" t="s">
        <v>9487</v>
      </c>
    </row>
    <row r="153" customFormat="1" ht="14.3" customHeight="1" spans="1:17">
      <c r="A153" s="47"/>
      <c r="B153" s="47"/>
      <c r="C153" s="47"/>
      <c r="D153" s="47"/>
      <c r="E153" s="47"/>
      <c r="F153" s="47" t="s">
        <v>9491</v>
      </c>
      <c r="G153" s="47" t="s">
        <v>9385</v>
      </c>
      <c r="H153" s="47" t="s">
        <v>731</v>
      </c>
      <c r="I153" s="48">
        <v>0</v>
      </c>
      <c r="J153" s="49">
        <v>0</v>
      </c>
      <c r="K153" s="47" t="s">
        <v>9273</v>
      </c>
      <c r="L153" s="47" t="s">
        <v>9335</v>
      </c>
      <c r="M153" s="47" t="s">
        <v>9281</v>
      </c>
      <c r="N153" s="47" t="s">
        <v>9261</v>
      </c>
      <c r="O153" s="47" t="s">
        <v>9262</v>
      </c>
      <c r="P153" s="47" t="s">
        <v>9278</v>
      </c>
      <c r="Q153" s="47" t="s">
        <v>9387</v>
      </c>
    </row>
    <row r="154" customFormat="1" ht="14.3" customHeight="1" spans="1:17">
      <c r="A154" s="47"/>
      <c r="B154" s="47"/>
      <c r="C154" s="47"/>
      <c r="D154" s="47"/>
      <c r="E154" s="47"/>
      <c r="F154" s="47" t="s">
        <v>9492</v>
      </c>
      <c r="G154" s="47" t="s">
        <v>9385</v>
      </c>
      <c r="H154" s="47" t="s">
        <v>731</v>
      </c>
      <c r="I154" s="48">
        <v>0</v>
      </c>
      <c r="J154" s="49">
        <v>0</v>
      </c>
      <c r="K154" s="47" t="s">
        <v>9273</v>
      </c>
      <c r="L154" s="47" t="s">
        <v>9335</v>
      </c>
      <c r="M154" s="47" t="s">
        <v>9281</v>
      </c>
      <c r="N154" s="47" t="s">
        <v>9261</v>
      </c>
      <c r="O154" s="47" t="s">
        <v>9262</v>
      </c>
      <c r="P154" s="47" t="s">
        <v>9278</v>
      </c>
      <c r="Q154" s="47" t="s">
        <v>9387</v>
      </c>
    </row>
    <row r="155" customFormat="1" ht="14.3" customHeight="1" spans="1:17">
      <c r="A155" s="47"/>
      <c r="B155" s="47"/>
      <c r="C155" s="47"/>
      <c r="D155" s="47"/>
      <c r="E155" s="47"/>
      <c r="F155" s="47" t="s">
        <v>9493</v>
      </c>
      <c r="G155" s="47" t="s">
        <v>9385</v>
      </c>
      <c r="H155" s="47" t="s">
        <v>731</v>
      </c>
      <c r="I155" s="48">
        <v>0</v>
      </c>
      <c r="J155" s="49">
        <v>0</v>
      </c>
      <c r="K155" s="47" t="s">
        <v>9273</v>
      </c>
      <c r="L155" s="47" t="s">
        <v>9335</v>
      </c>
      <c r="M155" s="47" t="s">
        <v>9281</v>
      </c>
      <c r="N155" s="47" t="s">
        <v>9261</v>
      </c>
      <c r="O155" s="47" t="s">
        <v>9262</v>
      </c>
      <c r="P155" s="47" t="s">
        <v>9278</v>
      </c>
      <c r="Q155" s="47" t="s">
        <v>9387</v>
      </c>
    </row>
    <row r="156" customFormat="1" ht="14.3" customHeight="1" spans="1:17">
      <c r="A156" s="47"/>
      <c r="B156" s="47"/>
      <c r="C156" s="47"/>
      <c r="D156" s="47"/>
      <c r="E156" s="47"/>
      <c r="F156" s="47" t="s">
        <v>9494</v>
      </c>
      <c r="G156" s="47" t="s">
        <v>9385</v>
      </c>
      <c r="H156" s="47" t="s">
        <v>731</v>
      </c>
      <c r="I156" s="48">
        <v>0</v>
      </c>
      <c r="J156" s="49">
        <v>0</v>
      </c>
      <c r="K156" s="47" t="s">
        <v>9273</v>
      </c>
      <c r="L156" s="47" t="s">
        <v>9335</v>
      </c>
      <c r="M156" s="47" t="s">
        <v>9281</v>
      </c>
      <c r="N156" s="47" t="s">
        <v>9261</v>
      </c>
      <c r="O156" s="47" t="s">
        <v>9262</v>
      </c>
      <c r="P156" s="47" t="s">
        <v>9278</v>
      </c>
      <c r="Q156" s="47" t="s">
        <v>9387</v>
      </c>
    </row>
    <row r="157" customFormat="1" ht="14.3" customHeight="1" spans="1:17">
      <c r="A157" s="47"/>
      <c r="B157" s="47"/>
      <c r="C157" s="47"/>
      <c r="D157" s="47"/>
      <c r="E157" s="47"/>
      <c r="F157" s="47" t="s">
        <v>9495</v>
      </c>
      <c r="G157" s="47" t="s">
        <v>9385</v>
      </c>
      <c r="H157" s="47" t="s">
        <v>731</v>
      </c>
      <c r="I157" s="48">
        <v>0</v>
      </c>
      <c r="J157" s="49">
        <v>0</v>
      </c>
      <c r="K157" s="47" t="s">
        <v>9273</v>
      </c>
      <c r="L157" s="47" t="s">
        <v>9335</v>
      </c>
      <c r="M157" s="47" t="s">
        <v>9281</v>
      </c>
      <c r="N157" s="47" t="s">
        <v>9261</v>
      </c>
      <c r="O157" s="47" t="s">
        <v>9262</v>
      </c>
      <c r="P157" s="47" t="s">
        <v>9278</v>
      </c>
      <c r="Q157" s="47" t="s">
        <v>9387</v>
      </c>
    </row>
    <row r="158" customFormat="1" ht="14.3" customHeight="1" spans="1:17">
      <c r="A158" s="47"/>
      <c r="B158" s="47"/>
      <c r="C158" s="47"/>
      <c r="D158" s="47"/>
      <c r="E158" s="47"/>
      <c r="F158" s="47" t="s">
        <v>9496</v>
      </c>
      <c r="G158" s="47" t="s">
        <v>9385</v>
      </c>
      <c r="H158" s="47" t="s">
        <v>731</v>
      </c>
      <c r="I158" s="48">
        <v>0</v>
      </c>
      <c r="J158" s="49">
        <v>0</v>
      </c>
      <c r="K158" s="47" t="s">
        <v>9273</v>
      </c>
      <c r="L158" s="47" t="s">
        <v>9335</v>
      </c>
      <c r="M158" s="47" t="s">
        <v>9281</v>
      </c>
      <c r="N158" s="47" t="s">
        <v>9261</v>
      </c>
      <c r="O158" s="47" t="s">
        <v>9262</v>
      </c>
      <c r="P158" s="47" t="s">
        <v>9278</v>
      </c>
      <c r="Q158" s="47" t="s">
        <v>9387</v>
      </c>
    </row>
    <row r="159" customFormat="1" ht="14.3" customHeight="1" spans="1:17">
      <c r="A159" s="47"/>
      <c r="B159" s="47"/>
      <c r="C159" s="47"/>
      <c r="D159" s="47"/>
      <c r="E159" s="47"/>
      <c r="F159" s="47" t="s">
        <v>9497</v>
      </c>
      <c r="G159" s="47" t="s">
        <v>9385</v>
      </c>
      <c r="H159" s="47" t="s">
        <v>731</v>
      </c>
      <c r="I159" s="48">
        <v>0</v>
      </c>
      <c r="J159" s="49">
        <v>0</v>
      </c>
      <c r="K159" s="47" t="s">
        <v>9273</v>
      </c>
      <c r="L159" s="47" t="s">
        <v>9335</v>
      </c>
      <c r="M159" s="47" t="s">
        <v>9281</v>
      </c>
      <c r="N159" s="47" t="s">
        <v>9261</v>
      </c>
      <c r="O159" s="47" t="s">
        <v>9262</v>
      </c>
      <c r="P159" s="47" t="s">
        <v>9278</v>
      </c>
      <c r="Q159" s="47" t="s">
        <v>9387</v>
      </c>
    </row>
    <row r="160" customFormat="1" ht="14.3" customHeight="1" spans="1:17">
      <c r="A160" s="47"/>
      <c r="B160" s="47"/>
      <c r="C160" s="47"/>
      <c r="D160" s="47"/>
      <c r="E160" s="47"/>
      <c r="F160" s="47" t="s">
        <v>9498</v>
      </c>
      <c r="G160" s="47" t="s">
        <v>9385</v>
      </c>
      <c r="H160" s="47" t="s">
        <v>731</v>
      </c>
      <c r="I160" s="48">
        <v>0</v>
      </c>
      <c r="J160" s="49">
        <v>0</v>
      </c>
      <c r="K160" s="47" t="s">
        <v>9273</v>
      </c>
      <c r="L160" s="47" t="s">
        <v>9335</v>
      </c>
      <c r="M160" s="47" t="s">
        <v>9281</v>
      </c>
      <c r="N160" s="47" t="s">
        <v>9261</v>
      </c>
      <c r="O160" s="47" t="s">
        <v>9262</v>
      </c>
      <c r="P160" s="47" t="s">
        <v>9278</v>
      </c>
      <c r="Q160" s="47" t="s">
        <v>9387</v>
      </c>
    </row>
    <row r="161" customFormat="1" ht="14.3" customHeight="1" spans="1:17">
      <c r="A161" s="47"/>
      <c r="B161" s="47"/>
      <c r="C161" s="47"/>
      <c r="D161" s="47"/>
      <c r="E161" s="47"/>
      <c r="F161" s="47" t="s">
        <v>9499</v>
      </c>
      <c r="G161" s="47" t="s">
        <v>9385</v>
      </c>
      <c r="H161" s="47" t="s">
        <v>731</v>
      </c>
      <c r="I161" s="48">
        <v>0</v>
      </c>
      <c r="J161" s="49">
        <v>0</v>
      </c>
      <c r="K161" s="47" t="s">
        <v>9273</v>
      </c>
      <c r="L161" s="47" t="s">
        <v>9335</v>
      </c>
      <c r="M161" s="47" t="s">
        <v>9281</v>
      </c>
      <c r="N161" s="47" t="s">
        <v>9261</v>
      </c>
      <c r="O161" s="47" t="s">
        <v>9262</v>
      </c>
      <c r="P161" s="47" t="s">
        <v>9278</v>
      </c>
      <c r="Q161" s="47" t="s">
        <v>9387</v>
      </c>
    </row>
    <row r="162" customFormat="1" ht="14.3" customHeight="1" spans="1:17">
      <c r="A162" s="47"/>
      <c r="B162" s="47"/>
      <c r="C162" s="47"/>
      <c r="D162" s="47"/>
      <c r="E162" s="47"/>
      <c r="F162" s="47" t="s">
        <v>9500</v>
      </c>
      <c r="G162" s="47" t="s">
        <v>9385</v>
      </c>
      <c r="H162" s="47" t="s">
        <v>731</v>
      </c>
      <c r="I162" s="48">
        <v>0</v>
      </c>
      <c r="J162" s="49">
        <v>0</v>
      </c>
      <c r="K162" s="47" t="s">
        <v>9273</v>
      </c>
      <c r="L162" s="47" t="s">
        <v>9335</v>
      </c>
      <c r="M162" s="47" t="s">
        <v>9281</v>
      </c>
      <c r="N162" s="47" t="s">
        <v>9261</v>
      </c>
      <c r="O162" s="47" t="s">
        <v>9262</v>
      </c>
      <c r="P162" s="47" t="s">
        <v>9278</v>
      </c>
      <c r="Q162" s="47" t="s">
        <v>9387</v>
      </c>
    </row>
    <row r="163" customFormat="1" ht="27.1" customHeight="1" spans="1:17">
      <c r="A163" s="47"/>
      <c r="B163" s="47"/>
      <c r="C163" s="47"/>
      <c r="D163" s="47"/>
      <c r="E163" s="47"/>
      <c r="F163" s="47" t="s">
        <v>9501</v>
      </c>
      <c r="G163" s="47" t="s">
        <v>9502</v>
      </c>
      <c r="H163" s="47" t="s">
        <v>9503</v>
      </c>
      <c r="I163" s="48">
        <v>3.4</v>
      </c>
      <c r="J163" s="49">
        <v>0.08</v>
      </c>
      <c r="K163" s="47" t="s">
        <v>9273</v>
      </c>
      <c r="L163" s="47" t="s">
        <v>9259</v>
      </c>
      <c r="M163" s="47" t="s">
        <v>9260</v>
      </c>
      <c r="N163" s="47" t="s">
        <v>9261</v>
      </c>
      <c r="O163" s="47" t="s">
        <v>9262</v>
      </c>
      <c r="P163" s="47" t="s">
        <v>9282</v>
      </c>
      <c r="Q163" s="47" t="s">
        <v>9487</v>
      </c>
    </row>
    <row r="164" customFormat="1" ht="14.3" customHeight="1" spans="1:17">
      <c r="A164" s="47"/>
      <c r="B164" s="47"/>
      <c r="C164" s="47"/>
      <c r="D164" s="47"/>
      <c r="E164" s="47"/>
      <c r="F164" s="47" t="s">
        <v>9504</v>
      </c>
      <c r="G164" s="47" t="s">
        <v>9385</v>
      </c>
      <c r="H164" s="47" t="s">
        <v>731</v>
      </c>
      <c r="I164" s="48">
        <v>0</v>
      </c>
      <c r="J164" s="49">
        <v>0</v>
      </c>
      <c r="K164" s="47" t="s">
        <v>9273</v>
      </c>
      <c r="L164" s="47" t="s">
        <v>9335</v>
      </c>
      <c r="M164" s="47" t="s">
        <v>9281</v>
      </c>
      <c r="N164" s="47" t="s">
        <v>9261</v>
      </c>
      <c r="O164" s="47" t="s">
        <v>9262</v>
      </c>
      <c r="P164" s="47" t="s">
        <v>9278</v>
      </c>
      <c r="Q164" s="47" t="s">
        <v>9387</v>
      </c>
    </row>
    <row r="165" customFormat="1" ht="27.1" customHeight="1" spans="1:17">
      <c r="A165" s="47"/>
      <c r="B165" s="47" t="s">
        <v>167</v>
      </c>
      <c r="C165" s="47" t="s">
        <v>5285</v>
      </c>
      <c r="D165" s="47"/>
      <c r="E165" s="47"/>
      <c r="F165" s="47" t="s">
        <v>165</v>
      </c>
      <c r="G165" s="47" t="s">
        <v>9505</v>
      </c>
      <c r="H165" s="47" t="s">
        <v>9506</v>
      </c>
      <c r="I165" s="48">
        <v>2.8</v>
      </c>
      <c r="J165" s="49">
        <v>0.12</v>
      </c>
      <c r="K165" s="47" t="s">
        <v>3973</v>
      </c>
      <c r="L165" s="47" t="s">
        <v>9259</v>
      </c>
      <c r="M165" s="47" t="s">
        <v>9260</v>
      </c>
      <c r="N165" s="47" t="s">
        <v>9261</v>
      </c>
      <c r="O165" s="47" t="s">
        <v>9262</v>
      </c>
      <c r="P165" s="47" t="s">
        <v>9282</v>
      </c>
      <c r="Q165" s="47" t="s">
        <v>9507</v>
      </c>
    </row>
    <row r="166" customFormat="1" ht="14.3" customHeight="1" spans="1:17">
      <c r="A166" s="47"/>
      <c r="B166" s="47"/>
      <c r="C166" s="47"/>
      <c r="D166" s="47"/>
      <c r="E166" s="47"/>
      <c r="F166" s="47"/>
      <c r="G166" s="47" t="s">
        <v>9508</v>
      </c>
      <c r="H166" s="47" t="s">
        <v>9379</v>
      </c>
      <c r="I166" s="48">
        <v>8</v>
      </c>
      <c r="J166" s="49">
        <v>0.12</v>
      </c>
      <c r="K166" s="47" t="s">
        <v>9509</v>
      </c>
      <c r="L166" s="47" t="s">
        <v>9259</v>
      </c>
      <c r="M166" s="47" t="s">
        <v>9260</v>
      </c>
      <c r="N166" s="47" t="s">
        <v>9261</v>
      </c>
      <c r="O166" s="47" t="s">
        <v>9262</v>
      </c>
      <c r="P166" s="47" t="s">
        <v>9282</v>
      </c>
      <c r="Q166" s="47" t="s">
        <v>9510</v>
      </c>
    </row>
    <row r="167" customFormat="1" ht="14.3" customHeight="1" spans="1:17">
      <c r="A167" s="47"/>
      <c r="B167" s="47"/>
      <c r="C167" s="47"/>
      <c r="D167" s="47"/>
      <c r="E167" s="47"/>
      <c r="F167" s="47"/>
      <c r="G167" s="47" t="s">
        <v>9511</v>
      </c>
      <c r="H167" s="47" t="s">
        <v>9512</v>
      </c>
      <c r="I167" s="48">
        <v>2</v>
      </c>
      <c r="J167" s="49">
        <v>0.1</v>
      </c>
      <c r="K167" s="47" t="s">
        <v>9513</v>
      </c>
      <c r="L167" s="47" t="s">
        <v>9259</v>
      </c>
      <c r="M167" s="47" t="s">
        <v>9260</v>
      </c>
      <c r="N167" s="47" t="s">
        <v>9261</v>
      </c>
      <c r="O167" s="47" t="s">
        <v>9262</v>
      </c>
      <c r="P167" s="47" t="s">
        <v>9282</v>
      </c>
      <c r="Q167" s="47" t="s">
        <v>9514</v>
      </c>
    </row>
    <row r="168" customFormat="1" ht="14.3" customHeight="1" spans="1:17">
      <c r="A168" s="47"/>
      <c r="B168" s="47"/>
      <c r="C168" s="47"/>
      <c r="D168" s="47"/>
      <c r="E168" s="47"/>
      <c r="F168" s="47"/>
      <c r="G168" s="47" t="s">
        <v>9515</v>
      </c>
      <c r="H168" s="47" t="s">
        <v>905</v>
      </c>
      <c r="I168" s="48">
        <v>0.83</v>
      </c>
      <c r="J168" s="49">
        <v>0.12</v>
      </c>
      <c r="K168" s="47" t="s">
        <v>4357</v>
      </c>
      <c r="L168" s="47" t="s">
        <v>9259</v>
      </c>
      <c r="M168" s="47" t="s">
        <v>9299</v>
      </c>
      <c r="N168" s="47" t="s">
        <v>9261</v>
      </c>
      <c r="O168" s="47" t="s">
        <v>9262</v>
      </c>
      <c r="P168" s="47" t="s">
        <v>9282</v>
      </c>
      <c r="Q168" s="47" t="s">
        <v>9516</v>
      </c>
    </row>
    <row r="169" customFormat="1" ht="27.1" customHeight="1" spans="1:17">
      <c r="A169" s="47"/>
      <c r="B169" s="47"/>
      <c r="C169" s="47"/>
      <c r="D169" s="47"/>
      <c r="E169" s="47"/>
      <c r="F169" s="47"/>
      <c r="G169" s="47" t="s">
        <v>9517</v>
      </c>
      <c r="H169" s="47" t="s">
        <v>9518</v>
      </c>
      <c r="I169" s="48">
        <v>1.7</v>
      </c>
      <c r="J169" s="49">
        <v>0.12</v>
      </c>
      <c r="K169" s="47" t="s">
        <v>9519</v>
      </c>
      <c r="L169" s="47" t="s">
        <v>9259</v>
      </c>
      <c r="M169" s="47" t="s">
        <v>9299</v>
      </c>
      <c r="N169" s="47" t="s">
        <v>9261</v>
      </c>
      <c r="O169" s="47" t="s">
        <v>9294</v>
      </c>
      <c r="P169" s="47" t="s">
        <v>9263</v>
      </c>
      <c r="Q169" s="47" t="s">
        <v>9520</v>
      </c>
    </row>
    <row r="170" customFormat="1" ht="14.3" customHeight="1" spans="1:17">
      <c r="A170" s="47"/>
      <c r="B170" s="47"/>
      <c r="C170" s="47"/>
      <c r="D170" s="47"/>
      <c r="E170" s="47"/>
      <c r="F170" s="47"/>
      <c r="G170" s="47" t="s">
        <v>9521</v>
      </c>
      <c r="H170" s="47" t="s">
        <v>9522</v>
      </c>
      <c r="I170" s="48">
        <v>1.1</v>
      </c>
      <c r="J170" s="49">
        <v>0.16</v>
      </c>
      <c r="K170" s="47" t="s">
        <v>9334</v>
      </c>
      <c r="L170" s="47" t="s">
        <v>9259</v>
      </c>
      <c r="M170" s="47" t="s">
        <v>9260</v>
      </c>
      <c r="N170" s="47" t="s">
        <v>9275</v>
      </c>
      <c r="O170" s="47" t="s">
        <v>9262</v>
      </c>
      <c r="P170" s="47" t="s">
        <v>9282</v>
      </c>
      <c r="Q170" s="47" t="s">
        <v>9523</v>
      </c>
    </row>
    <row r="171" customFormat="1" ht="27.1" customHeight="1" spans="1:17">
      <c r="A171" s="47"/>
      <c r="B171" s="47" t="s">
        <v>167</v>
      </c>
      <c r="C171" s="47" t="s">
        <v>5285</v>
      </c>
      <c r="D171" s="47"/>
      <c r="E171" s="47"/>
      <c r="F171" s="47" t="s">
        <v>165</v>
      </c>
      <c r="G171" s="47" t="s">
        <v>9524</v>
      </c>
      <c r="H171" s="47" t="s">
        <v>554</v>
      </c>
      <c r="I171" s="48">
        <v>0.92</v>
      </c>
      <c r="J171" s="49">
        <v>0.084</v>
      </c>
      <c r="K171" s="47" t="s">
        <v>9334</v>
      </c>
      <c r="L171" s="47" t="s">
        <v>9259</v>
      </c>
      <c r="M171" s="47" t="s">
        <v>9299</v>
      </c>
      <c r="N171" s="47" t="s">
        <v>9261</v>
      </c>
      <c r="O171" s="47" t="s">
        <v>9262</v>
      </c>
      <c r="P171" s="47" t="s">
        <v>9282</v>
      </c>
      <c r="Q171" s="47" t="s">
        <v>9525</v>
      </c>
    </row>
    <row r="172" customFormat="1" ht="14.3" customHeight="1" spans="1:17">
      <c r="A172" s="47"/>
      <c r="B172" s="47"/>
      <c r="C172" s="47"/>
      <c r="D172" s="47"/>
      <c r="E172" s="47"/>
      <c r="F172" s="47"/>
      <c r="G172" s="47" t="s">
        <v>9526</v>
      </c>
      <c r="H172" s="47" t="s">
        <v>554</v>
      </c>
      <c r="I172" s="48">
        <v>3.3</v>
      </c>
      <c r="J172" s="49">
        <v>0.091</v>
      </c>
      <c r="K172" s="47" t="s">
        <v>9334</v>
      </c>
      <c r="L172" s="47" t="s">
        <v>9259</v>
      </c>
      <c r="M172" s="47" t="s">
        <v>9281</v>
      </c>
      <c r="N172" s="47" t="s">
        <v>9275</v>
      </c>
      <c r="O172" s="47" t="s">
        <v>9262</v>
      </c>
      <c r="P172" s="47" t="s">
        <v>9282</v>
      </c>
      <c r="Q172" s="47" t="s">
        <v>9523</v>
      </c>
    </row>
    <row r="173" customFormat="1" ht="14.3" customHeight="1" spans="1:17">
      <c r="A173" s="47"/>
      <c r="B173" s="47"/>
      <c r="C173" s="47"/>
      <c r="D173" s="47"/>
      <c r="E173" s="47"/>
      <c r="F173" s="47"/>
      <c r="G173" s="47" t="s">
        <v>9527</v>
      </c>
      <c r="H173" s="47" t="s">
        <v>477</v>
      </c>
      <c r="I173" s="48">
        <v>1.8</v>
      </c>
      <c r="J173" s="49">
        <v>0.12</v>
      </c>
      <c r="K173" s="47" t="s">
        <v>7172</v>
      </c>
      <c r="L173" s="47" t="s">
        <v>9259</v>
      </c>
      <c r="M173" s="47" t="s">
        <v>9260</v>
      </c>
      <c r="N173" s="47" t="s">
        <v>9261</v>
      </c>
      <c r="O173" s="47" t="s">
        <v>9262</v>
      </c>
      <c r="P173" s="47" t="s">
        <v>9282</v>
      </c>
      <c r="Q173" s="47" t="s">
        <v>9528</v>
      </c>
    </row>
    <row r="174" customFormat="1" ht="27.1" customHeight="1" spans="1:17">
      <c r="A174" s="47"/>
      <c r="B174" s="47"/>
      <c r="C174" s="47"/>
      <c r="D174" s="47"/>
      <c r="E174" s="47"/>
      <c r="F174" s="47"/>
      <c r="G174" s="47" t="s">
        <v>9529</v>
      </c>
      <c r="H174" s="47" t="s">
        <v>9530</v>
      </c>
      <c r="I174" s="48">
        <v>3</v>
      </c>
      <c r="J174" s="49">
        <v>0.1</v>
      </c>
      <c r="K174" s="47" t="s">
        <v>8000</v>
      </c>
      <c r="L174" s="47" t="s">
        <v>9259</v>
      </c>
      <c r="M174" s="47" t="s">
        <v>9260</v>
      </c>
      <c r="N174" s="47" t="s">
        <v>9261</v>
      </c>
      <c r="O174" s="47" t="s">
        <v>9294</v>
      </c>
      <c r="P174" s="47" t="s">
        <v>9282</v>
      </c>
      <c r="Q174" s="47" t="s">
        <v>9514</v>
      </c>
    </row>
    <row r="175" customFormat="1" ht="14.3" customHeight="1" spans="1:17">
      <c r="A175" s="47"/>
      <c r="B175" s="47"/>
      <c r="C175" s="47"/>
      <c r="D175" s="47"/>
      <c r="E175" s="47"/>
      <c r="F175" s="47"/>
      <c r="G175" s="47" t="s">
        <v>9531</v>
      </c>
      <c r="H175" s="47" t="s">
        <v>905</v>
      </c>
      <c r="I175" s="48">
        <v>0.4</v>
      </c>
      <c r="J175" s="49">
        <v>0.12</v>
      </c>
      <c r="K175" s="47" t="s">
        <v>7172</v>
      </c>
      <c r="L175" s="47" t="s">
        <v>9259</v>
      </c>
      <c r="M175" s="47" t="s">
        <v>9299</v>
      </c>
      <c r="N175" s="47" t="s">
        <v>9261</v>
      </c>
      <c r="O175" s="47" t="s">
        <v>9262</v>
      </c>
      <c r="P175" s="47" t="s">
        <v>9282</v>
      </c>
      <c r="Q175" s="47" t="s">
        <v>9532</v>
      </c>
    </row>
    <row r="176" customFormat="1" ht="14.3" customHeight="1" spans="1:17">
      <c r="A176" s="47"/>
      <c r="B176" s="47"/>
      <c r="C176" s="47"/>
      <c r="D176" s="47"/>
      <c r="E176" s="47"/>
      <c r="F176" s="47"/>
      <c r="G176" s="47" t="s">
        <v>9533</v>
      </c>
      <c r="H176" s="47" t="s">
        <v>905</v>
      </c>
      <c r="I176" s="48">
        <v>0.6</v>
      </c>
      <c r="J176" s="49">
        <v>0.1</v>
      </c>
      <c r="K176" s="47" t="s">
        <v>7172</v>
      </c>
      <c r="L176" s="47" t="s">
        <v>9259</v>
      </c>
      <c r="M176" s="47" t="s">
        <v>9299</v>
      </c>
      <c r="N176" s="47" t="s">
        <v>9261</v>
      </c>
      <c r="O176" s="47" t="s">
        <v>9262</v>
      </c>
      <c r="P176" s="47" t="s">
        <v>9282</v>
      </c>
      <c r="Q176" s="47" t="s">
        <v>9532</v>
      </c>
    </row>
    <row r="177" customFormat="1" ht="14.3" customHeight="1" spans="1:17">
      <c r="A177" s="47"/>
      <c r="B177" s="47"/>
      <c r="C177" s="47"/>
      <c r="D177" s="47"/>
      <c r="E177" s="47"/>
      <c r="F177" s="47"/>
      <c r="G177" s="47" t="s">
        <v>9534</v>
      </c>
      <c r="H177" s="47" t="s">
        <v>9535</v>
      </c>
      <c r="I177" s="48">
        <v>1.12</v>
      </c>
      <c r="J177" s="49">
        <v>0.114</v>
      </c>
      <c r="K177" s="47" t="s">
        <v>9334</v>
      </c>
      <c r="L177" s="47" t="s">
        <v>9259</v>
      </c>
      <c r="M177" s="47" t="s">
        <v>9260</v>
      </c>
      <c r="N177" s="47" t="s">
        <v>9275</v>
      </c>
      <c r="O177" s="47" t="s">
        <v>9262</v>
      </c>
      <c r="P177" s="47" t="s">
        <v>9282</v>
      </c>
      <c r="Q177" s="47" t="s">
        <v>9536</v>
      </c>
    </row>
    <row r="178" customFormat="1" ht="14.3" customHeight="1" spans="1:17">
      <c r="A178" s="47"/>
      <c r="B178" s="47"/>
      <c r="C178" s="47"/>
      <c r="D178" s="47"/>
      <c r="E178" s="47"/>
      <c r="F178" s="47"/>
      <c r="G178" s="47" t="s">
        <v>9537</v>
      </c>
      <c r="H178" s="47" t="s">
        <v>755</v>
      </c>
      <c r="I178" s="48">
        <v>0.69</v>
      </c>
      <c r="J178" s="49">
        <v>0.181</v>
      </c>
      <c r="K178" s="47" t="s">
        <v>9334</v>
      </c>
      <c r="L178" s="47" t="s">
        <v>9259</v>
      </c>
      <c r="M178" s="47" t="s">
        <v>9260</v>
      </c>
      <c r="N178" s="47" t="s">
        <v>9275</v>
      </c>
      <c r="O178" s="47" t="s">
        <v>9262</v>
      </c>
      <c r="P178" s="47" t="s">
        <v>9282</v>
      </c>
      <c r="Q178" s="47" t="s">
        <v>9536</v>
      </c>
    </row>
    <row r="179" customFormat="1" ht="27.1" customHeight="1" spans="1:17">
      <c r="A179" s="47"/>
      <c r="B179" s="47"/>
      <c r="C179" s="47"/>
      <c r="D179" s="47"/>
      <c r="E179" s="47"/>
      <c r="F179" s="47"/>
      <c r="G179" s="47" t="s">
        <v>9538</v>
      </c>
      <c r="H179" s="47" t="s">
        <v>9539</v>
      </c>
      <c r="I179" s="48">
        <v>0.74</v>
      </c>
      <c r="J179" s="49">
        <v>0.12</v>
      </c>
      <c r="K179" s="47" t="s">
        <v>6388</v>
      </c>
      <c r="L179" s="47" t="s">
        <v>9259</v>
      </c>
      <c r="M179" s="47" t="s">
        <v>9299</v>
      </c>
      <c r="N179" s="47" t="s">
        <v>9261</v>
      </c>
      <c r="O179" s="47" t="s">
        <v>9294</v>
      </c>
      <c r="P179" s="47" t="s">
        <v>9263</v>
      </c>
      <c r="Q179" s="47" t="s">
        <v>9540</v>
      </c>
    </row>
    <row r="180" customFormat="1" ht="27.1" customHeight="1" spans="1:17">
      <c r="A180" s="47"/>
      <c r="B180" s="47"/>
      <c r="C180" s="47"/>
      <c r="D180" s="47"/>
      <c r="E180" s="47"/>
      <c r="F180" s="47"/>
      <c r="G180" s="47" t="s">
        <v>9541</v>
      </c>
      <c r="H180" s="47" t="s">
        <v>9542</v>
      </c>
      <c r="I180" s="48">
        <v>5</v>
      </c>
      <c r="J180" s="49">
        <v>0.1</v>
      </c>
      <c r="K180" s="47" t="s">
        <v>1250</v>
      </c>
      <c r="L180" s="47" t="s">
        <v>9259</v>
      </c>
      <c r="M180" s="47" t="s">
        <v>9299</v>
      </c>
      <c r="N180" s="47" t="s">
        <v>9261</v>
      </c>
      <c r="O180" s="47" t="s">
        <v>9262</v>
      </c>
      <c r="P180" s="47" t="s">
        <v>9263</v>
      </c>
      <c r="Q180" s="47" t="s">
        <v>9543</v>
      </c>
    </row>
    <row r="181" customFormat="1" ht="14.3" customHeight="1" spans="1:17">
      <c r="A181" s="47"/>
      <c r="B181" s="47"/>
      <c r="C181" s="47"/>
      <c r="D181" s="47"/>
      <c r="E181" s="47"/>
      <c r="F181" s="47"/>
      <c r="G181" s="47" t="s">
        <v>9544</v>
      </c>
      <c r="H181" s="47" t="s">
        <v>9544</v>
      </c>
      <c r="I181" s="48">
        <v>1.5</v>
      </c>
      <c r="J181" s="49">
        <v>0.1</v>
      </c>
      <c r="K181" s="47" t="s">
        <v>7299</v>
      </c>
      <c r="L181" s="47" t="s">
        <v>9259</v>
      </c>
      <c r="M181" s="47" t="s">
        <v>9299</v>
      </c>
      <c r="N181" s="47" t="s">
        <v>9261</v>
      </c>
      <c r="O181" s="47" t="s">
        <v>9262</v>
      </c>
      <c r="P181" s="47" t="s">
        <v>9282</v>
      </c>
      <c r="Q181" s="47" t="s">
        <v>9545</v>
      </c>
    </row>
    <row r="182" customFormat="1" ht="27.1" customHeight="1" spans="1:17">
      <c r="A182" s="47"/>
      <c r="B182" s="47"/>
      <c r="C182" s="47"/>
      <c r="D182" s="47"/>
      <c r="E182" s="47"/>
      <c r="F182" s="47"/>
      <c r="G182" s="47" t="s">
        <v>9546</v>
      </c>
      <c r="H182" s="47" t="s">
        <v>905</v>
      </c>
      <c r="I182" s="48">
        <v>1.4</v>
      </c>
      <c r="J182" s="49">
        <v>0.12</v>
      </c>
      <c r="K182" s="47" t="s">
        <v>7172</v>
      </c>
      <c r="L182" s="47" t="s">
        <v>9259</v>
      </c>
      <c r="M182" s="47" t="s">
        <v>9299</v>
      </c>
      <c r="N182" s="47" t="s">
        <v>9261</v>
      </c>
      <c r="O182" s="47" t="s">
        <v>9294</v>
      </c>
      <c r="P182" s="47" t="s">
        <v>9282</v>
      </c>
      <c r="Q182" s="47" t="s">
        <v>9547</v>
      </c>
    </row>
    <row r="183" customFormat="1" ht="27.1" customHeight="1" spans="1:17">
      <c r="A183" s="47"/>
      <c r="B183" s="47"/>
      <c r="C183" s="47"/>
      <c r="D183" s="47"/>
      <c r="E183" s="47"/>
      <c r="F183" s="47"/>
      <c r="G183" s="47" t="s">
        <v>9548</v>
      </c>
      <c r="H183" s="47" t="s">
        <v>375</v>
      </c>
      <c r="I183" s="48">
        <v>31.5</v>
      </c>
      <c r="J183" s="49">
        <v>0.08</v>
      </c>
      <c r="K183" s="47" t="s">
        <v>7172</v>
      </c>
      <c r="L183" s="47" t="s">
        <v>9259</v>
      </c>
      <c r="M183" s="47" t="s">
        <v>9260</v>
      </c>
      <c r="N183" s="47" t="s">
        <v>9261</v>
      </c>
      <c r="O183" s="47" t="s">
        <v>9262</v>
      </c>
      <c r="P183" s="47" t="s">
        <v>9282</v>
      </c>
      <c r="Q183" s="47" t="s">
        <v>9549</v>
      </c>
    </row>
    <row r="184" customFormat="1" ht="27.1" customHeight="1" spans="1:17">
      <c r="A184" s="47"/>
      <c r="B184" s="47"/>
      <c r="C184" s="47"/>
      <c r="D184" s="47"/>
      <c r="E184" s="47"/>
      <c r="F184" s="47"/>
      <c r="G184" s="47" t="s">
        <v>9550</v>
      </c>
      <c r="H184" s="47" t="s">
        <v>9551</v>
      </c>
      <c r="I184" s="48">
        <v>8.5</v>
      </c>
      <c r="J184" s="49">
        <v>0.12</v>
      </c>
      <c r="K184" s="47" t="s">
        <v>9519</v>
      </c>
      <c r="L184" s="47" t="s">
        <v>9259</v>
      </c>
      <c r="M184" s="47" t="s">
        <v>9299</v>
      </c>
      <c r="N184" s="47" t="s">
        <v>9261</v>
      </c>
      <c r="O184" s="47" t="s">
        <v>9294</v>
      </c>
      <c r="P184" s="47" t="s">
        <v>9282</v>
      </c>
      <c r="Q184" s="47" t="s">
        <v>9552</v>
      </c>
    </row>
    <row r="185" customFormat="1" ht="14.3" customHeight="1" spans="1:17">
      <c r="A185" s="47"/>
      <c r="B185" s="47"/>
      <c r="C185" s="47"/>
      <c r="D185" s="47"/>
      <c r="E185" s="47"/>
      <c r="F185" s="47"/>
      <c r="G185" s="47" t="s">
        <v>9553</v>
      </c>
      <c r="H185" s="47" t="s">
        <v>9379</v>
      </c>
      <c r="I185" s="48">
        <v>12</v>
      </c>
      <c r="J185" s="49">
        <v>0.12</v>
      </c>
      <c r="K185" s="47" t="s">
        <v>7333</v>
      </c>
      <c r="L185" s="47" t="s">
        <v>9259</v>
      </c>
      <c r="M185" s="47" t="s">
        <v>9260</v>
      </c>
      <c r="N185" s="47" t="s">
        <v>9261</v>
      </c>
      <c r="O185" s="47" t="s">
        <v>9262</v>
      </c>
      <c r="P185" s="47" t="s">
        <v>9282</v>
      </c>
      <c r="Q185" s="47" t="s">
        <v>9554</v>
      </c>
    </row>
    <row r="186" customFormat="1" ht="14.3" customHeight="1" spans="1:17">
      <c r="A186" s="47"/>
      <c r="B186" s="47"/>
      <c r="C186" s="47"/>
      <c r="D186" s="47"/>
      <c r="E186" s="47"/>
      <c r="F186" s="47"/>
      <c r="G186" s="47" t="s">
        <v>9518</v>
      </c>
      <c r="H186" s="47" t="s">
        <v>9518</v>
      </c>
      <c r="I186" s="48">
        <v>2</v>
      </c>
      <c r="J186" s="49">
        <v>0.125</v>
      </c>
      <c r="K186" s="47" t="s">
        <v>9314</v>
      </c>
      <c r="L186" s="47" t="s">
        <v>9259</v>
      </c>
      <c r="M186" s="47" t="s">
        <v>9260</v>
      </c>
      <c r="N186" s="47" t="s">
        <v>9261</v>
      </c>
      <c r="O186" s="47" t="s">
        <v>9262</v>
      </c>
      <c r="P186" s="47" t="s">
        <v>9263</v>
      </c>
      <c r="Q186" s="47" t="s">
        <v>9555</v>
      </c>
    </row>
    <row r="187" customFormat="1" ht="14.3" customHeight="1" spans="1:17">
      <c r="A187" s="47"/>
      <c r="B187" s="47"/>
      <c r="C187" s="47"/>
      <c r="D187" s="47"/>
      <c r="E187" s="47"/>
      <c r="F187" s="47"/>
      <c r="G187" s="47" t="s">
        <v>9556</v>
      </c>
      <c r="H187" s="47" t="s">
        <v>9379</v>
      </c>
      <c r="I187" s="48">
        <v>2.8</v>
      </c>
      <c r="J187" s="49">
        <v>0.13</v>
      </c>
      <c r="K187" s="47" t="s">
        <v>9519</v>
      </c>
      <c r="L187" s="47" t="s">
        <v>9259</v>
      </c>
      <c r="M187" s="47" t="s">
        <v>9260</v>
      </c>
      <c r="N187" s="47" t="s">
        <v>9261</v>
      </c>
      <c r="O187" s="47" t="s">
        <v>9262</v>
      </c>
      <c r="P187" s="47" t="s">
        <v>9282</v>
      </c>
      <c r="Q187" s="47" t="s">
        <v>9557</v>
      </c>
    </row>
    <row r="188" customFormat="1" ht="27.1" customHeight="1" spans="1:17">
      <c r="A188" s="47"/>
      <c r="B188" s="47"/>
      <c r="C188" s="47"/>
      <c r="D188" s="47"/>
      <c r="E188" s="47"/>
      <c r="F188" s="47"/>
      <c r="G188" s="47" t="s">
        <v>9558</v>
      </c>
      <c r="H188" s="47" t="s">
        <v>9559</v>
      </c>
      <c r="I188" s="48">
        <v>0.6</v>
      </c>
      <c r="J188" s="49">
        <v>0.135</v>
      </c>
      <c r="K188" s="47" t="s">
        <v>7172</v>
      </c>
      <c r="L188" s="47" t="s">
        <v>9259</v>
      </c>
      <c r="M188" s="47" t="s">
        <v>9299</v>
      </c>
      <c r="N188" s="47" t="s">
        <v>9261</v>
      </c>
      <c r="O188" s="47" t="s">
        <v>9294</v>
      </c>
      <c r="P188" s="47" t="s">
        <v>9282</v>
      </c>
      <c r="Q188" s="47" t="s">
        <v>9560</v>
      </c>
    </row>
    <row r="189" customFormat="1" ht="14.3" customHeight="1" spans="1:17">
      <c r="A189" s="47"/>
      <c r="B189" s="47"/>
      <c r="C189" s="47"/>
      <c r="D189" s="47"/>
      <c r="E189" s="47"/>
      <c r="F189" s="47"/>
      <c r="G189" s="47" t="s">
        <v>9561</v>
      </c>
      <c r="H189" s="47" t="s">
        <v>905</v>
      </c>
      <c r="I189" s="48">
        <v>5</v>
      </c>
      <c r="J189" s="49">
        <v>0.15</v>
      </c>
      <c r="K189" s="47" t="s">
        <v>7971</v>
      </c>
      <c r="L189" s="47" t="s">
        <v>9259</v>
      </c>
      <c r="M189" s="47" t="s">
        <v>9260</v>
      </c>
      <c r="N189" s="47" t="s">
        <v>9261</v>
      </c>
      <c r="O189" s="47" t="s">
        <v>9262</v>
      </c>
      <c r="P189" s="47" t="s">
        <v>9278</v>
      </c>
      <c r="Q189" s="47" t="s">
        <v>9536</v>
      </c>
    </row>
    <row r="190" customFormat="1" ht="14.3" customHeight="1" spans="1:17">
      <c r="A190" s="47"/>
      <c r="B190" s="47"/>
      <c r="C190" s="47"/>
      <c r="D190" s="47"/>
      <c r="E190" s="47"/>
      <c r="F190" s="47"/>
      <c r="G190" s="47" t="s">
        <v>9562</v>
      </c>
      <c r="H190" s="47" t="s">
        <v>563</v>
      </c>
      <c r="I190" s="48">
        <v>0.5</v>
      </c>
      <c r="J190" s="49">
        <v>0.12</v>
      </c>
      <c r="K190" s="47" t="s">
        <v>6427</v>
      </c>
      <c r="L190" s="47" t="s">
        <v>9259</v>
      </c>
      <c r="M190" s="47" t="s">
        <v>9299</v>
      </c>
      <c r="N190" s="47" t="s">
        <v>9261</v>
      </c>
      <c r="O190" s="47" t="s">
        <v>9262</v>
      </c>
      <c r="P190" s="47" t="s">
        <v>9282</v>
      </c>
      <c r="Q190" s="47" t="s">
        <v>9514</v>
      </c>
    </row>
    <row r="191" customFormat="1" ht="27.1" customHeight="1" spans="1:17">
      <c r="A191" s="47"/>
      <c r="B191" s="47"/>
      <c r="C191" s="47"/>
      <c r="D191" s="47"/>
      <c r="E191" s="47"/>
      <c r="F191" s="47"/>
      <c r="G191" s="47" t="s">
        <v>9563</v>
      </c>
      <c r="H191" s="47" t="s">
        <v>9564</v>
      </c>
      <c r="I191" s="48">
        <v>2</v>
      </c>
      <c r="J191" s="49">
        <v>0.135</v>
      </c>
      <c r="K191" s="47" t="s">
        <v>6427</v>
      </c>
      <c r="L191" s="47" t="s">
        <v>9259</v>
      </c>
      <c r="M191" s="47" t="s">
        <v>9281</v>
      </c>
      <c r="N191" s="47" t="s">
        <v>9261</v>
      </c>
      <c r="O191" s="47" t="s">
        <v>9294</v>
      </c>
      <c r="P191" s="47" t="s">
        <v>9282</v>
      </c>
      <c r="Q191" s="47" t="s">
        <v>9565</v>
      </c>
    </row>
    <row r="192" customFormat="1" ht="27.1" customHeight="1" spans="1:17">
      <c r="A192" s="47"/>
      <c r="B192" s="47"/>
      <c r="C192" s="47"/>
      <c r="D192" s="47"/>
      <c r="E192" s="47"/>
      <c r="F192" s="47"/>
      <c r="G192" s="47" t="s">
        <v>9566</v>
      </c>
      <c r="H192" s="47" t="s">
        <v>9567</v>
      </c>
      <c r="I192" s="48">
        <v>1</v>
      </c>
      <c r="J192" s="49">
        <v>0.1</v>
      </c>
      <c r="K192" s="47" t="s">
        <v>6427</v>
      </c>
      <c r="L192" s="47" t="s">
        <v>9259</v>
      </c>
      <c r="M192" s="47" t="s">
        <v>9260</v>
      </c>
      <c r="N192" s="47" t="s">
        <v>9261</v>
      </c>
      <c r="O192" s="47" t="s">
        <v>9262</v>
      </c>
      <c r="P192" s="47" t="s">
        <v>9282</v>
      </c>
      <c r="Q192" s="47" t="s">
        <v>9568</v>
      </c>
    </row>
    <row r="193" customFormat="1" ht="27.1" customHeight="1" spans="1:17">
      <c r="A193" s="47"/>
      <c r="B193" s="47"/>
      <c r="C193" s="47"/>
      <c r="D193" s="47"/>
      <c r="E193" s="47"/>
      <c r="F193" s="47"/>
      <c r="G193" s="47" t="s">
        <v>9569</v>
      </c>
      <c r="H193" s="47" t="s">
        <v>9570</v>
      </c>
      <c r="I193" s="48">
        <v>5</v>
      </c>
      <c r="J193" s="49">
        <v>0.125</v>
      </c>
      <c r="K193" s="47" t="s">
        <v>3651</v>
      </c>
      <c r="L193" s="47" t="s">
        <v>9259</v>
      </c>
      <c r="M193" s="47" t="s">
        <v>9299</v>
      </c>
      <c r="N193" s="47" t="s">
        <v>9261</v>
      </c>
      <c r="O193" s="47" t="s">
        <v>9294</v>
      </c>
      <c r="P193" s="47" t="s">
        <v>9263</v>
      </c>
      <c r="Q193" s="47" t="s">
        <v>9514</v>
      </c>
    </row>
    <row r="194" customFormat="1" ht="27.1" customHeight="1" spans="1:17">
      <c r="A194" s="47"/>
      <c r="B194" s="47"/>
      <c r="C194" s="47"/>
      <c r="D194" s="47"/>
      <c r="E194" s="47"/>
      <c r="F194" s="47"/>
      <c r="G194" s="47" t="s">
        <v>9571</v>
      </c>
      <c r="H194" s="47" t="s">
        <v>9572</v>
      </c>
      <c r="I194" s="48">
        <v>0.92</v>
      </c>
      <c r="J194" s="49">
        <v>0.13</v>
      </c>
      <c r="K194" s="47" t="s">
        <v>3651</v>
      </c>
      <c r="L194" s="47" t="s">
        <v>9259</v>
      </c>
      <c r="M194" s="47" t="s">
        <v>9299</v>
      </c>
      <c r="N194" s="47" t="s">
        <v>9261</v>
      </c>
      <c r="O194" s="47" t="s">
        <v>9294</v>
      </c>
      <c r="P194" s="47" t="s">
        <v>9263</v>
      </c>
      <c r="Q194" s="47" t="s">
        <v>9514</v>
      </c>
    </row>
    <row r="195" customFormat="1" ht="27.1" customHeight="1" spans="1:17">
      <c r="A195" s="47"/>
      <c r="B195" s="47"/>
      <c r="C195" s="47"/>
      <c r="D195" s="47"/>
      <c r="E195" s="47"/>
      <c r="F195" s="47"/>
      <c r="G195" s="47" t="s">
        <v>9573</v>
      </c>
      <c r="H195" s="47" t="s">
        <v>9574</v>
      </c>
      <c r="I195" s="48">
        <v>5.4</v>
      </c>
      <c r="J195" s="49">
        <v>0.12</v>
      </c>
      <c r="K195" s="47" t="s">
        <v>3651</v>
      </c>
      <c r="L195" s="47" t="s">
        <v>9259</v>
      </c>
      <c r="M195" s="47" t="s">
        <v>9299</v>
      </c>
      <c r="N195" s="47" t="s">
        <v>9261</v>
      </c>
      <c r="O195" s="47" t="s">
        <v>9294</v>
      </c>
      <c r="P195" s="47" t="s">
        <v>9263</v>
      </c>
      <c r="Q195" s="47" t="s">
        <v>9575</v>
      </c>
    </row>
    <row r="196" customFormat="1" ht="27.1" customHeight="1" spans="1:17">
      <c r="A196" s="47"/>
      <c r="B196" s="47"/>
      <c r="C196" s="47"/>
      <c r="D196" s="47"/>
      <c r="E196" s="47"/>
      <c r="F196" s="47"/>
      <c r="G196" s="47" t="s">
        <v>9576</v>
      </c>
      <c r="H196" s="47" t="s">
        <v>9379</v>
      </c>
      <c r="I196" s="48">
        <v>1.25</v>
      </c>
      <c r="J196" s="49">
        <v>0.13</v>
      </c>
      <c r="K196" s="47" t="s">
        <v>3651</v>
      </c>
      <c r="L196" s="47" t="s">
        <v>9259</v>
      </c>
      <c r="M196" s="47" t="s">
        <v>9299</v>
      </c>
      <c r="N196" s="47" t="s">
        <v>9261</v>
      </c>
      <c r="O196" s="47" t="s">
        <v>9294</v>
      </c>
      <c r="P196" s="47" t="s">
        <v>9263</v>
      </c>
      <c r="Q196" s="47" t="s">
        <v>9514</v>
      </c>
    </row>
    <row r="197" customFormat="1" ht="14.3" customHeight="1" spans="1:17">
      <c r="A197" s="47"/>
      <c r="B197" s="47"/>
      <c r="C197" s="47"/>
      <c r="D197" s="47"/>
      <c r="E197" s="47"/>
      <c r="F197" s="47"/>
      <c r="G197" s="47" t="s">
        <v>9577</v>
      </c>
      <c r="H197" s="47" t="s">
        <v>9379</v>
      </c>
      <c r="I197" s="48">
        <v>0.92</v>
      </c>
      <c r="J197" s="49">
        <v>0.12</v>
      </c>
      <c r="K197" s="47" t="s">
        <v>3651</v>
      </c>
      <c r="L197" s="47" t="s">
        <v>9259</v>
      </c>
      <c r="M197" s="47" t="s">
        <v>9260</v>
      </c>
      <c r="N197" s="47" t="s">
        <v>9261</v>
      </c>
      <c r="O197" s="47" t="s">
        <v>9262</v>
      </c>
      <c r="P197" s="47" t="s">
        <v>9282</v>
      </c>
      <c r="Q197" s="47"/>
    </row>
    <row r="198" customFormat="1" ht="14.3" customHeight="1" spans="1:17">
      <c r="A198" s="47"/>
      <c r="B198" s="47"/>
      <c r="C198" s="47"/>
      <c r="D198" s="47"/>
      <c r="E198" s="47"/>
      <c r="F198" s="47"/>
      <c r="G198" s="47" t="s">
        <v>9578</v>
      </c>
      <c r="H198" s="47" t="s">
        <v>554</v>
      </c>
      <c r="I198" s="48">
        <v>0.4</v>
      </c>
      <c r="J198" s="49">
        <v>0.11</v>
      </c>
      <c r="K198" s="47" t="s">
        <v>3651</v>
      </c>
      <c r="L198" s="47" t="s">
        <v>9259</v>
      </c>
      <c r="M198" s="47" t="s">
        <v>9281</v>
      </c>
      <c r="N198" s="47" t="s">
        <v>9261</v>
      </c>
      <c r="O198" s="47" t="s">
        <v>9262</v>
      </c>
      <c r="P198" s="47" t="s">
        <v>9282</v>
      </c>
      <c r="Q198" s="47" t="s">
        <v>9579</v>
      </c>
    </row>
    <row r="199" customFormat="1" ht="14.3" customHeight="1" spans="1:17">
      <c r="A199" s="47"/>
      <c r="B199" s="47"/>
      <c r="C199" s="47"/>
      <c r="D199" s="47"/>
      <c r="E199" s="47"/>
      <c r="F199" s="47"/>
      <c r="G199" s="47" t="s">
        <v>175</v>
      </c>
      <c r="H199" s="47" t="s">
        <v>174</v>
      </c>
      <c r="I199" s="48">
        <v>0.6</v>
      </c>
      <c r="J199" s="49">
        <v>0.08</v>
      </c>
      <c r="K199" s="47" t="s">
        <v>3651</v>
      </c>
      <c r="L199" s="47" t="s">
        <v>9259</v>
      </c>
      <c r="M199" s="47" t="s">
        <v>9281</v>
      </c>
      <c r="N199" s="47" t="s">
        <v>9261</v>
      </c>
      <c r="O199" s="47" t="s">
        <v>9262</v>
      </c>
      <c r="P199" s="47" t="s">
        <v>9282</v>
      </c>
      <c r="Q199" s="47" t="s">
        <v>9580</v>
      </c>
    </row>
    <row r="200" customFormat="1" ht="27.1" customHeight="1" spans="1:17">
      <c r="A200" s="47"/>
      <c r="B200" s="47"/>
      <c r="C200" s="47"/>
      <c r="D200" s="47"/>
      <c r="E200" s="47"/>
      <c r="F200" s="47"/>
      <c r="G200" s="47" t="s">
        <v>9581</v>
      </c>
      <c r="H200" s="47" t="s">
        <v>554</v>
      </c>
      <c r="I200" s="48">
        <v>0.5</v>
      </c>
      <c r="J200" s="49">
        <v>0.12</v>
      </c>
      <c r="K200" s="47" t="s">
        <v>9273</v>
      </c>
      <c r="L200" s="47" t="s">
        <v>9259</v>
      </c>
      <c r="M200" s="47" t="s">
        <v>9299</v>
      </c>
      <c r="N200" s="47" t="s">
        <v>9261</v>
      </c>
      <c r="O200" s="47" t="s">
        <v>9294</v>
      </c>
      <c r="P200" s="47" t="s">
        <v>9263</v>
      </c>
      <c r="Q200" s="47"/>
    </row>
    <row r="201" customFormat="1" ht="27.1" customHeight="1" spans="1:17">
      <c r="A201" s="47"/>
      <c r="B201" s="47"/>
      <c r="C201" s="47"/>
      <c r="D201" s="47"/>
      <c r="E201" s="47"/>
      <c r="F201" s="47"/>
      <c r="G201" s="47" t="s">
        <v>9582</v>
      </c>
      <c r="H201" s="47" t="s">
        <v>554</v>
      </c>
      <c r="I201" s="48">
        <v>1.3</v>
      </c>
      <c r="J201" s="49">
        <v>0.115</v>
      </c>
      <c r="K201" s="47" t="s">
        <v>9273</v>
      </c>
      <c r="L201" s="47" t="s">
        <v>9259</v>
      </c>
      <c r="M201" s="47" t="s">
        <v>9299</v>
      </c>
      <c r="N201" s="47" t="s">
        <v>9261</v>
      </c>
      <c r="O201" s="47" t="s">
        <v>9294</v>
      </c>
      <c r="P201" s="47" t="s">
        <v>9263</v>
      </c>
      <c r="Q201" s="47"/>
    </row>
    <row r="202" customFormat="1" ht="27.1" customHeight="1" spans="1:17">
      <c r="A202" s="47"/>
      <c r="B202" s="47"/>
      <c r="C202" s="47"/>
      <c r="D202" s="47"/>
      <c r="E202" s="47"/>
      <c r="F202" s="47"/>
      <c r="G202" s="47" t="s">
        <v>9583</v>
      </c>
      <c r="H202" s="47" t="s">
        <v>554</v>
      </c>
      <c r="I202" s="48">
        <v>0.5</v>
      </c>
      <c r="J202" s="49">
        <v>0.135</v>
      </c>
      <c r="K202" s="47" t="s">
        <v>9273</v>
      </c>
      <c r="L202" s="47" t="s">
        <v>9259</v>
      </c>
      <c r="M202" s="47" t="s">
        <v>9299</v>
      </c>
      <c r="N202" s="47" t="s">
        <v>9261</v>
      </c>
      <c r="O202" s="47" t="s">
        <v>9294</v>
      </c>
      <c r="P202" s="47" t="s">
        <v>9263</v>
      </c>
      <c r="Q202" s="47"/>
    </row>
    <row r="203" customFormat="1" ht="27.1" customHeight="1" spans="1:17">
      <c r="A203" s="47"/>
      <c r="B203" s="47"/>
      <c r="C203" s="47"/>
      <c r="D203" s="47"/>
      <c r="E203" s="47"/>
      <c r="F203" s="47"/>
      <c r="G203" s="47" t="s">
        <v>9584</v>
      </c>
      <c r="H203" s="47" t="s">
        <v>9585</v>
      </c>
      <c r="I203" s="48">
        <v>2</v>
      </c>
      <c r="J203" s="49">
        <v>0.12</v>
      </c>
      <c r="K203" s="47" t="s">
        <v>8348</v>
      </c>
      <c r="L203" s="47" t="s">
        <v>9259</v>
      </c>
      <c r="M203" s="47" t="s">
        <v>9299</v>
      </c>
      <c r="N203" s="47" t="s">
        <v>9261</v>
      </c>
      <c r="O203" s="47" t="s">
        <v>9294</v>
      </c>
      <c r="P203" s="47" t="s">
        <v>9263</v>
      </c>
      <c r="Q203" s="47"/>
    </row>
    <row r="204" customFormat="1" ht="27.1" customHeight="1" spans="1:17">
      <c r="A204" s="47"/>
      <c r="B204" s="47"/>
      <c r="C204" s="47"/>
      <c r="D204" s="47"/>
      <c r="E204" s="47"/>
      <c r="F204" s="47"/>
      <c r="G204" s="47" t="s">
        <v>9586</v>
      </c>
      <c r="H204" s="47" t="s">
        <v>9587</v>
      </c>
      <c r="I204" s="48">
        <v>2</v>
      </c>
      <c r="J204" s="49">
        <v>0.15</v>
      </c>
      <c r="K204" s="47" t="s">
        <v>8348</v>
      </c>
      <c r="L204" s="47" t="s">
        <v>9259</v>
      </c>
      <c r="M204" s="47" t="s">
        <v>9299</v>
      </c>
      <c r="N204" s="47" t="s">
        <v>9261</v>
      </c>
      <c r="O204" s="47" t="s">
        <v>9294</v>
      </c>
      <c r="P204" s="47" t="s">
        <v>9263</v>
      </c>
      <c r="Q204" s="47"/>
    </row>
    <row r="205" customFormat="1" ht="14.3" customHeight="1" spans="1:17">
      <c r="A205" s="47"/>
      <c r="B205" s="47"/>
      <c r="C205" s="47" t="s">
        <v>9588</v>
      </c>
      <c r="D205" s="47"/>
      <c r="E205" s="47"/>
      <c r="F205" s="47" t="s">
        <v>504</v>
      </c>
      <c r="G205" s="47" t="s">
        <v>9589</v>
      </c>
      <c r="H205" s="47" t="s">
        <v>9590</v>
      </c>
      <c r="I205" s="48">
        <v>4.23</v>
      </c>
      <c r="J205" s="49">
        <v>0.05</v>
      </c>
      <c r="K205" s="47" t="s">
        <v>7333</v>
      </c>
      <c r="L205" s="47" t="s">
        <v>9259</v>
      </c>
      <c r="M205" s="47" t="s">
        <v>9299</v>
      </c>
      <c r="N205" s="47" t="s">
        <v>9261</v>
      </c>
      <c r="O205" s="47" t="s">
        <v>9262</v>
      </c>
      <c r="P205" s="47" t="s">
        <v>9282</v>
      </c>
      <c r="Q205" s="47" t="s">
        <v>9591</v>
      </c>
    </row>
    <row r="206" customFormat="1" ht="27.1" customHeight="1" spans="1:17">
      <c r="A206" s="47"/>
      <c r="B206" s="47"/>
      <c r="C206" s="47"/>
      <c r="D206" s="47"/>
      <c r="E206" s="47"/>
      <c r="F206" s="47"/>
      <c r="G206" s="47" t="s">
        <v>9592</v>
      </c>
      <c r="H206" s="47" t="s">
        <v>387</v>
      </c>
      <c r="I206" s="48">
        <v>10</v>
      </c>
      <c r="J206" s="49">
        <v>0.1</v>
      </c>
      <c r="K206" s="47" t="s">
        <v>9334</v>
      </c>
      <c r="L206" s="47" t="s">
        <v>9259</v>
      </c>
      <c r="M206" s="47" t="s">
        <v>9299</v>
      </c>
      <c r="N206" s="47" t="s">
        <v>9261</v>
      </c>
      <c r="O206" s="47" t="s">
        <v>9294</v>
      </c>
      <c r="P206" s="47" t="s">
        <v>9263</v>
      </c>
      <c r="Q206" s="47" t="s">
        <v>9593</v>
      </c>
    </row>
    <row r="207" customFormat="1" ht="14.3" customHeight="1" spans="1:17">
      <c r="A207" s="47"/>
      <c r="B207" s="47"/>
      <c r="C207" s="47"/>
      <c r="D207" s="47"/>
      <c r="E207" s="47"/>
      <c r="F207" s="47" t="s">
        <v>9594</v>
      </c>
      <c r="G207" s="47" t="s">
        <v>9595</v>
      </c>
      <c r="H207" s="47" t="s">
        <v>375</v>
      </c>
      <c r="I207" s="48">
        <v>5.2</v>
      </c>
      <c r="J207" s="49">
        <v>0.14</v>
      </c>
      <c r="K207" s="47" t="s">
        <v>9596</v>
      </c>
      <c r="L207" s="47" t="s">
        <v>9259</v>
      </c>
      <c r="M207" s="47" t="s">
        <v>9260</v>
      </c>
      <c r="N207" s="47" t="s">
        <v>9261</v>
      </c>
      <c r="O207" s="47" t="s">
        <v>9262</v>
      </c>
      <c r="P207" s="47" t="s">
        <v>9282</v>
      </c>
      <c r="Q207" s="47" t="s">
        <v>9597</v>
      </c>
    </row>
    <row r="208" customFormat="1" ht="14.3" customHeight="1" spans="1:17">
      <c r="A208" s="47"/>
      <c r="B208" s="47"/>
      <c r="C208" s="47"/>
      <c r="D208" s="47"/>
      <c r="E208" s="47"/>
      <c r="F208" s="47"/>
      <c r="G208" s="47" t="s">
        <v>9598</v>
      </c>
      <c r="H208" s="47" t="s">
        <v>1010</v>
      </c>
      <c r="I208" s="48">
        <v>1.5</v>
      </c>
      <c r="J208" s="49">
        <v>0.115</v>
      </c>
      <c r="K208" s="47" t="s">
        <v>7333</v>
      </c>
      <c r="L208" s="47" t="s">
        <v>9259</v>
      </c>
      <c r="M208" s="47" t="s">
        <v>9260</v>
      </c>
      <c r="N208" s="47" t="s">
        <v>9261</v>
      </c>
      <c r="O208" s="47" t="s">
        <v>9262</v>
      </c>
      <c r="P208" s="47" t="s">
        <v>9282</v>
      </c>
      <c r="Q208" s="47" t="s">
        <v>9597</v>
      </c>
    </row>
    <row r="209" customFormat="1" ht="14.3" customHeight="1" spans="1:17">
      <c r="A209" s="47"/>
      <c r="B209" s="47" t="s">
        <v>167</v>
      </c>
      <c r="C209" s="47" t="s">
        <v>9588</v>
      </c>
      <c r="D209" s="47"/>
      <c r="E209" s="47"/>
      <c r="F209" s="47" t="s">
        <v>665</v>
      </c>
      <c r="G209" s="47" t="s">
        <v>9599</v>
      </c>
      <c r="H209" s="47" t="s">
        <v>9518</v>
      </c>
      <c r="I209" s="48">
        <v>0.93</v>
      </c>
      <c r="J209" s="49">
        <v>0.08</v>
      </c>
      <c r="K209" s="47" t="s">
        <v>4963</v>
      </c>
      <c r="L209" s="47" t="s">
        <v>9259</v>
      </c>
      <c r="M209" s="47" t="s">
        <v>9260</v>
      </c>
      <c r="N209" s="47" t="s">
        <v>9275</v>
      </c>
      <c r="O209" s="47" t="s">
        <v>9262</v>
      </c>
      <c r="P209" s="47" t="s">
        <v>9278</v>
      </c>
      <c r="Q209" s="47" t="s">
        <v>9600</v>
      </c>
    </row>
    <row r="210" customFormat="1" ht="27.1" customHeight="1" spans="1:17">
      <c r="A210" s="47"/>
      <c r="B210" s="47"/>
      <c r="C210" s="47"/>
      <c r="D210" s="47"/>
      <c r="E210" s="47"/>
      <c r="F210" s="47" t="s">
        <v>9601</v>
      </c>
      <c r="G210" s="47" t="s">
        <v>9602</v>
      </c>
      <c r="H210" s="47" t="s">
        <v>9371</v>
      </c>
      <c r="I210" s="48">
        <v>0.65</v>
      </c>
      <c r="J210" s="49">
        <v>0.12</v>
      </c>
      <c r="K210" s="47" t="s">
        <v>7172</v>
      </c>
      <c r="L210" s="47" t="s">
        <v>9259</v>
      </c>
      <c r="M210" s="47" t="s">
        <v>9299</v>
      </c>
      <c r="N210" s="47" t="s">
        <v>9261</v>
      </c>
      <c r="O210" s="47" t="s">
        <v>9294</v>
      </c>
      <c r="P210" s="47" t="s">
        <v>9278</v>
      </c>
      <c r="Q210" s="47" t="s">
        <v>9603</v>
      </c>
    </row>
    <row r="211" customFormat="1" ht="14.3" customHeight="1" spans="1:17">
      <c r="A211" s="47"/>
      <c r="B211" s="47" t="s">
        <v>234</v>
      </c>
      <c r="C211" s="47" t="s">
        <v>250</v>
      </c>
      <c r="D211" s="47" t="s">
        <v>9306</v>
      </c>
      <c r="E211" s="47" t="s">
        <v>9604</v>
      </c>
      <c r="F211" s="47" t="s">
        <v>700</v>
      </c>
      <c r="G211" s="47" t="s">
        <v>9605</v>
      </c>
      <c r="H211" s="47" t="s">
        <v>506</v>
      </c>
      <c r="I211" s="48">
        <v>1.54</v>
      </c>
      <c r="J211" s="49">
        <v>0.15</v>
      </c>
      <c r="K211" s="47" t="s">
        <v>7615</v>
      </c>
      <c r="L211" s="47" t="s">
        <v>9259</v>
      </c>
      <c r="M211" s="47" t="s">
        <v>9260</v>
      </c>
      <c r="N211" s="47" t="s">
        <v>9275</v>
      </c>
      <c r="O211" s="47" t="s">
        <v>9262</v>
      </c>
      <c r="P211" s="47" t="s">
        <v>9282</v>
      </c>
      <c r="Q211" s="47" t="s">
        <v>9606</v>
      </c>
    </row>
    <row r="212" customFormat="1" ht="14.3" customHeight="1" spans="1:17">
      <c r="A212" s="47"/>
      <c r="B212" s="47"/>
      <c r="C212" s="47"/>
      <c r="D212" s="47"/>
      <c r="E212" s="47"/>
      <c r="F212" s="47"/>
      <c r="G212" s="47" t="s">
        <v>9607</v>
      </c>
      <c r="H212" s="47" t="s">
        <v>506</v>
      </c>
      <c r="I212" s="48">
        <v>0.9</v>
      </c>
      <c r="J212" s="49">
        <v>0.15</v>
      </c>
      <c r="K212" s="47" t="s">
        <v>7254</v>
      </c>
      <c r="L212" s="47" t="s">
        <v>9259</v>
      </c>
      <c r="M212" s="47" t="s">
        <v>9260</v>
      </c>
      <c r="N212" s="47" t="s">
        <v>9275</v>
      </c>
      <c r="O212" s="47" t="s">
        <v>9262</v>
      </c>
      <c r="P212" s="47" t="s">
        <v>9282</v>
      </c>
      <c r="Q212" s="47" t="s">
        <v>9608</v>
      </c>
    </row>
    <row r="213" customFormat="1" ht="14.3" customHeight="1" spans="1:17">
      <c r="A213" s="47"/>
      <c r="B213" s="47"/>
      <c r="C213" s="47"/>
      <c r="D213" s="47"/>
      <c r="E213" s="47"/>
      <c r="F213" s="47"/>
      <c r="G213" s="47" t="s">
        <v>9609</v>
      </c>
      <c r="H213" s="47" t="s">
        <v>506</v>
      </c>
      <c r="I213" s="48">
        <v>1.1</v>
      </c>
      <c r="J213" s="49">
        <v>0.15</v>
      </c>
      <c r="K213" s="47" t="s">
        <v>3660</v>
      </c>
      <c r="L213" s="47" t="s">
        <v>9259</v>
      </c>
      <c r="M213" s="47" t="s">
        <v>9260</v>
      </c>
      <c r="N213" s="47" t="s">
        <v>9275</v>
      </c>
      <c r="O213" s="47" t="s">
        <v>9262</v>
      </c>
      <c r="P213" s="47" t="s">
        <v>9282</v>
      </c>
      <c r="Q213" s="47" t="s">
        <v>9608</v>
      </c>
    </row>
    <row r="214" customFormat="1" ht="27.1" customHeight="1" spans="1:17">
      <c r="A214" s="47"/>
      <c r="B214" s="47"/>
      <c r="C214" s="47"/>
      <c r="D214" s="47"/>
      <c r="E214" s="47"/>
      <c r="F214" s="47"/>
      <c r="G214" s="47" t="s">
        <v>9610</v>
      </c>
      <c r="H214" s="47" t="s">
        <v>506</v>
      </c>
      <c r="I214" s="48">
        <v>1.6</v>
      </c>
      <c r="J214" s="49">
        <v>0.15</v>
      </c>
      <c r="K214" s="47" t="s">
        <v>7254</v>
      </c>
      <c r="L214" s="47" t="s">
        <v>9259</v>
      </c>
      <c r="M214" s="47" t="s">
        <v>9299</v>
      </c>
      <c r="N214" s="47" t="s">
        <v>9261</v>
      </c>
      <c r="O214" s="47" t="s">
        <v>9294</v>
      </c>
      <c r="P214" s="47" t="s">
        <v>9263</v>
      </c>
      <c r="Q214" s="47" t="s">
        <v>9611</v>
      </c>
    </row>
    <row r="215" customFormat="1" ht="27.1" customHeight="1" spans="1:17">
      <c r="A215" s="47"/>
      <c r="B215" s="47"/>
      <c r="C215" s="47"/>
      <c r="D215" s="47"/>
      <c r="E215" s="47"/>
      <c r="F215" s="47"/>
      <c r="G215" s="47" t="s">
        <v>9612</v>
      </c>
      <c r="H215" s="47" t="s">
        <v>506</v>
      </c>
      <c r="I215" s="48">
        <v>1</v>
      </c>
      <c r="J215" s="49">
        <v>0.15</v>
      </c>
      <c r="K215" s="47" t="s">
        <v>7254</v>
      </c>
      <c r="L215" s="47" t="s">
        <v>9259</v>
      </c>
      <c r="M215" s="47" t="s">
        <v>9299</v>
      </c>
      <c r="N215" s="47" t="s">
        <v>9261</v>
      </c>
      <c r="O215" s="47" t="s">
        <v>9294</v>
      </c>
      <c r="P215" s="47" t="s">
        <v>9263</v>
      </c>
      <c r="Q215" s="47" t="s">
        <v>9611</v>
      </c>
    </row>
    <row r="216" customFormat="1" ht="27.1" customHeight="1" spans="1:17">
      <c r="A216" s="47"/>
      <c r="B216" s="47"/>
      <c r="C216" s="47"/>
      <c r="D216" s="47"/>
      <c r="E216" s="47"/>
      <c r="F216" s="47"/>
      <c r="G216" s="47" t="s">
        <v>9613</v>
      </c>
      <c r="H216" s="47" t="s">
        <v>506</v>
      </c>
      <c r="I216" s="48">
        <v>0.9</v>
      </c>
      <c r="J216" s="49">
        <v>0.15</v>
      </c>
      <c r="K216" s="47" t="s">
        <v>5957</v>
      </c>
      <c r="L216" s="47" t="s">
        <v>9259</v>
      </c>
      <c r="M216" s="47" t="s">
        <v>9299</v>
      </c>
      <c r="N216" s="47" t="s">
        <v>9261</v>
      </c>
      <c r="O216" s="47" t="s">
        <v>9294</v>
      </c>
      <c r="P216" s="47" t="s">
        <v>9263</v>
      </c>
      <c r="Q216" s="47" t="s">
        <v>9614</v>
      </c>
    </row>
    <row r="217" customFormat="1" ht="27.1" customHeight="1" spans="1:17">
      <c r="A217" s="47"/>
      <c r="B217" s="47"/>
      <c r="C217" s="47"/>
      <c r="D217" s="47"/>
      <c r="E217" s="47"/>
      <c r="F217" s="47"/>
      <c r="G217" s="47" t="s">
        <v>9615</v>
      </c>
      <c r="H217" s="47" t="s">
        <v>506</v>
      </c>
      <c r="I217" s="48">
        <v>0.61</v>
      </c>
      <c r="J217" s="49">
        <v>0.15</v>
      </c>
      <c r="K217" s="47" t="s">
        <v>9258</v>
      </c>
      <c r="L217" s="47" t="s">
        <v>9259</v>
      </c>
      <c r="M217" s="47" t="s">
        <v>9299</v>
      </c>
      <c r="N217" s="47" t="s">
        <v>9261</v>
      </c>
      <c r="O217" s="47" t="s">
        <v>9294</v>
      </c>
      <c r="P217" s="47" t="s">
        <v>9263</v>
      </c>
      <c r="Q217" s="47" t="s">
        <v>9614</v>
      </c>
    </row>
    <row r="218" customFormat="1" ht="27.1" customHeight="1" spans="1:17">
      <c r="A218" s="47"/>
      <c r="B218" s="47"/>
      <c r="C218" s="47"/>
      <c r="D218" s="47"/>
      <c r="E218" s="47"/>
      <c r="F218" s="47"/>
      <c r="G218" s="47" t="s">
        <v>9616</v>
      </c>
      <c r="H218" s="47" t="s">
        <v>506</v>
      </c>
      <c r="I218" s="48">
        <v>0.93</v>
      </c>
      <c r="J218" s="49">
        <v>0.15</v>
      </c>
      <c r="K218" s="47" t="s">
        <v>7070</v>
      </c>
      <c r="L218" s="47" t="s">
        <v>9259</v>
      </c>
      <c r="M218" s="47" t="s">
        <v>9260</v>
      </c>
      <c r="N218" s="47" t="s">
        <v>9261</v>
      </c>
      <c r="O218" s="47" t="s">
        <v>9294</v>
      </c>
      <c r="P218" s="47" t="s">
        <v>9263</v>
      </c>
      <c r="Q218" s="47" t="s">
        <v>9614</v>
      </c>
    </row>
    <row r="219" customFormat="1" ht="27.1" customHeight="1" spans="1:17">
      <c r="A219" s="47"/>
      <c r="B219" s="47"/>
      <c r="C219" s="47"/>
      <c r="D219" s="47"/>
      <c r="E219" s="47"/>
      <c r="F219" s="47" t="s">
        <v>9501</v>
      </c>
      <c r="G219" s="47" t="s">
        <v>9617</v>
      </c>
      <c r="H219" s="47" t="s">
        <v>9503</v>
      </c>
      <c r="I219" s="48">
        <v>1.25</v>
      </c>
      <c r="J219" s="49">
        <v>0.15</v>
      </c>
      <c r="K219" s="47" t="s">
        <v>3660</v>
      </c>
      <c r="L219" s="47" t="s">
        <v>9259</v>
      </c>
      <c r="M219" s="47" t="s">
        <v>9260</v>
      </c>
      <c r="N219" s="47" t="s">
        <v>9261</v>
      </c>
      <c r="O219" s="47" t="s">
        <v>9262</v>
      </c>
      <c r="P219" s="47" t="s">
        <v>9282</v>
      </c>
      <c r="Q219" s="47" t="s">
        <v>9618</v>
      </c>
    </row>
    <row r="220" customFormat="1" ht="27.1" customHeight="1" spans="1:17">
      <c r="A220" s="47"/>
      <c r="B220" s="47"/>
      <c r="C220" s="47"/>
      <c r="D220" s="47"/>
      <c r="E220" s="47"/>
      <c r="F220" s="47"/>
      <c r="G220" s="47" t="s">
        <v>9619</v>
      </c>
      <c r="H220" s="47" t="s">
        <v>9503</v>
      </c>
      <c r="I220" s="48">
        <v>1.25</v>
      </c>
      <c r="J220" s="49">
        <v>0.15</v>
      </c>
      <c r="K220" s="47" t="s">
        <v>9620</v>
      </c>
      <c r="L220" s="47" t="s">
        <v>9259</v>
      </c>
      <c r="M220" s="47" t="s">
        <v>9260</v>
      </c>
      <c r="N220" s="47" t="s">
        <v>9261</v>
      </c>
      <c r="O220" s="47" t="s">
        <v>9262</v>
      </c>
      <c r="P220" s="47" t="s">
        <v>9282</v>
      </c>
      <c r="Q220" s="47" t="s">
        <v>9618</v>
      </c>
    </row>
    <row r="221" customFormat="1" ht="27.1" customHeight="1" spans="1:17">
      <c r="A221" s="47"/>
      <c r="B221" s="47"/>
      <c r="C221" s="47"/>
      <c r="D221" s="47"/>
      <c r="E221" s="47"/>
      <c r="F221" s="47"/>
      <c r="G221" s="47" t="s">
        <v>9621</v>
      </c>
      <c r="H221" s="47" t="s">
        <v>9503</v>
      </c>
      <c r="I221" s="48">
        <v>2.25</v>
      </c>
      <c r="J221" s="49">
        <v>0.15</v>
      </c>
      <c r="K221" s="47" t="s">
        <v>9620</v>
      </c>
      <c r="L221" s="47" t="s">
        <v>9259</v>
      </c>
      <c r="M221" s="47" t="s">
        <v>9260</v>
      </c>
      <c r="N221" s="47" t="s">
        <v>9261</v>
      </c>
      <c r="O221" s="47" t="s">
        <v>9294</v>
      </c>
      <c r="P221" s="47" t="s">
        <v>9282</v>
      </c>
      <c r="Q221" s="47" t="s">
        <v>9622</v>
      </c>
    </row>
    <row r="222" customFormat="1" ht="27.1" customHeight="1" spans="1:17">
      <c r="A222" s="47"/>
      <c r="B222" s="47"/>
      <c r="C222" s="47"/>
      <c r="D222" s="47"/>
      <c r="E222" s="47"/>
      <c r="F222" s="47" t="s">
        <v>504</v>
      </c>
      <c r="G222" s="47" t="s">
        <v>9623</v>
      </c>
      <c r="H222" s="47" t="s">
        <v>506</v>
      </c>
      <c r="I222" s="48">
        <v>7.2</v>
      </c>
      <c r="J222" s="49">
        <v>0.1</v>
      </c>
      <c r="K222" s="47" t="s">
        <v>3639</v>
      </c>
      <c r="L222" s="47" t="s">
        <v>9259</v>
      </c>
      <c r="M222" s="47" t="s">
        <v>9260</v>
      </c>
      <c r="N222" s="47" t="s">
        <v>9261</v>
      </c>
      <c r="O222" s="47" t="s">
        <v>9294</v>
      </c>
      <c r="P222" s="47" t="s">
        <v>9263</v>
      </c>
      <c r="Q222" s="47" t="s">
        <v>9624</v>
      </c>
    </row>
    <row r="223" customFormat="1" ht="27.1" customHeight="1" spans="1:17">
      <c r="A223" s="47"/>
      <c r="B223" s="47"/>
      <c r="C223" s="47"/>
      <c r="D223" s="47"/>
      <c r="E223" s="47"/>
      <c r="F223" s="47"/>
      <c r="G223" s="47" t="s">
        <v>9625</v>
      </c>
      <c r="H223" s="47" t="s">
        <v>506</v>
      </c>
      <c r="I223" s="48">
        <v>4.8</v>
      </c>
      <c r="J223" s="49">
        <v>0.08</v>
      </c>
      <c r="K223" s="47" t="s">
        <v>5493</v>
      </c>
      <c r="L223" s="47" t="s">
        <v>9259</v>
      </c>
      <c r="M223" s="47" t="s">
        <v>9299</v>
      </c>
      <c r="N223" s="47" t="s">
        <v>9261</v>
      </c>
      <c r="O223" s="47" t="s">
        <v>9294</v>
      </c>
      <c r="P223" s="47" t="s">
        <v>9263</v>
      </c>
      <c r="Q223" s="47" t="s">
        <v>9626</v>
      </c>
    </row>
    <row r="224" customFormat="1" ht="27.1" customHeight="1" spans="1:17">
      <c r="A224" s="47"/>
      <c r="B224" s="47"/>
      <c r="C224" s="47"/>
      <c r="D224" s="47"/>
      <c r="E224" s="47"/>
      <c r="F224" s="47"/>
      <c r="G224" s="47" t="s">
        <v>9627</v>
      </c>
      <c r="H224" s="47" t="s">
        <v>9628</v>
      </c>
      <c r="I224" s="48">
        <v>0.4</v>
      </c>
      <c r="J224" s="49">
        <v>0.2</v>
      </c>
      <c r="K224" s="47" t="s">
        <v>3651</v>
      </c>
      <c r="L224" s="47" t="s">
        <v>9259</v>
      </c>
      <c r="M224" s="47" t="s">
        <v>9299</v>
      </c>
      <c r="N224" s="47" t="s">
        <v>9261</v>
      </c>
      <c r="O224" s="47" t="s">
        <v>9294</v>
      </c>
      <c r="P224" s="47" t="s">
        <v>9297</v>
      </c>
      <c r="Q224" s="47" t="s">
        <v>9629</v>
      </c>
    </row>
    <row r="225" customFormat="1" ht="27.1" customHeight="1" spans="1:17">
      <c r="A225" s="47"/>
      <c r="B225" s="47"/>
      <c r="C225" s="47"/>
      <c r="D225" s="47"/>
      <c r="E225" s="47"/>
      <c r="F225" s="47" t="s">
        <v>9365</v>
      </c>
      <c r="G225" s="47" t="s">
        <v>9630</v>
      </c>
      <c r="H225" s="47" t="s">
        <v>506</v>
      </c>
      <c r="I225" s="48">
        <v>1.1</v>
      </c>
      <c r="J225" s="49">
        <v>0.1</v>
      </c>
      <c r="K225" s="47" t="s">
        <v>9273</v>
      </c>
      <c r="L225" s="47" t="s">
        <v>9259</v>
      </c>
      <c r="M225" s="47" t="s">
        <v>9299</v>
      </c>
      <c r="N225" s="47" t="s">
        <v>9261</v>
      </c>
      <c r="O225" s="47" t="s">
        <v>9294</v>
      </c>
      <c r="P225" s="47" t="s">
        <v>9263</v>
      </c>
      <c r="Q225" s="47" t="s">
        <v>9631</v>
      </c>
    </row>
    <row r="226" customFormat="1" ht="27.1" customHeight="1" spans="1:17">
      <c r="A226" s="47"/>
      <c r="B226" s="47"/>
      <c r="C226" s="47"/>
      <c r="D226" s="47"/>
      <c r="E226" s="47"/>
      <c r="F226" s="47"/>
      <c r="G226" s="47" t="s">
        <v>9632</v>
      </c>
      <c r="H226" s="47" t="s">
        <v>235</v>
      </c>
      <c r="I226" s="48">
        <v>0.5</v>
      </c>
      <c r="J226" s="49">
        <v>0.15</v>
      </c>
      <c r="K226" s="47" t="s">
        <v>9273</v>
      </c>
      <c r="L226" s="47" t="s">
        <v>9259</v>
      </c>
      <c r="M226" s="47" t="s">
        <v>9299</v>
      </c>
      <c r="N226" s="47" t="s">
        <v>9261</v>
      </c>
      <c r="O226" s="47" t="s">
        <v>9294</v>
      </c>
      <c r="P226" s="47" t="s">
        <v>9263</v>
      </c>
      <c r="Q226" s="47" t="s">
        <v>9633</v>
      </c>
    </row>
    <row r="227" customFormat="1" ht="27.1" customHeight="1" spans="1:17">
      <c r="A227" s="47"/>
      <c r="B227" s="47"/>
      <c r="C227" s="47"/>
      <c r="D227" s="47"/>
      <c r="E227" s="47"/>
      <c r="F227" s="47"/>
      <c r="G227" s="47" t="s">
        <v>9634</v>
      </c>
      <c r="H227" s="47" t="s">
        <v>235</v>
      </c>
      <c r="I227" s="48">
        <v>3.5</v>
      </c>
      <c r="J227" s="49">
        <v>0.08</v>
      </c>
      <c r="K227" s="47" t="s">
        <v>9273</v>
      </c>
      <c r="L227" s="47" t="s">
        <v>9259</v>
      </c>
      <c r="M227" s="47" t="s">
        <v>9299</v>
      </c>
      <c r="N227" s="47" t="s">
        <v>9261</v>
      </c>
      <c r="O227" s="47" t="s">
        <v>9294</v>
      </c>
      <c r="P227" s="47" t="s">
        <v>9263</v>
      </c>
      <c r="Q227" s="47" t="s">
        <v>9635</v>
      </c>
    </row>
    <row r="228" customFormat="1" ht="27.1" customHeight="1" spans="1:17">
      <c r="A228" s="47"/>
      <c r="B228" s="47"/>
      <c r="C228" s="47"/>
      <c r="D228" s="47"/>
      <c r="E228" s="47"/>
      <c r="F228" s="47"/>
      <c r="G228" s="47" t="s">
        <v>9636</v>
      </c>
      <c r="H228" s="47" t="s">
        <v>9564</v>
      </c>
      <c r="I228" s="48">
        <v>0.8</v>
      </c>
      <c r="J228" s="49">
        <v>0.15</v>
      </c>
      <c r="K228" s="47" t="s">
        <v>9637</v>
      </c>
      <c r="L228" s="47" t="s">
        <v>9259</v>
      </c>
      <c r="M228" s="47" t="s">
        <v>9299</v>
      </c>
      <c r="N228" s="47" t="s">
        <v>9261</v>
      </c>
      <c r="O228" s="47" t="s">
        <v>9294</v>
      </c>
      <c r="P228" s="47" t="s">
        <v>9263</v>
      </c>
      <c r="Q228" s="47" t="s">
        <v>9638</v>
      </c>
    </row>
    <row r="229" customFormat="1" ht="27.1" customHeight="1" spans="1:17">
      <c r="A229" s="47"/>
      <c r="B229" s="47"/>
      <c r="C229" s="47"/>
      <c r="D229" s="47"/>
      <c r="E229" s="47"/>
      <c r="F229" s="47"/>
      <c r="G229" s="47" t="s">
        <v>9639</v>
      </c>
      <c r="H229" s="47" t="s">
        <v>554</v>
      </c>
      <c r="I229" s="48">
        <v>0.3</v>
      </c>
      <c r="J229" s="49">
        <v>0.18</v>
      </c>
      <c r="K229" s="47" t="s">
        <v>8348</v>
      </c>
      <c r="L229" s="47" t="s">
        <v>9259</v>
      </c>
      <c r="M229" s="47" t="s">
        <v>9299</v>
      </c>
      <c r="N229" s="47" t="s">
        <v>9261</v>
      </c>
      <c r="O229" s="47" t="s">
        <v>9294</v>
      </c>
      <c r="P229" s="47" t="s">
        <v>9263</v>
      </c>
      <c r="Q229" s="47" t="s">
        <v>9640</v>
      </c>
    </row>
    <row r="230" customFormat="1" ht="27.1" customHeight="1" spans="1:17">
      <c r="A230" s="47"/>
      <c r="B230" s="47"/>
      <c r="C230" s="47"/>
      <c r="D230" s="47"/>
      <c r="E230" s="47"/>
      <c r="F230" s="47" t="s">
        <v>9641</v>
      </c>
      <c r="G230" s="47" t="s">
        <v>9642</v>
      </c>
      <c r="H230" s="47" t="s">
        <v>557</v>
      </c>
      <c r="I230" s="48">
        <v>5</v>
      </c>
      <c r="J230" s="49">
        <v>0.12</v>
      </c>
      <c r="K230" s="47" t="s">
        <v>7346</v>
      </c>
      <c r="L230" s="47" t="s">
        <v>9259</v>
      </c>
      <c r="M230" s="47" t="s">
        <v>9299</v>
      </c>
      <c r="N230" s="47" t="s">
        <v>9261</v>
      </c>
      <c r="O230" s="47" t="s">
        <v>9294</v>
      </c>
      <c r="P230" s="47" t="s">
        <v>9263</v>
      </c>
      <c r="Q230" s="47" t="s">
        <v>9643</v>
      </c>
    </row>
  </sheetData>
  <autoFilter xmlns:etc="http://www.wps.cn/officeDocument/2017/etCustomData" ref="A1:Q230" etc:filterBottomFollowUsedRange="0">
    <extLst/>
  </autoFilter>
  <mergeCells count="77">
    <mergeCell ref="A2:A230"/>
    <mergeCell ref="B2:B32"/>
    <mergeCell ref="B33:B34"/>
    <mergeCell ref="B35:B53"/>
    <mergeCell ref="B54:B65"/>
    <mergeCell ref="B66:B119"/>
    <mergeCell ref="B120:B164"/>
    <mergeCell ref="B165:B170"/>
    <mergeCell ref="B171:B208"/>
    <mergeCell ref="B209:B210"/>
    <mergeCell ref="B211:B230"/>
    <mergeCell ref="C2:C11"/>
    <mergeCell ref="C12:C20"/>
    <mergeCell ref="C21:C32"/>
    <mergeCell ref="C33:C34"/>
    <mergeCell ref="C35:C53"/>
    <mergeCell ref="C54:C65"/>
    <mergeCell ref="C66:C109"/>
    <mergeCell ref="C110:C119"/>
    <mergeCell ref="C120:C164"/>
    <mergeCell ref="C165:C170"/>
    <mergeCell ref="C171:C204"/>
    <mergeCell ref="C205:C208"/>
    <mergeCell ref="C209:C210"/>
    <mergeCell ref="C211:C230"/>
    <mergeCell ref="D2:D11"/>
    <mergeCell ref="D12:D20"/>
    <mergeCell ref="D21:D32"/>
    <mergeCell ref="D33:D34"/>
    <mergeCell ref="D35:D53"/>
    <mergeCell ref="D54:D65"/>
    <mergeCell ref="D66:D109"/>
    <mergeCell ref="D110:D119"/>
    <mergeCell ref="D120:D164"/>
    <mergeCell ref="D165:D170"/>
    <mergeCell ref="D171:D204"/>
    <mergeCell ref="D205:D208"/>
    <mergeCell ref="D209:D210"/>
    <mergeCell ref="D211:D230"/>
    <mergeCell ref="E2:E11"/>
    <mergeCell ref="E12:E20"/>
    <mergeCell ref="E21:E32"/>
    <mergeCell ref="E33:E34"/>
    <mergeCell ref="E35:E53"/>
    <mergeCell ref="E54:E65"/>
    <mergeCell ref="E66:E109"/>
    <mergeCell ref="E110:E119"/>
    <mergeCell ref="E120:E164"/>
    <mergeCell ref="E165:E170"/>
    <mergeCell ref="E171:E204"/>
    <mergeCell ref="E205:E208"/>
    <mergeCell ref="E209:E210"/>
    <mergeCell ref="E211:E230"/>
    <mergeCell ref="F2:F6"/>
    <mergeCell ref="F7:F8"/>
    <mergeCell ref="F10:F11"/>
    <mergeCell ref="F13:F15"/>
    <mergeCell ref="F18:F19"/>
    <mergeCell ref="F21:F24"/>
    <mergeCell ref="F26:F30"/>
    <mergeCell ref="F31:F32"/>
    <mergeCell ref="F33:F34"/>
    <mergeCell ref="F35:F36"/>
    <mergeCell ref="F38:F44"/>
    <mergeCell ref="F46:F48"/>
    <mergeCell ref="F49:F50"/>
    <mergeCell ref="F51:F52"/>
    <mergeCell ref="F165:F170"/>
    <mergeCell ref="F171:F204"/>
    <mergeCell ref="F205:F206"/>
    <mergeCell ref="F207:F208"/>
    <mergeCell ref="F211:F218"/>
    <mergeCell ref="F219:F221"/>
    <mergeCell ref="F222:F224"/>
    <mergeCell ref="F225:F229"/>
    <mergeCell ref="G13:G14"/>
    <mergeCell ref="H13:H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68"/>
  <sheetViews>
    <sheetView workbookViewId="0">
      <selection activeCell="BO15" sqref="BO15"/>
    </sheetView>
  </sheetViews>
  <sheetFormatPr defaultColWidth="8.88888888888889" defaultRowHeight="13.2"/>
  <cols>
    <col min="1" max="1" width="14.1481481481481" style="35"/>
    <col min="2" max="2" width="11.4351851851852" style="35"/>
    <col min="3" max="3" width="17.1574074074074" style="35"/>
    <col min="4" max="4" width="11.4351851851852" style="35"/>
    <col min="5" max="5" width="17.1574074074074" style="35"/>
    <col min="6" max="9" width="11.4351851851852" style="35"/>
    <col min="10" max="10" width="11.4351851851852" style="37"/>
    <col min="11" max="12" width="25.0185185185185" style="35"/>
    <col min="13" max="13" width="11.4351851851852" style="37"/>
    <col min="14" max="56" width="11.4351851851852" style="35"/>
    <col min="57" max="58" width="14.2962962962963" style="35"/>
    <col min="59" max="62" width="11.4351851851852" style="35"/>
    <col min="63" max="65" width="25.0185185185185" style="35"/>
    <col min="66" max="66" width="14.2962962962963" style="35"/>
    <col min="67" max="67" width="25.0185185185185" style="37"/>
    <col min="68" max="76" width="25.0185185185185" style="35"/>
    <col min="77" max="88" width="11.4351851851852" style="35"/>
    <col min="89" max="16384" width="8.88888888888889" style="35"/>
  </cols>
  <sheetData>
    <row r="1" s="35" customFormat="1" ht="21.6" spans="1:88">
      <c r="A1" s="38" t="s">
        <v>9644</v>
      </c>
      <c r="B1" s="38" t="s">
        <v>1019</v>
      </c>
      <c r="C1" s="38" t="s">
        <v>6971</v>
      </c>
      <c r="D1" s="38" t="s">
        <v>9645</v>
      </c>
      <c r="E1" s="38" t="s">
        <v>9646</v>
      </c>
      <c r="F1" s="38" t="s">
        <v>6981</v>
      </c>
      <c r="G1" s="38" t="s">
        <v>9647</v>
      </c>
      <c r="H1" s="38" t="s">
        <v>9648</v>
      </c>
      <c r="I1" s="38" t="s">
        <v>9649</v>
      </c>
      <c r="J1" s="39" t="s">
        <v>6977</v>
      </c>
      <c r="K1" s="38" t="s">
        <v>6985</v>
      </c>
      <c r="L1" s="38" t="s">
        <v>9650</v>
      </c>
      <c r="M1" s="39" t="s">
        <v>6969</v>
      </c>
      <c r="N1" s="38" t="s">
        <v>6982</v>
      </c>
      <c r="O1" s="38" t="s">
        <v>9651</v>
      </c>
      <c r="P1" s="38" t="s">
        <v>9652</v>
      </c>
      <c r="Q1" s="38" t="s">
        <v>6970</v>
      </c>
      <c r="R1" s="38" t="s">
        <v>9653</v>
      </c>
      <c r="S1" s="38" t="s">
        <v>6989</v>
      </c>
      <c r="T1" s="38" t="s">
        <v>9654</v>
      </c>
      <c r="U1" s="38" t="s">
        <v>9655</v>
      </c>
      <c r="V1" s="38" t="s">
        <v>9656</v>
      </c>
      <c r="W1" s="38" t="s">
        <v>9657</v>
      </c>
      <c r="X1" s="38" t="s">
        <v>9658</v>
      </c>
      <c r="Y1" s="38" t="s">
        <v>9659</v>
      </c>
      <c r="Z1" s="38" t="s">
        <v>9660</v>
      </c>
      <c r="AA1" s="38" t="s">
        <v>9661</v>
      </c>
      <c r="AB1" s="38" t="s">
        <v>9662</v>
      </c>
      <c r="AC1" s="38" t="s">
        <v>9663</v>
      </c>
      <c r="AD1" s="38" t="s">
        <v>6990</v>
      </c>
      <c r="AE1" s="38" t="s">
        <v>9664</v>
      </c>
      <c r="AF1" s="38" t="s">
        <v>9665</v>
      </c>
      <c r="AG1" s="38" t="s">
        <v>9666</v>
      </c>
      <c r="AH1" s="38" t="s">
        <v>9667</v>
      </c>
      <c r="AI1" s="38" t="s">
        <v>9668</v>
      </c>
      <c r="AJ1" s="38" t="s">
        <v>9669</v>
      </c>
      <c r="AK1" s="38" t="s">
        <v>7026</v>
      </c>
      <c r="AL1" s="38" t="s">
        <v>9670</v>
      </c>
      <c r="AM1" s="38" t="s">
        <v>7012</v>
      </c>
      <c r="AN1" s="38" t="s">
        <v>7017</v>
      </c>
      <c r="AO1" s="38" t="s">
        <v>9671</v>
      </c>
      <c r="AP1" s="38" t="s">
        <v>2</v>
      </c>
      <c r="AQ1" s="38" t="s">
        <v>9672</v>
      </c>
      <c r="AR1" s="38" t="s">
        <v>8479</v>
      </c>
      <c r="AS1" s="38" t="s">
        <v>9673</v>
      </c>
      <c r="AT1" s="38" t="s">
        <v>9674</v>
      </c>
      <c r="AU1" s="38" t="s">
        <v>9675</v>
      </c>
      <c r="AV1" s="38" t="s">
        <v>9676</v>
      </c>
      <c r="AW1" s="38" t="s">
        <v>9677</v>
      </c>
      <c r="AX1" s="38" t="s">
        <v>9678</v>
      </c>
      <c r="AY1" s="38" t="s">
        <v>9679</v>
      </c>
      <c r="AZ1" s="38" t="s">
        <v>11</v>
      </c>
      <c r="BA1" s="38" t="s">
        <v>9680</v>
      </c>
      <c r="BB1" s="38" t="s">
        <v>9681</v>
      </c>
      <c r="BC1" s="38" t="s">
        <v>9682</v>
      </c>
      <c r="BD1" s="38" t="s">
        <v>9683</v>
      </c>
      <c r="BE1" s="38" t="s">
        <v>6991</v>
      </c>
      <c r="BF1" s="38" t="s">
        <v>6993</v>
      </c>
      <c r="BG1" s="38" t="s">
        <v>6994</v>
      </c>
      <c r="BH1" s="38" t="s">
        <v>6995</v>
      </c>
      <c r="BI1" s="38" t="s">
        <v>6996</v>
      </c>
      <c r="BJ1" s="38" t="s">
        <v>9684</v>
      </c>
      <c r="BK1" s="38" t="s">
        <v>9685</v>
      </c>
      <c r="BL1" s="38" t="s">
        <v>9686</v>
      </c>
      <c r="BM1" s="38" t="s">
        <v>9687</v>
      </c>
      <c r="BN1" s="38" t="s">
        <v>9688</v>
      </c>
      <c r="BO1" s="39" t="s">
        <v>9689</v>
      </c>
      <c r="BP1" s="38" t="s">
        <v>9690</v>
      </c>
      <c r="BQ1" s="38" t="s">
        <v>9691</v>
      </c>
      <c r="BR1" s="38" t="s">
        <v>9692</v>
      </c>
      <c r="BS1" s="38" t="s">
        <v>9693</v>
      </c>
      <c r="BT1" s="38" t="s">
        <v>9694</v>
      </c>
      <c r="BU1" s="38" t="s">
        <v>9695</v>
      </c>
      <c r="BV1" s="38" t="s">
        <v>9696</v>
      </c>
      <c r="BW1" s="38" t="s">
        <v>7008</v>
      </c>
      <c r="BX1" s="38" t="s">
        <v>9697</v>
      </c>
      <c r="BY1" s="38" t="s">
        <v>9698</v>
      </c>
      <c r="BZ1" s="38" t="s">
        <v>7</v>
      </c>
      <c r="CA1" s="38" t="s">
        <v>1166</v>
      </c>
      <c r="CB1" s="38" t="s">
        <v>7016</v>
      </c>
      <c r="CC1" s="38" t="s">
        <v>7010</v>
      </c>
      <c r="CD1" s="38" t="s">
        <v>9699</v>
      </c>
      <c r="CE1" s="38" t="s">
        <v>9700</v>
      </c>
      <c r="CF1" s="38" t="s">
        <v>9701</v>
      </c>
      <c r="CG1" s="38" t="s">
        <v>9702</v>
      </c>
      <c r="CH1" s="38" t="s">
        <v>9703</v>
      </c>
      <c r="CI1" s="38" t="s">
        <v>9704</v>
      </c>
      <c r="CJ1" s="38" t="s">
        <v>9705</v>
      </c>
    </row>
    <row r="2" s="36" customFormat="1" ht="18" customHeight="1" spans="1:88">
      <c r="A2" s="40" t="s">
        <v>9706</v>
      </c>
      <c r="B2" s="40" t="s">
        <v>8341</v>
      </c>
      <c r="C2" s="40" t="s">
        <v>3786</v>
      </c>
      <c r="D2" s="40" t="s">
        <v>9707</v>
      </c>
      <c r="E2" s="40" t="s">
        <v>9708</v>
      </c>
      <c r="F2" s="40" t="s">
        <v>8342</v>
      </c>
      <c r="G2" s="40" t="s">
        <v>7689</v>
      </c>
      <c r="H2" s="40" t="s">
        <v>9709</v>
      </c>
      <c r="I2" s="40" t="s">
        <v>9710</v>
      </c>
      <c r="J2" s="41">
        <v>3582</v>
      </c>
      <c r="K2" s="40" t="s">
        <v>7059</v>
      </c>
      <c r="L2" s="40" t="s">
        <v>7059</v>
      </c>
      <c r="M2" s="41" t="s">
        <v>8348</v>
      </c>
      <c r="N2" s="40" t="s">
        <v>8342</v>
      </c>
      <c r="O2" s="40" t="s">
        <v>7689</v>
      </c>
      <c r="P2" s="40" t="s">
        <v>380</v>
      </c>
      <c r="Q2" s="40" t="s">
        <v>250</v>
      </c>
      <c r="R2" s="40"/>
      <c r="S2" s="40" t="s">
        <v>1653</v>
      </c>
      <c r="T2" s="40" t="s">
        <v>7689</v>
      </c>
      <c r="U2" s="40" t="s">
        <v>8340</v>
      </c>
      <c r="V2" s="40"/>
      <c r="W2" s="40"/>
      <c r="X2" s="40" t="s">
        <v>7689</v>
      </c>
      <c r="Y2" s="40" t="s">
        <v>1181</v>
      </c>
      <c r="Z2" s="40"/>
      <c r="AA2" s="40"/>
      <c r="AB2" s="40" t="s">
        <v>9711</v>
      </c>
      <c r="AC2" s="40"/>
      <c r="AD2" s="40" t="s">
        <v>7061</v>
      </c>
      <c r="AE2" s="40" t="s">
        <v>9712</v>
      </c>
      <c r="AF2" s="40" t="s">
        <v>1173</v>
      </c>
      <c r="AG2" s="40" t="s">
        <v>1173</v>
      </c>
      <c r="AH2" s="40" t="s">
        <v>7689</v>
      </c>
      <c r="AI2" s="40" t="s">
        <v>1638</v>
      </c>
      <c r="AJ2" s="40" t="s">
        <v>9713</v>
      </c>
      <c r="AK2" s="40" t="s">
        <v>7069</v>
      </c>
      <c r="AL2" s="40" t="s">
        <v>8342</v>
      </c>
      <c r="AM2" s="40" t="s">
        <v>7093</v>
      </c>
      <c r="AN2" s="40" t="s">
        <v>7074</v>
      </c>
      <c r="AO2" s="40"/>
      <c r="AP2" s="40" t="s">
        <v>504</v>
      </c>
      <c r="AQ2" s="40" t="s">
        <v>9714</v>
      </c>
      <c r="AR2" s="40" t="s">
        <v>9191</v>
      </c>
      <c r="AS2" s="40"/>
      <c r="AT2" s="40"/>
      <c r="AU2" s="40"/>
      <c r="AV2" s="40"/>
      <c r="AW2" s="40"/>
      <c r="AX2" s="40" t="s">
        <v>7689</v>
      </c>
      <c r="AY2" s="40" t="s">
        <v>827</v>
      </c>
      <c r="AZ2" s="40" t="s">
        <v>9715</v>
      </c>
      <c r="BA2" s="40" t="s">
        <v>9716</v>
      </c>
      <c r="BB2" s="40" t="s">
        <v>7073</v>
      </c>
      <c r="BC2" s="40" t="s">
        <v>1181</v>
      </c>
      <c r="BD2" s="40" t="s">
        <v>9717</v>
      </c>
      <c r="BE2" s="40" t="s">
        <v>1638</v>
      </c>
      <c r="BF2" s="40" t="s">
        <v>7249</v>
      </c>
      <c r="BG2" s="40" t="s">
        <v>2278</v>
      </c>
      <c r="BH2" s="40" t="s">
        <v>2985</v>
      </c>
      <c r="BI2" s="40" t="s">
        <v>8343</v>
      </c>
      <c r="BJ2" s="40"/>
      <c r="BK2" s="40" t="s">
        <v>9718</v>
      </c>
      <c r="BL2" s="40" t="s">
        <v>9719</v>
      </c>
      <c r="BM2" s="40"/>
      <c r="BN2" s="40"/>
      <c r="BO2" s="41" t="s">
        <v>9720</v>
      </c>
      <c r="BP2" s="40" t="s">
        <v>9721</v>
      </c>
      <c r="BQ2" s="40"/>
      <c r="BR2" s="40"/>
      <c r="BS2" s="40"/>
      <c r="BT2" s="40"/>
      <c r="BU2" s="40"/>
      <c r="BV2" s="40"/>
      <c r="BW2" s="40" t="s">
        <v>8347</v>
      </c>
      <c r="BX2" s="40" t="s">
        <v>9722</v>
      </c>
      <c r="BY2" s="40" t="s">
        <v>1653</v>
      </c>
      <c r="BZ2" s="40" t="s">
        <v>355</v>
      </c>
      <c r="CA2" s="40" t="s">
        <v>37</v>
      </c>
      <c r="CB2" s="40" t="s">
        <v>7069</v>
      </c>
      <c r="CC2" s="40" t="s">
        <v>7069</v>
      </c>
      <c r="CD2" s="40"/>
      <c r="CE2" s="40"/>
      <c r="CF2" s="40"/>
      <c r="CG2" s="40" t="s">
        <v>7689</v>
      </c>
      <c r="CH2" s="40" t="s">
        <v>7073</v>
      </c>
      <c r="CI2" s="40"/>
      <c r="CJ2" s="40"/>
    </row>
    <row r="3" s="36" customFormat="1" ht="18" customHeight="1" spans="1:88">
      <c r="A3" s="40" t="s">
        <v>9723</v>
      </c>
      <c r="B3" s="40" t="s">
        <v>8356</v>
      </c>
      <c r="C3" s="40" t="s">
        <v>4962</v>
      </c>
      <c r="D3" s="40" t="s">
        <v>9724</v>
      </c>
      <c r="E3" s="40" t="s">
        <v>9725</v>
      </c>
      <c r="F3" s="40" t="s">
        <v>8358</v>
      </c>
      <c r="G3" s="40"/>
      <c r="H3" s="40" t="s">
        <v>9726</v>
      </c>
      <c r="I3" s="40" t="s">
        <v>9727</v>
      </c>
      <c r="J3" s="41">
        <v>41371.2</v>
      </c>
      <c r="K3" s="40" t="s">
        <v>7059</v>
      </c>
      <c r="L3" s="40" t="s">
        <v>7059</v>
      </c>
      <c r="M3" s="41" t="s">
        <v>8367</v>
      </c>
      <c r="N3" s="40" t="s">
        <v>8357</v>
      </c>
      <c r="O3" s="40" t="s">
        <v>8357</v>
      </c>
      <c r="P3" s="40" t="s">
        <v>380</v>
      </c>
      <c r="Q3" s="40" t="s">
        <v>5285</v>
      </c>
      <c r="R3" s="40"/>
      <c r="S3" s="40" t="s">
        <v>1653</v>
      </c>
      <c r="T3" s="40" t="s">
        <v>8348</v>
      </c>
      <c r="U3" s="40" t="s">
        <v>8348</v>
      </c>
      <c r="V3" s="40"/>
      <c r="W3" s="40"/>
      <c r="X3" s="40" t="s">
        <v>8357</v>
      </c>
      <c r="Y3" s="40" t="s">
        <v>1181</v>
      </c>
      <c r="Z3" s="40"/>
      <c r="AA3" s="40"/>
      <c r="AB3" s="40" t="s">
        <v>9711</v>
      </c>
      <c r="AC3" s="40"/>
      <c r="AD3" s="40" t="s">
        <v>7061</v>
      </c>
      <c r="AE3" s="40" t="s">
        <v>9712</v>
      </c>
      <c r="AF3" s="40" t="s">
        <v>1810</v>
      </c>
      <c r="AG3" s="40" t="s">
        <v>9728</v>
      </c>
      <c r="AH3" s="40" t="s">
        <v>8340</v>
      </c>
      <c r="AI3" s="40" t="s">
        <v>9729</v>
      </c>
      <c r="AJ3" s="40" t="s">
        <v>9730</v>
      </c>
      <c r="AK3" s="40" t="s">
        <v>8369</v>
      </c>
      <c r="AL3" s="40" t="s">
        <v>8358</v>
      </c>
      <c r="AM3" s="40" t="s">
        <v>7093</v>
      </c>
      <c r="AN3" s="40" t="s">
        <v>7095</v>
      </c>
      <c r="AO3" s="40"/>
      <c r="AP3" s="40" t="s">
        <v>665</v>
      </c>
      <c r="AQ3" s="40" t="s">
        <v>9731</v>
      </c>
      <c r="AR3" s="40" t="s">
        <v>9195</v>
      </c>
      <c r="AS3" s="40"/>
      <c r="AT3" s="40"/>
      <c r="AU3" s="40"/>
      <c r="AV3" s="40"/>
      <c r="AW3" s="40"/>
      <c r="AX3" s="40"/>
      <c r="AY3" s="40" t="s">
        <v>287</v>
      </c>
      <c r="AZ3" s="40" t="s">
        <v>9732</v>
      </c>
      <c r="BA3" s="40" t="s">
        <v>9733</v>
      </c>
      <c r="BB3" s="40" t="s">
        <v>7073</v>
      </c>
      <c r="BC3" s="40" t="s">
        <v>1181</v>
      </c>
      <c r="BD3" s="40" t="s">
        <v>9734</v>
      </c>
      <c r="BE3" s="40" t="s">
        <v>9729</v>
      </c>
      <c r="BF3" s="40" t="s">
        <v>9735</v>
      </c>
      <c r="BG3" s="40" t="s">
        <v>9736</v>
      </c>
      <c r="BH3" s="40" t="s">
        <v>9737</v>
      </c>
      <c r="BI3" s="40" t="s">
        <v>9738</v>
      </c>
      <c r="BJ3" s="40"/>
      <c r="BK3" s="40" t="s">
        <v>9718</v>
      </c>
      <c r="BL3" s="40" t="s">
        <v>9719</v>
      </c>
      <c r="BM3" s="40"/>
      <c r="BN3" s="40"/>
      <c r="BO3" s="41" t="s">
        <v>9739</v>
      </c>
      <c r="BP3" s="40" t="s">
        <v>9740</v>
      </c>
      <c r="BQ3" s="40"/>
      <c r="BR3" s="40"/>
      <c r="BS3" s="40"/>
      <c r="BT3" s="40"/>
      <c r="BU3" s="40"/>
      <c r="BV3" s="40"/>
      <c r="BW3" s="40"/>
      <c r="BX3" s="40" t="s">
        <v>7116</v>
      </c>
      <c r="BY3" s="40" t="s">
        <v>1653</v>
      </c>
      <c r="BZ3" s="40" t="s">
        <v>48</v>
      </c>
      <c r="CA3" s="40" t="s">
        <v>37</v>
      </c>
      <c r="CB3" s="40" t="s">
        <v>7094</v>
      </c>
      <c r="CC3" s="40" t="s">
        <v>7069</v>
      </c>
      <c r="CD3" s="40"/>
      <c r="CE3" s="40"/>
      <c r="CF3" s="40"/>
      <c r="CG3" s="40" t="s">
        <v>8357</v>
      </c>
      <c r="CH3" s="40" t="s">
        <v>7073</v>
      </c>
      <c r="CI3" s="40"/>
      <c r="CJ3" s="40"/>
    </row>
    <row r="4" s="36" customFormat="1" ht="18" customHeight="1" spans="1:88">
      <c r="A4" s="40" t="s">
        <v>9741</v>
      </c>
      <c r="B4" s="40" t="s">
        <v>8356</v>
      </c>
      <c r="C4" s="40" t="s">
        <v>4962</v>
      </c>
      <c r="D4" s="40" t="s">
        <v>9742</v>
      </c>
      <c r="E4" s="40" t="s">
        <v>9743</v>
      </c>
      <c r="F4" s="40" t="s">
        <v>8358</v>
      </c>
      <c r="G4" s="40"/>
      <c r="H4" s="40" t="s">
        <v>9744</v>
      </c>
      <c r="I4" s="40" t="s">
        <v>9727</v>
      </c>
      <c r="J4" s="41">
        <v>122097.6</v>
      </c>
      <c r="K4" s="40" t="s">
        <v>7059</v>
      </c>
      <c r="L4" s="40" t="s">
        <v>7059</v>
      </c>
      <c r="M4" s="41" t="s">
        <v>8367</v>
      </c>
      <c r="N4" s="40" t="s">
        <v>8357</v>
      </c>
      <c r="O4" s="40" t="s">
        <v>8357</v>
      </c>
      <c r="P4" s="40" t="s">
        <v>380</v>
      </c>
      <c r="Q4" s="40" t="s">
        <v>5285</v>
      </c>
      <c r="R4" s="40"/>
      <c r="S4" s="40" t="s">
        <v>1653</v>
      </c>
      <c r="T4" s="40" t="s">
        <v>9745</v>
      </c>
      <c r="U4" s="40" t="s">
        <v>9745</v>
      </c>
      <c r="V4" s="40"/>
      <c r="W4" s="40"/>
      <c r="X4" s="40" t="s">
        <v>8357</v>
      </c>
      <c r="Y4" s="40" t="s">
        <v>1181</v>
      </c>
      <c r="Z4" s="40"/>
      <c r="AA4" s="40"/>
      <c r="AB4" s="40" t="s">
        <v>9711</v>
      </c>
      <c r="AC4" s="40"/>
      <c r="AD4" s="40" t="s">
        <v>7061</v>
      </c>
      <c r="AE4" s="40" t="s">
        <v>9712</v>
      </c>
      <c r="AF4" s="40" t="s">
        <v>1810</v>
      </c>
      <c r="AG4" s="40" t="s">
        <v>9728</v>
      </c>
      <c r="AH4" s="40" t="s">
        <v>8355</v>
      </c>
      <c r="AI4" s="40" t="s">
        <v>9746</v>
      </c>
      <c r="AJ4" s="40" t="s">
        <v>9730</v>
      </c>
      <c r="AK4" s="40" t="s">
        <v>8369</v>
      </c>
      <c r="AL4" s="40" t="s">
        <v>8358</v>
      </c>
      <c r="AM4" s="40" t="s">
        <v>7093</v>
      </c>
      <c r="AN4" s="40" t="s">
        <v>7095</v>
      </c>
      <c r="AO4" s="40"/>
      <c r="AP4" s="40" t="s">
        <v>665</v>
      </c>
      <c r="AQ4" s="40" t="s">
        <v>9731</v>
      </c>
      <c r="AR4" s="40" t="s">
        <v>9195</v>
      </c>
      <c r="AS4" s="40"/>
      <c r="AT4" s="40"/>
      <c r="AU4" s="40"/>
      <c r="AV4" s="40"/>
      <c r="AW4" s="40"/>
      <c r="AX4" s="40"/>
      <c r="AY4" s="40" t="s">
        <v>9747</v>
      </c>
      <c r="AZ4" s="40" t="s">
        <v>9518</v>
      </c>
      <c r="BA4" s="40" t="s">
        <v>9748</v>
      </c>
      <c r="BB4" s="40" t="s">
        <v>7073</v>
      </c>
      <c r="BC4" s="40" t="s">
        <v>1181</v>
      </c>
      <c r="BD4" s="40" t="s">
        <v>9749</v>
      </c>
      <c r="BE4" s="40" t="s">
        <v>9746</v>
      </c>
      <c r="BF4" s="40" t="s">
        <v>9750</v>
      </c>
      <c r="BG4" s="40" t="s">
        <v>9751</v>
      </c>
      <c r="BH4" s="40" t="s">
        <v>9752</v>
      </c>
      <c r="BI4" s="40" t="s">
        <v>9753</v>
      </c>
      <c r="BJ4" s="40"/>
      <c r="BK4" s="40" t="s">
        <v>9754</v>
      </c>
      <c r="BL4" s="40" t="s">
        <v>9719</v>
      </c>
      <c r="BM4" s="40"/>
      <c r="BN4" s="40"/>
      <c r="BO4" s="41" t="s">
        <v>9739</v>
      </c>
      <c r="BP4" s="40" t="s">
        <v>9755</v>
      </c>
      <c r="BQ4" s="40"/>
      <c r="BR4" s="40"/>
      <c r="BS4" s="40"/>
      <c r="BT4" s="40"/>
      <c r="BU4" s="40"/>
      <c r="BV4" s="40"/>
      <c r="BW4" s="40"/>
      <c r="BX4" s="40" t="s">
        <v>7116</v>
      </c>
      <c r="BY4" s="40" t="s">
        <v>1653</v>
      </c>
      <c r="BZ4" s="40" t="s">
        <v>48</v>
      </c>
      <c r="CA4" s="40" t="s">
        <v>37</v>
      </c>
      <c r="CB4" s="40" t="s">
        <v>7094</v>
      </c>
      <c r="CC4" s="40" t="s">
        <v>7069</v>
      </c>
      <c r="CD4" s="40"/>
      <c r="CE4" s="40"/>
      <c r="CF4" s="40"/>
      <c r="CG4" s="40" t="s">
        <v>8357</v>
      </c>
      <c r="CH4" s="40" t="s">
        <v>7073</v>
      </c>
      <c r="CI4" s="40"/>
      <c r="CJ4" s="40"/>
    </row>
    <row r="5" s="36" customFormat="1" ht="18" customHeight="1" spans="1:88">
      <c r="A5" s="40" t="s">
        <v>9756</v>
      </c>
      <c r="B5" s="40" t="s">
        <v>8356</v>
      </c>
      <c r="C5" s="40" t="s">
        <v>4962</v>
      </c>
      <c r="D5" s="40" t="s">
        <v>9757</v>
      </c>
      <c r="E5" s="40" t="s">
        <v>9758</v>
      </c>
      <c r="F5" s="40" t="s">
        <v>8358</v>
      </c>
      <c r="G5" s="40"/>
      <c r="H5" s="40" t="s">
        <v>9759</v>
      </c>
      <c r="I5" s="40" t="s">
        <v>9727</v>
      </c>
      <c r="J5" s="41">
        <v>31680</v>
      </c>
      <c r="K5" s="40" t="s">
        <v>7059</v>
      </c>
      <c r="L5" s="40" t="s">
        <v>7059</v>
      </c>
      <c r="M5" s="41" t="s">
        <v>8367</v>
      </c>
      <c r="N5" s="40" t="s">
        <v>8357</v>
      </c>
      <c r="O5" s="40" t="s">
        <v>8357</v>
      </c>
      <c r="P5" s="40" t="s">
        <v>380</v>
      </c>
      <c r="Q5" s="40" t="s">
        <v>5285</v>
      </c>
      <c r="R5" s="40"/>
      <c r="S5" s="40" t="s">
        <v>1653</v>
      </c>
      <c r="T5" s="40" t="s">
        <v>8367</v>
      </c>
      <c r="U5" s="40" t="s">
        <v>3713</v>
      </c>
      <c r="V5" s="40"/>
      <c r="W5" s="40"/>
      <c r="X5" s="40" t="s">
        <v>8357</v>
      </c>
      <c r="Y5" s="40" t="s">
        <v>1181</v>
      </c>
      <c r="Z5" s="40"/>
      <c r="AA5" s="40"/>
      <c r="AB5" s="40" t="s">
        <v>9711</v>
      </c>
      <c r="AC5" s="40"/>
      <c r="AD5" s="40" t="s">
        <v>7061</v>
      </c>
      <c r="AE5" s="40" t="s">
        <v>9712</v>
      </c>
      <c r="AF5" s="40" t="s">
        <v>1810</v>
      </c>
      <c r="AG5" s="40" t="s">
        <v>1173</v>
      </c>
      <c r="AH5" s="40" t="s">
        <v>3713</v>
      </c>
      <c r="AI5" s="40" t="s">
        <v>9760</v>
      </c>
      <c r="AJ5" s="40" t="s">
        <v>9730</v>
      </c>
      <c r="AK5" s="40" t="s">
        <v>8369</v>
      </c>
      <c r="AL5" s="40" t="s">
        <v>8358</v>
      </c>
      <c r="AM5" s="40" t="s">
        <v>7093</v>
      </c>
      <c r="AN5" s="40" t="s">
        <v>7095</v>
      </c>
      <c r="AO5" s="40"/>
      <c r="AP5" s="40" t="s">
        <v>665</v>
      </c>
      <c r="AQ5" s="40" t="s">
        <v>9731</v>
      </c>
      <c r="AR5" s="40" t="s">
        <v>9195</v>
      </c>
      <c r="AS5" s="40"/>
      <c r="AT5" s="40"/>
      <c r="AU5" s="40"/>
      <c r="AV5" s="40"/>
      <c r="AW5" s="40"/>
      <c r="AX5" s="40"/>
      <c r="AY5" s="40" t="s">
        <v>9761</v>
      </c>
      <c r="AZ5" s="40" t="s">
        <v>9762</v>
      </c>
      <c r="BA5" s="40" t="s">
        <v>9763</v>
      </c>
      <c r="BB5" s="40" t="s">
        <v>7073</v>
      </c>
      <c r="BC5" s="40" t="s">
        <v>1181</v>
      </c>
      <c r="BD5" s="40" t="s">
        <v>9764</v>
      </c>
      <c r="BE5" s="40" t="s">
        <v>9760</v>
      </c>
      <c r="BF5" s="40" t="s">
        <v>2962</v>
      </c>
      <c r="BG5" s="40" t="s">
        <v>9765</v>
      </c>
      <c r="BH5" s="40" t="s">
        <v>9766</v>
      </c>
      <c r="BI5" s="40" t="s">
        <v>9767</v>
      </c>
      <c r="BJ5" s="40"/>
      <c r="BK5" s="40" t="s">
        <v>9768</v>
      </c>
      <c r="BL5" s="40" t="s">
        <v>9719</v>
      </c>
      <c r="BM5" s="40"/>
      <c r="BN5" s="40"/>
      <c r="BO5" s="41" t="s">
        <v>9720</v>
      </c>
      <c r="BP5" s="40" t="s">
        <v>9721</v>
      </c>
      <c r="BQ5" s="40"/>
      <c r="BR5" s="40"/>
      <c r="BS5" s="40"/>
      <c r="BT5" s="40"/>
      <c r="BU5" s="40"/>
      <c r="BV5" s="40"/>
      <c r="BW5" s="40"/>
      <c r="BX5" s="40" t="s">
        <v>7116</v>
      </c>
      <c r="BY5" s="40" t="s">
        <v>1653</v>
      </c>
      <c r="BZ5" s="40" t="s">
        <v>48</v>
      </c>
      <c r="CA5" s="40" t="s">
        <v>37</v>
      </c>
      <c r="CB5" s="40" t="s">
        <v>7094</v>
      </c>
      <c r="CC5" s="40" t="s">
        <v>7069</v>
      </c>
      <c r="CD5" s="40"/>
      <c r="CE5" s="40"/>
      <c r="CF5" s="40"/>
      <c r="CG5" s="40" t="s">
        <v>8357</v>
      </c>
      <c r="CH5" s="40" t="s">
        <v>7073</v>
      </c>
      <c r="CI5" s="40"/>
      <c r="CJ5" s="40"/>
    </row>
    <row r="6" s="36" customFormat="1" ht="18" customHeight="1" spans="1:88">
      <c r="A6" s="40" t="s">
        <v>9769</v>
      </c>
      <c r="B6" s="40" t="s">
        <v>8398</v>
      </c>
      <c r="C6" s="40" t="s">
        <v>4003</v>
      </c>
      <c r="D6" s="40" t="s">
        <v>9770</v>
      </c>
      <c r="E6" s="40" t="s">
        <v>9771</v>
      </c>
      <c r="F6" s="40" t="s">
        <v>7262</v>
      </c>
      <c r="G6" s="40"/>
      <c r="H6" s="40" t="s">
        <v>9772</v>
      </c>
      <c r="I6" s="40" t="s">
        <v>9773</v>
      </c>
      <c r="J6" s="41">
        <v>26220</v>
      </c>
      <c r="K6" s="40" t="s">
        <v>7059</v>
      </c>
      <c r="L6" s="40" t="s">
        <v>7059</v>
      </c>
      <c r="M6" s="41" t="s">
        <v>7271</v>
      </c>
      <c r="N6" s="40" t="s">
        <v>7261</v>
      </c>
      <c r="O6" s="40" t="s">
        <v>9774</v>
      </c>
      <c r="P6" s="40" t="s">
        <v>380</v>
      </c>
      <c r="Q6" s="40" t="s">
        <v>250</v>
      </c>
      <c r="R6" s="40"/>
      <c r="S6" s="40" t="s">
        <v>1653</v>
      </c>
      <c r="T6" s="40" t="s">
        <v>7271</v>
      </c>
      <c r="U6" s="40"/>
      <c r="V6" s="40"/>
      <c r="W6" s="40"/>
      <c r="X6" s="40" t="s">
        <v>7261</v>
      </c>
      <c r="Y6" s="40" t="s">
        <v>1181</v>
      </c>
      <c r="Z6" s="40"/>
      <c r="AA6" s="40"/>
      <c r="AB6" s="40" t="s">
        <v>9711</v>
      </c>
      <c r="AC6" s="40"/>
      <c r="AD6" s="40" t="s">
        <v>7060</v>
      </c>
      <c r="AE6" s="40"/>
      <c r="AF6" s="40" t="s">
        <v>1181</v>
      </c>
      <c r="AG6" s="40" t="s">
        <v>1810</v>
      </c>
      <c r="AH6" s="40"/>
      <c r="AI6" s="40" t="s">
        <v>7775</v>
      </c>
      <c r="AJ6" s="40" t="s">
        <v>9775</v>
      </c>
      <c r="AK6" s="40" t="s">
        <v>7261</v>
      </c>
      <c r="AL6" s="40" t="s">
        <v>7262</v>
      </c>
      <c r="AM6" s="40" t="s">
        <v>7093</v>
      </c>
      <c r="AN6" s="40" t="s">
        <v>7074</v>
      </c>
      <c r="AO6" s="40"/>
      <c r="AP6" s="40" t="s">
        <v>700</v>
      </c>
      <c r="AQ6" s="40" t="s">
        <v>9731</v>
      </c>
      <c r="AR6" s="40" t="s">
        <v>9211</v>
      </c>
      <c r="AS6" s="40"/>
      <c r="AT6" s="40"/>
      <c r="AU6" s="40"/>
      <c r="AV6" s="40"/>
      <c r="AW6" s="40"/>
      <c r="AX6" s="40"/>
      <c r="AY6" s="40" t="s">
        <v>505</v>
      </c>
      <c r="AZ6" s="40" t="s">
        <v>506</v>
      </c>
      <c r="BA6" s="40" t="s">
        <v>507</v>
      </c>
      <c r="BB6" s="40" t="s">
        <v>7073</v>
      </c>
      <c r="BC6" s="40" t="s">
        <v>1181</v>
      </c>
      <c r="BD6" s="40" t="s">
        <v>9776</v>
      </c>
      <c r="BE6" s="40" t="s">
        <v>7775</v>
      </c>
      <c r="BF6" s="40" t="s">
        <v>8399</v>
      </c>
      <c r="BG6" s="40" t="s">
        <v>8400</v>
      </c>
      <c r="BH6" s="40" t="s">
        <v>8401</v>
      </c>
      <c r="BI6" s="40" t="s">
        <v>8402</v>
      </c>
      <c r="BJ6" s="40"/>
      <c r="BK6" s="40" t="s">
        <v>9718</v>
      </c>
      <c r="BL6" s="40" t="s">
        <v>9719</v>
      </c>
      <c r="BM6" s="40"/>
      <c r="BN6" s="40"/>
      <c r="BO6" s="41" t="s">
        <v>9777</v>
      </c>
      <c r="BP6" s="40" t="s">
        <v>9778</v>
      </c>
      <c r="BQ6" s="40"/>
      <c r="BR6" s="40"/>
      <c r="BS6" s="40"/>
      <c r="BT6" s="40"/>
      <c r="BU6" s="40"/>
      <c r="BV6" s="40"/>
      <c r="BW6" s="40" t="s">
        <v>8405</v>
      </c>
      <c r="BX6" s="40" t="s">
        <v>7079</v>
      </c>
      <c r="BY6" s="40" t="s">
        <v>1653</v>
      </c>
      <c r="BZ6" s="40" t="s">
        <v>355</v>
      </c>
      <c r="CA6" s="40" t="s">
        <v>37</v>
      </c>
      <c r="CB6" s="40" t="s">
        <v>7094</v>
      </c>
      <c r="CC6" s="40" t="s">
        <v>7069</v>
      </c>
      <c r="CD6" s="40"/>
      <c r="CE6" s="40"/>
      <c r="CF6" s="40"/>
      <c r="CG6" s="40" t="s">
        <v>9774</v>
      </c>
      <c r="CH6" s="40" t="s">
        <v>7073</v>
      </c>
      <c r="CI6" s="40"/>
      <c r="CJ6" s="40"/>
    </row>
    <row r="7" s="36" customFormat="1" ht="18" customHeight="1" spans="1:88">
      <c r="A7" s="40" t="s">
        <v>9779</v>
      </c>
      <c r="B7" s="40" t="s">
        <v>8376</v>
      </c>
      <c r="C7" s="40" t="s">
        <v>1169</v>
      </c>
      <c r="D7" s="40" t="s">
        <v>9780</v>
      </c>
      <c r="E7" s="40" t="s">
        <v>9781</v>
      </c>
      <c r="F7" s="40" t="s">
        <v>8378</v>
      </c>
      <c r="G7" s="40"/>
      <c r="H7" s="40" t="s">
        <v>9782</v>
      </c>
      <c r="I7" s="40" t="s">
        <v>9773</v>
      </c>
      <c r="J7" s="41">
        <v>76200</v>
      </c>
      <c r="K7" s="40" t="s">
        <v>7059</v>
      </c>
      <c r="L7" s="40" t="s">
        <v>7059</v>
      </c>
      <c r="M7" s="41" t="s">
        <v>9273</v>
      </c>
      <c r="N7" s="40" t="s">
        <v>8377</v>
      </c>
      <c r="O7" s="40" t="s">
        <v>8377</v>
      </c>
      <c r="P7" s="40" t="s">
        <v>380</v>
      </c>
      <c r="Q7" s="40" t="s">
        <v>336</v>
      </c>
      <c r="R7" s="40" t="s">
        <v>1653</v>
      </c>
      <c r="S7" s="40" t="s">
        <v>1653</v>
      </c>
      <c r="T7" s="40" t="s">
        <v>9273</v>
      </c>
      <c r="U7" s="40"/>
      <c r="V7" s="40"/>
      <c r="W7" s="40"/>
      <c r="X7" s="40" t="s">
        <v>8377</v>
      </c>
      <c r="Y7" s="40" t="s">
        <v>1181</v>
      </c>
      <c r="Z7" s="40"/>
      <c r="AA7" s="40"/>
      <c r="AB7" s="40" t="s">
        <v>9711</v>
      </c>
      <c r="AC7" s="40"/>
      <c r="AD7" s="40" t="s">
        <v>7060</v>
      </c>
      <c r="AE7" s="40"/>
      <c r="AF7" s="40" t="s">
        <v>1181</v>
      </c>
      <c r="AG7" s="40" t="s">
        <v>1173</v>
      </c>
      <c r="AH7" s="40"/>
      <c r="AI7" s="40" t="s">
        <v>3873</v>
      </c>
      <c r="AJ7" s="40" t="s">
        <v>9783</v>
      </c>
      <c r="AK7" s="40" t="s">
        <v>7069</v>
      </c>
      <c r="AL7" s="40" t="s">
        <v>8378</v>
      </c>
      <c r="AM7" s="40" t="s">
        <v>7093</v>
      </c>
      <c r="AN7" s="40" t="s">
        <v>7095</v>
      </c>
      <c r="AO7" s="40"/>
      <c r="AP7" s="40" t="s">
        <v>34</v>
      </c>
      <c r="AQ7" s="40" t="s">
        <v>9731</v>
      </c>
      <c r="AR7" s="40" t="s">
        <v>9204</v>
      </c>
      <c r="AS7" s="40"/>
      <c r="AT7" s="40"/>
      <c r="AU7" s="40"/>
      <c r="AV7" s="40"/>
      <c r="AW7" s="40"/>
      <c r="AX7" s="40"/>
      <c r="AY7" s="40" t="s">
        <v>641</v>
      </c>
      <c r="AZ7" s="40" t="s">
        <v>642</v>
      </c>
      <c r="BA7" s="40" t="s">
        <v>270</v>
      </c>
      <c r="BB7" s="40" t="s">
        <v>7073</v>
      </c>
      <c r="BC7" s="40" t="s">
        <v>1181</v>
      </c>
      <c r="BD7" s="40" t="s">
        <v>9717</v>
      </c>
      <c r="BE7" s="40" t="s">
        <v>9784</v>
      </c>
      <c r="BF7" s="40" t="s">
        <v>7497</v>
      </c>
      <c r="BG7" s="40" t="s">
        <v>9785</v>
      </c>
      <c r="BH7" s="40" t="s">
        <v>9786</v>
      </c>
      <c r="BI7" s="40" t="s">
        <v>9787</v>
      </c>
      <c r="BJ7" s="40"/>
      <c r="BK7" s="40" t="s">
        <v>9718</v>
      </c>
      <c r="BL7" s="40" t="s">
        <v>9719</v>
      </c>
      <c r="BM7" s="40"/>
      <c r="BN7" s="40"/>
      <c r="BO7" s="41" t="s">
        <v>9720</v>
      </c>
      <c r="BP7" s="40" t="s">
        <v>9721</v>
      </c>
      <c r="BQ7" s="40"/>
      <c r="BR7" s="40"/>
      <c r="BS7" s="40"/>
      <c r="BT7" s="40"/>
      <c r="BU7" s="40"/>
      <c r="BV7" s="40"/>
      <c r="BW7" s="40"/>
      <c r="BX7" s="40" t="s">
        <v>7079</v>
      </c>
      <c r="BY7" s="40" t="s">
        <v>1653</v>
      </c>
      <c r="BZ7" s="40" t="s">
        <v>355</v>
      </c>
      <c r="CA7" s="40" t="s">
        <v>37</v>
      </c>
      <c r="CB7" s="40" t="s">
        <v>7069</v>
      </c>
      <c r="CC7" s="40" t="s">
        <v>7069</v>
      </c>
      <c r="CD7" s="40"/>
      <c r="CE7" s="40"/>
      <c r="CF7" s="40"/>
      <c r="CG7" s="40" t="s">
        <v>8377</v>
      </c>
      <c r="CH7" s="40" t="s">
        <v>7073</v>
      </c>
      <c r="CI7" s="40"/>
      <c r="CJ7" s="40"/>
    </row>
    <row r="8" s="36" customFormat="1" ht="18" customHeight="1" spans="1:88">
      <c r="A8" s="40" t="s">
        <v>9788</v>
      </c>
      <c r="B8" s="40" t="s">
        <v>8376</v>
      </c>
      <c r="C8" s="40" t="s">
        <v>1169</v>
      </c>
      <c r="D8" s="40" t="s">
        <v>9789</v>
      </c>
      <c r="E8" s="40" t="s">
        <v>9790</v>
      </c>
      <c r="F8" s="40" t="s">
        <v>8378</v>
      </c>
      <c r="G8" s="40"/>
      <c r="H8" s="40" t="s">
        <v>9791</v>
      </c>
      <c r="I8" s="40" t="s">
        <v>9727</v>
      </c>
      <c r="J8" s="41">
        <v>110880</v>
      </c>
      <c r="K8" s="40" t="s">
        <v>7059</v>
      </c>
      <c r="L8" s="40" t="s">
        <v>7059</v>
      </c>
      <c r="M8" s="41" t="s">
        <v>9273</v>
      </c>
      <c r="N8" s="40" t="s">
        <v>8377</v>
      </c>
      <c r="O8" s="40" t="s">
        <v>8377</v>
      </c>
      <c r="P8" s="40" t="s">
        <v>380</v>
      </c>
      <c r="Q8" s="40" t="s">
        <v>336</v>
      </c>
      <c r="R8" s="40" t="s">
        <v>1653</v>
      </c>
      <c r="S8" s="40" t="s">
        <v>1653</v>
      </c>
      <c r="T8" s="40" t="s">
        <v>9273</v>
      </c>
      <c r="U8" s="40" t="s">
        <v>9273</v>
      </c>
      <c r="V8" s="40"/>
      <c r="W8" s="40"/>
      <c r="X8" s="40" t="s">
        <v>8377</v>
      </c>
      <c r="Y8" s="40" t="s">
        <v>1181</v>
      </c>
      <c r="Z8" s="40"/>
      <c r="AA8" s="40"/>
      <c r="AB8" s="40" t="s">
        <v>9711</v>
      </c>
      <c r="AC8" s="40"/>
      <c r="AD8" s="40" t="s">
        <v>7060</v>
      </c>
      <c r="AE8" s="40"/>
      <c r="AF8" s="40" t="s">
        <v>1181</v>
      </c>
      <c r="AG8" s="40" t="s">
        <v>1810</v>
      </c>
      <c r="AH8" s="40"/>
      <c r="AI8" s="40" t="s">
        <v>1568</v>
      </c>
      <c r="AJ8" s="40" t="s">
        <v>9783</v>
      </c>
      <c r="AK8" s="40" t="s">
        <v>7069</v>
      </c>
      <c r="AL8" s="40" t="s">
        <v>8378</v>
      </c>
      <c r="AM8" s="40" t="s">
        <v>7093</v>
      </c>
      <c r="AN8" s="40" t="s">
        <v>7095</v>
      </c>
      <c r="AO8" s="40"/>
      <c r="AP8" s="40" t="s">
        <v>34</v>
      </c>
      <c r="AQ8" s="40" t="s">
        <v>9731</v>
      </c>
      <c r="AR8" s="40" t="s">
        <v>9204</v>
      </c>
      <c r="AS8" s="40"/>
      <c r="AT8" s="40"/>
      <c r="AU8" s="40"/>
      <c r="AV8" s="40"/>
      <c r="AW8" s="40"/>
      <c r="AX8" s="40"/>
      <c r="AY8" s="40" t="s">
        <v>641</v>
      </c>
      <c r="AZ8" s="40" t="s">
        <v>415</v>
      </c>
      <c r="BA8" s="40" t="s">
        <v>416</v>
      </c>
      <c r="BB8" s="40" t="s">
        <v>7073</v>
      </c>
      <c r="BC8" s="40" t="s">
        <v>1181</v>
      </c>
      <c r="BD8" s="40" t="s">
        <v>9792</v>
      </c>
      <c r="BE8" s="40" t="s">
        <v>9793</v>
      </c>
      <c r="BF8" s="40" t="s">
        <v>1424</v>
      </c>
      <c r="BG8" s="40" t="s">
        <v>9794</v>
      </c>
      <c r="BH8" s="40" t="s">
        <v>6964</v>
      </c>
      <c r="BI8" s="40" t="s">
        <v>3544</v>
      </c>
      <c r="BJ8" s="40"/>
      <c r="BK8" s="40" t="s">
        <v>9718</v>
      </c>
      <c r="BL8" s="40" t="s">
        <v>9719</v>
      </c>
      <c r="BM8" s="40"/>
      <c r="BN8" s="40"/>
      <c r="BO8" s="41" t="s">
        <v>9777</v>
      </c>
      <c r="BP8" s="40" t="s">
        <v>9778</v>
      </c>
      <c r="BQ8" s="40"/>
      <c r="BR8" s="40"/>
      <c r="BS8" s="40"/>
      <c r="BT8" s="40"/>
      <c r="BU8" s="40"/>
      <c r="BV8" s="40"/>
      <c r="BW8" s="40"/>
      <c r="BX8" s="40" t="s">
        <v>7079</v>
      </c>
      <c r="BY8" s="40" t="s">
        <v>1653</v>
      </c>
      <c r="BZ8" s="40" t="s">
        <v>355</v>
      </c>
      <c r="CA8" s="40" t="s">
        <v>37</v>
      </c>
      <c r="CB8" s="40" t="s">
        <v>7069</v>
      </c>
      <c r="CC8" s="40" t="s">
        <v>7069</v>
      </c>
      <c r="CD8" s="40"/>
      <c r="CE8" s="40"/>
      <c r="CF8" s="40"/>
      <c r="CG8" s="40" t="s">
        <v>8377</v>
      </c>
      <c r="CH8" s="40" t="s">
        <v>7073</v>
      </c>
      <c r="CI8" s="40"/>
      <c r="CJ8" s="40"/>
    </row>
    <row r="9" s="36" customFormat="1" ht="18" customHeight="1" spans="1:88">
      <c r="A9" s="40" t="s">
        <v>9795</v>
      </c>
      <c r="B9" s="40" t="s">
        <v>8376</v>
      </c>
      <c r="C9" s="40" t="s">
        <v>1169</v>
      </c>
      <c r="D9" s="40" t="s">
        <v>9796</v>
      </c>
      <c r="E9" s="40" t="s">
        <v>9797</v>
      </c>
      <c r="F9" s="40" t="s">
        <v>8378</v>
      </c>
      <c r="G9" s="40"/>
      <c r="H9" s="40" t="s">
        <v>9798</v>
      </c>
      <c r="I9" s="40" t="s">
        <v>9727</v>
      </c>
      <c r="J9" s="41">
        <v>123900</v>
      </c>
      <c r="K9" s="40" t="s">
        <v>7059</v>
      </c>
      <c r="L9" s="40" t="s">
        <v>7059</v>
      </c>
      <c r="M9" s="41" t="s">
        <v>9273</v>
      </c>
      <c r="N9" s="40" t="s">
        <v>8377</v>
      </c>
      <c r="O9" s="40" t="s">
        <v>8377</v>
      </c>
      <c r="P9" s="40" t="s">
        <v>380</v>
      </c>
      <c r="Q9" s="40" t="s">
        <v>336</v>
      </c>
      <c r="R9" s="40" t="s">
        <v>1653</v>
      </c>
      <c r="S9" s="40" t="s">
        <v>1653</v>
      </c>
      <c r="T9" s="40" t="s">
        <v>9273</v>
      </c>
      <c r="U9" s="40" t="s">
        <v>9745</v>
      </c>
      <c r="V9" s="40"/>
      <c r="W9" s="40"/>
      <c r="X9" s="40" t="s">
        <v>8377</v>
      </c>
      <c r="Y9" s="40" t="s">
        <v>1181</v>
      </c>
      <c r="Z9" s="40"/>
      <c r="AA9" s="40"/>
      <c r="AB9" s="40" t="s">
        <v>9711</v>
      </c>
      <c r="AC9" s="40"/>
      <c r="AD9" s="40" t="s">
        <v>7061</v>
      </c>
      <c r="AE9" s="40" t="s">
        <v>9712</v>
      </c>
      <c r="AF9" s="40" t="s">
        <v>1810</v>
      </c>
      <c r="AG9" s="40" t="s">
        <v>9728</v>
      </c>
      <c r="AH9" s="40" t="s">
        <v>9745</v>
      </c>
      <c r="AI9" s="40" t="s">
        <v>3873</v>
      </c>
      <c r="AJ9" s="40" t="s">
        <v>9783</v>
      </c>
      <c r="AK9" s="40" t="s">
        <v>7069</v>
      </c>
      <c r="AL9" s="40" t="s">
        <v>8378</v>
      </c>
      <c r="AM9" s="40" t="s">
        <v>7093</v>
      </c>
      <c r="AN9" s="40" t="s">
        <v>7095</v>
      </c>
      <c r="AO9" s="40"/>
      <c r="AP9" s="40" t="s">
        <v>34</v>
      </c>
      <c r="AQ9" s="40" t="s">
        <v>9731</v>
      </c>
      <c r="AR9" s="40" t="s">
        <v>9204</v>
      </c>
      <c r="AS9" s="40"/>
      <c r="AT9" s="40"/>
      <c r="AU9" s="40"/>
      <c r="AV9" s="40"/>
      <c r="AW9" s="40"/>
      <c r="AX9" s="40"/>
      <c r="AY9" s="40" t="s">
        <v>412</v>
      </c>
      <c r="AZ9" s="40" t="s">
        <v>640</v>
      </c>
      <c r="BA9" s="40" t="s">
        <v>280</v>
      </c>
      <c r="BB9" s="40" t="s">
        <v>7073</v>
      </c>
      <c r="BC9" s="40" t="s">
        <v>1181</v>
      </c>
      <c r="BD9" s="40" t="s">
        <v>9764</v>
      </c>
      <c r="BE9" s="40" t="s">
        <v>9784</v>
      </c>
      <c r="BF9" s="40" t="s">
        <v>1424</v>
      </c>
      <c r="BG9" s="40" t="s">
        <v>9799</v>
      </c>
      <c r="BH9" s="40" t="s">
        <v>4666</v>
      </c>
      <c r="BI9" s="40" t="s">
        <v>9800</v>
      </c>
      <c r="BJ9" s="40"/>
      <c r="BK9" s="40" t="s">
        <v>9718</v>
      </c>
      <c r="BL9" s="40" t="s">
        <v>9719</v>
      </c>
      <c r="BM9" s="40"/>
      <c r="BN9" s="40"/>
      <c r="BO9" s="41" t="s">
        <v>9739</v>
      </c>
      <c r="BP9" s="40" t="s">
        <v>9801</v>
      </c>
      <c r="BQ9" s="40"/>
      <c r="BR9" s="40"/>
      <c r="BS9" s="40"/>
      <c r="BT9" s="40"/>
      <c r="BU9" s="40"/>
      <c r="BV9" s="40"/>
      <c r="BW9" s="40"/>
      <c r="BX9" s="40" t="s">
        <v>7079</v>
      </c>
      <c r="BY9" s="40" t="s">
        <v>1653</v>
      </c>
      <c r="BZ9" s="40" t="s">
        <v>355</v>
      </c>
      <c r="CA9" s="40" t="s">
        <v>37</v>
      </c>
      <c r="CB9" s="40" t="s">
        <v>7069</v>
      </c>
      <c r="CC9" s="40" t="s">
        <v>7069</v>
      </c>
      <c r="CD9" s="40"/>
      <c r="CE9" s="40"/>
      <c r="CF9" s="40"/>
      <c r="CG9" s="40" t="s">
        <v>8377</v>
      </c>
      <c r="CH9" s="40" t="s">
        <v>7073</v>
      </c>
      <c r="CI9" s="40"/>
      <c r="CJ9" s="40"/>
    </row>
    <row r="10" s="36" customFormat="1" ht="18" customHeight="1" spans="1:88">
      <c r="A10" s="40" t="s">
        <v>9802</v>
      </c>
      <c r="B10" s="40" t="s">
        <v>8376</v>
      </c>
      <c r="C10" s="40" t="s">
        <v>1169</v>
      </c>
      <c r="D10" s="40" t="s">
        <v>9803</v>
      </c>
      <c r="E10" s="40" t="s">
        <v>9804</v>
      </c>
      <c r="F10" s="40" t="s">
        <v>8378</v>
      </c>
      <c r="G10" s="40"/>
      <c r="H10" s="40" t="s">
        <v>9805</v>
      </c>
      <c r="I10" s="40" t="s">
        <v>9773</v>
      </c>
      <c r="J10" s="41">
        <v>40800</v>
      </c>
      <c r="K10" s="40" t="s">
        <v>7059</v>
      </c>
      <c r="L10" s="40" t="s">
        <v>7059</v>
      </c>
      <c r="M10" s="41" t="s">
        <v>9273</v>
      </c>
      <c r="N10" s="40" t="s">
        <v>8377</v>
      </c>
      <c r="O10" s="40" t="s">
        <v>8377</v>
      </c>
      <c r="P10" s="40" t="s">
        <v>380</v>
      </c>
      <c r="Q10" s="40" t="s">
        <v>336</v>
      </c>
      <c r="R10" s="40" t="s">
        <v>1653</v>
      </c>
      <c r="S10" s="40" t="s">
        <v>1653</v>
      </c>
      <c r="T10" s="40" t="s">
        <v>9273</v>
      </c>
      <c r="U10" s="40"/>
      <c r="V10" s="40"/>
      <c r="W10" s="40"/>
      <c r="X10" s="40" t="s">
        <v>8377</v>
      </c>
      <c r="Y10" s="40" t="s">
        <v>1181</v>
      </c>
      <c r="Z10" s="40"/>
      <c r="AA10" s="40"/>
      <c r="AB10" s="40" t="s">
        <v>9711</v>
      </c>
      <c r="AC10" s="40"/>
      <c r="AD10" s="40" t="s">
        <v>7060</v>
      </c>
      <c r="AE10" s="40"/>
      <c r="AF10" s="40" t="s">
        <v>1181</v>
      </c>
      <c r="AG10" s="40" t="s">
        <v>1810</v>
      </c>
      <c r="AH10" s="40"/>
      <c r="AI10" s="40" t="s">
        <v>4757</v>
      </c>
      <c r="AJ10" s="40" t="s">
        <v>9783</v>
      </c>
      <c r="AK10" s="40" t="s">
        <v>7069</v>
      </c>
      <c r="AL10" s="40" t="s">
        <v>8378</v>
      </c>
      <c r="AM10" s="40" t="s">
        <v>7093</v>
      </c>
      <c r="AN10" s="40" t="s">
        <v>7095</v>
      </c>
      <c r="AO10" s="40"/>
      <c r="AP10" s="40" t="s">
        <v>34</v>
      </c>
      <c r="AQ10" s="40" t="s">
        <v>9731</v>
      </c>
      <c r="AR10" s="40" t="s">
        <v>9204</v>
      </c>
      <c r="AS10" s="40"/>
      <c r="AT10" s="40"/>
      <c r="AU10" s="40"/>
      <c r="AV10" s="40"/>
      <c r="AW10" s="40"/>
      <c r="AX10" s="40"/>
      <c r="AY10" s="40" t="s">
        <v>641</v>
      </c>
      <c r="AZ10" s="40" t="s">
        <v>415</v>
      </c>
      <c r="BA10" s="40" t="s">
        <v>849</v>
      </c>
      <c r="BB10" s="40" t="s">
        <v>7073</v>
      </c>
      <c r="BC10" s="40" t="s">
        <v>1181</v>
      </c>
      <c r="BD10" s="40" t="s">
        <v>9792</v>
      </c>
      <c r="BE10" s="40" t="s">
        <v>9806</v>
      </c>
      <c r="BF10" s="40" t="s">
        <v>1573</v>
      </c>
      <c r="BG10" s="40" t="s">
        <v>1449</v>
      </c>
      <c r="BH10" s="40" t="s">
        <v>4110</v>
      </c>
      <c r="BI10" s="40" t="s">
        <v>9807</v>
      </c>
      <c r="BJ10" s="40"/>
      <c r="BK10" s="40" t="s">
        <v>9718</v>
      </c>
      <c r="BL10" s="40" t="s">
        <v>9719</v>
      </c>
      <c r="BM10" s="40"/>
      <c r="BN10" s="40"/>
      <c r="BO10" s="41" t="s">
        <v>9777</v>
      </c>
      <c r="BP10" s="40" t="s">
        <v>9778</v>
      </c>
      <c r="BQ10" s="40"/>
      <c r="BR10" s="40"/>
      <c r="BS10" s="40"/>
      <c r="BT10" s="40"/>
      <c r="BU10" s="40"/>
      <c r="BV10" s="40"/>
      <c r="BW10" s="40"/>
      <c r="BX10" s="40" t="s">
        <v>7079</v>
      </c>
      <c r="BY10" s="40" t="s">
        <v>1653</v>
      </c>
      <c r="BZ10" s="40" t="s">
        <v>355</v>
      </c>
      <c r="CA10" s="40" t="s">
        <v>37</v>
      </c>
      <c r="CB10" s="40" t="s">
        <v>7069</v>
      </c>
      <c r="CC10" s="40" t="s">
        <v>7069</v>
      </c>
      <c r="CD10" s="40"/>
      <c r="CE10" s="40"/>
      <c r="CF10" s="40"/>
      <c r="CG10" s="40" t="s">
        <v>8377</v>
      </c>
      <c r="CH10" s="40" t="s">
        <v>7073</v>
      </c>
      <c r="CI10" s="40"/>
      <c r="CJ10" s="40"/>
    </row>
    <row r="11" s="36" customFormat="1" ht="18" customHeight="1" spans="1:88">
      <c r="A11" s="40" t="s">
        <v>9808</v>
      </c>
      <c r="B11" s="40" t="s">
        <v>8411</v>
      </c>
      <c r="C11" s="40" t="s">
        <v>5286</v>
      </c>
      <c r="D11" s="40" t="s">
        <v>9809</v>
      </c>
      <c r="E11" s="40" t="s">
        <v>9810</v>
      </c>
      <c r="F11" s="40" t="s">
        <v>8375</v>
      </c>
      <c r="G11" s="40"/>
      <c r="H11" s="40" t="s">
        <v>9811</v>
      </c>
      <c r="I11" s="40" t="s">
        <v>9727</v>
      </c>
      <c r="J11" s="41">
        <v>85176</v>
      </c>
      <c r="K11" s="40" t="s">
        <v>7059</v>
      </c>
      <c r="L11" s="40" t="s">
        <v>7059</v>
      </c>
      <c r="M11" s="41" t="s">
        <v>8290</v>
      </c>
      <c r="N11" s="40" t="s">
        <v>8412</v>
      </c>
      <c r="O11" s="40" t="s">
        <v>8412</v>
      </c>
      <c r="P11" s="40" t="s">
        <v>380</v>
      </c>
      <c r="Q11" s="40" t="s">
        <v>5285</v>
      </c>
      <c r="R11" s="40"/>
      <c r="S11" s="40" t="s">
        <v>1653</v>
      </c>
      <c r="T11" s="40" t="s">
        <v>8290</v>
      </c>
      <c r="U11" s="40" t="s">
        <v>8367</v>
      </c>
      <c r="V11" s="40"/>
      <c r="W11" s="40"/>
      <c r="X11" s="40" t="s">
        <v>8412</v>
      </c>
      <c r="Y11" s="40" t="s">
        <v>1181</v>
      </c>
      <c r="Z11" s="40"/>
      <c r="AA11" s="40"/>
      <c r="AB11" s="40" t="s">
        <v>9711</v>
      </c>
      <c r="AC11" s="40"/>
      <c r="AD11" s="40" t="s">
        <v>7060</v>
      </c>
      <c r="AE11" s="40"/>
      <c r="AF11" s="40" t="s">
        <v>1181</v>
      </c>
      <c r="AG11" s="40" t="s">
        <v>1810</v>
      </c>
      <c r="AH11" s="40"/>
      <c r="AI11" s="40" t="s">
        <v>9812</v>
      </c>
      <c r="AJ11" s="40" t="s">
        <v>6244</v>
      </c>
      <c r="AK11" s="40" t="s">
        <v>7069</v>
      </c>
      <c r="AL11" s="40" t="s">
        <v>8375</v>
      </c>
      <c r="AM11" s="40" t="s">
        <v>7093</v>
      </c>
      <c r="AN11" s="40" t="s">
        <v>7095</v>
      </c>
      <c r="AO11" s="40"/>
      <c r="AP11" s="40" t="s">
        <v>165</v>
      </c>
      <c r="AQ11" s="40" t="s">
        <v>9731</v>
      </c>
      <c r="AR11" s="40" t="s">
        <v>9220</v>
      </c>
      <c r="AS11" s="40"/>
      <c r="AT11" s="40"/>
      <c r="AU11" s="40"/>
      <c r="AV11" s="40"/>
      <c r="AW11" s="40"/>
      <c r="AX11" s="40"/>
      <c r="AY11" s="40" t="s">
        <v>173</v>
      </c>
      <c r="AZ11" s="40" t="s">
        <v>174</v>
      </c>
      <c r="BA11" s="40" t="s">
        <v>451</v>
      </c>
      <c r="BB11" s="40" t="s">
        <v>7073</v>
      </c>
      <c r="BC11" s="40" t="s">
        <v>1181</v>
      </c>
      <c r="BD11" s="40" t="s">
        <v>9813</v>
      </c>
      <c r="BE11" s="40" t="s">
        <v>9812</v>
      </c>
      <c r="BF11" s="40" t="s">
        <v>7975</v>
      </c>
      <c r="BG11" s="40" t="s">
        <v>9814</v>
      </c>
      <c r="BH11" s="40" t="s">
        <v>9815</v>
      </c>
      <c r="BI11" s="40" t="s">
        <v>9816</v>
      </c>
      <c r="BJ11" s="40"/>
      <c r="BK11" s="40" t="s">
        <v>9718</v>
      </c>
      <c r="BL11" s="40" t="s">
        <v>9719</v>
      </c>
      <c r="BM11" s="40"/>
      <c r="BN11" s="40"/>
      <c r="BO11" s="41" t="s">
        <v>9777</v>
      </c>
      <c r="BP11" s="40" t="s">
        <v>9778</v>
      </c>
      <c r="BQ11" s="40"/>
      <c r="BR11" s="40"/>
      <c r="BS11" s="40"/>
      <c r="BT11" s="40"/>
      <c r="BU11" s="40"/>
      <c r="BV11" s="40"/>
      <c r="BW11" s="40"/>
      <c r="BX11" s="40" t="s">
        <v>7116</v>
      </c>
      <c r="BY11" s="40" t="s">
        <v>1653</v>
      </c>
      <c r="BZ11" s="40" t="s">
        <v>166</v>
      </c>
      <c r="CA11" s="40" t="s">
        <v>37</v>
      </c>
      <c r="CB11" s="40" t="s">
        <v>7069</v>
      </c>
      <c r="CC11" s="40" t="s">
        <v>7069</v>
      </c>
      <c r="CD11" s="40"/>
      <c r="CE11" s="40"/>
      <c r="CF11" s="40"/>
      <c r="CG11" s="40" t="s">
        <v>8412</v>
      </c>
      <c r="CH11" s="40" t="s">
        <v>7073</v>
      </c>
      <c r="CI11" s="40"/>
      <c r="CJ11" s="40"/>
    </row>
    <row r="12" s="36" customFormat="1" ht="18" customHeight="1" spans="1:88">
      <c r="A12" s="40" t="s">
        <v>9817</v>
      </c>
      <c r="B12" s="40" t="s">
        <v>8411</v>
      </c>
      <c r="C12" s="40" t="s">
        <v>5286</v>
      </c>
      <c r="D12" s="40" t="s">
        <v>9818</v>
      </c>
      <c r="E12" s="40" t="s">
        <v>9819</v>
      </c>
      <c r="F12" s="40" t="s">
        <v>8375</v>
      </c>
      <c r="G12" s="40"/>
      <c r="H12" s="40" t="s">
        <v>9820</v>
      </c>
      <c r="I12" s="40" t="s">
        <v>9727</v>
      </c>
      <c r="J12" s="41">
        <v>76032</v>
      </c>
      <c r="K12" s="40" t="s">
        <v>7059</v>
      </c>
      <c r="L12" s="40" t="s">
        <v>7059</v>
      </c>
      <c r="M12" s="41" t="s">
        <v>8290</v>
      </c>
      <c r="N12" s="40" t="s">
        <v>8412</v>
      </c>
      <c r="O12" s="40" t="s">
        <v>8412</v>
      </c>
      <c r="P12" s="40" t="s">
        <v>380</v>
      </c>
      <c r="Q12" s="40" t="s">
        <v>5285</v>
      </c>
      <c r="R12" s="40"/>
      <c r="S12" s="40" t="s">
        <v>1653</v>
      </c>
      <c r="T12" s="40" t="s">
        <v>8290</v>
      </c>
      <c r="U12" s="40" t="s">
        <v>8367</v>
      </c>
      <c r="V12" s="40"/>
      <c r="W12" s="40"/>
      <c r="X12" s="40" t="s">
        <v>8412</v>
      </c>
      <c r="Y12" s="40" t="s">
        <v>1181</v>
      </c>
      <c r="Z12" s="40"/>
      <c r="AA12" s="40"/>
      <c r="AB12" s="40" t="s">
        <v>9711</v>
      </c>
      <c r="AC12" s="40"/>
      <c r="AD12" s="40" t="s">
        <v>7061</v>
      </c>
      <c r="AE12" s="40" t="s">
        <v>9712</v>
      </c>
      <c r="AF12" s="40" t="s">
        <v>1810</v>
      </c>
      <c r="AG12" s="40" t="s">
        <v>9728</v>
      </c>
      <c r="AH12" s="40" t="s">
        <v>8367</v>
      </c>
      <c r="AI12" s="40" t="s">
        <v>5373</v>
      </c>
      <c r="AJ12" s="40" t="s">
        <v>6244</v>
      </c>
      <c r="AK12" s="40" t="s">
        <v>7069</v>
      </c>
      <c r="AL12" s="40" t="s">
        <v>8375</v>
      </c>
      <c r="AM12" s="40" t="s">
        <v>7093</v>
      </c>
      <c r="AN12" s="40" t="s">
        <v>7095</v>
      </c>
      <c r="AO12" s="40"/>
      <c r="AP12" s="40" t="s">
        <v>165</v>
      </c>
      <c r="AQ12" s="40" t="s">
        <v>9731</v>
      </c>
      <c r="AR12" s="40" t="s">
        <v>9220</v>
      </c>
      <c r="AS12" s="40"/>
      <c r="AT12" s="40"/>
      <c r="AU12" s="40"/>
      <c r="AV12" s="40"/>
      <c r="AW12" s="40"/>
      <c r="AX12" s="40"/>
      <c r="AY12" s="40" t="s">
        <v>88</v>
      </c>
      <c r="AZ12" s="40" t="s">
        <v>865</v>
      </c>
      <c r="BA12" s="40" t="s">
        <v>339</v>
      </c>
      <c r="BB12" s="40" t="s">
        <v>7073</v>
      </c>
      <c r="BC12" s="40" t="s">
        <v>1181</v>
      </c>
      <c r="BD12" s="40" t="s">
        <v>9821</v>
      </c>
      <c r="BE12" s="40" t="s">
        <v>5373</v>
      </c>
      <c r="BF12" s="40" t="s">
        <v>1928</v>
      </c>
      <c r="BG12" s="40" t="s">
        <v>9822</v>
      </c>
      <c r="BH12" s="40" t="s">
        <v>9823</v>
      </c>
      <c r="BI12" s="40" t="s">
        <v>9824</v>
      </c>
      <c r="BJ12" s="40"/>
      <c r="BK12" s="40" t="s">
        <v>9718</v>
      </c>
      <c r="BL12" s="40" t="s">
        <v>9719</v>
      </c>
      <c r="BM12" s="40"/>
      <c r="BN12" s="40"/>
      <c r="BO12" s="41" t="s">
        <v>9739</v>
      </c>
      <c r="BP12" s="40" t="s">
        <v>9755</v>
      </c>
      <c r="BQ12" s="40"/>
      <c r="BR12" s="40"/>
      <c r="BS12" s="40"/>
      <c r="BT12" s="40"/>
      <c r="BU12" s="40"/>
      <c r="BV12" s="40"/>
      <c r="BW12" s="40"/>
      <c r="BX12" s="40" t="s">
        <v>7116</v>
      </c>
      <c r="BY12" s="40" t="s">
        <v>1653</v>
      </c>
      <c r="BZ12" s="40" t="s">
        <v>166</v>
      </c>
      <c r="CA12" s="40" t="s">
        <v>37</v>
      </c>
      <c r="CB12" s="40" t="s">
        <v>7069</v>
      </c>
      <c r="CC12" s="40" t="s">
        <v>7069</v>
      </c>
      <c r="CD12" s="40"/>
      <c r="CE12" s="40"/>
      <c r="CF12" s="40"/>
      <c r="CG12" s="40" t="s">
        <v>8412</v>
      </c>
      <c r="CH12" s="40" t="s">
        <v>7073</v>
      </c>
      <c r="CI12" s="40"/>
      <c r="CJ12" s="40"/>
    </row>
    <row r="13" s="36" customFormat="1" ht="18" customHeight="1" spans="1:88">
      <c r="A13" s="40" t="s">
        <v>9825</v>
      </c>
      <c r="B13" s="40" t="s">
        <v>8429</v>
      </c>
      <c r="C13" s="40" t="s">
        <v>3786</v>
      </c>
      <c r="D13" s="40" t="s">
        <v>9826</v>
      </c>
      <c r="E13" s="40" t="s">
        <v>9827</v>
      </c>
      <c r="F13" s="40" t="s">
        <v>7261</v>
      </c>
      <c r="G13" s="40"/>
      <c r="H13" s="40" t="s">
        <v>9828</v>
      </c>
      <c r="I13" s="40" t="s">
        <v>9727</v>
      </c>
      <c r="J13" s="41">
        <v>1003108.8</v>
      </c>
      <c r="K13" s="40" t="s">
        <v>7059</v>
      </c>
      <c r="L13" s="40" t="s">
        <v>7059</v>
      </c>
      <c r="M13" s="41" t="s">
        <v>9829</v>
      </c>
      <c r="N13" s="40" t="s">
        <v>7261</v>
      </c>
      <c r="O13" s="40" t="s">
        <v>7261</v>
      </c>
      <c r="P13" s="40" t="s">
        <v>380</v>
      </c>
      <c r="Q13" s="40" t="s">
        <v>92</v>
      </c>
      <c r="R13" s="40"/>
      <c r="S13" s="40" t="s">
        <v>1653</v>
      </c>
      <c r="T13" s="40" t="s">
        <v>9829</v>
      </c>
      <c r="U13" s="40" t="s">
        <v>9829</v>
      </c>
      <c r="V13" s="40"/>
      <c r="W13" s="40"/>
      <c r="X13" s="40" t="s">
        <v>7261</v>
      </c>
      <c r="Y13" s="40" t="s">
        <v>1181</v>
      </c>
      <c r="Z13" s="40"/>
      <c r="AA13" s="40"/>
      <c r="AB13" s="40" t="s">
        <v>9711</v>
      </c>
      <c r="AC13" s="40"/>
      <c r="AD13" s="40" t="s">
        <v>7060</v>
      </c>
      <c r="AE13" s="40"/>
      <c r="AF13" s="40" t="s">
        <v>1181</v>
      </c>
      <c r="AG13" s="40" t="s">
        <v>1810</v>
      </c>
      <c r="AH13" s="40"/>
      <c r="AI13" s="40" t="s">
        <v>8430</v>
      </c>
      <c r="AJ13" s="40" t="s">
        <v>9830</v>
      </c>
      <c r="AK13" s="40" t="s">
        <v>7069</v>
      </c>
      <c r="AL13" s="40" t="s">
        <v>7261</v>
      </c>
      <c r="AM13" s="40" t="s">
        <v>7093</v>
      </c>
      <c r="AN13" s="40" t="s">
        <v>7074</v>
      </c>
      <c r="AO13" s="40"/>
      <c r="AP13" s="40" t="s">
        <v>504</v>
      </c>
      <c r="AQ13" s="40" t="s">
        <v>9731</v>
      </c>
      <c r="AR13" s="40" t="s">
        <v>9228</v>
      </c>
      <c r="AS13" s="40"/>
      <c r="AT13" s="40"/>
      <c r="AU13" s="40"/>
      <c r="AV13" s="40"/>
      <c r="AW13" s="40"/>
      <c r="AX13" s="40"/>
      <c r="AY13" s="40" t="s">
        <v>81</v>
      </c>
      <c r="AZ13" s="40" t="s">
        <v>82</v>
      </c>
      <c r="BA13" s="40" t="s">
        <v>812</v>
      </c>
      <c r="BB13" s="40" t="s">
        <v>7073</v>
      </c>
      <c r="BC13" s="40" t="s">
        <v>1181</v>
      </c>
      <c r="BD13" s="40" t="s">
        <v>9734</v>
      </c>
      <c r="BE13" s="40" t="s">
        <v>9831</v>
      </c>
      <c r="BF13" s="40" t="s">
        <v>8431</v>
      </c>
      <c r="BG13" s="40" t="s">
        <v>8432</v>
      </c>
      <c r="BH13" s="40" t="s">
        <v>8433</v>
      </c>
      <c r="BI13" s="40" t="s">
        <v>8434</v>
      </c>
      <c r="BJ13" s="40"/>
      <c r="BK13" s="40" t="s">
        <v>9718</v>
      </c>
      <c r="BL13" s="40" t="s">
        <v>9719</v>
      </c>
      <c r="BM13" s="40"/>
      <c r="BN13" s="40"/>
      <c r="BO13" s="41" t="s">
        <v>9777</v>
      </c>
      <c r="BP13" s="40" t="s">
        <v>9778</v>
      </c>
      <c r="BQ13" s="40"/>
      <c r="BR13" s="40"/>
      <c r="BS13" s="40"/>
      <c r="BT13" s="40"/>
      <c r="BU13" s="40"/>
      <c r="BV13" s="40"/>
      <c r="BW13" s="40" t="s">
        <v>8437</v>
      </c>
      <c r="BX13" s="40" t="s">
        <v>7079</v>
      </c>
      <c r="BY13" s="40" t="s">
        <v>1653</v>
      </c>
      <c r="BZ13" s="40" t="s">
        <v>355</v>
      </c>
      <c r="CA13" s="40" t="s">
        <v>37</v>
      </c>
      <c r="CB13" s="40" t="s">
        <v>7069</v>
      </c>
      <c r="CC13" s="40" t="s">
        <v>7069</v>
      </c>
      <c r="CD13" s="40"/>
      <c r="CE13" s="40"/>
      <c r="CF13" s="40"/>
      <c r="CG13" s="40" t="s">
        <v>7261</v>
      </c>
      <c r="CH13" s="40" t="s">
        <v>7073</v>
      </c>
      <c r="CI13" s="40"/>
      <c r="CJ13" s="40"/>
    </row>
    <row r="14" s="36" customFormat="1" ht="18" customHeight="1" spans="1:88">
      <c r="A14" s="40" t="s">
        <v>9231</v>
      </c>
      <c r="B14" s="40" t="s">
        <v>8446</v>
      </c>
      <c r="C14" s="40" t="s">
        <v>4692</v>
      </c>
      <c r="D14" s="40" t="s">
        <v>9832</v>
      </c>
      <c r="E14" s="40" t="s">
        <v>9833</v>
      </c>
      <c r="F14" s="40" t="s">
        <v>8448</v>
      </c>
      <c r="G14" s="40"/>
      <c r="H14" s="40" t="s">
        <v>9834</v>
      </c>
      <c r="I14" s="40" t="s">
        <v>9773</v>
      </c>
      <c r="J14" s="41">
        <v>28110</v>
      </c>
      <c r="K14" s="40" t="s">
        <v>7059</v>
      </c>
      <c r="L14" s="40" t="s">
        <v>7059</v>
      </c>
      <c r="M14" s="41" t="s">
        <v>8438</v>
      </c>
      <c r="N14" s="40" t="s">
        <v>8447</v>
      </c>
      <c r="O14" s="40" t="s">
        <v>8447</v>
      </c>
      <c r="P14" s="40" t="s">
        <v>380</v>
      </c>
      <c r="Q14" s="40" t="s">
        <v>3648</v>
      </c>
      <c r="R14" s="40"/>
      <c r="S14" s="40" t="s">
        <v>1653</v>
      </c>
      <c r="T14" s="40" t="s">
        <v>8438</v>
      </c>
      <c r="U14" s="40"/>
      <c r="V14" s="40"/>
      <c r="W14" s="40"/>
      <c r="X14" s="40" t="s">
        <v>8447</v>
      </c>
      <c r="Y14" s="40" t="s">
        <v>1181</v>
      </c>
      <c r="Z14" s="40"/>
      <c r="AA14" s="40"/>
      <c r="AB14" s="40" t="s">
        <v>9711</v>
      </c>
      <c r="AC14" s="40"/>
      <c r="AD14" s="40" t="s">
        <v>7060</v>
      </c>
      <c r="AE14" s="40"/>
      <c r="AF14" s="40" t="s">
        <v>1181</v>
      </c>
      <c r="AG14" s="40" t="s">
        <v>1810</v>
      </c>
      <c r="AH14" s="40"/>
      <c r="AI14" s="40" t="s">
        <v>4757</v>
      </c>
      <c r="AJ14" s="40" t="s">
        <v>9713</v>
      </c>
      <c r="AK14" s="40" t="s">
        <v>7069</v>
      </c>
      <c r="AL14" s="40" t="s">
        <v>8448</v>
      </c>
      <c r="AM14" s="40" t="s">
        <v>7093</v>
      </c>
      <c r="AN14" s="40" t="s">
        <v>7074</v>
      </c>
      <c r="AO14" s="40"/>
      <c r="AP14" s="40" t="s">
        <v>86</v>
      </c>
      <c r="AQ14" s="40" t="s">
        <v>9835</v>
      </c>
      <c r="AR14" s="40" t="s">
        <v>9233</v>
      </c>
      <c r="AS14" s="40"/>
      <c r="AT14" s="40"/>
      <c r="AU14" s="40"/>
      <c r="AV14" s="40"/>
      <c r="AW14" s="40"/>
      <c r="AX14" s="40"/>
      <c r="AY14" s="40" t="s">
        <v>224</v>
      </c>
      <c r="AZ14" s="40" t="s">
        <v>225</v>
      </c>
      <c r="BA14" s="40" t="s">
        <v>604</v>
      </c>
      <c r="BB14" s="40" t="s">
        <v>7073</v>
      </c>
      <c r="BC14" s="40" t="s">
        <v>1181</v>
      </c>
      <c r="BD14" s="40" t="s">
        <v>9776</v>
      </c>
      <c r="BE14" s="40" t="s">
        <v>9836</v>
      </c>
      <c r="BF14" s="40" t="s">
        <v>1512</v>
      </c>
      <c r="BG14" s="40" t="s">
        <v>8449</v>
      </c>
      <c r="BH14" s="40" t="s">
        <v>8450</v>
      </c>
      <c r="BI14" s="40" t="s">
        <v>8451</v>
      </c>
      <c r="BJ14" s="40"/>
      <c r="BK14" s="40" t="s">
        <v>9718</v>
      </c>
      <c r="BL14" s="40" t="s">
        <v>9719</v>
      </c>
      <c r="BM14" s="40"/>
      <c r="BN14" s="40"/>
      <c r="BO14" s="41" t="s">
        <v>9777</v>
      </c>
      <c r="BP14" s="40" t="s">
        <v>9778</v>
      </c>
      <c r="BQ14" s="40"/>
      <c r="BR14" s="40"/>
      <c r="BS14" s="40"/>
      <c r="BT14" s="40"/>
      <c r="BU14" s="40"/>
      <c r="BV14" s="40"/>
      <c r="BW14" s="40"/>
      <c r="BX14" s="40" t="s">
        <v>7079</v>
      </c>
      <c r="BY14" s="40" t="s">
        <v>1653</v>
      </c>
      <c r="BZ14" s="40" t="s">
        <v>48</v>
      </c>
      <c r="CA14" s="40" t="s">
        <v>59</v>
      </c>
      <c r="CB14" s="40" t="s">
        <v>7069</v>
      </c>
      <c r="CC14" s="40" t="s">
        <v>7069</v>
      </c>
      <c r="CD14" s="40"/>
      <c r="CE14" s="40"/>
      <c r="CF14" s="40"/>
      <c r="CG14" s="40" t="s">
        <v>8447</v>
      </c>
      <c r="CH14" s="40" t="s">
        <v>7073</v>
      </c>
      <c r="CI14" s="40"/>
      <c r="CJ14" s="40"/>
    </row>
    <row r="15" s="36" customFormat="1" ht="18" customHeight="1" spans="1:88">
      <c r="A15" s="40" t="s">
        <v>9837</v>
      </c>
      <c r="B15" s="40" t="s">
        <v>8461</v>
      </c>
      <c r="C15" s="40" t="s">
        <v>8462</v>
      </c>
      <c r="D15" s="40" t="s">
        <v>9838</v>
      </c>
      <c r="E15" s="40" t="s">
        <v>9839</v>
      </c>
      <c r="F15" s="40" t="s">
        <v>3726</v>
      </c>
      <c r="G15" s="40"/>
      <c r="H15" s="40" t="s">
        <v>9840</v>
      </c>
      <c r="I15" s="40" t="s">
        <v>9727</v>
      </c>
      <c r="J15" s="41">
        <v>88320</v>
      </c>
      <c r="K15" s="40" t="s">
        <v>7059</v>
      </c>
      <c r="L15" s="40" t="s">
        <v>7059</v>
      </c>
      <c r="M15" s="41" t="s">
        <v>8469</v>
      </c>
      <c r="N15" s="40" t="s">
        <v>3726</v>
      </c>
      <c r="O15" s="40" t="s">
        <v>3726</v>
      </c>
      <c r="P15" s="40" t="s">
        <v>380</v>
      </c>
      <c r="Q15" s="40" t="s">
        <v>92</v>
      </c>
      <c r="R15" s="40"/>
      <c r="S15" s="40" t="s">
        <v>1653</v>
      </c>
      <c r="T15" s="40" t="s">
        <v>8469</v>
      </c>
      <c r="U15" s="40" t="s">
        <v>8469</v>
      </c>
      <c r="V15" s="40"/>
      <c r="W15" s="40"/>
      <c r="X15" s="40" t="s">
        <v>3726</v>
      </c>
      <c r="Y15" s="40" t="s">
        <v>1181</v>
      </c>
      <c r="Z15" s="40"/>
      <c r="AA15" s="40"/>
      <c r="AB15" s="40" t="s">
        <v>9711</v>
      </c>
      <c r="AC15" s="40"/>
      <c r="AD15" s="40" t="s">
        <v>7061</v>
      </c>
      <c r="AE15" s="40" t="s">
        <v>9712</v>
      </c>
      <c r="AF15" s="40" t="s">
        <v>1810</v>
      </c>
      <c r="AG15" s="40" t="s">
        <v>9728</v>
      </c>
      <c r="AH15" s="40" t="s">
        <v>8469</v>
      </c>
      <c r="AI15" s="40" t="s">
        <v>2009</v>
      </c>
      <c r="AJ15" s="40" t="s">
        <v>9841</v>
      </c>
      <c r="AK15" s="40" t="s">
        <v>7069</v>
      </c>
      <c r="AL15" s="40" t="s">
        <v>3726</v>
      </c>
      <c r="AM15" s="40" t="s">
        <v>7093</v>
      </c>
      <c r="AN15" s="40" t="s">
        <v>7074</v>
      </c>
      <c r="AO15" s="40"/>
      <c r="AP15" s="40" t="s">
        <v>8463</v>
      </c>
      <c r="AQ15" s="40" t="s">
        <v>9714</v>
      </c>
      <c r="AR15" s="40" t="s">
        <v>9240</v>
      </c>
      <c r="AS15" s="40"/>
      <c r="AT15" s="40"/>
      <c r="AU15" s="40"/>
      <c r="AV15" s="40"/>
      <c r="AW15" s="40"/>
      <c r="AX15" s="40"/>
      <c r="AY15" s="40" t="s">
        <v>81</v>
      </c>
      <c r="AZ15" s="40" t="s">
        <v>82</v>
      </c>
      <c r="BA15" s="40" t="s">
        <v>83</v>
      </c>
      <c r="BB15" s="40" t="s">
        <v>7073</v>
      </c>
      <c r="BC15" s="40" t="s">
        <v>1181</v>
      </c>
      <c r="BD15" s="40" t="s">
        <v>9734</v>
      </c>
      <c r="BE15" s="40" t="s">
        <v>2009</v>
      </c>
      <c r="BF15" s="40" t="s">
        <v>1543</v>
      </c>
      <c r="BG15" s="40" t="s">
        <v>4008</v>
      </c>
      <c r="BH15" s="40" t="s">
        <v>5186</v>
      </c>
      <c r="BI15" s="40" t="s">
        <v>8465</v>
      </c>
      <c r="BJ15" s="40"/>
      <c r="BK15" s="40" t="s">
        <v>9718</v>
      </c>
      <c r="BL15" s="40" t="s">
        <v>9719</v>
      </c>
      <c r="BM15" s="40"/>
      <c r="BN15" s="40"/>
      <c r="BO15" s="41" t="s">
        <v>9739</v>
      </c>
      <c r="BP15" s="40" t="s">
        <v>9755</v>
      </c>
      <c r="BQ15" s="40"/>
      <c r="BR15" s="40"/>
      <c r="BS15" s="40"/>
      <c r="BT15" s="40"/>
      <c r="BU15" s="40"/>
      <c r="BV15" s="40"/>
      <c r="BW15" s="40"/>
      <c r="BX15" s="40" t="s">
        <v>7079</v>
      </c>
      <c r="BY15" s="40" t="s">
        <v>1653</v>
      </c>
      <c r="BZ15" s="40" t="s">
        <v>48</v>
      </c>
      <c r="CA15" s="40" t="s">
        <v>37</v>
      </c>
      <c r="CB15" s="40" t="s">
        <v>7069</v>
      </c>
      <c r="CC15" s="40" t="s">
        <v>7069</v>
      </c>
      <c r="CD15" s="40"/>
      <c r="CE15" s="40"/>
      <c r="CF15" s="40"/>
      <c r="CG15" s="40" t="s">
        <v>3726</v>
      </c>
      <c r="CH15" s="40" t="s">
        <v>7073</v>
      </c>
      <c r="CI15" s="40"/>
      <c r="CJ15" s="40"/>
    </row>
    <row r="16" s="35" customFormat="1" ht="22" customHeight="1" spans="1:88">
      <c r="A16" s="42" t="s">
        <v>9842</v>
      </c>
      <c r="B16" s="42" t="s">
        <v>1017</v>
      </c>
      <c r="C16" s="42" t="s">
        <v>5286</v>
      </c>
      <c r="D16" s="42" t="s">
        <v>9818</v>
      </c>
      <c r="E16" s="42" t="s">
        <v>9819</v>
      </c>
      <c r="F16" s="42" t="s">
        <v>6604</v>
      </c>
      <c r="G16" s="42" t="s">
        <v>6414</v>
      </c>
      <c r="H16" s="42" t="s">
        <v>9820</v>
      </c>
      <c r="I16" s="42" t="s">
        <v>9710</v>
      </c>
      <c r="J16" s="41">
        <v>537000</v>
      </c>
      <c r="K16" s="42" t="s">
        <v>7059</v>
      </c>
      <c r="L16" s="42" t="s">
        <v>7059</v>
      </c>
      <c r="M16" s="41" t="s">
        <v>6414</v>
      </c>
      <c r="N16" s="42" t="s">
        <v>5957</v>
      </c>
      <c r="O16" s="42" t="s">
        <v>5957</v>
      </c>
      <c r="P16" s="42" t="s">
        <v>380</v>
      </c>
      <c r="Q16" s="42" t="s">
        <v>5285</v>
      </c>
      <c r="R16" s="42"/>
      <c r="S16" s="42" t="s">
        <v>1653</v>
      </c>
      <c r="T16" s="42" t="s">
        <v>6414</v>
      </c>
      <c r="U16" s="42" t="s">
        <v>6414</v>
      </c>
      <c r="V16" s="42"/>
      <c r="W16" s="42"/>
      <c r="X16" s="42" t="s">
        <v>5957</v>
      </c>
      <c r="Y16" s="42" t="s">
        <v>1181</v>
      </c>
      <c r="Z16" s="42"/>
      <c r="AA16" s="42"/>
      <c r="AB16" s="42" t="s">
        <v>9711</v>
      </c>
      <c r="AC16" s="42"/>
      <c r="AD16" s="42" t="s">
        <v>7061</v>
      </c>
      <c r="AE16" s="42" t="s">
        <v>9712</v>
      </c>
      <c r="AF16" s="42" t="s">
        <v>1810</v>
      </c>
      <c r="AG16" s="42" t="s">
        <v>1173</v>
      </c>
      <c r="AH16" s="42" t="s">
        <v>6414</v>
      </c>
      <c r="AI16" s="42" t="s">
        <v>6940</v>
      </c>
      <c r="AJ16" s="42" t="s">
        <v>6874</v>
      </c>
      <c r="AK16" s="42" t="s">
        <v>7069</v>
      </c>
      <c r="AL16" s="42" t="s">
        <v>6604</v>
      </c>
      <c r="AM16" s="42" t="s">
        <v>7093</v>
      </c>
      <c r="AN16" s="42" t="s">
        <v>7095</v>
      </c>
      <c r="AO16" s="42"/>
      <c r="AP16" s="42" t="s">
        <v>165</v>
      </c>
      <c r="AQ16" s="42" t="s">
        <v>9731</v>
      </c>
      <c r="AR16" s="42" t="s">
        <v>8523</v>
      </c>
      <c r="AS16" s="42"/>
      <c r="AT16" s="42"/>
      <c r="AU16" s="42"/>
      <c r="AV16" s="42"/>
      <c r="AW16" s="42"/>
      <c r="AX16" s="42" t="s">
        <v>6414</v>
      </c>
      <c r="AY16" s="42" t="s">
        <v>88</v>
      </c>
      <c r="AZ16" s="42" t="s">
        <v>865</v>
      </c>
      <c r="BA16" s="42" t="s">
        <v>339</v>
      </c>
      <c r="BB16" s="42" t="s">
        <v>7073</v>
      </c>
      <c r="BC16" s="42" t="s">
        <v>1181</v>
      </c>
      <c r="BD16" s="42" t="s">
        <v>9821</v>
      </c>
      <c r="BE16" s="42" t="s">
        <v>6940</v>
      </c>
      <c r="BF16" s="42" t="s">
        <v>4050</v>
      </c>
      <c r="BG16" s="42" t="s">
        <v>9843</v>
      </c>
      <c r="BH16" s="42" t="s">
        <v>8314</v>
      </c>
      <c r="BI16" s="42" t="s">
        <v>9844</v>
      </c>
      <c r="BJ16" s="42"/>
      <c r="BK16" s="42" t="s">
        <v>9718</v>
      </c>
      <c r="BL16" s="42" t="s">
        <v>9719</v>
      </c>
      <c r="BM16" s="42"/>
      <c r="BN16" s="42"/>
      <c r="BO16" s="41" t="s">
        <v>9720</v>
      </c>
      <c r="BP16" s="42" t="s">
        <v>9721</v>
      </c>
      <c r="BQ16" s="42"/>
      <c r="BR16" s="42"/>
      <c r="BS16" s="42"/>
      <c r="BT16" s="42"/>
      <c r="BU16" s="42"/>
      <c r="BV16" s="42"/>
      <c r="BW16" s="42"/>
      <c r="BX16" s="42" t="s">
        <v>7116</v>
      </c>
      <c r="BY16" s="42" t="s">
        <v>1653</v>
      </c>
      <c r="BZ16" s="42" t="s">
        <v>166</v>
      </c>
      <c r="CA16" s="42" t="s">
        <v>37</v>
      </c>
      <c r="CB16" s="42" t="s">
        <v>7069</v>
      </c>
      <c r="CC16" s="42" t="s">
        <v>7069</v>
      </c>
      <c r="CD16" s="42"/>
      <c r="CE16" s="42"/>
      <c r="CF16" s="42"/>
      <c r="CG16" s="42" t="s">
        <v>5957</v>
      </c>
      <c r="CH16" s="42" t="s">
        <v>7073</v>
      </c>
      <c r="CI16" s="42"/>
      <c r="CJ16" s="42"/>
    </row>
    <row r="17" s="35" customFormat="1" ht="22" customHeight="1" spans="1:88">
      <c r="A17" s="42" t="s">
        <v>9845</v>
      </c>
      <c r="B17" s="42" t="s">
        <v>8183</v>
      </c>
      <c r="C17" s="42" t="s">
        <v>4317</v>
      </c>
      <c r="D17" s="42" t="s">
        <v>9846</v>
      </c>
      <c r="E17" s="42" t="s">
        <v>9847</v>
      </c>
      <c r="F17" s="42" t="s">
        <v>8185</v>
      </c>
      <c r="G17" s="42"/>
      <c r="H17" s="42" t="s">
        <v>9848</v>
      </c>
      <c r="I17" s="42" t="s">
        <v>9773</v>
      </c>
      <c r="J17" s="41">
        <v>7744.56</v>
      </c>
      <c r="K17" s="42" t="s">
        <v>7059</v>
      </c>
      <c r="L17" s="42" t="s">
        <v>7059</v>
      </c>
      <c r="M17" s="41" t="s">
        <v>7172</v>
      </c>
      <c r="N17" s="42" t="s">
        <v>8184</v>
      </c>
      <c r="O17" s="42" t="s">
        <v>8184</v>
      </c>
      <c r="P17" s="42" t="s">
        <v>380</v>
      </c>
      <c r="Q17" s="42" t="s">
        <v>3648</v>
      </c>
      <c r="R17" s="42"/>
      <c r="S17" s="42" t="s">
        <v>1653</v>
      </c>
      <c r="T17" s="42" t="s">
        <v>7172</v>
      </c>
      <c r="U17" s="42"/>
      <c r="V17" s="42"/>
      <c r="W17" s="42"/>
      <c r="X17" s="42" t="s">
        <v>8184</v>
      </c>
      <c r="Y17" s="42" t="s">
        <v>1181</v>
      </c>
      <c r="Z17" s="42"/>
      <c r="AA17" s="42"/>
      <c r="AB17" s="42" t="s">
        <v>9711</v>
      </c>
      <c r="AC17" s="42"/>
      <c r="AD17" s="42" t="s">
        <v>7060</v>
      </c>
      <c r="AE17" s="42"/>
      <c r="AF17" s="42" t="s">
        <v>1181</v>
      </c>
      <c r="AG17" s="42" t="s">
        <v>1810</v>
      </c>
      <c r="AH17" s="42"/>
      <c r="AI17" s="42" t="s">
        <v>9849</v>
      </c>
      <c r="AJ17" s="42" t="s">
        <v>6017</v>
      </c>
      <c r="AK17" s="42" t="s">
        <v>7069</v>
      </c>
      <c r="AL17" s="42" t="s">
        <v>8185</v>
      </c>
      <c r="AM17" s="42" t="s">
        <v>7093</v>
      </c>
      <c r="AN17" s="42" t="s">
        <v>7074</v>
      </c>
      <c r="AO17" s="42"/>
      <c r="AP17" s="42" t="s">
        <v>97</v>
      </c>
      <c r="AQ17" s="42" t="s">
        <v>9714</v>
      </c>
      <c r="AR17" s="42" t="s">
        <v>9105</v>
      </c>
      <c r="AS17" s="42"/>
      <c r="AT17" s="42"/>
      <c r="AU17" s="42"/>
      <c r="AV17" s="42"/>
      <c r="AW17" s="42"/>
      <c r="AX17" s="42"/>
      <c r="AY17" s="42" t="s">
        <v>88</v>
      </c>
      <c r="AZ17" s="42" t="s">
        <v>98</v>
      </c>
      <c r="BA17" s="42" t="s">
        <v>99</v>
      </c>
      <c r="BB17" s="42" t="s">
        <v>7073</v>
      </c>
      <c r="BC17" s="42" t="s">
        <v>1181</v>
      </c>
      <c r="BD17" s="42" t="s">
        <v>87</v>
      </c>
      <c r="BE17" s="42" t="s">
        <v>9849</v>
      </c>
      <c r="BF17" s="42" t="s">
        <v>9850</v>
      </c>
      <c r="BG17" s="42" t="s">
        <v>9851</v>
      </c>
      <c r="BH17" s="42" t="s">
        <v>9852</v>
      </c>
      <c r="BI17" s="42" t="s">
        <v>9853</v>
      </c>
      <c r="BJ17" s="42"/>
      <c r="BK17" s="42" t="s">
        <v>9718</v>
      </c>
      <c r="BL17" s="42" t="s">
        <v>9719</v>
      </c>
      <c r="BM17" s="42"/>
      <c r="BN17" s="42"/>
      <c r="BO17" s="41" t="s">
        <v>9777</v>
      </c>
      <c r="BP17" s="42" t="s">
        <v>9778</v>
      </c>
      <c r="BQ17" s="42"/>
      <c r="BR17" s="42"/>
      <c r="BS17" s="42"/>
      <c r="BT17" s="42"/>
      <c r="BU17" s="42"/>
      <c r="BV17" s="42"/>
      <c r="BW17" s="42"/>
      <c r="BX17" s="42" t="s">
        <v>7079</v>
      </c>
      <c r="BY17" s="42" t="s">
        <v>1653</v>
      </c>
      <c r="BZ17" s="42" t="s">
        <v>48</v>
      </c>
      <c r="CA17" s="42" t="s">
        <v>59</v>
      </c>
      <c r="CB17" s="42" t="s">
        <v>7069</v>
      </c>
      <c r="CC17" s="42" t="s">
        <v>7069</v>
      </c>
      <c r="CD17" s="42"/>
      <c r="CE17" s="42"/>
      <c r="CF17" s="42"/>
      <c r="CG17" s="42" t="s">
        <v>8184</v>
      </c>
      <c r="CH17" s="42" t="s">
        <v>7073</v>
      </c>
      <c r="CI17" s="42"/>
      <c r="CJ17" s="42"/>
    </row>
    <row r="18" s="35" customFormat="1" ht="22" customHeight="1" spans="1:88">
      <c r="A18" s="42" t="s">
        <v>9854</v>
      </c>
      <c r="B18" s="42" t="s">
        <v>8183</v>
      </c>
      <c r="C18" s="42" t="s">
        <v>4317</v>
      </c>
      <c r="D18" s="42" t="s">
        <v>9855</v>
      </c>
      <c r="E18" s="42" t="s">
        <v>9856</v>
      </c>
      <c r="F18" s="42" t="s">
        <v>8185</v>
      </c>
      <c r="G18" s="42"/>
      <c r="H18" s="42" t="s">
        <v>9857</v>
      </c>
      <c r="I18" s="42" t="s">
        <v>9773</v>
      </c>
      <c r="J18" s="41">
        <v>221160</v>
      </c>
      <c r="K18" s="42" t="s">
        <v>7059</v>
      </c>
      <c r="L18" s="42" t="s">
        <v>7059</v>
      </c>
      <c r="M18" s="41" t="s">
        <v>7172</v>
      </c>
      <c r="N18" s="42" t="s">
        <v>8184</v>
      </c>
      <c r="O18" s="42" t="s">
        <v>8184</v>
      </c>
      <c r="P18" s="42" t="s">
        <v>380</v>
      </c>
      <c r="Q18" s="42" t="s">
        <v>3648</v>
      </c>
      <c r="R18" s="42"/>
      <c r="S18" s="42" t="s">
        <v>3648</v>
      </c>
      <c r="T18" s="42" t="s">
        <v>7172</v>
      </c>
      <c r="U18" s="42"/>
      <c r="V18" s="42"/>
      <c r="W18" s="42"/>
      <c r="X18" s="42" t="s">
        <v>8184</v>
      </c>
      <c r="Y18" s="42" t="s">
        <v>1181</v>
      </c>
      <c r="Z18" s="42"/>
      <c r="AA18" s="42"/>
      <c r="AB18" s="42" t="s">
        <v>9711</v>
      </c>
      <c r="AC18" s="42"/>
      <c r="AD18" s="42" t="s">
        <v>7060</v>
      </c>
      <c r="AE18" s="42"/>
      <c r="AF18" s="42" t="s">
        <v>1181</v>
      </c>
      <c r="AG18" s="42" t="s">
        <v>1173</v>
      </c>
      <c r="AH18" s="42"/>
      <c r="AI18" s="42" t="s">
        <v>9858</v>
      </c>
      <c r="AJ18" s="42" t="s">
        <v>6017</v>
      </c>
      <c r="AK18" s="42" t="s">
        <v>7069</v>
      </c>
      <c r="AL18" s="42" t="s">
        <v>8185</v>
      </c>
      <c r="AM18" s="42" t="s">
        <v>7093</v>
      </c>
      <c r="AN18" s="42" t="s">
        <v>7074</v>
      </c>
      <c r="AO18" s="42"/>
      <c r="AP18" s="42" t="s">
        <v>97</v>
      </c>
      <c r="AQ18" s="42" t="s">
        <v>9714</v>
      </c>
      <c r="AR18" s="42" t="s">
        <v>9105</v>
      </c>
      <c r="AS18" s="42"/>
      <c r="AT18" s="42"/>
      <c r="AU18" s="42"/>
      <c r="AV18" s="42"/>
      <c r="AW18" s="42"/>
      <c r="AX18" s="42"/>
      <c r="AY18" s="42" t="s">
        <v>229</v>
      </c>
      <c r="AZ18" s="42" t="s">
        <v>230</v>
      </c>
      <c r="BA18" s="42" t="s">
        <v>231</v>
      </c>
      <c r="BB18" s="42" t="s">
        <v>7073</v>
      </c>
      <c r="BC18" s="42" t="s">
        <v>1181</v>
      </c>
      <c r="BD18" s="42" t="s">
        <v>87</v>
      </c>
      <c r="BE18" s="42" t="s">
        <v>9858</v>
      </c>
      <c r="BF18" s="42" t="s">
        <v>9859</v>
      </c>
      <c r="BG18" s="42" t="s">
        <v>9860</v>
      </c>
      <c r="BH18" s="42" t="s">
        <v>9861</v>
      </c>
      <c r="BI18" s="42" t="s">
        <v>9862</v>
      </c>
      <c r="BJ18" s="42"/>
      <c r="BK18" s="42" t="s">
        <v>9718</v>
      </c>
      <c r="BL18" s="42" t="s">
        <v>9719</v>
      </c>
      <c r="BM18" s="42"/>
      <c r="BN18" s="42"/>
      <c r="BO18" s="41" t="s">
        <v>9720</v>
      </c>
      <c r="BP18" s="42" t="s">
        <v>9721</v>
      </c>
      <c r="BQ18" s="42"/>
      <c r="BR18" s="42"/>
      <c r="BS18" s="42"/>
      <c r="BT18" s="42"/>
      <c r="BU18" s="42"/>
      <c r="BV18" s="42"/>
      <c r="BW18" s="42"/>
      <c r="BX18" s="42" t="s">
        <v>7079</v>
      </c>
      <c r="BY18" s="42" t="s">
        <v>3648</v>
      </c>
      <c r="BZ18" s="42" t="s">
        <v>48</v>
      </c>
      <c r="CA18" s="42" t="s">
        <v>59</v>
      </c>
      <c r="CB18" s="42" t="s">
        <v>7069</v>
      </c>
      <c r="CC18" s="42" t="s">
        <v>7069</v>
      </c>
      <c r="CD18" s="42"/>
      <c r="CE18" s="42"/>
      <c r="CF18" s="42"/>
      <c r="CG18" s="42" t="s">
        <v>8184</v>
      </c>
      <c r="CH18" s="42" t="s">
        <v>7073</v>
      </c>
      <c r="CI18" s="42"/>
      <c r="CJ18" s="42"/>
    </row>
    <row r="19" s="35" customFormat="1" ht="22" customHeight="1" spans="1:88">
      <c r="A19" s="42" t="s">
        <v>9863</v>
      </c>
      <c r="B19" s="42" t="s">
        <v>8183</v>
      </c>
      <c r="C19" s="42" t="s">
        <v>4317</v>
      </c>
      <c r="D19" s="42" t="s">
        <v>9864</v>
      </c>
      <c r="E19" s="42" t="s">
        <v>9865</v>
      </c>
      <c r="F19" s="42" t="s">
        <v>8185</v>
      </c>
      <c r="G19" s="42"/>
      <c r="H19" s="42" t="s">
        <v>9866</v>
      </c>
      <c r="I19" s="42" t="s">
        <v>9773</v>
      </c>
      <c r="J19" s="41">
        <v>26913.6</v>
      </c>
      <c r="K19" s="42" t="s">
        <v>7059</v>
      </c>
      <c r="L19" s="42" t="s">
        <v>7059</v>
      </c>
      <c r="M19" s="41" t="s">
        <v>7172</v>
      </c>
      <c r="N19" s="42" t="s">
        <v>8184</v>
      </c>
      <c r="O19" s="42" t="s">
        <v>8184</v>
      </c>
      <c r="P19" s="42" t="s">
        <v>380</v>
      </c>
      <c r="Q19" s="42" t="s">
        <v>3648</v>
      </c>
      <c r="R19" s="42"/>
      <c r="S19" s="42" t="s">
        <v>1653</v>
      </c>
      <c r="T19" s="42" t="s">
        <v>7172</v>
      </c>
      <c r="U19" s="42"/>
      <c r="V19" s="42"/>
      <c r="W19" s="42"/>
      <c r="X19" s="42" t="s">
        <v>8184</v>
      </c>
      <c r="Y19" s="42" t="s">
        <v>1181</v>
      </c>
      <c r="Z19" s="42"/>
      <c r="AA19" s="42"/>
      <c r="AB19" s="42" t="s">
        <v>9711</v>
      </c>
      <c r="AC19" s="42"/>
      <c r="AD19" s="42" t="s">
        <v>7060</v>
      </c>
      <c r="AE19" s="42"/>
      <c r="AF19" s="42" t="s">
        <v>1181</v>
      </c>
      <c r="AG19" s="42" t="s">
        <v>1810</v>
      </c>
      <c r="AH19" s="42"/>
      <c r="AI19" s="42" t="s">
        <v>3698</v>
      </c>
      <c r="AJ19" s="42" t="s">
        <v>6017</v>
      </c>
      <c r="AK19" s="42" t="s">
        <v>7069</v>
      </c>
      <c r="AL19" s="42" t="s">
        <v>8185</v>
      </c>
      <c r="AM19" s="42" t="s">
        <v>7093</v>
      </c>
      <c r="AN19" s="42" t="s">
        <v>7074</v>
      </c>
      <c r="AO19" s="42"/>
      <c r="AP19" s="42" t="s">
        <v>97</v>
      </c>
      <c r="AQ19" s="42" t="s">
        <v>9714</v>
      </c>
      <c r="AR19" s="42" t="s">
        <v>9105</v>
      </c>
      <c r="AS19" s="42"/>
      <c r="AT19" s="42"/>
      <c r="AU19" s="42"/>
      <c r="AV19" s="42"/>
      <c r="AW19" s="42"/>
      <c r="AX19" s="42"/>
      <c r="AY19" s="42" t="s">
        <v>210</v>
      </c>
      <c r="AZ19" s="42" t="s">
        <v>470</v>
      </c>
      <c r="BA19" s="42" t="s">
        <v>471</v>
      </c>
      <c r="BB19" s="42" t="s">
        <v>7073</v>
      </c>
      <c r="BC19" s="42" t="s">
        <v>1181</v>
      </c>
      <c r="BD19" s="42" t="s">
        <v>9867</v>
      </c>
      <c r="BE19" s="42" t="s">
        <v>3698</v>
      </c>
      <c r="BF19" s="42" t="s">
        <v>9868</v>
      </c>
      <c r="BG19" s="42" t="s">
        <v>9869</v>
      </c>
      <c r="BH19" s="42" t="s">
        <v>9870</v>
      </c>
      <c r="BI19" s="42" t="s">
        <v>1199</v>
      </c>
      <c r="BJ19" s="42"/>
      <c r="BK19" s="42" t="s">
        <v>9718</v>
      </c>
      <c r="BL19" s="42" t="s">
        <v>9719</v>
      </c>
      <c r="BM19" s="42"/>
      <c r="BN19" s="42"/>
      <c r="BO19" s="41" t="s">
        <v>9777</v>
      </c>
      <c r="BP19" s="42" t="s">
        <v>9778</v>
      </c>
      <c r="BQ19" s="42"/>
      <c r="BR19" s="42"/>
      <c r="BS19" s="42"/>
      <c r="BT19" s="42"/>
      <c r="BU19" s="42"/>
      <c r="BV19" s="42"/>
      <c r="BW19" s="42"/>
      <c r="BX19" s="42" t="s">
        <v>7079</v>
      </c>
      <c r="BY19" s="42" t="s">
        <v>1653</v>
      </c>
      <c r="BZ19" s="42" t="s">
        <v>48</v>
      </c>
      <c r="CA19" s="42" t="s">
        <v>59</v>
      </c>
      <c r="CB19" s="42" t="s">
        <v>7069</v>
      </c>
      <c r="CC19" s="42" t="s">
        <v>7069</v>
      </c>
      <c r="CD19" s="42"/>
      <c r="CE19" s="42"/>
      <c r="CF19" s="42"/>
      <c r="CG19" s="42" t="s">
        <v>8184</v>
      </c>
      <c r="CH19" s="42" t="s">
        <v>7073</v>
      </c>
      <c r="CI19" s="42"/>
      <c r="CJ19" s="42"/>
    </row>
    <row r="20" s="35" customFormat="1" ht="22" customHeight="1" spans="1:88">
      <c r="A20" s="42" t="s">
        <v>895</v>
      </c>
      <c r="B20" s="42" t="s">
        <v>1116</v>
      </c>
      <c r="C20" s="42" t="s">
        <v>1169</v>
      </c>
      <c r="D20" s="42" t="s">
        <v>9871</v>
      </c>
      <c r="E20" s="42" t="s">
        <v>9872</v>
      </c>
      <c r="F20" s="42" t="s">
        <v>3651</v>
      </c>
      <c r="G20" s="42"/>
      <c r="H20" s="42" t="s">
        <v>9873</v>
      </c>
      <c r="I20" s="42" t="s">
        <v>9727</v>
      </c>
      <c r="J20" s="41">
        <v>43217.5</v>
      </c>
      <c r="K20" s="42" t="s">
        <v>7059</v>
      </c>
      <c r="L20" s="42" t="s">
        <v>7059</v>
      </c>
      <c r="M20" s="41" t="s">
        <v>9874</v>
      </c>
      <c r="N20" s="42" t="s">
        <v>3651</v>
      </c>
      <c r="O20" s="42" t="s">
        <v>3651</v>
      </c>
      <c r="P20" s="42" t="s">
        <v>380</v>
      </c>
      <c r="Q20" s="42" t="s">
        <v>92</v>
      </c>
      <c r="R20" s="42"/>
      <c r="S20" s="42" t="s">
        <v>1653</v>
      </c>
      <c r="T20" s="42" t="s">
        <v>9874</v>
      </c>
      <c r="U20" s="42" t="s">
        <v>9874</v>
      </c>
      <c r="V20" s="42"/>
      <c r="W20" s="42"/>
      <c r="X20" s="42" t="s">
        <v>3651</v>
      </c>
      <c r="Y20" s="42" t="s">
        <v>1181</v>
      </c>
      <c r="Z20" s="42"/>
      <c r="AA20" s="42"/>
      <c r="AB20" s="42" t="s">
        <v>9711</v>
      </c>
      <c r="AC20" s="42"/>
      <c r="AD20" s="42" t="s">
        <v>7060</v>
      </c>
      <c r="AE20" s="42"/>
      <c r="AF20" s="42" t="s">
        <v>1181</v>
      </c>
      <c r="AG20" s="42" t="s">
        <v>1173</v>
      </c>
      <c r="AH20" s="42"/>
      <c r="AI20" s="42" t="s">
        <v>8201</v>
      </c>
      <c r="AJ20" s="42" t="s">
        <v>9875</v>
      </c>
      <c r="AK20" s="42" t="s">
        <v>7069</v>
      </c>
      <c r="AL20" s="42" t="s">
        <v>3651</v>
      </c>
      <c r="AM20" s="42" t="s">
        <v>7093</v>
      </c>
      <c r="AN20" s="42" t="s">
        <v>7074</v>
      </c>
      <c r="AO20" s="42"/>
      <c r="AP20" s="42" t="s">
        <v>34</v>
      </c>
      <c r="AQ20" s="42" t="s">
        <v>9714</v>
      </c>
      <c r="AR20" s="42" t="s">
        <v>9113</v>
      </c>
      <c r="AS20" s="42"/>
      <c r="AT20" s="42"/>
      <c r="AU20" s="42"/>
      <c r="AV20" s="42"/>
      <c r="AW20" s="42"/>
      <c r="AX20" s="42"/>
      <c r="AY20" s="42" t="s">
        <v>219</v>
      </c>
      <c r="AZ20" s="42" t="s">
        <v>220</v>
      </c>
      <c r="BA20" s="42" t="s">
        <v>896</v>
      </c>
      <c r="BB20" s="42" t="s">
        <v>7073</v>
      </c>
      <c r="BC20" s="42" t="s">
        <v>1181</v>
      </c>
      <c r="BD20" s="42" t="s">
        <v>9734</v>
      </c>
      <c r="BE20" s="42" t="s">
        <v>8201</v>
      </c>
      <c r="BF20" s="42" t="s">
        <v>8202</v>
      </c>
      <c r="BG20" s="42" t="s">
        <v>8203</v>
      </c>
      <c r="BH20" s="42" t="s">
        <v>8204</v>
      </c>
      <c r="BI20" s="42" t="s">
        <v>8205</v>
      </c>
      <c r="BJ20" s="42"/>
      <c r="BK20" s="42" t="s">
        <v>9718</v>
      </c>
      <c r="BL20" s="42" t="s">
        <v>9719</v>
      </c>
      <c r="BM20" s="42"/>
      <c r="BN20" s="42"/>
      <c r="BO20" s="41" t="s">
        <v>9720</v>
      </c>
      <c r="BP20" s="42" t="s">
        <v>9721</v>
      </c>
      <c r="BQ20" s="42"/>
      <c r="BR20" s="42"/>
      <c r="BS20" s="42"/>
      <c r="BT20" s="42"/>
      <c r="BU20" s="42"/>
      <c r="BV20" s="42"/>
      <c r="BW20" s="42"/>
      <c r="BX20" s="42" t="s">
        <v>7079</v>
      </c>
      <c r="BY20" s="42" t="s">
        <v>1653</v>
      </c>
      <c r="BZ20" s="42" t="s">
        <v>355</v>
      </c>
      <c r="CA20" s="42" t="s">
        <v>37</v>
      </c>
      <c r="CB20" s="42" t="s">
        <v>7069</v>
      </c>
      <c r="CC20" s="42" t="s">
        <v>7069</v>
      </c>
      <c r="CD20" s="42"/>
      <c r="CE20" s="42"/>
      <c r="CF20" s="42"/>
      <c r="CG20" s="42" t="s">
        <v>3651</v>
      </c>
      <c r="CH20" s="42" t="s">
        <v>7073</v>
      </c>
      <c r="CI20" s="42"/>
      <c r="CJ20" s="42"/>
    </row>
    <row r="21" s="35" customFormat="1" ht="22" customHeight="1" spans="1:88">
      <c r="A21" s="42" t="s">
        <v>9876</v>
      </c>
      <c r="B21" s="42" t="s">
        <v>8227</v>
      </c>
      <c r="C21" s="42" t="s">
        <v>1169</v>
      </c>
      <c r="D21" s="42" t="s">
        <v>9877</v>
      </c>
      <c r="E21" s="42" t="s">
        <v>9878</v>
      </c>
      <c r="F21" s="42" t="s">
        <v>7722</v>
      </c>
      <c r="G21" s="42"/>
      <c r="H21" s="42" t="s">
        <v>9879</v>
      </c>
      <c r="I21" s="42" t="s">
        <v>9727</v>
      </c>
      <c r="J21" s="41">
        <v>8736</v>
      </c>
      <c r="K21" s="42" t="s">
        <v>7059</v>
      </c>
      <c r="L21" s="42" t="s">
        <v>7059</v>
      </c>
      <c r="M21" s="41" t="s">
        <v>9198</v>
      </c>
      <c r="N21" s="42" t="s">
        <v>8228</v>
      </c>
      <c r="O21" s="42" t="s">
        <v>8228</v>
      </c>
      <c r="P21" s="42" t="s">
        <v>380</v>
      </c>
      <c r="Q21" s="42" t="s">
        <v>3648</v>
      </c>
      <c r="R21" s="42"/>
      <c r="S21" s="42" t="s">
        <v>1653</v>
      </c>
      <c r="T21" s="42" t="s">
        <v>9198</v>
      </c>
      <c r="U21" s="42" t="s">
        <v>9198</v>
      </c>
      <c r="V21" s="42"/>
      <c r="W21" s="42"/>
      <c r="X21" s="42" t="s">
        <v>8228</v>
      </c>
      <c r="Y21" s="42" t="s">
        <v>1181</v>
      </c>
      <c r="Z21" s="42"/>
      <c r="AA21" s="42"/>
      <c r="AB21" s="42" t="s">
        <v>9711</v>
      </c>
      <c r="AC21" s="42"/>
      <c r="AD21" s="42" t="s">
        <v>7060</v>
      </c>
      <c r="AE21" s="42"/>
      <c r="AF21" s="42" t="s">
        <v>1181</v>
      </c>
      <c r="AG21" s="42" t="s">
        <v>1173</v>
      </c>
      <c r="AH21" s="42"/>
      <c r="AI21" s="42" t="s">
        <v>2815</v>
      </c>
      <c r="AJ21" s="42" t="s">
        <v>6017</v>
      </c>
      <c r="AK21" s="42" t="s">
        <v>7069</v>
      </c>
      <c r="AL21" s="42" t="s">
        <v>7722</v>
      </c>
      <c r="AM21" s="42" t="s">
        <v>7093</v>
      </c>
      <c r="AN21" s="42" t="s">
        <v>7074</v>
      </c>
      <c r="AO21" s="42"/>
      <c r="AP21" s="42" t="s">
        <v>34</v>
      </c>
      <c r="AQ21" s="42" t="s">
        <v>9835</v>
      </c>
      <c r="AR21" s="42" t="s">
        <v>9126</v>
      </c>
      <c r="AS21" s="42"/>
      <c r="AT21" s="42"/>
      <c r="AU21" s="42"/>
      <c r="AV21" s="42"/>
      <c r="AW21" s="42"/>
      <c r="AX21" s="42"/>
      <c r="AY21" s="42" t="s">
        <v>224</v>
      </c>
      <c r="AZ21" s="42" t="s">
        <v>588</v>
      </c>
      <c r="BA21" s="42" t="s">
        <v>589</v>
      </c>
      <c r="BB21" s="42" t="s">
        <v>7073</v>
      </c>
      <c r="BC21" s="42" t="s">
        <v>1181</v>
      </c>
      <c r="BD21" s="42" t="s">
        <v>9880</v>
      </c>
      <c r="BE21" s="42" t="s">
        <v>9881</v>
      </c>
      <c r="BF21" s="42" t="s">
        <v>1264</v>
      </c>
      <c r="BG21" s="42" t="s">
        <v>8229</v>
      </c>
      <c r="BH21" s="42" t="s">
        <v>8230</v>
      </c>
      <c r="BI21" s="42" t="s">
        <v>8231</v>
      </c>
      <c r="BJ21" s="42"/>
      <c r="BK21" s="42" t="s">
        <v>9718</v>
      </c>
      <c r="BL21" s="42" t="s">
        <v>9719</v>
      </c>
      <c r="BM21" s="42"/>
      <c r="BN21" s="42"/>
      <c r="BO21" s="41" t="s">
        <v>9720</v>
      </c>
      <c r="BP21" s="42" t="s">
        <v>9721</v>
      </c>
      <c r="BQ21" s="42"/>
      <c r="BR21" s="42"/>
      <c r="BS21" s="42"/>
      <c r="BT21" s="42"/>
      <c r="BU21" s="42"/>
      <c r="BV21" s="42"/>
      <c r="BW21" s="42"/>
      <c r="BX21" s="42" t="s">
        <v>7079</v>
      </c>
      <c r="BY21" s="42" t="s">
        <v>1653</v>
      </c>
      <c r="BZ21" s="42" t="s">
        <v>355</v>
      </c>
      <c r="CA21" s="42" t="s">
        <v>59</v>
      </c>
      <c r="CB21" s="42" t="s">
        <v>7069</v>
      </c>
      <c r="CC21" s="42" t="s">
        <v>7069</v>
      </c>
      <c r="CD21" s="42"/>
      <c r="CE21" s="42"/>
      <c r="CF21" s="42"/>
      <c r="CG21" s="42" t="s">
        <v>8228</v>
      </c>
      <c r="CH21" s="42" t="s">
        <v>7073</v>
      </c>
      <c r="CI21" s="42"/>
      <c r="CJ21" s="42"/>
    </row>
    <row r="22" s="35" customFormat="1" ht="22" customHeight="1" spans="1:88">
      <c r="A22" s="42" t="s">
        <v>9882</v>
      </c>
      <c r="B22" s="42" t="s">
        <v>8240</v>
      </c>
      <c r="C22" s="42" t="s">
        <v>5286</v>
      </c>
      <c r="D22" s="42" t="s">
        <v>9883</v>
      </c>
      <c r="E22" s="42" t="s">
        <v>9884</v>
      </c>
      <c r="F22" s="42" t="s">
        <v>6785</v>
      </c>
      <c r="G22" s="42"/>
      <c r="H22" s="42" t="s">
        <v>9885</v>
      </c>
      <c r="I22" s="42" t="s">
        <v>9727</v>
      </c>
      <c r="J22" s="41">
        <v>14112</v>
      </c>
      <c r="K22" s="42" t="s">
        <v>7059</v>
      </c>
      <c r="L22" s="42" t="s">
        <v>7059</v>
      </c>
      <c r="M22" s="41" t="s">
        <v>5970</v>
      </c>
      <c r="N22" s="42" t="s">
        <v>3679</v>
      </c>
      <c r="O22" s="42" t="s">
        <v>3679</v>
      </c>
      <c r="P22" s="42" t="s">
        <v>380</v>
      </c>
      <c r="Q22" s="42" t="s">
        <v>5285</v>
      </c>
      <c r="R22" s="42"/>
      <c r="S22" s="42" t="s">
        <v>1653</v>
      </c>
      <c r="T22" s="42" t="s">
        <v>5970</v>
      </c>
      <c r="U22" s="42" t="s">
        <v>9874</v>
      </c>
      <c r="V22" s="42"/>
      <c r="W22" s="42"/>
      <c r="X22" s="42" t="s">
        <v>3679</v>
      </c>
      <c r="Y22" s="42" t="s">
        <v>1181</v>
      </c>
      <c r="Z22" s="42"/>
      <c r="AA22" s="42"/>
      <c r="AB22" s="42" t="s">
        <v>9711</v>
      </c>
      <c r="AC22" s="42"/>
      <c r="AD22" s="42" t="s">
        <v>7060</v>
      </c>
      <c r="AE22" s="42"/>
      <c r="AF22" s="42" t="s">
        <v>1181</v>
      </c>
      <c r="AG22" s="42" t="s">
        <v>1810</v>
      </c>
      <c r="AH22" s="42"/>
      <c r="AI22" s="42" t="s">
        <v>3440</v>
      </c>
      <c r="AJ22" s="42" t="s">
        <v>9875</v>
      </c>
      <c r="AK22" s="42" t="s">
        <v>7069</v>
      </c>
      <c r="AL22" s="42" t="s">
        <v>6785</v>
      </c>
      <c r="AM22" s="42" t="s">
        <v>7093</v>
      </c>
      <c r="AN22" s="42" t="s">
        <v>7095</v>
      </c>
      <c r="AO22" s="42"/>
      <c r="AP22" s="42" t="s">
        <v>165</v>
      </c>
      <c r="AQ22" s="42" t="s">
        <v>9731</v>
      </c>
      <c r="AR22" s="42" t="s">
        <v>9133</v>
      </c>
      <c r="AS22" s="42"/>
      <c r="AT22" s="42"/>
      <c r="AU22" s="42"/>
      <c r="AV22" s="42"/>
      <c r="AW22" s="42"/>
      <c r="AX22" s="42"/>
      <c r="AY22" s="42" t="s">
        <v>173</v>
      </c>
      <c r="AZ22" s="42" t="s">
        <v>1010</v>
      </c>
      <c r="BA22" s="42" t="s">
        <v>1011</v>
      </c>
      <c r="BB22" s="42" t="s">
        <v>7073</v>
      </c>
      <c r="BC22" s="42" t="s">
        <v>1181</v>
      </c>
      <c r="BD22" s="42" t="s">
        <v>9776</v>
      </c>
      <c r="BE22" s="42" t="s">
        <v>3440</v>
      </c>
      <c r="BF22" s="42" t="s">
        <v>7834</v>
      </c>
      <c r="BG22" s="42" t="s">
        <v>8241</v>
      </c>
      <c r="BH22" s="42" t="s">
        <v>8242</v>
      </c>
      <c r="BI22" s="42" t="s">
        <v>8243</v>
      </c>
      <c r="BJ22" s="42"/>
      <c r="BK22" s="42" t="s">
        <v>9718</v>
      </c>
      <c r="BL22" s="42" t="s">
        <v>9719</v>
      </c>
      <c r="BM22" s="42"/>
      <c r="BN22" s="42"/>
      <c r="BO22" s="41" t="s">
        <v>9777</v>
      </c>
      <c r="BP22" s="42" t="s">
        <v>9778</v>
      </c>
      <c r="BQ22" s="42"/>
      <c r="BR22" s="42"/>
      <c r="BS22" s="42"/>
      <c r="BT22" s="42"/>
      <c r="BU22" s="42"/>
      <c r="BV22" s="42"/>
      <c r="BW22" s="42"/>
      <c r="BX22" s="42" t="s">
        <v>7079</v>
      </c>
      <c r="BY22" s="42" t="s">
        <v>1653</v>
      </c>
      <c r="BZ22" s="42" t="s">
        <v>166</v>
      </c>
      <c r="CA22" s="42" t="s">
        <v>37</v>
      </c>
      <c r="CB22" s="42" t="s">
        <v>7069</v>
      </c>
      <c r="CC22" s="42" t="s">
        <v>7069</v>
      </c>
      <c r="CD22" s="42"/>
      <c r="CE22" s="42"/>
      <c r="CF22" s="42"/>
      <c r="CG22" s="42" t="s">
        <v>3679</v>
      </c>
      <c r="CH22" s="42" t="s">
        <v>7073</v>
      </c>
      <c r="CI22" s="42"/>
      <c r="CJ22" s="42"/>
    </row>
    <row r="23" s="35" customFormat="1" ht="22" customHeight="1" spans="1:88">
      <c r="A23" s="42" t="s">
        <v>970</v>
      </c>
      <c r="B23" s="42" t="s">
        <v>1115</v>
      </c>
      <c r="C23" s="42" t="s">
        <v>4317</v>
      </c>
      <c r="D23" s="42" t="s">
        <v>9846</v>
      </c>
      <c r="E23" s="42" t="s">
        <v>9847</v>
      </c>
      <c r="F23" s="42" t="s">
        <v>6197</v>
      </c>
      <c r="G23" s="42" t="s">
        <v>7140</v>
      </c>
      <c r="H23" s="42" t="s">
        <v>9848</v>
      </c>
      <c r="I23" s="42" t="s">
        <v>9710</v>
      </c>
      <c r="J23" s="41">
        <v>14640</v>
      </c>
      <c r="K23" s="42" t="s">
        <v>7059</v>
      </c>
      <c r="L23" s="42" t="s">
        <v>7059</v>
      </c>
      <c r="M23" s="41" t="s">
        <v>5970</v>
      </c>
      <c r="N23" s="42" t="s">
        <v>5478</v>
      </c>
      <c r="O23" s="42" t="s">
        <v>5478</v>
      </c>
      <c r="P23" s="42" t="s">
        <v>380</v>
      </c>
      <c r="Q23" s="42" t="s">
        <v>3648</v>
      </c>
      <c r="R23" s="42"/>
      <c r="S23" s="42" t="s">
        <v>1653</v>
      </c>
      <c r="T23" s="42" t="s">
        <v>5970</v>
      </c>
      <c r="U23" s="42" t="s">
        <v>5970</v>
      </c>
      <c r="V23" s="42"/>
      <c r="W23" s="42"/>
      <c r="X23" s="42" t="s">
        <v>5478</v>
      </c>
      <c r="Y23" s="42" t="s">
        <v>1181</v>
      </c>
      <c r="Z23" s="42"/>
      <c r="AA23" s="42"/>
      <c r="AB23" s="42" t="s">
        <v>9711</v>
      </c>
      <c r="AC23" s="42"/>
      <c r="AD23" s="42" t="s">
        <v>7061</v>
      </c>
      <c r="AE23" s="42" t="s">
        <v>9712</v>
      </c>
      <c r="AF23" s="42" t="s">
        <v>1810</v>
      </c>
      <c r="AG23" s="42" t="s">
        <v>1810</v>
      </c>
      <c r="AH23" s="42" t="s">
        <v>5970</v>
      </c>
      <c r="AI23" s="42" t="s">
        <v>4320</v>
      </c>
      <c r="AJ23" s="42" t="s">
        <v>9886</v>
      </c>
      <c r="AK23" s="42" t="s">
        <v>7069</v>
      </c>
      <c r="AL23" s="42" t="s">
        <v>6197</v>
      </c>
      <c r="AM23" s="42" t="s">
        <v>7093</v>
      </c>
      <c r="AN23" s="42" t="s">
        <v>7074</v>
      </c>
      <c r="AO23" s="42"/>
      <c r="AP23" s="42" t="s">
        <v>97</v>
      </c>
      <c r="AQ23" s="42" t="s">
        <v>9835</v>
      </c>
      <c r="AR23" s="42" t="s">
        <v>8672</v>
      </c>
      <c r="AS23" s="42"/>
      <c r="AT23" s="42"/>
      <c r="AU23" s="42"/>
      <c r="AV23" s="42"/>
      <c r="AW23" s="42"/>
      <c r="AX23" s="42" t="s">
        <v>7140</v>
      </c>
      <c r="AY23" s="42" t="s">
        <v>88</v>
      </c>
      <c r="AZ23" s="42" t="s">
        <v>98</v>
      </c>
      <c r="BA23" s="42" t="s">
        <v>99</v>
      </c>
      <c r="BB23" s="42" t="s">
        <v>7073</v>
      </c>
      <c r="BC23" s="42" t="s">
        <v>1181</v>
      </c>
      <c r="BD23" s="42" t="s">
        <v>87</v>
      </c>
      <c r="BE23" s="42" t="s">
        <v>9887</v>
      </c>
      <c r="BF23" s="42" t="s">
        <v>1266</v>
      </c>
      <c r="BG23" s="42" t="s">
        <v>3949</v>
      </c>
      <c r="BH23" s="42" t="s">
        <v>2751</v>
      </c>
      <c r="BI23" s="42" t="s">
        <v>4756</v>
      </c>
      <c r="BJ23" s="42"/>
      <c r="BK23" s="42" t="s">
        <v>9718</v>
      </c>
      <c r="BL23" s="42" t="s">
        <v>9719</v>
      </c>
      <c r="BM23" s="42"/>
      <c r="BN23" s="42"/>
      <c r="BO23" s="41" t="s">
        <v>9777</v>
      </c>
      <c r="BP23" s="42" t="s">
        <v>9778</v>
      </c>
      <c r="BQ23" s="42"/>
      <c r="BR23" s="42"/>
      <c r="BS23" s="42"/>
      <c r="BT23" s="42"/>
      <c r="BU23" s="42"/>
      <c r="BV23" s="42"/>
      <c r="BW23" s="42"/>
      <c r="BX23" s="42" t="s">
        <v>7079</v>
      </c>
      <c r="BY23" s="42" t="s">
        <v>1653</v>
      </c>
      <c r="BZ23" s="42" t="s">
        <v>48</v>
      </c>
      <c r="CA23" s="42" t="s">
        <v>59</v>
      </c>
      <c r="CB23" s="42" t="s">
        <v>7069</v>
      </c>
      <c r="CC23" s="42" t="s">
        <v>7069</v>
      </c>
      <c r="CD23" s="42"/>
      <c r="CE23" s="42"/>
      <c r="CF23" s="42"/>
      <c r="CG23" s="42" t="s">
        <v>5478</v>
      </c>
      <c r="CH23" s="42" t="s">
        <v>7073</v>
      </c>
      <c r="CI23" s="42"/>
      <c r="CJ23" s="42"/>
    </row>
    <row r="24" s="35" customFormat="1" ht="22" customHeight="1" spans="1:88">
      <c r="A24" s="42" t="s">
        <v>816</v>
      </c>
      <c r="B24" s="42" t="s">
        <v>1115</v>
      </c>
      <c r="C24" s="42" t="s">
        <v>4317</v>
      </c>
      <c r="D24" s="42" t="s">
        <v>9864</v>
      </c>
      <c r="E24" s="42" t="s">
        <v>9865</v>
      </c>
      <c r="F24" s="42" t="s">
        <v>6197</v>
      </c>
      <c r="G24" s="42" t="s">
        <v>6414</v>
      </c>
      <c r="H24" s="42" t="s">
        <v>9866</v>
      </c>
      <c r="I24" s="42" t="s">
        <v>9888</v>
      </c>
      <c r="J24" s="41">
        <v>37935.36</v>
      </c>
      <c r="K24" s="42" t="s">
        <v>7059</v>
      </c>
      <c r="L24" s="42" t="s">
        <v>7059</v>
      </c>
      <c r="M24" s="41" t="s">
        <v>5970</v>
      </c>
      <c r="N24" s="42" t="s">
        <v>5478</v>
      </c>
      <c r="O24" s="42" t="s">
        <v>5478</v>
      </c>
      <c r="P24" s="42" t="s">
        <v>380</v>
      </c>
      <c r="Q24" s="42" t="s">
        <v>3648</v>
      </c>
      <c r="R24" s="42"/>
      <c r="S24" s="42" t="s">
        <v>1653</v>
      </c>
      <c r="T24" s="42" t="s">
        <v>9198</v>
      </c>
      <c r="U24" s="42" t="s">
        <v>9198</v>
      </c>
      <c r="V24" s="42"/>
      <c r="W24" s="42"/>
      <c r="X24" s="42" t="s">
        <v>5478</v>
      </c>
      <c r="Y24" s="42" t="s">
        <v>1181</v>
      </c>
      <c r="Z24" s="42"/>
      <c r="AA24" s="42"/>
      <c r="AB24" s="42" t="s">
        <v>9711</v>
      </c>
      <c r="AC24" s="42"/>
      <c r="AD24" s="42" t="s">
        <v>7061</v>
      </c>
      <c r="AE24" s="42" t="s">
        <v>9712</v>
      </c>
      <c r="AF24" s="42" t="s">
        <v>1810</v>
      </c>
      <c r="AG24" s="42" t="s">
        <v>1810</v>
      </c>
      <c r="AH24" s="42" t="s">
        <v>9198</v>
      </c>
      <c r="AI24" s="42" t="s">
        <v>9889</v>
      </c>
      <c r="AJ24" s="42" t="s">
        <v>9886</v>
      </c>
      <c r="AK24" s="42" t="s">
        <v>7069</v>
      </c>
      <c r="AL24" s="42" t="s">
        <v>6197</v>
      </c>
      <c r="AM24" s="42" t="s">
        <v>7093</v>
      </c>
      <c r="AN24" s="42" t="s">
        <v>7074</v>
      </c>
      <c r="AO24" s="42"/>
      <c r="AP24" s="42" t="s">
        <v>97</v>
      </c>
      <c r="AQ24" s="42" t="s">
        <v>9835</v>
      </c>
      <c r="AR24" s="42" t="s">
        <v>8672</v>
      </c>
      <c r="AS24" s="42"/>
      <c r="AT24" s="42"/>
      <c r="AU24" s="42"/>
      <c r="AV24" s="42"/>
      <c r="AW24" s="42"/>
      <c r="AX24" s="42" t="s">
        <v>6414</v>
      </c>
      <c r="AY24" s="42" t="s">
        <v>210</v>
      </c>
      <c r="AZ24" s="42" t="s">
        <v>470</v>
      </c>
      <c r="BA24" s="42" t="s">
        <v>471</v>
      </c>
      <c r="BB24" s="42" t="s">
        <v>7073</v>
      </c>
      <c r="BC24" s="42" t="s">
        <v>1181</v>
      </c>
      <c r="BD24" s="42" t="s">
        <v>9867</v>
      </c>
      <c r="BE24" s="42" t="s">
        <v>9890</v>
      </c>
      <c r="BF24" s="42" t="s">
        <v>1968</v>
      </c>
      <c r="BG24" s="42" t="s">
        <v>9891</v>
      </c>
      <c r="BH24" s="42" t="s">
        <v>9892</v>
      </c>
      <c r="BI24" s="42" t="s">
        <v>9893</v>
      </c>
      <c r="BJ24" s="42"/>
      <c r="BK24" s="42" t="s">
        <v>9718</v>
      </c>
      <c r="BL24" s="42" t="s">
        <v>9719</v>
      </c>
      <c r="BM24" s="42"/>
      <c r="BN24" s="42"/>
      <c r="BO24" s="41" t="s">
        <v>9777</v>
      </c>
      <c r="BP24" s="42" t="s">
        <v>9778</v>
      </c>
      <c r="BQ24" s="42"/>
      <c r="BR24" s="42"/>
      <c r="BS24" s="42"/>
      <c r="BT24" s="42"/>
      <c r="BU24" s="42"/>
      <c r="BV24" s="42"/>
      <c r="BW24" s="42"/>
      <c r="BX24" s="42" t="s">
        <v>7079</v>
      </c>
      <c r="BY24" s="42" t="s">
        <v>1653</v>
      </c>
      <c r="BZ24" s="42" t="s">
        <v>48</v>
      </c>
      <c r="CA24" s="42" t="s">
        <v>59</v>
      </c>
      <c r="CB24" s="42" t="s">
        <v>7069</v>
      </c>
      <c r="CC24" s="42" t="s">
        <v>7069</v>
      </c>
      <c r="CD24" s="42"/>
      <c r="CE24" s="42"/>
      <c r="CF24" s="42"/>
      <c r="CG24" s="42" t="s">
        <v>5478</v>
      </c>
      <c r="CH24" s="42" t="s">
        <v>7073</v>
      </c>
      <c r="CI24" s="42"/>
      <c r="CJ24" s="42"/>
    </row>
    <row r="25" s="35" customFormat="1" ht="22" customHeight="1" spans="1:88">
      <c r="A25" s="42" t="s">
        <v>9894</v>
      </c>
      <c r="B25" s="42" t="s">
        <v>1003</v>
      </c>
      <c r="C25" s="42" t="s">
        <v>5286</v>
      </c>
      <c r="D25" s="42" t="s">
        <v>9895</v>
      </c>
      <c r="E25" s="42" t="s">
        <v>9896</v>
      </c>
      <c r="F25" s="42" t="s">
        <v>6955</v>
      </c>
      <c r="G25" s="42"/>
      <c r="H25" s="42" t="s">
        <v>9897</v>
      </c>
      <c r="I25" s="42" t="s">
        <v>9727</v>
      </c>
      <c r="J25" s="41">
        <v>135600</v>
      </c>
      <c r="K25" s="42" t="s">
        <v>7059</v>
      </c>
      <c r="L25" s="42" t="s">
        <v>7059</v>
      </c>
      <c r="M25" s="41" t="s">
        <v>5970</v>
      </c>
      <c r="N25" s="42" t="s">
        <v>8255</v>
      </c>
      <c r="O25" s="42" t="s">
        <v>8255</v>
      </c>
      <c r="P25" s="42" t="s">
        <v>380</v>
      </c>
      <c r="Q25" s="42" t="s">
        <v>5285</v>
      </c>
      <c r="R25" s="42"/>
      <c r="S25" s="42" t="s">
        <v>1653</v>
      </c>
      <c r="T25" s="42" t="s">
        <v>5970</v>
      </c>
      <c r="U25" s="42" t="s">
        <v>6414</v>
      </c>
      <c r="V25" s="42"/>
      <c r="W25" s="42"/>
      <c r="X25" s="42" t="s">
        <v>8255</v>
      </c>
      <c r="Y25" s="42" t="s">
        <v>1181</v>
      </c>
      <c r="Z25" s="42"/>
      <c r="AA25" s="42"/>
      <c r="AB25" s="42" t="s">
        <v>9711</v>
      </c>
      <c r="AC25" s="42"/>
      <c r="AD25" s="42" t="s">
        <v>7061</v>
      </c>
      <c r="AE25" s="42" t="s">
        <v>9712</v>
      </c>
      <c r="AF25" s="42" t="s">
        <v>1810</v>
      </c>
      <c r="AG25" s="42" t="s">
        <v>1173</v>
      </c>
      <c r="AH25" s="42" t="s">
        <v>6414</v>
      </c>
      <c r="AI25" s="42" t="s">
        <v>4757</v>
      </c>
      <c r="AJ25" s="42" t="s">
        <v>6217</v>
      </c>
      <c r="AK25" s="42" t="s">
        <v>7069</v>
      </c>
      <c r="AL25" s="42" t="s">
        <v>6955</v>
      </c>
      <c r="AM25" s="42" t="s">
        <v>7093</v>
      </c>
      <c r="AN25" s="42" t="s">
        <v>7095</v>
      </c>
      <c r="AO25" s="42"/>
      <c r="AP25" s="42" t="s">
        <v>165</v>
      </c>
      <c r="AQ25" s="42" t="s">
        <v>9731</v>
      </c>
      <c r="AR25" s="42" t="s">
        <v>9140</v>
      </c>
      <c r="AS25" s="42"/>
      <c r="AT25" s="42"/>
      <c r="AU25" s="42"/>
      <c r="AV25" s="42"/>
      <c r="AW25" s="42"/>
      <c r="AX25" s="42"/>
      <c r="AY25" s="42" t="s">
        <v>476</v>
      </c>
      <c r="AZ25" s="42" t="s">
        <v>477</v>
      </c>
      <c r="BA25" s="42" t="s">
        <v>867</v>
      </c>
      <c r="BB25" s="42" t="s">
        <v>7073</v>
      </c>
      <c r="BC25" s="42" t="s">
        <v>1181</v>
      </c>
      <c r="BD25" s="42" t="s">
        <v>9792</v>
      </c>
      <c r="BE25" s="42" t="s">
        <v>4757</v>
      </c>
      <c r="BF25" s="42" t="s">
        <v>1266</v>
      </c>
      <c r="BG25" s="42" t="s">
        <v>8256</v>
      </c>
      <c r="BH25" s="42" t="s">
        <v>8257</v>
      </c>
      <c r="BI25" s="42" t="s">
        <v>8258</v>
      </c>
      <c r="BJ25" s="42"/>
      <c r="BK25" s="42" t="s">
        <v>9898</v>
      </c>
      <c r="BL25" s="42" t="s">
        <v>9719</v>
      </c>
      <c r="BM25" s="42"/>
      <c r="BN25" s="42"/>
      <c r="BO25" s="41" t="s">
        <v>9720</v>
      </c>
      <c r="BP25" s="42" t="s">
        <v>9721</v>
      </c>
      <c r="BQ25" s="42"/>
      <c r="BR25" s="42"/>
      <c r="BS25" s="42"/>
      <c r="BT25" s="42"/>
      <c r="BU25" s="42"/>
      <c r="BV25" s="42"/>
      <c r="BW25" s="42"/>
      <c r="BX25" s="42" t="s">
        <v>9899</v>
      </c>
      <c r="BY25" s="42" t="s">
        <v>1653</v>
      </c>
      <c r="BZ25" s="42" t="s">
        <v>166</v>
      </c>
      <c r="CA25" s="42" t="s">
        <v>37</v>
      </c>
      <c r="CB25" s="42" t="s">
        <v>7069</v>
      </c>
      <c r="CC25" s="42" t="s">
        <v>7069</v>
      </c>
      <c r="CD25" s="42"/>
      <c r="CE25" s="42"/>
      <c r="CF25" s="42"/>
      <c r="CG25" s="42" t="s">
        <v>8255</v>
      </c>
      <c r="CH25" s="42" t="s">
        <v>7073</v>
      </c>
      <c r="CI25" s="42"/>
      <c r="CJ25" s="42"/>
    </row>
    <row r="26" s="35" customFormat="1" ht="22" customHeight="1" spans="1:88">
      <c r="A26" s="42" t="s">
        <v>9900</v>
      </c>
      <c r="B26" s="42" t="s">
        <v>8264</v>
      </c>
      <c r="C26" s="42" t="s">
        <v>4401</v>
      </c>
      <c r="D26" s="42" t="s">
        <v>9901</v>
      </c>
      <c r="E26" s="42" t="s">
        <v>9902</v>
      </c>
      <c r="F26" s="42" t="s">
        <v>7189</v>
      </c>
      <c r="G26" s="42"/>
      <c r="H26" s="42" t="s">
        <v>9903</v>
      </c>
      <c r="I26" s="42" t="s">
        <v>9773</v>
      </c>
      <c r="J26" s="41">
        <v>26250</v>
      </c>
      <c r="K26" s="42" t="s">
        <v>7059</v>
      </c>
      <c r="L26" s="42" t="s">
        <v>7059</v>
      </c>
      <c r="M26" s="41" t="s">
        <v>8295</v>
      </c>
      <c r="N26" s="42" t="s">
        <v>7189</v>
      </c>
      <c r="O26" s="42" t="s">
        <v>7189</v>
      </c>
      <c r="P26" s="42" t="s">
        <v>380</v>
      </c>
      <c r="Q26" s="42" t="s">
        <v>336</v>
      </c>
      <c r="R26" s="42" t="s">
        <v>1653</v>
      </c>
      <c r="S26" s="42" t="s">
        <v>1653</v>
      </c>
      <c r="T26" s="42" t="s">
        <v>7299</v>
      </c>
      <c r="U26" s="42"/>
      <c r="V26" s="42"/>
      <c r="W26" s="42"/>
      <c r="X26" s="42" t="s">
        <v>7189</v>
      </c>
      <c r="Y26" s="42" t="s">
        <v>1181</v>
      </c>
      <c r="Z26" s="42"/>
      <c r="AA26" s="42"/>
      <c r="AB26" s="42" t="s">
        <v>9711</v>
      </c>
      <c r="AC26" s="42"/>
      <c r="AD26" s="42" t="s">
        <v>7060</v>
      </c>
      <c r="AE26" s="42"/>
      <c r="AF26" s="42" t="s">
        <v>1181</v>
      </c>
      <c r="AG26" s="42" t="s">
        <v>9728</v>
      </c>
      <c r="AH26" s="42"/>
      <c r="AI26" s="42" t="s">
        <v>1724</v>
      </c>
      <c r="AJ26" s="42" t="s">
        <v>6217</v>
      </c>
      <c r="AK26" s="42" t="s">
        <v>7200</v>
      </c>
      <c r="AL26" s="42" t="s">
        <v>7189</v>
      </c>
      <c r="AM26" s="42" t="s">
        <v>7093</v>
      </c>
      <c r="AN26" s="42" t="s">
        <v>7095</v>
      </c>
      <c r="AO26" s="42"/>
      <c r="AP26" s="42" t="s">
        <v>722</v>
      </c>
      <c r="AQ26" s="42" t="s">
        <v>9731</v>
      </c>
      <c r="AR26" s="42" t="s">
        <v>9148</v>
      </c>
      <c r="AS26" s="42"/>
      <c r="AT26" s="42"/>
      <c r="AU26" s="42"/>
      <c r="AV26" s="42"/>
      <c r="AW26" s="42"/>
      <c r="AX26" s="42"/>
      <c r="AY26" s="42" t="s">
        <v>9904</v>
      </c>
      <c r="AZ26" s="42" t="s">
        <v>9905</v>
      </c>
      <c r="BA26" s="42" t="s">
        <v>9906</v>
      </c>
      <c r="BB26" s="42" t="s">
        <v>7073</v>
      </c>
      <c r="BC26" s="42" t="s">
        <v>1181</v>
      </c>
      <c r="BD26" s="42" t="s">
        <v>9907</v>
      </c>
      <c r="BE26" s="42" t="s">
        <v>9908</v>
      </c>
      <c r="BF26" s="42" t="s">
        <v>1573</v>
      </c>
      <c r="BG26" s="42" t="s">
        <v>7856</v>
      </c>
      <c r="BH26" s="42" t="s">
        <v>1573</v>
      </c>
      <c r="BI26" s="42" t="s">
        <v>9909</v>
      </c>
      <c r="BJ26" s="42"/>
      <c r="BK26" s="42" t="s">
        <v>9910</v>
      </c>
      <c r="BL26" s="42" t="s">
        <v>9719</v>
      </c>
      <c r="BM26" s="42"/>
      <c r="BN26" s="42"/>
      <c r="BO26" s="41" t="s">
        <v>9739</v>
      </c>
      <c r="BP26" s="42" t="s">
        <v>9911</v>
      </c>
      <c r="BQ26" s="42"/>
      <c r="BR26" s="42"/>
      <c r="BS26" s="42"/>
      <c r="BT26" s="42"/>
      <c r="BU26" s="42"/>
      <c r="BV26" s="42"/>
      <c r="BW26" s="42"/>
      <c r="BX26" s="42" t="s">
        <v>9912</v>
      </c>
      <c r="BY26" s="42" t="s">
        <v>1653</v>
      </c>
      <c r="BZ26" s="42" t="s">
        <v>308</v>
      </c>
      <c r="CA26" s="42" t="s">
        <v>37</v>
      </c>
      <c r="CB26" s="42" t="s">
        <v>7094</v>
      </c>
      <c r="CC26" s="42" t="s">
        <v>7069</v>
      </c>
      <c r="CD26" s="42"/>
      <c r="CE26" s="42"/>
      <c r="CF26" s="42"/>
      <c r="CG26" s="42" t="s">
        <v>7189</v>
      </c>
      <c r="CH26" s="42" t="s">
        <v>7073</v>
      </c>
      <c r="CI26" s="42"/>
      <c r="CJ26" s="42"/>
    </row>
    <row r="27" s="35" customFormat="1" ht="22" customHeight="1" spans="1:88">
      <c r="A27" s="42" t="s">
        <v>9913</v>
      </c>
      <c r="B27" s="42" t="s">
        <v>8264</v>
      </c>
      <c r="C27" s="42" t="s">
        <v>4401</v>
      </c>
      <c r="D27" s="42" t="s">
        <v>9914</v>
      </c>
      <c r="E27" s="42" t="s">
        <v>9915</v>
      </c>
      <c r="F27" s="42" t="s">
        <v>7189</v>
      </c>
      <c r="G27" s="42"/>
      <c r="H27" s="42" t="s">
        <v>9916</v>
      </c>
      <c r="I27" s="42" t="s">
        <v>9727</v>
      </c>
      <c r="J27" s="41">
        <v>173550</v>
      </c>
      <c r="K27" s="42" t="s">
        <v>7059</v>
      </c>
      <c r="L27" s="42" t="s">
        <v>7059</v>
      </c>
      <c r="M27" s="41" t="s">
        <v>8295</v>
      </c>
      <c r="N27" s="42" t="s">
        <v>7189</v>
      </c>
      <c r="O27" s="42" t="s">
        <v>7189</v>
      </c>
      <c r="P27" s="42" t="s">
        <v>380</v>
      </c>
      <c r="Q27" s="42" t="s">
        <v>336</v>
      </c>
      <c r="R27" s="42" t="s">
        <v>1653</v>
      </c>
      <c r="S27" s="42" t="s">
        <v>1653</v>
      </c>
      <c r="T27" s="42" t="s">
        <v>7299</v>
      </c>
      <c r="U27" s="42" t="s">
        <v>7057</v>
      </c>
      <c r="V27" s="42"/>
      <c r="W27" s="42"/>
      <c r="X27" s="42" t="s">
        <v>7189</v>
      </c>
      <c r="Y27" s="42" t="s">
        <v>1181</v>
      </c>
      <c r="Z27" s="42"/>
      <c r="AA27" s="42"/>
      <c r="AB27" s="42" t="s">
        <v>9711</v>
      </c>
      <c r="AC27" s="42"/>
      <c r="AD27" s="42" t="s">
        <v>7061</v>
      </c>
      <c r="AE27" s="42" t="s">
        <v>9712</v>
      </c>
      <c r="AF27" s="42" t="s">
        <v>1810</v>
      </c>
      <c r="AG27" s="42" t="s">
        <v>1173</v>
      </c>
      <c r="AH27" s="42" t="s">
        <v>7057</v>
      </c>
      <c r="AI27" s="42" t="s">
        <v>1724</v>
      </c>
      <c r="AJ27" s="42" t="s">
        <v>6217</v>
      </c>
      <c r="AK27" s="42" t="s">
        <v>7200</v>
      </c>
      <c r="AL27" s="42" t="s">
        <v>7189</v>
      </c>
      <c r="AM27" s="42" t="s">
        <v>7093</v>
      </c>
      <c r="AN27" s="42" t="s">
        <v>7095</v>
      </c>
      <c r="AO27" s="42"/>
      <c r="AP27" s="42" t="s">
        <v>722</v>
      </c>
      <c r="AQ27" s="42" t="s">
        <v>9731</v>
      </c>
      <c r="AR27" s="42" t="s">
        <v>9148</v>
      </c>
      <c r="AS27" s="42"/>
      <c r="AT27" s="42"/>
      <c r="AU27" s="42"/>
      <c r="AV27" s="42"/>
      <c r="AW27" s="42"/>
      <c r="AX27" s="42"/>
      <c r="AY27" s="42" t="s">
        <v>482</v>
      </c>
      <c r="AZ27" s="42" t="s">
        <v>9917</v>
      </c>
      <c r="BA27" s="42" t="s">
        <v>9918</v>
      </c>
      <c r="BB27" s="42" t="s">
        <v>7073</v>
      </c>
      <c r="BC27" s="42" t="s">
        <v>1181</v>
      </c>
      <c r="BD27" s="42" t="s">
        <v>9717</v>
      </c>
      <c r="BE27" s="42" t="s">
        <v>9908</v>
      </c>
      <c r="BF27" s="42" t="s">
        <v>1573</v>
      </c>
      <c r="BG27" s="42" t="s">
        <v>9919</v>
      </c>
      <c r="BH27" s="42" t="s">
        <v>8449</v>
      </c>
      <c r="BI27" s="42" t="s">
        <v>9920</v>
      </c>
      <c r="BJ27" s="42"/>
      <c r="BK27" s="42" t="s">
        <v>9910</v>
      </c>
      <c r="BL27" s="42" t="s">
        <v>9719</v>
      </c>
      <c r="BM27" s="42"/>
      <c r="BN27" s="42"/>
      <c r="BO27" s="41" t="s">
        <v>9720</v>
      </c>
      <c r="BP27" s="42" t="s">
        <v>9721</v>
      </c>
      <c r="BQ27" s="42"/>
      <c r="BR27" s="42"/>
      <c r="BS27" s="42"/>
      <c r="BT27" s="42"/>
      <c r="BU27" s="42"/>
      <c r="BV27" s="42"/>
      <c r="BW27" s="42"/>
      <c r="BX27" s="42" t="s">
        <v>9912</v>
      </c>
      <c r="BY27" s="42" t="s">
        <v>1653</v>
      </c>
      <c r="BZ27" s="42" t="s">
        <v>308</v>
      </c>
      <c r="CA27" s="42" t="s">
        <v>37</v>
      </c>
      <c r="CB27" s="42" t="s">
        <v>7094</v>
      </c>
      <c r="CC27" s="42" t="s">
        <v>7069</v>
      </c>
      <c r="CD27" s="42"/>
      <c r="CE27" s="42"/>
      <c r="CF27" s="42"/>
      <c r="CG27" s="42" t="s">
        <v>7189</v>
      </c>
      <c r="CH27" s="42" t="s">
        <v>7073</v>
      </c>
      <c r="CI27" s="42"/>
      <c r="CJ27" s="42"/>
    </row>
    <row r="28" s="35" customFormat="1" ht="22" customHeight="1" spans="1:88">
      <c r="A28" s="42" t="s">
        <v>9921</v>
      </c>
      <c r="B28" s="42" t="s">
        <v>8277</v>
      </c>
      <c r="C28" s="42" t="s">
        <v>4962</v>
      </c>
      <c r="D28" s="42" t="s">
        <v>9922</v>
      </c>
      <c r="E28" s="42" t="s">
        <v>9923</v>
      </c>
      <c r="F28" s="42" t="s">
        <v>8278</v>
      </c>
      <c r="G28" s="42"/>
      <c r="H28" s="42" t="s">
        <v>9924</v>
      </c>
      <c r="I28" s="42" t="s">
        <v>9727</v>
      </c>
      <c r="J28" s="41">
        <v>150960</v>
      </c>
      <c r="K28" s="42" t="s">
        <v>7059</v>
      </c>
      <c r="L28" s="42" t="s">
        <v>7059</v>
      </c>
      <c r="M28" s="41" t="s">
        <v>8295</v>
      </c>
      <c r="N28" s="42" t="s">
        <v>8278</v>
      </c>
      <c r="O28" s="42" t="s">
        <v>8278</v>
      </c>
      <c r="P28" s="42" t="s">
        <v>380</v>
      </c>
      <c r="Q28" s="42" t="s">
        <v>92</v>
      </c>
      <c r="R28" s="42"/>
      <c r="S28" s="42" t="s">
        <v>1653</v>
      </c>
      <c r="T28" s="42" t="s">
        <v>8295</v>
      </c>
      <c r="U28" s="42" t="s">
        <v>7057</v>
      </c>
      <c r="V28" s="42"/>
      <c r="W28" s="42"/>
      <c r="X28" s="42" t="s">
        <v>8278</v>
      </c>
      <c r="Y28" s="42" t="s">
        <v>1181</v>
      </c>
      <c r="Z28" s="42"/>
      <c r="AA28" s="42"/>
      <c r="AB28" s="42" t="s">
        <v>9711</v>
      </c>
      <c r="AC28" s="42"/>
      <c r="AD28" s="42" t="s">
        <v>7061</v>
      </c>
      <c r="AE28" s="42" t="s">
        <v>9712</v>
      </c>
      <c r="AF28" s="42" t="s">
        <v>1810</v>
      </c>
      <c r="AG28" s="42" t="s">
        <v>1173</v>
      </c>
      <c r="AH28" s="42" t="s">
        <v>7057</v>
      </c>
      <c r="AI28" s="42" t="s">
        <v>8279</v>
      </c>
      <c r="AJ28" s="42" t="s">
        <v>5930</v>
      </c>
      <c r="AK28" s="42" t="s">
        <v>7069</v>
      </c>
      <c r="AL28" s="42" t="s">
        <v>8278</v>
      </c>
      <c r="AM28" s="42" t="s">
        <v>7093</v>
      </c>
      <c r="AN28" s="42" t="s">
        <v>7074</v>
      </c>
      <c r="AO28" s="42"/>
      <c r="AP28" s="42" t="s">
        <v>665</v>
      </c>
      <c r="AQ28" s="42" t="s">
        <v>9714</v>
      </c>
      <c r="AR28" s="42" t="s">
        <v>9156</v>
      </c>
      <c r="AS28" s="42"/>
      <c r="AT28" s="42"/>
      <c r="AU28" s="42"/>
      <c r="AV28" s="42"/>
      <c r="AW28" s="42"/>
      <c r="AX28" s="42"/>
      <c r="AY28" s="42" t="s">
        <v>917</v>
      </c>
      <c r="AZ28" s="42" t="s">
        <v>984</v>
      </c>
      <c r="BA28" s="42" t="s">
        <v>985</v>
      </c>
      <c r="BB28" s="42" t="s">
        <v>7073</v>
      </c>
      <c r="BC28" s="42" t="s">
        <v>1181</v>
      </c>
      <c r="BD28" s="42" t="s">
        <v>9734</v>
      </c>
      <c r="BE28" s="42" t="s">
        <v>9925</v>
      </c>
      <c r="BF28" s="42" t="s">
        <v>2476</v>
      </c>
      <c r="BG28" s="42" t="s">
        <v>8280</v>
      </c>
      <c r="BH28" s="42" t="s">
        <v>8281</v>
      </c>
      <c r="BI28" s="42" t="s">
        <v>8282</v>
      </c>
      <c r="BJ28" s="42"/>
      <c r="BK28" s="42" t="s">
        <v>9718</v>
      </c>
      <c r="BL28" s="42" t="s">
        <v>9719</v>
      </c>
      <c r="BM28" s="42"/>
      <c r="BN28" s="42"/>
      <c r="BO28" s="41" t="s">
        <v>9720</v>
      </c>
      <c r="BP28" s="42" t="s">
        <v>9721</v>
      </c>
      <c r="BQ28" s="42"/>
      <c r="BR28" s="42"/>
      <c r="BS28" s="42"/>
      <c r="BT28" s="42"/>
      <c r="BU28" s="42"/>
      <c r="BV28" s="42"/>
      <c r="BW28" s="42"/>
      <c r="BX28" s="42" t="s">
        <v>7079</v>
      </c>
      <c r="BY28" s="42" t="s">
        <v>1653</v>
      </c>
      <c r="BZ28" s="42" t="s">
        <v>48</v>
      </c>
      <c r="CA28" s="42" t="s">
        <v>37</v>
      </c>
      <c r="CB28" s="42" t="s">
        <v>7069</v>
      </c>
      <c r="CC28" s="42" t="s">
        <v>7069</v>
      </c>
      <c r="CD28" s="42"/>
      <c r="CE28" s="42"/>
      <c r="CF28" s="42"/>
      <c r="CG28" s="42" t="s">
        <v>8278</v>
      </c>
      <c r="CH28" s="42" t="s">
        <v>7073</v>
      </c>
      <c r="CI28" s="42"/>
      <c r="CJ28" s="42"/>
    </row>
    <row r="29" s="35" customFormat="1" ht="15" customHeight="1" spans="1:88">
      <c r="A29" s="42" t="s">
        <v>9926</v>
      </c>
      <c r="B29" s="42" t="s">
        <v>958</v>
      </c>
      <c r="C29" s="42" t="s">
        <v>4740</v>
      </c>
      <c r="D29" s="42" t="s">
        <v>9927</v>
      </c>
      <c r="E29" s="42" t="s">
        <v>9928</v>
      </c>
      <c r="F29" s="42" t="s">
        <v>3679</v>
      </c>
      <c r="G29" s="42"/>
      <c r="H29" s="42" t="s">
        <v>9929</v>
      </c>
      <c r="I29" s="42" t="s">
        <v>9727</v>
      </c>
      <c r="J29" s="41">
        <v>32760</v>
      </c>
      <c r="K29" s="42" t="s">
        <v>7059</v>
      </c>
      <c r="L29" s="42" t="s">
        <v>7059</v>
      </c>
      <c r="M29" s="41" t="s">
        <v>9930</v>
      </c>
      <c r="N29" s="42" t="s">
        <v>7140</v>
      </c>
      <c r="O29" s="42" t="s">
        <v>7140</v>
      </c>
      <c r="P29" s="42" t="s">
        <v>380</v>
      </c>
      <c r="Q29" s="42" t="s">
        <v>3648</v>
      </c>
      <c r="R29" s="42"/>
      <c r="S29" s="42" t="s">
        <v>1653</v>
      </c>
      <c r="T29" s="42" t="s">
        <v>9930</v>
      </c>
      <c r="U29" s="42" t="s">
        <v>9930</v>
      </c>
      <c r="V29" s="42"/>
      <c r="W29" s="42"/>
      <c r="X29" s="42" t="s">
        <v>7140</v>
      </c>
      <c r="Y29" s="42" t="s">
        <v>1181</v>
      </c>
      <c r="Z29" s="42"/>
      <c r="AA29" s="42"/>
      <c r="AB29" s="42" t="s">
        <v>9711</v>
      </c>
      <c r="AC29" s="42"/>
      <c r="AD29" s="42" t="s">
        <v>7060</v>
      </c>
      <c r="AE29" s="42"/>
      <c r="AF29" s="42" t="s">
        <v>1181</v>
      </c>
      <c r="AG29" s="42" t="s">
        <v>1173</v>
      </c>
      <c r="AH29" s="42"/>
      <c r="AI29" s="42" t="s">
        <v>2338</v>
      </c>
      <c r="AJ29" s="42" t="s">
        <v>9931</v>
      </c>
      <c r="AK29" s="42" t="s">
        <v>7069</v>
      </c>
      <c r="AL29" s="42" t="s">
        <v>3679</v>
      </c>
      <c r="AM29" s="42" t="s">
        <v>7093</v>
      </c>
      <c r="AN29" s="42" t="s">
        <v>7074</v>
      </c>
      <c r="AO29" s="42"/>
      <c r="AP29" s="42" t="s">
        <v>104</v>
      </c>
      <c r="AQ29" s="42" t="s">
        <v>9835</v>
      </c>
      <c r="AR29" s="42" t="s">
        <v>9162</v>
      </c>
      <c r="AS29" s="42"/>
      <c r="AT29" s="42"/>
      <c r="AU29" s="42"/>
      <c r="AV29" s="42"/>
      <c r="AW29" s="42"/>
      <c r="AX29" s="42"/>
      <c r="AY29" s="42" t="s">
        <v>224</v>
      </c>
      <c r="AZ29" s="42" t="s">
        <v>225</v>
      </c>
      <c r="BA29" s="42" t="s">
        <v>959</v>
      </c>
      <c r="BB29" s="42" t="s">
        <v>7073</v>
      </c>
      <c r="BC29" s="42" t="s">
        <v>1181</v>
      </c>
      <c r="BD29" s="42" t="s">
        <v>9734</v>
      </c>
      <c r="BE29" s="42" t="s">
        <v>9932</v>
      </c>
      <c r="BF29" s="42" t="s">
        <v>1573</v>
      </c>
      <c r="BG29" s="42" t="s">
        <v>4405</v>
      </c>
      <c r="BH29" s="42" t="s">
        <v>8291</v>
      </c>
      <c r="BI29" s="42" t="s">
        <v>1983</v>
      </c>
      <c r="BJ29" s="42"/>
      <c r="BK29" s="42" t="s">
        <v>9718</v>
      </c>
      <c r="BL29" s="42" t="s">
        <v>9719</v>
      </c>
      <c r="BM29" s="42"/>
      <c r="BN29" s="42"/>
      <c r="BO29" s="41" t="s">
        <v>9720</v>
      </c>
      <c r="BP29" s="42" t="s">
        <v>9721</v>
      </c>
      <c r="BQ29" s="42"/>
      <c r="BR29" s="42"/>
      <c r="BS29" s="42"/>
      <c r="BT29" s="42"/>
      <c r="BU29" s="42"/>
      <c r="BV29" s="42"/>
      <c r="BW29" s="42"/>
      <c r="BX29" s="42" t="s">
        <v>7079</v>
      </c>
      <c r="BY29" s="42" t="s">
        <v>1653</v>
      </c>
      <c r="BZ29" s="42" t="s">
        <v>48</v>
      </c>
      <c r="CA29" s="42" t="s">
        <v>59</v>
      </c>
      <c r="CB29" s="42" t="s">
        <v>7069</v>
      </c>
      <c r="CC29" s="42" t="s">
        <v>7069</v>
      </c>
      <c r="CD29" s="42"/>
      <c r="CE29" s="42"/>
      <c r="CF29" s="42"/>
      <c r="CG29" s="42" t="s">
        <v>7140</v>
      </c>
      <c r="CH29" s="42" t="s">
        <v>7073</v>
      </c>
      <c r="CI29" s="42"/>
      <c r="CJ29" s="42"/>
    </row>
    <row r="30" s="35" customFormat="1" ht="15" customHeight="1" spans="1:88">
      <c r="A30" s="42" t="s">
        <v>9933</v>
      </c>
      <c r="B30" s="42" t="s">
        <v>1125</v>
      </c>
      <c r="C30" s="42" t="s">
        <v>4692</v>
      </c>
      <c r="D30" s="42" t="s">
        <v>9934</v>
      </c>
      <c r="E30" s="42" t="s">
        <v>9935</v>
      </c>
      <c r="F30" s="42" t="s">
        <v>6785</v>
      </c>
      <c r="G30" s="42"/>
      <c r="H30" s="42" t="s">
        <v>9936</v>
      </c>
      <c r="I30" s="42" t="s">
        <v>9727</v>
      </c>
      <c r="J30" s="41">
        <v>8736</v>
      </c>
      <c r="K30" s="42" t="s">
        <v>7059</v>
      </c>
      <c r="L30" s="42" t="s">
        <v>7059</v>
      </c>
      <c r="M30" s="41" t="s">
        <v>9937</v>
      </c>
      <c r="N30" s="42" t="s">
        <v>6427</v>
      </c>
      <c r="O30" s="42" t="s">
        <v>6427</v>
      </c>
      <c r="P30" s="42" t="s">
        <v>380</v>
      </c>
      <c r="Q30" s="42" t="s">
        <v>3648</v>
      </c>
      <c r="R30" s="42"/>
      <c r="S30" s="42" t="s">
        <v>1653</v>
      </c>
      <c r="T30" s="42" t="s">
        <v>9937</v>
      </c>
      <c r="U30" s="42" t="s">
        <v>9937</v>
      </c>
      <c r="V30" s="42"/>
      <c r="W30" s="42"/>
      <c r="X30" s="42" t="s">
        <v>6427</v>
      </c>
      <c r="Y30" s="42" t="s">
        <v>1181</v>
      </c>
      <c r="Z30" s="42"/>
      <c r="AA30" s="42"/>
      <c r="AB30" s="42" t="s">
        <v>9711</v>
      </c>
      <c r="AC30" s="42"/>
      <c r="AD30" s="42" t="s">
        <v>7060</v>
      </c>
      <c r="AE30" s="42"/>
      <c r="AF30" s="42" t="s">
        <v>1181</v>
      </c>
      <c r="AG30" s="42" t="s">
        <v>1810</v>
      </c>
      <c r="AH30" s="42"/>
      <c r="AI30" s="42" t="s">
        <v>2815</v>
      </c>
      <c r="AJ30" s="42" t="s">
        <v>9938</v>
      </c>
      <c r="AK30" s="42" t="s">
        <v>7069</v>
      </c>
      <c r="AL30" s="42" t="s">
        <v>6785</v>
      </c>
      <c r="AM30" s="42" t="s">
        <v>7093</v>
      </c>
      <c r="AN30" s="42" t="s">
        <v>7095</v>
      </c>
      <c r="AO30" s="42"/>
      <c r="AP30" s="42" t="s">
        <v>86</v>
      </c>
      <c r="AQ30" s="42" t="s">
        <v>9835</v>
      </c>
      <c r="AR30" s="42" t="s">
        <v>9168</v>
      </c>
      <c r="AS30" s="42"/>
      <c r="AT30" s="42"/>
      <c r="AU30" s="42"/>
      <c r="AV30" s="42"/>
      <c r="AW30" s="42"/>
      <c r="AX30" s="42"/>
      <c r="AY30" s="42" t="s">
        <v>476</v>
      </c>
      <c r="AZ30" s="42" t="s">
        <v>477</v>
      </c>
      <c r="BA30" s="42" t="s">
        <v>478</v>
      </c>
      <c r="BB30" s="42" t="s">
        <v>7073</v>
      </c>
      <c r="BC30" s="42" t="s">
        <v>1181</v>
      </c>
      <c r="BD30" s="42" t="s">
        <v>87</v>
      </c>
      <c r="BE30" s="42" t="s">
        <v>9881</v>
      </c>
      <c r="BF30" s="42" t="s">
        <v>3998</v>
      </c>
      <c r="BG30" s="42" t="s">
        <v>8303</v>
      </c>
      <c r="BH30" s="42" t="s">
        <v>4277</v>
      </c>
      <c r="BI30" s="42" t="s">
        <v>8304</v>
      </c>
      <c r="BJ30" s="42"/>
      <c r="BK30" s="42" t="s">
        <v>9718</v>
      </c>
      <c r="BL30" s="42" t="s">
        <v>9719</v>
      </c>
      <c r="BM30" s="42"/>
      <c r="BN30" s="42"/>
      <c r="BO30" s="41" t="s">
        <v>9777</v>
      </c>
      <c r="BP30" s="42" t="s">
        <v>9778</v>
      </c>
      <c r="BQ30" s="42"/>
      <c r="BR30" s="42"/>
      <c r="BS30" s="42"/>
      <c r="BT30" s="42"/>
      <c r="BU30" s="42"/>
      <c r="BV30" s="42"/>
      <c r="BW30" s="42"/>
      <c r="BX30" s="42" t="s">
        <v>7079</v>
      </c>
      <c r="BY30" s="42" t="s">
        <v>1653</v>
      </c>
      <c r="BZ30" s="42" t="s">
        <v>48</v>
      </c>
      <c r="CA30" s="42" t="s">
        <v>59</v>
      </c>
      <c r="CB30" s="42" t="s">
        <v>7069</v>
      </c>
      <c r="CC30" s="42" t="s">
        <v>7069</v>
      </c>
      <c r="CD30" s="42"/>
      <c r="CE30" s="42"/>
      <c r="CF30" s="42"/>
      <c r="CG30" s="42" t="s">
        <v>6427</v>
      </c>
      <c r="CH30" s="42" t="s">
        <v>7073</v>
      </c>
      <c r="CI30" s="42"/>
      <c r="CJ30" s="42"/>
    </row>
    <row r="31" s="35" customFormat="1" ht="15" customHeight="1" spans="1:88">
      <c r="A31" s="42" t="s">
        <v>9939</v>
      </c>
      <c r="B31" s="42" t="s">
        <v>969</v>
      </c>
      <c r="C31" s="42" t="s">
        <v>4317</v>
      </c>
      <c r="D31" s="42" t="s">
        <v>9940</v>
      </c>
      <c r="E31" s="42" t="s">
        <v>9941</v>
      </c>
      <c r="F31" s="42" t="s">
        <v>6812</v>
      </c>
      <c r="G31" s="42"/>
      <c r="H31" s="42" t="s">
        <v>9942</v>
      </c>
      <c r="I31" s="42" t="s">
        <v>9773</v>
      </c>
      <c r="J31" s="41">
        <v>309839.04</v>
      </c>
      <c r="K31" s="42" t="s">
        <v>7059</v>
      </c>
      <c r="L31" s="42" t="s">
        <v>7059</v>
      </c>
      <c r="M31" s="41" t="s">
        <v>9943</v>
      </c>
      <c r="N31" s="42" t="s">
        <v>8324</v>
      </c>
      <c r="O31" s="42" t="s">
        <v>8324</v>
      </c>
      <c r="P31" s="42" t="s">
        <v>380</v>
      </c>
      <c r="Q31" s="42" t="s">
        <v>3648</v>
      </c>
      <c r="R31" s="42"/>
      <c r="S31" s="42" t="s">
        <v>1653</v>
      </c>
      <c r="T31" s="42" t="s">
        <v>9937</v>
      </c>
      <c r="U31" s="42"/>
      <c r="V31" s="42"/>
      <c r="W31" s="42"/>
      <c r="X31" s="42" t="s">
        <v>8324</v>
      </c>
      <c r="Y31" s="42" t="s">
        <v>1181</v>
      </c>
      <c r="Z31" s="42"/>
      <c r="AA31" s="42"/>
      <c r="AB31" s="42" t="s">
        <v>9711</v>
      </c>
      <c r="AC31" s="42"/>
      <c r="AD31" s="42" t="s">
        <v>7060</v>
      </c>
      <c r="AE31" s="42"/>
      <c r="AF31" s="42" t="s">
        <v>1181</v>
      </c>
      <c r="AG31" s="42" t="s">
        <v>1810</v>
      </c>
      <c r="AH31" s="42"/>
      <c r="AI31" s="42" t="s">
        <v>9944</v>
      </c>
      <c r="AJ31" s="42" t="s">
        <v>9945</v>
      </c>
      <c r="AK31" s="42" t="s">
        <v>7069</v>
      </c>
      <c r="AL31" s="42" t="s">
        <v>6812</v>
      </c>
      <c r="AM31" s="42" t="s">
        <v>7132</v>
      </c>
      <c r="AN31" s="42" t="s">
        <v>7095</v>
      </c>
      <c r="AO31" s="42"/>
      <c r="AP31" s="42" t="s">
        <v>97</v>
      </c>
      <c r="AQ31" s="42" t="s">
        <v>9714</v>
      </c>
      <c r="AR31" s="42" t="s">
        <v>9184</v>
      </c>
      <c r="AS31" s="42"/>
      <c r="AT31" s="42"/>
      <c r="AU31" s="42"/>
      <c r="AV31" s="42"/>
      <c r="AW31" s="42"/>
      <c r="AX31" s="42"/>
      <c r="AY31" s="42" t="s">
        <v>88</v>
      </c>
      <c r="AZ31" s="42" t="s">
        <v>488</v>
      </c>
      <c r="BA31" s="42" t="s">
        <v>489</v>
      </c>
      <c r="BB31" s="42" t="s">
        <v>7073</v>
      </c>
      <c r="BC31" s="42" t="s">
        <v>1181</v>
      </c>
      <c r="BD31" s="42" t="s">
        <v>9880</v>
      </c>
      <c r="BE31" s="42" t="s">
        <v>9946</v>
      </c>
      <c r="BF31" s="42" t="s">
        <v>9947</v>
      </c>
      <c r="BG31" s="42" t="s">
        <v>9948</v>
      </c>
      <c r="BH31" s="42" t="s">
        <v>9949</v>
      </c>
      <c r="BI31" s="42" t="s">
        <v>9950</v>
      </c>
      <c r="BJ31" s="42"/>
      <c r="BK31" s="42" t="s">
        <v>9718</v>
      </c>
      <c r="BL31" s="42" t="s">
        <v>9719</v>
      </c>
      <c r="BM31" s="42"/>
      <c r="BN31" s="42"/>
      <c r="BO31" s="41" t="s">
        <v>9777</v>
      </c>
      <c r="BP31" s="42" t="s">
        <v>9778</v>
      </c>
      <c r="BQ31" s="42"/>
      <c r="BR31" s="42"/>
      <c r="BS31" s="42"/>
      <c r="BT31" s="42"/>
      <c r="BU31" s="42"/>
      <c r="BV31" s="42"/>
      <c r="BW31" s="42"/>
      <c r="BX31" s="42" t="s">
        <v>7079</v>
      </c>
      <c r="BY31" s="42" t="s">
        <v>92</v>
      </c>
      <c r="BZ31" s="42" t="s">
        <v>48</v>
      </c>
      <c r="CA31" s="42" t="s">
        <v>59</v>
      </c>
      <c r="CB31" s="42" t="s">
        <v>7069</v>
      </c>
      <c r="CC31" s="42" t="s">
        <v>7069</v>
      </c>
      <c r="CD31" s="42"/>
      <c r="CE31" s="42"/>
      <c r="CF31" s="42"/>
      <c r="CG31" s="42" t="s">
        <v>8324</v>
      </c>
      <c r="CH31" s="42" t="s">
        <v>7073</v>
      </c>
      <c r="CI31" s="42"/>
      <c r="CJ31" s="42"/>
    </row>
    <row r="32" s="35" customFormat="1" ht="15" customHeight="1" spans="1:88">
      <c r="A32" s="42" t="s">
        <v>9951</v>
      </c>
      <c r="B32" s="42" t="s">
        <v>969</v>
      </c>
      <c r="C32" s="42" t="s">
        <v>4317</v>
      </c>
      <c r="D32" s="42" t="s">
        <v>9846</v>
      </c>
      <c r="E32" s="42" t="s">
        <v>9847</v>
      </c>
      <c r="F32" s="42" t="s">
        <v>6812</v>
      </c>
      <c r="G32" s="42"/>
      <c r="H32" s="42" t="s">
        <v>9848</v>
      </c>
      <c r="I32" s="42" t="s">
        <v>9773</v>
      </c>
      <c r="J32" s="41">
        <v>22047.84</v>
      </c>
      <c r="K32" s="42" t="s">
        <v>7059</v>
      </c>
      <c r="L32" s="42" t="s">
        <v>7059</v>
      </c>
      <c r="M32" s="41" t="s">
        <v>9943</v>
      </c>
      <c r="N32" s="42" t="s">
        <v>8324</v>
      </c>
      <c r="O32" s="42" t="s">
        <v>8324</v>
      </c>
      <c r="P32" s="42" t="s">
        <v>380</v>
      </c>
      <c r="Q32" s="42" t="s">
        <v>3648</v>
      </c>
      <c r="R32" s="42"/>
      <c r="S32" s="42" t="s">
        <v>1653</v>
      </c>
      <c r="T32" s="42" t="s">
        <v>9943</v>
      </c>
      <c r="U32" s="42"/>
      <c r="V32" s="42"/>
      <c r="W32" s="42"/>
      <c r="X32" s="42" t="s">
        <v>8324</v>
      </c>
      <c r="Y32" s="42" t="s">
        <v>1181</v>
      </c>
      <c r="Z32" s="42"/>
      <c r="AA32" s="42"/>
      <c r="AB32" s="42" t="s">
        <v>9711</v>
      </c>
      <c r="AC32" s="42"/>
      <c r="AD32" s="42" t="s">
        <v>7060</v>
      </c>
      <c r="AE32" s="42"/>
      <c r="AF32" s="42" t="s">
        <v>1181</v>
      </c>
      <c r="AG32" s="42" t="s">
        <v>1810</v>
      </c>
      <c r="AH32" s="42"/>
      <c r="AI32" s="42" t="s">
        <v>9952</v>
      </c>
      <c r="AJ32" s="42" t="s">
        <v>9945</v>
      </c>
      <c r="AK32" s="42" t="s">
        <v>7069</v>
      </c>
      <c r="AL32" s="42" t="s">
        <v>6812</v>
      </c>
      <c r="AM32" s="42" t="s">
        <v>7132</v>
      </c>
      <c r="AN32" s="42" t="s">
        <v>7095</v>
      </c>
      <c r="AO32" s="42"/>
      <c r="AP32" s="42" t="s">
        <v>97</v>
      </c>
      <c r="AQ32" s="42" t="s">
        <v>9714</v>
      </c>
      <c r="AR32" s="42" t="s">
        <v>9184</v>
      </c>
      <c r="AS32" s="42"/>
      <c r="AT32" s="42"/>
      <c r="AU32" s="42"/>
      <c r="AV32" s="42"/>
      <c r="AW32" s="42"/>
      <c r="AX32" s="42"/>
      <c r="AY32" s="42" t="s">
        <v>88</v>
      </c>
      <c r="AZ32" s="42" t="s">
        <v>98</v>
      </c>
      <c r="BA32" s="42" t="s">
        <v>99</v>
      </c>
      <c r="BB32" s="42" t="s">
        <v>7073</v>
      </c>
      <c r="BC32" s="42" t="s">
        <v>1181</v>
      </c>
      <c r="BD32" s="42" t="s">
        <v>87</v>
      </c>
      <c r="BE32" s="42" t="s">
        <v>9953</v>
      </c>
      <c r="BF32" s="42" t="s">
        <v>9954</v>
      </c>
      <c r="BG32" s="42" t="s">
        <v>9955</v>
      </c>
      <c r="BH32" s="42" t="s">
        <v>9956</v>
      </c>
      <c r="BI32" s="42" t="s">
        <v>9957</v>
      </c>
      <c r="BJ32" s="42"/>
      <c r="BK32" s="42" t="s">
        <v>9718</v>
      </c>
      <c r="BL32" s="42" t="s">
        <v>9719</v>
      </c>
      <c r="BM32" s="42"/>
      <c r="BN32" s="42"/>
      <c r="BO32" s="41" t="s">
        <v>9777</v>
      </c>
      <c r="BP32" s="42" t="s">
        <v>9778</v>
      </c>
      <c r="BQ32" s="42"/>
      <c r="BR32" s="42"/>
      <c r="BS32" s="42"/>
      <c r="BT32" s="42"/>
      <c r="BU32" s="42"/>
      <c r="BV32" s="42"/>
      <c r="BW32" s="42"/>
      <c r="BX32" s="42" t="s">
        <v>7079</v>
      </c>
      <c r="BY32" s="42" t="s">
        <v>1653</v>
      </c>
      <c r="BZ32" s="42" t="s">
        <v>48</v>
      </c>
      <c r="CA32" s="42" t="s">
        <v>59</v>
      </c>
      <c r="CB32" s="42" t="s">
        <v>7069</v>
      </c>
      <c r="CC32" s="42" t="s">
        <v>7069</v>
      </c>
      <c r="CD32" s="42"/>
      <c r="CE32" s="42"/>
      <c r="CF32" s="42"/>
      <c r="CG32" s="42" t="s">
        <v>8324</v>
      </c>
      <c r="CH32" s="42" t="s">
        <v>7073</v>
      </c>
      <c r="CI32" s="42"/>
      <c r="CJ32" s="42"/>
    </row>
    <row r="33" s="35" customFormat="1" ht="15" customHeight="1" spans="1:88">
      <c r="A33" s="42" t="s">
        <v>9958</v>
      </c>
      <c r="B33" s="42" t="s">
        <v>969</v>
      </c>
      <c r="C33" s="42" t="s">
        <v>4317</v>
      </c>
      <c r="D33" s="42" t="s">
        <v>9864</v>
      </c>
      <c r="E33" s="42" t="s">
        <v>9865</v>
      </c>
      <c r="F33" s="42" t="s">
        <v>6812</v>
      </c>
      <c r="G33" s="42"/>
      <c r="H33" s="42" t="s">
        <v>9866</v>
      </c>
      <c r="I33" s="42" t="s">
        <v>9773</v>
      </c>
      <c r="J33" s="41">
        <v>96718.08</v>
      </c>
      <c r="K33" s="42" t="s">
        <v>7059</v>
      </c>
      <c r="L33" s="42" t="s">
        <v>7059</v>
      </c>
      <c r="M33" s="41" t="s">
        <v>9943</v>
      </c>
      <c r="N33" s="42" t="s">
        <v>8324</v>
      </c>
      <c r="O33" s="42" t="s">
        <v>8324</v>
      </c>
      <c r="P33" s="42" t="s">
        <v>380</v>
      </c>
      <c r="Q33" s="42" t="s">
        <v>3648</v>
      </c>
      <c r="R33" s="42"/>
      <c r="S33" s="42" t="s">
        <v>1653</v>
      </c>
      <c r="T33" s="42" t="s">
        <v>9937</v>
      </c>
      <c r="U33" s="42"/>
      <c r="V33" s="42"/>
      <c r="W33" s="42"/>
      <c r="X33" s="42" t="s">
        <v>8324</v>
      </c>
      <c r="Y33" s="42" t="s">
        <v>1181</v>
      </c>
      <c r="Z33" s="42"/>
      <c r="AA33" s="42"/>
      <c r="AB33" s="42" t="s">
        <v>9711</v>
      </c>
      <c r="AC33" s="42"/>
      <c r="AD33" s="42" t="s">
        <v>7060</v>
      </c>
      <c r="AE33" s="42"/>
      <c r="AF33" s="42" t="s">
        <v>1181</v>
      </c>
      <c r="AG33" s="42" t="s">
        <v>1810</v>
      </c>
      <c r="AH33" s="42"/>
      <c r="AI33" s="42" t="s">
        <v>9959</v>
      </c>
      <c r="AJ33" s="42" t="s">
        <v>9945</v>
      </c>
      <c r="AK33" s="42" t="s">
        <v>7069</v>
      </c>
      <c r="AL33" s="42" t="s">
        <v>6812</v>
      </c>
      <c r="AM33" s="42" t="s">
        <v>7132</v>
      </c>
      <c r="AN33" s="42" t="s">
        <v>7095</v>
      </c>
      <c r="AO33" s="42"/>
      <c r="AP33" s="42" t="s">
        <v>97</v>
      </c>
      <c r="AQ33" s="42" t="s">
        <v>9714</v>
      </c>
      <c r="AR33" s="42" t="s">
        <v>9184</v>
      </c>
      <c r="AS33" s="42"/>
      <c r="AT33" s="42"/>
      <c r="AU33" s="42"/>
      <c r="AV33" s="42"/>
      <c r="AW33" s="42"/>
      <c r="AX33" s="42"/>
      <c r="AY33" s="42" t="s">
        <v>210</v>
      </c>
      <c r="AZ33" s="42" t="s">
        <v>470</v>
      </c>
      <c r="BA33" s="42" t="s">
        <v>471</v>
      </c>
      <c r="BB33" s="42" t="s">
        <v>7073</v>
      </c>
      <c r="BC33" s="42" t="s">
        <v>1181</v>
      </c>
      <c r="BD33" s="42" t="s">
        <v>9867</v>
      </c>
      <c r="BE33" s="42" t="s">
        <v>9960</v>
      </c>
      <c r="BF33" s="42" t="s">
        <v>9961</v>
      </c>
      <c r="BG33" s="42" t="s">
        <v>9962</v>
      </c>
      <c r="BH33" s="42" t="s">
        <v>9963</v>
      </c>
      <c r="BI33" s="42" t="s">
        <v>9964</v>
      </c>
      <c r="BJ33" s="42"/>
      <c r="BK33" s="42" t="s">
        <v>9718</v>
      </c>
      <c r="BL33" s="42" t="s">
        <v>9719</v>
      </c>
      <c r="BM33" s="42"/>
      <c r="BN33" s="42"/>
      <c r="BO33" s="41" t="s">
        <v>9777</v>
      </c>
      <c r="BP33" s="42" t="s">
        <v>9778</v>
      </c>
      <c r="BQ33" s="42"/>
      <c r="BR33" s="42"/>
      <c r="BS33" s="42"/>
      <c r="BT33" s="42"/>
      <c r="BU33" s="42"/>
      <c r="BV33" s="42"/>
      <c r="BW33" s="42"/>
      <c r="BX33" s="42" t="s">
        <v>7079</v>
      </c>
      <c r="BY33" s="42" t="s">
        <v>1653</v>
      </c>
      <c r="BZ33" s="42" t="s">
        <v>48</v>
      </c>
      <c r="CA33" s="42" t="s">
        <v>59</v>
      </c>
      <c r="CB33" s="42" t="s">
        <v>7069</v>
      </c>
      <c r="CC33" s="42" t="s">
        <v>7069</v>
      </c>
      <c r="CD33" s="42"/>
      <c r="CE33" s="42"/>
      <c r="CF33" s="42"/>
      <c r="CG33" s="42" t="s">
        <v>8324</v>
      </c>
      <c r="CH33" s="42" t="s">
        <v>7073</v>
      </c>
      <c r="CI33" s="42"/>
      <c r="CJ33" s="42"/>
    </row>
    <row r="34" s="35" customFormat="1" ht="15" customHeight="1" spans="1:88">
      <c r="A34" s="42" t="s">
        <v>9965</v>
      </c>
      <c r="B34" s="42" t="s">
        <v>8313</v>
      </c>
      <c r="C34" s="42" t="s">
        <v>3786</v>
      </c>
      <c r="D34" s="42" t="s">
        <v>9966</v>
      </c>
      <c r="E34" s="42" t="s">
        <v>9967</v>
      </c>
      <c r="F34" s="42" t="s">
        <v>7189</v>
      </c>
      <c r="G34" s="42"/>
      <c r="H34" s="42" t="s">
        <v>9968</v>
      </c>
      <c r="I34" s="42" t="s">
        <v>9727</v>
      </c>
      <c r="J34" s="41">
        <v>234000</v>
      </c>
      <c r="K34" s="42" t="s">
        <v>7059</v>
      </c>
      <c r="L34" s="42" t="s">
        <v>7059</v>
      </c>
      <c r="M34" s="41" t="s">
        <v>9519</v>
      </c>
      <c r="N34" s="42" t="s">
        <v>7189</v>
      </c>
      <c r="O34" s="42" t="s">
        <v>7189</v>
      </c>
      <c r="P34" s="42" t="s">
        <v>380</v>
      </c>
      <c r="Q34" s="42" t="s">
        <v>250</v>
      </c>
      <c r="R34" s="42"/>
      <c r="S34" s="42" t="s">
        <v>1653</v>
      </c>
      <c r="T34" s="42" t="s">
        <v>9519</v>
      </c>
      <c r="U34" s="42" t="s">
        <v>9519</v>
      </c>
      <c r="V34" s="42"/>
      <c r="W34" s="42"/>
      <c r="X34" s="42" t="s">
        <v>7189</v>
      </c>
      <c r="Y34" s="42" t="s">
        <v>1181</v>
      </c>
      <c r="Z34" s="42"/>
      <c r="AA34" s="42"/>
      <c r="AB34" s="42" t="s">
        <v>9711</v>
      </c>
      <c r="AC34" s="42"/>
      <c r="AD34" s="42" t="s">
        <v>7060</v>
      </c>
      <c r="AE34" s="42"/>
      <c r="AF34" s="42" t="s">
        <v>1181</v>
      </c>
      <c r="AG34" s="42" t="s">
        <v>9728</v>
      </c>
      <c r="AH34" s="42"/>
      <c r="AI34" s="42" t="s">
        <v>8314</v>
      </c>
      <c r="AJ34" s="42" t="s">
        <v>6217</v>
      </c>
      <c r="AK34" s="42" t="s">
        <v>7200</v>
      </c>
      <c r="AL34" s="42" t="s">
        <v>7189</v>
      </c>
      <c r="AM34" s="42" t="s">
        <v>7071</v>
      </c>
      <c r="AN34" s="42" t="s">
        <v>7095</v>
      </c>
      <c r="AO34" s="42"/>
      <c r="AP34" s="42" t="s">
        <v>504</v>
      </c>
      <c r="AQ34" s="42" t="s">
        <v>9835</v>
      </c>
      <c r="AR34" s="42" t="s">
        <v>9176</v>
      </c>
      <c r="AS34" s="42"/>
      <c r="AT34" s="42"/>
      <c r="AU34" s="42"/>
      <c r="AV34" s="42"/>
      <c r="AW34" s="42"/>
      <c r="AX34" s="42"/>
      <c r="AY34" s="42" t="s">
        <v>556</v>
      </c>
      <c r="AZ34" s="42" t="s">
        <v>9969</v>
      </c>
      <c r="BA34" s="42" t="s">
        <v>9970</v>
      </c>
      <c r="BB34" s="42" t="s">
        <v>7073</v>
      </c>
      <c r="BC34" s="42" t="s">
        <v>1181</v>
      </c>
      <c r="BD34" s="42" t="s">
        <v>9776</v>
      </c>
      <c r="BE34" s="42" t="s">
        <v>8314</v>
      </c>
      <c r="BF34" s="42" t="s">
        <v>5854</v>
      </c>
      <c r="BG34" s="42" t="s">
        <v>4757</v>
      </c>
      <c r="BH34" s="42" t="s">
        <v>8315</v>
      </c>
      <c r="BI34" s="42" t="s">
        <v>8316</v>
      </c>
      <c r="BJ34" s="42"/>
      <c r="BK34" s="42" t="s">
        <v>9898</v>
      </c>
      <c r="BL34" s="42" t="s">
        <v>9719</v>
      </c>
      <c r="BM34" s="42"/>
      <c r="BN34" s="42"/>
      <c r="BO34" s="41" t="s">
        <v>9739</v>
      </c>
      <c r="BP34" s="42" t="s">
        <v>9801</v>
      </c>
      <c r="BQ34" s="42"/>
      <c r="BR34" s="42"/>
      <c r="BS34" s="42"/>
      <c r="BT34" s="42"/>
      <c r="BU34" s="42"/>
      <c r="BV34" s="42"/>
      <c r="BW34" s="42"/>
      <c r="BX34" s="42" t="s">
        <v>7079</v>
      </c>
      <c r="BY34" s="42" t="s">
        <v>1653</v>
      </c>
      <c r="BZ34" s="42" t="s">
        <v>355</v>
      </c>
      <c r="CA34" s="42" t="s">
        <v>37</v>
      </c>
      <c r="CB34" s="42" t="s">
        <v>7094</v>
      </c>
      <c r="CC34" s="42" t="s">
        <v>7069</v>
      </c>
      <c r="CD34" s="42"/>
      <c r="CE34" s="42"/>
      <c r="CF34" s="42"/>
      <c r="CG34" s="42" t="s">
        <v>7189</v>
      </c>
      <c r="CH34" s="42" t="s">
        <v>7073</v>
      </c>
      <c r="CI34" s="42"/>
      <c r="CJ34" s="42"/>
    </row>
    <row r="35" s="35" customFormat="1" ht="15" customHeight="1" spans="1:88">
      <c r="A35" s="42" t="s">
        <v>9971</v>
      </c>
      <c r="B35" s="42" t="s">
        <v>1126</v>
      </c>
      <c r="C35" s="42" t="s">
        <v>1169</v>
      </c>
      <c r="D35" s="42" t="s">
        <v>9972</v>
      </c>
      <c r="E35" s="42" t="s">
        <v>9973</v>
      </c>
      <c r="F35" s="42" t="s">
        <v>5957</v>
      </c>
      <c r="G35" s="42"/>
      <c r="H35" s="42" t="s">
        <v>9974</v>
      </c>
      <c r="I35" s="42" t="s">
        <v>9727</v>
      </c>
      <c r="J35" s="41">
        <v>10897.92</v>
      </c>
      <c r="K35" s="42" t="s">
        <v>7059</v>
      </c>
      <c r="L35" s="42" t="s">
        <v>7059</v>
      </c>
      <c r="M35" s="41" t="s">
        <v>7070</v>
      </c>
      <c r="N35" s="42" t="s">
        <v>7057</v>
      </c>
      <c r="O35" s="42" t="s">
        <v>7057</v>
      </c>
      <c r="P35" s="42" t="s">
        <v>380</v>
      </c>
      <c r="Q35" s="42" t="s">
        <v>92</v>
      </c>
      <c r="R35" s="42"/>
      <c r="S35" s="42" t="s">
        <v>1653</v>
      </c>
      <c r="T35" s="42" t="s">
        <v>7070</v>
      </c>
      <c r="U35" s="42" t="s">
        <v>7108</v>
      </c>
      <c r="V35" s="42"/>
      <c r="W35" s="42"/>
      <c r="X35" s="42" t="s">
        <v>7057</v>
      </c>
      <c r="Y35" s="42" t="s">
        <v>1181</v>
      </c>
      <c r="Z35" s="42"/>
      <c r="AA35" s="42"/>
      <c r="AB35" s="42" t="s">
        <v>9711</v>
      </c>
      <c r="AC35" s="42"/>
      <c r="AD35" s="42" t="s">
        <v>7061</v>
      </c>
      <c r="AE35" s="42" t="s">
        <v>9712</v>
      </c>
      <c r="AF35" s="42" t="s">
        <v>1810</v>
      </c>
      <c r="AG35" s="42" t="s">
        <v>9728</v>
      </c>
      <c r="AH35" s="42" t="s">
        <v>7108</v>
      </c>
      <c r="AI35" s="42" t="s">
        <v>9975</v>
      </c>
      <c r="AJ35" s="42" t="s">
        <v>5622</v>
      </c>
      <c r="AK35" s="42" t="s">
        <v>7069</v>
      </c>
      <c r="AL35" s="42" t="s">
        <v>5957</v>
      </c>
      <c r="AM35" s="42" t="s">
        <v>7071</v>
      </c>
      <c r="AN35" s="42" t="s">
        <v>7074</v>
      </c>
      <c r="AO35" s="42"/>
      <c r="AP35" s="42" t="s">
        <v>34</v>
      </c>
      <c r="AQ35" s="42" t="s">
        <v>9731</v>
      </c>
      <c r="AR35" s="42" t="s">
        <v>8486</v>
      </c>
      <c r="AS35" s="42"/>
      <c r="AT35" s="42"/>
      <c r="AU35" s="42"/>
      <c r="AV35" s="42"/>
      <c r="AW35" s="42"/>
      <c r="AX35" s="42"/>
      <c r="AY35" s="42" t="s">
        <v>818</v>
      </c>
      <c r="AZ35" s="42" t="s">
        <v>889</v>
      </c>
      <c r="BA35" s="42" t="s">
        <v>890</v>
      </c>
      <c r="BB35" s="42" t="s">
        <v>7073</v>
      </c>
      <c r="BC35" s="42" t="s">
        <v>1181</v>
      </c>
      <c r="BD35" s="42" t="s">
        <v>9867</v>
      </c>
      <c r="BE35" s="42" t="s">
        <v>9976</v>
      </c>
      <c r="BF35" s="42" t="s">
        <v>7796</v>
      </c>
      <c r="BG35" s="42" t="s">
        <v>9977</v>
      </c>
      <c r="BH35" s="42" t="s">
        <v>9978</v>
      </c>
      <c r="BI35" s="42" t="s">
        <v>9979</v>
      </c>
      <c r="BJ35" s="42"/>
      <c r="BK35" s="42" t="s">
        <v>9718</v>
      </c>
      <c r="BL35" s="42" t="s">
        <v>9719</v>
      </c>
      <c r="BM35" s="42"/>
      <c r="BN35" s="42"/>
      <c r="BO35" s="41" t="s">
        <v>9739</v>
      </c>
      <c r="BP35" s="42" t="s">
        <v>9740</v>
      </c>
      <c r="BQ35" s="42"/>
      <c r="BR35" s="42"/>
      <c r="BS35" s="42"/>
      <c r="BT35" s="42"/>
      <c r="BU35" s="42"/>
      <c r="BV35" s="42"/>
      <c r="BW35" s="42" t="s">
        <v>7068</v>
      </c>
      <c r="BX35" s="42" t="s">
        <v>7079</v>
      </c>
      <c r="BY35" s="42" t="s">
        <v>1653</v>
      </c>
      <c r="BZ35" s="42" t="s">
        <v>355</v>
      </c>
      <c r="CA35" s="42" t="s">
        <v>37</v>
      </c>
      <c r="CB35" s="42" t="s">
        <v>7069</v>
      </c>
      <c r="CC35" s="42" t="s">
        <v>7069</v>
      </c>
      <c r="CD35" s="42"/>
      <c r="CE35" s="42"/>
      <c r="CF35" s="42"/>
      <c r="CG35" s="42" t="s">
        <v>7057</v>
      </c>
      <c r="CH35" s="42" t="s">
        <v>7073</v>
      </c>
      <c r="CI35" s="42"/>
      <c r="CJ35" s="42"/>
    </row>
    <row r="36" s="35" customFormat="1" ht="15" customHeight="1" spans="1:88">
      <c r="A36" s="42" t="s">
        <v>888</v>
      </c>
      <c r="B36" s="42" t="s">
        <v>1126</v>
      </c>
      <c r="C36" s="42" t="s">
        <v>1169</v>
      </c>
      <c r="D36" s="42" t="s">
        <v>9980</v>
      </c>
      <c r="E36" s="42" t="s">
        <v>9981</v>
      </c>
      <c r="F36" s="42" t="s">
        <v>5957</v>
      </c>
      <c r="G36" s="42"/>
      <c r="H36" s="42" t="s">
        <v>9982</v>
      </c>
      <c r="I36" s="42" t="s">
        <v>9727</v>
      </c>
      <c r="J36" s="41">
        <v>8568</v>
      </c>
      <c r="K36" s="42" t="s">
        <v>7059</v>
      </c>
      <c r="L36" s="42" t="s">
        <v>7059</v>
      </c>
      <c r="M36" s="41" t="s">
        <v>7070</v>
      </c>
      <c r="N36" s="42" t="s">
        <v>7057</v>
      </c>
      <c r="O36" s="42" t="s">
        <v>7057</v>
      </c>
      <c r="P36" s="42" t="s">
        <v>380</v>
      </c>
      <c r="Q36" s="42" t="s">
        <v>92</v>
      </c>
      <c r="R36" s="42"/>
      <c r="S36" s="42" t="s">
        <v>1653</v>
      </c>
      <c r="T36" s="42" t="s">
        <v>7070</v>
      </c>
      <c r="U36" s="42" t="s">
        <v>7108</v>
      </c>
      <c r="V36" s="42"/>
      <c r="W36" s="42"/>
      <c r="X36" s="42" t="s">
        <v>7057</v>
      </c>
      <c r="Y36" s="42" t="s">
        <v>1181</v>
      </c>
      <c r="Z36" s="42"/>
      <c r="AA36" s="42"/>
      <c r="AB36" s="42" t="s">
        <v>9711</v>
      </c>
      <c r="AC36" s="42"/>
      <c r="AD36" s="42" t="s">
        <v>7061</v>
      </c>
      <c r="AE36" s="42" t="s">
        <v>9712</v>
      </c>
      <c r="AF36" s="42" t="s">
        <v>1810</v>
      </c>
      <c r="AG36" s="42" t="s">
        <v>9728</v>
      </c>
      <c r="AH36" s="42" t="s">
        <v>9937</v>
      </c>
      <c r="AI36" s="42" t="s">
        <v>1177</v>
      </c>
      <c r="AJ36" s="42" t="s">
        <v>5622</v>
      </c>
      <c r="AK36" s="42" t="s">
        <v>7069</v>
      </c>
      <c r="AL36" s="42" t="s">
        <v>5957</v>
      </c>
      <c r="AM36" s="42" t="s">
        <v>7071</v>
      </c>
      <c r="AN36" s="42" t="s">
        <v>7074</v>
      </c>
      <c r="AO36" s="42"/>
      <c r="AP36" s="42" t="s">
        <v>34</v>
      </c>
      <c r="AQ36" s="42" t="s">
        <v>9731</v>
      </c>
      <c r="AR36" s="42" t="s">
        <v>8486</v>
      </c>
      <c r="AS36" s="42"/>
      <c r="AT36" s="42"/>
      <c r="AU36" s="42"/>
      <c r="AV36" s="42"/>
      <c r="AW36" s="42"/>
      <c r="AX36" s="42"/>
      <c r="AY36" s="42" t="s">
        <v>81</v>
      </c>
      <c r="AZ36" s="42" t="s">
        <v>884</v>
      </c>
      <c r="BA36" s="42" t="s">
        <v>885</v>
      </c>
      <c r="BB36" s="42" t="s">
        <v>7073</v>
      </c>
      <c r="BC36" s="42" t="s">
        <v>1181</v>
      </c>
      <c r="BD36" s="42" t="s">
        <v>9776</v>
      </c>
      <c r="BE36" s="42" t="s">
        <v>9983</v>
      </c>
      <c r="BF36" s="42" t="s">
        <v>6416</v>
      </c>
      <c r="BG36" s="42" t="s">
        <v>9984</v>
      </c>
      <c r="BH36" s="42" t="s">
        <v>9985</v>
      </c>
      <c r="BI36" s="42" t="s">
        <v>9986</v>
      </c>
      <c r="BJ36" s="42"/>
      <c r="BK36" s="42" t="s">
        <v>9718</v>
      </c>
      <c r="BL36" s="42" t="s">
        <v>9719</v>
      </c>
      <c r="BM36" s="42"/>
      <c r="BN36" s="42"/>
      <c r="BO36" s="41" t="s">
        <v>9739</v>
      </c>
      <c r="BP36" s="42" t="s">
        <v>9987</v>
      </c>
      <c r="BQ36" s="42"/>
      <c r="BR36" s="42"/>
      <c r="BS36" s="42"/>
      <c r="BT36" s="42"/>
      <c r="BU36" s="42"/>
      <c r="BV36" s="42"/>
      <c r="BW36" s="42" t="s">
        <v>7068</v>
      </c>
      <c r="BX36" s="42" t="s">
        <v>7079</v>
      </c>
      <c r="BY36" s="42" t="s">
        <v>1653</v>
      </c>
      <c r="BZ36" s="42" t="s">
        <v>355</v>
      </c>
      <c r="CA36" s="42" t="s">
        <v>37</v>
      </c>
      <c r="CB36" s="42" t="s">
        <v>7069</v>
      </c>
      <c r="CC36" s="42" t="s">
        <v>7069</v>
      </c>
      <c r="CD36" s="42"/>
      <c r="CE36" s="42"/>
      <c r="CF36" s="42"/>
      <c r="CG36" s="42" t="s">
        <v>7057</v>
      </c>
      <c r="CH36" s="42" t="s">
        <v>7073</v>
      </c>
      <c r="CI36" s="42"/>
      <c r="CJ36" s="42"/>
    </row>
    <row r="37" s="35" customFormat="1" ht="15" customHeight="1" spans="1:88">
      <c r="A37" s="42" t="s">
        <v>874</v>
      </c>
      <c r="B37" s="42" t="s">
        <v>1126</v>
      </c>
      <c r="C37" s="42" t="s">
        <v>1169</v>
      </c>
      <c r="D37" s="42" t="s">
        <v>9988</v>
      </c>
      <c r="E37" s="42" t="s">
        <v>9989</v>
      </c>
      <c r="F37" s="42" t="s">
        <v>5957</v>
      </c>
      <c r="G37" s="42"/>
      <c r="H37" s="42" t="s">
        <v>9990</v>
      </c>
      <c r="I37" s="42" t="s">
        <v>9727</v>
      </c>
      <c r="J37" s="41">
        <v>25680</v>
      </c>
      <c r="K37" s="42" t="s">
        <v>7059</v>
      </c>
      <c r="L37" s="42" t="s">
        <v>7059</v>
      </c>
      <c r="M37" s="41" t="s">
        <v>7070</v>
      </c>
      <c r="N37" s="42" t="s">
        <v>7057</v>
      </c>
      <c r="O37" s="42" t="s">
        <v>7057</v>
      </c>
      <c r="P37" s="42" t="s">
        <v>380</v>
      </c>
      <c r="Q37" s="42" t="s">
        <v>92</v>
      </c>
      <c r="R37" s="42"/>
      <c r="S37" s="42" t="s">
        <v>1653</v>
      </c>
      <c r="T37" s="42" t="s">
        <v>7070</v>
      </c>
      <c r="U37" s="42" t="s">
        <v>7070</v>
      </c>
      <c r="V37" s="42"/>
      <c r="W37" s="42"/>
      <c r="X37" s="42" t="s">
        <v>7057</v>
      </c>
      <c r="Y37" s="42" t="s">
        <v>1181</v>
      </c>
      <c r="Z37" s="42"/>
      <c r="AA37" s="42"/>
      <c r="AB37" s="42" t="s">
        <v>9711</v>
      </c>
      <c r="AC37" s="42"/>
      <c r="AD37" s="42" t="s">
        <v>7061</v>
      </c>
      <c r="AE37" s="42" t="s">
        <v>9712</v>
      </c>
      <c r="AF37" s="42" t="s">
        <v>1810</v>
      </c>
      <c r="AG37" s="42" t="s">
        <v>1173</v>
      </c>
      <c r="AH37" s="42" t="s">
        <v>7108</v>
      </c>
      <c r="AI37" s="42" t="s">
        <v>9991</v>
      </c>
      <c r="AJ37" s="42" t="s">
        <v>5622</v>
      </c>
      <c r="AK37" s="42" t="s">
        <v>7069</v>
      </c>
      <c r="AL37" s="42" t="s">
        <v>5957</v>
      </c>
      <c r="AM37" s="42" t="s">
        <v>7071</v>
      </c>
      <c r="AN37" s="42" t="s">
        <v>7074</v>
      </c>
      <c r="AO37" s="42"/>
      <c r="AP37" s="42" t="s">
        <v>34</v>
      </c>
      <c r="AQ37" s="42" t="s">
        <v>9731</v>
      </c>
      <c r="AR37" s="42" t="s">
        <v>8486</v>
      </c>
      <c r="AS37" s="42"/>
      <c r="AT37" s="42"/>
      <c r="AU37" s="42"/>
      <c r="AV37" s="42"/>
      <c r="AW37" s="42"/>
      <c r="AX37" s="42"/>
      <c r="AY37" s="42" t="s">
        <v>81</v>
      </c>
      <c r="AZ37" s="42" t="s">
        <v>82</v>
      </c>
      <c r="BA37" s="42" t="s">
        <v>467</v>
      </c>
      <c r="BB37" s="42" t="s">
        <v>7073</v>
      </c>
      <c r="BC37" s="42" t="s">
        <v>1181</v>
      </c>
      <c r="BD37" s="42" t="s">
        <v>38</v>
      </c>
      <c r="BE37" s="42" t="s">
        <v>9992</v>
      </c>
      <c r="BF37" s="42" t="s">
        <v>2962</v>
      </c>
      <c r="BG37" s="42" t="s">
        <v>1470</v>
      </c>
      <c r="BH37" s="42" t="s">
        <v>9993</v>
      </c>
      <c r="BI37" s="42" t="s">
        <v>7523</v>
      </c>
      <c r="BJ37" s="42"/>
      <c r="BK37" s="42" t="s">
        <v>9718</v>
      </c>
      <c r="BL37" s="42" t="s">
        <v>9719</v>
      </c>
      <c r="BM37" s="42"/>
      <c r="BN37" s="42"/>
      <c r="BO37" s="41" t="s">
        <v>9720</v>
      </c>
      <c r="BP37" s="42" t="s">
        <v>9721</v>
      </c>
      <c r="BQ37" s="42"/>
      <c r="BR37" s="42"/>
      <c r="BS37" s="42"/>
      <c r="BT37" s="42"/>
      <c r="BU37" s="42"/>
      <c r="BV37" s="42"/>
      <c r="BW37" s="42" t="s">
        <v>7068</v>
      </c>
      <c r="BX37" s="42" t="s">
        <v>7079</v>
      </c>
      <c r="BY37" s="42" t="s">
        <v>1653</v>
      </c>
      <c r="BZ37" s="42" t="s">
        <v>355</v>
      </c>
      <c r="CA37" s="42" t="s">
        <v>37</v>
      </c>
      <c r="CB37" s="42" t="s">
        <v>7069</v>
      </c>
      <c r="CC37" s="42" t="s">
        <v>7069</v>
      </c>
      <c r="CD37" s="42"/>
      <c r="CE37" s="42"/>
      <c r="CF37" s="42"/>
      <c r="CG37" s="42" t="s">
        <v>7057</v>
      </c>
      <c r="CH37" s="42" t="s">
        <v>7073</v>
      </c>
      <c r="CI37" s="42"/>
      <c r="CJ37" s="42"/>
    </row>
    <row r="38" s="35" customFormat="1" ht="15" customHeight="1" spans="1:88">
      <c r="A38" s="42" t="s">
        <v>9994</v>
      </c>
      <c r="B38" s="42" t="s">
        <v>7086</v>
      </c>
      <c r="C38" s="42" t="s">
        <v>4401</v>
      </c>
      <c r="D38" s="42" t="s">
        <v>9995</v>
      </c>
      <c r="E38" s="42" t="s">
        <v>9996</v>
      </c>
      <c r="F38" s="42" t="s">
        <v>6427</v>
      </c>
      <c r="G38" s="42"/>
      <c r="H38" s="42" t="s">
        <v>9997</v>
      </c>
      <c r="I38" s="42" t="s">
        <v>9727</v>
      </c>
      <c r="J38" s="41">
        <v>20563.2</v>
      </c>
      <c r="K38" s="42" t="s">
        <v>7059</v>
      </c>
      <c r="L38" s="42" t="s">
        <v>7059</v>
      </c>
      <c r="M38" s="41" t="s">
        <v>7070</v>
      </c>
      <c r="N38" s="42" t="s">
        <v>6546</v>
      </c>
      <c r="O38" s="42" t="s">
        <v>6546</v>
      </c>
      <c r="P38" s="42" t="s">
        <v>380</v>
      </c>
      <c r="Q38" s="42" t="s">
        <v>336</v>
      </c>
      <c r="R38" s="42" t="s">
        <v>1653</v>
      </c>
      <c r="S38" s="42" t="s">
        <v>1653</v>
      </c>
      <c r="T38" s="42" t="s">
        <v>7070</v>
      </c>
      <c r="U38" s="42" t="s">
        <v>7070</v>
      </c>
      <c r="V38" s="42"/>
      <c r="W38" s="42"/>
      <c r="X38" s="42" t="s">
        <v>6546</v>
      </c>
      <c r="Y38" s="42" t="s">
        <v>1181</v>
      </c>
      <c r="Z38" s="42"/>
      <c r="AA38" s="42"/>
      <c r="AB38" s="42" t="s">
        <v>9711</v>
      </c>
      <c r="AC38" s="42"/>
      <c r="AD38" s="42" t="s">
        <v>7061</v>
      </c>
      <c r="AE38" s="42" t="s">
        <v>9712</v>
      </c>
      <c r="AF38" s="42" t="s">
        <v>1810</v>
      </c>
      <c r="AG38" s="42" t="s">
        <v>1181</v>
      </c>
      <c r="AH38" s="42" t="s">
        <v>7108</v>
      </c>
      <c r="AI38" s="42" t="s">
        <v>2516</v>
      </c>
      <c r="AJ38" s="42" t="s">
        <v>9998</v>
      </c>
      <c r="AK38" s="42" t="s">
        <v>6604</v>
      </c>
      <c r="AL38" s="42" t="s">
        <v>6427</v>
      </c>
      <c r="AM38" s="42" t="s">
        <v>7093</v>
      </c>
      <c r="AN38" s="42" t="s">
        <v>7095</v>
      </c>
      <c r="AO38" s="42"/>
      <c r="AP38" s="42" t="s">
        <v>722</v>
      </c>
      <c r="AQ38" s="42" t="s">
        <v>9714</v>
      </c>
      <c r="AR38" s="42" t="s">
        <v>8494</v>
      </c>
      <c r="AS38" s="42"/>
      <c r="AT38" s="42"/>
      <c r="AU38" s="42"/>
      <c r="AV38" s="42"/>
      <c r="AW38" s="42"/>
      <c r="AX38" s="42"/>
      <c r="AY38" s="42" t="s">
        <v>332</v>
      </c>
      <c r="AZ38" s="42" t="s">
        <v>333</v>
      </c>
      <c r="BA38" s="42" t="s">
        <v>334</v>
      </c>
      <c r="BB38" s="42" t="s">
        <v>7073</v>
      </c>
      <c r="BC38" s="42" t="s">
        <v>1181</v>
      </c>
      <c r="BD38" s="42" t="s">
        <v>302</v>
      </c>
      <c r="BE38" s="42" t="s">
        <v>9999</v>
      </c>
      <c r="BF38" s="42" t="s">
        <v>3044</v>
      </c>
      <c r="BG38" s="42" t="s">
        <v>2751</v>
      </c>
      <c r="BH38" s="42" t="s">
        <v>1951</v>
      </c>
      <c r="BI38" s="42" t="s">
        <v>7087</v>
      </c>
      <c r="BJ38" s="42"/>
      <c r="BK38" s="42" t="s">
        <v>9910</v>
      </c>
      <c r="BL38" s="42" t="s">
        <v>9719</v>
      </c>
      <c r="BM38" s="42"/>
      <c r="BN38" s="42"/>
      <c r="BO38" s="41" t="s">
        <v>9777</v>
      </c>
      <c r="BP38" s="42" t="s">
        <v>10000</v>
      </c>
      <c r="BQ38" s="42"/>
      <c r="BR38" s="42"/>
      <c r="BS38" s="42"/>
      <c r="BT38" s="42"/>
      <c r="BU38" s="42"/>
      <c r="BV38" s="42"/>
      <c r="BW38" s="42" t="s">
        <v>7090</v>
      </c>
      <c r="BX38" s="42" t="s">
        <v>10001</v>
      </c>
      <c r="BY38" s="42" t="s">
        <v>1653</v>
      </c>
      <c r="BZ38" s="42" t="s">
        <v>308</v>
      </c>
      <c r="CA38" s="42" t="s">
        <v>37</v>
      </c>
      <c r="CB38" s="42" t="s">
        <v>7094</v>
      </c>
      <c r="CC38" s="42" t="s">
        <v>7069</v>
      </c>
      <c r="CD38" s="42"/>
      <c r="CE38" s="42"/>
      <c r="CF38" s="42"/>
      <c r="CG38" s="42" t="s">
        <v>6546</v>
      </c>
      <c r="CH38" s="42" t="s">
        <v>7073</v>
      </c>
      <c r="CI38" s="42"/>
      <c r="CJ38" s="42"/>
    </row>
    <row r="39" s="35" customFormat="1" ht="15" customHeight="1" spans="1:88">
      <c r="A39" s="42" t="s">
        <v>10002</v>
      </c>
      <c r="B39" s="42" t="s">
        <v>1124</v>
      </c>
      <c r="C39" s="42" t="s">
        <v>4692</v>
      </c>
      <c r="D39" s="42" t="s">
        <v>10003</v>
      </c>
      <c r="E39" s="42" t="s">
        <v>10004</v>
      </c>
      <c r="F39" s="42" t="s">
        <v>6546</v>
      </c>
      <c r="G39" s="42"/>
      <c r="H39" s="42" t="s">
        <v>10005</v>
      </c>
      <c r="I39" s="42" t="s">
        <v>9773</v>
      </c>
      <c r="J39" s="41">
        <v>23616</v>
      </c>
      <c r="K39" s="42" t="s">
        <v>7059</v>
      </c>
      <c r="L39" s="42" t="s">
        <v>7059</v>
      </c>
      <c r="M39" s="41" t="s">
        <v>7254</v>
      </c>
      <c r="N39" s="42" t="s">
        <v>6546</v>
      </c>
      <c r="O39" s="42" t="s">
        <v>6604</v>
      </c>
      <c r="P39" s="42" t="s">
        <v>380</v>
      </c>
      <c r="Q39" s="42" t="s">
        <v>3648</v>
      </c>
      <c r="R39" s="42"/>
      <c r="S39" s="42" t="s">
        <v>1653</v>
      </c>
      <c r="T39" s="42" t="s">
        <v>7254</v>
      </c>
      <c r="U39" s="42"/>
      <c r="V39" s="42"/>
      <c r="W39" s="42"/>
      <c r="X39" s="42" t="s">
        <v>6604</v>
      </c>
      <c r="Y39" s="42" t="s">
        <v>1181</v>
      </c>
      <c r="Z39" s="42"/>
      <c r="AA39" s="42"/>
      <c r="AB39" s="42" t="s">
        <v>9711</v>
      </c>
      <c r="AC39" s="42"/>
      <c r="AD39" s="42" t="s">
        <v>7060</v>
      </c>
      <c r="AE39" s="42"/>
      <c r="AF39" s="42" t="s">
        <v>1181</v>
      </c>
      <c r="AG39" s="42" t="s">
        <v>1173</v>
      </c>
      <c r="AH39" s="42"/>
      <c r="AI39" s="42" t="s">
        <v>2361</v>
      </c>
      <c r="AJ39" s="42" t="s">
        <v>4082</v>
      </c>
      <c r="AK39" s="42" t="s">
        <v>7069</v>
      </c>
      <c r="AL39" s="42" t="s">
        <v>6546</v>
      </c>
      <c r="AM39" s="42" t="s">
        <v>7132</v>
      </c>
      <c r="AN39" s="42" t="s">
        <v>7095</v>
      </c>
      <c r="AO39" s="42"/>
      <c r="AP39" s="42" t="s">
        <v>86</v>
      </c>
      <c r="AQ39" s="42" t="s">
        <v>9835</v>
      </c>
      <c r="AR39" s="42" t="s">
        <v>8506</v>
      </c>
      <c r="AS39" s="42"/>
      <c r="AT39" s="42"/>
      <c r="AU39" s="42"/>
      <c r="AV39" s="42"/>
      <c r="AW39" s="42"/>
      <c r="AX39" s="42"/>
      <c r="AY39" s="42" t="s">
        <v>482</v>
      </c>
      <c r="AZ39" s="42" t="s">
        <v>483</v>
      </c>
      <c r="BA39" s="42" t="s">
        <v>484</v>
      </c>
      <c r="BB39" s="42" t="s">
        <v>7073</v>
      </c>
      <c r="BC39" s="42" t="s">
        <v>1181</v>
      </c>
      <c r="BD39" s="42" t="s">
        <v>9776</v>
      </c>
      <c r="BE39" s="42" t="s">
        <v>10006</v>
      </c>
      <c r="BF39" s="42" t="s">
        <v>2039</v>
      </c>
      <c r="BG39" s="42" t="s">
        <v>10007</v>
      </c>
      <c r="BH39" s="42" t="s">
        <v>10008</v>
      </c>
      <c r="BI39" s="42" t="s">
        <v>10009</v>
      </c>
      <c r="BJ39" s="42"/>
      <c r="BK39" s="42" t="s">
        <v>9718</v>
      </c>
      <c r="BL39" s="42" t="s">
        <v>9719</v>
      </c>
      <c r="BM39" s="42"/>
      <c r="BN39" s="42"/>
      <c r="BO39" s="41" t="s">
        <v>9720</v>
      </c>
      <c r="BP39" s="42" t="s">
        <v>9721</v>
      </c>
      <c r="BQ39" s="42"/>
      <c r="BR39" s="42"/>
      <c r="BS39" s="42"/>
      <c r="BT39" s="42"/>
      <c r="BU39" s="42"/>
      <c r="BV39" s="42"/>
      <c r="BW39" s="42"/>
      <c r="BX39" s="42" t="s">
        <v>7079</v>
      </c>
      <c r="BY39" s="42" t="s">
        <v>1653</v>
      </c>
      <c r="BZ39" s="42" t="s">
        <v>48</v>
      </c>
      <c r="CA39" s="42" t="s">
        <v>59</v>
      </c>
      <c r="CB39" s="42" t="s">
        <v>7069</v>
      </c>
      <c r="CC39" s="42" t="s">
        <v>7069</v>
      </c>
      <c r="CD39" s="42"/>
      <c r="CE39" s="42"/>
      <c r="CF39" s="42"/>
      <c r="CG39" s="42" t="s">
        <v>6604</v>
      </c>
      <c r="CH39" s="42" t="s">
        <v>7073</v>
      </c>
      <c r="CI39" s="42"/>
      <c r="CJ39" s="42"/>
    </row>
    <row r="40" s="35" customFormat="1" ht="15" customHeight="1" spans="1:88">
      <c r="A40" s="42" t="s">
        <v>10010</v>
      </c>
      <c r="B40" s="42" t="s">
        <v>1124</v>
      </c>
      <c r="C40" s="42" t="s">
        <v>4692</v>
      </c>
      <c r="D40" s="42" t="s">
        <v>9934</v>
      </c>
      <c r="E40" s="42" t="s">
        <v>9935</v>
      </c>
      <c r="F40" s="42" t="s">
        <v>6546</v>
      </c>
      <c r="G40" s="42"/>
      <c r="H40" s="42" t="s">
        <v>9936</v>
      </c>
      <c r="I40" s="42" t="s">
        <v>9727</v>
      </c>
      <c r="J40" s="41">
        <v>34668</v>
      </c>
      <c r="K40" s="42" t="s">
        <v>7059</v>
      </c>
      <c r="L40" s="42" t="s">
        <v>7059</v>
      </c>
      <c r="M40" s="41" t="s">
        <v>7254</v>
      </c>
      <c r="N40" s="42" t="s">
        <v>6546</v>
      </c>
      <c r="O40" s="42" t="s">
        <v>6604</v>
      </c>
      <c r="P40" s="42" t="s">
        <v>380</v>
      </c>
      <c r="Q40" s="42" t="s">
        <v>3648</v>
      </c>
      <c r="R40" s="42"/>
      <c r="S40" s="42" t="s">
        <v>1653</v>
      </c>
      <c r="T40" s="42" t="s">
        <v>7254</v>
      </c>
      <c r="U40" s="42" t="s">
        <v>7254</v>
      </c>
      <c r="V40" s="42"/>
      <c r="W40" s="42"/>
      <c r="X40" s="42" t="s">
        <v>6604</v>
      </c>
      <c r="Y40" s="42" t="s">
        <v>1181</v>
      </c>
      <c r="Z40" s="42"/>
      <c r="AA40" s="42"/>
      <c r="AB40" s="42" t="s">
        <v>9711</v>
      </c>
      <c r="AC40" s="42"/>
      <c r="AD40" s="42" t="s">
        <v>7060</v>
      </c>
      <c r="AE40" s="42"/>
      <c r="AF40" s="42" t="s">
        <v>1181</v>
      </c>
      <c r="AG40" s="42" t="s">
        <v>1810</v>
      </c>
      <c r="AH40" s="42"/>
      <c r="AI40" s="42" t="s">
        <v>3352</v>
      </c>
      <c r="AJ40" s="42" t="s">
        <v>4082</v>
      </c>
      <c r="AK40" s="42" t="s">
        <v>7069</v>
      </c>
      <c r="AL40" s="42" t="s">
        <v>6546</v>
      </c>
      <c r="AM40" s="42" t="s">
        <v>7132</v>
      </c>
      <c r="AN40" s="42" t="s">
        <v>7095</v>
      </c>
      <c r="AO40" s="42"/>
      <c r="AP40" s="42" t="s">
        <v>86</v>
      </c>
      <c r="AQ40" s="42" t="s">
        <v>9835</v>
      </c>
      <c r="AR40" s="42" t="s">
        <v>8506</v>
      </c>
      <c r="AS40" s="42"/>
      <c r="AT40" s="42"/>
      <c r="AU40" s="42"/>
      <c r="AV40" s="42"/>
      <c r="AW40" s="42"/>
      <c r="AX40" s="42"/>
      <c r="AY40" s="42" t="s">
        <v>88</v>
      </c>
      <c r="AZ40" s="42" t="s">
        <v>338</v>
      </c>
      <c r="BA40" s="42" t="s">
        <v>500</v>
      </c>
      <c r="BB40" s="42" t="s">
        <v>7073</v>
      </c>
      <c r="BC40" s="42" t="s">
        <v>1181</v>
      </c>
      <c r="BD40" s="42" t="s">
        <v>87</v>
      </c>
      <c r="BE40" s="42" t="s">
        <v>10011</v>
      </c>
      <c r="BF40" s="42" t="s">
        <v>1573</v>
      </c>
      <c r="BG40" s="42" t="s">
        <v>10012</v>
      </c>
      <c r="BH40" s="42" t="s">
        <v>10013</v>
      </c>
      <c r="BI40" s="42" t="s">
        <v>10014</v>
      </c>
      <c r="BJ40" s="42"/>
      <c r="BK40" s="42" t="s">
        <v>9718</v>
      </c>
      <c r="BL40" s="42" t="s">
        <v>9719</v>
      </c>
      <c r="BM40" s="42"/>
      <c r="BN40" s="42"/>
      <c r="BO40" s="41" t="s">
        <v>9777</v>
      </c>
      <c r="BP40" s="42" t="s">
        <v>9778</v>
      </c>
      <c r="BQ40" s="42"/>
      <c r="BR40" s="42"/>
      <c r="BS40" s="42"/>
      <c r="BT40" s="42"/>
      <c r="BU40" s="42"/>
      <c r="BV40" s="42"/>
      <c r="BW40" s="42"/>
      <c r="BX40" s="42" t="s">
        <v>7079</v>
      </c>
      <c r="BY40" s="42" t="s">
        <v>1653</v>
      </c>
      <c r="BZ40" s="42" t="s">
        <v>48</v>
      </c>
      <c r="CA40" s="42" t="s">
        <v>59</v>
      </c>
      <c r="CB40" s="42" t="s">
        <v>7069</v>
      </c>
      <c r="CC40" s="42" t="s">
        <v>7069</v>
      </c>
      <c r="CD40" s="42"/>
      <c r="CE40" s="42"/>
      <c r="CF40" s="42"/>
      <c r="CG40" s="42" t="s">
        <v>6604</v>
      </c>
      <c r="CH40" s="42" t="s">
        <v>7073</v>
      </c>
      <c r="CI40" s="42"/>
      <c r="CJ40" s="42"/>
    </row>
    <row r="41" s="35" customFormat="1" ht="15" customHeight="1" spans="1:88">
      <c r="A41" s="42" t="s">
        <v>10015</v>
      </c>
      <c r="B41" s="42" t="s">
        <v>1124</v>
      </c>
      <c r="C41" s="42" t="s">
        <v>4692</v>
      </c>
      <c r="D41" s="42" t="s">
        <v>9846</v>
      </c>
      <c r="E41" s="42" t="s">
        <v>9847</v>
      </c>
      <c r="F41" s="42" t="s">
        <v>6546</v>
      </c>
      <c r="G41" s="42"/>
      <c r="H41" s="42" t="s">
        <v>9848</v>
      </c>
      <c r="I41" s="42" t="s">
        <v>9773</v>
      </c>
      <c r="J41" s="41">
        <v>19138.08</v>
      </c>
      <c r="K41" s="42" t="s">
        <v>7059</v>
      </c>
      <c r="L41" s="42" t="s">
        <v>7059</v>
      </c>
      <c r="M41" s="41" t="s">
        <v>7254</v>
      </c>
      <c r="N41" s="42" t="s">
        <v>6546</v>
      </c>
      <c r="O41" s="42" t="s">
        <v>6546</v>
      </c>
      <c r="P41" s="42" t="s">
        <v>380</v>
      </c>
      <c r="Q41" s="42" t="s">
        <v>3648</v>
      </c>
      <c r="R41" s="42"/>
      <c r="S41" s="42" t="s">
        <v>1653</v>
      </c>
      <c r="T41" s="42" t="s">
        <v>7254</v>
      </c>
      <c r="U41" s="42"/>
      <c r="V41" s="42"/>
      <c r="W41" s="42"/>
      <c r="X41" s="42" t="s">
        <v>6604</v>
      </c>
      <c r="Y41" s="42" t="s">
        <v>1181</v>
      </c>
      <c r="Z41" s="42"/>
      <c r="AA41" s="42"/>
      <c r="AB41" s="42" t="s">
        <v>9711</v>
      </c>
      <c r="AC41" s="42"/>
      <c r="AD41" s="42" t="s">
        <v>7060</v>
      </c>
      <c r="AE41" s="42"/>
      <c r="AF41" s="42" t="s">
        <v>1181</v>
      </c>
      <c r="AG41" s="42" t="s">
        <v>1810</v>
      </c>
      <c r="AH41" s="42"/>
      <c r="AI41" s="42" t="s">
        <v>8219</v>
      </c>
      <c r="AJ41" s="42" t="s">
        <v>4082</v>
      </c>
      <c r="AK41" s="42" t="s">
        <v>7069</v>
      </c>
      <c r="AL41" s="42" t="s">
        <v>6546</v>
      </c>
      <c r="AM41" s="42" t="s">
        <v>7132</v>
      </c>
      <c r="AN41" s="42" t="s">
        <v>7095</v>
      </c>
      <c r="AO41" s="42"/>
      <c r="AP41" s="42" t="s">
        <v>86</v>
      </c>
      <c r="AQ41" s="42" t="s">
        <v>9835</v>
      </c>
      <c r="AR41" s="42" t="s">
        <v>8506</v>
      </c>
      <c r="AS41" s="42"/>
      <c r="AT41" s="42"/>
      <c r="AU41" s="42"/>
      <c r="AV41" s="42"/>
      <c r="AW41" s="42"/>
      <c r="AX41" s="42"/>
      <c r="AY41" s="42" t="s">
        <v>88</v>
      </c>
      <c r="AZ41" s="42" t="s">
        <v>98</v>
      </c>
      <c r="BA41" s="42" t="s">
        <v>99</v>
      </c>
      <c r="BB41" s="42" t="s">
        <v>7073</v>
      </c>
      <c r="BC41" s="42" t="s">
        <v>1181</v>
      </c>
      <c r="BD41" s="42" t="s">
        <v>87</v>
      </c>
      <c r="BE41" s="42" t="s">
        <v>10016</v>
      </c>
      <c r="BF41" s="42" t="s">
        <v>10017</v>
      </c>
      <c r="BG41" s="42" t="s">
        <v>10018</v>
      </c>
      <c r="BH41" s="42" t="s">
        <v>10019</v>
      </c>
      <c r="BI41" s="42" t="s">
        <v>5114</v>
      </c>
      <c r="BJ41" s="42"/>
      <c r="BK41" s="42" t="s">
        <v>9718</v>
      </c>
      <c r="BL41" s="42" t="s">
        <v>9719</v>
      </c>
      <c r="BM41" s="42"/>
      <c r="BN41" s="42"/>
      <c r="BO41" s="41" t="s">
        <v>9777</v>
      </c>
      <c r="BP41" s="42" t="s">
        <v>9778</v>
      </c>
      <c r="BQ41" s="42"/>
      <c r="BR41" s="42"/>
      <c r="BS41" s="42"/>
      <c r="BT41" s="42"/>
      <c r="BU41" s="42"/>
      <c r="BV41" s="42"/>
      <c r="BW41" s="42"/>
      <c r="BX41" s="42" t="s">
        <v>7079</v>
      </c>
      <c r="BY41" s="42" t="s">
        <v>1653</v>
      </c>
      <c r="BZ41" s="42" t="s">
        <v>48</v>
      </c>
      <c r="CA41" s="42" t="s">
        <v>59</v>
      </c>
      <c r="CB41" s="42" t="s">
        <v>7069</v>
      </c>
      <c r="CC41" s="42" t="s">
        <v>7069</v>
      </c>
      <c r="CD41" s="42"/>
      <c r="CE41" s="42"/>
      <c r="CF41" s="42"/>
      <c r="CG41" s="42" t="s">
        <v>6546</v>
      </c>
      <c r="CH41" s="42" t="s">
        <v>7073</v>
      </c>
      <c r="CI41" s="42"/>
      <c r="CJ41" s="42"/>
    </row>
    <row r="42" s="35" customFormat="1" ht="15" customHeight="1" spans="1:88">
      <c r="A42" s="42" t="s">
        <v>10020</v>
      </c>
      <c r="B42" s="42" t="s">
        <v>1090</v>
      </c>
      <c r="C42" s="42" t="s">
        <v>1169</v>
      </c>
      <c r="D42" s="42" t="s">
        <v>10021</v>
      </c>
      <c r="E42" s="42" t="s">
        <v>10022</v>
      </c>
      <c r="F42" s="42" t="s">
        <v>3713</v>
      </c>
      <c r="G42" s="42" t="s">
        <v>7070</v>
      </c>
      <c r="H42" s="42" t="s">
        <v>10023</v>
      </c>
      <c r="I42" s="42" t="s">
        <v>9773</v>
      </c>
      <c r="J42" s="41">
        <v>12000</v>
      </c>
      <c r="K42" s="42" t="s">
        <v>7059</v>
      </c>
      <c r="L42" s="42" t="s">
        <v>7059</v>
      </c>
      <c r="M42" s="41" t="s">
        <v>7219</v>
      </c>
      <c r="N42" s="42" t="s">
        <v>6812</v>
      </c>
      <c r="O42" s="42" t="s">
        <v>7108</v>
      </c>
      <c r="P42" s="42" t="s">
        <v>380</v>
      </c>
      <c r="Q42" s="42" t="s">
        <v>336</v>
      </c>
      <c r="R42" s="42"/>
      <c r="S42" s="42" t="s">
        <v>1653</v>
      </c>
      <c r="T42" s="42" t="s">
        <v>7219</v>
      </c>
      <c r="U42" s="42"/>
      <c r="V42" s="42"/>
      <c r="W42" s="42"/>
      <c r="X42" s="42" t="s">
        <v>7108</v>
      </c>
      <c r="Y42" s="42" t="s">
        <v>1181</v>
      </c>
      <c r="Z42" s="42"/>
      <c r="AA42" s="42"/>
      <c r="AB42" s="42" t="s">
        <v>9711</v>
      </c>
      <c r="AC42" s="42"/>
      <c r="AD42" s="42" t="s">
        <v>7061</v>
      </c>
      <c r="AE42" s="42" t="s">
        <v>9712</v>
      </c>
      <c r="AF42" s="42" t="s">
        <v>1810</v>
      </c>
      <c r="AG42" s="42" t="s">
        <v>1173</v>
      </c>
      <c r="AH42" s="42" t="s">
        <v>7070</v>
      </c>
      <c r="AI42" s="42" t="s">
        <v>1543</v>
      </c>
      <c r="AJ42" s="42" t="s">
        <v>10024</v>
      </c>
      <c r="AK42" s="42" t="s">
        <v>7069</v>
      </c>
      <c r="AL42" s="42" t="s">
        <v>3713</v>
      </c>
      <c r="AM42" s="42" t="s">
        <v>7093</v>
      </c>
      <c r="AN42" s="42" t="s">
        <v>7074</v>
      </c>
      <c r="AO42" s="42"/>
      <c r="AP42" s="42" t="s">
        <v>34</v>
      </c>
      <c r="AQ42" s="42" t="s">
        <v>9835</v>
      </c>
      <c r="AR42" s="42" t="s">
        <v>8654</v>
      </c>
      <c r="AS42" s="42"/>
      <c r="AT42" s="42"/>
      <c r="AU42" s="42"/>
      <c r="AV42" s="42"/>
      <c r="AW42" s="42"/>
      <c r="AX42" s="42"/>
      <c r="AY42" s="42" t="s">
        <v>684</v>
      </c>
      <c r="AZ42" s="42" t="s">
        <v>855</v>
      </c>
      <c r="BA42" s="42" t="s">
        <v>856</v>
      </c>
      <c r="BB42" s="42" t="s">
        <v>7073</v>
      </c>
      <c r="BC42" s="42" t="s">
        <v>1181</v>
      </c>
      <c r="BD42" s="42" t="s">
        <v>9776</v>
      </c>
      <c r="BE42" s="42" t="s">
        <v>1543</v>
      </c>
      <c r="BF42" s="42" t="s">
        <v>2872</v>
      </c>
      <c r="BG42" s="42" t="s">
        <v>6045</v>
      </c>
      <c r="BH42" s="42" t="s">
        <v>10025</v>
      </c>
      <c r="BI42" s="42" t="s">
        <v>10026</v>
      </c>
      <c r="BJ42" s="42"/>
      <c r="BK42" s="42" t="s">
        <v>9718</v>
      </c>
      <c r="BL42" s="42" t="s">
        <v>9719</v>
      </c>
      <c r="BM42" s="42"/>
      <c r="BN42" s="42"/>
      <c r="BO42" s="41" t="s">
        <v>9720</v>
      </c>
      <c r="BP42" s="42" t="s">
        <v>9721</v>
      </c>
      <c r="BQ42" s="42"/>
      <c r="BR42" s="42"/>
      <c r="BS42" s="42"/>
      <c r="BT42" s="42"/>
      <c r="BU42" s="42"/>
      <c r="BV42" s="42"/>
      <c r="BW42" s="42"/>
      <c r="BX42" s="42" t="s">
        <v>7079</v>
      </c>
      <c r="BY42" s="42" t="s">
        <v>1653</v>
      </c>
      <c r="BZ42" s="42" t="s">
        <v>355</v>
      </c>
      <c r="CA42" s="42" t="s">
        <v>37</v>
      </c>
      <c r="CB42" s="42" t="s">
        <v>7069</v>
      </c>
      <c r="CC42" s="42" t="s">
        <v>7069</v>
      </c>
      <c r="CD42" s="42"/>
      <c r="CE42" s="42"/>
      <c r="CF42" s="42"/>
      <c r="CG42" s="42" t="s">
        <v>7108</v>
      </c>
      <c r="CH42" s="42" t="s">
        <v>7073</v>
      </c>
      <c r="CI42" s="42"/>
      <c r="CJ42" s="42"/>
    </row>
    <row r="43" s="35" customFormat="1" ht="15" customHeight="1" spans="1:88">
      <c r="A43" s="42" t="s">
        <v>10027</v>
      </c>
      <c r="B43" s="42" t="s">
        <v>1077</v>
      </c>
      <c r="C43" s="42" t="s">
        <v>4962</v>
      </c>
      <c r="D43" s="42" t="s">
        <v>10028</v>
      </c>
      <c r="E43" s="42" t="s">
        <v>10029</v>
      </c>
      <c r="F43" s="42" t="s">
        <v>4963</v>
      </c>
      <c r="G43" s="42" t="s">
        <v>9258</v>
      </c>
      <c r="H43" s="42" t="s">
        <v>10030</v>
      </c>
      <c r="I43" s="42" t="s">
        <v>9710</v>
      </c>
      <c r="J43" s="41">
        <v>15000</v>
      </c>
      <c r="K43" s="42" t="s">
        <v>7059</v>
      </c>
      <c r="L43" s="42" t="s">
        <v>7059</v>
      </c>
      <c r="M43" s="41" t="s">
        <v>9258</v>
      </c>
      <c r="N43" s="42" t="s">
        <v>7494</v>
      </c>
      <c r="O43" s="42" t="s">
        <v>7494</v>
      </c>
      <c r="P43" s="42" t="s">
        <v>380</v>
      </c>
      <c r="Q43" s="42" t="s">
        <v>92</v>
      </c>
      <c r="R43" s="42"/>
      <c r="S43" s="42" t="s">
        <v>1653</v>
      </c>
      <c r="T43" s="42" t="s">
        <v>9258</v>
      </c>
      <c r="U43" s="42" t="s">
        <v>9258</v>
      </c>
      <c r="V43" s="42"/>
      <c r="W43" s="42"/>
      <c r="X43" s="42" t="s">
        <v>7494</v>
      </c>
      <c r="Y43" s="42" t="s">
        <v>1181</v>
      </c>
      <c r="Z43" s="42"/>
      <c r="AA43" s="42"/>
      <c r="AB43" s="42" t="s">
        <v>9711</v>
      </c>
      <c r="AC43" s="42"/>
      <c r="AD43" s="42" t="s">
        <v>7061</v>
      </c>
      <c r="AE43" s="42" t="s">
        <v>9712</v>
      </c>
      <c r="AF43" s="42" t="s">
        <v>1810</v>
      </c>
      <c r="AG43" s="42" t="s">
        <v>1173</v>
      </c>
      <c r="AH43" s="42" t="s">
        <v>9258</v>
      </c>
      <c r="AI43" s="42" t="s">
        <v>3873</v>
      </c>
      <c r="AJ43" s="42" t="s">
        <v>10031</v>
      </c>
      <c r="AK43" s="42" t="s">
        <v>7069</v>
      </c>
      <c r="AL43" s="42" t="s">
        <v>4963</v>
      </c>
      <c r="AM43" s="42" t="s">
        <v>7071</v>
      </c>
      <c r="AN43" s="42" t="s">
        <v>7074</v>
      </c>
      <c r="AO43" s="42"/>
      <c r="AP43" s="42" t="s">
        <v>665</v>
      </c>
      <c r="AQ43" s="42" t="s">
        <v>9731</v>
      </c>
      <c r="AR43" s="42" t="s">
        <v>8717</v>
      </c>
      <c r="AS43" s="42"/>
      <c r="AT43" s="42"/>
      <c r="AU43" s="42"/>
      <c r="AV43" s="42"/>
      <c r="AW43" s="42"/>
      <c r="AX43" s="42" t="s">
        <v>9258</v>
      </c>
      <c r="AY43" s="42" t="s">
        <v>4964</v>
      </c>
      <c r="AZ43" s="42" t="s">
        <v>4971</v>
      </c>
      <c r="BA43" s="42" t="s">
        <v>4965</v>
      </c>
      <c r="BB43" s="42" t="s">
        <v>7073</v>
      </c>
      <c r="BC43" s="42" t="s">
        <v>1181</v>
      </c>
      <c r="BD43" s="42" t="s">
        <v>9776</v>
      </c>
      <c r="BE43" s="42" t="s">
        <v>3873</v>
      </c>
      <c r="BF43" s="42" t="s">
        <v>7495</v>
      </c>
      <c r="BG43" s="42" t="s">
        <v>7496</v>
      </c>
      <c r="BH43" s="42" t="s">
        <v>7497</v>
      </c>
      <c r="BI43" s="42" t="s">
        <v>7498</v>
      </c>
      <c r="BJ43" s="42"/>
      <c r="BK43" s="42" t="s">
        <v>9718</v>
      </c>
      <c r="BL43" s="42" t="s">
        <v>9719</v>
      </c>
      <c r="BM43" s="42"/>
      <c r="BN43" s="42"/>
      <c r="BO43" s="41" t="s">
        <v>9720</v>
      </c>
      <c r="BP43" s="42" t="s">
        <v>9721</v>
      </c>
      <c r="BQ43" s="42"/>
      <c r="BR43" s="42"/>
      <c r="BS43" s="42"/>
      <c r="BT43" s="42"/>
      <c r="BU43" s="42"/>
      <c r="BV43" s="42"/>
      <c r="BW43" s="42" t="s">
        <v>7500</v>
      </c>
      <c r="BX43" s="42" t="s">
        <v>7079</v>
      </c>
      <c r="BY43" s="42" t="s">
        <v>1653</v>
      </c>
      <c r="BZ43" s="42" t="s">
        <v>48</v>
      </c>
      <c r="CA43" s="42" t="s">
        <v>37</v>
      </c>
      <c r="CB43" s="42" t="s">
        <v>7069</v>
      </c>
      <c r="CC43" s="42" t="s">
        <v>7069</v>
      </c>
      <c r="CD43" s="42"/>
      <c r="CE43" s="42"/>
      <c r="CF43" s="42"/>
      <c r="CG43" s="42" t="s">
        <v>9258</v>
      </c>
      <c r="CH43" s="42" t="s">
        <v>7073</v>
      </c>
      <c r="CI43" s="42"/>
      <c r="CJ43" s="42"/>
    </row>
    <row r="44" s="35" customFormat="1" ht="15" customHeight="1" spans="1:88">
      <c r="A44" s="42" t="s">
        <v>10032</v>
      </c>
      <c r="B44" s="42" t="s">
        <v>1006</v>
      </c>
      <c r="C44" s="42" t="s">
        <v>5286</v>
      </c>
      <c r="D44" s="42" t="s">
        <v>9809</v>
      </c>
      <c r="E44" s="42" t="s">
        <v>9810</v>
      </c>
      <c r="F44" s="42" t="s">
        <v>6604</v>
      </c>
      <c r="G44" s="42"/>
      <c r="H44" s="42" t="s">
        <v>9811</v>
      </c>
      <c r="I44" s="42" t="s">
        <v>9773</v>
      </c>
      <c r="J44" s="41">
        <v>585000</v>
      </c>
      <c r="K44" s="42" t="s">
        <v>7059</v>
      </c>
      <c r="L44" s="42" t="s">
        <v>7059</v>
      </c>
      <c r="M44" s="41" t="s">
        <v>9258</v>
      </c>
      <c r="N44" s="42" t="s">
        <v>5957</v>
      </c>
      <c r="O44" s="42" t="s">
        <v>5957</v>
      </c>
      <c r="P44" s="42" t="s">
        <v>380</v>
      </c>
      <c r="Q44" s="42" t="s">
        <v>5285</v>
      </c>
      <c r="R44" s="42"/>
      <c r="S44" s="42" t="s">
        <v>1653</v>
      </c>
      <c r="T44" s="42" t="s">
        <v>9258</v>
      </c>
      <c r="U44" s="42"/>
      <c r="V44" s="42"/>
      <c r="W44" s="42"/>
      <c r="X44" s="42" t="s">
        <v>5957</v>
      </c>
      <c r="Y44" s="42" t="s">
        <v>1181</v>
      </c>
      <c r="Z44" s="42"/>
      <c r="AA44" s="42"/>
      <c r="AB44" s="42" t="s">
        <v>9711</v>
      </c>
      <c r="AC44" s="42"/>
      <c r="AD44" s="42" t="s">
        <v>7060</v>
      </c>
      <c r="AE44" s="42"/>
      <c r="AF44" s="42" t="s">
        <v>1181</v>
      </c>
      <c r="AG44" s="42" t="s">
        <v>1810</v>
      </c>
      <c r="AH44" s="42"/>
      <c r="AI44" s="42" t="s">
        <v>6940</v>
      </c>
      <c r="AJ44" s="42" t="s">
        <v>4474</v>
      </c>
      <c r="AK44" s="42" t="s">
        <v>7069</v>
      </c>
      <c r="AL44" s="42" t="s">
        <v>6604</v>
      </c>
      <c r="AM44" s="42" t="s">
        <v>7093</v>
      </c>
      <c r="AN44" s="42" t="s">
        <v>7095</v>
      </c>
      <c r="AO44" s="42"/>
      <c r="AP44" s="42" t="s">
        <v>165</v>
      </c>
      <c r="AQ44" s="42" t="s">
        <v>9731</v>
      </c>
      <c r="AR44" s="42" t="s">
        <v>8499</v>
      </c>
      <c r="AS44" s="42"/>
      <c r="AT44" s="42"/>
      <c r="AU44" s="42"/>
      <c r="AV44" s="42"/>
      <c r="AW44" s="42"/>
      <c r="AX44" s="42"/>
      <c r="AY44" s="42" t="s">
        <v>173</v>
      </c>
      <c r="AZ44" s="42" t="s">
        <v>174</v>
      </c>
      <c r="BA44" s="42" t="s">
        <v>451</v>
      </c>
      <c r="BB44" s="42" t="s">
        <v>7073</v>
      </c>
      <c r="BC44" s="42" t="s">
        <v>1181</v>
      </c>
      <c r="BD44" s="42" t="s">
        <v>9813</v>
      </c>
      <c r="BE44" s="42" t="s">
        <v>6940</v>
      </c>
      <c r="BF44" s="42" t="s">
        <v>4050</v>
      </c>
      <c r="BG44" s="42" t="s">
        <v>7111</v>
      </c>
      <c r="BH44" s="42" t="s">
        <v>3862</v>
      </c>
      <c r="BI44" s="42" t="s">
        <v>7112</v>
      </c>
      <c r="BJ44" s="42"/>
      <c r="BK44" s="42" t="s">
        <v>9718</v>
      </c>
      <c r="BL44" s="42" t="s">
        <v>9719</v>
      </c>
      <c r="BM44" s="42"/>
      <c r="BN44" s="42"/>
      <c r="BO44" s="41" t="s">
        <v>9777</v>
      </c>
      <c r="BP44" s="42" t="s">
        <v>9778</v>
      </c>
      <c r="BQ44" s="42"/>
      <c r="BR44" s="42"/>
      <c r="BS44" s="42"/>
      <c r="BT44" s="42"/>
      <c r="BU44" s="42"/>
      <c r="BV44" s="42"/>
      <c r="BW44" s="42"/>
      <c r="BX44" s="42" t="s">
        <v>7116</v>
      </c>
      <c r="BY44" s="42" t="s">
        <v>1653</v>
      </c>
      <c r="BZ44" s="42" t="s">
        <v>166</v>
      </c>
      <c r="CA44" s="42" t="s">
        <v>37</v>
      </c>
      <c r="CB44" s="42" t="s">
        <v>7069</v>
      </c>
      <c r="CC44" s="42" t="s">
        <v>7069</v>
      </c>
      <c r="CD44" s="42"/>
      <c r="CE44" s="42"/>
      <c r="CF44" s="42"/>
      <c r="CG44" s="42" t="s">
        <v>5957</v>
      </c>
      <c r="CH44" s="42" t="s">
        <v>7073</v>
      </c>
      <c r="CI44" s="42"/>
      <c r="CJ44" s="42"/>
    </row>
    <row r="45" s="35" customFormat="1" ht="15" customHeight="1" spans="1:88">
      <c r="A45" s="42" t="s">
        <v>10033</v>
      </c>
      <c r="B45" s="42" t="s">
        <v>7188</v>
      </c>
      <c r="C45" s="42" t="s">
        <v>3786</v>
      </c>
      <c r="D45" s="42" t="s">
        <v>10034</v>
      </c>
      <c r="E45" s="42" t="s">
        <v>10035</v>
      </c>
      <c r="F45" s="42" t="s">
        <v>7189</v>
      </c>
      <c r="G45" s="42"/>
      <c r="H45" s="42" t="s">
        <v>10036</v>
      </c>
      <c r="I45" s="42" t="s">
        <v>9773</v>
      </c>
      <c r="J45" s="41">
        <v>140000</v>
      </c>
      <c r="K45" s="42"/>
      <c r="L45" s="42" t="s">
        <v>7059</v>
      </c>
      <c r="M45" s="41" t="s">
        <v>9342</v>
      </c>
      <c r="N45" s="42" t="s">
        <v>7189</v>
      </c>
      <c r="O45" s="42"/>
      <c r="P45" s="42" t="s">
        <v>380</v>
      </c>
      <c r="Q45" s="42" t="s">
        <v>250</v>
      </c>
      <c r="R45" s="42"/>
      <c r="S45" s="42" t="s">
        <v>1653</v>
      </c>
      <c r="T45" s="42"/>
      <c r="U45" s="42"/>
      <c r="V45" s="42"/>
      <c r="W45" s="42"/>
      <c r="X45" s="42"/>
      <c r="Y45" s="42" t="s">
        <v>1181</v>
      </c>
      <c r="Z45" s="42"/>
      <c r="AA45" s="42"/>
      <c r="AB45" s="42" t="s">
        <v>9711</v>
      </c>
      <c r="AC45" s="42"/>
      <c r="AD45" s="42" t="s">
        <v>7060</v>
      </c>
      <c r="AE45" s="42"/>
      <c r="AF45" s="42" t="s">
        <v>1181</v>
      </c>
      <c r="AG45" s="42" t="s">
        <v>1810</v>
      </c>
      <c r="AH45" s="42"/>
      <c r="AI45" s="42" t="s">
        <v>8314</v>
      </c>
      <c r="AJ45" s="42" t="s">
        <v>9875</v>
      </c>
      <c r="AK45" s="42" t="s">
        <v>7200</v>
      </c>
      <c r="AL45" s="42" t="s">
        <v>7189</v>
      </c>
      <c r="AM45" s="42" t="s">
        <v>7071</v>
      </c>
      <c r="AN45" s="42" t="s">
        <v>7095</v>
      </c>
      <c r="AO45" s="42"/>
      <c r="AP45" s="42" t="s">
        <v>504</v>
      </c>
      <c r="AQ45" s="42" t="s">
        <v>9714</v>
      </c>
      <c r="AR45" s="42" t="s">
        <v>8542</v>
      </c>
      <c r="AS45" s="42"/>
      <c r="AT45" s="42"/>
      <c r="AU45" s="42"/>
      <c r="AV45" s="42"/>
      <c r="AW45" s="42"/>
      <c r="AX45" s="42"/>
      <c r="AY45" s="42" t="s">
        <v>505</v>
      </c>
      <c r="AZ45" s="42" t="s">
        <v>531</v>
      </c>
      <c r="BA45" s="42" t="s">
        <v>532</v>
      </c>
      <c r="BB45" s="42" t="s">
        <v>7073</v>
      </c>
      <c r="BC45" s="42" t="s">
        <v>1181</v>
      </c>
      <c r="BD45" s="42" t="s">
        <v>9776</v>
      </c>
      <c r="BE45" s="42" t="s">
        <v>8314</v>
      </c>
      <c r="BF45" s="42"/>
      <c r="BG45" s="42" t="s">
        <v>1181</v>
      </c>
      <c r="BH45" s="42" t="s">
        <v>1181</v>
      </c>
      <c r="BI45" s="42" t="s">
        <v>1181</v>
      </c>
      <c r="BJ45" s="42"/>
      <c r="BK45" s="42" t="s">
        <v>9718</v>
      </c>
      <c r="BL45" s="42" t="s">
        <v>9719</v>
      </c>
      <c r="BM45" s="42"/>
      <c r="BN45" s="42"/>
      <c r="BO45" s="41" t="s">
        <v>9777</v>
      </c>
      <c r="BP45" s="42" t="s">
        <v>9778</v>
      </c>
      <c r="BQ45" s="42"/>
      <c r="BR45" s="42"/>
      <c r="BS45" s="42"/>
      <c r="BT45" s="42"/>
      <c r="BU45" s="42"/>
      <c r="BV45" s="42"/>
      <c r="BW45" s="42"/>
      <c r="BX45" s="42" t="s">
        <v>7079</v>
      </c>
      <c r="BY45" s="42" t="s">
        <v>1653</v>
      </c>
      <c r="BZ45" s="42" t="s">
        <v>355</v>
      </c>
      <c r="CA45" s="42" t="s">
        <v>37</v>
      </c>
      <c r="CB45" s="42" t="s">
        <v>7094</v>
      </c>
      <c r="CC45" s="42" t="s">
        <v>7069</v>
      </c>
      <c r="CD45" s="42"/>
      <c r="CE45" s="42"/>
      <c r="CF45" s="42"/>
      <c r="CG45" s="42"/>
      <c r="CH45" s="42" t="s">
        <v>7073</v>
      </c>
      <c r="CI45" s="42"/>
      <c r="CJ45" s="42"/>
    </row>
    <row r="46" s="35" customFormat="1" ht="15" customHeight="1" spans="1:88">
      <c r="A46" s="42" t="s">
        <v>10037</v>
      </c>
      <c r="B46" s="42" t="s">
        <v>7188</v>
      </c>
      <c r="C46" s="42" t="s">
        <v>3786</v>
      </c>
      <c r="D46" s="42" t="s">
        <v>10038</v>
      </c>
      <c r="E46" s="42" t="s">
        <v>10039</v>
      </c>
      <c r="F46" s="42" t="s">
        <v>7189</v>
      </c>
      <c r="G46" s="42"/>
      <c r="H46" s="42" t="s">
        <v>10040</v>
      </c>
      <c r="I46" s="42" t="s">
        <v>9773</v>
      </c>
      <c r="J46" s="41">
        <v>133250</v>
      </c>
      <c r="K46" s="42"/>
      <c r="L46" s="42" t="s">
        <v>7059</v>
      </c>
      <c r="M46" s="41" t="s">
        <v>9342</v>
      </c>
      <c r="N46" s="42" t="s">
        <v>7189</v>
      </c>
      <c r="O46" s="42"/>
      <c r="P46" s="42" t="s">
        <v>380</v>
      </c>
      <c r="Q46" s="42" t="s">
        <v>250</v>
      </c>
      <c r="R46" s="42"/>
      <c r="S46" s="42" t="s">
        <v>1653</v>
      </c>
      <c r="T46" s="42"/>
      <c r="U46" s="42"/>
      <c r="V46" s="42"/>
      <c r="W46" s="42"/>
      <c r="X46" s="42"/>
      <c r="Y46" s="42" t="s">
        <v>1181</v>
      </c>
      <c r="Z46" s="42"/>
      <c r="AA46" s="42"/>
      <c r="AB46" s="42" t="s">
        <v>9711</v>
      </c>
      <c r="AC46" s="42"/>
      <c r="AD46" s="42" t="s">
        <v>7060</v>
      </c>
      <c r="AE46" s="42"/>
      <c r="AF46" s="42" t="s">
        <v>1181</v>
      </c>
      <c r="AG46" s="42" t="s">
        <v>1810</v>
      </c>
      <c r="AH46" s="42"/>
      <c r="AI46" s="42" t="s">
        <v>10041</v>
      </c>
      <c r="AJ46" s="42" t="s">
        <v>9875</v>
      </c>
      <c r="AK46" s="42" t="s">
        <v>7200</v>
      </c>
      <c r="AL46" s="42" t="s">
        <v>7189</v>
      </c>
      <c r="AM46" s="42" t="s">
        <v>7071</v>
      </c>
      <c r="AN46" s="42" t="s">
        <v>7095</v>
      </c>
      <c r="AO46" s="42"/>
      <c r="AP46" s="42" t="s">
        <v>504</v>
      </c>
      <c r="AQ46" s="42" t="s">
        <v>9714</v>
      </c>
      <c r="AR46" s="42" t="s">
        <v>8542</v>
      </c>
      <c r="AS46" s="42"/>
      <c r="AT46" s="42"/>
      <c r="AU46" s="42"/>
      <c r="AV46" s="42"/>
      <c r="AW46" s="42"/>
      <c r="AX46" s="42"/>
      <c r="AY46" s="42" t="s">
        <v>505</v>
      </c>
      <c r="AZ46" s="42" t="s">
        <v>506</v>
      </c>
      <c r="BA46" s="42" t="s">
        <v>507</v>
      </c>
      <c r="BB46" s="42" t="s">
        <v>7073</v>
      </c>
      <c r="BC46" s="42" t="s">
        <v>1181</v>
      </c>
      <c r="BD46" s="42" t="s">
        <v>9776</v>
      </c>
      <c r="BE46" s="42" t="s">
        <v>10041</v>
      </c>
      <c r="BF46" s="42"/>
      <c r="BG46" s="42" t="s">
        <v>1181</v>
      </c>
      <c r="BH46" s="42" t="s">
        <v>1181</v>
      </c>
      <c r="BI46" s="42" t="s">
        <v>1181</v>
      </c>
      <c r="BJ46" s="42"/>
      <c r="BK46" s="42" t="s">
        <v>9718</v>
      </c>
      <c r="BL46" s="42" t="s">
        <v>9719</v>
      </c>
      <c r="BM46" s="42"/>
      <c r="BN46" s="42"/>
      <c r="BO46" s="41" t="s">
        <v>9777</v>
      </c>
      <c r="BP46" s="42" t="s">
        <v>9778</v>
      </c>
      <c r="BQ46" s="42"/>
      <c r="BR46" s="42"/>
      <c r="BS46" s="42"/>
      <c r="BT46" s="42"/>
      <c r="BU46" s="42"/>
      <c r="BV46" s="42"/>
      <c r="BW46" s="42"/>
      <c r="BX46" s="42" t="s">
        <v>7079</v>
      </c>
      <c r="BY46" s="42" t="s">
        <v>1653</v>
      </c>
      <c r="BZ46" s="42" t="s">
        <v>355</v>
      </c>
      <c r="CA46" s="42" t="s">
        <v>37</v>
      </c>
      <c r="CB46" s="42" t="s">
        <v>7094</v>
      </c>
      <c r="CC46" s="42" t="s">
        <v>7069</v>
      </c>
      <c r="CD46" s="42"/>
      <c r="CE46" s="42"/>
      <c r="CF46" s="42"/>
      <c r="CG46" s="42"/>
      <c r="CH46" s="42" t="s">
        <v>7073</v>
      </c>
      <c r="CI46" s="42"/>
      <c r="CJ46" s="42"/>
    </row>
    <row r="47" s="35" customFormat="1" ht="15" customHeight="1" spans="1:88">
      <c r="A47" s="42" t="s">
        <v>10042</v>
      </c>
      <c r="B47" s="42" t="s">
        <v>7188</v>
      </c>
      <c r="C47" s="42" t="s">
        <v>3786</v>
      </c>
      <c r="D47" s="42" t="s">
        <v>10043</v>
      </c>
      <c r="E47" s="42" t="s">
        <v>10044</v>
      </c>
      <c r="F47" s="42" t="s">
        <v>7189</v>
      </c>
      <c r="G47" s="42"/>
      <c r="H47" s="42" t="s">
        <v>10045</v>
      </c>
      <c r="I47" s="42" t="s">
        <v>9773</v>
      </c>
      <c r="J47" s="41">
        <v>141000</v>
      </c>
      <c r="K47" s="42"/>
      <c r="L47" s="42" t="s">
        <v>7059</v>
      </c>
      <c r="M47" s="41" t="s">
        <v>9342</v>
      </c>
      <c r="N47" s="42" t="s">
        <v>7189</v>
      </c>
      <c r="O47" s="42"/>
      <c r="P47" s="42" t="s">
        <v>380</v>
      </c>
      <c r="Q47" s="42" t="s">
        <v>250</v>
      </c>
      <c r="R47" s="42"/>
      <c r="S47" s="42" t="s">
        <v>1653</v>
      </c>
      <c r="T47" s="42"/>
      <c r="U47" s="42"/>
      <c r="V47" s="42"/>
      <c r="W47" s="42"/>
      <c r="X47" s="42"/>
      <c r="Y47" s="42" t="s">
        <v>1181</v>
      </c>
      <c r="Z47" s="42"/>
      <c r="AA47" s="42"/>
      <c r="AB47" s="42" t="s">
        <v>9711</v>
      </c>
      <c r="AC47" s="42"/>
      <c r="AD47" s="42" t="s">
        <v>7060</v>
      </c>
      <c r="AE47" s="42"/>
      <c r="AF47" s="42" t="s">
        <v>1181</v>
      </c>
      <c r="AG47" s="42" t="s">
        <v>1810</v>
      </c>
      <c r="AH47" s="42"/>
      <c r="AI47" s="42" t="s">
        <v>8314</v>
      </c>
      <c r="AJ47" s="42" t="s">
        <v>9875</v>
      </c>
      <c r="AK47" s="42" t="s">
        <v>7200</v>
      </c>
      <c r="AL47" s="42" t="s">
        <v>7189</v>
      </c>
      <c r="AM47" s="42" t="s">
        <v>7071</v>
      </c>
      <c r="AN47" s="42" t="s">
        <v>7095</v>
      </c>
      <c r="AO47" s="42"/>
      <c r="AP47" s="42" t="s">
        <v>504</v>
      </c>
      <c r="AQ47" s="42" t="s">
        <v>9714</v>
      </c>
      <c r="AR47" s="42" t="s">
        <v>8542</v>
      </c>
      <c r="AS47" s="42"/>
      <c r="AT47" s="42"/>
      <c r="AU47" s="42"/>
      <c r="AV47" s="42"/>
      <c r="AW47" s="42"/>
      <c r="AX47" s="42"/>
      <c r="AY47" s="42" t="s">
        <v>505</v>
      </c>
      <c r="AZ47" s="42" t="s">
        <v>506</v>
      </c>
      <c r="BA47" s="42" t="s">
        <v>510</v>
      </c>
      <c r="BB47" s="42" t="s">
        <v>7073</v>
      </c>
      <c r="BC47" s="42" t="s">
        <v>1181</v>
      </c>
      <c r="BD47" s="42" t="s">
        <v>9776</v>
      </c>
      <c r="BE47" s="42" t="s">
        <v>8314</v>
      </c>
      <c r="BF47" s="42"/>
      <c r="BG47" s="42" t="s">
        <v>1181</v>
      </c>
      <c r="BH47" s="42" t="s">
        <v>1181</v>
      </c>
      <c r="BI47" s="42" t="s">
        <v>1181</v>
      </c>
      <c r="BJ47" s="42"/>
      <c r="BK47" s="42" t="s">
        <v>9718</v>
      </c>
      <c r="BL47" s="42" t="s">
        <v>9719</v>
      </c>
      <c r="BM47" s="42"/>
      <c r="BN47" s="42"/>
      <c r="BO47" s="41" t="s">
        <v>9777</v>
      </c>
      <c r="BP47" s="42" t="s">
        <v>9778</v>
      </c>
      <c r="BQ47" s="42"/>
      <c r="BR47" s="42"/>
      <c r="BS47" s="42"/>
      <c r="BT47" s="42"/>
      <c r="BU47" s="42"/>
      <c r="BV47" s="42"/>
      <c r="BW47" s="42"/>
      <c r="BX47" s="42" t="s">
        <v>7079</v>
      </c>
      <c r="BY47" s="42" t="s">
        <v>1653</v>
      </c>
      <c r="BZ47" s="42" t="s">
        <v>355</v>
      </c>
      <c r="CA47" s="42" t="s">
        <v>37</v>
      </c>
      <c r="CB47" s="42" t="s">
        <v>7094</v>
      </c>
      <c r="CC47" s="42" t="s">
        <v>7069</v>
      </c>
      <c r="CD47" s="42"/>
      <c r="CE47" s="42"/>
      <c r="CF47" s="42"/>
      <c r="CG47" s="42"/>
      <c r="CH47" s="42" t="s">
        <v>7073</v>
      </c>
      <c r="CI47" s="42"/>
      <c r="CJ47" s="42"/>
    </row>
    <row r="48" s="35" customFormat="1" ht="15" customHeight="1" spans="1:88">
      <c r="A48" s="42" t="s">
        <v>10046</v>
      </c>
      <c r="B48" s="42" t="s">
        <v>7188</v>
      </c>
      <c r="C48" s="42" t="s">
        <v>3786</v>
      </c>
      <c r="D48" s="42" t="s">
        <v>10047</v>
      </c>
      <c r="E48" s="42" t="s">
        <v>10048</v>
      </c>
      <c r="F48" s="42" t="s">
        <v>7189</v>
      </c>
      <c r="G48" s="42"/>
      <c r="H48" s="42" t="s">
        <v>10049</v>
      </c>
      <c r="I48" s="42" t="s">
        <v>9773</v>
      </c>
      <c r="J48" s="41">
        <v>37500</v>
      </c>
      <c r="K48" s="42"/>
      <c r="L48" s="42" t="s">
        <v>7059</v>
      </c>
      <c r="M48" s="41" t="s">
        <v>9342</v>
      </c>
      <c r="N48" s="42" t="s">
        <v>7189</v>
      </c>
      <c r="O48" s="42"/>
      <c r="P48" s="42" t="s">
        <v>380</v>
      </c>
      <c r="Q48" s="42" t="s">
        <v>250</v>
      </c>
      <c r="R48" s="42"/>
      <c r="S48" s="42" t="s">
        <v>1653</v>
      </c>
      <c r="T48" s="42"/>
      <c r="U48" s="42"/>
      <c r="V48" s="42"/>
      <c r="W48" s="42"/>
      <c r="X48" s="42"/>
      <c r="Y48" s="42" t="s">
        <v>1181</v>
      </c>
      <c r="Z48" s="42"/>
      <c r="AA48" s="42"/>
      <c r="AB48" s="42" t="s">
        <v>9711</v>
      </c>
      <c r="AC48" s="42"/>
      <c r="AD48" s="42" t="s">
        <v>7060</v>
      </c>
      <c r="AE48" s="42"/>
      <c r="AF48" s="42" t="s">
        <v>1181</v>
      </c>
      <c r="AG48" s="42" t="s">
        <v>1810</v>
      </c>
      <c r="AH48" s="42"/>
      <c r="AI48" s="42" t="s">
        <v>10050</v>
      </c>
      <c r="AJ48" s="42" t="s">
        <v>9875</v>
      </c>
      <c r="AK48" s="42" t="s">
        <v>7200</v>
      </c>
      <c r="AL48" s="42" t="s">
        <v>7189</v>
      </c>
      <c r="AM48" s="42" t="s">
        <v>7071</v>
      </c>
      <c r="AN48" s="42" t="s">
        <v>7095</v>
      </c>
      <c r="AO48" s="42"/>
      <c r="AP48" s="42" t="s">
        <v>504</v>
      </c>
      <c r="AQ48" s="42" t="s">
        <v>9714</v>
      </c>
      <c r="AR48" s="42" t="s">
        <v>8542</v>
      </c>
      <c r="AS48" s="42"/>
      <c r="AT48" s="42"/>
      <c r="AU48" s="42"/>
      <c r="AV48" s="42"/>
      <c r="AW48" s="42"/>
      <c r="AX48" s="42"/>
      <c r="AY48" s="42" t="s">
        <v>505</v>
      </c>
      <c r="AZ48" s="42" t="s">
        <v>506</v>
      </c>
      <c r="BA48" s="42" t="s">
        <v>507</v>
      </c>
      <c r="BB48" s="42" t="s">
        <v>7073</v>
      </c>
      <c r="BC48" s="42" t="s">
        <v>1181</v>
      </c>
      <c r="BD48" s="42" t="s">
        <v>9776</v>
      </c>
      <c r="BE48" s="42" t="s">
        <v>10050</v>
      </c>
      <c r="BF48" s="42" t="s">
        <v>5854</v>
      </c>
      <c r="BG48" s="42" t="s">
        <v>6093</v>
      </c>
      <c r="BH48" s="42" t="s">
        <v>1523</v>
      </c>
      <c r="BI48" s="42" t="s">
        <v>6823</v>
      </c>
      <c r="BJ48" s="42"/>
      <c r="BK48" s="42" t="s">
        <v>9718</v>
      </c>
      <c r="BL48" s="42" t="s">
        <v>9719</v>
      </c>
      <c r="BM48" s="42"/>
      <c r="BN48" s="42"/>
      <c r="BO48" s="41" t="s">
        <v>9777</v>
      </c>
      <c r="BP48" s="42" t="s">
        <v>9778</v>
      </c>
      <c r="BQ48" s="42"/>
      <c r="BR48" s="42"/>
      <c r="BS48" s="42"/>
      <c r="BT48" s="42"/>
      <c r="BU48" s="42"/>
      <c r="BV48" s="42"/>
      <c r="BW48" s="42"/>
      <c r="BX48" s="42" t="s">
        <v>7079</v>
      </c>
      <c r="BY48" s="42" t="s">
        <v>1653</v>
      </c>
      <c r="BZ48" s="42" t="s">
        <v>355</v>
      </c>
      <c r="CA48" s="42" t="s">
        <v>37</v>
      </c>
      <c r="CB48" s="42" t="s">
        <v>7094</v>
      </c>
      <c r="CC48" s="42" t="s">
        <v>7069</v>
      </c>
      <c r="CD48" s="42"/>
      <c r="CE48" s="42"/>
      <c r="CF48" s="42"/>
      <c r="CG48" s="42"/>
      <c r="CH48" s="42" t="s">
        <v>7073</v>
      </c>
      <c r="CI48" s="42"/>
      <c r="CJ48" s="42"/>
    </row>
    <row r="49" s="35" customFormat="1" ht="15" customHeight="1" spans="1:88">
      <c r="A49" s="42" t="s">
        <v>10051</v>
      </c>
      <c r="B49" s="42" t="s">
        <v>7188</v>
      </c>
      <c r="C49" s="42" t="s">
        <v>3786</v>
      </c>
      <c r="D49" s="42" t="s">
        <v>9770</v>
      </c>
      <c r="E49" s="42" t="s">
        <v>9771</v>
      </c>
      <c r="F49" s="42" t="s">
        <v>7189</v>
      </c>
      <c r="G49" s="42"/>
      <c r="H49" s="42" t="s">
        <v>9772</v>
      </c>
      <c r="I49" s="42" t="s">
        <v>9773</v>
      </c>
      <c r="J49" s="41">
        <v>193500</v>
      </c>
      <c r="K49" s="42"/>
      <c r="L49" s="42" t="s">
        <v>7059</v>
      </c>
      <c r="M49" s="41" t="s">
        <v>9342</v>
      </c>
      <c r="N49" s="42" t="s">
        <v>7189</v>
      </c>
      <c r="O49" s="42"/>
      <c r="P49" s="42" t="s">
        <v>380</v>
      </c>
      <c r="Q49" s="42" t="s">
        <v>250</v>
      </c>
      <c r="R49" s="42"/>
      <c r="S49" s="42" t="s">
        <v>1653</v>
      </c>
      <c r="T49" s="42"/>
      <c r="U49" s="42"/>
      <c r="V49" s="42"/>
      <c r="W49" s="42"/>
      <c r="X49" s="42"/>
      <c r="Y49" s="42" t="s">
        <v>1181</v>
      </c>
      <c r="Z49" s="42"/>
      <c r="AA49" s="42"/>
      <c r="AB49" s="42" t="s">
        <v>9711</v>
      </c>
      <c r="AC49" s="42"/>
      <c r="AD49" s="42" t="s">
        <v>7060</v>
      </c>
      <c r="AE49" s="42"/>
      <c r="AF49" s="42" t="s">
        <v>1181</v>
      </c>
      <c r="AG49" s="42" t="s">
        <v>1810</v>
      </c>
      <c r="AH49" s="42"/>
      <c r="AI49" s="42" t="s">
        <v>10052</v>
      </c>
      <c r="AJ49" s="42" t="s">
        <v>9875</v>
      </c>
      <c r="AK49" s="42" t="s">
        <v>7200</v>
      </c>
      <c r="AL49" s="42" t="s">
        <v>7189</v>
      </c>
      <c r="AM49" s="42" t="s">
        <v>7071</v>
      </c>
      <c r="AN49" s="42" t="s">
        <v>7095</v>
      </c>
      <c r="AO49" s="42"/>
      <c r="AP49" s="42" t="s">
        <v>504</v>
      </c>
      <c r="AQ49" s="42" t="s">
        <v>9714</v>
      </c>
      <c r="AR49" s="42" t="s">
        <v>8542</v>
      </c>
      <c r="AS49" s="42"/>
      <c r="AT49" s="42"/>
      <c r="AU49" s="42"/>
      <c r="AV49" s="42"/>
      <c r="AW49" s="42"/>
      <c r="AX49" s="42"/>
      <c r="AY49" s="42" t="s">
        <v>505</v>
      </c>
      <c r="AZ49" s="42" t="s">
        <v>506</v>
      </c>
      <c r="BA49" s="42" t="s">
        <v>507</v>
      </c>
      <c r="BB49" s="42" t="s">
        <v>7073</v>
      </c>
      <c r="BC49" s="42" t="s">
        <v>1181</v>
      </c>
      <c r="BD49" s="42" t="s">
        <v>9776</v>
      </c>
      <c r="BE49" s="42" t="s">
        <v>10052</v>
      </c>
      <c r="BF49" s="42" t="s">
        <v>5854</v>
      </c>
      <c r="BG49" s="42" t="s">
        <v>6093</v>
      </c>
      <c r="BH49" s="42" t="s">
        <v>1523</v>
      </c>
      <c r="BI49" s="42" t="s">
        <v>6823</v>
      </c>
      <c r="BJ49" s="42"/>
      <c r="BK49" s="42" t="s">
        <v>9718</v>
      </c>
      <c r="BL49" s="42" t="s">
        <v>9719</v>
      </c>
      <c r="BM49" s="42"/>
      <c r="BN49" s="42"/>
      <c r="BO49" s="41" t="s">
        <v>9777</v>
      </c>
      <c r="BP49" s="42" t="s">
        <v>9778</v>
      </c>
      <c r="BQ49" s="42"/>
      <c r="BR49" s="42"/>
      <c r="BS49" s="42"/>
      <c r="BT49" s="42"/>
      <c r="BU49" s="42"/>
      <c r="BV49" s="42"/>
      <c r="BW49" s="42"/>
      <c r="BX49" s="42" t="s">
        <v>7079</v>
      </c>
      <c r="BY49" s="42" t="s">
        <v>1653</v>
      </c>
      <c r="BZ49" s="42" t="s">
        <v>355</v>
      </c>
      <c r="CA49" s="42" t="s">
        <v>37</v>
      </c>
      <c r="CB49" s="42" t="s">
        <v>7094</v>
      </c>
      <c r="CC49" s="42" t="s">
        <v>7069</v>
      </c>
      <c r="CD49" s="42"/>
      <c r="CE49" s="42"/>
      <c r="CF49" s="42"/>
      <c r="CG49" s="42"/>
      <c r="CH49" s="42" t="s">
        <v>7073</v>
      </c>
      <c r="CI49" s="42"/>
      <c r="CJ49" s="42"/>
    </row>
    <row r="50" s="35" customFormat="1" ht="15" customHeight="1" spans="1:88">
      <c r="A50" s="42" t="s">
        <v>10053</v>
      </c>
      <c r="B50" s="42" t="s">
        <v>7188</v>
      </c>
      <c r="C50" s="42" t="s">
        <v>3786</v>
      </c>
      <c r="D50" s="42" t="s">
        <v>10054</v>
      </c>
      <c r="E50" s="42" t="s">
        <v>10055</v>
      </c>
      <c r="F50" s="42" t="s">
        <v>7189</v>
      </c>
      <c r="G50" s="42"/>
      <c r="H50" s="42" t="s">
        <v>10056</v>
      </c>
      <c r="I50" s="42" t="s">
        <v>9773</v>
      </c>
      <c r="J50" s="41">
        <v>180400</v>
      </c>
      <c r="K50" s="42"/>
      <c r="L50" s="42" t="s">
        <v>7059</v>
      </c>
      <c r="M50" s="41" t="s">
        <v>9342</v>
      </c>
      <c r="N50" s="42" t="s">
        <v>7189</v>
      </c>
      <c r="O50" s="42"/>
      <c r="P50" s="42" t="s">
        <v>380</v>
      </c>
      <c r="Q50" s="42" t="s">
        <v>250</v>
      </c>
      <c r="R50" s="42"/>
      <c r="S50" s="42" t="s">
        <v>1653</v>
      </c>
      <c r="T50" s="42"/>
      <c r="U50" s="42"/>
      <c r="V50" s="42"/>
      <c r="W50" s="42"/>
      <c r="X50" s="42"/>
      <c r="Y50" s="42" t="s">
        <v>1181</v>
      </c>
      <c r="Z50" s="42"/>
      <c r="AA50" s="42"/>
      <c r="AB50" s="42" t="s">
        <v>9711</v>
      </c>
      <c r="AC50" s="42"/>
      <c r="AD50" s="42" t="s">
        <v>7060</v>
      </c>
      <c r="AE50" s="42"/>
      <c r="AF50" s="42" t="s">
        <v>1181</v>
      </c>
      <c r="AG50" s="42" t="s">
        <v>1810</v>
      </c>
      <c r="AH50" s="42"/>
      <c r="AI50" s="42" t="s">
        <v>8314</v>
      </c>
      <c r="AJ50" s="42" t="s">
        <v>9875</v>
      </c>
      <c r="AK50" s="42" t="s">
        <v>7200</v>
      </c>
      <c r="AL50" s="42" t="s">
        <v>7189</v>
      </c>
      <c r="AM50" s="42" t="s">
        <v>7071</v>
      </c>
      <c r="AN50" s="42" t="s">
        <v>7095</v>
      </c>
      <c r="AO50" s="42"/>
      <c r="AP50" s="42" t="s">
        <v>504</v>
      </c>
      <c r="AQ50" s="42" t="s">
        <v>9714</v>
      </c>
      <c r="AR50" s="42" t="s">
        <v>8542</v>
      </c>
      <c r="AS50" s="42"/>
      <c r="AT50" s="42"/>
      <c r="AU50" s="42"/>
      <c r="AV50" s="42"/>
      <c r="AW50" s="42"/>
      <c r="AX50" s="42"/>
      <c r="AY50" s="42" t="s">
        <v>505</v>
      </c>
      <c r="AZ50" s="42" t="s">
        <v>531</v>
      </c>
      <c r="BA50" s="42" t="s">
        <v>532</v>
      </c>
      <c r="BB50" s="42" t="s">
        <v>7073</v>
      </c>
      <c r="BC50" s="42" t="s">
        <v>1181</v>
      </c>
      <c r="BD50" s="42" t="s">
        <v>9776</v>
      </c>
      <c r="BE50" s="42" t="s">
        <v>8314</v>
      </c>
      <c r="BF50" s="42" t="s">
        <v>5854</v>
      </c>
      <c r="BG50" s="42" t="s">
        <v>3815</v>
      </c>
      <c r="BH50" s="42" t="s">
        <v>10057</v>
      </c>
      <c r="BI50" s="42" t="s">
        <v>10058</v>
      </c>
      <c r="BJ50" s="42"/>
      <c r="BK50" s="42" t="s">
        <v>9718</v>
      </c>
      <c r="BL50" s="42" t="s">
        <v>9719</v>
      </c>
      <c r="BM50" s="42"/>
      <c r="BN50" s="42"/>
      <c r="BO50" s="41" t="s">
        <v>9777</v>
      </c>
      <c r="BP50" s="42" t="s">
        <v>9778</v>
      </c>
      <c r="BQ50" s="42"/>
      <c r="BR50" s="42"/>
      <c r="BS50" s="42"/>
      <c r="BT50" s="42"/>
      <c r="BU50" s="42"/>
      <c r="BV50" s="42"/>
      <c r="BW50" s="42"/>
      <c r="BX50" s="42" t="s">
        <v>7079</v>
      </c>
      <c r="BY50" s="42" t="s">
        <v>1653</v>
      </c>
      <c r="BZ50" s="42" t="s">
        <v>355</v>
      </c>
      <c r="CA50" s="42" t="s">
        <v>37</v>
      </c>
      <c r="CB50" s="42" t="s">
        <v>7094</v>
      </c>
      <c r="CC50" s="42" t="s">
        <v>7069</v>
      </c>
      <c r="CD50" s="42"/>
      <c r="CE50" s="42"/>
      <c r="CF50" s="42"/>
      <c r="CG50" s="42"/>
      <c r="CH50" s="42" t="s">
        <v>7073</v>
      </c>
      <c r="CI50" s="42"/>
      <c r="CJ50" s="42"/>
    </row>
    <row r="51" s="35" customFormat="1" ht="15" customHeight="1" spans="1:88">
      <c r="A51" s="42" t="s">
        <v>8216</v>
      </c>
      <c r="B51" s="42" t="s">
        <v>7141</v>
      </c>
      <c r="C51" s="42" t="s">
        <v>1169</v>
      </c>
      <c r="D51" s="42" t="s">
        <v>10059</v>
      </c>
      <c r="E51" s="42" t="s">
        <v>10060</v>
      </c>
      <c r="F51" s="42" t="s">
        <v>7143</v>
      </c>
      <c r="G51" s="42"/>
      <c r="H51" s="42" t="s">
        <v>10061</v>
      </c>
      <c r="I51" s="42" t="s">
        <v>9773</v>
      </c>
      <c r="J51" s="41">
        <v>192240</v>
      </c>
      <c r="K51" s="42" t="s">
        <v>7059</v>
      </c>
      <c r="L51" s="42" t="s">
        <v>7059</v>
      </c>
      <c r="M51" s="41" t="s">
        <v>9342</v>
      </c>
      <c r="N51" s="42" t="s">
        <v>7142</v>
      </c>
      <c r="O51" s="42" t="s">
        <v>7142</v>
      </c>
      <c r="P51" s="42" t="s">
        <v>380</v>
      </c>
      <c r="Q51" s="42" t="s">
        <v>336</v>
      </c>
      <c r="R51" s="42" t="s">
        <v>1653</v>
      </c>
      <c r="S51" s="42" t="s">
        <v>1653</v>
      </c>
      <c r="T51" s="42" t="s">
        <v>9342</v>
      </c>
      <c r="U51" s="42"/>
      <c r="V51" s="42"/>
      <c r="W51" s="42"/>
      <c r="X51" s="42" t="s">
        <v>7142</v>
      </c>
      <c r="Y51" s="42" t="s">
        <v>1181</v>
      </c>
      <c r="Z51" s="42"/>
      <c r="AA51" s="42"/>
      <c r="AB51" s="42" t="s">
        <v>9711</v>
      </c>
      <c r="AC51" s="42"/>
      <c r="AD51" s="42" t="s">
        <v>7060</v>
      </c>
      <c r="AE51" s="42"/>
      <c r="AF51" s="42" t="s">
        <v>1181</v>
      </c>
      <c r="AG51" s="42" t="s">
        <v>1810</v>
      </c>
      <c r="AH51" s="42"/>
      <c r="AI51" s="42" t="s">
        <v>3352</v>
      </c>
      <c r="AJ51" s="42" t="s">
        <v>6217</v>
      </c>
      <c r="AK51" s="42" t="s">
        <v>7069</v>
      </c>
      <c r="AL51" s="42" t="s">
        <v>7143</v>
      </c>
      <c r="AM51" s="42" t="s">
        <v>7093</v>
      </c>
      <c r="AN51" s="42" t="s">
        <v>7095</v>
      </c>
      <c r="AO51" s="42"/>
      <c r="AP51" s="42" t="s">
        <v>34</v>
      </c>
      <c r="AQ51" s="42" t="s">
        <v>9731</v>
      </c>
      <c r="AR51" s="42" t="s">
        <v>8516</v>
      </c>
      <c r="AS51" s="42"/>
      <c r="AT51" s="42"/>
      <c r="AU51" s="42"/>
      <c r="AV51" s="42"/>
      <c r="AW51" s="42"/>
      <c r="AX51" s="42"/>
      <c r="AY51" s="42" t="s">
        <v>317</v>
      </c>
      <c r="AZ51" s="42" t="s">
        <v>317</v>
      </c>
      <c r="BA51" s="42" t="s">
        <v>318</v>
      </c>
      <c r="BB51" s="42" t="s">
        <v>7073</v>
      </c>
      <c r="BC51" s="42" t="s">
        <v>1181</v>
      </c>
      <c r="BD51" s="42" t="s">
        <v>9776</v>
      </c>
      <c r="BE51" s="42" t="s">
        <v>10062</v>
      </c>
      <c r="BF51" s="42" t="s">
        <v>1543</v>
      </c>
      <c r="BG51" s="42" t="s">
        <v>7144</v>
      </c>
      <c r="BH51" s="42" t="s">
        <v>4757</v>
      </c>
      <c r="BI51" s="42" t="s">
        <v>7145</v>
      </c>
      <c r="BJ51" s="42"/>
      <c r="BK51" s="42" t="s">
        <v>9718</v>
      </c>
      <c r="BL51" s="42" t="s">
        <v>9719</v>
      </c>
      <c r="BM51" s="42"/>
      <c r="BN51" s="42"/>
      <c r="BO51" s="41" t="s">
        <v>9777</v>
      </c>
      <c r="BP51" s="42" t="s">
        <v>9778</v>
      </c>
      <c r="BQ51" s="42"/>
      <c r="BR51" s="42"/>
      <c r="BS51" s="42"/>
      <c r="BT51" s="42"/>
      <c r="BU51" s="42"/>
      <c r="BV51" s="42"/>
      <c r="BW51" s="42"/>
      <c r="BX51" s="42" t="s">
        <v>10063</v>
      </c>
      <c r="BY51" s="42" t="s">
        <v>1653</v>
      </c>
      <c r="BZ51" s="42" t="s">
        <v>355</v>
      </c>
      <c r="CA51" s="42" t="s">
        <v>37</v>
      </c>
      <c r="CB51" s="42" t="s">
        <v>7069</v>
      </c>
      <c r="CC51" s="42" t="s">
        <v>7069</v>
      </c>
      <c r="CD51" s="42"/>
      <c r="CE51" s="42"/>
      <c r="CF51" s="42"/>
      <c r="CG51" s="42" t="s">
        <v>7142</v>
      </c>
      <c r="CH51" s="42" t="s">
        <v>7073</v>
      </c>
      <c r="CI51" s="42"/>
      <c r="CJ51" s="42"/>
    </row>
    <row r="52" s="35" customFormat="1" ht="15" customHeight="1" spans="1:88">
      <c r="A52" s="42" t="s">
        <v>10064</v>
      </c>
      <c r="B52" s="42" t="s">
        <v>1017</v>
      </c>
      <c r="C52" s="42" t="s">
        <v>5286</v>
      </c>
      <c r="D52" s="42" t="s">
        <v>10065</v>
      </c>
      <c r="E52" s="42" t="s">
        <v>10066</v>
      </c>
      <c r="F52" s="42" t="s">
        <v>6604</v>
      </c>
      <c r="G52" s="42"/>
      <c r="H52" s="42" t="s">
        <v>10067</v>
      </c>
      <c r="I52" s="42" t="s">
        <v>9773</v>
      </c>
      <c r="J52" s="41">
        <v>266400</v>
      </c>
      <c r="K52" s="42" t="s">
        <v>7059</v>
      </c>
      <c r="L52" s="42" t="s">
        <v>7059</v>
      </c>
      <c r="M52" s="41" t="s">
        <v>10068</v>
      </c>
      <c r="N52" s="42" t="s">
        <v>5957</v>
      </c>
      <c r="O52" s="42" t="s">
        <v>5957</v>
      </c>
      <c r="P52" s="42" t="s">
        <v>380</v>
      </c>
      <c r="Q52" s="42" t="s">
        <v>5285</v>
      </c>
      <c r="R52" s="42"/>
      <c r="S52" s="42" t="s">
        <v>1653</v>
      </c>
      <c r="T52" s="42" t="s">
        <v>10068</v>
      </c>
      <c r="U52" s="42"/>
      <c r="V52" s="42"/>
      <c r="W52" s="42"/>
      <c r="X52" s="42" t="s">
        <v>5957</v>
      </c>
      <c r="Y52" s="42" t="s">
        <v>1181</v>
      </c>
      <c r="Z52" s="42"/>
      <c r="AA52" s="42"/>
      <c r="AB52" s="42" t="s">
        <v>9711</v>
      </c>
      <c r="AC52" s="42"/>
      <c r="AD52" s="42" t="s">
        <v>7060</v>
      </c>
      <c r="AE52" s="42"/>
      <c r="AF52" s="42" t="s">
        <v>1181</v>
      </c>
      <c r="AG52" s="42" t="s">
        <v>9728</v>
      </c>
      <c r="AH52" s="42"/>
      <c r="AI52" s="42" t="s">
        <v>3873</v>
      </c>
      <c r="AJ52" s="42" t="s">
        <v>6874</v>
      </c>
      <c r="AK52" s="42" t="s">
        <v>7069</v>
      </c>
      <c r="AL52" s="42" t="s">
        <v>6604</v>
      </c>
      <c r="AM52" s="42" t="s">
        <v>7093</v>
      </c>
      <c r="AN52" s="42" t="s">
        <v>7095</v>
      </c>
      <c r="AO52" s="42"/>
      <c r="AP52" s="42" t="s">
        <v>165</v>
      </c>
      <c r="AQ52" s="42" t="s">
        <v>9731</v>
      </c>
      <c r="AR52" s="42" t="s">
        <v>8523</v>
      </c>
      <c r="AS52" s="42"/>
      <c r="AT52" s="42"/>
      <c r="AU52" s="42"/>
      <c r="AV52" s="42"/>
      <c r="AW52" s="42"/>
      <c r="AX52" s="42"/>
      <c r="AY52" s="42" t="s">
        <v>476</v>
      </c>
      <c r="AZ52" s="42" t="s">
        <v>477</v>
      </c>
      <c r="BA52" s="42" t="s">
        <v>867</v>
      </c>
      <c r="BB52" s="42" t="s">
        <v>7073</v>
      </c>
      <c r="BC52" s="42" t="s">
        <v>1181</v>
      </c>
      <c r="BD52" s="42" t="s">
        <v>10069</v>
      </c>
      <c r="BE52" s="42" t="s">
        <v>3873</v>
      </c>
      <c r="BF52" s="42" t="s">
        <v>3640</v>
      </c>
      <c r="BG52" s="42" t="s">
        <v>6940</v>
      </c>
      <c r="BH52" s="42" t="s">
        <v>10070</v>
      </c>
      <c r="BI52" s="42" t="s">
        <v>10071</v>
      </c>
      <c r="BJ52" s="42"/>
      <c r="BK52" s="42" t="s">
        <v>9898</v>
      </c>
      <c r="BL52" s="42" t="s">
        <v>9719</v>
      </c>
      <c r="BM52" s="42"/>
      <c r="BN52" s="42"/>
      <c r="BO52" s="41" t="s">
        <v>9739</v>
      </c>
      <c r="BP52" s="42" t="s">
        <v>10072</v>
      </c>
      <c r="BQ52" s="42"/>
      <c r="BR52" s="42"/>
      <c r="BS52" s="42"/>
      <c r="BT52" s="42"/>
      <c r="BU52" s="42"/>
      <c r="BV52" s="42"/>
      <c r="BW52" s="42"/>
      <c r="BX52" s="42" t="s">
        <v>7116</v>
      </c>
      <c r="BY52" s="42" t="s">
        <v>1653</v>
      </c>
      <c r="BZ52" s="42" t="s">
        <v>166</v>
      </c>
      <c r="CA52" s="42" t="s">
        <v>37</v>
      </c>
      <c r="CB52" s="42" t="s">
        <v>7069</v>
      </c>
      <c r="CC52" s="42" t="s">
        <v>7069</v>
      </c>
      <c r="CD52" s="42"/>
      <c r="CE52" s="42"/>
      <c r="CF52" s="42"/>
      <c r="CG52" s="42" t="s">
        <v>5957</v>
      </c>
      <c r="CH52" s="42" t="s">
        <v>7073</v>
      </c>
      <c r="CI52" s="42"/>
      <c r="CJ52" s="42"/>
    </row>
    <row r="53" s="35" customFormat="1" ht="15" customHeight="1" spans="1:88">
      <c r="A53" s="42" t="s">
        <v>9842</v>
      </c>
      <c r="B53" s="42" t="s">
        <v>1017</v>
      </c>
      <c r="C53" s="42" t="s">
        <v>5286</v>
      </c>
      <c r="D53" s="42" t="s">
        <v>9818</v>
      </c>
      <c r="E53" s="42" t="s">
        <v>9819</v>
      </c>
      <c r="F53" s="42" t="s">
        <v>6604</v>
      </c>
      <c r="G53" s="42"/>
      <c r="H53" s="42" t="s">
        <v>9820</v>
      </c>
      <c r="I53" s="42" t="s">
        <v>9773</v>
      </c>
      <c r="J53" s="41">
        <v>537000</v>
      </c>
      <c r="K53" s="42" t="s">
        <v>7059</v>
      </c>
      <c r="L53" s="42" t="s">
        <v>7059</v>
      </c>
      <c r="M53" s="41" t="s">
        <v>10068</v>
      </c>
      <c r="N53" s="42" t="s">
        <v>5957</v>
      </c>
      <c r="O53" s="42" t="s">
        <v>5957</v>
      </c>
      <c r="P53" s="42" t="s">
        <v>380</v>
      </c>
      <c r="Q53" s="42" t="s">
        <v>5285</v>
      </c>
      <c r="R53" s="42"/>
      <c r="S53" s="42" t="s">
        <v>10073</v>
      </c>
      <c r="T53" s="42" t="s">
        <v>10068</v>
      </c>
      <c r="U53" s="42"/>
      <c r="V53" s="42"/>
      <c r="W53" s="42"/>
      <c r="X53" s="42" t="s">
        <v>5957</v>
      </c>
      <c r="Y53" s="42" t="s">
        <v>1181</v>
      </c>
      <c r="Z53" s="42"/>
      <c r="AA53" s="42"/>
      <c r="AB53" s="42" t="s">
        <v>9711</v>
      </c>
      <c r="AC53" s="42"/>
      <c r="AD53" s="42" t="s">
        <v>7060</v>
      </c>
      <c r="AE53" s="42"/>
      <c r="AF53" s="42" t="s">
        <v>1181</v>
      </c>
      <c r="AG53" s="42" t="s">
        <v>1173</v>
      </c>
      <c r="AH53" s="42"/>
      <c r="AI53" s="42" t="s">
        <v>6940</v>
      </c>
      <c r="AJ53" s="42" t="s">
        <v>6874</v>
      </c>
      <c r="AK53" s="42" t="s">
        <v>7069</v>
      </c>
      <c r="AL53" s="42" t="s">
        <v>6604</v>
      </c>
      <c r="AM53" s="42" t="s">
        <v>7093</v>
      </c>
      <c r="AN53" s="42" t="s">
        <v>7095</v>
      </c>
      <c r="AO53" s="42"/>
      <c r="AP53" s="42" t="s">
        <v>165</v>
      </c>
      <c r="AQ53" s="42" t="s">
        <v>9731</v>
      </c>
      <c r="AR53" s="42" t="s">
        <v>8523</v>
      </c>
      <c r="AS53" s="42"/>
      <c r="AT53" s="42"/>
      <c r="AU53" s="42"/>
      <c r="AV53" s="42"/>
      <c r="AW53" s="42"/>
      <c r="AX53" s="42"/>
      <c r="AY53" s="42" t="s">
        <v>88</v>
      </c>
      <c r="AZ53" s="42" t="s">
        <v>865</v>
      </c>
      <c r="BA53" s="42" t="s">
        <v>339</v>
      </c>
      <c r="BB53" s="42" t="s">
        <v>7073</v>
      </c>
      <c r="BC53" s="42" t="s">
        <v>1181</v>
      </c>
      <c r="BD53" s="42" t="s">
        <v>9821</v>
      </c>
      <c r="BE53" s="42" t="s">
        <v>6940</v>
      </c>
      <c r="BF53" s="42" t="s">
        <v>4050</v>
      </c>
      <c r="BG53" s="42" t="s">
        <v>9843</v>
      </c>
      <c r="BH53" s="42" t="s">
        <v>8314</v>
      </c>
      <c r="BI53" s="42" t="s">
        <v>9844</v>
      </c>
      <c r="BJ53" s="42"/>
      <c r="BK53" s="42" t="s">
        <v>9718</v>
      </c>
      <c r="BL53" s="42" t="s">
        <v>9719</v>
      </c>
      <c r="BM53" s="42"/>
      <c r="BN53" s="42"/>
      <c r="BO53" s="41" t="s">
        <v>9720</v>
      </c>
      <c r="BP53" s="42" t="s">
        <v>9721</v>
      </c>
      <c r="BQ53" s="42"/>
      <c r="BR53" s="42"/>
      <c r="BS53" s="42"/>
      <c r="BT53" s="42"/>
      <c r="BU53" s="42"/>
      <c r="BV53" s="42"/>
      <c r="BW53" s="42"/>
      <c r="BX53" s="42" t="s">
        <v>7116</v>
      </c>
      <c r="BY53" s="42" t="s">
        <v>1653</v>
      </c>
      <c r="BZ53" s="42" t="s">
        <v>166</v>
      </c>
      <c r="CA53" s="42" t="s">
        <v>37</v>
      </c>
      <c r="CB53" s="42" t="s">
        <v>7069</v>
      </c>
      <c r="CC53" s="42" t="s">
        <v>7069</v>
      </c>
      <c r="CD53" s="42"/>
      <c r="CE53" s="42"/>
      <c r="CF53" s="42"/>
      <c r="CG53" s="42" t="s">
        <v>5957</v>
      </c>
      <c r="CH53" s="42" t="s">
        <v>7073</v>
      </c>
      <c r="CI53" s="42"/>
      <c r="CJ53" s="42"/>
    </row>
    <row r="54" s="35" customFormat="1" ht="15" customHeight="1" spans="1:88">
      <c r="A54" s="42" t="s">
        <v>1009</v>
      </c>
      <c r="B54" s="42" t="s">
        <v>1127</v>
      </c>
      <c r="C54" s="42" t="s">
        <v>5286</v>
      </c>
      <c r="D54" s="42" t="s">
        <v>9883</v>
      </c>
      <c r="E54" s="42" t="s">
        <v>9884</v>
      </c>
      <c r="F54" s="42" t="s">
        <v>5970</v>
      </c>
      <c r="G54" s="42"/>
      <c r="H54" s="42" t="s">
        <v>9885</v>
      </c>
      <c r="I54" s="42" t="s">
        <v>9773</v>
      </c>
      <c r="J54" s="41">
        <v>298356</v>
      </c>
      <c r="K54" s="42" t="s">
        <v>7059</v>
      </c>
      <c r="L54" s="42" t="s">
        <v>7059</v>
      </c>
      <c r="M54" s="41" t="s">
        <v>7165</v>
      </c>
      <c r="N54" s="42" t="s">
        <v>7057</v>
      </c>
      <c r="O54" s="42" t="s">
        <v>7057</v>
      </c>
      <c r="P54" s="42" t="s">
        <v>380</v>
      </c>
      <c r="Q54" s="42" t="s">
        <v>5285</v>
      </c>
      <c r="R54" s="42"/>
      <c r="S54" s="42" t="s">
        <v>1653</v>
      </c>
      <c r="T54" s="42" t="s">
        <v>7165</v>
      </c>
      <c r="U54" s="42"/>
      <c r="V54" s="42"/>
      <c r="W54" s="42"/>
      <c r="X54" s="42" t="s">
        <v>7057</v>
      </c>
      <c r="Y54" s="42" t="s">
        <v>1181</v>
      </c>
      <c r="Z54" s="42"/>
      <c r="AA54" s="42"/>
      <c r="AB54" s="42" t="s">
        <v>9711</v>
      </c>
      <c r="AC54" s="42"/>
      <c r="AD54" s="42" t="s">
        <v>7060</v>
      </c>
      <c r="AE54" s="42"/>
      <c r="AF54" s="42" t="s">
        <v>1181</v>
      </c>
      <c r="AG54" s="42" t="s">
        <v>1810</v>
      </c>
      <c r="AH54" s="42"/>
      <c r="AI54" s="42" t="s">
        <v>6893</v>
      </c>
      <c r="AJ54" s="42" t="s">
        <v>6874</v>
      </c>
      <c r="AK54" s="42" t="s">
        <v>7069</v>
      </c>
      <c r="AL54" s="42" t="s">
        <v>5970</v>
      </c>
      <c r="AM54" s="42" t="s">
        <v>7093</v>
      </c>
      <c r="AN54" s="42" t="s">
        <v>7095</v>
      </c>
      <c r="AO54" s="42"/>
      <c r="AP54" s="42" t="s">
        <v>165</v>
      </c>
      <c r="AQ54" s="42" t="s">
        <v>9731</v>
      </c>
      <c r="AR54" s="42" t="s">
        <v>8532</v>
      </c>
      <c r="AS54" s="42"/>
      <c r="AT54" s="42"/>
      <c r="AU54" s="42"/>
      <c r="AV54" s="42"/>
      <c r="AW54" s="42"/>
      <c r="AX54" s="42"/>
      <c r="AY54" s="42" t="s">
        <v>173</v>
      </c>
      <c r="AZ54" s="42" t="s">
        <v>1010</v>
      </c>
      <c r="BA54" s="42" t="s">
        <v>1011</v>
      </c>
      <c r="BB54" s="42" t="s">
        <v>7073</v>
      </c>
      <c r="BC54" s="42" t="s">
        <v>1181</v>
      </c>
      <c r="BD54" s="42" t="s">
        <v>9776</v>
      </c>
      <c r="BE54" s="42" t="s">
        <v>6893</v>
      </c>
      <c r="BF54" s="42" t="s">
        <v>10074</v>
      </c>
      <c r="BG54" s="42" t="s">
        <v>10075</v>
      </c>
      <c r="BH54" s="42" t="s">
        <v>10076</v>
      </c>
      <c r="BI54" s="42" t="s">
        <v>10077</v>
      </c>
      <c r="BJ54" s="42"/>
      <c r="BK54" s="42" t="s">
        <v>9718</v>
      </c>
      <c r="BL54" s="42" t="s">
        <v>9719</v>
      </c>
      <c r="BM54" s="42"/>
      <c r="BN54" s="42"/>
      <c r="BO54" s="41" t="s">
        <v>9777</v>
      </c>
      <c r="BP54" s="42" t="s">
        <v>9778</v>
      </c>
      <c r="BQ54" s="42"/>
      <c r="BR54" s="42"/>
      <c r="BS54" s="42"/>
      <c r="BT54" s="42"/>
      <c r="BU54" s="42"/>
      <c r="BV54" s="42"/>
      <c r="BW54" s="42"/>
      <c r="BX54" s="42" t="s">
        <v>7116</v>
      </c>
      <c r="BY54" s="42" t="s">
        <v>1653</v>
      </c>
      <c r="BZ54" s="42" t="s">
        <v>166</v>
      </c>
      <c r="CA54" s="42" t="s">
        <v>37</v>
      </c>
      <c r="CB54" s="42" t="s">
        <v>7069</v>
      </c>
      <c r="CC54" s="42" t="s">
        <v>7069</v>
      </c>
      <c r="CD54" s="42"/>
      <c r="CE54" s="42"/>
      <c r="CF54" s="42"/>
      <c r="CG54" s="42" t="s">
        <v>7057</v>
      </c>
      <c r="CH54" s="42" t="s">
        <v>7073</v>
      </c>
      <c r="CI54" s="42"/>
      <c r="CJ54" s="42"/>
    </row>
    <row r="55" s="35" customFormat="1" ht="15" customHeight="1" spans="1:88">
      <c r="A55" s="42" t="s">
        <v>1014</v>
      </c>
      <c r="B55" s="42" t="s">
        <v>1127</v>
      </c>
      <c r="C55" s="42" t="s">
        <v>5286</v>
      </c>
      <c r="D55" s="42" t="s">
        <v>10078</v>
      </c>
      <c r="E55" s="42" t="s">
        <v>10079</v>
      </c>
      <c r="F55" s="42" t="s">
        <v>5970</v>
      </c>
      <c r="G55" s="42"/>
      <c r="H55" s="42" t="s">
        <v>10080</v>
      </c>
      <c r="I55" s="42" t="s">
        <v>9773</v>
      </c>
      <c r="J55" s="41">
        <v>207338.4</v>
      </c>
      <c r="K55" s="42" t="s">
        <v>7059</v>
      </c>
      <c r="L55" s="42" t="s">
        <v>7059</v>
      </c>
      <c r="M55" s="41" t="s">
        <v>7165</v>
      </c>
      <c r="N55" s="42" t="s">
        <v>7057</v>
      </c>
      <c r="O55" s="42" t="s">
        <v>7057</v>
      </c>
      <c r="P55" s="42" t="s">
        <v>380</v>
      </c>
      <c r="Q55" s="42" t="s">
        <v>5285</v>
      </c>
      <c r="R55" s="42"/>
      <c r="S55" s="42" t="s">
        <v>1653</v>
      </c>
      <c r="T55" s="42" t="s">
        <v>7165</v>
      </c>
      <c r="U55" s="42"/>
      <c r="V55" s="42"/>
      <c r="W55" s="42"/>
      <c r="X55" s="42" t="s">
        <v>7057</v>
      </c>
      <c r="Y55" s="42" t="s">
        <v>1181</v>
      </c>
      <c r="Z55" s="42"/>
      <c r="AA55" s="42"/>
      <c r="AB55" s="42" t="s">
        <v>9711</v>
      </c>
      <c r="AC55" s="42"/>
      <c r="AD55" s="42" t="s">
        <v>7060</v>
      </c>
      <c r="AE55" s="42"/>
      <c r="AF55" s="42" t="s">
        <v>1181</v>
      </c>
      <c r="AG55" s="42" t="s">
        <v>1173</v>
      </c>
      <c r="AH55" s="42"/>
      <c r="AI55" s="42" t="s">
        <v>6876</v>
      </c>
      <c r="AJ55" s="42" t="s">
        <v>6874</v>
      </c>
      <c r="AK55" s="42" t="s">
        <v>7069</v>
      </c>
      <c r="AL55" s="42" t="s">
        <v>5970</v>
      </c>
      <c r="AM55" s="42" t="s">
        <v>7093</v>
      </c>
      <c r="AN55" s="42" t="s">
        <v>7095</v>
      </c>
      <c r="AO55" s="42"/>
      <c r="AP55" s="42" t="s">
        <v>165</v>
      </c>
      <c r="AQ55" s="42" t="s">
        <v>9731</v>
      </c>
      <c r="AR55" s="42" t="s">
        <v>8532</v>
      </c>
      <c r="AS55" s="42"/>
      <c r="AT55" s="42"/>
      <c r="AU55" s="42"/>
      <c r="AV55" s="42"/>
      <c r="AW55" s="42"/>
      <c r="AX55" s="42"/>
      <c r="AY55" s="42" t="s">
        <v>173</v>
      </c>
      <c r="AZ55" s="42" t="s">
        <v>174</v>
      </c>
      <c r="BA55" s="42" t="s">
        <v>451</v>
      </c>
      <c r="BB55" s="42" t="s">
        <v>7073</v>
      </c>
      <c r="BC55" s="42" t="s">
        <v>1181</v>
      </c>
      <c r="BD55" s="42" t="s">
        <v>9776</v>
      </c>
      <c r="BE55" s="42" t="s">
        <v>6876</v>
      </c>
      <c r="BF55" s="42" t="s">
        <v>10081</v>
      </c>
      <c r="BG55" s="42" t="s">
        <v>10082</v>
      </c>
      <c r="BH55" s="42" t="s">
        <v>10083</v>
      </c>
      <c r="BI55" s="42" t="s">
        <v>10084</v>
      </c>
      <c r="BJ55" s="42"/>
      <c r="BK55" s="42" t="s">
        <v>9718</v>
      </c>
      <c r="BL55" s="42" t="s">
        <v>9719</v>
      </c>
      <c r="BM55" s="42"/>
      <c r="BN55" s="42"/>
      <c r="BO55" s="41" t="s">
        <v>9720</v>
      </c>
      <c r="BP55" s="42" t="s">
        <v>9721</v>
      </c>
      <c r="BQ55" s="42"/>
      <c r="BR55" s="42"/>
      <c r="BS55" s="42"/>
      <c r="BT55" s="42"/>
      <c r="BU55" s="42"/>
      <c r="BV55" s="42"/>
      <c r="BW55" s="42"/>
      <c r="BX55" s="42" t="s">
        <v>7116</v>
      </c>
      <c r="BY55" s="42" t="s">
        <v>1653</v>
      </c>
      <c r="BZ55" s="42" t="s">
        <v>166</v>
      </c>
      <c r="CA55" s="42" t="s">
        <v>37</v>
      </c>
      <c r="CB55" s="42" t="s">
        <v>7069</v>
      </c>
      <c r="CC55" s="42" t="s">
        <v>7069</v>
      </c>
      <c r="CD55" s="42"/>
      <c r="CE55" s="42"/>
      <c r="CF55" s="42"/>
      <c r="CG55" s="42" t="s">
        <v>7057</v>
      </c>
      <c r="CH55" s="42" t="s">
        <v>7073</v>
      </c>
      <c r="CI55" s="42"/>
      <c r="CJ55" s="42"/>
    </row>
    <row r="56" s="35" customFormat="1" ht="15" customHeight="1" spans="1:88">
      <c r="A56" s="42" t="s">
        <v>10085</v>
      </c>
      <c r="B56" s="42" t="s">
        <v>866</v>
      </c>
      <c r="C56" s="42" t="s">
        <v>5286</v>
      </c>
      <c r="D56" s="42" t="s">
        <v>10065</v>
      </c>
      <c r="E56" s="42" t="s">
        <v>10066</v>
      </c>
      <c r="F56" s="42" t="s">
        <v>6232</v>
      </c>
      <c r="G56" s="42"/>
      <c r="H56" s="42" t="s">
        <v>10067</v>
      </c>
      <c r="I56" s="42" t="s">
        <v>9727</v>
      </c>
      <c r="J56" s="41">
        <v>61152</v>
      </c>
      <c r="K56" s="42" t="s">
        <v>7059</v>
      </c>
      <c r="L56" s="42" t="s">
        <v>7059</v>
      </c>
      <c r="M56" s="41" t="s">
        <v>7211</v>
      </c>
      <c r="N56" s="42" t="s">
        <v>3704</v>
      </c>
      <c r="O56" s="42" t="s">
        <v>3704</v>
      </c>
      <c r="P56" s="42" t="s">
        <v>380</v>
      </c>
      <c r="Q56" s="42" t="s">
        <v>5285</v>
      </c>
      <c r="R56" s="42"/>
      <c r="S56" s="42" t="s">
        <v>1653</v>
      </c>
      <c r="T56" s="42" t="s">
        <v>7211</v>
      </c>
      <c r="U56" s="42" t="s">
        <v>5054</v>
      </c>
      <c r="V56" s="42"/>
      <c r="W56" s="42"/>
      <c r="X56" s="42" t="s">
        <v>3704</v>
      </c>
      <c r="Y56" s="42" t="s">
        <v>1181</v>
      </c>
      <c r="Z56" s="42"/>
      <c r="AA56" s="42"/>
      <c r="AB56" s="42" t="s">
        <v>9711</v>
      </c>
      <c r="AC56" s="42"/>
      <c r="AD56" s="42" t="s">
        <v>7061</v>
      </c>
      <c r="AE56" s="42" t="s">
        <v>9712</v>
      </c>
      <c r="AF56" s="42" t="s">
        <v>1810</v>
      </c>
      <c r="AG56" s="42" t="s">
        <v>9728</v>
      </c>
      <c r="AH56" s="42" t="s">
        <v>7233</v>
      </c>
      <c r="AI56" s="42" t="s">
        <v>2885</v>
      </c>
      <c r="AJ56" s="42" t="s">
        <v>6230</v>
      </c>
      <c r="AK56" s="42" t="s">
        <v>7069</v>
      </c>
      <c r="AL56" s="42" t="s">
        <v>6232</v>
      </c>
      <c r="AM56" s="42" t="s">
        <v>7093</v>
      </c>
      <c r="AN56" s="42" t="s">
        <v>7095</v>
      </c>
      <c r="AO56" s="42"/>
      <c r="AP56" s="42" t="s">
        <v>165</v>
      </c>
      <c r="AQ56" s="42" t="s">
        <v>9731</v>
      </c>
      <c r="AR56" s="42" t="s">
        <v>8549</v>
      </c>
      <c r="AS56" s="42"/>
      <c r="AT56" s="42"/>
      <c r="AU56" s="42"/>
      <c r="AV56" s="42"/>
      <c r="AW56" s="42"/>
      <c r="AX56" s="42"/>
      <c r="AY56" s="42" t="s">
        <v>476</v>
      </c>
      <c r="AZ56" s="42" t="s">
        <v>477</v>
      </c>
      <c r="BA56" s="42" t="s">
        <v>867</v>
      </c>
      <c r="BB56" s="42" t="s">
        <v>7073</v>
      </c>
      <c r="BC56" s="42" t="s">
        <v>1181</v>
      </c>
      <c r="BD56" s="42" t="s">
        <v>10069</v>
      </c>
      <c r="BE56" s="42" t="s">
        <v>10086</v>
      </c>
      <c r="BF56" s="42" t="s">
        <v>2500</v>
      </c>
      <c r="BG56" s="42" t="s">
        <v>7207</v>
      </c>
      <c r="BH56" s="42" t="s">
        <v>7208</v>
      </c>
      <c r="BI56" s="42" t="s">
        <v>7209</v>
      </c>
      <c r="BJ56" s="42"/>
      <c r="BK56" s="42" t="s">
        <v>9898</v>
      </c>
      <c r="BL56" s="42" t="s">
        <v>9719</v>
      </c>
      <c r="BM56" s="42"/>
      <c r="BN56" s="42"/>
      <c r="BO56" s="41" t="s">
        <v>9739</v>
      </c>
      <c r="BP56" s="42" t="s">
        <v>9755</v>
      </c>
      <c r="BQ56" s="42"/>
      <c r="BR56" s="42"/>
      <c r="BS56" s="42"/>
      <c r="BT56" s="42"/>
      <c r="BU56" s="42"/>
      <c r="BV56" s="42"/>
      <c r="BW56" s="42"/>
      <c r="BX56" s="42" t="s">
        <v>7116</v>
      </c>
      <c r="BY56" s="42" t="s">
        <v>1653</v>
      </c>
      <c r="BZ56" s="42" t="s">
        <v>166</v>
      </c>
      <c r="CA56" s="42" t="s">
        <v>37</v>
      </c>
      <c r="CB56" s="42" t="s">
        <v>7069</v>
      </c>
      <c r="CC56" s="42" t="s">
        <v>7069</v>
      </c>
      <c r="CD56" s="42"/>
      <c r="CE56" s="42"/>
      <c r="CF56" s="42"/>
      <c r="CG56" s="42" t="s">
        <v>3704</v>
      </c>
      <c r="CH56" s="42" t="s">
        <v>7073</v>
      </c>
      <c r="CI56" s="42"/>
      <c r="CJ56" s="42"/>
    </row>
    <row r="57" s="35" customFormat="1" ht="15" customHeight="1" spans="1:88">
      <c r="A57" s="42" t="s">
        <v>10087</v>
      </c>
      <c r="B57" s="42" t="s">
        <v>7260</v>
      </c>
      <c r="C57" s="42" t="s">
        <v>4317</v>
      </c>
      <c r="D57" s="42" t="s">
        <v>9855</v>
      </c>
      <c r="E57" s="42" t="s">
        <v>9856</v>
      </c>
      <c r="F57" s="42" t="s">
        <v>7262</v>
      </c>
      <c r="G57" s="42"/>
      <c r="H57" s="42" t="s">
        <v>9857</v>
      </c>
      <c r="I57" s="42" t="s">
        <v>9773</v>
      </c>
      <c r="J57" s="41">
        <v>312679.2</v>
      </c>
      <c r="K57" s="42" t="s">
        <v>7059</v>
      </c>
      <c r="L57" s="42" t="s">
        <v>7059</v>
      </c>
      <c r="M57" s="41" t="s">
        <v>7211</v>
      </c>
      <c r="N57" s="42" t="s">
        <v>7261</v>
      </c>
      <c r="O57" s="42" t="s">
        <v>7261</v>
      </c>
      <c r="P57" s="42" t="s">
        <v>380</v>
      </c>
      <c r="Q57" s="42" t="s">
        <v>3648</v>
      </c>
      <c r="R57" s="42"/>
      <c r="S57" s="42" t="s">
        <v>3648</v>
      </c>
      <c r="T57" s="42" t="s">
        <v>7211</v>
      </c>
      <c r="U57" s="42"/>
      <c r="V57" s="42"/>
      <c r="W57" s="42"/>
      <c r="X57" s="42" t="s">
        <v>7261</v>
      </c>
      <c r="Y57" s="42" t="s">
        <v>1181</v>
      </c>
      <c r="Z57" s="42"/>
      <c r="AA57" s="42"/>
      <c r="AB57" s="42" t="s">
        <v>9711</v>
      </c>
      <c r="AC57" s="42"/>
      <c r="AD57" s="42" t="s">
        <v>7060</v>
      </c>
      <c r="AE57" s="42"/>
      <c r="AF57" s="42" t="s">
        <v>1181</v>
      </c>
      <c r="AG57" s="42" t="s">
        <v>1173</v>
      </c>
      <c r="AH57" s="42"/>
      <c r="AI57" s="42" t="s">
        <v>7263</v>
      </c>
      <c r="AJ57" s="42" t="s">
        <v>9783</v>
      </c>
      <c r="AK57" s="42" t="s">
        <v>7069</v>
      </c>
      <c r="AL57" s="42" t="s">
        <v>7262</v>
      </c>
      <c r="AM57" s="42" t="s">
        <v>7093</v>
      </c>
      <c r="AN57" s="42" t="s">
        <v>7074</v>
      </c>
      <c r="AO57" s="42"/>
      <c r="AP57" s="42" t="s">
        <v>97</v>
      </c>
      <c r="AQ57" s="42" t="s">
        <v>9835</v>
      </c>
      <c r="AR57" s="42" t="s">
        <v>8580</v>
      </c>
      <c r="AS57" s="42"/>
      <c r="AT57" s="42"/>
      <c r="AU57" s="42"/>
      <c r="AV57" s="42"/>
      <c r="AW57" s="42"/>
      <c r="AX57" s="42"/>
      <c r="AY57" s="42" t="s">
        <v>229</v>
      </c>
      <c r="AZ57" s="42" t="s">
        <v>230</v>
      </c>
      <c r="BA57" s="42" t="s">
        <v>231</v>
      </c>
      <c r="BB57" s="42" t="s">
        <v>7073</v>
      </c>
      <c r="BC57" s="42" t="s">
        <v>1181</v>
      </c>
      <c r="BD57" s="42" t="s">
        <v>87</v>
      </c>
      <c r="BE57" s="42" t="s">
        <v>7263</v>
      </c>
      <c r="BF57" s="42" t="s">
        <v>7264</v>
      </c>
      <c r="BG57" s="42" t="s">
        <v>7265</v>
      </c>
      <c r="BH57" s="42" t="s">
        <v>7266</v>
      </c>
      <c r="BI57" s="42" t="s">
        <v>7267</v>
      </c>
      <c r="BJ57" s="42"/>
      <c r="BK57" s="42" t="s">
        <v>9718</v>
      </c>
      <c r="BL57" s="42" t="s">
        <v>9719</v>
      </c>
      <c r="BM57" s="42"/>
      <c r="BN57" s="42"/>
      <c r="BO57" s="41" t="s">
        <v>9720</v>
      </c>
      <c r="BP57" s="42" t="s">
        <v>9721</v>
      </c>
      <c r="BQ57" s="42"/>
      <c r="BR57" s="42"/>
      <c r="BS57" s="42"/>
      <c r="BT57" s="42"/>
      <c r="BU57" s="42"/>
      <c r="BV57" s="42"/>
      <c r="BW57" s="42"/>
      <c r="BX57" s="42" t="s">
        <v>7079</v>
      </c>
      <c r="BY57" s="42" t="s">
        <v>3648</v>
      </c>
      <c r="BZ57" s="42" t="s">
        <v>48</v>
      </c>
      <c r="CA57" s="42" t="s">
        <v>59</v>
      </c>
      <c r="CB57" s="42" t="s">
        <v>7069</v>
      </c>
      <c r="CC57" s="42" t="s">
        <v>7069</v>
      </c>
      <c r="CD57" s="42"/>
      <c r="CE57" s="42"/>
      <c r="CF57" s="42"/>
      <c r="CG57" s="42" t="s">
        <v>7261</v>
      </c>
      <c r="CH57" s="42" t="s">
        <v>7073</v>
      </c>
      <c r="CI57" s="42"/>
      <c r="CJ57" s="42"/>
    </row>
    <row r="58" s="35" customFormat="1" ht="15" customHeight="1" spans="1:88">
      <c r="A58" s="42" t="s">
        <v>10088</v>
      </c>
      <c r="B58" s="42" t="s">
        <v>1122</v>
      </c>
      <c r="C58" s="42" t="s">
        <v>4692</v>
      </c>
      <c r="D58" s="42" t="s">
        <v>10089</v>
      </c>
      <c r="E58" s="42" t="s">
        <v>10090</v>
      </c>
      <c r="F58" s="42" t="s">
        <v>6546</v>
      </c>
      <c r="G58" s="42"/>
      <c r="H58" s="42" t="s">
        <v>10091</v>
      </c>
      <c r="I58" s="42" t="s">
        <v>9773</v>
      </c>
      <c r="J58" s="41">
        <v>25855.2</v>
      </c>
      <c r="K58" s="42" t="s">
        <v>7059</v>
      </c>
      <c r="L58" s="42" t="s">
        <v>7059</v>
      </c>
      <c r="M58" s="41" t="s">
        <v>7211</v>
      </c>
      <c r="N58" s="42" t="s">
        <v>5957</v>
      </c>
      <c r="O58" s="42" t="s">
        <v>5957</v>
      </c>
      <c r="P58" s="42" t="s">
        <v>380</v>
      </c>
      <c r="Q58" s="42" t="s">
        <v>3648</v>
      </c>
      <c r="R58" s="42"/>
      <c r="S58" s="42" t="s">
        <v>1653</v>
      </c>
      <c r="T58" s="42" t="s">
        <v>7211</v>
      </c>
      <c r="U58" s="42"/>
      <c r="V58" s="42"/>
      <c r="W58" s="42"/>
      <c r="X58" s="42" t="s">
        <v>5957</v>
      </c>
      <c r="Y58" s="42" t="s">
        <v>1181</v>
      </c>
      <c r="Z58" s="42"/>
      <c r="AA58" s="42"/>
      <c r="AB58" s="42" t="s">
        <v>9711</v>
      </c>
      <c r="AC58" s="42"/>
      <c r="AD58" s="42" t="s">
        <v>7060</v>
      </c>
      <c r="AE58" s="42"/>
      <c r="AF58" s="42" t="s">
        <v>1181</v>
      </c>
      <c r="AG58" s="42" t="s">
        <v>1173</v>
      </c>
      <c r="AH58" s="42"/>
      <c r="AI58" s="42" t="s">
        <v>1252</v>
      </c>
      <c r="AJ58" s="42" t="s">
        <v>10092</v>
      </c>
      <c r="AK58" s="42" t="s">
        <v>7069</v>
      </c>
      <c r="AL58" s="42" t="s">
        <v>6546</v>
      </c>
      <c r="AM58" s="42" t="s">
        <v>7093</v>
      </c>
      <c r="AN58" s="42" t="s">
        <v>7095</v>
      </c>
      <c r="AO58" s="42"/>
      <c r="AP58" s="42" t="s">
        <v>86</v>
      </c>
      <c r="AQ58" s="42" t="s">
        <v>9835</v>
      </c>
      <c r="AR58" s="42" t="s">
        <v>8565</v>
      </c>
      <c r="AS58" s="42"/>
      <c r="AT58" s="42"/>
      <c r="AU58" s="42"/>
      <c r="AV58" s="42"/>
      <c r="AW58" s="42"/>
      <c r="AX58" s="42"/>
      <c r="AY58" s="42" t="s">
        <v>923</v>
      </c>
      <c r="AZ58" s="42" t="s">
        <v>924</v>
      </c>
      <c r="BA58" s="42" t="s">
        <v>925</v>
      </c>
      <c r="BB58" s="42" t="s">
        <v>7073</v>
      </c>
      <c r="BC58" s="42" t="s">
        <v>1181</v>
      </c>
      <c r="BD58" s="42" t="s">
        <v>9776</v>
      </c>
      <c r="BE58" s="42" t="s">
        <v>10093</v>
      </c>
      <c r="BF58" s="42" t="s">
        <v>1355</v>
      </c>
      <c r="BG58" s="42" t="s">
        <v>1733</v>
      </c>
      <c r="BH58" s="42" t="s">
        <v>9163</v>
      </c>
      <c r="BI58" s="42" t="s">
        <v>10094</v>
      </c>
      <c r="BJ58" s="42"/>
      <c r="BK58" s="42" t="s">
        <v>9718</v>
      </c>
      <c r="BL58" s="42" t="s">
        <v>9719</v>
      </c>
      <c r="BM58" s="42"/>
      <c r="BN58" s="42"/>
      <c r="BO58" s="41" t="s">
        <v>9720</v>
      </c>
      <c r="BP58" s="42" t="s">
        <v>9721</v>
      </c>
      <c r="BQ58" s="42"/>
      <c r="BR58" s="42"/>
      <c r="BS58" s="42"/>
      <c r="BT58" s="42"/>
      <c r="BU58" s="42"/>
      <c r="BV58" s="42"/>
      <c r="BW58" s="42"/>
      <c r="BX58" s="42" t="s">
        <v>7079</v>
      </c>
      <c r="BY58" s="42" t="s">
        <v>1653</v>
      </c>
      <c r="BZ58" s="42" t="s">
        <v>48</v>
      </c>
      <c r="CA58" s="42" t="s">
        <v>59</v>
      </c>
      <c r="CB58" s="42" t="s">
        <v>7069</v>
      </c>
      <c r="CC58" s="42" t="s">
        <v>7069</v>
      </c>
      <c r="CD58" s="42"/>
      <c r="CE58" s="42"/>
      <c r="CF58" s="42"/>
      <c r="CG58" s="42" t="s">
        <v>5957</v>
      </c>
      <c r="CH58" s="42" t="s">
        <v>7073</v>
      </c>
      <c r="CI58" s="42"/>
      <c r="CJ58" s="42"/>
    </row>
    <row r="59" s="35" customFormat="1" ht="15" customHeight="1" spans="1:88">
      <c r="A59" s="42" t="s">
        <v>10095</v>
      </c>
      <c r="B59" s="42" t="s">
        <v>1122</v>
      </c>
      <c r="C59" s="42" t="s">
        <v>4692</v>
      </c>
      <c r="D59" s="42" t="s">
        <v>10096</v>
      </c>
      <c r="E59" s="42" t="s">
        <v>10097</v>
      </c>
      <c r="F59" s="42" t="s">
        <v>6546</v>
      </c>
      <c r="G59" s="42"/>
      <c r="H59" s="42" t="s">
        <v>10098</v>
      </c>
      <c r="I59" s="42" t="s">
        <v>9727</v>
      </c>
      <c r="J59" s="41">
        <v>31116</v>
      </c>
      <c r="K59" s="42" t="s">
        <v>7059</v>
      </c>
      <c r="L59" s="42" t="s">
        <v>7059</v>
      </c>
      <c r="M59" s="41" t="s">
        <v>7211</v>
      </c>
      <c r="N59" s="42" t="s">
        <v>5957</v>
      </c>
      <c r="O59" s="42" t="s">
        <v>5957</v>
      </c>
      <c r="P59" s="42" t="s">
        <v>380</v>
      </c>
      <c r="Q59" s="42" t="s">
        <v>3648</v>
      </c>
      <c r="R59" s="42"/>
      <c r="S59" s="42" t="s">
        <v>1653</v>
      </c>
      <c r="T59" s="42" t="s">
        <v>7211</v>
      </c>
      <c r="U59" s="42" t="s">
        <v>7211</v>
      </c>
      <c r="V59" s="42"/>
      <c r="W59" s="42"/>
      <c r="X59" s="42" t="s">
        <v>5957</v>
      </c>
      <c r="Y59" s="42" t="s">
        <v>1181</v>
      </c>
      <c r="Z59" s="42"/>
      <c r="AA59" s="42"/>
      <c r="AB59" s="42" t="s">
        <v>9711</v>
      </c>
      <c r="AC59" s="42"/>
      <c r="AD59" s="42" t="s">
        <v>7061</v>
      </c>
      <c r="AE59" s="42" t="s">
        <v>9712</v>
      </c>
      <c r="AF59" s="42" t="s">
        <v>1810</v>
      </c>
      <c r="AG59" s="42" t="s">
        <v>1173</v>
      </c>
      <c r="AH59" s="42" t="s">
        <v>7211</v>
      </c>
      <c r="AI59" s="42" t="s">
        <v>10099</v>
      </c>
      <c r="AJ59" s="42" t="s">
        <v>10092</v>
      </c>
      <c r="AK59" s="42" t="s">
        <v>7069</v>
      </c>
      <c r="AL59" s="42" t="s">
        <v>6546</v>
      </c>
      <c r="AM59" s="42" t="s">
        <v>7093</v>
      </c>
      <c r="AN59" s="42" t="s">
        <v>7095</v>
      </c>
      <c r="AO59" s="42"/>
      <c r="AP59" s="42" t="s">
        <v>86</v>
      </c>
      <c r="AQ59" s="42" t="s">
        <v>9835</v>
      </c>
      <c r="AR59" s="42" t="s">
        <v>8565</v>
      </c>
      <c r="AS59" s="42"/>
      <c r="AT59" s="42"/>
      <c r="AU59" s="42"/>
      <c r="AV59" s="42"/>
      <c r="AW59" s="42"/>
      <c r="AX59" s="42"/>
      <c r="AY59" s="42" t="s">
        <v>923</v>
      </c>
      <c r="AZ59" s="42" t="s">
        <v>924</v>
      </c>
      <c r="BA59" s="42" t="s">
        <v>925</v>
      </c>
      <c r="BB59" s="42" t="s">
        <v>7073</v>
      </c>
      <c r="BC59" s="42" t="s">
        <v>1181</v>
      </c>
      <c r="BD59" s="42" t="s">
        <v>9776</v>
      </c>
      <c r="BE59" s="42" t="s">
        <v>10100</v>
      </c>
      <c r="BF59" s="42" t="s">
        <v>10101</v>
      </c>
      <c r="BG59" s="42" t="s">
        <v>10102</v>
      </c>
      <c r="BH59" s="42" t="s">
        <v>10103</v>
      </c>
      <c r="BI59" s="42" t="s">
        <v>10104</v>
      </c>
      <c r="BJ59" s="42"/>
      <c r="BK59" s="42" t="s">
        <v>9718</v>
      </c>
      <c r="BL59" s="42" t="s">
        <v>9719</v>
      </c>
      <c r="BM59" s="42"/>
      <c r="BN59" s="42"/>
      <c r="BO59" s="41" t="s">
        <v>9720</v>
      </c>
      <c r="BP59" s="42" t="s">
        <v>9721</v>
      </c>
      <c r="BQ59" s="42"/>
      <c r="BR59" s="42"/>
      <c r="BS59" s="42"/>
      <c r="BT59" s="42"/>
      <c r="BU59" s="42"/>
      <c r="BV59" s="42"/>
      <c r="BW59" s="42"/>
      <c r="BX59" s="42" t="s">
        <v>7079</v>
      </c>
      <c r="BY59" s="42" t="s">
        <v>1653</v>
      </c>
      <c r="BZ59" s="42" t="s">
        <v>48</v>
      </c>
      <c r="CA59" s="42" t="s">
        <v>59</v>
      </c>
      <c r="CB59" s="42" t="s">
        <v>7069</v>
      </c>
      <c r="CC59" s="42" t="s">
        <v>7069</v>
      </c>
      <c r="CD59" s="42"/>
      <c r="CE59" s="42"/>
      <c r="CF59" s="42"/>
      <c r="CG59" s="42" t="s">
        <v>5957</v>
      </c>
      <c r="CH59" s="42" t="s">
        <v>7073</v>
      </c>
      <c r="CI59" s="42"/>
      <c r="CJ59" s="42"/>
    </row>
    <row r="60" s="35" customFormat="1" ht="15" customHeight="1" spans="1:88">
      <c r="A60" s="42" t="s">
        <v>10105</v>
      </c>
      <c r="B60" s="42" t="s">
        <v>1118</v>
      </c>
      <c r="C60" s="42" t="s">
        <v>1169</v>
      </c>
      <c r="D60" s="42" t="s">
        <v>10021</v>
      </c>
      <c r="E60" s="42" t="s">
        <v>10022</v>
      </c>
      <c r="F60" s="42" t="s">
        <v>6388</v>
      </c>
      <c r="G60" s="42"/>
      <c r="H60" s="42" t="s">
        <v>10023</v>
      </c>
      <c r="I60" s="42" t="s">
        <v>9773</v>
      </c>
      <c r="J60" s="41">
        <v>34473.6</v>
      </c>
      <c r="K60" s="42" t="s">
        <v>7059</v>
      </c>
      <c r="L60" s="42" t="s">
        <v>7059</v>
      </c>
      <c r="M60" s="41" t="s">
        <v>6197</v>
      </c>
      <c r="N60" s="42" t="s">
        <v>6388</v>
      </c>
      <c r="O60" s="42" t="s">
        <v>6388</v>
      </c>
      <c r="P60" s="42" t="s">
        <v>380</v>
      </c>
      <c r="Q60" s="42" t="s">
        <v>92</v>
      </c>
      <c r="R60" s="42"/>
      <c r="S60" s="42" t="s">
        <v>1653</v>
      </c>
      <c r="T60" s="42" t="s">
        <v>6197</v>
      </c>
      <c r="U60" s="42"/>
      <c r="V60" s="42"/>
      <c r="W60" s="42"/>
      <c r="X60" s="42" t="s">
        <v>6388</v>
      </c>
      <c r="Y60" s="42" t="s">
        <v>1181</v>
      </c>
      <c r="Z60" s="42"/>
      <c r="AA60" s="42"/>
      <c r="AB60" s="42" t="s">
        <v>9711</v>
      </c>
      <c r="AC60" s="42"/>
      <c r="AD60" s="42" t="s">
        <v>7060</v>
      </c>
      <c r="AE60" s="42"/>
      <c r="AF60" s="42" t="s">
        <v>1181</v>
      </c>
      <c r="AG60" s="42" t="s">
        <v>1173</v>
      </c>
      <c r="AH60" s="42"/>
      <c r="AI60" s="42" t="s">
        <v>7220</v>
      </c>
      <c r="AJ60" s="42" t="s">
        <v>3672</v>
      </c>
      <c r="AK60" s="42" t="s">
        <v>7069</v>
      </c>
      <c r="AL60" s="42" t="s">
        <v>6388</v>
      </c>
      <c r="AM60" s="42" t="s">
        <v>7071</v>
      </c>
      <c r="AN60" s="42" t="s">
        <v>7074</v>
      </c>
      <c r="AO60" s="42"/>
      <c r="AP60" s="42" t="s">
        <v>34</v>
      </c>
      <c r="AQ60" s="42" t="s">
        <v>9731</v>
      </c>
      <c r="AR60" s="42" t="s">
        <v>8556</v>
      </c>
      <c r="AS60" s="42"/>
      <c r="AT60" s="42"/>
      <c r="AU60" s="42"/>
      <c r="AV60" s="42"/>
      <c r="AW60" s="42"/>
      <c r="AX60" s="42"/>
      <c r="AY60" s="42" t="s">
        <v>633</v>
      </c>
      <c r="AZ60" s="42" t="s">
        <v>634</v>
      </c>
      <c r="BA60" s="42" t="s">
        <v>191</v>
      </c>
      <c r="BB60" s="42" t="s">
        <v>7073</v>
      </c>
      <c r="BC60" s="42" t="s">
        <v>1181</v>
      </c>
      <c r="BD60" s="42" t="s">
        <v>9776</v>
      </c>
      <c r="BE60" s="42" t="s">
        <v>7220</v>
      </c>
      <c r="BF60" s="42" t="s">
        <v>2526</v>
      </c>
      <c r="BG60" s="42" t="s">
        <v>7221</v>
      </c>
      <c r="BH60" s="42" t="s">
        <v>7222</v>
      </c>
      <c r="BI60" s="42" t="s">
        <v>7223</v>
      </c>
      <c r="BJ60" s="42"/>
      <c r="BK60" s="42" t="s">
        <v>9718</v>
      </c>
      <c r="BL60" s="42" t="s">
        <v>9719</v>
      </c>
      <c r="BM60" s="42"/>
      <c r="BN60" s="42"/>
      <c r="BO60" s="41" t="s">
        <v>9720</v>
      </c>
      <c r="BP60" s="42" t="s">
        <v>9721</v>
      </c>
      <c r="BQ60" s="42"/>
      <c r="BR60" s="42"/>
      <c r="BS60" s="42"/>
      <c r="BT60" s="42"/>
      <c r="BU60" s="42"/>
      <c r="BV60" s="42"/>
      <c r="BW60" s="42" t="s">
        <v>7226</v>
      </c>
      <c r="BX60" s="42" t="s">
        <v>7079</v>
      </c>
      <c r="BY60" s="42" t="s">
        <v>1653</v>
      </c>
      <c r="BZ60" s="42" t="s">
        <v>355</v>
      </c>
      <c r="CA60" s="42" t="s">
        <v>37</v>
      </c>
      <c r="CB60" s="42" t="s">
        <v>7069</v>
      </c>
      <c r="CC60" s="42" t="s">
        <v>7069</v>
      </c>
      <c r="CD60" s="42"/>
      <c r="CE60" s="42"/>
      <c r="CF60" s="42"/>
      <c r="CG60" s="42" t="s">
        <v>6388</v>
      </c>
      <c r="CH60" s="42" t="s">
        <v>7073</v>
      </c>
      <c r="CI60" s="42"/>
      <c r="CJ60" s="42"/>
    </row>
    <row r="61" s="35" customFormat="1" ht="15" customHeight="1" spans="1:88">
      <c r="A61" s="42" t="s">
        <v>10106</v>
      </c>
      <c r="B61" s="42" t="s">
        <v>1120</v>
      </c>
      <c r="C61" s="42" t="s">
        <v>1169</v>
      </c>
      <c r="D61" s="42" t="s">
        <v>10107</v>
      </c>
      <c r="E61" s="42" t="s">
        <v>10108</v>
      </c>
      <c r="F61" s="42" t="s">
        <v>6414</v>
      </c>
      <c r="G61" s="42"/>
      <c r="H61" s="42" t="s">
        <v>10109</v>
      </c>
      <c r="I61" s="42" t="s">
        <v>9773</v>
      </c>
      <c r="J61" s="41">
        <v>16000</v>
      </c>
      <c r="K61" s="42" t="s">
        <v>7059</v>
      </c>
      <c r="L61" s="42" t="s">
        <v>7059</v>
      </c>
      <c r="M61" s="41" t="s">
        <v>7333</v>
      </c>
      <c r="N61" s="42" t="s">
        <v>5957</v>
      </c>
      <c r="O61" s="42" t="s">
        <v>5957</v>
      </c>
      <c r="P61" s="42" t="s">
        <v>380</v>
      </c>
      <c r="Q61" s="42" t="s">
        <v>3648</v>
      </c>
      <c r="R61" s="42" t="s">
        <v>3648</v>
      </c>
      <c r="S61" s="42" t="s">
        <v>1653</v>
      </c>
      <c r="T61" s="42" t="s">
        <v>7333</v>
      </c>
      <c r="U61" s="42"/>
      <c r="V61" s="42"/>
      <c r="W61" s="42"/>
      <c r="X61" s="42" t="s">
        <v>5957</v>
      </c>
      <c r="Y61" s="42" t="s">
        <v>1181</v>
      </c>
      <c r="Z61" s="42"/>
      <c r="AA61" s="42"/>
      <c r="AB61" s="42" t="s">
        <v>9711</v>
      </c>
      <c r="AC61" s="42"/>
      <c r="AD61" s="42" t="s">
        <v>7061</v>
      </c>
      <c r="AE61" s="42" t="s">
        <v>9712</v>
      </c>
      <c r="AF61" s="42" t="s">
        <v>1810</v>
      </c>
      <c r="AG61" s="42" t="s">
        <v>1173</v>
      </c>
      <c r="AH61" s="42" t="s">
        <v>9937</v>
      </c>
      <c r="AI61" s="42" t="s">
        <v>1266</v>
      </c>
      <c r="AJ61" s="42" t="s">
        <v>10110</v>
      </c>
      <c r="AK61" s="42" t="s">
        <v>7069</v>
      </c>
      <c r="AL61" s="42" t="s">
        <v>6414</v>
      </c>
      <c r="AM61" s="42" t="s">
        <v>7093</v>
      </c>
      <c r="AN61" s="42" t="s">
        <v>7074</v>
      </c>
      <c r="AO61" s="42"/>
      <c r="AP61" s="42" t="s">
        <v>34</v>
      </c>
      <c r="AQ61" s="42" t="s">
        <v>9835</v>
      </c>
      <c r="AR61" s="42" t="s">
        <v>8571</v>
      </c>
      <c r="AS61" s="42"/>
      <c r="AT61" s="42"/>
      <c r="AU61" s="42"/>
      <c r="AV61" s="42"/>
      <c r="AW61" s="42"/>
      <c r="AX61" s="42"/>
      <c r="AY61" s="42" t="s">
        <v>875</v>
      </c>
      <c r="AZ61" s="42" t="s">
        <v>876</v>
      </c>
      <c r="BA61" s="42" t="s">
        <v>939</v>
      </c>
      <c r="BB61" s="42" t="s">
        <v>7073</v>
      </c>
      <c r="BC61" s="42" t="s">
        <v>1181</v>
      </c>
      <c r="BD61" s="42" t="s">
        <v>9776</v>
      </c>
      <c r="BE61" s="42" t="s">
        <v>10111</v>
      </c>
      <c r="BF61" s="42" t="s">
        <v>7249</v>
      </c>
      <c r="BG61" s="42" t="s">
        <v>7250</v>
      </c>
      <c r="BH61" s="42" t="s">
        <v>2039</v>
      </c>
      <c r="BI61" s="42" t="s">
        <v>7251</v>
      </c>
      <c r="BJ61" s="42"/>
      <c r="BK61" s="42" t="s">
        <v>9718</v>
      </c>
      <c r="BL61" s="42" t="s">
        <v>9719</v>
      </c>
      <c r="BM61" s="42"/>
      <c r="BN61" s="42"/>
      <c r="BO61" s="41" t="s">
        <v>9720</v>
      </c>
      <c r="BP61" s="42" t="s">
        <v>9721</v>
      </c>
      <c r="BQ61" s="42"/>
      <c r="BR61" s="42"/>
      <c r="BS61" s="42"/>
      <c r="BT61" s="42"/>
      <c r="BU61" s="42"/>
      <c r="BV61" s="42"/>
      <c r="BW61" s="42"/>
      <c r="BX61" s="42" t="s">
        <v>7079</v>
      </c>
      <c r="BY61" s="42" t="s">
        <v>1653</v>
      </c>
      <c r="BZ61" s="42" t="s">
        <v>355</v>
      </c>
      <c r="CA61" s="42" t="s">
        <v>59</v>
      </c>
      <c r="CB61" s="42" t="s">
        <v>7069</v>
      </c>
      <c r="CC61" s="42" t="s">
        <v>7069</v>
      </c>
      <c r="CD61" s="42"/>
      <c r="CE61" s="42"/>
      <c r="CF61" s="42"/>
      <c r="CG61" s="42" t="s">
        <v>5957</v>
      </c>
      <c r="CH61" s="42" t="s">
        <v>7073</v>
      </c>
      <c r="CI61" s="42"/>
      <c r="CJ61" s="42"/>
    </row>
    <row r="62" s="35" customFormat="1" ht="15" customHeight="1" spans="1:88">
      <c r="A62" s="42" t="s">
        <v>10112</v>
      </c>
      <c r="B62" s="42" t="s">
        <v>1119</v>
      </c>
      <c r="C62" s="42" t="s">
        <v>1169</v>
      </c>
      <c r="D62" s="42" t="s">
        <v>10021</v>
      </c>
      <c r="E62" s="42" t="s">
        <v>10022</v>
      </c>
      <c r="F62" s="42" t="s">
        <v>6401</v>
      </c>
      <c r="G62" s="42"/>
      <c r="H62" s="42" t="s">
        <v>10023</v>
      </c>
      <c r="I62" s="42" t="s">
        <v>9773</v>
      </c>
      <c r="J62" s="41">
        <v>18900</v>
      </c>
      <c r="K62" s="42" t="s">
        <v>7059</v>
      </c>
      <c r="L62" s="42" t="s">
        <v>7059</v>
      </c>
      <c r="M62" s="41" t="s">
        <v>4475</v>
      </c>
      <c r="N62" s="42" t="s">
        <v>7108</v>
      </c>
      <c r="O62" s="42" t="s">
        <v>7108</v>
      </c>
      <c r="P62" s="42" t="s">
        <v>380</v>
      </c>
      <c r="Q62" s="42" t="s">
        <v>3648</v>
      </c>
      <c r="R62" s="42"/>
      <c r="S62" s="42" t="s">
        <v>1653</v>
      </c>
      <c r="T62" s="42" t="s">
        <v>4475</v>
      </c>
      <c r="U62" s="42"/>
      <c r="V62" s="42"/>
      <c r="W62" s="42"/>
      <c r="X62" s="42" t="s">
        <v>7108</v>
      </c>
      <c r="Y62" s="42" t="s">
        <v>1181</v>
      </c>
      <c r="Z62" s="42"/>
      <c r="AA62" s="42"/>
      <c r="AB62" s="42" t="s">
        <v>9711</v>
      </c>
      <c r="AC62" s="42"/>
      <c r="AD62" s="42" t="s">
        <v>7060</v>
      </c>
      <c r="AE62" s="42"/>
      <c r="AF62" s="42" t="s">
        <v>1181</v>
      </c>
      <c r="AG62" s="42" t="s">
        <v>1173</v>
      </c>
      <c r="AH62" s="42"/>
      <c r="AI62" s="42" t="s">
        <v>1252</v>
      </c>
      <c r="AJ62" s="42" t="s">
        <v>10113</v>
      </c>
      <c r="AK62" s="42" t="s">
        <v>7069</v>
      </c>
      <c r="AL62" s="42" t="s">
        <v>6401</v>
      </c>
      <c r="AM62" s="42" t="s">
        <v>7093</v>
      </c>
      <c r="AN62" s="42" t="s">
        <v>7074</v>
      </c>
      <c r="AO62" s="42"/>
      <c r="AP62" s="42" t="s">
        <v>34</v>
      </c>
      <c r="AQ62" s="42" t="s">
        <v>9835</v>
      </c>
      <c r="AR62" s="42" t="s">
        <v>8593</v>
      </c>
      <c r="AS62" s="42"/>
      <c r="AT62" s="42"/>
      <c r="AU62" s="42"/>
      <c r="AV62" s="42"/>
      <c r="AW62" s="42"/>
      <c r="AX62" s="42"/>
      <c r="AY62" s="42" t="s">
        <v>81</v>
      </c>
      <c r="AZ62" s="42" t="s">
        <v>666</v>
      </c>
      <c r="BA62" s="42" t="s">
        <v>666</v>
      </c>
      <c r="BB62" s="42" t="s">
        <v>7073</v>
      </c>
      <c r="BC62" s="42" t="s">
        <v>1181</v>
      </c>
      <c r="BD62" s="42" t="s">
        <v>9776</v>
      </c>
      <c r="BE62" s="42" t="s">
        <v>10093</v>
      </c>
      <c r="BF62" s="42" t="s">
        <v>1637</v>
      </c>
      <c r="BG62" s="42" t="s">
        <v>7290</v>
      </c>
      <c r="BH62" s="42" t="s">
        <v>7291</v>
      </c>
      <c r="BI62" s="42" t="s">
        <v>7292</v>
      </c>
      <c r="BJ62" s="42"/>
      <c r="BK62" s="42" t="s">
        <v>9718</v>
      </c>
      <c r="BL62" s="42" t="s">
        <v>9719</v>
      </c>
      <c r="BM62" s="42"/>
      <c r="BN62" s="42"/>
      <c r="BO62" s="41" t="s">
        <v>9720</v>
      </c>
      <c r="BP62" s="42" t="s">
        <v>9721</v>
      </c>
      <c r="BQ62" s="42"/>
      <c r="BR62" s="42"/>
      <c r="BS62" s="42"/>
      <c r="BT62" s="42"/>
      <c r="BU62" s="42"/>
      <c r="BV62" s="42"/>
      <c r="BW62" s="42"/>
      <c r="BX62" s="42" t="s">
        <v>7079</v>
      </c>
      <c r="BY62" s="42" t="s">
        <v>1653</v>
      </c>
      <c r="BZ62" s="42" t="s">
        <v>355</v>
      </c>
      <c r="CA62" s="42" t="s">
        <v>59</v>
      </c>
      <c r="CB62" s="42" t="s">
        <v>7069</v>
      </c>
      <c r="CC62" s="42" t="s">
        <v>7069</v>
      </c>
      <c r="CD62" s="42"/>
      <c r="CE62" s="42"/>
      <c r="CF62" s="42"/>
      <c r="CG62" s="42" t="s">
        <v>7108</v>
      </c>
      <c r="CH62" s="42" t="s">
        <v>7073</v>
      </c>
      <c r="CI62" s="42"/>
      <c r="CJ62" s="42"/>
    </row>
    <row r="63" s="35" customFormat="1" ht="15" customHeight="1" spans="1:88">
      <c r="A63" s="43" t="s">
        <v>817</v>
      </c>
      <c r="B63" s="43" t="s">
        <v>1110</v>
      </c>
      <c r="C63" s="43" t="s">
        <v>1169</v>
      </c>
      <c r="D63" s="43" t="s">
        <v>10114</v>
      </c>
      <c r="E63" s="43" t="s">
        <v>10115</v>
      </c>
      <c r="F63" s="43" t="s">
        <v>3679</v>
      </c>
      <c r="G63" s="43" t="s">
        <v>9258</v>
      </c>
      <c r="H63" s="43" t="s">
        <v>10116</v>
      </c>
      <c r="I63" s="43" t="s">
        <v>9888</v>
      </c>
      <c r="J63" s="44">
        <v>7752</v>
      </c>
      <c r="K63" s="43" t="s">
        <v>7059</v>
      </c>
      <c r="L63" s="43" t="s">
        <v>7059</v>
      </c>
      <c r="M63" s="44" t="s">
        <v>3639</v>
      </c>
      <c r="N63" s="43" t="s">
        <v>3679</v>
      </c>
      <c r="O63" s="43" t="s">
        <v>10117</v>
      </c>
      <c r="P63" s="43" t="s">
        <v>380</v>
      </c>
      <c r="Q63" s="43" t="s">
        <v>250</v>
      </c>
      <c r="R63" s="43"/>
      <c r="S63" s="43" t="s">
        <v>1653</v>
      </c>
      <c r="T63" s="43" t="s">
        <v>3639</v>
      </c>
      <c r="U63" s="43" t="s">
        <v>5493</v>
      </c>
      <c r="V63" s="43"/>
      <c r="W63" s="43"/>
      <c r="X63" s="43" t="s">
        <v>10117</v>
      </c>
      <c r="Y63" s="43" t="s">
        <v>1181</v>
      </c>
      <c r="Z63" s="43"/>
      <c r="AA63" s="43"/>
      <c r="AB63" s="43" t="s">
        <v>9711</v>
      </c>
      <c r="AC63" s="43"/>
      <c r="AD63" s="43" t="s">
        <v>7061</v>
      </c>
      <c r="AE63" s="43" t="s">
        <v>9712</v>
      </c>
      <c r="AF63" s="43" t="s">
        <v>1810</v>
      </c>
      <c r="AG63" s="43" t="s">
        <v>1173</v>
      </c>
      <c r="AH63" s="43" t="s">
        <v>5493</v>
      </c>
      <c r="AI63" s="43" t="s">
        <v>7279</v>
      </c>
      <c r="AJ63" s="43" t="s">
        <v>6545</v>
      </c>
      <c r="AK63" s="43" t="s">
        <v>7069</v>
      </c>
      <c r="AL63" s="43" t="s">
        <v>3679</v>
      </c>
      <c r="AM63" s="43" t="s">
        <v>7093</v>
      </c>
      <c r="AN63" s="43" t="s">
        <v>7074</v>
      </c>
      <c r="AO63" s="43"/>
      <c r="AP63" s="43" t="s">
        <v>34</v>
      </c>
      <c r="AQ63" s="43" t="s">
        <v>9835</v>
      </c>
      <c r="AR63" s="43" t="s">
        <v>8588</v>
      </c>
      <c r="AS63" s="43"/>
      <c r="AT63" s="43"/>
      <c r="AU63" s="43"/>
      <c r="AV63" s="43"/>
      <c r="AW63" s="43"/>
      <c r="AX63" s="43" t="s">
        <v>9258</v>
      </c>
      <c r="AY63" s="43" t="s">
        <v>818</v>
      </c>
      <c r="AZ63" s="43" t="s">
        <v>819</v>
      </c>
      <c r="BA63" s="43" t="s">
        <v>820</v>
      </c>
      <c r="BB63" s="43" t="s">
        <v>7073</v>
      </c>
      <c r="BC63" s="43" t="s">
        <v>1181</v>
      </c>
      <c r="BD63" s="43" t="s">
        <v>9764</v>
      </c>
      <c r="BE63" s="43" t="s">
        <v>10118</v>
      </c>
      <c r="BF63" s="43" t="s">
        <v>1422</v>
      </c>
      <c r="BG63" s="43" t="s">
        <v>7280</v>
      </c>
      <c r="BH63" s="43" t="s">
        <v>7281</v>
      </c>
      <c r="BI63" s="43" t="s">
        <v>7282</v>
      </c>
      <c r="BJ63" s="43"/>
      <c r="BK63" s="43" t="s">
        <v>9718</v>
      </c>
      <c r="BL63" s="43" t="s">
        <v>9719</v>
      </c>
      <c r="BM63" s="43"/>
      <c r="BN63" s="43"/>
      <c r="BO63" s="41" t="s">
        <v>9720</v>
      </c>
      <c r="BP63" s="43" t="s">
        <v>9721</v>
      </c>
      <c r="BQ63" s="43"/>
      <c r="BR63" s="43"/>
      <c r="BS63" s="43"/>
      <c r="BT63" s="43"/>
      <c r="BU63" s="43"/>
      <c r="BV63" s="43"/>
      <c r="BW63" s="43" t="s">
        <v>7284</v>
      </c>
      <c r="BX63" s="43" t="s">
        <v>7079</v>
      </c>
      <c r="BY63" s="43" t="s">
        <v>1653</v>
      </c>
      <c r="BZ63" s="43" t="s">
        <v>355</v>
      </c>
      <c r="CA63" s="43" t="s">
        <v>37</v>
      </c>
      <c r="CB63" s="43" t="s">
        <v>7069</v>
      </c>
      <c r="CC63" s="43" t="s">
        <v>7069</v>
      </c>
      <c r="CD63" s="43"/>
      <c r="CE63" s="43"/>
      <c r="CF63" s="43"/>
      <c r="CG63" s="43" t="s">
        <v>10117</v>
      </c>
      <c r="CH63" s="43" t="s">
        <v>7073</v>
      </c>
      <c r="CI63" s="43"/>
      <c r="CJ63" s="43"/>
    </row>
    <row r="64" s="35" customFormat="1" ht="15" customHeight="1" spans="1:88">
      <c r="A64" s="42" t="s">
        <v>10119</v>
      </c>
      <c r="B64" s="42" t="s">
        <v>842</v>
      </c>
      <c r="C64" s="42" t="s">
        <v>1169</v>
      </c>
      <c r="D64" s="42" t="s">
        <v>10120</v>
      </c>
      <c r="E64" s="42" t="s">
        <v>10121</v>
      </c>
      <c r="F64" s="42" t="s">
        <v>6044</v>
      </c>
      <c r="G64" s="42" t="s">
        <v>7219</v>
      </c>
      <c r="H64" s="42" t="s">
        <v>10122</v>
      </c>
      <c r="I64" s="42" t="s">
        <v>10123</v>
      </c>
      <c r="J64" s="41">
        <v>14040</v>
      </c>
      <c r="K64" s="42" t="s">
        <v>7059</v>
      </c>
      <c r="L64" s="42" t="s">
        <v>7059</v>
      </c>
      <c r="M64" s="41" t="s">
        <v>7346</v>
      </c>
      <c r="N64" s="42" t="s">
        <v>7325</v>
      </c>
      <c r="O64" s="42" t="s">
        <v>7325</v>
      </c>
      <c r="P64" s="42" t="s">
        <v>380</v>
      </c>
      <c r="Q64" s="42" t="s">
        <v>1178</v>
      </c>
      <c r="R64" s="42"/>
      <c r="S64" s="42" t="s">
        <v>1653</v>
      </c>
      <c r="T64" s="42" t="s">
        <v>3639</v>
      </c>
      <c r="U64" s="42" t="s">
        <v>10068</v>
      </c>
      <c r="V64" s="42"/>
      <c r="W64" s="42"/>
      <c r="X64" s="42" t="s">
        <v>7325</v>
      </c>
      <c r="Y64" s="42" t="s">
        <v>1181</v>
      </c>
      <c r="Z64" s="42"/>
      <c r="AA64" s="42"/>
      <c r="AB64" s="42" t="s">
        <v>9711</v>
      </c>
      <c r="AC64" s="42"/>
      <c r="AD64" s="42" t="s">
        <v>7061</v>
      </c>
      <c r="AE64" s="42" t="s">
        <v>9712</v>
      </c>
      <c r="AF64" s="42" t="s">
        <v>1173</v>
      </c>
      <c r="AG64" s="42" t="s">
        <v>9728</v>
      </c>
      <c r="AH64" s="42" t="s">
        <v>10068</v>
      </c>
      <c r="AI64" s="42" t="s">
        <v>1815</v>
      </c>
      <c r="AJ64" s="42" t="s">
        <v>3638</v>
      </c>
      <c r="AK64" s="42" t="s">
        <v>7069</v>
      </c>
      <c r="AL64" s="42" t="s">
        <v>6044</v>
      </c>
      <c r="AM64" s="42" t="s">
        <v>7071</v>
      </c>
      <c r="AN64" s="42" t="s">
        <v>7074</v>
      </c>
      <c r="AO64" s="42"/>
      <c r="AP64" s="42" t="s">
        <v>34</v>
      </c>
      <c r="AQ64" s="42" t="s">
        <v>9731</v>
      </c>
      <c r="AR64" s="42" t="s">
        <v>8620</v>
      </c>
      <c r="AS64" s="42"/>
      <c r="AT64" s="42"/>
      <c r="AU64" s="42"/>
      <c r="AV64" s="42"/>
      <c r="AW64" s="42"/>
      <c r="AX64" s="42" t="s">
        <v>7219</v>
      </c>
      <c r="AY64" s="42" t="s">
        <v>412</v>
      </c>
      <c r="AZ64" s="42" t="s">
        <v>413</v>
      </c>
      <c r="BA64" s="42" t="s">
        <v>275</v>
      </c>
      <c r="BB64" s="42" t="s">
        <v>7073</v>
      </c>
      <c r="BC64" s="42" t="s">
        <v>1181</v>
      </c>
      <c r="BD64" s="42" t="s">
        <v>9792</v>
      </c>
      <c r="BE64" s="42" t="s">
        <v>10124</v>
      </c>
      <c r="BF64" s="42" t="s">
        <v>8316</v>
      </c>
      <c r="BG64" s="42" t="s">
        <v>2918</v>
      </c>
      <c r="BH64" s="42" t="s">
        <v>10125</v>
      </c>
      <c r="BI64" s="42" t="s">
        <v>10126</v>
      </c>
      <c r="BJ64" s="42"/>
      <c r="BK64" s="42" t="s">
        <v>9718</v>
      </c>
      <c r="BL64" s="42" t="s">
        <v>9719</v>
      </c>
      <c r="BM64" s="42"/>
      <c r="BN64" s="42"/>
      <c r="BO64" s="41" t="s">
        <v>9739</v>
      </c>
      <c r="BP64" s="42" t="s">
        <v>9740</v>
      </c>
      <c r="BQ64" s="42"/>
      <c r="BR64" s="42"/>
      <c r="BS64" s="42"/>
      <c r="BT64" s="42"/>
      <c r="BU64" s="42"/>
      <c r="BV64" s="42"/>
      <c r="BW64" s="42"/>
      <c r="BX64" s="42" t="s">
        <v>7079</v>
      </c>
      <c r="BY64" s="42" t="s">
        <v>1653</v>
      </c>
      <c r="BZ64" s="42" t="s">
        <v>58</v>
      </c>
      <c r="CA64" s="42" t="s">
        <v>59</v>
      </c>
      <c r="CB64" s="42" t="s">
        <v>7069</v>
      </c>
      <c r="CC64" s="42" t="s">
        <v>7069</v>
      </c>
      <c r="CD64" s="42"/>
      <c r="CE64" s="42"/>
      <c r="CF64" s="42"/>
      <c r="CG64" s="42" t="s">
        <v>7325</v>
      </c>
      <c r="CH64" s="42" t="s">
        <v>7073</v>
      </c>
      <c r="CI64" s="42"/>
      <c r="CJ64" s="42"/>
    </row>
    <row r="65" s="35" customFormat="1" ht="15" customHeight="1" spans="1:88">
      <c r="A65" s="42" t="s">
        <v>1001</v>
      </c>
      <c r="B65" s="42" t="s">
        <v>842</v>
      </c>
      <c r="C65" s="42" t="s">
        <v>1169</v>
      </c>
      <c r="D65" s="42" t="s">
        <v>10127</v>
      </c>
      <c r="E65" s="42" t="s">
        <v>10128</v>
      </c>
      <c r="F65" s="42" t="s">
        <v>6044</v>
      </c>
      <c r="G65" s="42" t="s">
        <v>7219</v>
      </c>
      <c r="H65" s="42" t="s">
        <v>10129</v>
      </c>
      <c r="I65" s="42" t="s">
        <v>9727</v>
      </c>
      <c r="J65" s="41">
        <v>14490</v>
      </c>
      <c r="K65" s="42" t="s">
        <v>7059</v>
      </c>
      <c r="L65" s="42" t="s">
        <v>7059</v>
      </c>
      <c r="M65" s="41" t="s">
        <v>7346</v>
      </c>
      <c r="N65" s="42" t="s">
        <v>7325</v>
      </c>
      <c r="O65" s="42" t="s">
        <v>7325</v>
      </c>
      <c r="P65" s="42" t="s">
        <v>380</v>
      </c>
      <c r="Q65" s="42" t="s">
        <v>1178</v>
      </c>
      <c r="R65" s="42"/>
      <c r="S65" s="42" t="s">
        <v>1653</v>
      </c>
      <c r="T65" s="42" t="s">
        <v>3639</v>
      </c>
      <c r="U65" s="42" t="s">
        <v>9258</v>
      </c>
      <c r="V65" s="42"/>
      <c r="W65" s="42"/>
      <c r="X65" s="42" t="s">
        <v>7325</v>
      </c>
      <c r="Y65" s="42" t="s">
        <v>1181</v>
      </c>
      <c r="Z65" s="42"/>
      <c r="AA65" s="42"/>
      <c r="AB65" s="42" t="s">
        <v>9711</v>
      </c>
      <c r="AC65" s="42"/>
      <c r="AD65" s="42" t="s">
        <v>7061</v>
      </c>
      <c r="AE65" s="42" t="s">
        <v>9712</v>
      </c>
      <c r="AF65" s="42" t="s">
        <v>1810</v>
      </c>
      <c r="AG65" s="42" t="s">
        <v>1810</v>
      </c>
      <c r="AH65" s="42" t="s">
        <v>9258</v>
      </c>
      <c r="AI65" s="42" t="s">
        <v>10130</v>
      </c>
      <c r="AJ65" s="42" t="s">
        <v>3638</v>
      </c>
      <c r="AK65" s="42" t="s">
        <v>7069</v>
      </c>
      <c r="AL65" s="42" t="s">
        <v>6044</v>
      </c>
      <c r="AM65" s="42" t="s">
        <v>7071</v>
      </c>
      <c r="AN65" s="42" t="s">
        <v>7074</v>
      </c>
      <c r="AO65" s="42"/>
      <c r="AP65" s="42" t="s">
        <v>34</v>
      </c>
      <c r="AQ65" s="42" t="s">
        <v>9731</v>
      </c>
      <c r="AR65" s="42" t="s">
        <v>8620</v>
      </c>
      <c r="AS65" s="42"/>
      <c r="AT65" s="42"/>
      <c r="AU65" s="42"/>
      <c r="AV65" s="42"/>
      <c r="AW65" s="42"/>
      <c r="AX65" s="42"/>
      <c r="AY65" s="42" t="s">
        <v>412</v>
      </c>
      <c r="AZ65" s="42" t="s">
        <v>413</v>
      </c>
      <c r="BA65" s="42" t="s">
        <v>845</v>
      </c>
      <c r="BB65" s="42" t="s">
        <v>7073</v>
      </c>
      <c r="BC65" s="42" t="s">
        <v>1181</v>
      </c>
      <c r="BD65" s="42" t="s">
        <v>9792</v>
      </c>
      <c r="BE65" s="42" t="s">
        <v>10131</v>
      </c>
      <c r="BF65" s="42" t="s">
        <v>4756</v>
      </c>
      <c r="BG65" s="42" t="s">
        <v>10132</v>
      </c>
      <c r="BH65" s="42" t="s">
        <v>10133</v>
      </c>
      <c r="BI65" s="42" t="s">
        <v>10134</v>
      </c>
      <c r="BJ65" s="42"/>
      <c r="BK65" s="42" t="s">
        <v>9718</v>
      </c>
      <c r="BL65" s="42" t="s">
        <v>9719</v>
      </c>
      <c r="BM65" s="42"/>
      <c r="BN65" s="42"/>
      <c r="BO65" s="41" t="s">
        <v>9777</v>
      </c>
      <c r="BP65" s="42" t="s">
        <v>9778</v>
      </c>
      <c r="BQ65" s="42"/>
      <c r="BR65" s="42"/>
      <c r="BS65" s="42"/>
      <c r="BT65" s="42"/>
      <c r="BU65" s="42"/>
      <c r="BV65" s="42"/>
      <c r="BW65" s="42"/>
      <c r="BX65" s="42" t="s">
        <v>7079</v>
      </c>
      <c r="BY65" s="42" t="s">
        <v>1653</v>
      </c>
      <c r="BZ65" s="42" t="s">
        <v>58</v>
      </c>
      <c r="CA65" s="42" t="s">
        <v>59</v>
      </c>
      <c r="CB65" s="42" t="s">
        <v>7069</v>
      </c>
      <c r="CC65" s="42" t="s">
        <v>7069</v>
      </c>
      <c r="CD65" s="42"/>
      <c r="CE65" s="42"/>
      <c r="CF65" s="42"/>
      <c r="CG65" s="42" t="s">
        <v>7325</v>
      </c>
      <c r="CH65" s="42" t="s">
        <v>7073</v>
      </c>
      <c r="CI65" s="42"/>
      <c r="CJ65" s="42"/>
    </row>
    <row r="66" s="35" customFormat="1" ht="15" customHeight="1" spans="1:88">
      <c r="A66" s="42" t="s">
        <v>10135</v>
      </c>
      <c r="B66" s="42" t="s">
        <v>842</v>
      </c>
      <c r="C66" s="42" t="s">
        <v>1169</v>
      </c>
      <c r="D66" s="42" t="s">
        <v>9803</v>
      </c>
      <c r="E66" s="42" t="s">
        <v>9804</v>
      </c>
      <c r="F66" s="42" t="s">
        <v>6044</v>
      </c>
      <c r="G66" s="42" t="s">
        <v>7219</v>
      </c>
      <c r="H66" s="42" t="s">
        <v>9805</v>
      </c>
      <c r="I66" s="42" t="s">
        <v>9727</v>
      </c>
      <c r="J66" s="41">
        <v>29920</v>
      </c>
      <c r="K66" s="42" t="s">
        <v>7059</v>
      </c>
      <c r="L66" s="42" t="s">
        <v>7059</v>
      </c>
      <c r="M66" s="41" t="s">
        <v>7346</v>
      </c>
      <c r="N66" s="42" t="s">
        <v>7325</v>
      </c>
      <c r="O66" s="42" t="s">
        <v>7325</v>
      </c>
      <c r="P66" s="42" t="s">
        <v>380</v>
      </c>
      <c r="Q66" s="42" t="s">
        <v>1178</v>
      </c>
      <c r="R66" s="42"/>
      <c r="S66" s="42" t="s">
        <v>1653</v>
      </c>
      <c r="T66" s="42" t="s">
        <v>7346</v>
      </c>
      <c r="U66" s="42" t="s">
        <v>9258</v>
      </c>
      <c r="V66" s="42"/>
      <c r="W66" s="42"/>
      <c r="X66" s="42" t="s">
        <v>7325</v>
      </c>
      <c r="Y66" s="42" t="s">
        <v>1181</v>
      </c>
      <c r="Z66" s="42"/>
      <c r="AA66" s="42"/>
      <c r="AB66" s="42" t="s">
        <v>9711</v>
      </c>
      <c r="AC66" s="42"/>
      <c r="AD66" s="42" t="s">
        <v>7061</v>
      </c>
      <c r="AE66" s="42" t="s">
        <v>9712</v>
      </c>
      <c r="AF66" s="42" t="s">
        <v>1810</v>
      </c>
      <c r="AG66" s="42" t="s">
        <v>1810</v>
      </c>
      <c r="AH66" s="42" t="s">
        <v>9258</v>
      </c>
      <c r="AI66" s="42" t="s">
        <v>10136</v>
      </c>
      <c r="AJ66" s="42" t="s">
        <v>3638</v>
      </c>
      <c r="AK66" s="42" t="s">
        <v>7069</v>
      </c>
      <c r="AL66" s="42" t="s">
        <v>6044</v>
      </c>
      <c r="AM66" s="42" t="s">
        <v>7071</v>
      </c>
      <c r="AN66" s="42" t="s">
        <v>7074</v>
      </c>
      <c r="AO66" s="42"/>
      <c r="AP66" s="42" t="s">
        <v>34</v>
      </c>
      <c r="AQ66" s="42" t="s">
        <v>9731</v>
      </c>
      <c r="AR66" s="42" t="s">
        <v>8620</v>
      </c>
      <c r="AS66" s="42"/>
      <c r="AT66" s="42"/>
      <c r="AU66" s="42"/>
      <c r="AV66" s="42"/>
      <c r="AW66" s="42"/>
      <c r="AX66" s="42"/>
      <c r="AY66" s="42" t="s">
        <v>641</v>
      </c>
      <c r="AZ66" s="42" t="s">
        <v>415</v>
      </c>
      <c r="BA66" s="42" t="s">
        <v>849</v>
      </c>
      <c r="BB66" s="42" t="s">
        <v>7073</v>
      </c>
      <c r="BC66" s="42" t="s">
        <v>1181</v>
      </c>
      <c r="BD66" s="42" t="s">
        <v>9792</v>
      </c>
      <c r="BE66" s="42" t="s">
        <v>10137</v>
      </c>
      <c r="BF66" s="42" t="s">
        <v>3892</v>
      </c>
      <c r="BG66" s="42" t="s">
        <v>1582</v>
      </c>
      <c r="BH66" s="42" t="s">
        <v>10138</v>
      </c>
      <c r="BI66" s="42" t="s">
        <v>10139</v>
      </c>
      <c r="BJ66" s="42"/>
      <c r="BK66" s="42" t="s">
        <v>9718</v>
      </c>
      <c r="BL66" s="42" t="s">
        <v>9719</v>
      </c>
      <c r="BM66" s="42"/>
      <c r="BN66" s="42"/>
      <c r="BO66" s="41" t="s">
        <v>9777</v>
      </c>
      <c r="BP66" s="42" t="s">
        <v>9778</v>
      </c>
      <c r="BQ66" s="42"/>
      <c r="BR66" s="42"/>
      <c r="BS66" s="42"/>
      <c r="BT66" s="42"/>
      <c r="BU66" s="42"/>
      <c r="BV66" s="42"/>
      <c r="BW66" s="42"/>
      <c r="BX66" s="42" t="s">
        <v>7079</v>
      </c>
      <c r="BY66" s="42" t="s">
        <v>1653</v>
      </c>
      <c r="BZ66" s="42" t="s">
        <v>58</v>
      </c>
      <c r="CA66" s="42" t="s">
        <v>59</v>
      </c>
      <c r="CB66" s="42" t="s">
        <v>7069</v>
      </c>
      <c r="CC66" s="42" t="s">
        <v>7069</v>
      </c>
      <c r="CD66" s="42"/>
      <c r="CE66" s="42"/>
      <c r="CF66" s="42"/>
      <c r="CG66" s="42" t="s">
        <v>7325</v>
      </c>
      <c r="CH66" s="42" t="s">
        <v>7073</v>
      </c>
      <c r="CI66" s="42"/>
      <c r="CJ66" s="42"/>
    </row>
    <row r="67" s="35" customFormat="1" ht="15" customHeight="1" spans="1:88">
      <c r="A67" s="42" t="s">
        <v>10140</v>
      </c>
      <c r="B67" s="42" t="s">
        <v>1123</v>
      </c>
      <c r="C67" s="42" t="s">
        <v>4692</v>
      </c>
      <c r="D67" s="42" t="s">
        <v>9940</v>
      </c>
      <c r="E67" s="42" t="s">
        <v>9941</v>
      </c>
      <c r="F67" s="42" t="s">
        <v>6604</v>
      </c>
      <c r="G67" s="42"/>
      <c r="H67" s="42" t="s">
        <v>9942</v>
      </c>
      <c r="I67" s="42" t="s">
        <v>9773</v>
      </c>
      <c r="J67" s="41">
        <v>7950</v>
      </c>
      <c r="K67" s="42" t="s">
        <v>7059</v>
      </c>
      <c r="L67" s="42" t="s">
        <v>7059</v>
      </c>
      <c r="M67" s="41" t="s">
        <v>7346</v>
      </c>
      <c r="N67" s="42" t="s">
        <v>7299</v>
      </c>
      <c r="O67" s="42" t="s">
        <v>7299</v>
      </c>
      <c r="P67" s="42" t="s">
        <v>380</v>
      </c>
      <c r="Q67" s="42" t="s">
        <v>3648</v>
      </c>
      <c r="R67" s="42"/>
      <c r="S67" s="42" t="s">
        <v>92</v>
      </c>
      <c r="T67" s="42" t="s">
        <v>7346</v>
      </c>
      <c r="U67" s="42"/>
      <c r="V67" s="42"/>
      <c r="W67" s="42"/>
      <c r="X67" s="42" t="s">
        <v>7299</v>
      </c>
      <c r="Y67" s="42" t="s">
        <v>1181</v>
      </c>
      <c r="Z67" s="42"/>
      <c r="AA67" s="42"/>
      <c r="AB67" s="42" t="s">
        <v>9711</v>
      </c>
      <c r="AC67" s="42"/>
      <c r="AD67" s="42" t="s">
        <v>7060</v>
      </c>
      <c r="AE67" s="42"/>
      <c r="AF67" s="42" t="s">
        <v>1181</v>
      </c>
      <c r="AG67" s="42" t="s">
        <v>1810</v>
      </c>
      <c r="AH67" s="42"/>
      <c r="AI67" s="42" t="s">
        <v>4375</v>
      </c>
      <c r="AJ67" s="42" t="s">
        <v>6545</v>
      </c>
      <c r="AK67" s="42" t="s">
        <v>7069</v>
      </c>
      <c r="AL67" s="42" t="s">
        <v>6604</v>
      </c>
      <c r="AM67" s="42" t="s">
        <v>7093</v>
      </c>
      <c r="AN67" s="42" t="s">
        <v>7074</v>
      </c>
      <c r="AO67" s="42"/>
      <c r="AP67" s="42" t="s">
        <v>86</v>
      </c>
      <c r="AQ67" s="42" t="s">
        <v>9835</v>
      </c>
      <c r="AR67" s="42" t="s">
        <v>8600</v>
      </c>
      <c r="AS67" s="42"/>
      <c r="AT67" s="42"/>
      <c r="AU67" s="42"/>
      <c r="AV67" s="42"/>
      <c r="AW67" s="42"/>
      <c r="AX67" s="42"/>
      <c r="AY67" s="42" t="s">
        <v>88</v>
      </c>
      <c r="AZ67" s="42" t="s">
        <v>946</v>
      </c>
      <c r="BA67" s="42" t="s">
        <v>489</v>
      </c>
      <c r="BB67" s="42" t="s">
        <v>7073</v>
      </c>
      <c r="BC67" s="42" t="s">
        <v>1181</v>
      </c>
      <c r="BD67" s="42" t="s">
        <v>9880</v>
      </c>
      <c r="BE67" s="42" t="s">
        <v>10141</v>
      </c>
      <c r="BF67" s="42" t="s">
        <v>7495</v>
      </c>
      <c r="BG67" s="42" t="s">
        <v>1638</v>
      </c>
      <c r="BH67" s="42" t="s">
        <v>10142</v>
      </c>
      <c r="BI67" s="42" t="s">
        <v>10143</v>
      </c>
      <c r="BJ67" s="42"/>
      <c r="BK67" s="42" t="s">
        <v>9718</v>
      </c>
      <c r="BL67" s="42" t="s">
        <v>9719</v>
      </c>
      <c r="BM67" s="42"/>
      <c r="BN67" s="42"/>
      <c r="BO67" s="41" t="s">
        <v>9777</v>
      </c>
      <c r="BP67" s="42" t="s">
        <v>9778</v>
      </c>
      <c r="BQ67" s="42"/>
      <c r="BR67" s="42"/>
      <c r="BS67" s="42"/>
      <c r="BT67" s="42"/>
      <c r="BU67" s="42"/>
      <c r="BV67" s="42"/>
      <c r="BW67" s="42"/>
      <c r="BX67" s="42" t="s">
        <v>7079</v>
      </c>
      <c r="BY67" s="42" t="s">
        <v>92</v>
      </c>
      <c r="BZ67" s="42" t="s">
        <v>48</v>
      </c>
      <c r="CA67" s="42" t="s">
        <v>59</v>
      </c>
      <c r="CB67" s="42" t="s">
        <v>7069</v>
      </c>
      <c r="CC67" s="42" t="s">
        <v>7069</v>
      </c>
      <c r="CD67" s="42"/>
      <c r="CE67" s="42"/>
      <c r="CF67" s="42"/>
      <c r="CG67" s="42" t="s">
        <v>7299</v>
      </c>
      <c r="CH67" s="42" t="s">
        <v>7073</v>
      </c>
      <c r="CI67" s="42"/>
      <c r="CJ67" s="42"/>
    </row>
    <row r="68" s="35" customFormat="1" ht="15" customHeight="1" spans="1:88">
      <c r="A68" s="42" t="s">
        <v>10144</v>
      </c>
      <c r="B68" s="42" t="s">
        <v>1123</v>
      </c>
      <c r="C68" s="42" t="s">
        <v>4692</v>
      </c>
      <c r="D68" s="42" t="s">
        <v>10145</v>
      </c>
      <c r="E68" s="42" t="s">
        <v>10146</v>
      </c>
      <c r="F68" s="42" t="s">
        <v>6604</v>
      </c>
      <c r="G68" s="42"/>
      <c r="H68" s="42" t="s">
        <v>10147</v>
      </c>
      <c r="I68" s="42" t="s">
        <v>9773</v>
      </c>
      <c r="J68" s="41">
        <v>78413.28</v>
      </c>
      <c r="K68" s="42" t="s">
        <v>7059</v>
      </c>
      <c r="L68" s="42" t="s">
        <v>7059</v>
      </c>
      <c r="M68" s="41" t="s">
        <v>7346</v>
      </c>
      <c r="N68" s="42" t="s">
        <v>7299</v>
      </c>
      <c r="O68" s="42" t="s">
        <v>7299</v>
      </c>
      <c r="P68" s="42" t="s">
        <v>380</v>
      </c>
      <c r="Q68" s="42" t="s">
        <v>3648</v>
      </c>
      <c r="R68" s="42"/>
      <c r="S68" s="42" t="s">
        <v>92</v>
      </c>
      <c r="T68" s="42" t="s">
        <v>7346</v>
      </c>
      <c r="U68" s="42"/>
      <c r="V68" s="42"/>
      <c r="W68" s="42"/>
      <c r="X68" s="42" t="s">
        <v>7299</v>
      </c>
      <c r="Y68" s="42" t="s">
        <v>1181</v>
      </c>
      <c r="Z68" s="42"/>
      <c r="AA68" s="42"/>
      <c r="AB68" s="42" t="s">
        <v>9711</v>
      </c>
      <c r="AC68" s="42"/>
      <c r="AD68" s="42" t="s">
        <v>7060</v>
      </c>
      <c r="AE68" s="42"/>
      <c r="AF68" s="42" t="s">
        <v>1181</v>
      </c>
      <c r="AG68" s="42" t="s">
        <v>1810</v>
      </c>
      <c r="AH68" s="42"/>
      <c r="AI68" s="42" t="s">
        <v>10148</v>
      </c>
      <c r="AJ68" s="42" t="s">
        <v>6545</v>
      </c>
      <c r="AK68" s="42" t="s">
        <v>7069</v>
      </c>
      <c r="AL68" s="42" t="s">
        <v>6604</v>
      </c>
      <c r="AM68" s="42" t="s">
        <v>7093</v>
      </c>
      <c r="AN68" s="42" t="s">
        <v>7074</v>
      </c>
      <c r="AO68" s="42"/>
      <c r="AP68" s="42" t="s">
        <v>86</v>
      </c>
      <c r="AQ68" s="42" t="s">
        <v>9835</v>
      </c>
      <c r="AR68" s="42" t="s">
        <v>8600</v>
      </c>
      <c r="AS68" s="42"/>
      <c r="AT68" s="42"/>
      <c r="AU68" s="42"/>
      <c r="AV68" s="42"/>
      <c r="AW68" s="42"/>
      <c r="AX68" s="42"/>
      <c r="AY68" s="42" t="s">
        <v>88</v>
      </c>
      <c r="AZ68" s="42" t="s">
        <v>910</v>
      </c>
      <c r="BA68" s="42" t="s">
        <v>961</v>
      </c>
      <c r="BB68" s="42" t="s">
        <v>7073</v>
      </c>
      <c r="BC68" s="42" t="s">
        <v>1181</v>
      </c>
      <c r="BD68" s="42" t="s">
        <v>7079</v>
      </c>
      <c r="BE68" s="42" t="s">
        <v>10149</v>
      </c>
      <c r="BF68" s="42" t="s">
        <v>10150</v>
      </c>
      <c r="BG68" s="42" t="s">
        <v>10151</v>
      </c>
      <c r="BH68" s="42" t="s">
        <v>10152</v>
      </c>
      <c r="BI68" s="42" t="s">
        <v>10153</v>
      </c>
      <c r="BJ68" s="42"/>
      <c r="BK68" s="42" t="s">
        <v>9718</v>
      </c>
      <c r="BL68" s="42" t="s">
        <v>9719</v>
      </c>
      <c r="BM68" s="42"/>
      <c r="BN68" s="42"/>
      <c r="BO68" s="41" t="s">
        <v>9777</v>
      </c>
      <c r="BP68" s="42" t="s">
        <v>9778</v>
      </c>
      <c r="BQ68" s="42"/>
      <c r="BR68" s="42"/>
      <c r="BS68" s="42"/>
      <c r="BT68" s="42"/>
      <c r="BU68" s="42"/>
      <c r="BV68" s="42"/>
      <c r="BW68" s="42"/>
      <c r="BX68" s="42" t="s">
        <v>7079</v>
      </c>
      <c r="BY68" s="42" t="s">
        <v>92</v>
      </c>
      <c r="BZ68" s="42" t="s">
        <v>48</v>
      </c>
      <c r="CA68" s="42" t="s">
        <v>59</v>
      </c>
      <c r="CB68" s="42" t="s">
        <v>7069</v>
      </c>
      <c r="CC68" s="42" t="s">
        <v>7069</v>
      </c>
      <c r="CD68" s="42"/>
      <c r="CE68" s="42"/>
      <c r="CF68" s="42"/>
      <c r="CG68" s="42" t="s">
        <v>7299</v>
      </c>
      <c r="CH68" s="42" t="s">
        <v>7073</v>
      </c>
      <c r="CI68" s="42"/>
      <c r="CJ68" s="42"/>
    </row>
    <row r="69" s="35" customFormat="1" ht="15" customHeight="1" spans="1:88">
      <c r="A69" s="42" t="s">
        <v>10154</v>
      </c>
      <c r="B69" s="42" t="s">
        <v>1123</v>
      </c>
      <c r="C69" s="42" t="s">
        <v>4692</v>
      </c>
      <c r="D69" s="42" t="s">
        <v>9934</v>
      </c>
      <c r="E69" s="42" t="s">
        <v>9935</v>
      </c>
      <c r="F69" s="42" t="s">
        <v>6604</v>
      </c>
      <c r="G69" s="42"/>
      <c r="H69" s="42" t="s">
        <v>9936</v>
      </c>
      <c r="I69" s="42" t="s">
        <v>9773</v>
      </c>
      <c r="J69" s="41">
        <v>4050</v>
      </c>
      <c r="K69" s="42" t="s">
        <v>7059</v>
      </c>
      <c r="L69" s="42" t="s">
        <v>7059</v>
      </c>
      <c r="M69" s="41" t="s">
        <v>7346</v>
      </c>
      <c r="N69" s="42" t="s">
        <v>7299</v>
      </c>
      <c r="O69" s="42" t="s">
        <v>7299</v>
      </c>
      <c r="P69" s="42" t="s">
        <v>380</v>
      </c>
      <c r="Q69" s="42" t="s">
        <v>3648</v>
      </c>
      <c r="R69" s="42"/>
      <c r="S69" s="42" t="s">
        <v>1653</v>
      </c>
      <c r="T69" s="42" t="s">
        <v>7346</v>
      </c>
      <c r="U69" s="42"/>
      <c r="V69" s="42"/>
      <c r="W69" s="42"/>
      <c r="X69" s="42" t="s">
        <v>7299</v>
      </c>
      <c r="Y69" s="42" t="s">
        <v>1181</v>
      </c>
      <c r="Z69" s="42"/>
      <c r="AA69" s="42"/>
      <c r="AB69" s="42" t="s">
        <v>9711</v>
      </c>
      <c r="AC69" s="42"/>
      <c r="AD69" s="42" t="s">
        <v>7060</v>
      </c>
      <c r="AE69" s="42"/>
      <c r="AF69" s="42" t="s">
        <v>1181</v>
      </c>
      <c r="AG69" s="42" t="s">
        <v>1810</v>
      </c>
      <c r="AH69" s="42"/>
      <c r="AI69" s="42" t="s">
        <v>1449</v>
      </c>
      <c r="AJ69" s="42" t="s">
        <v>6545</v>
      </c>
      <c r="AK69" s="42" t="s">
        <v>7069</v>
      </c>
      <c r="AL69" s="42" t="s">
        <v>6604</v>
      </c>
      <c r="AM69" s="42" t="s">
        <v>7093</v>
      </c>
      <c r="AN69" s="42" t="s">
        <v>7074</v>
      </c>
      <c r="AO69" s="42"/>
      <c r="AP69" s="42" t="s">
        <v>86</v>
      </c>
      <c r="AQ69" s="42" t="s">
        <v>9835</v>
      </c>
      <c r="AR69" s="42" t="s">
        <v>8600</v>
      </c>
      <c r="AS69" s="42"/>
      <c r="AT69" s="42"/>
      <c r="AU69" s="42"/>
      <c r="AV69" s="42"/>
      <c r="AW69" s="42"/>
      <c r="AX69" s="42"/>
      <c r="AY69" s="42" t="s">
        <v>990</v>
      </c>
      <c r="AZ69" s="42" t="s">
        <v>991</v>
      </c>
      <c r="BA69" s="42" t="s">
        <v>231</v>
      </c>
      <c r="BB69" s="42" t="s">
        <v>7073</v>
      </c>
      <c r="BC69" s="42" t="s">
        <v>1181</v>
      </c>
      <c r="BD69" s="42" t="s">
        <v>87</v>
      </c>
      <c r="BE69" s="42" t="s">
        <v>10155</v>
      </c>
      <c r="BF69" s="42" t="s">
        <v>2319</v>
      </c>
      <c r="BG69" s="42" t="s">
        <v>4251</v>
      </c>
      <c r="BH69" s="42" t="s">
        <v>10156</v>
      </c>
      <c r="BI69" s="42" t="s">
        <v>10157</v>
      </c>
      <c r="BJ69" s="42"/>
      <c r="BK69" s="42" t="s">
        <v>9718</v>
      </c>
      <c r="BL69" s="42" t="s">
        <v>9719</v>
      </c>
      <c r="BM69" s="42"/>
      <c r="BN69" s="42"/>
      <c r="BO69" s="41" t="s">
        <v>9777</v>
      </c>
      <c r="BP69" s="42" t="s">
        <v>9778</v>
      </c>
      <c r="BQ69" s="42"/>
      <c r="BR69" s="42"/>
      <c r="BS69" s="42"/>
      <c r="BT69" s="42"/>
      <c r="BU69" s="42"/>
      <c r="BV69" s="42"/>
      <c r="BW69" s="42"/>
      <c r="BX69" s="42" t="s">
        <v>7079</v>
      </c>
      <c r="BY69" s="42" t="s">
        <v>1653</v>
      </c>
      <c r="BZ69" s="42" t="s">
        <v>48</v>
      </c>
      <c r="CA69" s="42" t="s">
        <v>59</v>
      </c>
      <c r="CB69" s="42" t="s">
        <v>7069</v>
      </c>
      <c r="CC69" s="42" t="s">
        <v>7069</v>
      </c>
      <c r="CD69" s="42"/>
      <c r="CE69" s="42"/>
      <c r="CF69" s="42"/>
      <c r="CG69" s="42" t="s">
        <v>7299</v>
      </c>
      <c r="CH69" s="42" t="s">
        <v>7073</v>
      </c>
      <c r="CI69" s="42"/>
      <c r="CJ69" s="42"/>
    </row>
    <row r="70" s="35" customFormat="1" ht="15" customHeight="1" spans="1:88">
      <c r="A70" s="42" t="s">
        <v>901</v>
      </c>
      <c r="B70" s="42" t="s">
        <v>1123</v>
      </c>
      <c r="C70" s="42" t="s">
        <v>4692</v>
      </c>
      <c r="D70" s="42" t="s">
        <v>9877</v>
      </c>
      <c r="E70" s="42" t="s">
        <v>9878</v>
      </c>
      <c r="F70" s="42" t="s">
        <v>6604</v>
      </c>
      <c r="G70" s="42"/>
      <c r="H70" s="42" t="s">
        <v>9879</v>
      </c>
      <c r="I70" s="42" t="s">
        <v>9773</v>
      </c>
      <c r="J70" s="41">
        <v>2620.8</v>
      </c>
      <c r="K70" s="42" t="s">
        <v>7059</v>
      </c>
      <c r="L70" s="42" t="s">
        <v>7059</v>
      </c>
      <c r="M70" s="41" t="s">
        <v>7346</v>
      </c>
      <c r="N70" s="42" t="s">
        <v>7299</v>
      </c>
      <c r="O70" s="42" t="s">
        <v>7299</v>
      </c>
      <c r="P70" s="42" t="s">
        <v>380</v>
      </c>
      <c r="Q70" s="42" t="s">
        <v>3648</v>
      </c>
      <c r="R70" s="42"/>
      <c r="S70" s="42" t="s">
        <v>1653</v>
      </c>
      <c r="T70" s="42" t="s">
        <v>7346</v>
      </c>
      <c r="U70" s="42"/>
      <c r="V70" s="42"/>
      <c r="W70" s="42"/>
      <c r="X70" s="42" t="s">
        <v>7299</v>
      </c>
      <c r="Y70" s="42" t="s">
        <v>1181</v>
      </c>
      <c r="Z70" s="42"/>
      <c r="AA70" s="42"/>
      <c r="AB70" s="42" t="s">
        <v>9711</v>
      </c>
      <c r="AC70" s="42"/>
      <c r="AD70" s="42" t="s">
        <v>7060</v>
      </c>
      <c r="AE70" s="42"/>
      <c r="AF70" s="42" t="s">
        <v>1181</v>
      </c>
      <c r="AG70" s="42" t="s">
        <v>1173</v>
      </c>
      <c r="AH70" s="42"/>
      <c r="AI70" s="42" t="s">
        <v>2516</v>
      </c>
      <c r="AJ70" s="42" t="s">
        <v>6545</v>
      </c>
      <c r="AK70" s="42" t="s">
        <v>7069</v>
      </c>
      <c r="AL70" s="42" t="s">
        <v>6604</v>
      </c>
      <c r="AM70" s="42" t="s">
        <v>7093</v>
      </c>
      <c r="AN70" s="42" t="s">
        <v>7074</v>
      </c>
      <c r="AO70" s="42"/>
      <c r="AP70" s="42" t="s">
        <v>86</v>
      </c>
      <c r="AQ70" s="42" t="s">
        <v>9835</v>
      </c>
      <c r="AR70" s="42" t="s">
        <v>8600</v>
      </c>
      <c r="AS70" s="42"/>
      <c r="AT70" s="42"/>
      <c r="AU70" s="42"/>
      <c r="AV70" s="42"/>
      <c r="AW70" s="42"/>
      <c r="AX70" s="42"/>
      <c r="AY70" s="42" t="s">
        <v>224</v>
      </c>
      <c r="AZ70" s="42" t="s">
        <v>588</v>
      </c>
      <c r="BA70" s="42" t="s">
        <v>589</v>
      </c>
      <c r="BB70" s="42" t="s">
        <v>7073</v>
      </c>
      <c r="BC70" s="42" t="s">
        <v>1181</v>
      </c>
      <c r="BD70" s="42" t="s">
        <v>9880</v>
      </c>
      <c r="BE70" s="42" t="s">
        <v>9999</v>
      </c>
      <c r="BF70" s="42" t="s">
        <v>6416</v>
      </c>
      <c r="BG70" s="42" t="s">
        <v>10158</v>
      </c>
      <c r="BH70" s="42" t="s">
        <v>10159</v>
      </c>
      <c r="BI70" s="42" t="s">
        <v>10160</v>
      </c>
      <c r="BJ70" s="42"/>
      <c r="BK70" s="42" t="s">
        <v>9718</v>
      </c>
      <c r="BL70" s="42" t="s">
        <v>9719</v>
      </c>
      <c r="BM70" s="42"/>
      <c r="BN70" s="42"/>
      <c r="BO70" s="41" t="s">
        <v>9720</v>
      </c>
      <c r="BP70" s="42" t="s">
        <v>9721</v>
      </c>
      <c r="BQ70" s="42"/>
      <c r="BR70" s="42"/>
      <c r="BS70" s="42"/>
      <c r="BT70" s="42"/>
      <c r="BU70" s="42"/>
      <c r="BV70" s="42"/>
      <c r="BW70" s="42"/>
      <c r="BX70" s="42" t="s">
        <v>7079</v>
      </c>
      <c r="BY70" s="42" t="s">
        <v>1653</v>
      </c>
      <c r="BZ70" s="42" t="s">
        <v>48</v>
      </c>
      <c r="CA70" s="42" t="s">
        <v>59</v>
      </c>
      <c r="CB70" s="42" t="s">
        <v>7069</v>
      </c>
      <c r="CC70" s="42" t="s">
        <v>7069</v>
      </c>
      <c r="CD70" s="42"/>
      <c r="CE70" s="42"/>
      <c r="CF70" s="42"/>
      <c r="CG70" s="42" t="s">
        <v>7299</v>
      </c>
      <c r="CH70" s="42" t="s">
        <v>7073</v>
      </c>
      <c r="CI70" s="42"/>
      <c r="CJ70" s="42"/>
    </row>
    <row r="71" s="35" customFormat="1" ht="15" customHeight="1" spans="1:88">
      <c r="A71" s="43" t="s">
        <v>10161</v>
      </c>
      <c r="B71" s="43" t="s">
        <v>1121</v>
      </c>
      <c r="C71" s="43" t="s">
        <v>4692</v>
      </c>
      <c r="D71" s="43" t="s">
        <v>10162</v>
      </c>
      <c r="E71" s="43" t="s">
        <v>10163</v>
      </c>
      <c r="F71" s="43" t="s">
        <v>6427</v>
      </c>
      <c r="G71" s="43"/>
      <c r="H71" s="43" t="s">
        <v>10164</v>
      </c>
      <c r="I71" s="43" t="s">
        <v>9727</v>
      </c>
      <c r="J71" s="44">
        <v>88218.24</v>
      </c>
      <c r="K71" s="43" t="s">
        <v>7059</v>
      </c>
      <c r="L71" s="43" t="s">
        <v>7059</v>
      </c>
      <c r="M71" s="44" t="s">
        <v>7346</v>
      </c>
      <c r="N71" s="43" t="s">
        <v>6427</v>
      </c>
      <c r="O71" s="43" t="s">
        <v>6427</v>
      </c>
      <c r="P71" s="43" t="s">
        <v>380</v>
      </c>
      <c r="Q71" s="43" t="s">
        <v>3648</v>
      </c>
      <c r="R71" s="43"/>
      <c r="S71" s="43" t="s">
        <v>1653</v>
      </c>
      <c r="T71" s="43" t="s">
        <v>7346</v>
      </c>
      <c r="U71" s="43" t="s">
        <v>7346</v>
      </c>
      <c r="V71" s="43"/>
      <c r="W71" s="43"/>
      <c r="X71" s="43" t="s">
        <v>6427</v>
      </c>
      <c r="Y71" s="43" t="s">
        <v>1181</v>
      </c>
      <c r="Z71" s="43"/>
      <c r="AA71" s="43"/>
      <c r="AB71" s="43" t="s">
        <v>9711</v>
      </c>
      <c r="AC71" s="43"/>
      <c r="AD71" s="43" t="s">
        <v>7060</v>
      </c>
      <c r="AE71" s="43"/>
      <c r="AF71" s="43" t="s">
        <v>1181</v>
      </c>
      <c r="AG71" s="43" t="s">
        <v>1173</v>
      </c>
      <c r="AH71" s="43"/>
      <c r="AI71" s="43" t="s">
        <v>7312</v>
      </c>
      <c r="AJ71" s="43" t="s">
        <v>10165</v>
      </c>
      <c r="AK71" s="43" t="s">
        <v>7069</v>
      </c>
      <c r="AL71" s="43" t="s">
        <v>6427</v>
      </c>
      <c r="AM71" s="43" t="s">
        <v>7093</v>
      </c>
      <c r="AN71" s="43" t="s">
        <v>7074</v>
      </c>
      <c r="AO71" s="43"/>
      <c r="AP71" s="43" t="s">
        <v>86</v>
      </c>
      <c r="AQ71" s="43" t="s">
        <v>9731</v>
      </c>
      <c r="AR71" s="43" t="s">
        <v>8610</v>
      </c>
      <c r="AS71" s="43"/>
      <c r="AT71" s="43"/>
      <c r="AU71" s="43"/>
      <c r="AV71" s="43"/>
      <c r="AW71" s="43"/>
      <c r="AX71" s="43"/>
      <c r="AY71" s="43" t="s">
        <v>904</v>
      </c>
      <c r="AZ71" s="43" t="s">
        <v>905</v>
      </c>
      <c r="BA71" s="43" t="s">
        <v>914</v>
      </c>
      <c r="BB71" s="43" t="s">
        <v>7073</v>
      </c>
      <c r="BC71" s="43" t="s">
        <v>1181</v>
      </c>
      <c r="BD71" s="43" t="s">
        <v>9776</v>
      </c>
      <c r="BE71" s="43" t="s">
        <v>10166</v>
      </c>
      <c r="BF71" s="43" t="s">
        <v>2738</v>
      </c>
      <c r="BG71" s="43" t="s">
        <v>7313</v>
      </c>
      <c r="BH71" s="43" t="s">
        <v>7314</v>
      </c>
      <c r="BI71" s="43" t="s">
        <v>7315</v>
      </c>
      <c r="BJ71" s="43"/>
      <c r="BK71" s="43" t="s">
        <v>9718</v>
      </c>
      <c r="BL71" s="43" t="s">
        <v>9719</v>
      </c>
      <c r="BM71" s="43"/>
      <c r="BN71" s="43"/>
      <c r="BO71" s="41" t="s">
        <v>9720</v>
      </c>
      <c r="BP71" s="43" t="s">
        <v>9721</v>
      </c>
      <c r="BQ71" s="43"/>
      <c r="BR71" s="43"/>
      <c r="BS71" s="43"/>
      <c r="BT71" s="43"/>
      <c r="BU71" s="43"/>
      <c r="BV71" s="43"/>
      <c r="BW71" s="43"/>
      <c r="BX71" s="43" t="s">
        <v>7079</v>
      </c>
      <c r="BY71" s="43" t="s">
        <v>1653</v>
      </c>
      <c r="BZ71" s="43" t="s">
        <v>48</v>
      </c>
      <c r="CA71" s="43" t="s">
        <v>59</v>
      </c>
      <c r="CB71" s="43" t="s">
        <v>7069</v>
      </c>
      <c r="CC71" s="43" t="s">
        <v>7069</v>
      </c>
      <c r="CD71" s="43"/>
      <c r="CE71" s="43"/>
      <c r="CF71" s="43"/>
      <c r="CG71" s="43" t="s">
        <v>6427</v>
      </c>
      <c r="CH71" s="43" t="s">
        <v>7073</v>
      </c>
      <c r="CI71" s="43"/>
      <c r="CJ71" s="43"/>
    </row>
    <row r="72" s="35" customFormat="1" ht="15" customHeight="1" spans="1:88">
      <c r="A72" s="42" t="s">
        <v>709</v>
      </c>
      <c r="B72" s="42" t="s">
        <v>1086</v>
      </c>
      <c r="C72" s="42" t="s">
        <v>1169</v>
      </c>
      <c r="D72" s="42" t="s">
        <v>10167</v>
      </c>
      <c r="E72" s="42" t="s">
        <v>10168</v>
      </c>
      <c r="F72" s="42" t="s">
        <v>3704</v>
      </c>
      <c r="G72" s="42" t="s">
        <v>4058</v>
      </c>
      <c r="H72" s="42" t="s">
        <v>10169</v>
      </c>
      <c r="I72" s="42" t="s">
        <v>10170</v>
      </c>
      <c r="J72" s="41">
        <v>19718.4</v>
      </c>
      <c r="K72" s="42" t="s">
        <v>7059</v>
      </c>
      <c r="L72" s="42" t="s">
        <v>7059</v>
      </c>
      <c r="M72" s="41" t="s">
        <v>10171</v>
      </c>
      <c r="N72" s="42" t="s">
        <v>6205</v>
      </c>
      <c r="O72" s="42" t="s">
        <v>6205</v>
      </c>
      <c r="P72" s="42" t="s">
        <v>380</v>
      </c>
      <c r="Q72" s="42" t="s">
        <v>3648</v>
      </c>
      <c r="R72" s="42"/>
      <c r="S72" s="42" t="s">
        <v>1653</v>
      </c>
      <c r="T72" s="42" t="s">
        <v>10171</v>
      </c>
      <c r="U72" s="42" t="s">
        <v>10171</v>
      </c>
      <c r="V72" s="42"/>
      <c r="W72" s="42"/>
      <c r="X72" s="42" t="s">
        <v>6205</v>
      </c>
      <c r="Y72" s="42" t="s">
        <v>1181</v>
      </c>
      <c r="Z72" s="42"/>
      <c r="AA72" s="42"/>
      <c r="AB72" s="42" t="s">
        <v>9711</v>
      </c>
      <c r="AC72" s="42"/>
      <c r="AD72" s="42" t="s">
        <v>7061</v>
      </c>
      <c r="AE72" s="42" t="s">
        <v>9712</v>
      </c>
      <c r="AF72" s="42" t="s">
        <v>1810</v>
      </c>
      <c r="AG72" s="42" t="s">
        <v>1173</v>
      </c>
      <c r="AH72" s="42" t="s">
        <v>4058</v>
      </c>
      <c r="AI72" s="42" t="s">
        <v>7340</v>
      </c>
      <c r="AJ72" s="42" t="s">
        <v>10172</v>
      </c>
      <c r="AK72" s="42" t="s">
        <v>7069</v>
      </c>
      <c r="AL72" s="42" t="s">
        <v>3704</v>
      </c>
      <c r="AM72" s="42" t="s">
        <v>7093</v>
      </c>
      <c r="AN72" s="42" t="s">
        <v>7095</v>
      </c>
      <c r="AO72" s="42"/>
      <c r="AP72" s="42" t="s">
        <v>34</v>
      </c>
      <c r="AQ72" s="42" t="s">
        <v>9835</v>
      </c>
      <c r="AR72" s="42" t="s">
        <v>8646</v>
      </c>
      <c r="AS72" s="42"/>
      <c r="AT72" s="42"/>
      <c r="AU72" s="42"/>
      <c r="AV72" s="42"/>
      <c r="AW72" s="42"/>
      <c r="AX72" s="42" t="s">
        <v>4058</v>
      </c>
      <c r="AY72" s="42" t="s">
        <v>224</v>
      </c>
      <c r="AZ72" s="42" t="s">
        <v>588</v>
      </c>
      <c r="BA72" s="42" t="s">
        <v>710</v>
      </c>
      <c r="BB72" s="42" t="s">
        <v>7073</v>
      </c>
      <c r="BC72" s="42" t="s">
        <v>1181</v>
      </c>
      <c r="BD72" s="42" t="s">
        <v>9776</v>
      </c>
      <c r="BE72" s="42" t="s">
        <v>10173</v>
      </c>
      <c r="BF72" s="42" t="s">
        <v>6892</v>
      </c>
      <c r="BG72" s="42" t="s">
        <v>7341</v>
      </c>
      <c r="BH72" s="42" t="s">
        <v>7342</v>
      </c>
      <c r="BI72" s="42" t="s">
        <v>7343</v>
      </c>
      <c r="BJ72" s="42"/>
      <c r="BK72" s="42" t="s">
        <v>9718</v>
      </c>
      <c r="BL72" s="42" t="s">
        <v>9719</v>
      </c>
      <c r="BM72" s="42"/>
      <c r="BN72" s="42"/>
      <c r="BO72" s="41" t="s">
        <v>9720</v>
      </c>
      <c r="BP72" s="42" t="s">
        <v>9721</v>
      </c>
      <c r="BQ72" s="42"/>
      <c r="BR72" s="42"/>
      <c r="BS72" s="42"/>
      <c r="BT72" s="42"/>
      <c r="BU72" s="42"/>
      <c r="BV72" s="42"/>
      <c r="BW72" s="42"/>
      <c r="BX72" s="42" t="s">
        <v>7079</v>
      </c>
      <c r="BY72" s="42" t="s">
        <v>1653</v>
      </c>
      <c r="BZ72" s="42" t="s">
        <v>58</v>
      </c>
      <c r="CA72" s="42" t="s">
        <v>59</v>
      </c>
      <c r="CB72" s="42" t="s">
        <v>7069</v>
      </c>
      <c r="CC72" s="42" t="s">
        <v>7069</v>
      </c>
      <c r="CD72" s="42"/>
      <c r="CE72" s="42"/>
      <c r="CF72" s="42"/>
      <c r="CG72" s="42" t="s">
        <v>6205</v>
      </c>
      <c r="CH72" s="42" t="s">
        <v>7073</v>
      </c>
      <c r="CI72" s="42"/>
      <c r="CJ72" s="42"/>
    </row>
    <row r="73" s="35" customFormat="1" ht="15" customHeight="1" spans="1:88">
      <c r="A73" s="42" t="s">
        <v>683</v>
      </c>
      <c r="B73" s="42" t="s">
        <v>1090</v>
      </c>
      <c r="C73" s="42" t="s">
        <v>1169</v>
      </c>
      <c r="D73" s="42" t="s">
        <v>10174</v>
      </c>
      <c r="E73" s="42" t="s">
        <v>10175</v>
      </c>
      <c r="F73" s="42" t="s">
        <v>3713</v>
      </c>
      <c r="G73" s="42" t="s">
        <v>7070</v>
      </c>
      <c r="H73" s="42" t="s">
        <v>10176</v>
      </c>
      <c r="I73" s="42" t="s">
        <v>9710</v>
      </c>
      <c r="J73" s="41">
        <v>13426.8</v>
      </c>
      <c r="K73" s="42" t="s">
        <v>7059</v>
      </c>
      <c r="L73" s="42" t="s">
        <v>7059</v>
      </c>
      <c r="M73" s="41" t="s">
        <v>10171</v>
      </c>
      <c r="N73" s="42" t="s">
        <v>6812</v>
      </c>
      <c r="O73" s="42" t="s">
        <v>6812</v>
      </c>
      <c r="P73" s="42" t="s">
        <v>380</v>
      </c>
      <c r="Q73" s="42" t="s">
        <v>336</v>
      </c>
      <c r="R73" s="42"/>
      <c r="S73" s="42" t="s">
        <v>1653</v>
      </c>
      <c r="T73" s="42" t="s">
        <v>10171</v>
      </c>
      <c r="U73" s="42" t="s">
        <v>10171</v>
      </c>
      <c r="V73" s="42"/>
      <c r="W73" s="42"/>
      <c r="X73" s="42" t="s">
        <v>6812</v>
      </c>
      <c r="Y73" s="42" t="s">
        <v>1181</v>
      </c>
      <c r="Z73" s="42"/>
      <c r="AA73" s="42"/>
      <c r="AB73" s="42" t="s">
        <v>9711</v>
      </c>
      <c r="AC73" s="42"/>
      <c r="AD73" s="42" t="s">
        <v>7061</v>
      </c>
      <c r="AE73" s="42" t="s">
        <v>9712</v>
      </c>
      <c r="AF73" s="42" t="s">
        <v>1248</v>
      </c>
      <c r="AG73" s="42" t="s">
        <v>9728</v>
      </c>
      <c r="AH73" s="42" t="s">
        <v>7070</v>
      </c>
      <c r="AI73" s="42" t="s">
        <v>3714</v>
      </c>
      <c r="AJ73" s="42" t="s">
        <v>10024</v>
      </c>
      <c r="AK73" s="42" t="s">
        <v>7069</v>
      </c>
      <c r="AL73" s="42" t="s">
        <v>3713</v>
      </c>
      <c r="AM73" s="42" t="s">
        <v>7093</v>
      </c>
      <c r="AN73" s="42" t="s">
        <v>7074</v>
      </c>
      <c r="AO73" s="42"/>
      <c r="AP73" s="42" t="s">
        <v>34</v>
      </c>
      <c r="AQ73" s="42" t="s">
        <v>9835</v>
      </c>
      <c r="AR73" s="42" t="s">
        <v>8654</v>
      </c>
      <c r="AS73" s="42"/>
      <c r="AT73" s="42"/>
      <c r="AU73" s="42"/>
      <c r="AV73" s="42"/>
      <c r="AW73" s="42"/>
      <c r="AX73" s="42" t="s">
        <v>7070</v>
      </c>
      <c r="AY73" s="42" t="s">
        <v>684</v>
      </c>
      <c r="AZ73" s="42" t="s">
        <v>685</v>
      </c>
      <c r="BA73" s="42" t="s">
        <v>686</v>
      </c>
      <c r="BB73" s="42" t="s">
        <v>7073</v>
      </c>
      <c r="BC73" s="42" t="s">
        <v>1181</v>
      </c>
      <c r="BD73" s="42" t="s">
        <v>10177</v>
      </c>
      <c r="BE73" s="42" t="s">
        <v>3714</v>
      </c>
      <c r="BF73" s="42" t="s">
        <v>5254</v>
      </c>
      <c r="BG73" s="42" t="s">
        <v>10178</v>
      </c>
      <c r="BH73" s="42" t="s">
        <v>10179</v>
      </c>
      <c r="BI73" s="42" t="s">
        <v>10180</v>
      </c>
      <c r="BJ73" s="42"/>
      <c r="BK73" s="42" t="s">
        <v>9718</v>
      </c>
      <c r="BL73" s="42" t="s">
        <v>9719</v>
      </c>
      <c r="BM73" s="42"/>
      <c r="BN73" s="42"/>
      <c r="BO73" s="41" t="s">
        <v>9739</v>
      </c>
      <c r="BP73" s="42" t="s">
        <v>9911</v>
      </c>
      <c r="BQ73" s="42"/>
      <c r="BR73" s="42"/>
      <c r="BS73" s="42"/>
      <c r="BT73" s="42"/>
      <c r="BU73" s="42"/>
      <c r="BV73" s="42"/>
      <c r="BW73" s="42"/>
      <c r="BX73" s="42" t="s">
        <v>7079</v>
      </c>
      <c r="BY73" s="42" t="s">
        <v>1653</v>
      </c>
      <c r="BZ73" s="42" t="s">
        <v>58</v>
      </c>
      <c r="CA73" s="42" t="s">
        <v>37</v>
      </c>
      <c r="CB73" s="42" t="s">
        <v>7069</v>
      </c>
      <c r="CC73" s="42" t="s">
        <v>7069</v>
      </c>
      <c r="CD73" s="42"/>
      <c r="CE73" s="42"/>
      <c r="CF73" s="42"/>
      <c r="CG73" s="42" t="s">
        <v>6812</v>
      </c>
      <c r="CH73" s="42" t="s">
        <v>7073</v>
      </c>
      <c r="CI73" s="42"/>
      <c r="CJ73" s="42"/>
    </row>
    <row r="74" s="35" customFormat="1" ht="15" customHeight="1" spans="1:88">
      <c r="A74" s="42" t="s">
        <v>10181</v>
      </c>
      <c r="B74" s="42" t="s">
        <v>728</v>
      </c>
      <c r="C74" s="42" t="s">
        <v>4355</v>
      </c>
      <c r="D74" s="42" t="s">
        <v>10182</v>
      </c>
      <c r="E74" s="42" t="s">
        <v>10183</v>
      </c>
      <c r="F74" s="42" t="s">
        <v>4357</v>
      </c>
      <c r="G74" s="42" t="s">
        <v>4475</v>
      </c>
      <c r="H74" s="42" t="s">
        <v>10184</v>
      </c>
      <c r="I74" s="42" t="s">
        <v>10123</v>
      </c>
      <c r="J74" s="41">
        <v>8900</v>
      </c>
      <c r="K74" s="42" t="s">
        <v>7059</v>
      </c>
      <c r="L74" s="42" t="s">
        <v>7059</v>
      </c>
      <c r="M74" s="41" t="s">
        <v>9318</v>
      </c>
      <c r="N74" s="42" t="s">
        <v>6197</v>
      </c>
      <c r="O74" s="42" t="s">
        <v>6197</v>
      </c>
      <c r="P74" s="42" t="s">
        <v>380</v>
      </c>
      <c r="Q74" s="42" t="s">
        <v>336</v>
      </c>
      <c r="R74" s="42"/>
      <c r="S74" s="42" t="s">
        <v>1653</v>
      </c>
      <c r="T74" s="42" t="s">
        <v>9318</v>
      </c>
      <c r="U74" s="42" t="s">
        <v>7598</v>
      </c>
      <c r="V74" s="42"/>
      <c r="W74" s="42"/>
      <c r="X74" s="42" t="s">
        <v>4950</v>
      </c>
      <c r="Y74" s="42" t="s">
        <v>1181</v>
      </c>
      <c r="Z74" s="42"/>
      <c r="AA74" s="42"/>
      <c r="AB74" s="42" t="s">
        <v>9711</v>
      </c>
      <c r="AC74" s="42"/>
      <c r="AD74" s="42" t="s">
        <v>7061</v>
      </c>
      <c r="AE74" s="42" t="s">
        <v>9712</v>
      </c>
      <c r="AF74" s="42" t="s">
        <v>1810</v>
      </c>
      <c r="AG74" s="42" t="s">
        <v>9728</v>
      </c>
      <c r="AH74" s="42" t="s">
        <v>7598</v>
      </c>
      <c r="AI74" s="42" t="s">
        <v>3665</v>
      </c>
      <c r="AJ74" s="42" t="s">
        <v>1745</v>
      </c>
      <c r="AK74" s="42" t="s">
        <v>7069</v>
      </c>
      <c r="AL74" s="42" t="s">
        <v>4357</v>
      </c>
      <c r="AM74" s="42" t="s">
        <v>7093</v>
      </c>
      <c r="AN74" s="42" t="s">
        <v>7074</v>
      </c>
      <c r="AO74" s="42"/>
      <c r="AP74" s="42" t="s">
        <v>729</v>
      </c>
      <c r="AQ74" s="42" t="s">
        <v>9835</v>
      </c>
      <c r="AR74" s="42" t="s">
        <v>8660</v>
      </c>
      <c r="AS74" s="42"/>
      <c r="AT74" s="42"/>
      <c r="AU74" s="42"/>
      <c r="AV74" s="42"/>
      <c r="AW74" s="42"/>
      <c r="AX74" s="42" t="s">
        <v>4475</v>
      </c>
      <c r="AY74" s="42" t="s">
        <v>730</v>
      </c>
      <c r="AZ74" s="42" t="s">
        <v>731</v>
      </c>
      <c r="BA74" s="42" t="s">
        <v>732</v>
      </c>
      <c r="BB74" s="42" t="s">
        <v>7073</v>
      </c>
      <c r="BC74" s="42" t="s">
        <v>1181</v>
      </c>
      <c r="BD74" s="42" t="s">
        <v>10177</v>
      </c>
      <c r="BE74" s="42" t="s">
        <v>3665</v>
      </c>
      <c r="BF74" s="42" t="s">
        <v>1746</v>
      </c>
      <c r="BG74" s="42" t="s">
        <v>7249</v>
      </c>
      <c r="BH74" s="42" t="s">
        <v>1677</v>
      </c>
      <c r="BI74" s="42" t="s">
        <v>10185</v>
      </c>
      <c r="BJ74" s="42"/>
      <c r="BK74" s="42" t="s">
        <v>9718</v>
      </c>
      <c r="BL74" s="42" t="s">
        <v>9719</v>
      </c>
      <c r="BM74" s="42"/>
      <c r="BN74" s="42"/>
      <c r="BO74" s="41" t="s">
        <v>9739</v>
      </c>
      <c r="BP74" s="42" t="s">
        <v>9740</v>
      </c>
      <c r="BQ74" s="42"/>
      <c r="BR74" s="42"/>
      <c r="BS74" s="42"/>
      <c r="BT74" s="42"/>
      <c r="BU74" s="42"/>
      <c r="BV74" s="42"/>
      <c r="BW74" s="42"/>
      <c r="BX74" s="42" t="s">
        <v>7079</v>
      </c>
      <c r="BY74" s="42" t="s">
        <v>1653</v>
      </c>
      <c r="BZ74" s="42" t="s">
        <v>308</v>
      </c>
      <c r="CA74" s="42" t="s">
        <v>37</v>
      </c>
      <c r="CB74" s="42" t="s">
        <v>7069</v>
      </c>
      <c r="CC74" s="42" t="s">
        <v>7069</v>
      </c>
      <c r="CD74" s="42"/>
      <c r="CE74" s="42"/>
      <c r="CF74" s="42"/>
      <c r="CG74" s="42" t="s">
        <v>6197</v>
      </c>
      <c r="CH74" s="42" t="s">
        <v>7073</v>
      </c>
      <c r="CI74" s="42"/>
      <c r="CJ74" s="42"/>
    </row>
    <row r="75" s="35" customFormat="1" ht="15" customHeight="1" spans="1:88">
      <c r="A75" s="42" t="s">
        <v>10186</v>
      </c>
      <c r="B75" s="42" t="s">
        <v>728</v>
      </c>
      <c r="C75" s="42" t="s">
        <v>4355</v>
      </c>
      <c r="D75" s="42" t="s">
        <v>10187</v>
      </c>
      <c r="E75" s="42" t="s">
        <v>10188</v>
      </c>
      <c r="F75" s="42" t="s">
        <v>4357</v>
      </c>
      <c r="G75" s="42" t="s">
        <v>4475</v>
      </c>
      <c r="H75" s="42" t="s">
        <v>10189</v>
      </c>
      <c r="I75" s="42" t="s">
        <v>9710</v>
      </c>
      <c r="J75" s="41">
        <v>3000</v>
      </c>
      <c r="K75" s="42" t="s">
        <v>7059</v>
      </c>
      <c r="L75" s="42" t="s">
        <v>7059</v>
      </c>
      <c r="M75" s="41" t="s">
        <v>9318</v>
      </c>
      <c r="N75" s="42" t="s">
        <v>6197</v>
      </c>
      <c r="O75" s="42" t="s">
        <v>4950</v>
      </c>
      <c r="P75" s="42" t="s">
        <v>380</v>
      </c>
      <c r="Q75" s="42" t="s">
        <v>336</v>
      </c>
      <c r="R75" s="42"/>
      <c r="S75" s="42" t="s">
        <v>1653</v>
      </c>
      <c r="T75" s="42" t="s">
        <v>9318</v>
      </c>
      <c r="U75" s="42" t="s">
        <v>10190</v>
      </c>
      <c r="V75" s="42"/>
      <c r="W75" s="42"/>
      <c r="X75" s="42" t="s">
        <v>6197</v>
      </c>
      <c r="Y75" s="42" t="s">
        <v>1181</v>
      </c>
      <c r="Z75" s="42"/>
      <c r="AA75" s="42"/>
      <c r="AB75" s="42" t="s">
        <v>9711</v>
      </c>
      <c r="AC75" s="42"/>
      <c r="AD75" s="42" t="s">
        <v>7061</v>
      </c>
      <c r="AE75" s="42" t="s">
        <v>9712</v>
      </c>
      <c r="AF75" s="42" t="s">
        <v>1810</v>
      </c>
      <c r="AG75" s="42" t="s">
        <v>1810</v>
      </c>
      <c r="AH75" s="42" t="s">
        <v>10190</v>
      </c>
      <c r="AI75" s="42" t="s">
        <v>1573</v>
      </c>
      <c r="AJ75" s="42" t="s">
        <v>1745</v>
      </c>
      <c r="AK75" s="42" t="s">
        <v>7069</v>
      </c>
      <c r="AL75" s="42" t="s">
        <v>4357</v>
      </c>
      <c r="AM75" s="42" t="s">
        <v>7093</v>
      </c>
      <c r="AN75" s="42" t="s">
        <v>7074</v>
      </c>
      <c r="AO75" s="42"/>
      <c r="AP75" s="42" t="s">
        <v>729</v>
      </c>
      <c r="AQ75" s="42" t="s">
        <v>9835</v>
      </c>
      <c r="AR75" s="42" t="s">
        <v>8660</v>
      </c>
      <c r="AS75" s="42"/>
      <c r="AT75" s="42"/>
      <c r="AU75" s="42"/>
      <c r="AV75" s="42"/>
      <c r="AW75" s="42"/>
      <c r="AX75" s="42" t="s">
        <v>4475</v>
      </c>
      <c r="AY75" s="42" t="s">
        <v>754</v>
      </c>
      <c r="AZ75" s="42" t="s">
        <v>755</v>
      </c>
      <c r="BA75" s="42" t="s">
        <v>756</v>
      </c>
      <c r="BB75" s="42" t="s">
        <v>7073</v>
      </c>
      <c r="BC75" s="42" t="s">
        <v>1181</v>
      </c>
      <c r="BD75" s="42" t="s">
        <v>10191</v>
      </c>
      <c r="BE75" s="42" t="s">
        <v>1573</v>
      </c>
      <c r="BF75" s="42" t="s">
        <v>1746</v>
      </c>
      <c r="BG75" s="42" t="s">
        <v>8316</v>
      </c>
      <c r="BH75" s="42" t="s">
        <v>2134</v>
      </c>
      <c r="BI75" s="42" t="s">
        <v>3906</v>
      </c>
      <c r="BJ75" s="42"/>
      <c r="BK75" s="42" t="s">
        <v>9718</v>
      </c>
      <c r="BL75" s="42" t="s">
        <v>9719</v>
      </c>
      <c r="BM75" s="42"/>
      <c r="BN75" s="42"/>
      <c r="BO75" s="41" t="s">
        <v>9777</v>
      </c>
      <c r="BP75" s="42" t="s">
        <v>9778</v>
      </c>
      <c r="BQ75" s="42"/>
      <c r="BR75" s="42"/>
      <c r="BS75" s="42"/>
      <c r="BT75" s="42"/>
      <c r="BU75" s="42"/>
      <c r="BV75" s="42"/>
      <c r="BW75" s="42"/>
      <c r="BX75" s="42" t="s">
        <v>7079</v>
      </c>
      <c r="BY75" s="42" t="s">
        <v>1653</v>
      </c>
      <c r="BZ75" s="42" t="s">
        <v>308</v>
      </c>
      <c r="CA75" s="42" t="s">
        <v>37</v>
      </c>
      <c r="CB75" s="42" t="s">
        <v>7069</v>
      </c>
      <c r="CC75" s="42" t="s">
        <v>7069</v>
      </c>
      <c r="CD75" s="42"/>
      <c r="CE75" s="42"/>
      <c r="CF75" s="42"/>
      <c r="CG75" s="42" t="s">
        <v>6197</v>
      </c>
      <c r="CH75" s="42" t="s">
        <v>7073</v>
      </c>
      <c r="CI75" s="42"/>
      <c r="CJ75" s="42"/>
    </row>
    <row r="76" s="35" customFormat="1" ht="15" customHeight="1" spans="1:88">
      <c r="A76" s="42" t="s">
        <v>970</v>
      </c>
      <c r="B76" s="42" t="s">
        <v>1115</v>
      </c>
      <c r="C76" s="42" t="s">
        <v>4317</v>
      </c>
      <c r="D76" s="42" t="s">
        <v>9846</v>
      </c>
      <c r="E76" s="42" t="s">
        <v>9847</v>
      </c>
      <c r="F76" s="42" t="s">
        <v>6197</v>
      </c>
      <c r="G76" s="42"/>
      <c r="H76" s="42" t="s">
        <v>9848</v>
      </c>
      <c r="I76" s="42" t="s">
        <v>9773</v>
      </c>
      <c r="J76" s="41">
        <v>21169.44</v>
      </c>
      <c r="K76" s="42" t="s">
        <v>7059</v>
      </c>
      <c r="L76" s="42" t="s">
        <v>7059</v>
      </c>
      <c r="M76" s="41" t="s">
        <v>10192</v>
      </c>
      <c r="N76" s="42" t="s">
        <v>5478</v>
      </c>
      <c r="O76" s="42" t="s">
        <v>5478</v>
      </c>
      <c r="P76" s="42" t="s">
        <v>380</v>
      </c>
      <c r="Q76" s="42" t="s">
        <v>3648</v>
      </c>
      <c r="R76" s="42"/>
      <c r="S76" s="42" t="s">
        <v>1653</v>
      </c>
      <c r="T76" s="42" t="s">
        <v>10192</v>
      </c>
      <c r="U76" s="42"/>
      <c r="V76" s="42"/>
      <c r="W76" s="42"/>
      <c r="X76" s="42" t="s">
        <v>5478</v>
      </c>
      <c r="Y76" s="42" t="s">
        <v>1181</v>
      </c>
      <c r="Z76" s="42"/>
      <c r="AA76" s="42"/>
      <c r="AB76" s="42" t="s">
        <v>9711</v>
      </c>
      <c r="AC76" s="42"/>
      <c r="AD76" s="42" t="s">
        <v>7060</v>
      </c>
      <c r="AE76" s="42"/>
      <c r="AF76" s="42" t="s">
        <v>1181</v>
      </c>
      <c r="AG76" s="42" t="s">
        <v>1810</v>
      </c>
      <c r="AH76" s="42"/>
      <c r="AI76" s="42" t="s">
        <v>10193</v>
      </c>
      <c r="AJ76" s="42" t="s">
        <v>9886</v>
      </c>
      <c r="AK76" s="42" t="s">
        <v>7069</v>
      </c>
      <c r="AL76" s="42" t="s">
        <v>6197</v>
      </c>
      <c r="AM76" s="42" t="s">
        <v>7093</v>
      </c>
      <c r="AN76" s="42" t="s">
        <v>7074</v>
      </c>
      <c r="AO76" s="42"/>
      <c r="AP76" s="42" t="s">
        <v>97</v>
      </c>
      <c r="AQ76" s="42" t="s">
        <v>9835</v>
      </c>
      <c r="AR76" s="42" t="s">
        <v>8672</v>
      </c>
      <c r="AS76" s="42"/>
      <c r="AT76" s="42"/>
      <c r="AU76" s="42"/>
      <c r="AV76" s="42"/>
      <c r="AW76" s="42"/>
      <c r="AX76" s="42"/>
      <c r="AY76" s="42" t="s">
        <v>88</v>
      </c>
      <c r="AZ76" s="42" t="s">
        <v>98</v>
      </c>
      <c r="BA76" s="42" t="s">
        <v>99</v>
      </c>
      <c r="BB76" s="42" t="s">
        <v>7073</v>
      </c>
      <c r="BC76" s="42" t="s">
        <v>1181</v>
      </c>
      <c r="BD76" s="42" t="s">
        <v>87</v>
      </c>
      <c r="BE76" s="42" t="s">
        <v>10194</v>
      </c>
      <c r="BF76" s="42" t="s">
        <v>10195</v>
      </c>
      <c r="BG76" s="42" t="s">
        <v>10196</v>
      </c>
      <c r="BH76" s="42" t="s">
        <v>10197</v>
      </c>
      <c r="BI76" s="42" t="s">
        <v>10198</v>
      </c>
      <c r="BJ76" s="42"/>
      <c r="BK76" s="42" t="s">
        <v>9718</v>
      </c>
      <c r="BL76" s="42" t="s">
        <v>9719</v>
      </c>
      <c r="BM76" s="42"/>
      <c r="BN76" s="42"/>
      <c r="BO76" s="41" t="s">
        <v>9777</v>
      </c>
      <c r="BP76" s="42" t="s">
        <v>9778</v>
      </c>
      <c r="BQ76" s="42"/>
      <c r="BR76" s="42"/>
      <c r="BS76" s="42"/>
      <c r="BT76" s="42"/>
      <c r="BU76" s="42"/>
      <c r="BV76" s="42"/>
      <c r="BW76" s="42"/>
      <c r="BX76" s="42" t="s">
        <v>7079</v>
      </c>
      <c r="BY76" s="42" t="s">
        <v>1653</v>
      </c>
      <c r="BZ76" s="42" t="s">
        <v>48</v>
      </c>
      <c r="CA76" s="42" t="s">
        <v>59</v>
      </c>
      <c r="CB76" s="42" t="s">
        <v>7069</v>
      </c>
      <c r="CC76" s="42" t="s">
        <v>7069</v>
      </c>
      <c r="CD76" s="42"/>
      <c r="CE76" s="42"/>
      <c r="CF76" s="42"/>
      <c r="CG76" s="42" t="s">
        <v>5478</v>
      </c>
      <c r="CH76" s="42" t="s">
        <v>7073</v>
      </c>
      <c r="CI76" s="42"/>
      <c r="CJ76" s="42"/>
    </row>
    <row r="77" s="35" customFormat="1" ht="15" customHeight="1" spans="1:88">
      <c r="A77" s="42" t="s">
        <v>816</v>
      </c>
      <c r="B77" s="42" t="s">
        <v>1115</v>
      </c>
      <c r="C77" s="42" t="s">
        <v>4317</v>
      </c>
      <c r="D77" s="42" t="s">
        <v>9864</v>
      </c>
      <c r="E77" s="42" t="s">
        <v>9865</v>
      </c>
      <c r="F77" s="42" t="s">
        <v>6197</v>
      </c>
      <c r="G77" s="42"/>
      <c r="H77" s="42" t="s">
        <v>9866</v>
      </c>
      <c r="I77" s="42" t="s">
        <v>9773</v>
      </c>
      <c r="J77" s="41">
        <v>37935.36</v>
      </c>
      <c r="K77" s="42" t="s">
        <v>7059</v>
      </c>
      <c r="L77" s="42" t="s">
        <v>7059</v>
      </c>
      <c r="M77" s="41" t="s">
        <v>10192</v>
      </c>
      <c r="N77" s="42" t="s">
        <v>5478</v>
      </c>
      <c r="O77" s="42" t="s">
        <v>5478</v>
      </c>
      <c r="P77" s="42" t="s">
        <v>380</v>
      </c>
      <c r="Q77" s="42" t="s">
        <v>3648</v>
      </c>
      <c r="R77" s="42"/>
      <c r="S77" s="42" t="s">
        <v>1653</v>
      </c>
      <c r="T77" s="42" t="s">
        <v>10192</v>
      </c>
      <c r="U77" s="42"/>
      <c r="V77" s="42"/>
      <c r="W77" s="42"/>
      <c r="X77" s="42" t="s">
        <v>5478</v>
      </c>
      <c r="Y77" s="42" t="s">
        <v>1181</v>
      </c>
      <c r="Z77" s="42"/>
      <c r="AA77" s="42"/>
      <c r="AB77" s="42" t="s">
        <v>9711</v>
      </c>
      <c r="AC77" s="42"/>
      <c r="AD77" s="42" t="s">
        <v>7060</v>
      </c>
      <c r="AE77" s="42"/>
      <c r="AF77" s="42" t="s">
        <v>1181</v>
      </c>
      <c r="AG77" s="42" t="s">
        <v>1810</v>
      </c>
      <c r="AH77" s="42"/>
      <c r="AI77" s="42" t="s">
        <v>9889</v>
      </c>
      <c r="AJ77" s="42" t="s">
        <v>9886</v>
      </c>
      <c r="AK77" s="42" t="s">
        <v>7069</v>
      </c>
      <c r="AL77" s="42" t="s">
        <v>6197</v>
      </c>
      <c r="AM77" s="42" t="s">
        <v>7093</v>
      </c>
      <c r="AN77" s="42" t="s">
        <v>7074</v>
      </c>
      <c r="AO77" s="42"/>
      <c r="AP77" s="42" t="s">
        <v>97</v>
      </c>
      <c r="AQ77" s="42" t="s">
        <v>9835</v>
      </c>
      <c r="AR77" s="42" t="s">
        <v>8672</v>
      </c>
      <c r="AS77" s="42"/>
      <c r="AT77" s="42"/>
      <c r="AU77" s="42"/>
      <c r="AV77" s="42"/>
      <c r="AW77" s="42"/>
      <c r="AX77" s="42"/>
      <c r="AY77" s="42" t="s">
        <v>210</v>
      </c>
      <c r="AZ77" s="42" t="s">
        <v>470</v>
      </c>
      <c r="BA77" s="42" t="s">
        <v>471</v>
      </c>
      <c r="BB77" s="42" t="s">
        <v>7073</v>
      </c>
      <c r="BC77" s="42" t="s">
        <v>1181</v>
      </c>
      <c r="BD77" s="42" t="s">
        <v>9867</v>
      </c>
      <c r="BE77" s="42" t="s">
        <v>9890</v>
      </c>
      <c r="BF77" s="42" t="s">
        <v>1968</v>
      </c>
      <c r="BG77" s="42" t="s">
        <v>9891</v>
      </c>
      <c r="BH77" s="42" t="s">
        <v>9892</v>
      </c>
      <c r="BI77" s="42" t="s">
        <v>9893</v>
      </c>
      <c r="BJ77" s="42"/>
      <c r="BK77" s="42" t="s">
        <v>9718</v>
      </c>
      <c r="BL77" s="42" t="s">
        <v>9719</v>
      </c>
      <c r="BM77" s="42"/>
      <c r="BN77" s="42"/>
      <c r="BO77" s="41" t="s">
        <v>9777</v>
      </c>
      <c r="BP77" s="42" t="s">
        <v>9778</v>
      </c>
      <c r="BQ77" s="42"/>
      <c r="BR77" s="42"/>
      <c r="BS77" s="42"/>
      <c r="BT77" s="42"/>
      <c r="BU77" s="42"/>
      <c r="BV77" s="42"/>
      <c r="BW77" s="42"/>
      <c r="BX77" s="42" t="s">
        <v>7079</v>
      </c>
      <c r="BY77" s="42" t="s">
        <v>1653</v>
      </c>
      <c r="BZ77" s="42" t="s">
        <v>48</v>
      </c>
      <c r="CA77" s="42" t="s">
        <v>59</v>
      </c>
      <c r="CB77" s="42" t="s">
        <v>7069</v>
      </c>
      <c r="CC77" s="42" t="s">
        <v>7069</v>
      </c>
      <c r="CD77" s="42"/>
      <c r="CE77" s="42"/>
      <c r="CF77" s="42"/>
      <c r="CG77" s="42" t="s">
        <v>5478</v>
      </c>
      <c r="CH77" s="42" t="s">
        <v>7073</v>
      </c>
      <c r="CI77" s="42"/>
      <c r="CJ77" s="42"/>
    </row>
    <row r="78" s="35" customFormat="1" ht="15" customHeight="1" spans="1:88">
      <c r="A78" s="42" t="s">
        <v>10199</v>
      </c>
      <c r="B78" s="42" t="s">
        <v>7378</v>
      </c>
      <c r="C78" s="42" t="s">
        <v>1169</v>
      </c>
      <c r="D78" s="42" t="s">
        <v>10200</v>
      </c>
      <c r="E78" s="42" t="s">
        <v>10201</v>
      </c>
      <c r="F78" s="42" t="s">
        <v>3639</v>
      </c>
      <c r="G78" s="42"/>
      <c r="H78" s="42" t="s">
        <v>10202</v>
      </c>
      <c r="I78" s="42" t="s">
        <v>9773</v>
      </c>
      <c r="J78" s="41">
        <v>10080</v>
      </c>
      <c r="K78" s="42" t="s">
        <v>7059</v>
      </c>
      <c r="L78" s="42" t="s">
        <v>7059</v>
      </c>
      <c r="M78" s="41" t="s">
        <v>10192</v>
      </c>
      <c r="N78" s="42" t="s">
        <v>7379</v>
      </c>
      <c r="O78" s="42" t="s">
        <v>7379</v>
      </c>
      <c r="P78" s="42" t="s">
        <v>380</v>
      </c>
      <c r="Q78" s="42" t="s">
        <v>336</v>
      </c>
      <c r="R78" s="42"/>
      <c r="S78" s="42" t="s">
        <v>1653</v>
      </c>
      <c r="T78" s="42" t="s">
        <v>9318</v>
      </c>
      <c r="U78" s="42"/>
      <c r="V78" s="42"/>
      <c r="W78" s="42"/>
      <c r="X78" s="42" t="s">
        <v>7379</v>
      </c>
      <c r="Y78" s="42" t="s">
        <v>1181</v>
      </c>
      <c r="Z78" s="42"/>
      <c r="AA78" s="42"/>
      <c r="AB78" s="42" t="s">
        <v>9711</v>
      </c>
      <c r="AC78" s="42"/>
      <c r="AD78" s="42" t="s">
        <v>7060</v>
      </c>
      <c r="AE78" s="42"/>
      <c r="AF78" s="42" t="s">
        <v>1181</v>
      </c>
      <c r="AG78" s="42" t="s">
        <v>1810</v>
      </c>
      <c r="AH78" s="42"/>
      <c r="AI78" s="42" t="s">
        <v>1638</v>
      </c>
      <c r="AJ78" s="42" t="s">
        <v>9886</v>
      </c>
      <c r="AK78" s="42" t="s">
        <v>7069</v>
      </c>
      <c r="AL78" s="42" t="s">
        <v>3639</v>
      </c>
      <c r="AM78" s="42" t="s">
        <v>7093</v>
      </c>
      <c r="AN78" s="42" t="s">
        <v>7074</v>
      </c>
      <c r="AO78" s="42"/>
      <c r="AP78" s="42" t="s">
        <v>34</v>
      </c>
      <c r="AQ78" s="42" t="s">
        <v>9835</v>
      </c>
      <c r="AR78" s="42" t="s">
        <v>8666</v>
      </c>
      <c r="AS78" s="42"/>
      <c r="AT78" s="42"/>
      <c r="AU78" s="42"/>
      <c r="AV78" s="42"/>
      <c r="AW78" s="42"/>
      <c r="AX78" s="42"/>
      <c r="AY78" s="42" t="s">
        <v>10203</v>
      </c>
      <c r="AZ78" s="42" t="s">
        <v>9363</v>
      </c>
      <c r="BA78" s="42" t="s">
        <v>322</v>
      </c>
      <c r="BB78" s="42" t="s">
        <v>7073</v>
      </c>
      <c r="BC78" s="42" t="s">
        <v>1181</v>
      </c>
      <c r="BD78" s="42" t="s">
        <v>10204</v>
      </c>
      <c r="BE78" s="42" t="s">
        <v>1638</v>
      </c>
      <c r="BF78" s="42" t="s">
        <v>1803</v>
      </c>
      <c r="BG78" s="42" t="s">
        <v>7380</v>
      </c>
      <c r="BH78" s="42" t="s">
        <v>4380</v>
      </c>
      <c r="BI78" s="42" t="s">
        <v>7381</v>
      </c>
      <c r="BJ78" s="42"/>
      <c r="BK78" s="42" t="s">
        <v>10205</v>
      </c>
      <c r="BL78" s="42" t="s">
        <v>9719</v>
      </c>
      <c r="BM78" s="42"/>
      <c r="BN78" s="42"/>
      <c r="BO78" s="41" t="s">
        <v>9777</v>
      </c>
      <c r="BP78" s="42" t="s">
        <v>9778</v>
      </c>
      <c r="BQ78" s="42"/>
      <c r="BR78" s="42"/>
      <c r="BS78" s="42"/>
      <c r="BT78" s="42"/>
      <c r="BU78" s="42"/>
      <c r="BV78" s="42"/>
      <c r="BW78" s="42"/>
      <c r="BX78" s="42" t="s">
        <v>7079</v>
      </c>
      <c r="BY78" s="42" t="s">
        <v>1653</v>
      </c>
      <c r="BZ78" s="42" t="s">
        <v>58</v>
      </c>
      <c r="CA78" s="42" t="s">
        <v>37</v>
      </c>
      <c r="CB78" s="42" t="s">
        <v>7069</v>
      </c>
      <c r="CC78" s="42" t="s">
        <v>7069</v>
      </c>
      <c r="CD78" s="42"/>
      <c r="CE78" s="42"/>
      <c r="CF78" s="42"/>
      <c r="CG78" s="42" t="s">
        <v>7379</v>
      </c>
      <c r="CH78" s="42" t="s">
        <v>7073</v>
      </c>
      <c r="CI78" s="42"/>
      <c r="CJ78" s="42"/>
    </row>
    <row r="79" s="35" customFormat="1" ht="15" customHeight="1" spans="1:88">
      <c r="A79" s="42" t="s">
        <v>10206</v>
      </c>
      <c r="B79" s="42" t="s">
        <v>784</v>
      </c>
      <c r="C79" s="42" t="s">
        <v>5286</v>
      </c>
      <c r="D79" s="42" t="s">
        <v>10207</v>
      </c>
      <c r="E79" s="42" t="s">
        <v>10208</v>
      </c>
      <c r="F79" s="42" t="s">
        <v>3639</v>
      </c>
      <c r="G79" s="42" t="s">
        <v>7219</v>
      </c>
      <c r="H79" s="42" t="s">
        <v>10209</v>
      </c>
      <c r="I79" s="42" t="s">
        <v>9710</v>
      </c>
      <c r="J79" s="41">
        <v>51000</v>
      </c>
      <c r="K79" s="42" t="s">
        <v>7059</v>
      </c>
      <c r="L79" s="42" t="s">
        <v>7059</v>
      </c>
      <c r="M79" s="41" t="s">
        <v>10210</v>
      </c>
      <c r="N79" s="42" t="s">
        <v>7379</v>
      </c>
      <c r="O79" s="42" t="s">
        <v>7379</v>
      </c>
      <c r="P79" s="42" t="s">
        <v>380</v>
      </c>
      <c r="Q79" s="42" t="s">
        <v>5285</v>
      </c>
      <c r="R79" s="42"/>
      <c r="S79" s="42" t="s">
        <v>1653</v>
      </c>
      <c r="T79" s="42" t="s">
        <v>10210</v>
      </c>
      <c r="U79" s="42" t="s">
        <v>7346</v>
      </c>
      <c r="V79" s="42" t="s">
        <v>10192</v>
      </c>
      <c r="W79" s="42"/>
      <c r="X79" s="42" t="s">
        <v>7379</v>
      </c>
      <c r="Y79" s="42" t="s">
        <v>1181</v>
      </c>
      <c r="Z79" s="42"/>
      <c r="AA79" s="42"/>
      <c r="AB79" s="42" t="s">
        <v>9711</v>
      </c>
      <c r="AC79" s="42"/>
      <c r="AD79" s="42" t="s">
        <v>7061</v>
      </c>
      <c r="AE79" s="42" t="s">
        <v>9712</v>
      </c>
      <c r="AF79" s="42" t="s">
        <v>1810</v>
      </c>
      <c r="AG79" s="42" t="s">
        <v>9728</v>
      </c>
      <c r="AH79" s="42" t="s">
        <v>7346</v>
      </c>
      <c r="AI79" s="42" t="s">
        <v>1532</v>
      </c>
      <c r="AJ79" s="42" t="s">
        <v>2597</v>
      </c>
      <c r="AK79" s="42" t="s">
        <v>7069</v>
      </c>
      <c r="AL79" s="42" t="s">
        <v>3639</v>
      </c>
      <c r="AM79" s="42" t="s">
        <v>7093</v>
      </c>
      <c r="AN79" s="42" t="s">
        <v>7095</v>
      </c>
      <c r="AO79" s="42"/>
      <c r="AP79" s="42" t="s">
        <v>165</v>
      </c>
      <c r="AQ79" s="42" t="s">
        <v>9731</v>
      </c>
      <c r="AR79" s="42" t="s">
        <v>8801</v>
      </c>
      <c r="AS79" s="42"/>
      <c r="AT79" s="42"/>
      <c r="AU79" s="42"/>
      <c r="AV79" s="42"/>
      <c r="AW79" s="42"/>
      <c r="AX79" s="42" t="s">
        <v>7219</v>
      </c>
      <c r="AY79" s="42" t="s">
        <v>476</v>
      </c>
      <c r="AZ79" s="42" t="s">
        <v>651</v>
      </c>
      <c r="BA79" s="42" t="s">
        <v>652</v>
      </c>
      <c r="BB79" s="42" t="s">
        <v>7073</v>
      </c>
      <c r="BC79" s="42" t="s">
        <v>1181</v>
      </c>
      <c r="BD79" s="42" t="s">
        <v>10211</v>
      </c>
      <c r="BE79" s="42" t="s">
        <v>1532</v>
      </c>
      <c r="BF79" s="42" t="s">
        <v>1955</v>
      </c>
      <c r="BG79" s="42" t="s">
        <v>7620</v>
      </c>
      <c r="BH79" s="42" t="s">
        <v>3625</v>
      </c>
      <c r="BI79" s="42" t="s">
        <v>7621</v>
      </c>
      <c r="BJ79" s="42"/>
      <c r="BK79" s="42" t="s">
        <v>9718</v>
      </c>
      <c r="BL79" s="42" t="s">
        <v>9719</v>
      </c>
      <c r="BM79" s="42"/>
      <c r="BN79" s="42"/>
      <c r="BO79" s="41" t="s">
        <v>9739</v>
      </c>
      <c r="BP79" s="42" t="s">
        <v>9801</v>
      </c>
      <c r="BQ79" s="42"/>
      <c r="BR79" s="42"/>
      <c r="BS79" s="42"/>
      <c r="BT79" s="42"/>
      <c r="BU79" s="42"/>
      <c r="BV79" s="42"/>
      <c r="BW79" s="42"/>
      <c r="BX79" s="42" t="s">
        <v>10212</v>
      </c>
      <c r="BY79" s="42" t="s">
        <v>1653</v>
      </c>
      <c r="BZ79" s="42" t="s">
        <v>166</v>
      </c>
      <c r="CA79" s="42" t="s">
        <v>37</v>
      </c>
      <c r="CB79" s="42" t="s">
        <v>7069</v>
      </c>
      <c r="CC79" s="42" t="s">
        <v>7069</v>
      </c>
      <c r="CD79" s="42"/>
      <c r="CE79" s="42"/>
      <c r="CF79" s="42"/>
      <c r="CG79" s="42" t="s">
        <v>7379</v>
      </c>
      <c r="CH79" s="42" t="s">
        <v>7073</v>
      </c>
      <c r="CI79" s="42"/>
      <c r="CJ79" s="42"/>
    </row>
    <row r="80" s="35" customFormat="1" ht="15" customHeight="1" spans="1:88">
      <c r="A80" s="43" t="s">
        <v>966</v>
      </c>
      <c r="B80" s="43" t="s">
        <v>1085</v>
      </c>
      <c r="C80" s="43" t="s">
        <v>4317</v>
      </c>
      <c r="D80" s="43" t="s">
        <v>9940</v>
      </c>
      <c r="E80" s="43" t="s">
        <v>9941</v>
      </c>
      <c r="F80" s="43" t="s">
        <v>5054</v>
      </c>
      <c r="G80" s="43"/>
      <c r="H80" s="43" t="s">
        <v>9942</v>
      </c>
      <c r="I80" s="43" t="s">
        <v>9773</v>
      </c>
      <c r="J80" s="44">
        <v>275164.2</v>
      </c>
      <c r="K80" s="43" t="s">
        <v>7059</v>
      </c>
      <c r="L80" s="43" t="s">
        <v>7059</v>
      </c>
      <c r="M80" s="44" t="s">
        <v>4049</v>
      </c>
      <c r="N80" s="43" t="s">
        <v>4919</v>
      </c>
      <c r="O80" s="43" t="s">
        <v>4919</v>
      </c>
      <c r="P80" s="43" t="s">
        <v>380</v>
      </c>
      <c r="Q80" s="43" t="s">
        <v>3648</v>
      </c>
      <c r="R80" s="43"/>
      <c r="S80" s="43" t="s">
        <v>1653</v>
      </c>
      <c r="T80" s="43" t="s">
        <v>9314</v>
      </c>
      <c r="U80" s="43"/>
      <c r="V80" s="43"/>
      <c r="W80" s="43"/>
      <c r="X80" s="43" t="s">
        <v>4919</v>
      </c>
      <c r="Y80" s="43" t="s">
        <v>1181</v>
      </c>
      <c r="Z80" s="43"/>
      <c r="AA80" s="43"/>
      <c r="AB80" s="43" t="s">
        <v>9711</v>
      </c>
      <c r="AC80" s="43"/>
      <c r="AD80" s="43" t="s">
        <v>7061</v>
      </c>
      <c r="AE80" s="43" t="s">
        <v>9712</v>
      </c>
      <c r="AF80" s="43" t="s">
        <v>1810</v>
      </c>
      <c r="AG80" s="43" t="s">
        <v>9728</v>
      </c>
      <c r="AH80" s="43" t="s">
        <v>4475</v>
      </c>
      <c r="AI80" s="43" t="s">
        <v>10213</v>
      </c>
      <c r="AJ80" s="43" t="s">
        <v>5209</v>
      </c>
      <c r="AK80" s="43" t="s">
        <v>7069</v>
      </c>
      <c r="AL80" s="43" t="s">
        <v>5054</v>
      </c>
      <c r="AM80" s="43" t="s">
        <v>7071</v>
      </c>
      <c r="AN80" s="43" t="s">
        <v>7095</v>
      </c>
      <c r="AO80" s="43"/>
      <c r="AP80" s="43" t="s">
        <v>97</v>
      </c>
      <c r="AQ80" s="43" t="s">
        <v>9835</v>
      </c>
      <c r="AR80" s="43" t="s">
        <v>8725</v>
      </c>
      <c r="AS80" s="43"/>
      <c r="AT80" s="43"/>
      <c r="AU80" s="43"/>
      <c r="AV80" s="43"/>
      <c r="AW80" s="43"/>
      <c r="AX80" s="43"/>
      <c r="AY80" s="43" t="s">
        <v>88</v>
      </c>
      <c r="AZ80" s="43" t="s">
        <v>488</v>
      </c>
      <c r="BA80" s="43" t="s">
        <v>489</v>
      </c>
      <c r="BB80" s="43" t="s">
        <v>7073</v>
      </c>
      <c r="BC80" s="43" t="s">
        <v>1181</v>
      </c>
      <c r="BD80" s="43" t="s">
        <v>9880</v>
      </c>
      <c r="BE80" s="43" t="s">
        <v>10214</v>
      </c>
      <c r="BF80" s="43" t="s">
        <v>10215</v>
      </c>
      <c r="BG80" s="43" t="s">
        <v>10216</v>
      </c>
      <c r="BH80" s="43" t="s">
        <v>10217</v>
      </c>
      <c r="BI80" s="43" t="s">
        <v>10218</v>
      </c>
      <c r="BJ80" s="43"/>
      <c r="BK80" s="43" t="s">
        <v>9718</v>
      </c>
      <c r="BL80" s="43" t="s">
        <v>9719</v>
      </c>
      <c r="BM80" s="43"/>
      <c r="BN80" s="43"/>
      <c r="BO80" s="41" t="s">
        <v>9739</v>
      </c>
      <c r="BP80" s="43" t="s">
        <v>9987</v>
      </c>
      <c r="BQ80" s="43"/>
      <c r="BR80" s="43"/>
      <c r="BS80" s="43"/>
      <c r="BT80" s="43"/>
      <c r="BU80" s="43"/>
      <c r="BV80" s="43"/>
      <c r="BW80" s="43"/>
      <c r="BX80" s="43" t="s">
        <v>7079</v>
      </c>
      <c r="BY80" s="43" t="s">
        <v>1653</v>
      </c>
      <c r="BZ80" s="43" t="s">
        <v>48</v>
      </c>
      <c r="CA80" s="43" t="s">
        <v>59</v>
      </c>
      <c r="CB80" s="43" t="s">
        <v>7069</v>
      </c>
      <c r="CC80" s="43" t="s">
        <v>7069</v>
      </c>
      <c r="CD80" s="43"/>
      <c r="CE80" s="43"/>
      <c r="CF80" s="43"/>
      <c r="CG80" s="43" t="s">
        <v>4919</v>
      </c>
      <c r="CH80" s="43" t="s">
        <v>7073</v>
      </c>
      <c r="CI80" s="43"/>
      <c r="CJ80" s="43"/>
    </row>
    <row r="81" s="35" customFormat="1" ht="15" customHeight="1" spans="1:88">
      <c r="A81" s="42" t="s">
        <v>815</v>
      </c>
      <c r="B81" s="42" t="s">
        <v>1085</v>
      </c>
      <c r="C81" s="42" t="s">
        <v>4317</v>
      </c>
      <c r="D81" s="42" t="s">
        <v>9846</v>
      </c>
      <c r="E81" s="42" t="s">
        <v>9847</v>
      </c>
      <c r="F81" s="42" t="s">
        <v>5054</v>
      </c>
      <c r="G81" s="42" t="s">
        <v>6197</v>
      </c>
      <c r="H81" s="42" t="s">
        <v>9848</v>
      </c>
      <c r="I81" s="42" t="s">
        <v>9710</v>
      </c>
      <c r="J81" s="41">
        <v>6529.44</v>
      </c>
      <c r="K81" s="42" t="s">
        <v>7059</v>
      </c>
      <c r="L81" s="42" t="s">
        <v>7059</v>
      </c>
      <c r="M81" s="41" t="s">
        <v>4049</v>
      </c>
      <c r="N81" s="42" t="s">
        <v>4919</v>
      </c>
      <c r="O81" s="42" t="s">
        <v>6205</v>
      </c>
      <c r="P81" s="42" t="s">
        <v>380</v>
      </c>
      <c r="Q81" s="42" t="s">
        <v>3648</v>
      </c>
      <c r="R81" s="42"/>
      <c r="S81" s="42" t="s">
        <v>1653</v>
      </c>
      <c r="T81" s="42" t="s">
        <v>10192</v>
      </c>
      <c r="U81" s="42" t="s">
        <v>4475</v>
      </c>
      <c r="V81" s="42"/>
      <c r="W81" s="42"/>
      <c r="X81" s="42" t="s">
        <v>6205</v>
      </c>
      <c r="Y81" s="42" t="s">
        <v>1181</v>
      </c>
      <c r="Z81" s="42"/>
      <c r="AA81" s="42"/>
      <c r="AB81" s="42" t="s">
        <v>9711</v>
      </c>
      <c r="AC81" s="42"/>
      <c r="AD81" s="42" t="s">
        <v>7061</v>
      </c>
      <c r="AE81" s="42" t="s">
        <v>9712</v>
      </c>
      <c r="AF81" s="42" t="s">
        <v>1810</v>
      </c>
      <c r="AG81" s="42" t="s">
        <v>1810</v>
      </c>
      <c r="AH81" s="42" t="s">
        <v>4475</v>
      </c>
      <c r="AI81" s="42" t="s">
        <v>5055</v>
      </c>
      <c r="AJ81" s="42" t="s">
        <v>5209</v>
      </c>
      <c r="AK81" s="42" t="s">
        <v>7069</v>
      </c>
      <c r="AL81" s="42" t="s">
        <v>5054</v>
      </c>
      <c r="AM81" s="42" t="s">
        <v>7071</v>
      </c>
      <c r="AN81" s="42" t="s">
        <v>7095</v>
      </c>
      <c r="AO81" s="42"/>
      <c r="AP81" s="42" t="s">
        <v>97</v>
      </c>
      <c r="AQ81" s="42" t="s">
        <v>9835</v>
      </c>
      <c r="AR81" s="42" t="s">
        <v>8725</v>
      </c>
      <c r="AS81" s="42"/>
      <c r="AT81" s="42"/>
      <c r="AU81" s="42"/>
      <c r="AV81" s="42"/>
      <c r="AW81" s="42"/>
      <c r="AX81" s="42" t="s">
        <v>6197</v>
      </c>
      <c r="AY81" s="42" t="s">
        <v>88</v>
      </c>
      <c r="AZ81" s="42" t="s">
        <v>98</v>
      </c>
      <c r="BA81" s="42" t="s">
        <v>99</v>
      </c>
      <c r="BB81" s="42" t="s">
        <v>7073</v>
      </c>
      <c r="BC81" s="42" t="s">
        <v>1181</v>
      </c>
      <c r="BD81" s="42" t="s">
        <v>87</v>
      </c>
      <c r="BE81" s="42" t="s">
        <v>10219</v>
      </c>
      <c r="BF81" s="42" t="s">
        <v>10220</v>
      </c>
      <c r="BG81" s="42" t="s">
        <v>10221</v>
      </c>
      <c r="BH81" s="42" t="s">
        <v>10222</v>
      </c>
      <c r="BI81" s="42" t="s">
        <v>10223</v>
      </c>
      <c r="BJ81" s="42"/>
      <c r="BK81" s="42" t="s">
        <v>9718</v>
      </c>
      <c r="BL81" s="42" t="s">
        <v>9719</v>
      </c>
      <c r="BM81" s="42"/>
      <c r="BN81" s="42"/>
      <c r="BO81" s="41" t="s">
        <v>9777</v>
      </c>
      <c r="BP81" s="42" t="s">
        <v>9778</v>
      </c>
      <c r="BQ81" s="42"/>
      <c r="BR81" s="42"/>
      <c r="BS81" s="42"/>
      <c r="BT81" s="42"/>
      <c r="BU81" s="42"/>
      <c r="BV81" s="42"/>
      <c r="BW81" s="42"/>
      <c r="BX81" s="42" t="s">
        <v>7079</v>
      </c>
      <c r="BY81" s="42" t="s">
        <v>1653</v>
      </c>
      <c r="BZ81" s="42" t="s">
        <v>48</v>
      </c>
      <c r="CA81" s="42" t="s">
        <v>59</v>
      </c>
      <c r="CB81" s="42" t="s">
        <v>7069</v>
      </c>
      <c r="CC81" s="42" t="s">
        <v>7069</v>
      </c>
      <c r="CD81" s="42"/>
      <c r="CE81" s="42"/>
      <c r="CF81" s="42"/>
      <c r="CG81" s="42" t="s">
        <v>6205</v>
      </c>
      <c r="CH81" s="42" t="s">
        <v>7073</v>
      </c>
      <c r="CI81" s="42"/>
      <c r="CJ81" s="42"/>
    </row>
    <row r="82" s="35" customFormat="1" ht="15" customHeight="1" spans="1:88">
      <c r="A82" s="43" t="s">
        <v>810</v>
      </c>
      <c r="B82" s="43" t="s">
        <v>1085</v>
      </c>
      <c r="C82" s="43" t="s">
        <v>4317</v>
      </c>
      <c r="D82" s="43" t="s">
        <v>9855</v>
      </c>
      <c r="E82" s="43" t="s">
        <v>9856</v>
      </c>
      <c r="F82" s="43" t="s">
        <v>5054</v>
      </c>
      <c r="G82" s="43" t="s">
        <v>7219</v>
      </c>
      <c r="H82" s="43" t="s">
        <v>9857</v>
      </c>
      <c r="I82" s="43" t="s">
        <v>10170</v>
      </c>
      <c r="J82" s="44">
        <v>238310.4</v>
      </c>
      <c r="K82" s="43" t="s">
        <v>7059</v>
      </c>
      <c r="L82" s="43" t="s">
        <v>7059</v>
      </c>
      <c r="M82" s="44" t="s">
        <v>4049</v>
      </c>
      <c r="N82" s="43" t="s">
        <v>4919</v>
      </c>
      <c r="O82" s="43" t="s">
        <v>4919</v>
      </c>
      <c r="P82" s="43" t="s">
        <v>380</v>
      </c>
      <c r="Q82" s="43" t="s">
        <v>3648</v>
      </c>
      <c r="R82" s="43"/>
      <c r="S82" s="43" t="s">
        <v>1653</v>
      </c>
      <c r="T82" s="43" t="s">
        <v>9314</v>
      </c>
      <c r="U82" s="43" t="s">
        <v>9318</v>
      </c>
      <c r="V82" s="43"/>
      <c r="W82" s="43"/>
      <c r="X82" s="43" t="s">
        <v>4919</v>
      </c>
      <c r="Y82" s="43" t="s">
        <v>1181</v>
      </c>
      <c r="Z82" s="43"/>
      <c r="AA82" s="43"/>
      <c r="AB82" s="43" t="s">
        <v>9711</v>
      </c>
      <c r="AC82" s="43"/>
      <c r="AD82" s="43" t="s">
        <v>7061</v>
      </c>
      <c r="AE82" s="43" t="s">
        <v>9712</v>
      </c>
      <c r="AF82" s="43" t="s">
        <v>1810</v>
      </c>
      <c r="AG82" s="43" t="s">
        <v>1173</v>
      </c>
      <c r="AH82" s="43" t="s">
        <v>9318</v>
      </c>
      <c r="AI82" s="43" t="s">
        <v>10224</v>
      </c>
      <c r="AJ82" s="43" t="s">
        <v>5209</v>
      </c>
      <c r="AK82" s="43" t="s">
        <v>7069</v>
      </c>
      <c r="AL82" s="43" t="s">
        <v>5054</v>
      </c>
      <c r="AM82" s="43" t="s">
        <v>7071</v>
      </c>
      <c r="AN82" s="43" t="s">
        <v>7095</v>
      </c>
      <c r="AO82" s="43"/>
      <c r="AP82" s="43" t="s">
        <v>97</v>
      </c>
      <c r="AQ82" s="43" t="s">
        <v>9835</v>
      </c>
      <c r="AR82" s="43" t="s">
        <v>8725</v>
      </c>
      <c r="AS82" s="43"/>
      <c r="AT82" s="43"/>
      <c r="AU82" s="43"/>
      <c r="AV82" s="43"/>
      <c r="AW82" s="43"/>
      <c r="AX82" s="43" t="s">
        <v>7219</v>
      </c>
      <c r="AY82" s="43" t="s">
        <v>229</v>
      </c>
      <c r="AZ82" s="43" t="s">
        <v>230</v>
      </c>
      <c r="BA82" s="43" t="s">
        <v>231</v>
      </c>
      <c r="BB82" s="43" t="s">
        <v>7073</v>
      </c>
      <c r="BC82" s="43" t="s">
        <v>1181</v>
      </c>
      <c r="BD82" s="43" t="s">
        <v>87</v>
      </c>
      <c r="BE82" s="43" t="s">
        <v>10225</v>
      </c>
      <c r="BF82" s="43" t="s">
        <v>10226</v>
      </c>
      <c r="BG82" s="43" t="s">
        <v>10227</v>
      </c>
      <c r="BH82" s="43" t="s">
        <v>10228</v>
      </c>
      <c r="BI82" s="43" t="s">
        <v>10229</v>
      </c>
      <c r="BJ82" s="43"/>
      <c r="BK82" s="43" t="s">
        <v>9718</v>
      </c>
      <c r="BL82" s="43" t="s">
        <v>9719</v>
      </c>
      <c r="BM82" s="43"/>
      <c r="BN82" s="43"/>
      <c r="BO82" s="41" t="s">
        <v>9720</v>
      </c>
      <c r="BP82" s="43" t="s">
        <v>9721</v>
      </c>
      <c r="BQ82" s="43"/>
      <c r="BR82" s="43"/>
      <c r="BS82" s="43"/>
      <c r="BT82" s="43"/>
      <c r="BU82" s="43"/>
      <c r="BV82" s="43"/>
      <c r="BW82" s="43"/>
      <c r="BX82" s="43" t="s">
        <v>7079</v>
      </c>
      <c r="BY82" s="43" t="s">
        <v>1653</v>
      </c>
      <c r="BZ82" s="43" t="s">
        <v>48</v>
      </c>
      <c r="CA82" s="43" t="s">
        <v>59</v>
      </c>
      <c r="CB82" s="43" t="s">
        <v>7069</v>
      </c>
      <c r="CC82" s="43" t="s">
        <v>7069</v>
      </c>
      <c r="CD82" s="43"/>
      <c r="CE82" s="43"/>
      <c r="CF82" s="43"/>
      <c r="CG82" s="43" t="s">
        <v>4919</v>
      </c>
      <c r="CH82" s="43" t="s">
        <v>7073</v>
      </c>
      <c r="CI82" s="43"/>
      <c r="CJ82" s="43"/>
    </row>
    <row r="83" s="35" customFormat="1" ht="15" customHeight="1" spans="1:88">
      <c r="A83" s="42" t="s">
        <v>670</v>
      </c>
      <c r="B83" s="42" t="s">
        <v>1085</v>
      </c>
      <c r="C83" s="42" t="s">
        <v>4317</v>
      </c>
      <c r="D83" s="42" t="s">
        <v>9864</v>
      </c>
      <c r="E83" s="42" t="s">
        <v>9865</v>
      </c>
      <c r="F83" s="42" t="s">
        <v>5054</v>
      </c>
      <c r="G83" s="42"/>
      <c r="H83" s="42" t="s">
        <v>9866</v>
      </c>
      <c r="I83" s="42" t="s">
        <v>9727</v>
      </c>
      <c r="J83" s="41">
        <v>10252.8</v>
      </c>
      <c r="K83" s="42" t="s">
        <v>7059</v>
      </c>
      <c r="L83" s="42" t="s">
        <v>7059</v>
      </c>
      <c r="M83" s="41" t="s">
        <v>4049</v>
      </c>
      <c r="N83" s="42" t="s">
        <v>4919</v>
      </c>
      <c r="O83" s="42" t="s">
        <v>6205</v>
      </c>
      <c r="P83" s="42" t="s">
        <v>380</v>
      </c>
      <c r="Q83" s="42" t="s">
        <v>3648</v>
      </c>
      <c r="R83" s="42"/>
      <c r="S83" s="42" t="s">
        <v>1653</v>
      </c>
      <c r="T83" s="42" t="s">
        <v>10192</v>
      </c>
      <c r="U83" s="42" t="s">
        <v>4475</v>
      </c>
      <c r="V83" s="42"/>
      <c r="W83" s="42"/>
      <c r="X83" s="42" t="s">
        <v>6205</v>
      </c>
      <c r="Y83" s="42" t="s">
        <v>1181</v>
      </c>
      <c r="Z83" s="42"/>
      <c r="AA83" s="42"/>
      <c r="AB83" s="42" t="s">
        <v>9711</v>
      </c>
      <c r="AC83" s="42"/>
      <c r="AD83" s="42" t="s">
        <v>7061</v>
      </c>
      <c r="AE83" s="42" t="s">
        <v>9712</v>
      </c>
      <c r="AF83" s="42" t="s">
        <v>1810</v>
      </c>
      <c r="AG83" s="42" t="s">
        <v>9728</v>
      </c>
      <c r="AH83" s="42" t="s">
        <v>4475</v>
      </c>
      <c r="AI83" s="42" t="s">
        <v>5186</v>
      </c>
      <c r="AJ83" s="42" t="s">
        <v>5209</v>
      </c>
      <c r="AK83" s="42" t="s">
        <v>7069</v>
      </c>
      <c r="AL83" s="42" t="s">
        <v>5054</v>
      </c>
      <c r="AM83" s="42" t="s">
        <v>7071</v>
      </c>
      <c r="AN83" s="42" t="s">
        <v>7095</v>
      </c>
      <c r="AO83" s="42"/>
      <c r="AP83" s="42" t="s">
        <v>97</v>
      </c>
      <c r="AQ83" s="42" t="s">
        <v>9835</v>
      </c>
      <c r="AR83" s="42" t="s">
        <v>8725</v>
      </c>
      <c r="AS83" s="42"/>
      <c r="AT83" s="42"/>
      <c r="AU83" s="42"/>
      <c r="AV83" s="42"/>
      <c r="AW83" s="42"/>
      <c r="AX83" s="42"/>
      <c r="AY83" s="42" t="s">
        <v>210</v>
      </c>
      <c r="AZ83" s="42" t="s">
        <v>470</v>
      </c>
      <c r="BA83" s="42" t="s">
        <v>471</v>
      </c>
      <c r="BB83" s="42" t="s">
        <v>7073</v>
      </c>
      <c r="BC83" s="42" t="s">
        <v>1181</v>
      </c>
      <c r="BD83" s="42" t="s">
        <v>9867</v>
      </c>
      <c r="BE83" s="42" t="s">
        <v>10230</v>
      </c>
      <c r="BF83" s="42" t="s">
        <v>3914</v>
      </c>
      <c r="BG83" s="42" t="s">
        <v>10231</v>
      </c>
      <c r="BH83" s="42" t="s">
        <v>10232</v>
      </c>
      <c r="BI83" s="42" t="s">
        <v>10233</v>
      </c>
      <c r="BJ83" s="42"/>
      <c r="BK83" s="42" t="s">
        <v>9718</v>
      </c>
      <c r="BL83" s="42" t="s">
        <v>9719</v>
      </c>
      <c r="BM83" s="42"/>
      <c r="BN83" s="42"/>
      <c r="BO83" s="41" t="s">
        <v>9739</v>
      </c>
      <c r="BP83" s="42" t="s">
        <v>10234</v>
      </c>
      <c r="BQ83" s="42"/>
      <c r="BR83" s="42"/>
      <c r="BS83" s="42"/>
      <c r="BT83" s="42"/>
      <c r="BU83" s="42"/>
      <c r="BV83" s="42"/>
      <c r="BW83" s="42"/>
      <c r="BX83" s="42" t="s">
        <v>7079</v>
      </c>
      <c r="BY83" s="42" t="s">
        <v>1653</v>
      </c>
      <c r="BZ83" s="42" t="s">
        <v>48</v>
      </c>
      <c r="CA83" s="42" t="s">
        <v>59</v>
      </c>
      <c r="CB83" s="42" t="s">
        <v>7069</v>
      </c>
      <c r="CC83" s="42" t="s">
        <v>7069</v>
      </c>
      <c r="CD83" s="42"/>
      <c r="CE83" s="42"/>
      <c r="CF83" s="42"/>
      <c r="CG83" s="42" t="s">
        <v>6205</v>
      </c>
      <c r="CH83" s="42" t="s">
        <v>7073</v>
      </c>
      <c r="CI83" s="42"/>
      <c r="CJ83" s="42"/>
    </row>
    <row r="84" s="35" customFormat="1" ht="15" customHeight="1" spans="1:88">
      <c r="A84" s="42" t="s">
        <v>787</v>
      </c>
      <c r="B84" s="42" t="s">
        <v>1113</v>
      </c>
      <c r="C84" s="42" t="s">
        <v>3786</v>
      </c>
      <c r="D84" s="42" t="s">
        <v>10235</v>
      </c>
      <c r="E84" s="42" t="s">
        <v>10236</v>
      </c>
      <c r="F84" s="42" t="s">
        <v>5054</v>
      </c>
      <c r="G84" s="42" t="s">
        <v>9519</v>
      </c>
      <c r="H84" s="42" t="s">
        <v>10237</v>
      </c>
      <c r="I84" s="42" t="s">
        <v>9727</v>
      </c>
      <c r="J84" s="41">
        <v>301600</v>
      </c>
      <c r="K84" s="42" t="s">
        <v>7059</v>
      </c>
      <c r="L84" s="42" t="s">
        <v>7059</v>
      </c>
      <c r="M84" s="41" t="s">
        <v>5080</v>
      </c>
      <c r="N84" s="42" t="s">
        <v>3639</v>
      </c>
      <c r="O84" s="42" t="s">
        <v>7379</v>
      </c>
      <c r="P84" s="42" t="s">
        <v>380</v>
      </c>
      <c r="Q84" s="42" t="s">
        <v>92</v>
      </c>
      <c r="R84" s="42" t="s">
        <v>92</v>
      </c>
      <c r="S84" s="42" t="s">
        <v>1653</v>
      </c>
      <c r="T84" s="42" t="s">
        <v>5080</v>
      </c>
      <c r="U84" s="42" t="s">
        <v>10210</v>
      </c>
      <c r="V84" s="42"/>
      <c r="W84" s="42"/>
      <c r="X84" s="42" t="s">
        <v>7379</v>
      </c>
      <c r="Y84" s="42" t="s">
        <v>1181</v>
      </c>
      <c r="Z84" s="42"/>
      <c r="AA84" s="42"/>
      <c r="AB84" s="42" t="s">
        <v>9711</v>
      </c>
      <c r="AC84" s="42"/>
      <c r="AD84" s="42" t="s">
        <v>7061</v>
      </c>
      <c r="AE84" s="42" t="s">
        <v>9712</v>
      </c>
      <c r="AF84" s="42" t="s">
        <v>1810</v>
      </c>
      <c r="AG84" s="42" t="s">
        <v>9728</v>
      </c>
      <c r="AH84" s="42" t="s">
        <v>10210</v>
      </c>
      <c r="AI84" s="42" t="s">
        <v>10238</v>
      </c>
      <c r="AJ84" s="42" t="s">
        <v>3434</v>
      </c>
      <c r="AK84" s="42" t="s">
        <v>5080</v>
      </c>
      <c r="AL84" s="42" t="s">
        <v>5054</v>
      </c>
      <c r="AM84" s="42" t="s">
        <v>7071</v>
      </c>
      <c r="AN84" s="42" t="s">
        <v>7095</v>
      </c>
      <c r="AO84" s="42"/>
      <c r="AP84" s="42" t="s">
        <v>504</v>
      </c>
      <c r="AQ84" s="42" t="s">
        <v>9731</v>
      </c>
      <c r="AR84" s="42" t="s">
        <v>8628</v>
      </c>
      <c r="AS84" s="42"/>
      <c r="AT84" s="42"/>
      <c r="AU84" s="42"/>
      <c r="AV84" s="42"/>
      <c r="AW84" s="42"/>
      <c r="AX84" s="42"/>
      <c r="AY84" s="42" t="s">
        <v>81</v>
      </c>
      <c r="AZ84" s="42" t="s">
        <v>82</v>
      </c>
      <c r="BA84" s="42" t="s">
        <v>569</v>
      </c>
      <c r="BB84" s="42" t="s">
        <v>7073</v>
      </c>
      <c r="BC84" s="42" t="s">
        <v>1181</v>
      </c>
      <c r="BD84" s="42" t="s">
        <v>9776</v>
      </c>
      <c r="BE84" s="42" t="s">
        <v>10238</v>
      </c>
      <c r="BF84" s="42" t="s">
        <v>1543</v>
      </c>
      <c r="BG84" s="42" t="s">
        <v>4396</v>
      </c>
      <c r="BH84" s="42" t="s">
        <v>10239</v>
      </c>
      <c r="BI84" s="42" t="s">
        <v>10240</v>
      </c>
      <c r="BJ84" s="42"/>
      <c r="BK84" s="42" t="s">
        <v>9718</v>
      </c>
      <c r="BL84" s="42" t="s">
        <v>9719</v>
      </c>
      <c r="BM84" s="42"/>
      <c r="BN84" s="42"/>
      <c r="BO84" s="41" t="s">
        <v>9739</v>
      </c>
      <c r="BP84" s="42" t="s">
        <v>10234</v>
      </c>
      <c r="BQ84" s="42"/>
      <c r="BR84" s="42"/>
      <c r="BS84" s="42"/>
      <c r="BT84" s="42"/>
      <c r="BU84" s="42"/>
      <c r="BV84" s="42"/>
      <c r="BW84" s="42" t="s">
        <v>7414</v>
      </c>
      <c r="BX84" s="42" t="s">
        <v>7079</v>
      </c>
      <c r="BY84" s="42" t="s">
        <v>1653</v>
      </c>
      <c r="BZ84" s="42" t="s">
        <v>355</v>
      </c>
      <c r="CA84" s="42" t="s">
        <v>37</v>
      </c>
      <c r="CB84" s="42" t="s">
        <v>7094</v>
      </c>
      <c r="CC84" s="42" t="s">
        <v>7094</v>
      </c>
      <c r="CD84" s="42"/>
      <c r="CE84" s="42"/>
      <c r="CF84" s="42"/>
      <c r="CG84" s="42" t="s">
        <v>7379</v>
      </c>
      <c r="CH84" s="42" t="s">
        <v>7073</v>
      </c>
      <c r="CI84" s="42"/>
      <c r="CJ84" s="42"/>
    </row>
    <row r="85" s="35" customFormat="1" ht="15" customHeight="1" spans="1:88">
      <c r="A85" s="42" t="s">
        <v>798</v>
      </c>
      <c r="B85" s="42" t="s">
        <v>1113</v>
      </c>
      <c r="C85" s="42" t="s">
        <v>3786</v>
      </c>
      <c r="D85" s="42" t="s">
        <v>10241</v>
      </c>
      <c r="E85" s="42" t="s">
        <v>10242</v>
      </c>
      <c r="F85" s="42" t="s">
        <v>5054</v>
      </c>
      <c r="G85" s="42" t="s">
        <v>9519</v>
      </c>
      <c r="H85" s="42" t="s">
        <v>10243</v>
      </c>
      <c r="I85" s="42" t="s">
        <v>9773</v>
      </c>
      <c r="J85" s="41">
        <v>62400</v>
      </c>
      <c r="K85" s="42" t="s">
        <v>7059</v>
      </c>
      <c r="L85" s="42" t="s">
        <v>7059</v>
      </c>
      <c r="M85" s="41" t="s">
        <v>5080</v>
      </c>
      <c r="N85" s="42" t="s">
        <v>3639</v>
      </c>
      <c r="O85" s="42" t="s">
        <v>5054</v>
      </c>
      <c r="P85" s="42" t="s">
        <v>380</v>
      </c>
      <c r="Q85" s="42" t="s">
        <v>92</v>
      </c>
      <c r="R85" s="42" t="s">
        <v>92</v>
      </c>
      <c r="S85" s="42" t="s">
        <v>1653</v>
      </c>
      <c r="T85" s="42" t="s">
        <v>10210</v>
      </c>
      <c r="U85" s="42"/>
      <c r="V85" s="42"/>
      <c r="W85" s="42"/>
      <c r="X85" s="42" t="s">
        <v>7379</v>
      </c>
      <c r="Y85" s="42" t="s">
        <v>1181</v>
      </c>
      <c r="Z85" s="42"/>
      <c r="AA85" s="42"/>
      <c r="AB85" s="42" t="s">
        <v>9711</v>
      </c>
      <c r="AC85" s="42"/>
      <c r="AD85" s="42" t="s">
        <v>7061</v>
      </c>
      <c r="AE85" s="42" t="s">
        <v>9712</v>
      </c>
      <c r="AF85" s="42" t="s">
        <v>1810</v>
      </c>
      <c r="AG85" s="42" t="s">
        <v>9728</v>
      </c>
      <c r="AH85" s="42" t="s">
        <v>7070</v>
      </c>
      <c r="AI85" s="42" t="s">
        <v>6093</v>
      </c>
      <c r="AJ85" s="42" t="s">
        <v>3434</v>
      </c>
      <c r="AK85" s="42" t="s">
        <v>5080</v>
      </c>
      <c r="AL85" s="42" t="s">
        <v>5054</v>
      </c>
      <c r="AM85" s="42" t="s">
        <v>7071</v>
      </c>
      <c r="AN85" s="42" t="s">
        <v>7095</v>
      </c>
      <c r="AO85" s="42"/>
      <c r="AP85" s="42" t="s">
        <v>504</v>
      </c>
      <c r="AQ85" s="42" t="s">
        <v>9731</v>
      </c>
      <c r="AR85" s="42" t="s">
        <v>8628</v>
      </c>
      <c r="AS85" s="42"/>
      <c r="AT85" s="42"/>
      <c r="AU85" s="42"/>
      <c r="AV85" s="42"/>
      <c r="AW85" s="42"/>
      <c r="AX85" s="42"/>
      <c r="AY85" s="42" t="s">
        <v>81</v>
      </c>
      <c r="AZ85" s="42" t="s">
        <v>82</v>
      </c>
      <c r="BA85" s="42" t="s">
        <v>569</v>
      </c>
      <c r="BB85" s="42" t="s">
        <v>7073</v>
      </c>
      <c r="BC85" s="42" t="s">
        <v>1181</v>
      </c>
      <c r="BD85" s="42" t="s">
        <v>9776</v>
      </c>
      <c r="BE85" s="42" t="s">
        <v>6093</v>
      </c>
      <c r="BF85" s="42" t="s">
        <v>5918</v>
      </c>
      <c r="BG85" s="42" t="s">
        <v>1177</v>
      </c>
      <c r="BH85" s="42" t="s">
        <v>10244</v>
      </c>
      <c r="BI85" s="42" t="s">
        <v>10245</v>
      </c>
      <c r="BJ85" s="42"/>
      <c r="BK85" s="42" t="s">
        <v>9718</v>
      </c>
      <c r="BL85" s="42" t="s">
        <v>9719</v>
      </c>
      <c r="BM85" s="42"/>
      <c r="BN85" s="42"/>
      <c r="BO85" s="41" t="s">
        <v>9739</v>
      </c>
      <c r="BP85" s="42" t="s">
        <v>9740</v>
      </c>
      <c r="BQ85" s="42"/>
      <c r="BR85" s="42"/>
      <c r="BS85" s="42"/>
      <c r="BT85" s="42"/>
      <c r="BU85" s="42"/>
      <c r="BV85" s="42"/>
      <c r="BW85" s="42" t="s">
        <v>7414</v>
      </c>
      <c r="BX85" s="42" t="s">
        <v>7079</v>
      </c>
      <c r="BY85" s="42" t="s">
        <v>1653</v>
      </c>
      <c r="BZ85" s="42" t="s">
        <v>355</v>
      </c>
      <c r="CA85" s="42" t="s">
        <v>37</v>
      </c>
      <c r="CB85" s="42" t="s">
        <v>7094</v>
      </c>
      <c r="CC85" s="42" t="s">
        <v>7094</v>
      </c>
      <c r="CD85" s="42"/>
      <c r="CE85" s="42"/>
      <c r="CF85" s="42"/>
      <c r="CG85" s="42" t="s">
        <v>5054</v>
      </c>
      <c r="CH85" s="42" t="s">
        <v>7073</v>
      </c>
      <c r="CI85" s="42"/>
      <c r="CJ85" s="42"/>
    </row>
    <row r="86" s="35" customFormat="1" ht="15" customHeight="1" spans="1:88">
      <c r="A86" s="42" t="s">
        <v>10246</v>
      </c>
      <c r="B86" s="42" t="s">
        <v>7419</v>
      </c>
      <c r="C86" s="42" t="s">
        <v>5954</v>
      </c>
      <c r="D86" s="42" t="s">
        <v>10247</v>
      </c>
      <c r="E86" s="42" t="s">
        <v>10248</v>
      </c>
      <c r="F86" s="42" t="s">
        <v>5957</v>
      </c>
      <c r="G86" s="42" t="s">
        <v>9930</v>
      </c>
      <c r="H86" s="42" t="s">
        <v>10249</v>
      </c>
      <c r="I86" s="42" t="s">
        <v>10123</v>
      </c>
      <c r="J86" s="41">
        <v>127710</v>
      </c>
      <c r="K86" s="42" t="s">
        <v>7420</v>
      </c>
      <c r="L86" s="42" t="s">
        <v>7420</v>
      </c>
      <c r="M86" s="41" t="s">
        <v>5080</v>
      </c>
      <c r="N86" s="42" t="s">
        <v>7254</v>
      </c>
      <c r="O86" s="42" t="s">
        <v>7254</v>
      </c>
      <c r="P86" s="42" t="s">
        <v>380</v>
      </c>
      <c r="Q86" s="42" t="s">
        <v>250</v>
      </c>
      <c r="R86" s="42"/>
      <c r="S86" s="42" t="s">
        <v>1653</v>
      </c>
      <c r="T86" s="42" t="s">
        <v>5080</v>
      </c>
      <c r="U86" s="42"/>
      <c r="V86" s="42"/>
      <c r="W86" s="42"/>
      <c r="X86" s="42" t="s">
        <v>7254</v>
      </c>
      <c r="Y86" s="42" t="s">
        <v>1181</v>
      </c>
      <c r="Z86" s="42"/>
      <c r="AA86" s="42"/>
      <c r="AB86" s="42" t="s">
        <v>9711</v>
      </c>
      <c r="AC86" s="42"/>
      <c r="AD86" s="42" t="s">
        <v>7061</v>
      </c>
      <c r="AE86" s="42" t="s">
        <v>9712</v>
      </c>
      <c r="AF86" s="42" t="s">
        <v>1810</v>
      </c>
      <c r="AG86" s="42" t="s">
        <v>1173</v>
      </c>
      <c r="AH86" s="42" t="s">
        <v>9937</v>
      </c>
      <c r="AI86" s="42" t="s">
        <v>7421</v>
      </c>
      <c r="AJ86" s="42" t="s">
        <v>3434</v>
      </c>
      <c r="AK86" s="42" t="s">
        <v>3704</v>
      </c>
      <c r="AL86" s="42" t="s">
        <v>5957</v>
      </c>
      <c r="AM86" s="42" t="s">
        <v>7093</v>
      </c>
      <c r="AN86" s="42" t="s">
        <v>7095</v>
      </c>
      <c r="AO86" s="42"/>
      <c r="AP86" s="42" t="s">
        <v>826</v>
      </c>
      <c r="AQ86" s="42" t="s">
        <v>9731</v>
      </c>
      <c r="AR86" s="42" t="s">
        <v>8638</v>
      </c>
      <c r="AS86" s="42"/>
      <c r="AT86" s="42"/>
      <c r="AU86" s="42"/>
      <c r="AV86" s="42"/>
      <c r="AW86" s="42"/>
      <c r="AX86" s="42" t="s">
        <v>9930</v>
      </c>
      <c r="AY86" s="42" t="s">
        <v>827</v>
      </c>
      <c r="AZ86" s="42" t="s">
        <v>828</v>
      </c>
      <c r="BA86" s="42" t="s">
        <v>829</v>
      </c>
      <c r="BB86" s="42" t="s">
        <v>7073</v>
      </c>
      <c r="BC86" s="42" t="s">
        <v>1181</v>
      </c>
      <c r="BD86" s="42" t="s">
        <v>9749</v>
      </c>
      <c r="BE86" s="42" t="s">
        <v>7421</v>
      </c>
      <c r="BF86" s="42" t="s">
        <v>7422</v>
      </c>
      <c r="BG86" s="42" t="s">
        <v>7423</v>
      </c>
      <c r="BH86" s="42" t="s">
        <v>7424</v>
      </c>
      <c r="BI86" s="42" t="s">
        <v>7425</v>
      </c>
      <c r="BJ86" s="42"/>
      <c r="BK86" s="42" t="s">
        <v>9718</v>
      </c>
      <c r="BL86" s="42" t="s">
        <v>9719</v>
      </c>
      <c r="BM86" s="42"/>
      <c r="BN86" s="42"/>
      <c r="BO86" s="41" t="s">
        <v>9720</v>
      </c>
      <c r="BP86" s="42" t="s">
        <v>9721</v>
      </c>
      <c r="BQ86" s="42"/>
      <c r="BR86" s="42"/>
      <c r="BS86" s="42"/>
      <c r="BT86" s="42"/>
      <c r="BU86" s="42"/>
      <c r="BV86" s="42"/>
      <c r="BW86" s="42" t="s">
        <v>7428</v>
      </c>
      <c r="BX86" s="42" t="s">
        <v>9306</v>
      </c>
      <c r="BY86" s="42" t="s">
        <v>1653</v>
      </c>
      <c r="BZ86" s="42" t="s">
        <v>355</v>
      </c>
      <c r="CA86" s="42" t="s">
        <v>37</v>
      </c>
      <c r="CB86" s="42" t="s">
        <v>7094</v>
      </c>
      <c r="CC86" s="42" t="s">
        <v>7069</v>
      </c>
      <c r="CD86" s="42"/>
      <c r="CE86" s="42"/>
      <c r="CF86" s="42"/>
      <c r="CG86" s="42" t="s">
        <v>7254</v>
      </c>
      <c r="CH86" s="42" t="s">
        <v>7073</v>
      </c>
      <c r="CI86" s="42"/>
      <c r="CJ86" s="42"/>
    </row>
    <row r="87" s="35" customFormat="1" ht="15" customHeight="1" spans="1:88">
      <c r="A87" s="42" t="s">
        <v>10250</v>
      </c>
      <c r="B87" s="42" t="s">
        <v>1111</v>
      </c>
      <c r="C87" s="42" t="s">
        <v>1169</v>
      </c>
      <c r="D87" s="42" t="s">
        <v>10251</v>
      </c>
      <c r="E87" s="42" t="s">
        <v>10252</v>
      </c>
      <c r="F87" s="42" t="s">
        <v>3713</v>
      </c>
      <c r="G87" s="42" t="s">
        <v>9943</v>
      </c>
      <c r="H87" s="42" t="s">
        <v>10253</v>
      </c>
      <c r="I87" s="42" t="s">
        <v>9888</v>
      </c>
      <c r="J87" s="41">
        <v>23940</v>
      </c>
      <c r="K87" s="42" t="s">
        <v>7059</v>
      </c>
      <c r="L87" s="42" t="s">
        <v>7059</v>
      </c>
      <c r="M87" s="41" t="s">
        <v>7936</v>
      </c>
      <c r="N87" s="42" t="s">
        <v>7435</v>
      </c>
      <c r="O87" s="42" t="s">
        <v>9342</v>
      </c>
      <c r="P87" s="42" t="s">
        <v>380</v>
      </c>
      <c r="Q87" s="42" t="s">
        <v>336</v>
      </c>
      <c r="R87" s="42"/>
      <c r="S87" s="42" t="s">
        <v>1653</v>
      </c>
      <c r="T87" s="42" t="s">
        <v>7936</v>
      </c>
      <c r="U87" s="42" t="s">
        <v>7936</v>
      </c>
      <c r="V87" s="42"/>
      <c r="W87" s="42"/>
      <c r="X87" s="42" t="s">
        <v>7435</v>
      </c>
      <c r="Y87" s="42" t="s">
        <v>1181</v>
      </c>
      <c r="Z87" s="42"/>
      <c r="AA87" s="42"/>
      <c r="AB87" s="42" t="s">
        <v>9711</v>
      </c>
      <c r="AC87" s="42"/>
      <c r="AD87" s="42" t="s">
        <v>7061</v>
      </c>
      <c r="AE87" s="42" t="s">
        <v>9712</v>
      </c>
      <c r="AF87" s="42" t="s">
        <v>1810</v>
      </c>
      <c r="AG87" s="42" t="s">
        <v>1810</v>
      </c>
      <c r="AH87" s="42" t="s">
        <v>7346</v>
      </c>
      <c r="AI87" s="42" t="s">
        <v>1449</v>
      </c>
      <c r="AJ87" s="42" t="s">
        <v>4918</v>
      </c>
      <c r="AK87" s="42" t="s">
        <v>7069</v>
      </c>
      <c r="AL87" s="42" t="s">
        <v>3713</v>
      </c>
      <c r="AM87" s="42" t="s">
        <v>7093</v>
      </c>
      <c r="AN87" s="42" t="s">
        <v>7074</v>
      </c>
      <c r="AO87" s="42"/>
      <c r="AP87" s="42" t="s">
        <v>34</v>
      </c>
      <c r="AQ87" s="42" t="s">
        <v>9731</v>
      </c>
      <c r="AR87" s="42" t="s">
        <v>8680</v>
      </c>
      <c r="AS87" s="42"/>
      <c r="AT87" s="42"/>
      <c r="AU87" s="42"/>
      <c r="AV87" s="42"/>
      <c r="AW87" s="42"/>
      <c r="AX87" s="42" t="s">
        <v>9943</v>
      </c>
      <c r="AY87" s="42" t="s">
        <v>317</v>
      </c>
      <c r="AZ87" s="42" t="s">
        <v>317</v>
      </c>
      <c r="BA87" s="42" t="s">
        <v>318</v>
      </c>
      <c r="BB87" s="42" t="s">
        <v>7073</v>
      </c>
      <c r="BC87" s="42" t="s">
        <v>1181</v>
      </c>
      <c r="BD87" s="42" t="s">
        <v>38</v>
      </c>
      <c r="BE87" s="42" t="s">
        <v>1449</v>
      </c>
      <c r="BF87" s="42" t="s">
        <v>3488</v>
      </c>
      <c r="BG87" s="42" t="s">
        <v>5301</v>
      </c>
      <c r="BH87" s="42" t="s">
        <v>1554</v>
      </c>
      <c r="BI87" s="42" t="s">
        <v>7436</v>
      </c>
      <c r="BJ87" s="42"/>
      <c r="BK87" s="42" t="s">
        <v>10254</v>
      </c>
      <c r="BL87" s="42" t="s">
        <v>9719</v>
      </c>
      <c r="BM87" s="42"/>
      <c r="BN87" s="42"/>
      <c r="BO87" s="41" t="s">
        <v>9777</v>
      </c>
      <c r="BP87" s="42" t="s">
        <v>9778</v>
      </c>
      <c r="BQ87" s="42"/>
      <c r="BR87" s="42"/>
      <c r="BS87" s="42"/>
      <c r="BT87" s="42"/>
      <c r="BU87" s="42"/>
      <c r="BV87" s="42"/>
      <c r="BW87" s="42" t="s">
        <v>7439</v>
      </c>
      <c r="BX87" s="42" t="s">
        <v>7079</v>
      </c>
      <c r="BY87" s="42" t="s">
        <v>1653</v>
      </c>
      <c r="BZ87" s="42" t="s">
        <v>58</v>
      </c>
      <c r="CA87" s="42" t="s">
        <v>37</v>
      </c>
      <c r="CB87" s="42" t="s">
        <v>7069</v>
      </c>
      <c r="CC87" s="42" t="s">
        <v>7069</v>
      </c>
      <c r="CD87" s="42"/>
      <c r="CE87" s="42"/>
      <c r="CF87" s="42"/>
      <c r="CG87" s="42" t="s">
        <v>7435</v>
      </c>
      <c r="CH87" s="42" t="s">
        <v>7073</v>
      </c>
      <c r="CI87" s="42"/>
      <c r="CJ87" s="42"/>
    </row>
    <row r="88" s="35" customFormat="1" ht="15" customHeight="1" spans="1:88">
      <c r="A88" s="42" t="s">
        <v>10255</v>
      </c>
      <c r="B88" s="42" t="s">
        <v>7447</v>
      </c>
      <c r="C88" s="42" t="s">
        <v>1169</v>
      </c>
      <c r="D88" s="42" t="s">
        <v>10256</v>
      </c>
      <c r="E88" s="42" t="s">
        <v>10257</v>
      </c>
      <c r="F88" s="42" t="s">
        <v>7057</v>
      </c>
      <c r="G88" s="42"/>
      <c r="H88" s="42" t="s">
        <v>10258</v>
      </c>
      <c r="I88" s="42" t="s">
        <v>9727</v>
      </c>
      <c r="J88" s="41">
        <v>9950</v>
      </c>
      <c r="K88" s="42" t="s">
        <v>7059</v>
      </c>
      <c r="L88" s="42" t="s">
        <v>7059</v>
      </c>
      <c r="M88" s="41" t="s">
        <v>7642</v>
      </c>
      <c r="N88" s="42" t="s">
        <v>7108</v>
      </c>
      <c r="O88" s="42" t="s">
        <v>3704</v>
      </c>
      <c r="P88" s="42" t="s">
        <v>380</v>
      </c>
      <c r="Q88" s="42" t="s">
        <v>3648</v>
      </c>
      <c r="R88" s="42"/>
      <c r="S88" s="42" t="s">
        <v>1653</v>
      </c>
      <c r="T88" s="42" t="s">
        <v>7642</v>
      </c>
      <c r="U88" s="42" t="s">
        <v>4475</v>
      </c>
      <c r="V88" s="42"/>
      <c r="W88" s="42"/>
      <c r="X88" s="42" t="s">
        <v>3704</v>
      </c>
      <c r="Y88" s="42" t="s">
        <v>1181</v>
      </c>
      <c r="Z88" s="42"/>
      <c r="AA88" s="42"/>
      <c r="AB88" s="42" t="s">
        <v>9711</v>
      </c>
      <c r="AC88" s="42" t="s">
        <v>7094</v>
      </c>
      <c r="AD88" s="42" t="s">
        <v>7061</v>
      </c>
      <c r="AE88" s="42" t="s">
        <v>9712</v>
      </c>
      <c r="AF88" s="42" t="s">
        <v>1810</v>
      </c>
      <c r="AG88" s="42" t="s">
        <v>1810</v>
      </c>
      <c r="AH88" s="42" t="s">
        <v>4475</v>
      </c>
      <c r="AI88" s="42" t="s">
        <v>7448</v>
      </c>
      <c r="AJ88" s="42" t="s">
        <v>3434</v>
      </c>
      <c r="AK88" s="42" t="s">
        <v>7069</v>
      </c>
      <c r="AL88" s="42" t="s">
        <v>7057</v>
      </c>
      <c r="AM88" s="42" t="s">
        <v>7093</v>
      </c>
      <c r="AN88" s="42" t="s">
        <v>7074</v>
      </c>
      <c r="AO88" s="42"/>
      <c r="AP88" s="42" t="s">
        <v>34</v>
      </c>
      <c r="AQ88" s="42" t="s">
        <v>9835</v>
      </c>
      <c r="AR88" s="42" t="s">
        <v>8688</v>
      </c>
      <c r="AS88" s="42"/>
      <c r="AT88" s="42"/>
      <c r="AU88" s="42"/>
      <c r="AV88" s="42"/>
      <c r="AW88" s="42"/>
      <c r="AX88" s="42"/>
      <c r="AY88" s="42" t="s">
        <v>75</v>
      </c>
      <c r="AZ88" s="42" t="s">
        <v>76</v>
      </c>
      <c r="BA88" s="42" t="s">
        <v>77</v>
      </c>
      <c r="BB88" s="42" t="s">
        <v>7073</v>
      </c>
      <c r="BC88" s="42" t="s">
        <v>1181</v>
      </c>
      <c r="BD88" s="42" t="s">
        <v>38</v>
      </c>
      <c r="BE88" s="42" t="s">
        <v>10259</v>
      </c>
      <c r="BF88" s="42" t="s">
        <v>6416</v>
      </c>
      <c r="BG88" s="42" t="s">
        <v>7449</v>
      </c>
      <c r="BH88" s="42" t="s">
        <v>7250</v>
      </c>
      <c r="BI88" s="42" t="s">
        <v>7450</v>
      </c>
      <c r="BJ88" s="42"/>
      <c r="BK88" s="42" t="s">
        <v>9718</v>
      </c>
      <c r="BL88" s="42" t="s">
        <v>9719</v>
      </c>
      <c r="BM88" s="42"/>
      <c r="BN88" s="42"/>
      <c r="BO88" s="41" t="s">
        <v>9777</v>
      </c>
      <c r="BP88" s="42" t="s">
        <v>9778</v>
      </c>
      <c r="BQ88" s="42"/>
      <c r="BR88" s="42"/>
      <c r="BS88" s="42"/>
      <c r="BT88" s="42"/>
      <c r="BU88" s="42"/>
      <c r="BV88" s="42"/>
      <c r="BW88" s="42"/>
      <c r="BX88" s="42" t="s">
        <v>7079</v>
      </c>
      <c r="BY88" s="42" t="s">
        <v>1653</v>
      </c>
      <c r="BZ88" s="42" t="s">
        <v>58</v>
      </c>
      <c r="CA88" s="42" t="s">
        <v>59</v>
      </c>
      <c r="CB88" s="42" t="s">
        <v>7069</v>
      </c>
      <c r="CC88" s="42" t="s">
        <v>7069</v>
      </c>
      <c r="CD88" s="42"/>
      <c r="CE88" s="42"/>
      <c r="CF88" s="42"/>
      <c r="CG88" s="42" t="s">
        <v>3704</v>
      </c>
      <c r="CH88" s="42" t="s">
        <v>7073</v>
      </c>
      <c r="CI88" s="42"/>
      <c r="CJ88" s="42"/>
    </row>
    <row r="89" s="35" customFormat="1" ht="15" customHeight="1" spans="1:88">
      <c r="A89" s="42" t="s">
        <v>832</v>
      </c>
      <c r="B89" s="42" t="s">
        <v>1109</v>
      </c>
      <c r="C89" s="42" t="s">
        <v>5954</v>
      </c>
      <c r="D89" s="42" t="s">
        <v>10260</v>
      </c>
      <c r="E89" s="42" t="s">
        <v>10260</v>
      </c>
      <c r="F89" s="42" t="s">
        <v>5970</v>
      </c>
      <c r="G89" s="42"/>
      <c r="H89" s="42" t="s">
        <v>10261</v>
      </c>
      <c r="I89" s="42" t="s">
        <v>9727</v>
      </c>
      <c r="J89" s="41">
        <v>29580</v>
      </c>
      <c r="K89" s="42" t="s">
        <v>7420</v>
      </c>
      <c r="L89" s="42" t="s">
        <v>7420</v>
      </c>
      <c r="M89" s="41" t="s">
        <v>7465</v>
      </c>
      <c r="N89" s="42" t="s">
        <v>7254</v>
      </c>
      <c r="O89" s="42" t="s">
        <v>7254</v>
      </c>
      <c r="P89" s="42" t="s">
        <v>380</v>
      </c>
      <c r="Q89" s="42" t="s">
        <v>250</v>
      </c>
      <c r="R89" s="42"/>
      <c r="S89" s="42" t="s">
        <v>1653</v>
      </c>
      <c r="T89" s="42" t="s">
        <v>7465</v>
      </c>
      <c r="U89" s="42" t="s">
        <v>7936</v>
      </c>
      <c r="V89" s="42"/>
      <c r="W89" s="42"/>
      <c r="X89" s="42" t="s">
        <v>7254</v>
      </c>
      <c r="Y89" s="42" t="s">
        <v>1181</v>
      </c>
      <c r="Z89" s="42"/>
      <c r="AA89" s="42"/>
      <c r="AB89" s="42" t="s">
        <v>9711</v>
      </c>
      <c r="AC89" s="42"/>
      <c r="AD89" s="42" t="s">
        <v>7061</v>
      </c>
      <c r="AE89" s="42" t="s">
        <v>9712</v>
      </c>
      <c r="AF89" s="42" t="s">
        <v>1810</v>
      </c>
      <c r="AG89" s="42" t="s">
        <v>1173</v>
      </c>
      <c r="AH89" s="42" t="s">
        <v>9937</v>
      </c>
      <c r="AI89" s="42" t="s">
        <v>5971</v>
      </c>
      <c r="AJ89" s="42" t="s">
        <v>5508</v>
      </c>
      <c r="AK89" s="42" t="s">
        <v>7108</v>
      </c>
      <c r="AL89" s="42" t="s">
        <v>5970</v>
      </c>
      <c r="AM89" s="42" t="s">
        <v>7093</v>
      </c>
      <c r="AN89" s="42" t="s">
        <v>7074</v>
      </c>
      <c r="AO89" s="42"/>
      <c r="AP89" s="42" t="s">
        <v>826</v>
      </c>
      <c r="AQ89" s="42" t="s">
        <v>9714</v>
      </c>
      <c r="AR89" s="42" t="s">
        <v>8695</v>
      </c>
      <c r="AS89" s="42"/>
      <c r="AT89" s="42"/>
      <c r="AU89" s="42"/>
      <c r="AV89" s="42"/>
      <c r="AW89" s="42"/>
      <c r="AX89" s="42"/>
      <c r="AY89" s="42" t="s">
        <v>827</v>
      </c>
      <c r="AZ89" s="42" t="s">
        <v>828</v>
      </c>
      <c r="BA89" s="42" t="s">
        <v>829</v>
      </c>
      <c r="BB89" s="42" t="s">
        <v>7073</v>
      </c>
      <c r="BC89" s="42" t="s">
        <v>1181</v>
      </c>
      <c r="BD89" s="42" t="s">
        <v>9776</v>
      </c>
      <c r="BE89" s="42" t="s">
        <v>5971</v>
      </c>
      <c r="BF89" s="42" t="s">
        <v>1955</v>
      </c>
      <c r="BG89" s="42" t="s">
        <v>7460</v>
      </c>
      <c r="BH89" s="42" t="s">
        <v>7461</v>
      </c>
      <c r="BI89" s="42" t="s">
        <v>7462</v>
      </c>
      <c r="BJ89" s="42"/>
      <c r="BK89" s="42" t="s">
        <v>9718</v>
      </c>
      <c r="BL89" s="42" t="s">
        <v>9719</v>
      </c>
      <c r="BM89" s="42"/>
      <c r="BN89" s="42"/>
      <c r="BO89" s="41" t="s">
        <v>9720</v>
      </c>
      <c r="BP89" s="42" t="s">
        <v>9721</v>
      </c>
      <c r="BQ89" s="42"/>
      <c r="BR89" s="42"/>
      <c r="BS89" s="42"/>
      <c r="BT89" s="42"/>
      <c r="BU89" s="42"/>
      <c r="BV89" s="42"/>
      <c r="BW89" s="42" t="s">
        <v>7464</v>
      </c>
      <c r="BX89" s="42" t="s">
        <v>7079</v>
      </c>
      <c r="BY89" s="42" t="s">
        <v>1653</v>
      </c>
      <c r="BZ89" s="42" t="s">
        <v>355</v>
      </c>
      <c r="CA89" s="42" t="s">
        <v>37</v>
      </c>
      <c r="CB89" s="42" t="s">
        <v>7094</v>
      </c>
      <c r="CC89" s="42" t="s">
        <v>7069</v>
      </c>
      <c r="CD89" s="42"/>
      <c r="CE89" s="42"/>
      <c r="CF89" s="42"/>
      <c r="CG89" s="42" t="s">
        <v>7254</v>
      </c>
      <c r="CH89" s="42" t="s">
        <v>7073</v>
      </c>
      <c r="CI89" s="42"/>
      <c r="CJ89" s="42"/>
    </row>
    <row r="90" s="35" customFormat="1" ht="15" customHeight="1" spans="1:88">
      <c r="A90" s="42" t="s">
        <v>825</v>
      </c>
      <c r="B90" s="42" t="s">
        <v>1108</v>
      </c>
      <c r="C90" s="42" t="s">
        <v>5954</v>
      </c>
      <c r="D90" s="42" t="s">
        <v>10260</v>
      </c>
      <c r="E90" s="42" t="s">
        <v>10260</v>
      </c>
      <c r="F90" s="42" t="s">
        <v>5957</v>
      </c>
      <c r="G90" s="42"/>
      <c r="H90" s="42" t="s">
        <v>10261</v>
      </c>
      <c r="I90" s="42" t="s">
        <v>9727</v>
      </c>
      <c r="J90" s="41">
        <v>1281364.8</v>
      </c>
      <c r="K90" s="42" t="s">
        <v>7420</v>
      </c>
      <c r="L90" s="42" t="s">
        <v>7420</v>
      </c>
      <c r="M90" s="41" t="s">
        <v>7476</v>
      </c>
      <c r="N90" s="42" t="s">
        <v>5957</v>
      </c>
      <c r="O90" s="42" t="s">
        <v>5957</v>
      </c>
      <c r="P90" s="42" t="s">
        <v>380</v>
      </c>
      <c r="Q90" s="42" t="s">
        <v>250</v>
      </c>
      <c r="R90" s="42"/>
      <c r="S90" s="42" t="s">
        <v>1653</v>
      </c>
      <c r="T90" s="42" t="s">
        <v>7476</v>
      </c>
      <c r="U90" s="42" t="s">
        <v>7936</v>
      </c>
      <c r="V90" s="42"/>
      <c r="W90" s="42"/>
      <c r="X90" s="42" t="s">
        <v>5957</v>
      </c>
      <c r="Y90" s="42" t="s">
        <v>1181</v>
      </c>
      <c r="Z90" s="42"/>
      <c r="AA90" s="42"/>
      <c r="AB90" s="42" t="s">
        <v>9711</v>
      </c>
      <c r="AC90" s="42"/>
      <c r="AD90" s="42" t="s">
        <v>7061</v>
      </c>
      <c r="AE90" s="42" t="s">
        <v>9712</v>
      </c>
      <c r="AF90" s="42" t="s">
        <v>1810</v>
      </c>
      <c r="AG90" s="42" t="s">
        <v>1173</v>
      </c>
      <c r="AH90" s="42" t="s">
        <v>9937</v>
      </c>
      <c r="AI90" s="42" t="s">
        <v>5958</v>
      </c>
      <c r="AJ90" s="42" t="s">
        <v>5955</v>
      </c>
      <c r="AK90" s="42" t="s">
        <v>7069</v>
      </c>
      <c r="AL90" s="42" t="s">
        <v>5957</v>
      </c>
      <c r="AM90" s="42" t="s">
        <v>7071</v>
      </c>
      <c r="AN90" s="42" t="s">
        <v>7095</v>
      </c>
      <c r="AO90" s="42"/>
      <c r="AP90" s="42" t="s">
        <v>826</v>
      </c>
      <c r="AQ90" s="42" t="s">
        <v>9731</v>
      </c>
      <c r="AR90" s="42" t="s">
        <v>8703</v>
      </c>
      <c r="AS90" s="42"/>
      <c r="AT90" s="42"/>
      <c r="AU90" s="42"/>
      <c r="AV90" s="42"/>
      <c r="AW90" s="42"/>
      <c r="AX90" s="42"/>
      <c r="AY90" s="42" t="s">
        <v>827</v>
      </c>
      <c r="AZ90" s="42" t="s">
        <v>828</v>
      </c>
      <c r="BA90" s="42" t="s">
        <v>829</v>
      </c>
      <c r="BB90" s="42" t="s">
        <v>7073</v>
      </c>
      <c r="BC90" s="42" t="s">
        <v>1181</v>
      </c>
      <c r="BD90" s="42" t="s">
        <v>9776</v>
      </c>
      <c r="BE90" s="42" t="s">
        <v>5958</v>
      </c>
      <c r="BF90" s="42" t="s">
        <v>7470</v>
      </c>
      <c r="BG90" s="42" t="s">
        <v>7471</v>
      </c>
      <c r="BH90" s="42" t="s">
        <v>7472</v>
      </c>
      <c r="BI90" s="42" t="s">
        <v>7473</v>
      </c>
      <c r="BJ90" s="42"/>
      <c r="BK90" s="42" t="s">
        <v>9718</v>
      </c>
      <c r="BL90" s="42" t="s">
        <v>9719</v>
      </c>
      <c r="BM90" s="42"/>
      <c r="BN90" s="42"/>
      <c r="BO90" s="41" t="s">
        <v>9720</v>
      </c>
      <c r="BP90" s="42" t="s">
        <v>9721</v>
      </c>
      <c r="BQ90" s="42"/>
      <c r="BR90" s="42"/>
      <c r="BS90" s="42"/>
      <c r="BT90" s="42"/>
      <c r="BU90" s="42"/>
      <c r="BV90" s="42"/>
      <c r="BW90" s="42" t="s">
        <v>7475</v>
      </c>
      <c r="BX90" s="42" t="s">
        <v>7079</v>
      </c>
      <c r="BY90" s="42" t="s">
        <v>1653</v>
      </c>
      <c r="BZ90" s="42" t="s">
        <v>355</v>
      </c>
      <c r="CA90" s="42" t="s">
        <v>37</v>
      </c>
      <c r="CB90" s="42" t="s">
        <v>7069</v>
      </c>
      <c r="CC90" s="42" t="s">
        <v>7069</v>
      </c>
      <c r="CD90" s="42"/>
      <c r="CE90" s="42"/>
      <c r="CF90" s="42"/>
      <c r="CG90" s="42" t="s">
        <v>5957</v>
      </c>
      <c r="CH90" s="42" t="s">
        <v>7073</v>
      </c>
      <c r="CI90" s="42"/>
      <c r="CJ90" s="42"/>
    </row>
    <row r="91" s="35" customFormat="1" ht="15" customHeight="1" spans="1:88">
      <c r="A91" s="42" t="s">
        <v>690</v>
      </c>
      <c r="B91" s="42" t="s">
        <v>1093</v>
      </c>
      <c r="C91" s="42" t="s">
        <v>1169</v>
      </c>
      <c r="D91" s="42" t="s">
        <v>10059</v>
      </c>
      <c r="E91" s="42" t="s">
        <v>10060</v>
      </c>
      <c r="F91" s="42" t="s">
        <v>3726</v>
      </c>
      <c r="G91" s="42" t="s">
        <v>9943</v>
      </c>
      <c r="H91" s="42" t="s">
        <v>10061</v>
      </c>
      <c r="I91" s="42" t="s">
        <v>9888</v>
      </c>
      <c r="J91" s="41">
        <v>185628.6</v>
      </c>
      <c r="K91" s="42" t="s">
        <v>7059</v>
      </c>
      <c r="L91" s="42" t="s">
        <v>7059</v>
      </c>
      <c r="M91" s="41" t="s">
        <v>10262</v>
      </c>
      <c r="N91" s="42" t="s">
        <v>6812</v>
      </c>
      <c r="O91" s="42" t="s">
        <v>6812</v>
      </c>
      <c r="P91" s="42" t="s">
        <v>380</v>
      </c>
      <c r="Q91" s="42" t="s">
        <v>336</v>
      </c>
      <c r="R91" s="42" t="s">
        <v>1653</v>
      </c>
      <c r="S91" s="42" t="s">
        <v>1653</v>
      </c>
      <c r="T91" s="42" t="s">
        <v>10262</v>
      </c>
      <c r="U91" s="42" t="s">
        <v>7936</v>
      </c>
      <c r="V91" s="42"/>
      <c r="W91" s="42"/>
      <c r="X91" s="42" t="s">
        <v>6812</v>
      </c>
      <c r="Y91" s="42" t="s">
        <v>1181</v>
      </c>
      <c r="Z91" s="42"/>
      <c r="AA91" s="42"/>
      <c r="AB91" s="42" t="s">
        <v>9711</v>
      </c>
      <c r="AC91" s="42"/>
      <c r="AD91" s="42" t="s">
        <v>7061</v>
      </c>
      <c r="AE91" s="42" t="s">
        <v>9712</v>
      </c>
      <c r="AF91" s="42" t="s">
        <v>1810</v>
      </c>
      <c r="AG91" s="42" t="s">
        <v>1810</v>
      </c>
      <c r="AH91" s="42" t="s">
        <v>7936</v>
      </c>
      <c r="AI91" s="42" t="s">
        <v>7481</v>
      </c>
      <c r="AJ91" s="42" t="s">
        <v>3434</v>
      </c>
      <c r="AK91" s="42" t="s">
        <v>7069</v>
      </c>
      <c r="AL91" s="42" t="s">
        <v>3726</v>
      </c>
      <c r="AM91" s="42" t="s">
        <v>7093</v>
      </c>
      <c r="AN91" s="42" t="s">
        <v>7074</v>
      </c>
      <c r="AO91" s="42"/>
      <c r="AP91" s="42" t="s">
        <v>34</v>
      </c>
      <c r="AQ91" s="42" t="s">
        <v>9731</v>
      </c>
      <c r="AR91" s="42" t="s">
        <v>8711</v>
      </c>
      <c r="AS91" s="42"/>
      <c r="AT91" s="42"/>
      <c r="AU91" s="42"/>
      <c r="AV91" s="42"/>
      <c r="AW91" s="42"/>
      <c r="AX91" s="42" t="s">
        <v>9943</v>
      </c>
      <c r="AY91" s="42" t="s">
        <v>303</v>
      </c>
      <c r="AZ91" s="42" t="s">
        <v>311</v>
      </c>
      <c r="BA91" s="42" t="s">
        <v>312</v>
      </c>
      <c r="BB91" s="42" t="s">
        <v>7073</v>
      </c>
      <c r="BC91" s="42" t="s">
        <v>1181</v>
      </c>
      <c r="BD91" s="42" t="s">
        <v>9776</v>
      </c>
      <c r="BE91" s="42" t="s">
        <v>10263</v>
      </c>
      <c r="BF91" s="42" t="s">
        <v>7482</v>
      </c>
      <c r="BG91" s="42" t="s">
        <v>7483</v>
      </c>
      <c r="BH91" s="42" t="s">
        <v>7484</v>
      </c>
      <c r="BI91" s="42" t="s">
        <v>7485</v>
      </c>
      <c r="BJ91" s="42"/>
      <c r="BK91" s="42" t="s">
        <v>9718</v>
      </c>
      <c r="BL91" s="42" t="s">
        <v>9719</v>
      </c>
      <c r="BM91" s="42"/>
      <c r="BN91" s="42"/>
      <c r="BO91" s="41" t="s">
        <v>9777</v>
      </c>
      <c r="BP91" s="42" t="s">
        <v>9778</v>
      </c>
      <c r="BQ91" s="42"/>
      <c r="BR91" s="42"/>
      <c r="BS91" s="42"/>
      <c r="BT91" s="42"/>
      <c r="BU91" s="42"/>
      <c r="BV91" s="42"/>
      <c r="BW91" s="42" t="s">
        <v>7439</v>
      </c>
      <c r="BX91" s="42" t="s">
        <v>10264</v>
      </c>
      <c r="BY91" s="42" t="s">
        <v>1653</v>
      </c>
      <c r="BZ91" s="42" t="s">
        <v>58</v>
      </c>
      <c r="CA91" s="42" t="s">
        <v>37</v>
      </c>
      <c r="CB91" s="42" t="s">
        <v>7069</v>
      </c>
      <c r="CC91" s="42" t="s">
        <v>7069</v>
      </c>
      <c r="CD91" s="42"/>
      <c r="CE91" s="42"/>
      <c r="CF91" s="42"/>
      <c r="CG91" s="42" t="s">
        <v>6812</v>
      </c>
      <c r="CH91" s="42" t="s">
        <v>7073</v>
      </c>
      <c r="CI91" s="42"/>
      <c r="CJ91" s="42"/>
    </row>
    <row r="92" s="35" customFormat="1" ht="15" customHeight="1" spans="1:88">
      <c r="A92" s="42" t="s">
        <v>10265</v>
      </c>
      <c r="B92" s="42" t="s">
        <v>1107</v>
      </c>
      <c r="C92" s="42" t="s">
        <v>1169</v>
      </c>
      <c r="D92" s="42" t="s">
        <v>10266</v>
      </c>
      <c r="E92" s="42" t="s">
        <v>10267</v>
      </c>
      <c r="F92" s="42" t="s">
        <v>3713</v>
      </c>
      <c r="G92" s="42"/>
      <c r="H92" s="42" t="s">
        <v>10268</v>
      </c>
      <c r="I92" s="42" t="s">
        <v>9773</v>
      </c>
      <c r="J92" s="41">
        <v>7056</v>
      </c>
      <c r="K92" s="42" t="s">
        <v>7059</v>
      </c>
      <c r="L92" s="42" t="s">
        <v>7059</v>
      </c>
      <c r="M92" s="41" t="s">
        <v>3660</v>
      </c>
      <c r="N92" s="42" t="s">
        <v>3713</v>
      </c>
      <c r="O92" s="42" t="s">
        <v>3713</v>
      </c>
      <c r="P92" s="42" t="s">
        <v>380</v>
      </c>
      <c r="Q92" s="42" t="s">
        <v>250</v>
      </c>
      <c r="R92" s="42"/>
      <c r="S92" s="42" t="s">
        <v>1653</v>
      </c>
      <c r="T92" s="42" t="s">
        <v>10262</v>
      </c>
      <c r="U92" s="42"/>
      <c r="V92" s="42"/>
      <c r="W92" s="42"/>
      <c r="X92" s="42" t="s">
        <v>3713</v>
      </c>
      <c r="Y92" s="42" t="s">
        <v>1181</v>
      </c>
      <c r="Z92" s="42"/>
      <c r="AA92" s="42"/>
      <c r="AB92" s="42" t="s">
        <v>9711</v>
      </c>
      <c r="AC92" s="42"/>
      <c r="AD92" s="42" t="s">
        <v>7060</v>
      </c>
      <c r="AE92" s="42"/>
      <c r="AF92" s="42" t="s">
        <v>1181</v>
      </c>
      <c r="AG92" s="42" t="s">
        <v>1810</v>
      </c>
      <c r="AH92" s="42"/>
      <c r="AI92" s="42" t="s">
        <v>1177</v>
      </c>
      <c r="AJ92" s="42" t="s">
        <v>6009</v>
      </c>
      <c r="AK92" s="42" t="s">
        <v>7069</v>
      </c>
      <c r="AL92" s="42" t="s">
        <v>3713</v>
      </c>
      <c r="AM92" s="42" t="s">
        <v>7093</v>
      </c>
      <c r="AN92" s="42" t="s">
        <v>7074</v>
      </c>
      <c r="AO92" s="42"/>
      <c r="AP92" s="42" t="s">
        <v>34</v>
      </c>
      <c r="AQ92" s="42" t="s">
        <v>9835</v>
      </c>
      <c r="AR92" s="42" t="s">
        <v>8742</v>
      </c>
      <c r="AS92" s="42"/>
      <c r="AT92" s="42"/>
      <c r="AU92" s="42"/>
      <c r="AV92" s="42"/>
      <c r="AW92" s="42"/>
      <c r="AX92" s="42"/>
      <c r="AY92" s="42" t="s">
        <v>10269</v>
      </c>
      <c r="AZ92" s="42" t="s">
        <v>10270</v>
      </c>
      <c r="BA92" s="42" t="s">
        <v>10271</v>
      </c>
      <c r="BB92" s="42" t="s">
        <v>7073</v>
      </c>
      <c r="BC92" s="42" t="s">
        <v>1181</v>
      </c>
      <c r="BD92" s="42" t="s">
        <v>9776</v>
      </c>
      <c r="BE92" s="42" t="s">
        <v>9983</v>
      </c>
      <c r="BF92" s="42" t="s">
        <v>6416</v>
      </c>
      <c r="BG92" s="42" t="s">
        <v>1747</v>
      </c>
      <c r="BH92" s="42" t="s">
        <v>4724</v>
      </c>
      <c r="BI92" s="42" t="s">
        <v>10272</v>
      </c>
      <c r="BJ92" s="42"/>
      <c r="BK92" s="42" t="s">
        <v>9718</v>
      </c>
      <c r="BL92" s="42" t="s">
        <v>9719</v>
      </c>
      <c r="BM92" s="42"/>
      <c r="BN92" s="42"/>
      <c r="BO92" s="41" t="s">
        <v>9777</v>
      </c>
      <c r="BP92" s="42" t="s">
        <v>9778</v>
      </c>
      <c r="BQ92" s="42"/>
      <c r="BR92" s="42"/>
      <c r="BS92" s="42"/>
      <c r="BT92" s="42"/>
      <c r="BU92" s="42"/>
      <c r="BV92" s="42"/>
      <c r="BW92" s="42" t="s">
        <v>7545</v>
      </c>
      <c r="BX92" s="42" t="s">
        <v>7079</v>
      </c>
      <c r="BY92" s="42" t="s">
        <v>1653</v>
      </c>
      <c r="BZ92" s="42" t="s">
        <v>58</v>
      </c>
      <c r="CA92" s="42" t="s">
        <v>37</v>
      </c>
      <c r="CB92" s="42" t="s">
        <v>7069</v>
      </c>
      <c r="CC92" s="42" t="s">
        <v>7069</v>
      </c>
      <c r="CD92" s="42"/>
      <c r="CE92" s="42"/>
      <c r="CF92" s="42"/>
      <c r="CG92" s="42" t="s">
        <v>3713</v>
      </c>
      <c r="CH92" s="42" t="s">
        <v>7073</v>
      </c>
      <c r="CI92" s="42"/>
      <c r="CJ92" s="42"/>
    </row>
    <row r="93" s="35" customFormat="1" ht="15" customHeight="1" spans="1:88">
      <c r="A93" s="42" t="s">
        <v>10273</v>
      </c>
      <c r="B93" s="42" t="s">
        <v>1107</v>
      </c>
      <c r="C93" s="42" t="s">
        <v>1169</v>
      </c>
      <c r="D93" s="42" t="s">
        <v>10274</v>
      </c>
      <c r="E93" s="42" t="s">
        <v>10275</v>
      </c>
      <c r="F93" s="42" t="s">
        <v>3713</v>
      </c>
      <c r="G93" s="42"/>
      <c r="H93" s="42" t="s">
        <v>10276</v>
      </c>
      <c r="I93" s="42" t="s">
        <v>9773</v>
      </c>
      <c r="J93" s="41">
        <v>30600</v>
      </c>
      <c r="K93" s="42" t="s">
        <v>7059</v>
      </c>
      <c r="L93" s="42" t="s">
        <v>7059</v>
      </c>
      <c r="M93" s="41" t="s">
        <v>3660</v>
      </c>
      <c r="N93" s="42" t="s">
        <v>3713</v>
      </c>
      <c r="O93" s="42" t="s">
        <v>3713</v>
      </c>
      <c r="P93" s="42" t="s">
        <v>380</v>
      </c>
      <c r="Q93" s="42" t="s">
        <v>250</v>
      </c>
      <c r="R93" s="42"/>
      <c r="S93" s="42" t="s">
        <v>1653</v>
      </c>
      <c r="T93" s="42" t="s">
        <v>10262</v>
      </c>
      <c r="U93" s="42"/>
      <c r="V93" s="42"/>
      <c r="W93" s="42"/>
      <c r="X93" s="42" t="s">
        <v>3713</v>
      </c>
      <c r="Y93" s="42" t="s">
        <v>1181</v>
      </c>
      <c r="Z93" s="42"/>
      <c r="AA93" s="42"/>
      <c r="AB93" s="42" t="s">
        <v>9711</v>
      </c>
      <c r="AC93" s="42"/>
      <c r="AD93" s="42" t="s">
        <v>7060</v>
      </c>
      <c r="AE93" s="42"/>
      <c r="AF93" s="42" t="s">
        <v>1181</v>
      </c>
      <c r="AG93" s="42" t="s">
        <v>1181</v>
      </c>
      <c r="AH93" s="42"/>
      <c r="AI93" s="42" t="s">
        <v>3640</v>
      </c>
      <c r="AJ93" s="42" t="s">
        <v>6009</v>
      </c>
      <c r="AK93" s="42" t="s">
        <v>7069</v>
      </c>
      <c r="AL93" s="42" t="s">
        <v>3713</v>
      </c>
      <c r="AM93" s="42" t="s">
        <v>7093</v>
      </c>
      <c r="AN93" s="42" t="s">
        <v>7074</v>
      </c>
      <c r="AO93" s="42"/>
      <c r="AP93" s="42" t="s">
        <v>34</v>
      </c>
      <c r="AQ93" s="42" t="s">
        <v>9835</v>
      </c>
      <c r="AR93" s="42" t="s">
        <v>8742</v>
      </c>
      <c r="AS93" s="42"/>
      <c r="AT93" s="42"/>
      <c r="AU93" s="42"/>
      <c r="AV93" s="42"/>
      <c r="AW93" s="42"/>
      <c r="AX93" s="42"/>
      <c r="AY93" s="42" t="s">
        <v>287</v>
      </c>
      <c r="AZ93" s="42" t="s">
        <v>10277</v>
      </c>
      <c r="BA93" s="42" t="s">
        <v>10278</v>
      </c>
      <c r="BB93" s="42" t="s">
        <v>7073</v>
      </c>
      <c r="BC93" s="42" t="s">
        <v>1181</v>
      </c>
      <c r="BD93" s="42" t="s">
        <v>10279</v>
      </c>
      <c r="BE93" s="42" t="s">
        <v>10280</v>
      </c>
      <c r="BF93" s="42" t="s">
        <v>2872</v>
      </c>
      <c r="BG93" s="42" t="s">
        <v>1368</v>
      </c>
      <c r="BH93" s="42" t="s">
        <v>3518</v>
      </c>
      <c r="BI93" s="42" t="s">
        <v>3906</v>
      </c>
      <c r="BJ93" s="42"/>
      <c r="BK93" s="42" t="s">
        <v>9718</v>
      </c>
      <c r="BL93" s="42" t="s">
        <v>9719</v>
      </c>
      <c r="BM93" s="42"/>
      <c r="BN93" s="42"/>
      <c r="BO93" s="41" t="s">
        <v>9777</v>
      </c>
      <c r="BP93" s="42" t="s">
        <v>10000</v>
      </c>
      <c r="BQ93" s="42"/>
      <c r="BR93" s="42"/>
      <c r="BS93" s="42"/>
      <c r="BT93" s="42"/>
      <c r="BU93" s="42"/>
      <c r="BV93" s="42"/>
      <c r="BW93" s="42" t="s">
        <v>7545</v>
      </c>
      <c r="BX93" s="42" t="s">
        <v>7079</v>
      </c>
      <c r="BY93" s="42" t="s">
        <v>1653</v>
      </c>
      <c r="BZ93" s="42" t="s">
        <v>58</v>
      </c>
      <c r="CA93" s="42" t="s">
        <v>37</v>
      </c>
      <c r="CB93" s="42" t="s">
        <v>7069</v>
      </c>
      <c r="CC93" s="42" t="s">
        <v>7069</v>
      </c>
      <c r="CD93" s="42"/>
      <c r="CE93" s="42"/>
      <c r="CF93" s="42"/>
      <c r="CG93" s="42" t="s">
        <v>3713</v>
      </c>
      <c r="CH93" s="42" t="s">
        <v>7073</v>
      </c>
      <c r="CI93" s="42"/>
      <c r="CJ93" s="42"/>
    </row>
    <row r="94" s="35" customFormat="1" ht="15" customHeight="1" spans="1:88">
      <c r="A94" s="42" t="s">
        <v>10281</v>
      </c>
      <c r="B94" s="42" t="s">
        <v>1107</v>
      </c>
      <c r="C94" s="42" t="s">
        <v>1169</v>
      </c>
      <c r="D94" s="42" t="s">
        <v>10282</v>
      </c>
      <c r="E94" s="42" t="s">
        <v>10283</v>
      </c>
      <c r="F94" s="42" t="s">
        <v>3713</v>
      </c>
      <c r="G94" s="42"/>
      <c r="H94" s="42" t="s">
        <v>10284</v>
      </c>
      <c r="I94" s="42" t="s">
        <v>9727</v>
      </c>
      <c r="J94" s="41">
        <v>27600</v>
      </c>
      <c r="K94" s="42" t="s">
        <v>7059</v>
      </c>
      <c r="L94" s="42" t="s">
        <v>7059</v>
      </c>
      <c r="M94" s="41" t="s">
        <v>3660</v>
      </c>
      <c r="N94" s="42" t="s">
        <v>3713</v>
      </c>
      <c r="O94" s="42" t="s">
        <v>3713</v>
      </c>
      <c r="P94" s="42" t="s">
        <v>380</v>
      </c>
      <c r="Q94" s="42" t="s">
        <v>250</v>
      </c>
      <c r="R94" s="42"/>
      <c r="S94" s="42" t="s">
        <v>1653</v>
      </c>
      <c r="T94" s="42" t="s">
        <v>10262</v>
      </c>
      <c r="U94" s="42" t="s">
        <v>5493</v>
      </c>
      <c r="V94" s="42"/>
      <c r="W94" s="42"/>
      <c r="X94" s="42" t="s">
        <v>3713</v>
      </c>
      <c r="Y94" s="42" t="s">
        <v>1181</v>
      </c>
      <c r="Z94" s="42"/>
      <c r="AA94" s="42"/>
      <c r="AB94" s="42" t="s">
        <v>9711</v>
      </c>
      <c r="AC94" s="42"/>
      <c r="AD94" s="42" t="s">
        <v>7061</v>
      </c>
      <c r="AE94" s="42" t="s">
        <v>9712</v>
      </c>
      <c r="AF94" s="42" t="s">
        <v>1810</v>
      </c>
      <c r="AG94" s="42" t="s">
        <v>1173</v>
      </c>
      <c r="AH94" s="42" t="s">
        <v>5493</v>
      </c>
      <c r="AI94" s="42" t="s">
        <v>3640</v>
      </c>
      <c r="AJ94" s="42" t="s">
        <v>6009</v>
      </c>
      <c r="AK94" s="42" t="s">
        <v>7069</v>
      </c>
      <c r="AL94" s="42" t="s">
        <v>3713</v>
      </c>
      <c r="AM94" s="42" t="s">
        <v>7093</v>
      </c>
      <c r="AN94" s="42" t="s">
        <v>7074</v>
      </c>
      <c r="AO94" s="42"/>
      <c r="AP94" s="42" t="s">
        <v>34</v>
      </c>
      <c r="AQ94" s="42" t="s">
        <v>9835</v>
      </c>
      <c r="AR94" s="42" t="s">
        <v>8742</v>
      </c>
      <c r="AS94" s="42"/>
      <c r="AT94" s="42"/>
      <c r="AU94" s="42"/>
      <c r="AV94" s="42"/>
      <c r="AW94" s="42"/>
      <c r="AX94" s="42"/>
      <c r="AY94" s="42" t="s">
        <v>836</v>
      </c>
      <c r="AZ94" s="42" t="s">
        <v>837</v>
      </c>
      <c r="BA94" s="42" t="s">
        <v>838</v>
      </c>
      <c r="BB94" s="42" t="s">
        <v>7073</v>
      </c>
      <c r="BC94" s="42" t="s">
        <v>1181</v>
      </c>
      <c r="BD94" s="42" t="s">
        <v>9776</v>
      </c>
      <c r="BE94" s="42" t="s">
        <v>10280</v>
      </c>
      <c r="BF94" s="42" t="s">
        <v>2872</v>
      </c>
      <c r="BG94" s="42" t="s">
        <v>4161</v>
      </c>
      <c r="BH94" s="42" t="s">
        <v>10285</v>
      </c>
      <c r="BI94" s="42" t="s">
        <v>10286</v>
      </c>
      <c r="BJ94" s="42"/>
      <c r="BK94" s="42" t="s">
        <v>9718</v>
      </c>
      <c r="BL94" s="42" t="s">
        <v>9719</v>
      </c>
      <c r="BM94" s="42"/>
      <c r="BN94" s="42"/>
      <c r="BO94" s="41" t="s">
        <v>9720</v>
      </c>
      <c r="BP94" s="42" t="s">
        <v>9721</v>
      </c>
      <c r="BQ94" s="42"/>
      <c r="BR94" s="42"/>
      <c r="BS94" s="42"/>
      <c r="BT94" s="42"/>
      <c r="BU94" s="42"/>
      <c r="BV94" s="42"/>
      <c r="BW94" s="42" t="s">
        <v>7545</v>
      </c>
      <c r="BX94" s="42" t="s">
        <v>7079</v>
      </c>
      <c r="BY94" s="42" t="s">
        <v>1653</v>
      </c>
      <c r="BZ94" s="42" t="s">
        <v>58</v>
      </c>
      <c r="CA94" s="42" t="s">
        <v>37</v>
      </c>
      <c r="CB94" s="42" t="s">
        <v>7069</v>
      </c>
      <c r="CC94" s="42" t="s">
        <v>7069</v>
      </c>
      <c r="CD94" s="42"/>
      <c r="CE94" s="42"/>
      <c r="CF94" s="42"/>
      <c r="CG94" s="42" t="s">
        <v>3713</v>
      </c>
      <c r="CH94" s="42" t="s">
        <v>7073</v>
      </c>
      <c r="CI94" s="42"/>
      <c r="CJ94" s="42"/>
    </row>
    <row r="95" s="35" customFormat="1" ht="15" customHeight="1" spans="1:88">
      <c r="A95" s="42" t="s">
        <v>996</v>
      </c>
      <c r="B95" s="42" t="s">
        <v>1107</v>
      </c>
      <c r="C95" s="42" t="s">
        <v>1169</v>
      </c>
      <c r="D95" s="42" t="s">
        <v>10287</v>
      </c>
      <c r="E95" s="42" t="s">
        <v>10288</v>
      </c>
      <c r="F95" s="42" t="s">
        <v>3713</v>
      </c>
      <c r="G95" s="42"/>
      <c r="H95" s="42" t="s">
        <v>10289</v>
      </c>
      <c r="I95" s="42" t="s">
        <v>9773</v>
      </c>
      <c r="J95" s="41">
        <v>44000</v>
      </c>
      <c r="K95" s="42" t="s">
        <v>7059</v>
      </c>
      <c r="L95" s="42" t="s">
        <v>7059</v>
      </c>
      <c r="M95" s="41" t="s">
        <v>3660</v>
      </c>
      <c r="N95" s="42" t="s">
        <v>3713</v>
      </c>
      <c r="O95" s="42" t="s">
        <v>3713</v>
      </c>
      <c r="P95" s="42" t="s">
        <v>380</v>
      </c>
      <c r="Q95" s="42" t="s">
        <v>250</v>
      </c>
      <c r="R95" s="42"/>
      <c r="S95" s="42" t="s">
        <v>1653</v>
      </c>
      <c r="T95" s="42" t="s">
        <v>10262</v>
      </c>
      <c r="U95" s="42"/>
      <c r="V95" s="42"/>
      <c r="W95" s="42"/>
      <c r="X95" s="42" t="s">
        <v>3713</v>
      </c>
      <c r="Y95" s="42" t="s">
        <v>1181</v>
      </c>
      <c r="Z95" s="42"/>
      <c r="AA95" s="42"/>
      <c r="AB95" s="42" t="s">
        <v>9711</v>
      </c>
      <c r="AC95" s="42"/>
      <c r="AD95" s="42" t="s">
        <v>7060</v>
      </c>
      <c r="AE95" s="42"/>
      <c r="AF95" s="42" t="s">
        <v>1181</v>
      </c>
      <c r="AG95" s="42" t="s">
        <v>1173</v>
      </c>
      <c r="AH95" s="42"/>
      <c r="AI95" s="42" t="s">
        <v>3640</v>
      </c>
      <c r="AJ95" s="42" t="s">
        <v>6009</v>
      </c>
      <c r="AK95" s="42" t="s">
        <v>7069</v>
      </c>
      <c r="AL95" s="42" t="s">
        <v>3713</v>
      </c>
      <c r="AM95" s="42" t="s">
        <v>7093</v>
      </c>
      <c r="AN95" s="42" t="s">
        <v>7074</v>
      </c>
      <c r="AO95" s="42"/>
      <c r="AP95" s="42" t="s">
        <v>34</v>
      </c>
      <c r="AQ95" s="42" t="s">
        <v>9835</v>
      </c>
      <c r="AR95" s="42" t="s">
        <v>8742</v>
      </c>
      <c r="AS95" s="42"/>
      <c r="AT95" s="42"/>
      <c r="AU95" s="42"/>
      <c r="AV95" s="42"/>
      <c r="AW95" s="42"/>
      <c r="AX95" s="42"/>
      <c r="AY95" s="42" t="s">
        <v>246</v>
      </c>
      <c r="AZ95" s="42" t="s">
        <v>247</v>
      </c>
      <c r="BA95" s="42" t="s">
        <v>248</v>
      </c>
      <c r="BB95" s="42" t="s">
        <v>7073</v>
      </c>
      <c r="BC95" s="42" t="s">
        <v>1181</v>
      </c>
      <c r="BD95" s="42" t="s">
        <v>9776</v>
      </c>
      <c r="BE95" s="42" t="s">
        <v>10280</v>
      </c>
      <c r="BF95" s="42" t="s">
        <v>2872</v>
      </c>
      <c r="BG95" s="42" t="s">
        <v>7207</v>
      </c>
      <c r="BH95" s="42" t="s">
        <v>10290</v>
      </c>
      <c r="BI95" s="42" t="s">
        <v>10291</v>
      </c>
      <c r="BJ95" s="42"/>
      <c r="BK95" s="42" t="s">
        <v>9718</v>
      </c>
      <c r="BL95" s="42" t="s">
        <v>9719</v>
      </c>
      <c r="BM95" s="42"/>
      <c r="BN95" s="42"/>
      <c r="BO95" s="41" t="s">
        <v>9720</v>
      </c>
      <c r="BP95" s="42" t="s">
        <v>9721</v>
      </c>
      <c r="BQ95" s="42"/>
      <c r="BR95" s="42"/>
      <c r="BS95" s="42"/>
      <c r="BT95" s="42"/>
      <c r="BU95" s="42"/>
      <c r="BV95" s="42"/>
      <c r="BW95" s="42" t="s">
        <v>7545</v>
      </c>
      <c r="BX95" s="42" t="s">
        <v>7079</v>
      </c>
      <c r="BY95" s="42" t="s">
        <v>1653</v>
      </c>
      <c r="BZ95" s="42" t="s">
        <v>58</v>
      </c>
      <c r="CA95" s="42" t="s">
        <v>37</v>
      </c>
      <c r="CB95" s="42" t="s">
        <v>7069</v>
      </c>
      <c r="CC95" s="42" t="s">
        <v>7069</v>
      </c>
      <c r="CD95" s="42"/>
      <c r="CE95" s="42"/>
      <c r="CF95" s="42"/>
      <c r="CG95" s="42" t="s">
        <v>3713</v>
      </c>
      <c r="CH95" s="42" t="s">
        <v>7073</v>
      </c>
      <c r="CI95" s="42"/>
      <c r="CJ95" s="42"/>
    </row>
    <row r="96" s="35" customFormat="1" ht="15" customHeight="1" spans="1:88">
      <c r="A96" s="42" t="s">
        <v>10292</v>
      </c>
      <c r="B96" s="42" t="s">
        <v>1107</v>
      </c>
      <c r="C96" s="42" t="s">
        <v>1169</v>
      </c>
      <c r="D96" s="42" t="s">
        <v>10293</v>
      </c>
      <c r="E96" s="42" t="s">
        <v>10294</v>
      </c>
      <c r="F96" s="42" t="s">
        <v>3713</v>
      </c>
      <c r="G96" s="42"/>
      <c r="H96" s="42" t="s">
        <v>10295</v>
      </c>
      <c r="I96" s="42" t="s">
        <v>9773</v>
      </c>
      <c r="J96" s="41">
        <v>44200</v>
      </c>
      <c r="K96" s="42" t="s">
        <v>7059</v>
      </c>
      <c r="L96" s="42" t="s">
        <v>7059</v>
      </c>
      <c r="M96" s="41" t="s">
        <v>3660</v>
      </c>
      <c r="N96" s="42" t="s">
        <v>3713</v>
      </c>
      <c r="O96" s="42" t="s">
        <v>3713</v>
      </c>
      <c r="P96" s="42" t="s">
        <v>380</v>
      </c>
      <c r="Q96" s="42" t="s">
        <v>250</v>
      </c>
      <c r="R96" s="42"/>
      <c r="S96" s="42" t="s">
        <v>1653</v>
      </c>
      <c r="T96" s="42" t="s">
        <v>10262</v>
      </c>
      <c r="U96" s="42"/>
      <c r="V96" s="42"/>
      <c r="W96" s="42"/>
      <c r="X96" s="42" t="s">
        <v>3713</v>
      </c>
      <c r="Y96" s="42" t="s">
        <v>1181</v>
      </c>
      <c r="Z96" s="42"/>
      <c r="AA96" s="42"/>
      <c r="AB96" s="42" t="s">
        <v>9711</v>
      </c>
      <c r="AC96" s="42"/>
      <c r="AD96" s="42" t="s">
        <v>7060</v>
      </c>
      <c r="AE96" s="42"/>
      <c r="AF96" s="42" t="s">
        <v>1181</v>
      </c>
      <c r="AG96" s="42" t="s">
        <v>1810</v>
      </c>
      <c r="AH96" s="42"/>
      <c r="AI96" s="42" t="s">
        <v>3640</v>
      </c>
      <c r="AJ96" s="42" t="s">
        <v>6009</v>
      </c>
      <c r="AK96" s="42" t="s">
        <v>7069</v>
      </c>
      <c r="AL96" s="42" t="s">
        <v>3713</v>
      </c>
      <c r="AM96" s="42" t="s">
        <v>7093</v>
      </c>
      <c r="AN96" s="42" t="s">
        <v>7074</v>
      </c>
      <c r="AO96" s="42"/>
      <c r="AP96" s="42" t="s">
        <v>34</v>
      </c>
      <c r="AQ96" s="42" t="s">
        <v>9835</v>
      </c>
      <c r="AR96" s="42" t="s">
        <v>8742</v>
      </c>
      <c r="AS96" s="42"/>
      <c r="AT96" s="42"/>
      <c r="AU96" s="42"/>
      <c r="AV96" s="42"/>
      <c r="AW96" s="42"/>
      <c r="AX96" s="42"/>
      <c r="AY96" s="42" t="s">
        <v>246</v>
      </c>
      <c r="AZ96" s="42" t="s">
        <v>247</v>
      </c>
      <c r="BA96" s="42" t="s">
        <v>248</v>
      </c>
      <c r="BB96" s="42" t="s">
        <v>7073</v>
      </c>
      <c r="BC96" s="42" t="s">
        <v>1181</v>
      </c>
      <c r="BD96" s="42" t="s">
        <v>9776</v>
      </c>
      <c r="BE96" s="42" t="s">
        <v>10280</v>
      </c>
      <c r="BF96" s="42" t="s">
        <v>2872</v>
      </c>
      <c r="BG96" s="42" t="s">
        <v>1893</v>
      </c>
      <c r="BH96" s="42" t="s">
        <v>1543</v>
      </c>
      <c r="BI96" s="42" t="s">
        <v>10296</v>
      </c>
      <c r="BJ96" s="42"/>
      <c r="BK96" s="42" t="s">
        <v>9718</v>
      </c>
      <c r="BL96" s="42" t="s">
        <v>9719</v>
      </c>
      <c r="BM96" s="42"/>
      <c r="BN96" s="42"/>
      <c r="BO96" s="41" t="s">
        <v>9777</v>
      </c>
      <c r="BP96" s="42" t="s">
        <v>9778</v>
      </c>
      <c r="BQ96" s="42"/>
      <c r="BR96" s="42"/>
      <c r="BS96" s="42"/>
      <c r="BT96" s="42"/>
      <c r="BU96" s="42"/>
      <c r="BV96" s="42"/>
      <c r="BW96" s="42" t="s">
        <v>7545</v>
      </c>
      <c r="BX96" s="42" t="s">
        <v>7079</v>
      </c>
      <c r="BY96" s="42" t="s">
        <v>1653</v>
      </c>
      <c r="BZ96" s="42" t="s">
        <v>58</v>
      </c>
      <c r="CA96" s="42" t="s">
        <v>37</v>
      </c>
      <c r="CB96" s="42" t="s">
        <v>7069</v>
      </c>
      <c r="CC96" s="42" t="s">
        <v>7069</v>
      </c>
      <c r="CD96" s="42"/>
      <c r="CE96" s="42"/>
      <c r="CF96" s="42"/>
      <c r="CG96" s="42" t="s">
        <v>3713</v>
      </c>
      <c r="CH96" s="42" t="s">
        <v>7073</v>
      </c>
      <c r="CI96" s="42"/>
      <c r="CJ96" s="42"/>
    </row>
    <row r="97" s="35" customFormat="1" ht="15" customHeight="1" spans="1:88">
      <c r="A97" s="42" t="s">
        <v>835</v>
      </c>
      <c r="B97" s="42" t="s">
        <v>1107</v>
      </c>
      <c r="C97" s="42" t="s">
        <v>1169</v>
      </c>
      <c r="D97" s="42" t="s">
        <v>10297</v>
      </c>
      <c r="E97" s="42" t="s">
        <v>10298</v>
      </c>
      <c r="F97" s="42" t="s">
        <v>3713</v>
      </c>
      <c r="G97" s="42"/>
      <c r="H97" s="42" t="s">
        <v>10299</v>
      </c>
      <c r="I97" s="42" t="s">
        <v>9773</v>
      </c>
      <c r="J97" s="41">
        <v>21800</v>
      </c>
      <c r="K97" s="42" t="s">
        <v>7059</v>
      </c>
      <c r="L97" s="42" t="s">
        <v>7059</v>
      </c>
      <c r="M97" s="41" t="s">
        <v>3660</v>
      </c>
      <c r="N97" s="42" t="s">
        <v>3713</v>
      </c>
      <c r="O97" s="42" t="s">
        <v>3713</v>
      </c>
      <c r="P97" s="42" t="s">
        <v>380</v>
      </c>
      <c r="Q97" s="42" t="s">
        <v>250</v>
      </c>
      <c r="R97" s="42"/>
      <c r="S97" s="42" t="s">
        <v>1653</v>
      </c>
      <c r="T97" s="42" t="s">
        <v>3660</v>
      </c>
      <c r="U97" s="42"/>
      <c r="V97" s="42"/>
      <c r="W97" s="42"/>
      <c r="X97" s="42" t="s">
        <v>3713</v>
      </c>
      <c r="Y97" s="42" t="s">
        <v>1181</v>
      </c>
      <c r="Z97" s="42"/>
      <c r="AA97" s="42"/>
      <c r="AB97" s="42" t="s">
        <v>9711</v>
      </c>
      <c r="AC97" s="42"/>
      <c r="AD97" s="42" t="s">
        <v>7060</v>
      </c>
      <c r="AE97" s="42"/>
      <c r="AF97" s="42" t="s">
        <v>1181</v>
      </c>
      <c r="AG97" s="42" t="s">
        <v>1173</v>
      </c>
      <c r="AH97" s="42"/>
      <c r="AI97" s="42" t="s">
        <v>3640</v>
      </c>
      <c r="AJ97" s="42" t="s">
        <v>6009</v>
      </c>
      <c r="AK97" s="42" t="s">
        <v>7069</v>
      </c>
      <c r="AL97" s="42" t="s">
        <v>3713</v>
      </c>
      <c r="AM97" s="42" t="s">
        <v>7093</v>
      </c>
      <c r="AN97" s="42" t="s">
        <v>7074</v>
      </c>
      <c r="AO97" s="42"/>
      <c r="AP97" s="42" t="s">
        <v>34</v>
      </c>
      <c r="AQ97" s="42" t="s">
        <v>9835</v>
      </c>
      <c r="AR97" s="42" t="s">
        <v>8742</v>
      </c>
      <c r="AS97" s="42"/>
      <c r="AT97" s="42"/>
      <c r="AU97" s="42"/>
      <c r="AV97" s="42"/>
      <c r="AW97" s="42"/>
      <c r="AX97" s="42"/>
      <c r="AY97" s="42" t="s">
        <v>556</v>
      </c>
      <c r="AZ97" s="42" t="s">
        <v>10300</v>
      </c>
      <c r="BA97" s="42" t="s">
        <v>10301</v>
      </c>
      <c r="BB97" s="42" t="s">
        <v>7073</v>
      </c>
      <c r="BC97" s="42" t="s">
        <v>1181</v>
      </c>
      <c r="BD97" s="42" t="s">
        <v>9776</v>
      </c>
      <c r="BE97" s="42" t="s">
        <v>10280</v>
      </c>
      <c r="BF97" s="42" t="s">
        <v>2872</v>
      </c>
      <c r="BG97" s="42" t="s">
        <v>3344</v>
      </c>
      <c r="BH97" s="42" t="s">
        <v>1512</v>
      </c>
      <c r="BI97" s="42" t="s">
        <v>10302</v>
      </c>
      <c r="BJ97" s="42"/>
      <c r="BK97" s="42" t="s">
        <v>9718</v>
      </c>
      <c r="BL97" s="42" t="s">
        <v>9719</v>
      </c>
      <c r="BM97" s="42"/>
      <c r="BN97" s="42"/>
      <c r="BO97" s="41" t="s">
        <v>9720</v>
      </c>
      <c r="BP97" s="42" t="s">
        <v>9721</v>
      </c>
      <c r="BQ97" s="42"/>
      <c r="BR97" s="42"/>
      <c r="BS97" s="42"/>
      <c r="BT97" s="42"/>
      <c r="BU97" s="42"/>
      <c r="BV97" s="42"/>
      <c r="BW97" s="42" t="s">
        <v>7545</v>
      </c>
      <c r="BX97" s="42" t="s">
        <v>7079</v>
      </c>
      <c r="BY97" s="42" t="s">
        <v>1653</v>
      </c>
      <c r="BZ97" s="42" t="s">
        <v>58</v>
      </c>
      <c r="CA97" s="42" t="s">
        <v>37</v>
      </c>
      <c r="CB97" s="42" t="s">
        <v>7069</v>
      </c>
      <c r="CC97" s="42" t="s">
        <v>7069</v>
      </c>
      <c r="CD97" s="42"/>
      <c r="CE97" s="42"/>
      <c r="CF97" s="42"/>
      <c r="CG97" s="42" t="s">
        <v>3713</v>
      </c>
      <c r="CH97" s="42" t="s">
        <v>7073</v>
      </c>
      <c r="CI97" s="42"/>
      <c r="CJ97" s="42"/>
    </row>
    <row r="98" s="35" customFormat="1" ht="15" customHeight="1" spans="1:88">
      <c r="A98" s="42" t="s">
        <v>841</v>
      </c>
      <c r="B98" s="42" t="s">
        <v>1112</v>
      </c>
      <c r="C98" s="42" t="s">
        <v>10303</v>
      </c>
      <c r="D98" s="42" t="s">
        <v>10200</v>
      </c>
      <c r="E98" s="42" t="s">
        <v>10201</v>
      </c>
      <c r="F98" s="42" t="s">
        <v>5970</v>
      </c>
      <c r="G98" s="42"/>
      <c r="H98" s="42" t="s">
        <v>10202</v>
      </c>
      <c r="I98" s="42" t="s">
        <v>9773</v>
      </c>
      <c r="J98" s="41">
        <v>180216</v>
      </c>
      <c r="K98" s="42" t="s">
        <v>7059</v>
      </c>
      <c r="L98" s="42" t="s">
        <v>7059</v>
      </c>
      <c r="M98" s="41" t="s">
        <v>3789</v>
      </c>
      <c r="N98" s="42" t="s">
        <v>7299</v>
      </c>
      <c r="O98" s="42" t="s">
        <v>7299</v>
      </c>
      <c r="P98" s="42" t="s">
        <v>380</v>
      </c>
      <c r="Q98" s="42" t="s">
        <v>336</v>
      </c>
      <c r="R98" s="42" t="s">
        <v>1653</v>
      </c>
      <c r="S98" s="42" t="s">
        <v>1653</v>
      </c>
      <c r="T98" s="42" t="s">
        <v>3789</v>
      </c>
      <c r="U98" s="42"/>
      <c r="V98" s="42"/>
      <c r="W98" s="42"/>
      <c r="X98" s="42" t="s">
        <v>7299</v>
      </c>
      <c r="Y98" s="42" t="s">
        <v>1181</v>
      </c>
      <c r="Z98" s="42"/>
      <c r="AA98" s="42"/>
      <c r="AB98" s="42" t="s">
        <v>9711</v>
      </c>
      <c r="AC98" s="42"/>
      <c r="AD98" s="42" t="s">
        <v>7061</v>
      </c>
      <c r="AE98" s="42" t="s">
        <v>9712</v>
      </c>
      <c r="AF98" s="42" t="s">
        <v>1810</v>
      </c>
      <c r="AG98" s="42" t="s">
        <v>1810</v>
      </c>
      <c r="AH98" s="42" t="s">
        <v>9930</v>
      </c>
      <c r="AI98" s="42" t="s">
        <v>7524</v>
      </c>
      <c r="AJ98" s="42" t="s">
        <v>3487</v>
      </c>
      <c r="AK98" s="42" t="s">
        <v>7299</v>
      </c>
      <c r="AL98" s="42" t="s">
        <v>5970</v>
      </c>
      <c r="AM98" s="42" t="s">
        <v>7093</v>
      </c>
      <c r="AN98" s="42" t="s">
        <v>7074</v>
      </c>
      <c r="AO98" s="42"/>
      <c r="AP98" s="42" t="s">
        <v>744</v>
      </c>
      <c r="AQ98" s="42" t="s">
        <v>9731</v>
      </c>
      <c r="AR98" s="42" t="s">
        <v>8734</v>
      </c>
      <c r="AS98" s="42"/>
      <c r="AT98" s="42"/>
      <c r="AU98" s="42"/>
      <c r="AV98" s="42"/>
      <c r="AW98" s="42"/>
      <c r="AX98" s="42"/>
      <c r="AY98" s="42" t="s">
        <v>320</v>
      </c>
      <c r="AZ98" s="42" t="s">
        <v>321</v>
      </c>
      <c r="BA98" s="42" t="s">
        <v>322</v>
      </c>
      <c r="BB98" s="42" t="s">
        <v>7073</v>
      </c>
      <c r="BC98" s="42" t="s">
        <v>1181</v>
      </c>
      <c r="BD98" s="42" t="s">
        <v>10204</v>
      </c>
      <c r="BE98" s="42" t="s">
        <v>10304</v>
      </c>
      <c r="BF98" s="42" t="s">
        <v>7525</v>
      </c>
      <c r="BG98" s="42" t="s">
        <v>7526</v>
      </c>
      <c r="BH98" s="42" t="s">
        <v>7527</v>
      </c>
      <c r="BI98" s="42" t="s">
        <v>7528</v>
      </c>
      <c r="BJ98" s="42"/>
      <c r="BK98" s="42" t="s">
        <v>9718</v>
      </c>
      <c r="BL98" s="42" t="s">
        <v>9719</v>
      </c>
      <c r="BM98" s="42"/>
      <c r="BN98" s="42"/>
      <c r="BO98" s="41" t="s">
        <v>9777</v>
      </c>
      <c r="BP98" s="42" t="s">
        <v>9778</v>
      </c>
      <c r="BQ98" s="42"/>
      <c r="BR98" s="42"/>
      <c r="BS98" s="42"/>
      <c r="BT98" s="42"/>
      <c r="BU98" s="42"/>
      <c r="BV98" s="42"/>
      <c r="BW98" s="42"/>
      <c r="BX98" s="42" t="s">
        <v>10305</v>
      </c>
      <c r="BY98" s="42" t="s">
        <v>1653</v>
      </c>
      <c r="BZ98" s="42" t="s">
        <v>308</v>
      </c>
      <c r="CA98" s="42" t="s">
        <v>37</v>
      </c>
      <c r="CB98" s="42" t="s">
        <v>7094</v>
      </c>
      <c r="CC98" s="42" t="s">
        <v>7069</v>
      </c>
      <c r="CD98" s="42"/>
      <c r="CE98" s="42"/>
      <c r="CF98" s="42"/>
      <c r="CG98" s="42" t="s">
        <v>7299</v>
      </c>
      <c r="CH98" s="42" t="s">
        <v>7073</v>
      </c>
      <c r="CI98" s="42"/>
      <c r="CJ98" s="42"/>
    </row>
    <row r="99" s="35" customFormat="1" ht="15" customHeight="1" spans="1:88">
      <c r="A99" s="42" t="s">
        <v>539</v>
      </c>
      <c r="B99" s="42" t="s">
        <v>1057</v>
      </c>
      <c r="C99" s="42" t="s">
        <v>1807</v>
      </c>
      <c r="D99" s="42" t="s">
        <v>10306</v>
      </c>
      <c r="E99" s="42" t="s">
        <v>10307</v>
      </c>
      <c r="F99" s="42" t="s">
        <v>2133</v>
      </c>
      <c r="G99" s="42" t="s">
        <v>7615</v>
      </c>
      <c r="H99" s="42" t="s">
        <v>10308</v>
      </c>
      <c r="I99" s="42" t="s">
        <v>9888</v>
      </c>
      <c r="J99" s="41">
        <v>12558.72</v>
      </c>
      <c r="K99" s="42" t="s">
        <v>7059</v>
      </c>
      <c r="L99" s="42" t="s">
        <v>7059</v>
      </c>
      <c r="M99" s="41" t="s">
        <v>7546</v>
      </c>
      <c r="N99" s="42" t="s">
        <v>1235</v>
      </c>
      <c r="O99" s="42" t="s">
        <v>7695</v>
      </c>
      <c r="P99" s="42" t="s">
        <v>380</v>
      </c>
      <c r="Q99" s="42" t="s">
        <v>250</v>
      </c>
      <c r="R99" s="42"/>
      <c r="S99" s="42" t="s">
        <v>1653</v>
      </c>
      <c r="T99" s="42" t="s">
        <v>7546</v>
      </c>
      <c r="U99" s="42"/>
      <c r="V99" s="42"/>
      <c r="W99" s="42"/>
      <c r="X99" s="42" t="s">
        <v>7695</v>
      </c>
      <c r="Y99" s="42" t="s">
        <v>1181</v>
      </c>
      <c r="Z99" s="42"/>
      <c r="AA99" s="42"/>
      <c r="AB99" s="42" t="s">
        <v>9711</v>
      </c>
      <c r="AC99" s="42"/>
      <c r="AD99" s="42" t="s">
        <v>7061</v>
      </c>
      <c r="AE99" s="42" t="s">
        <v>9712</v>
      </c>
      <c r="AF99" s="42" t="s">
        <v>1810</v>
      </c>
      <c r="AG99" s="42" t="s">
        <v>9728</v>
      </c>
      <c r="AH99" s="42" t="s">
        <v>7571</v>
      </c>
      <c r="AI99" s="42" t="s">
        <v>10309</v>
      </c>
      <c r="AJ99" s="42" t="s">
        <v>2131</v>
      </c>
      <c r="AK99" s="42" t="s">
        <v>7069</v>
      </c>
      <c r="AL99" s="42" t="s">
        <v>2133</v>
      </c>
      <c r="AM99" s="42" t="s">
        <v>7093</v>
      </c>
      <c r="AN99" s="42" t="s">
        <v>7074</v>
      </c>
      <c r="AO99" s="42"/>
      <c r="AP99" s="42" t="s">
        <v>115</v>
      </c>
      <c r="AQ99" s="42" t="s">
        <v>9835</v>
      </c>
      <c r="AR99" s="42" t="s">
        <v>10310</v>
      </c>
      <c r="AS99" s="42"/>
      <c r="AT99" s="42"/>
      <c r="AU99" s="42"/>
      <c r="AV99" s="42"/>
      <c r="AW99" s="42"/>
      <c r="AX99" s="42" t="s">
        <v>7615</v>
      </c>
      <c r="AY99" s="42" t="s">
        <v>118</v>
      </c>
      <c r="AZ99" s="42" t="s">
        <v>119</v>
      </c>
      <c r="BA99" s="42" t="s">
        <v>120</v>
      </c>
      <c r="BB99" s="42" t="s">
        <v>7073</v>
      </c>
      <c r="BC99" s="42" t="s">
        <v>1181</v>
      </c>
      <c r="BD99" s="42" t="s">
        <v>10191</v>
      </c>
      <c r="BE99" s="42" t="s">
        <v>10309</v>
      </c>
      <c r="BF99" s="42" t="s">
        <v>10311</v>
      </c>
      <c r="BG99" s="42" t="s">
        <v>10312</v>
      </c>
      <c r="BH99" s="42" t="s">
        <v>10311</v>
      </c>
      <c r="BI99" s="42" t="s">
        <v>10313</v>
      </c>
      <c r="BJ99" s="42"/>
      <c r="BK99" s="42" t="s">
        <v>9718</v>
      </c>
      <c r="BL99" s="42" t="s">
        <v>9719</v>
      </c>
      <c r="BM99" s="42"/>
      <c r="BN99" s="42"/>
      <c r="BO99" s="41" t="s">
        <v>9739</v>
      </c>
      <c r="BP99" s="42" t="s">
        <v>9740</v>
      </c>
      <c r="BQ99" s="42"/>
      <c r="BR99" s="42"/>
      <c r="BS99" s="42"/>
      <c r="BT99" s="42"/>
      <c r="BU99" s="42"/>
      <c r="BV99" s="42"/>
      <c r="BW99" s="42" t="s">
        <v>10314</v>
      </c>
      <c r="BX99" s="42" t="s">
        <v>7079</v>
      </c>
      <c r="BY99" s="42" t="s">
        <v>1653</v>
      </c>
      <c r="BZ99" s="42" t="s">
        <v>116</v>
      </c>
      <c r="CA99" s="42" t="s">
        <v>37</v>
      </c>
      <c r="CB99" s="42" t="s">
        <v>7069</v>
      </c>
      <c r="CC99" s="42" t="s">
        <v>7069</v>
      </c>
      <c r="CD99" s="42"/>
      <c r="CE99" s="42"/>
      <c r="CF99" s="42"/>
      <c r="CG99" s="42" t="s">
        <v>7695</v>
      </c>
      <c r="CH99" s="42" t="s">
        <v>7073</v>
      </c>
      <c r="CI99" s="42"/>
      <c r="CJ99" s="42"/>
    </row>
    <row r="100" s="35" customFormat="1" ht="15" customHeight="1" spans="1:88">
      <c r="A100" s="42" t="s">
        <v>516</v>
      </c>
      <c r="B100" s="42" t="s">
        <v>1057</v>
      </c>
      <c r="C100" s="42" t="s">
        <v>1807</v>
      </c>
      <c r="D100" s="42" t="s">
        <v>10315</v>
      </c>
      <c r="E100" s="42" t="s">
        <v>10316</v>
      </c>
      <c r="F100" s="42" t="s">
        <v>2133</v>
      </c>
      <c r="G100" s="42" t="s">
        <v>7615</v>
      </c>
      <c r="H100" s="42" t="s">
        <v>10317</v>
      </c>
      <c r="I100" s="42" t="s">
        <v>9710</v>
      </c>
      <c r="J100" s="41">
        <v>136550</v>
      </c>
      <c r="K100" s="42" t="s">
        <v>7059</v>
      </c>
      <c r="L100" s="42" t="s">
        <v>7059</v>
      </c>
      <c r="M100" s="41" t="s">
        <v>7546</v>
      </c>
      <c r="N100" s="42" t="s">
        <v>1235</v>
      </c>
      <c r="O100" s="42" t="s">
        <v>7695</v>
      </c>
      <c r="P100" s="42" t="s">
        <v>380</v>
      </c>
      <c r="Q100" s="42" t="s">
        <v>250</v>
      </c>
      <c r="R100" s="42"/>
      <c r="S100" s="42" t="s">
        <v>1653</v>
      </c>
      <c r="T100" s="42" t="s">
        <v>7546</v>
      </c>
      <c r="U100" s="42"/>
      <c r="V100" s="42"/>
      <c r="W100" s="42"/>
      <c r="X100" s="42" t="s">
        <v>7695</v>
      </c>
      <c r="Y100" s="42" t="s">
        <v>1181</v>
      </c>
      <c r="Z100" s="42"/>
      <c r="AA100" s="42"/>
      <c r="AB100" s="42" t="s">
        <v>9711</v>
      </c>
      <c r="AC100" s="42"/>
      <c r="AD100" s="42" t="s">
        <v>7061</v>
      </c>
      <c r="AE100" s="42" t="s">
        <v>9712</v>
      </c>
      <c r="AF100" s="42" t="s">
        <v>1810</v>
      </c>
      <c r="AG100" s="42" t="s">
        <v>9728</v>
      </c>
      <c r="AH100" s="42" t="s">
        <v>7571</v>
      </c>
      <c r="AI100" s="42" t="s">
        <v>10318</v>
      </c>
      <c r="AJ100" s="42" t="s">
        <v>2131</v>
      </c>
      <c r="AK100" s="42" t="s">
        <v>7069</v>
      </c>
      <c r="AL100" s="42" t="s">
        <v>2133</v>
      </c>
      <c r="AM100" s="42" t="s">
        <v>7093</v>
      </c>
      <c r="AN100" s="42" t="s">
        <v>7074</v>
      </c>
      <c r="AO100" s="42"/>
      <c r="AP100" s="42" t="s">
        <v>115</v>
      </c>
      <c r="AQ100" s="42" t="s">
        <v>9835</v>
      </c>
      <c r="AR100" s="42" t="s">
        <v>10310</v>
      </c>
      <c r="AS100" s="42"/>
      <c r="AT100" s="42"/>
      <c r="AU100" s="42"/>
      <c r="AV100" s="42"/>
      <c r="AW100" s="42"/>
      <c r="AX100" s="42" t="s">
        <v>7615</v>
      </c>
      <c r="AY100" s="42" t="s">
        <v>126</v>
      </c>
      <c r="AZ100" s="42" t="s">
        <v>127</v>
      </c>
      <c r="BA100" s="42" t="s">
        <v>128</v>
      </c>
      <c r="BB100" s="42" t="s">
        <v>7073</v>
      </c>
      <c r="BC100" s="42" t="s">
        <v>1181</v>
      </c>
      <c r="BD100" s="42" t="s">
        <v>10211</v>
      </c>
      <c r="BE100" s="42" t="s">
        <v>10318</v>
      </c>
      <c r="BF100" s="42" t="s">
        <v>10319</v>
      </c>
      <c r="BG100" s="42" t="s">
        <v>10320</v>
      </c>
      <c r="BH100" s="42" t="s">
        <v>10321</v>
      </c>
      <c r="BI100" s="42" t="s">
        <v>10322</v>
      </c>
      <c r="BJ100" s="42"/>
      <c r="BK100" s="42" t="s">
        <v>9718</v>
      </c>
      <c r="BL100" s="42" t="s">
        <v>9719</v>
      </c>
      <c r="BM100" s="42"/>
      <c r="BN100" s="42"/>
      <c r="BO100" s="41" t="s">
        <v>9739</v>
      </c>
      <c r="BP100" s="42" t="s">
        <v>9740</v>
      </c>
      <c r="BQ100" s="42"/>
      <c r="BR100" s="42"/>
      <c r="BS100" s="42"/>
      <c r="BT100" s="42"/>
      <c r="BU100" s="42"/>
      <c r="BV100" s="42"/>
      <c r="BW100" s="42" t="s">
        <v>10314</v>
      </c>
      <c r="BX100" s="42" t="s">
        <v>7079</v>
      </c>
      <c r="BY100" s="42" t="s">
        <v>1653</v>
      </c>
      <c r="BZ100" s="42" t="s">
        <v>116</v>
      </c>
      <c r="CA100" s="42" t="s">
        <v>37</v>
      </c>
      <c r="CB100" s="42" t="s">
        <v>7069</v>
      </c>
      <c r="CC100" s="42" t="s">
        <v>7069</v>
      </c>
      <c r="CD100" s="42"/>
      <c r="CE100" s="42"/>
      <c r="CF100" s="42"/>
      <c r="CG100" s="42" t="s">
        <v>7695</v>
      </c>
      <c r="CH100" s="42" t="s">
        <v>7073</v>
      </c>
      <c r="CI100" s="42"/>
      <c r="CJ100" s="42"/>
    </row>
    <row r="101" s="35" customFormat="1" ht="15" customHeight="1" spans="1:88">
      <c r="A101" s="42" t="s">
        <v>10323</v>
      </c>
      <c r="B101" s="42" t="s">
        <v>658</v>
      </c>
      <c r="C101" s="42" t="s">
        <v>5286</v>
      </c>
      <c r="D101" s="42" t="s">
        <v>10324</v>
      </c>
      <c r="E101" s="42" t="s">
        <v>10325</v>
      </c>
      <c r="F101" s="42" t="s">
        <v>3986</v>
      </c>
      <c r="G101" s="42" t="s">
        <v>7333</v>
      </c>
      <c r="H101" s="42" t="s">
        <v>10326</v>
      </c>
      <c r="I101" s="42" t="s">
        <v>9710</v>
      </c>
      <c r="J101" s="41">
        <v>46800</v>
      </c>
      <c r="K101" s="42" t="s">
        <v>7059</v>
      </c>
      <c r="L101" s="42" t="s">
        <v>7059</v>
      </c>
      <c r="M101" s="41" t="s">
        <v>3343</v>
      </c>
      <c r="N101" s="42" t="s">
        <v>7598</v>
      </c>
      <c r="O101" s="42" t="s">
        <v>7598</v>
      </c>
      <c r="P101" s="42" t="s">
        <v>380</v>
      </c>
      <c r="Q101" s="42" t="s">
        <v>5285</v>
      </c>
      <c r="R101" s="42"/>
      <c r="S101" s="42" t="s">
        <v>1653</v>
      </c>
      <c r="T101" s="42" t="s">
        <v>3343</v>
      </c>
      <c r="U101" s="42" t="s">
        <v>10327</v>
      </c>
      <c r="V101" s="42"/>
      <c r="W101" s="42"/>
      <c r="X101" s="42" t="s">
        <v>7598</v>
      </c>
      <c r="Y101" s="42" t="s">
        <v>1181</v>
      </c>
      <c r="Z101" s="42"/>
      <c r="AA101" s="42"/>
      <c r="AB101" s="42" t="s">
        <v>9711</v>
      </c>
      <c r="AC101" s="42"/>
      <c r="AD101" s="42" t="s">
        <v>7061</v>
      </c>
      <c r="AE101" s="42" t="s">
        <v>9712</v>
      </c>
      <c r="AF101" s="42" t="s">
        <v>1810</v>
      </c>
      <c r="AG101" s="42" t="s">
        <v>1810</v>
      </c>
      <c r="AH101" s="42" t="s">
        <v>10327</v>
      </c>
      <c r="AI101" s="42" t="s">
        <v>2338</v>
      </c>
      <c r="AJ101" s="42" t="s">
        <v>2513</v>
      </c>
      <c r="AK101" s="42" t="s">
        <v>7069</v>
      </c>
      <c r="AL101" s="42" t="s">
        <v>3986</v>
      </c>
      <c r="AM101" s="42" t="s">
        <v>7093</v>
      </c>
      <c r="AN101" s="42" t="s">
        <v>7095</v>
      </c>
      <c r="AO101" s="42"/>
      <c r="AP101" s="42" t="s">
        <v>165</v>
      </c>
      <c r="AQ101" s="42" t="s">
        <v>9731</v>
      </c>
      <c r="AR101" s="42" t="s">
        <v>8787</v>
      </c>
      <c r="AS101" s="42"/>
      <c r="AT101" s="42"/>
      <c r="AU101" s="42"/>
      <c r="AV101" s="42"/>
      <c r="AW101" s="42"/>
      <c r="AX101" s="42" t="s">
        <v>7333</v>
      </c>
      <c r="AY101" s="42" t="s">
        <v>173</v>
      </c>
      <c r="AZ101" s="42" t="s">
        <v>1010</v>
      </c>
      <c r="BA101" s="42" t="s">
        <v>1011</v>
      </c>
      <c r="BB101" s="42" t="s">
        <v>7073</v>
      </c>
      <c r="BC101" s="42" t="s">
        <v>1181</v>
      </c>
      <c r="BD101" s="42" t="s">
        <v>10328</v>
      </c>
      <c r="BE101" s="42" t="s">
        <v>2338</v>
      </c>
      <c r="BF101" s="42" t="s">
        <v>4251</v>
      </c>
      <c r="BG101" s="42" t="s">
        <v>7599</v>
      </c>
      <c r="BH101" s="42" t="s">
        <v>5836</v>
      </c>
      <c r="BI101" s="42" t="s">
        <v>7600</v>
      </c>
      <c r="BJ101" s="42"/>
      <c r="BK101" s="42" t="s">
        <v>9718</v>
      </c>
      <c r="BL101" s="42" t="s">
        <v>9719</v>
      </c>
      <c r="BM101" s="42"/>
      <c r="BN101" s="42"/>
      <c r="BO101" s="41" t="s">
        <v>9777</v>
      </c>
      <c r="BP101" s="42" t="s">
        <v>9778</v>
      </c>
      <c r="BQ101" s="42"/>
      <c r="BR101" s="42"/>
      <c r="BS101" s="42"/>
      <c r="BT101" s="42"/>
      <c r="BU101" s="42"/>
      <c r="BV101" s="42"/>
      <c r="BW101" s="42"/>
      <c r="BX101" s="42" t="s">
        <v>10329</v>
      </c>
      <c r="BY101" s="42" t="s">
        <v>1653</v>
      </c>
      <c r="BZ101" s="42" t="s">
        <v>166</v>
      </c>
      <c r="CA101" s="42" t="s">
        <v>37</v>
      </c>
      <c r="CB101" s="42" t="s">
        <v>7069</v>
      </c>
      <c r="CC101" s="42" t="s">
        <v>7094</v>
      </c>
      <c r="CD101" s="42"/>
      <c r="CE101" s="42"/>
      <c r="CF101" s="42"/>
      <c r="CG101" s="42" t="s">
        <v>7598</v>
      </c>
      <c r="CH101" s="42" t="s">
        <v>7073</v>
      </c>
      <c r="CI101" s="42"/>
      <c r="CJ101" s="42"/>
    </row>
    <row r="102" s="35" customFormat="1" ht="15" customHeight="1" spans="1:88">
      <c r="A102" s="42" t="s">
        <v>10330</v>
      </c>
      <c r="B102" s="42" t="s">
        <v>769</v>
      </c>
      <c r="C102" s="42" t="s">
        <v>5286</v>
      </c>
      <c r="D102" s="42" t="s">
        <v>10331</v>
      </c>
      <c r="E102" s="42" t="s">
        <v>10332</v>
      </c>
      <c r="F102" s="42" t="s">
        <v>5478</v>
      </c>
      <c r="G102" s="42" t="s">
        <v>7219</v>
      </c>
      <c r="H102" s="42" t="s">
        <v>10333</v>
      </c>
      <c r="I102" s="42" t="s">
        <v>9710</v>
      </c>
      <c r="J102" s="41">
        <v>18576</v>
      </c>
      <c r="K102" s="42" t="s">
        <v>7059</v>
      </c>
      <c r="L102" s="42" t="s">
        <v>7059</v>
      </c>
      <c r="M102" s="41" t="s">
        <v>3343</v>
      </c>
      <c r="N102" s="42" t="s">
        <v>7370</v>
      </c>
      <c r="O102" s="42" t="s">
        <v>7370</v>
      </c>
      <c r="P102" s="42" t="s">
        <v>380</v>
      </c>
      <c r="Q102" s="42" t="s">
        <v>5285</v>
      </c>
      <c r="R102" s="42"/>
      <c r="S102" s="42" t="s">
        <v>1653</v>
      </c>
      <c r="T102" s="42" t="s">
        <v>3343</v>
      </c>
      <c r="U102" s="42" t="s">
        <v>9596</v>
      </c>
      <c r="V102" s="42"/>
      <c r="W102" s="42"/>
      <c r="X102" s="42" t="s">
        <v>7370</v>
      </c>
      <c r="Y102" s="42" t="s">
        <v>1181</v>
      </c>
      <c r="Z102" s="42"/>
      <c r="AA102" s="42"/>
      <c r="AB102" s="42" t="s">
        <v>9711</v>
      </c>
      <c r="AC102" s="42"/>
      <c r="AD102" s="42" t="s">
        <v>7061</v>
      </c>
      <c r="AE102" s="42" t="s">
        <v>9712</v>
      </c>
      <c r="AF102" s="42" t="s">
        <v>1810</v>
      </c>
      <c r="AG102" s="42" t="s">
        <v>1810</v>
      </c>
      <c r="AH102" s="42" t="s">
        <v>9596</v>
      </c>
      <c r="AI102" s="42" t="s">
        <v>5479</v>
      </c>
      <c r="AJ102" s="42" t="s">
        <v>3453</v>
      </c>
      <c r="AK102" s="42" t="s">
        <v>7069</v>
      </c>
      <c r="AL102" s="42" t="s">
        <v>5478</v>
      </c>
      <c r="AM102" s="42" t="s">
        <v>7093</v>
      </c>
      <c r="AN102" s="42" t="s">
        <v>7095</v>
      </c>
      <c r="AO102" s="42"/>
      <c r="AP102" s="42" t="s">
        <v>165</v>
      </c>
      <c r="AQ102" s="42" t="s">
        <v>9731</v>
      </c>
      <c r="AR102" s="42" t="s">
        <v>8782</v>
      </c>
      <c r="AS102" s="42"/>
      <c r="AT102" s="42"/>
      <c r="AU102" s="42"/>
      <c r="AV102" s="42"/>
      <c r="AW102" s="42"/>
      <c r="AX102" s="42" t="s">
        <v>7219</v>
      </c>
      <c r="AY102" s="42" t="s">
        <v>173</v>
      </c>
      <c r="AZ102" s="42" t="s">
        <v>5492</v>
      </c>
      <c r="BA102" s="42" t="s">
        <v>5480</v>
      </c>
      <c r="BB102" s="42" t="s">
        <v>7073</v>
      </c>
      <c r="BC102" s="42" t="s">
        <v>1181</v>
      </c>
      <c r="BD102" s="42" t="s">
        <v>10334</v>
      </c>
      <c r="BE102" s="42" t="s">
        <v>5479</v>
      </c>
      <c r="BF102" s="42" t="s">
        <v>7589</v>
      </c>
      <c r="BG102" s="42" t="s">
        <v>7590</v>
      </c>
      <c r="BH102" s="42" t="s">
        <v>7589</v>
      </c>
      <c r="BI102" s="42" t="s">
        <v>7591</v>
      </c>
      <c r="BJ102" s="42"/>
      <c r="BK102" s="42" t="s">
        <v>9718</v>
      </c>
      <c r="BL102" s="42" t="s">
        <v>9719</v>
      </c>
      <c r="BM102" s="42"/>
      <c r="BN102" s="42"/>
      <c r="BO102" s="41" t="s">
        <v>9777</v>
      </c>
      <c r="BP102" s="42" t="s">
        <v>9778</v>
      </c>
      <c r="BQ102" s="42"/>
      <c r="BR102" s="42"/>
      <c r="BS102" s="42"/>
      <c r="BT102" s="42"/>
      <c r="BU102" s="42"/>
      <c r="BV102" s="42"/>
      <c r="BW102" s="42"/>
      <c r="BX102" s="42" t="s">
        <v>10329</v>
      </c>
      <c r="BY102" s="42" t="s">
        <v>1653</v>
      </c>
      <c r="BZ102" s="42" t="s">
        <v>166</v>
      </c>
      <c r="CA102" s="42" t="s">
        <v>37</v>
      </c>
      <c r="CB102" s="42" t="s">
        <v>7069</v>
      </c>
      <c r="CC102" s="42" t="s">
        <v>7069</v>
      </c>
      <c r="CD102" s="42"/>
      <c r="CE102" s="42"/>
      <c r="CF102" s="42"/>
      <c r="CG102" s="42" t="s">
        <v>7370</v>
      </c>
      <c r="CH102" s="42" t="s">
        <v>7073</v>
      </c>
      <c r="CI102" s="42"/>
      <c r="CJ102" s="42"/>
    </row>
    <row r="103" s="35" customFormat="1" ht="15" customHeight="1" spans="1:88">
      <c r="A103" s="42" t="s">
        <v>10335</v>
      </c>
      <c r="B103" s="42" t="s">
        <v>1103</v>
      </c>
      <c r="C103" s="42" t="s">
        <v>5286</v>
      </c>
      <c r="D103" s="42" t="s">
        <v>10336</v>
      </c>
      <c r="E103" s="42" t="s">
        <v>10337</v>
      </c>
      <c r="F103" s="42" t="s">
        <v>5493</v>
      </c>
      <c r="G103" s="42" t="s">
        <v>7211</v>
      </c>
      <c r="H103" s="42" t="s">
        <v>10338</v>
      </c>
      <c r="I103" s="42" t="s">
        <v>9888</v>
      </c>
      <c r="J103" s="41">
        <v>76644</v>
      </c>
      <c r="K103" s="42" t="s">
        <v>7059</v>
      </c>
      <c r="L103" s="42" t="s">
        <v>7059</v>
      </c>
      <c r="M103" s="41" t="s">
        <v>10339</v>
      </c>
      <c r="N103" s="42" t="s">
        <v>7333</v>
      </c>
      <c r="O103" s="42" t="s">
        <v>7333</v>
      </c>
      <c r="P103" s="42" t="s">
        <v>380</v>
      </c>
      <c r="Q103" s="42" t="s">
        <v>5285</v>
      </c>
      <c r="R103" s="42"/>
      <c r="S103" s="42" t="s">
        <v>1653</v>
      </c>
      <c r="T103" s="42" t="s">
        <v>10339</v>
      </c>
      <c r="U103" s="42" t="s">
        <v>7936</v>
      </c>
      <c r="V103" s="42"/>
      <c r="W103" s="42"/>
      <c r="X103" s="42" t="s">
        <v>7333</v>
      </c>
      <c r="Y103" s="42" t="s">
        <v>1181</v>
      </c>
      <c r="Z103" s="42"/>
      <c r="AA103" s="42"/>
      <c r="AB103" s="42" t="s">
        <v>9711</v>
      </c>
      <c r="AC103" s="42"/>
      <c r="AD103" s="42" t="s">
        <v>7061</v>
      </c>
      <c r="AE103" s="42" t="s">
        <v>9712</v>
      </c>
      <c r="AF103" s="42" t="s">
        <v>1810</v>
      </c>
      <c r="AG103" s="42" t="s">
        <v>1810</v>
      </c>
      <c r="AH103" s="42" t="s">
        <v>7936</v>
      </c>
      <c r="AI103" s="42" t="s">
        <v>2338</v>
      </c>
      <c r="AJ103" s="42" t="s">
        <v>3453</v>
      </c>
      <c r="AK103" s="42" t="s">
        <v>7069</v>
      </c>
      <c r="AL103" s="42" t="s">
        <v>5493</v>
      </c>
      <c r="AM103" s="42" t="s">
        <v>7093</v>
      </c>
      <c r="AN103" s="42" t="s">
        <v>7095</v>
      </c>
      <c r="AO103" s="42"/>
      <c r="AP103" s="42" t="s">
        <v>165</v>
      </c>
      <c r="AQ103" s="42" t="s">
        <v>9731</v>
      </c>
      <c r="AR103" s="42" t="s">
        <v>8770</v>
      </c>
      <c r="AS103" s="42"/>
      <c r="AT103" s="42"/>
      <c r="AU103" s="42"/>
      <c r="AV103" s="42"/>
      <c r="AW103" s="42"/>
      <c r="AX103" s="42" t="s">
        <v>7211</v>
      </c>
      <c r="AY103" s="42" t="s">
        <v>173</v>
      </c>
      <c r="AZ103" s="42" t="s">
        <v>174</v>
      </c>
      <c r="BA103" s="42" t="s">
        <v>451</v>
      </c>
      <c r="BB103" s="42" t="s">
        <v>7073</v>
      </c>
      <c r="BC103" s="42" t="s">
        <v>1181</v>
      </c>
      <c r="BD103" s="42" t="s">
        <v>10340</v>
      </c>
      <c r="BE103" s="42" t="s">
        <v>2338</v>
      </c>
      <c r="BF103" s="42" t="s">
        <v>6798</v>
      </c>
      <c r="BG103" s="42" t="s">
        <v>7565</v>
      </c>
      <c r="BH103" s="42" t="s">
        <v>7566</v>
      </c>
      <c r="BI103" s="42" t="s">
        <v>7567</v>
      </c>
      <c r="BJ103" s="42"/>
      <c r="BK103" s="42" t="s">
        <v>9718</v>
      </c>
      <c r="BL103" s="42" t="s">
        <v>9719</v>
      </c>
      <c r="BM103" s="42"/>
      <c r="BN103" s="42"/>
      <c r="BO103" s="41" t="s">
        <v>9777</v>
      </c>
      <c r="BP103" s="42" t="s">
        <v>9778</v>
      </c>
      <c r="BQ103" s="42"/>
      <c r="BR103" s="42"/>
      <c r="BS103" s="42"/>
      <c r="BT103" s="42"/>
      <c r="BU103" s="42"/>
      <c r="BV103" s="42"/>
      <c r="BW103" s="42"/>
      <c r="BX103" s="42" t="s">
        <v>10341</v>
      </c>
      <c r="BY103" s="42" t="s">
        <v>1653</v>
      </c>
      <c r="BZ103" s="42" t="s">
        <v>166</v>
      </c>
      <c r="CA103" s="42" t="s">
        <v>37</v>
      </c>
      <c r="CB103" s="42" t="s">
        <v>7069</v>
      </c>
      <c r="CC103" s="42" t="s">
        <v>7069</v>
      </c>
      <c r="CD103" s="42"/>
      <c r="CE103" s="42"/>
      <c r="CF103" s="42"/>
      <c r="CG103" s="42" t="s">
        <v>7333</v>
      </c>
      <c r="CH103" s="42" t="s">
        <v>7073</v>
      </c>
      <c r="CI103" s="42"/>
      <c r="CJ103" s="42"/>
    </row>
    <row r="104" s="35" customFormat="1" ht="15" customHeight="1" spans="1:88">
      <c r="A104" s="42" t="s">
        <v>10342</v>
      </c>
      <c r="B104" s="42" t="s">
        <v>613</v>
      </c>
      <c r="C104" s="42" t="s">
        <v>4317</v>
      </c>
      <c r="D104" s="42" t="s">
        <v>9846</v>
      </c>
      <c r="E104" s="42" t="s">
        <v>9847</v>
      </c>
      <c r="F104" s="42" t="s">
        <v>5270</v>
      </c>
      <c r="G104" s="42" t="s">
        <v>7346</v>
      </c>
      <c r="H104" s="42" t="s">
        <v>9848</v>
      </c>
      <c r="I104" s="42" t="s">
        <v>9710</v>
      </c>
      <c r="J104" s="41">
        <v>6104.88</v>
      </c>
      <c r="K104" s="42" t="s">
        <v>7059</v>
      </c>
      <c r="L104" s="42" t="s">
        <v>7059</v>
      </c>
      <c r="M104" s="41" t="s">
        <v>10339</v>
      </c>
      <c r="N104" s="42" t="s">
        <v>5270</v>
      </c>
      <c r="O104" s="42" t="s">
        <v>5270</v>
      </c>
      <c r="P104" s="42" t="s">
        <v>380</v>
      </c>
      <c r="Q104" s="42" t="s">
        <v>3648</v>
      </c>
      <c r="R104" s="42"/>
      <c r="S104" s="42" t="s">
        <v>1653</v>
      </c>
      <c r="T104" s="42" t="s">
        <v>10339</v>
      </c>
      <c r="U104" s="42" t="s">
        <v>3789</v>
      </c>
      <c r="V104" s="42"/>
      <c r="W104" s="42"/>
      <c r="X104" s="42" t="s">
        <v>5270</v>
      </c>
      <c r="Y104" s="42" t="s">
        <v>1181</v>
      </c>
      <c r="Z104" s="42"/>
      <c r="AA104" s="42"/>
      <c r="AB104" s="42" t="s">
        <v>9711</v>
      </c>
      <c r="AC104" s="42"/>
      <c r="AD104" s="42" t="s">
        <v>7061</v>
      </c>
      <c r="AE104" s="42" t="s">
        <v>9712</v>
      </c>
      <c r="AF104" s="42" t="s">
        <v>1810</v>
      </c>
      <c r="AG104" s="42" t="s">
        <v>1810</v>
      </c>
      <c r="AH104" s="42" t="s">
        <v>3789</v>
      </c>
      <c r="AI104" s="42" t="s">
        <v>5043</v>
      </c>
      <c r="AJ104" s="42" t="s">
        <v>1390</v>
      </c>
      <c r="AK104" s="42" t="s">
        <v>7069</v>
      </c>
      <c r="AL104" s="42" t="s">
        <v>5270</v>
      </c>
      <c r="AM104" s="42" t="s">
        <v>7093</v>
      </c>
      <c r="AN104" s="42" t="s">
        <v>7074</v>
      </c>
      <c r="AO104" s="42"/>
      <c r="AP104" s="42" t="s">
        <v>97</v>
      </c>
      <c r="AQ104" s="42" t="s">
        <v>9835</v>
      </c>
      <c r="AR104" s="42" t="s">
        <v>8763</v>
      </c>
      <c r="AS104" s="42"/>
      <c r="AT104" s="42"/>
      <c r="AU104" s="42"/>
      <c r="AV104" s="42"/>
      <c r="AW104" s="42"/>
      <c r="AX104" s="42" t="s">
        <v>7346</v>
      </c>
      <c r="AY104" s="42" t="s">
        <v>88</v>
      </c>
      <c r="AZ104" s="42" t="s">
        <v>98</v>
      </c>
      <c r="BA104" s="42" t="s">
        <v>99</v>
      </c>
      <c r="BB104" s="42" t="s">
        <v>7073</v>
      </c>
      <c r="BC104" s="42" t="s">
        <v>1181</v>
      </c>
      <c r="BD104" s="42" t="s">
        <v>87</v>
      </c>
      <c r="BE104" s="42" t="s">
        <v>10343</v>
      </c>
      <c r="BF104" s="42" t="s">
        <v>7552</v>
      </c>
      <c r="BG104" s="42" t="s">
        <v>7553</v>
      </c>
      <c r="BH104" s="42" t="s">
        <v>7554</v>
      </c>
      <c r="BI104" s="42" t="s">
        <v>7555</v>
      </c>
      <c r="BJ104" s="42"/>
      <c r="BK104" s="42" t="s">
        <v>9718</v>
      </c>
      <c r="BL104" s="42" t="s">
        <v>9719</v>
      </c>
      <c r="BM104" s="42"/>
      <c r="BN104" s="42"/>
      <c r="BO104" s="41" t="s">
        <v>9777</v>
      </c>
      <c r="BP104" s="42" t="s">
        <v>9778</v>
      </c>
      <c r="BQ104" s="42"/>
      <c r="BR104" s="42"/>
      <c r="BS104" s="42"/>
      <c r="BT104" s="42"/>
      <c r="BU104" s="42"/>
      <c r="BV104" s="42"/>
      <c r="BW104" s="42"/>
      <c r="BX104" s="42" t="s">
        <v>7079</v>
      </c>
      <c r="BY104" s="42" t="s">
        <v>1653</v>
      </c>
      <c r="BZ104" s="42" t="s">
        <v>48</v>
      </c>
      <c r="CA104" s="42" t="s">
        <v>59</v>
      </c>
      <c r="CB104" s="42" t="s">
        <v>7069</v>
      </c>
      <c r="CC104" s="42" t="s">
        <v>7069</v>
      </c>
      <c r="CD104" s="42"/>
      <c r="CE104" s="42"/>
      <c r="CF104" s="42"/>
      <c r="CG104" s="42" t="s">
        <v>5270</v>
      </c>
      <c r="CH104" s="42" t="s">
        <v>7073</v>
      </c>
      <c r="CI104" s="42"/>
      <c r="CJ104" s="42"/>
    </row>
    <row r="105" s="35" customFormat="1" ht="15" customHeight="1" spans="1:88">
      <c r="A105" s="42" t="s">
        <v>823</v>
      </c>
      <c r="B105" s="42" t="s">
        <v>1106</v>
      </c>
      <c r="C105" s="42" t="s">
        <v>1169</v>
      </c>
      <c r="D105" s="42" t="s">
        <v>10187</v>
      </c>
      <c r="E105" s="42" t="s">
        <v>10188</v>
      </c>
      <c r="F105" s="42" t="s">
        <v>5931</v>
      </c>
      <c r="G105" s="42"/>
      <c r="H105" s="42" t="s">
        <v>10189</v>
      </c>
      <c r="I105" s="42" t="s">
        <v>9727</v>
      </c>
      <c r="J105" s="41">
        <v>20563.2</v>
      </c>
      <c r="K105" s="42" t="s">
        <v>7059</v>
      </c>
      <c r="L105" s="42" t="s">
        <v>7059</v>
      </c>
      <c r="M105" s="41" t="s">
        <v>10339</v>
      </c>
      <c r="N105" s="42" t="s">
        <v>5931</v>
      </c>
      <c r="O105" s="42" t="s">
        <v>5931</v>
      </c>
      <c r="P105" s="42" t="s">
        <v>380</v>
      </c>
      <c r="Q105" s="42" t="s">
        <v>250</v>
      </c>
      <c r="R105" s="42"/>
      <c r="S105" s="42" t="s">
        <v>1653</v>
      </c>
      <c r="T105" s="42" t="s">
        <v>10339</v>
      </c>
      <c r="U105" s="42" t="s">
        <v>3660</v>
      </c>
      <c r="V105" s="42"/>
      <c r="W105" s="42"/>
      <c r="X105" s="42" t="s">
        <v>5931</v>
      </c>
      <c r="Y105" s="42" t="s">
        <v>1181</v>
      </c>
      <c r="Z105" s="42"/>
      <c r="AA105" s="42"/>
      <c r="AB105" s="42" t="s">
        <v>9711</v>
      </c>
      <c r="AC105" s="42"/>
      <c r="AD105" s="42" t="s">
        <v>7061</v>
      </c>
      <c r="AE105" s="42" t="s">
        <v>9712</v>
      </c>
      <c r="AF105" s="42" t="s">
        <v>1810</v>
      </c>
      <c r="AG105" s="42" t="s">
        <v>1810</v>
      </c>
      <c r="AH105" s="42" t="s">
        <v>3660</v>
      </c>
      <c r="AI105" s="42" t="s">
        <v>2516</v>
      </c>
      <c r="AJ105" s="42" t="s">
        <v>5929</v>
      </c>
      <c r="AK105" s="42" t="s">
        <v>7069</v>
      </c>
      <c r="AL105" s="42" t="s">
        <v>5931</v>
      </c>
      <c r="AM105" s="42" t="s">
        <v>7093</v>
      </c>
      <c r="AN105" s="42" t="s">
        <v>7074</v>
      </c>
      <c r="AO105" s="42"/>
      <c r="AP105" s="42" t="s">
        <v>34</v>
      </c>
      <c r="AQ105" s="42" t="s">
        <v>9835</v>
      </c>
      <c r="AR105" s="42" t="s">
        <v>8841</v>
      </c>
      <c r="AS105" s="42"/>
      <c r="AT105" s="42"/>
      <c r="AU105" s="42"/>
      <c r="AV105" s="42"/>
      <c r="AW105" s="42"/>
      <c r="AX105" s="42"/>
      <c r="AY105" s="42" t="s">
        <v>145</v>
      </c>
      <c r="AZ105" s="42" t="s">
        <v>235</v>
      </c>
      <c r="BA105" s="42" t="s">
        <v>236</v>
      </c>
      <c r="BB105" s="42" t="s">
        <v>7073</v>
      </c>
      <c r="BC105" s="42" t="s">
        <v>1181</v>
      </c>
      <c r="BD105" s="42" t="s">
        <v>10191</v>
      </c>
      <c r="BE105" s="42" t="s">
        <v>2516</v>
      </c>
      <c r="BF105" s="42" t="s">
        <v>4724</v>
      </c>
      <c r="BG105" s="42" t="s">
        <v>7690</v>
      </c>
      <c r="BH105" s="42" t="s">
        <v>7691</v>
      </c>
      <c r="BI105" s="42" t="s">
        <v>7692</v>
      </c>
      <c r="BJ105" s="42"/>
      <c r="BK105" s="42" t="s">
        <v>9718</v>
      </c>
      <c r="BL105" s="42" t="s">
        <v>9719</v>
      </c>
      <c r="BM105" s="42"/>
      <c r="BN105" s="42"/>
      <c r="BO105" s="41" t="s">
        <v>9777</v>
      </c>
      <c r="BP105" s="42" t="s">
        <v>9778</v>
      </c>
      <c r="BQ105" s="42"/>
      <c r="BR105" s="42"/>
      <c r="BS105" s="42"/>
      <c r="BT105" s="42"/>
      <c r="BU105" s="42"/>
      <c r="BV105" s="42"/>
      <c r="BW105" s="42" t="s">
        <v>7694</v>
      </c>
      <c r="BX105" s="42" t="s">
        <v>7079</v>
      </c>
      <c r="BY105" s="42" t="s">
        <v>1653</v>
      </c>
      <c r="BZ105" s="42" t="s">
        <v>58</v>
      </c>
      <c r="CA105" s="42" t="s">
        <v>37</v>
      </c>
      <c r="CB105" s="42" t="s">
        <v>7069</v>
      </c>
      <c r="CC105" s="42" t="s">
        <v>7069</v>
      </c>
      <c r="CD105" s="42"/>
      <c r="CE105" s="42"/>
      <c r="CF105" s="42"/>
      <c r="CG105" s="42" t="s">
        <v>5931</v>
      </c>
      <c r="CH105" s="42" t="s">
        <v>7073</v>
      </c>
      <c r="CI105" s="42"/>
      <c r="CJ105" s="42"/>
    </row>
    <row r="106" s="35" customFormat="1" ht="15" customHeight="1" spans="1:88">
      <c r="A106" s="42" t="s">
        <v>10344</v>
      </c>
      <c r="B106" s="42" t="s">
        <v>864</v>
      </c>
      <c r="C106" s="42" t="s">
        <v>5286</v>
      </c>
      <c r="D106" s="42" t="s">
        <v>9818</v>
      </c>
      <c r="E106" s="42" t="s">
        <v>9819</v>
      </c>
      <c r="F106" s="42" t="s">
        <v>6205</v>
      </c>
      <c r="G106" s="42" t="s">
        <v>7333</v>
      </c>
      <c r="H106" s="42" t="s">
        <v>9820</v>
      </c>
      <c r="I106" s="42" t="s">
        <v>9710</v>
      </c>
      <c r="J106" s="41">
        <v>25495.68</v>
      </c>
      <c r="K106" s="42" t="s">
        <v>7059</v>
      </c>
      <c r="L106" s="42" t="s">
        <v>7059</v>
      </c>
      <c r="M106" s="41" t="s">
        <v>10339</v>
      </c>
      <c r="N106" s="42" t="s">
        <v>3639</v>
      </c>
      <c r="O106" s="42" t="s">
        <v>3639</v>
      </c>
      <c r="P106" s="42" t="s">
        <v>380</v>
      </c>
      <c r="Q106" s="42" t="s">
        <v>5285</v>
      </c>
      <c r="R106" s="42"/>
      <c r="S106" s="42" t="s">
        <v>1653</v>
      </c>
      <c r="T106" s="42" t="s">
        <v>3343</v>
      </c>
      <c r="U106" s="42" t="s">
        <v>10327</v>
      </c>
      <c r="V106" s="42"/>
      <c r="W106" s="42"/>
      <c r="X106" s="42" t="s">
        <v>3639</v>
      </c>
      <c r="Y106" s="42" t="s">
        <v>1181</v>
      </c>
      <c r="Z106" s="42"/>
      <c r="AA106" s="42"/>
      <c r="AB106" s="42" t="s">
        <v>9711</v>
      </c>
      <c r="AC106" s="42"/>
      <c r="AD106" s="42" t="s">
        <v>7061</v>
      </c>
      <c r="AE106" s="42" t="s">
        <v>9712</v>
      </c>
      <c r="AF106" s="42" t="s">
        <v>1810</v>
      </c>
      <c r="AG106" s="42" t="s">
        <v>1173</v>
      </c>
      <c r="AH106" s="42" t="s">
        <v>10327</v>
      </c>
      <c r="AI106" s="42" t="s">
        <v>3329</v>
      </c>
      <c r="AJ106" s="42" t="s">
        <v>3453</v>
      </c>
      <c r="AK106" s="42" t="s">
        <v>7069</v>
      </c>
      <c r="AL106" s="42" t="s">
        <v>6205</v>
      </c>
      <c r="AM106" s="42" t="s">
        <v>7093</v>
      </c>
      <c r="AN106" s="42" t="s">
        <v>7095</v>
      </c>
      <c r="AO106" s="42"/>
      <c r="AP106" s="42" t="s">
        <v>165</v>
      </c>
      <c r="AQ106" s="42" t="s">
        <v>9731</v>
      </c>
      <c r="AR106" s="42" t="s">
        <v>8777</v>
      </c>
      <c r="AS106" s="42"/>
      <c r="AT106" s="42"/>
      <c r="AU106" s="42"/>
      <c r="AV106" s="42"/>
      <c r="AW106" s="42"/>
      <c r="AX106" s="42" t="s">
        <v>7333</v>
      </c>
      <c r="AY106" s="42" t="s">
        <v>88</v>
      </c>
      <c r="AZ106" s="42" t="s">
        <v>338</v>
      </c>
      <c r="BA106" s="42" t="s">
        <v>339</v>
      </c>
      <c r="BB106" s="42" t="s">
        <v>7073</v>
      </c>
      <c r="BC106" s="42" t="s">
        <v>1181</v>
      </c>
      <c r="BD106" s="42" t="s">
        <v>9821</v>
      </c>
      <c r="BE106" s="42" t="s">
        <v>3329</v>
      </c>
      <c r="BF106" s="42" t="s">
        <v>3974</v>
      </c>
      <c r="BG106" s="42" t="s">
        <v>3998</v>
      </c>
      <c r="BH106" s="42" t="s">
        <v>2651</v>
      </c>
      <c r="BI106" s="42" t="s">
        <v>7580</v>
      </c>
      <c r="BJ106" s="42"/>
      <c r="BK106" s="42" t="s">
        <v>9718</v>
      </c>
      <c r="BL106" s="42" t="s">
        <v>9719</v>
      </c>
      <c r="BM106" s="42"/>
      <c r="BN106" s="42"/>
      <c r="BO106" s="41" t="s">
        <v>9720</v>
      </c>
      <c r="BP106" s="42" t="s">
        <v>9721</v>
      </c>
      <c r="BQ106" s="42"/>
      <c r="BR106" s="42"/>
      <c r="BS106" s="42"/>
      <c r="BT106" s="42"/>
      <c r="BU106" s="42"/>
      <c r="BV106" s="42"/>
      <c r="BW106" s="42"/>
      <c r="BX106" s="42" t="s">
        <v>10329</v>
      </c>
      <c r="BY106" s="42" t="s">
        <v>1653</v>
      </c>
      <c r="BZ106" s="42" t="s">
        <v>166</v>
      </c>
      <c r="CA106" s="42" t="s">
        <v>37</v>
      </c>
      <c r="CB106" s="42" t="s">
        <v>7069</v>
      </c>
      <c r="CC106" s="42" t="s">
        <v>7069</v>
      </c>
      <c r="CD106" s="42"/>
      <c r="CE106" s="42"/>
      <c r="CF106" s="42"/>
      <c r="CG106" s="42" t="s">
        <v>3639</v>
      </c>
      <c r="CH106" s="42" t="s">
        <v>7073</v>
      </c>
      <c r="CI106" s="42"/>
      <c r="CJ106" s="42"/>
    </row>
    <row r="107" s="35" customFormat="1" ht="15" customHeight="1" spans="1:88">
      <c r="A107" s="42" t="s">
        <v>10345</v>
      </c>
      <c r="B107" s="42" t="s">
        <v>7609</v>
      </c>
      <c r="C107" s="42" t="s">
        <v>1169</v>
      </c>
      <c r="D107" s="42" t="s">
        <v>10346</v>
      </c>
      <c r="E107" s="42" t="s">
        <v>10347</v>
      </c>
      <c r="F107" s="42" t="s">
        <v>5957</v>
      </c>
      <c r="G107" s="42"/>
      <c r="H107" s="42" t="s">
        <v>10348</v>
      </c>
      <c r="I107" s="42" t="s">
        <v>9773</v>
      </c>
      <c r="J107" s="41">
        <v>9216</v>
      </c>
      <c r="K107" s="42" t="s">
        <v>7059</v>
      </c>
      <c r="L107" s="42" t="s">
        <v>7059</v>
      </c>
      <c r="M107" s="41" t="s">
        <v>4769</v>
      </c>
      <c r="N107" s="42" t="s">
        <v>7299</v>
      </c>
      <c r="O107" s="42" t="s">
        <v>7299</v>
      </c>
      <c r="P107" s="42" t="s">
        <v>380</v>
      </c>
      <c r="Q107" s="42" t="s">
        <v>3648</v>
      </c>
      <c r="R107" s="42"/>
      <c r="S107" s="42" t="s">
        <v>1653</v>
      </c>
      <c r="T107" s="42" t="s">
        <v>4769</v>
      </c>
      <c r="U107" s="42"/>
      <c r="V107" s="42"/>
      <c r="W107" s="42"/>
      <c r="X107" s="42" t="s">
        <v>7299</v>
      </c>
      <c r="Y107" s="42" t="s">
        <v>1181</v>
      </c>
      <c r="Z107" s="42"/>
      <c r="AA107" s="42"/>
      <c r="AB107" s="42" t="s">
        <v>9711</v>
      </c>
      <c r="AC107" s="42"/>
      <c r="AD107" s="42" t="s">
        <v>7060</v>
      </c>
      <c r="AE107" s="42"/>
      <c r="AF107" s="42" t="s">
        <v>1181</v>
      </c>
      <c r="AG107" s="42" t="s">
        <v>1810</v>
      </c>
      <c r="AH107" s="42"/>
      <c r="AI107" s="42" t="s">
        <v>5771</v>
      </c>
      <c r="AJ107" s="42" t="s">
        <v>3788</v>
      </c>
      <c r="AK107" s="42" t="s">
        <v>7069</v>
      </c>
      <c r="AL107" s="42" t="s">
        <v>5957</v>
      </c>
      <c r="AM107" s="42" t="s">
        <v>7093</v>
      </c>
      <c r="AN107" s="42" t="s">
        <v>7074</v>
      </c>
      <c r="AO107" s="42"/>
      <c r="AP107" s="42" t="s">
        <v>34</v>
      </c>
      <c r="AQ107" s="42" t="s">
        <v>9835</v>
      </c>
      <c r="AR107" s="42" t="s">
        <v>8794</v>
      </c>
      <c r="AS107" s="42"/>
      <c r="AT107" s="42"/>
      <c r="AU107" s="42"/>
      <c r="AV107" s="42"/>
      <c r="AW107" s="42"/>
      <c r="AX107" s="42"/>
      <c r="AY107" s="42" t="s">
        <v>10349</v>
      </c>
      <c r="AZ107" s="42" t="s">
        <v>828</v>
      </c>
      <c r="BA107" s="42" t="s">
        <v>829</v>
      </c>
      <c r="BB107" s="42" t="s">
        <v>7073</v>
      </c>
      <c r="BC107" s="42" t="s">
        <v>1181</v>
      </c>
      <c r="BD107" s="42" t="s">
        <v>10350</v>
      </c>
      <c r="BE107" s="42" t="s">
        <v>10351</v>
      </c>
      <c r="BF107" s="42" t="s">
        <v>5269</v>
      </c>
      <c r="BG107" s="42" t="s">
        <v>7610</v>
      </c>
      <c r="BH107" s="42" t="s">
        <v>5381</v>
      </c>
      <c r="BI107" s="42" t="s">
        <v>7611</v>
      </c>
      <c r="BJ107" s="42"/>
      <c r="BK107" s="42" t="s">
        <v>9718</v>
      </c>
      <c r="BL107" s="42" t="s">
        <v>9719</v>
      </c>
      <c r="BM107" s="42"/>
      <c r="BN107" s="42"/>
      <c r="BO107" s="41" t="s">
        <v>9777</v>
      </c>
      <c r="BP107" s="42" t="s">
        <v>9778</v>
      </c>
      <c r="BQ107" s="42"/>
      <c r="BR107" s="42"/>
      <c r="BS107" s="42"/>
      <c r="BT107" s="42"/>
      <c r="BU107" s="42"/>
      <c r="BV107" s="42"/>
      <c r="BW107" s="42"/>
      <c r="BX107" s="42" t="s">
        <v>7079</v>
      </c>
      <c r="BY107" s="42" t="s">
        <v>1653</v>
      </c>
      <c r="BZ107" s="42" t="s">
        <v>58</v>
      </c>
      <c r="CA107" s="42" t="s">
        <v>59</v>
      </c>
      <c r="CB107" s="42" t="s">
        <v>7069</v>
      </c>
      <c r="CC107" s="42" t="s">
        <v>7069</v>
      </c>
      <c r="CD107" s="42"/>
      <c r="CE107" s="42"/>
      <c r="CF107" s="42"/>
      <c r="CG107" s="42" t="s">
        <v>7299</v>
      </c>
      <c r="CH107" s="42" t="s">
        <v>7073</v>
      </c>
      <c r="CI107" s="42"/>
      <c r="CJ107" s="42"/>
    </row>
    <row r="108" s="35" customFormat="1" ht="15" customHeight="1" spans="1:88">
      <c r="A108" s="42" t="s">
        <v>10352</v>
      </c>
      <c r="B108" s="42" t="s">
        <v>657</v>
      </c>
      <c r="C108" s="42" t="s">
        <v>5286</v>
      </c>
      <c r="D108" s="42" t="s">
        <v>10353</v>
      </c>
      <c r="E108" s="42" t="s">
        <v>10354</v>
      </c>
      <c r="F108" s="42" t="s">
        <v>5080</v>
      </c>
      <c r="G108" s="42" t="s">
        <v>10190</v>
      </c>
      <c r="H108" s="42" t="s">
        <v>10355</v>
      </c>
      <c r="I108" s="42" t="s">
        <v>9710</v>
      </c>
      <c r="J108" s="41">
        <v>24192</v>
      </c>
      <c r="K108" s="42" t="s">
        <v>7059</v>
      </c>
      <c r="L108" s="42" t="s">
        <v>7059</v>
      </c>
      <c r="M108" s="41" t="s">
        <v>4769</v>
      </c>
      <c r="N108" s="42" t="s">
        <v>7642</v>
      </c>
      <c r="O108" s="42" t="s">
        <v>7642</v>
      </c>
      <c r="P108" s="42" t="s">
        <v>380</v>
      </c>
      <c r="Q108" s="42" t="s">
        <v>5285</v>
      </c>
      <c r="R108" s="42"/>
      <c r="S108" s="42" t="s">
        <v>1653</v>
      </c>
      <c r="T108" s="42" t="s">
        <v>10339</v>
      </c>
      <c r="U108" s="42" t="s">
        <v>3789</v>
      </c>
      <c r="V108" s="42"/>
      <c r="W108" s="42"/>
      <c r="X108" s="42" t="s">
        <v>7642</v>
      </c>
      <c r="Y108" s="42" t="s">
        <v>1181</v>
      </c>
      <c r="Z108" s="42"/>
      <c r="AA108" s="42"/>
      <c r="AB108" s="42" t="s">
        <v>9711</v>
      </c>
      <c r="AC108" s="42"/>
      <c r="AD108" s="42" t="s">
        <v>7061</v>
      </c>
      <c r="AE108" s="42" t="s">
        <v>9712</v>
      </c>
      <c r="AF108" s="42" t="s">
        <v>1810</v>
      </c>
      <c r="AG108" s="42" t="s">
        <v>1810</v>
      </c>
      <c r="AH108" s="42" t="s">
        <v>5270</v>
      </c>
      <c r="AI108" s="42" t="s">
        <v>1252</v>
      </c>
      <c r="AJ108" s="42" t="s">
        <v>2513</v>
      </c>
      <c r="AK108" s="42" t="s">
        <v>7069</v>
      </c>
      <c r="AL108" s="42" t="s">
        <v>5080</v>
      </c>
      <c r="AM108" s="42" t="s">
        <v>7093</v>
      </c>
      <c r="AN108" s="42" t="s">
        <v>7095</v>
      </c>
      <c r="AO108" s="42"/>
      <c r="AP108" s="42" t="s">
        <v>165</v>
      </c>
      <c r="AQ108" s="42" t="s">
        <v>9731</v>
      </c>
      <c r="AR108" s="42" t="s">
        <v>8814</v>
      </c>
      <c r="AS108" s="42"/>
      <c r="AT108" s="42"/>
      <c r="AU108" s="42"/>
      <c r="AV108" s="42"/>
      <c r="AW108" s="42"/>
      <c r="AX108" s="42" t="s">
        <v>7370</v>
      </c>
      <c r="AY108" s="42" t="s">
        <v>3791</v>
      </c>
      <c r="AZ108" s="42" t="s">
        <v>5384</v>
      </c>
      <c r="BA108" s="42" t="s">
        <v>558</v>
      </c>
      <c r="BB108" s="42" t="s">
        <v>7073</v>
      </c>
      <c r="BC108" s="42" t="s">
        <v>1181</v>
      </c>
      <c r="BD108" s="42" t="s">
        <v>10356</v>
      </c>
      <c r="BE108" s="42" t="s">
        <v>1252</v>
      </c>
      <c r="BF108" s="42" t="s">
        <v>1747</v>
      </c>
      <c r="BG108" s="42" t="s">
        <v>1733</v>
      </c>
      <c r="BH108" s="42" t="s">
        <v>7643</v>
      </c>
      <c r="BI108" s="42" t="s">
        <v>7644</v>
      </c>
      <c r="BJ108" s="42"/>
      <c r="BK108" s="42" t="s">
        <v>9718</v>
      </c>
      <c r="BL108" s="42" t="s">
        <v>9719</v>
      </c>
      <c r="BM108" s="42"/>
      <c r="BN108" s="42"/>
      <c r="BO108" s="41" t="s">
        <v>9777</v>
      </c>
      <c r="BP108" s="42" t="s">
        <v>9778</v>
      </c>
      <c r="BQ108" s="42"/>
      <c r="BR108" s="42"/>
      <c r="BS108" s="42"/>
      <c r="BT108" s="42"/>
      <c r="BU108" s="42"/>
      <c r="BV108" s="42"/>
      <c r="BW108" s="42"/>
      <c r="BX108" s="42" t="s">
        <v>10357</v>
      </c>
      <c r="BY108" s="42" t="s">
        <v>1653</v>
      </c>
      <c r="BZ108" s="42" t="s">
        <v>166</v>
      </c>
      <c r="CA108" s="42" t="s">
        <v>37</v>
      </c>
      <c r="CB108" s="42" t="s">
        <v>7069</v>
      </c>
      <c r="CC108" s="42" t="s">
        <v>7069</v>
      </c>
      <c r="CD108" s="42"/>
      <c r="CE108" s="42"/>
      <c r="CF108" s="42"/>
      <c r="CG108" s="42" t="s">
        <v>7642</v>
      </c>
      <c r="CH108" s="42" t="s">
        <v>7073</v>
      </c>
      <c r="CI108" s="42"/>
      <c r="CJ108" s="42"/>
    </row>
    <row r="109" s="35" customFormat="1" ht="15" customHeight="1" spans="1:88">
      <c r="A109" s="43" t="s">
        <v>10358</v>
      </c>
      <c r="B109" s="43" t="s">
        <v>567</v>
      </c>
      <c r="C109" s="43" t="s">
        <v>4916</v>
      </c>
      <c r="D109" s="43" t="s">
        <v>10359</v>
      </c>
      <c r="E109" s="43" t="s">
        <v>10360</v>
      </c>
      <c r="F109" s="43" t="s">
        <v>4919</v>
      </c>
      <c r="G109" s="43" t="s">
        <v>7333</v>
      </c>
      <c r="H109" s="43" t="s">
        <v>10361</v>
      </c>
      <c r="I109" s="43" t="s">
        <v>9710</v>
      </c>
      <c r="J109" s="44">
        <v>46920</v>
      </c>
      <c r="K109" s="43" t="s">
        <v>7059</v>
      </c>
      <c r="L109" s="43" t="s">
        <v>7059</v>
      </c>
      <c r="M109" s="44" t="s">
        <v>10362</v>
      </c>
      <c r="N109" s="43" t="s">
        <v>4963</v>
      </c>
      <c r="O109" s="43" t="s">
        <v>4963</v>
      </c>
      <c r="P109" s="43" t="s">
        <v>380</v>
      </c>
      <c r="Q109" s="43" t="s">
        <v>92</v>
      </c>
      <c r="R109" s="43"/>
      <c r="S109" s="43" t="s">
        <v>1653</v>
      </c>
      <c r="T109" s="43" t="s">
        <v>10362</v>
      </c>
      <c r="U109" s="43"/>
      <c r="V109" s="43"/>
      <c r="W109" s="43"/>
      <c r="X109" s="43" t="s">
        <v>4963</v>
      </c>
      <c r="Y109" s="43" t="s">
        <v>1181</v>
      </c>
      <c r="Z109" s="43"/>
      <c r="AA109" s="43"/>
      <c r="AB109" s="43" t="s">
        <v>9711</v>
      </c>
      <c r="AC109" s="43"/>
      <c r="AD109" s="43" t="s">
        <v>7061</v>
      </c>
      <c r="AE109" s="43" t="s">
        <v>9712</v>
      </c>
      <c r="AF109" s="43" t="s">
        <v>1810</v>
      </c>
      <c r="AG109" s="43" t="s">
        <v>1810</v>
      </c>
      <c r="AH109" s="43" t="s">
        <v>10339</v>
      </c>
      <c r="AI109" s="43" t="s">
        <v>4897</v>
      </c>
      <c r="AJ109" s="43" t="s">
        <v>3341</v>
      </c>
      <c r="AK109" s="43" t="s">
        <v>7069</v>
      </c>
      <c r="AL109" s="43" t="s">
        <v>4919</v>
      </c>
      <c r="AM109" s="43" t="s">
        <v>7093</v>
      </c>
      <c r="AN109" s="43" t="s">
        <v>7074</v>
      </c>
      <c r="AO109" s="43"/>
      <c r="AP109" s="43" t="s">
        <v>568</v>
      </c>
      <c r="AQ109" s="43" t="s">
        <v>9731</v>
      </c>
      <c r="AR109" s="43" t="s">
        <v>8808</v>
      </c>
      <c r="AS109" s="43"/>
      <c r="AT109" s="43"/>
      <c r="AU109" s="43"/>
      <c r="AV109" s="43"/>
      <c r="AW109" s="43"/>
      <c r="AX109" s="43" t="s">
        <v>7333</v>
      </c>
      <c r="AY109" s="43" t="s">
        <v>81</v>
      </c>
      <c r="AZ109" s="43" t="s">
        <v>82</v>
      </c>
      <c r="BA109" s="43" t="s">
        <v>569</v>
      </c>
      <c r="BB109" s="43" t="s">
        <v>7073</v>
      </c>
      <c r="BC109" s="43" t="s">
        <v>1181</v>
      </c>
      <c r="BD109" s="43" t="s">
        <v>9776</v>
      </c>
      <c r="BE109" s="43" t="s">
        <v>4897</v>
      </c>
      <c r="BF109" s="43" t="s">
        <v>7630</v>
      </c>
      <c r="BG109" s="43" t="s">
        <v>7631</v>
      </c>
      <c r="BH109" s="43" t="s">
        <v>7632</v>
      </c>
      <c r="BI109" s="43" t="s">
        <v>7633</v>
      </c>
      <c r="BJ109" s="43"/>
      <c r="BK109" s="43" t="s">
        <v>9718</v>
      </c>
      <c r="BL109" s="43" t="s">
        <v>9719</v>
      </c>
      <c r="BM109" s="43"/>
      <c r="BN109" s="43"/>
      <c r="BO109" s="41" t="s">
        <v>9777</v>
      </c>
      <c r="BP109" s="43" t="s">
        <v>9778</v>
      </c>
      <c r="BQ109" s="43"/>
      <c r="BR109" s="43"/>
      <c r="BS109" s="43"/>
      <c r="BT109" s="43"/>
      <c r="BU109" s="43"/>
      <c r="BV109" s="43"/>
      <c r="BW109" s="43" t="s">
        <v>7635</v>
      </c>
      <c r="BX109" s="43" t="s">
        <v>7079</v>
      </c>
      <c r="BY109" s="43" t="s">
        <v>1653</v>
      </c>
      <c r="BZ109" s="43" t="s">
        <v>48</v>
      </c>
      <c r="CA109" s="43" t="s">
        <v>37</v>
      </c>
      <c r="CB109" s="43" t="s">
        <v>7069</v>
      </c>
      <c r="CC109" s="43" t="s">
        <v>7069</v>
      </c>
      <c r="CD109" s="43"/>
      <c r="CE109" s="43"/>
      <c r="CF109" s="43"/>
      <c r="CG109" s="43" t="s">
        <v>4963</v>
      </c>
      <c r="CH109" s="43" t="s">
        <v>7073</v>
      </c>
      <c r="CI109" s="43"/>
      <c r="CJ109" s="43"/>
    </row>
    <row r="110" s="35" customFormat="1" ht="15" customHeight="1" spans="1:88">
      <c r="A110" s="43" t="s">
        <v>639</v>
      </c>
      <c r="B110" s="43" t="s">
        <v>1096</v>
      </c>
      <c r="C110" s="43" t="s">
        <v>1169</v>
      </c>
      <c r="D110" s="43" t="s">
        <v>10363</v>
      </c>
      <c r="E110" s="43" t="s">
        <v>10364</v>
      </c>
      <c r="F110" s="43" t="s">
        <v>1678</v>
      </c>
      <c r="G110" s="43" t="s">
        <v>7219</v>
      </c>
      <c r="H110" s="43" t="s">
        <v>10365</v>
      </c>
      <c r="I110" s="43" t="s">
        <v>9888</v>
      </c>
      <c r="J110" s="44">
        <v>167399.2</v>
      </c>
      <c r="K110" s="43" t="s">
        <v>7059</v>
      </c>
      <c r="L110" s="43" t="s">
        <v>7059</v>
      </c>
      <c r="M110" s="44" t="s">
        <v>10362</v>
      </c>
      <c r="N110" s="43" t="s">
        <v>7722</v>
      </c>
      <c r="O110" s="43" t="s">
        <v>7722</v>
      </c>
      <c r="P110" s="43" t="s">
        <v>380</v>
      </c>
      <c r="Q110" s="43" t="s">
        <v>262</v>
      </c>
      <c r="R110" s="43"/>
      <c r="S110" s="43" t="s">
        <v>1653</v>
      </c>
      <c r="T110" s="43" t="s">
        <v>10362</v>
      </c>
      <c r="U110" s="43" t="s">
        <v>5080</v>
      </c>
      <c r="V110" s="43"/>
      <c r="W110" s="43"/>
      <c r="X110" s="43" t="s">
        <v>7722</v>
      </c>
      <c r="Y110" s="43" t="s">
        <v>1181</v>
      </c>
      <c r="Z110" s="43"/>
      <c r="AA110" s="43"/>
      <c r="AB110" s="43" t="s">
        <v>9711</v>
      </c>
      <c r="AC110" s="43"/>
      <c r="AD110" s="43" t="s">
        <v>7060</v>
      </c>
      <c r="AE110" s="43" t="s">
        <v>9712</v>
      </c>
      <c r="AF110" s="43" t="s">
        <v>1810</v>
      </c>
      <c r="AG110" s="43" t="s">
        <v>1810</v>
      </c>
      <c r="AH110" s="43"/>
      <c r="AI110" s="43" t="s">
        <v>10366</v>
      </c>
      <c r="AJ110" s="43" t="s">
        <v>2359</v>
      </c>
      <c r="AK110" s="43" t="s">
        <v>7069</v>
      </c>
      <c r="AL110" s="43" t="s">
        <v>1678</v>
      </c>
      <c r="AM110" s="43" t="s">
        <v>7093</v>
      </c>
      <c r="AN110" s="43" t="s">
        <v>7074</v>
      </c>
      <c r="AO110" s="43"/>
      <c r="AP110" s="43" t="s">
        <v>34</v>
      </c>
      <c r="AQ110" s="43" t="s">
        <v>9714</v>
      </c>
      <c r="AR110" s="43" t="s">
        <v>8851</v>
      </c>
      <c r="AS110" s="43"/>
      <c r="AT110" s="43"/>
      <c r="AU110" s="43"/>
      <c r="AV110" s="43"/>
      <c r="AW110" s="43"/>
      <c r="AX110" s="43" t="s">
        <v>4475</v>
      </c>
      <c r="AY110" s="43" t="s">
        <v>412</v>
      </c>
      <c r="AZ110" s="43" t="s">
        <v>413</v>
      </c>
      <c r="BA110" s="43" t="s">
        <v>275</v>
      </c>
      <c r="BB110" s="43" t="s">
        <v>7073</v>
      </c>
      <c r="BC110" s="43" t="s">
        <v>1181</v>
      </c>
      <c r="BD110" s="43" t="s">
        <v>9792</v>
      </c>
      <c r="BE110" s="43" t="s">
        <v>10367</v>
      </c>
      <c r="BF110" s="43" t="s">
        <v>10368</v>
      </c>
      <c r="BG110" s="43" t="s">
        <v>10369</v>
      </c>
      <c r="BH110" s="43" t="s">
        <v>10370</v>
      </c>
      <c r="BI110" s="43" t="s">
        <v>10371</v>
      </c>
      <c r="BJ110" s="43"/>
      <c r="BK110" s="43" t="s">
        <v>9718</v>
      </c>
      <c r="BL110" s="43" t="s">
        <v>9719</v>
      </c>
      <c r="BM110" s="43"/>
      <c r="BN110" s="43"/>
      <c r="BO110" s="41" t="s">
        <v>9777</v>
      </c>
      <c r="BP110" s="43" t="s">
        <v>9778</v>
      </c>
      <c r="BQ110" s="43"/>
      <c r="BR110" s="43"/>
      <c r="BS110" s="43"/>
      <c r="BT110" s="43"/>
      <c r="BU110" s="43"/>
      <c r="BV110" s="43"/>
      <c r="BW110" s="43" t="s">
        <v>10372</v>
      </c>
      <c r="BX110" s="43" t="s">
        <v>7079</v>
      </c>
      <c r="BY110" s="43" t="s">
        <v>1653</v>
      </c>
      <c r="BZ110" s="43" t="s">
        <v>58</v>
      </c>
      <c r="CA110" s="43" t="s">
        <v>37</v>
      </c>
      <c r="CB110" s="43" t="s">
        <v>7069</v>
      </c>
      <c r="CC110" s="43" t="s">
        <v>7069</v>
      </c>
      <c r="CD110" s="43"/>
      <c r="CE110" s="43"/>
      <c r="CF110" s="43"/>
      <c r="CG110" s="43" t="s">
        <v>7722</v>
      </c>
      <c r="CH110" s="43" t="s">
        <v>7073</v>
      </c>
      <c r="CI110" s="43"/>
      <c r="CJ110" s="43"/>
    </row>
    <row r="111" s="35" customFormat="1" ht="15" customHeight="1" spans="1:88">
      <c r="A111" s="42" t="s">
        <v>638</v>
      </c>
      <c r="B111" s="42" t="s">
        <v>1096</v>
      </c>
      <c r="C111" s="42" t="s">
        <v>1169</v>
      </c>
      <c r="D111" s="42" t="s">
        <v>10373</v>
      </c>
      <c r="E111" s="42" t="s">
        <v>10374</v>
      </c>
      <c r="F111" s="42" t="s">
        <v>1678</v>
      </c>
      <c r="G111" s="42" t="s">
        <v>4475</v>
      </c>
      <c r="H111" s="42" t="s">
        <v>10375</v>
      </c>
      <c r="I111" s="42" t="s">
        <v>9888</v>
      </c>
      <c r="J111" s="41">
        <v>124740</v>
      </c>
      <c r="K111" s="42" t="s">
        <v>7059</v>
      </c>
      <c r="L111" s="42" t="s">
        <v>7059</v>
      </c>
      <c r="M111" s="41" t="s">
        <v>10362</v>
      </c>
      <c r="N111" s="42" t="s">
        <v>7722</v>
      </c>
      <c r="O111" s="42" t="s">
        <v>7722</v>
      </c>
      <c r="P111" s="42" t="s">
        <v>380</v>
      </c>
      <c r="Q111" s="42" t="s">
        <v>262</v>
      </c>
      <c r="R111" s="42"/>
      <c r="S111" s="42" t="s">
        <v>1653</v>
      </c>
      <c r="T111" s="42" t="s">
        <v>10362</v>
      </c>
      <c r="U111" s="42" t="s">
        <v>9314</v>
      </c>
      <c r="V111" s="42"/>
      <c r="W111" s="42"/>
      <c r="X111" s="42" t="s">
        <v>7722</v>
      </c>
      <c r="Y111" s="42" t="s">
        <v>1181</v>
      </c>
      <c r="Z111" s="42"/>
      <c r="AA111" s="42"/>
      <c r="AB111" s="42" t="s">
        <v>9711</v>
      </c>
      <c r="AC111" s="42"/>
      <c r="AD111" s="42" t="s">
        <v>7060</v>
      </c>
      <c r="AE111" s="42" t="s">
        <v>9712</v>
      </c>
      <c r="AF111" s="42" t="s">
        <v>1173</v>
      </c>
      <c r="AG111" s="42" t="s">
        <v>9728</v>
      </c>
      <c r="AH111" s="42"/>
      <c r="AI111" s="42" t="s">
        <v>10376</v>
      </c>
      <c r="AJ111" s="42" t="s">
        <v>2359</v>
      </c>
      <c r="AK111" s="42" t="s">
        <v>7069</v>
      </c>
      <c r="AL111" s="42" t="s">
        <v>1678</v>
      </c>
      <c r="AM111" s="42" t="s">
        <v>7093</v>
      </c>
      <c r="AN111" s="42" t="s">
        <v>7074</v>
      </c>
      <c r="AO111" s="42"/>
      <c r="AP111" s="42" t="s">
        <v>34</v>
      </c>
      <c r="AQ111" s="42" t="s">
        <v>9714</v>
      </c>
      <c r="AR111" s="42" t="s">
        <v>8851</v>
      </c>
      <c r="AS111" s="42"/>
      <c r="AT111" s="42"/>
      <c r="AU111" s="42"/>
      <c r="AV111" s="42"/>
      <c r="AW111" s="42"/>
      <c r="AX111" s="42" t="s">
        <v>4475</v>
      </c>
      <c r="AY111" s="42" t="s">
        <v>412</v>
      </c>
      <c r="AZ111" s="42" t="s">
        <v>640</v>
      </c>
      <c r="BA111" s="42" t="s">
        <v>280</v>
      </c>
      <c r="BB111" s="42" t="s">
        <v>7073</v>
      </c>
      <c r="BC111" s="42" t="s">
        <v>1181</v>
      </c>
      <c r="BD111" s="42" t="s">
        <v>9792</v>
      </c>
      <c r="BE111" s="42" t="s">
        <v>10377</v>
      </c>
      <c r="BF111" s="42" t="s">
        <v>5301</v>
      </c>
      <c r="BG111" s="42" t="s">
        <v>10378</v>
      </c>
      <c r="BH111" s="42" t="s">
        <v>10379</v>
      </c>
      <c r="BI111" s="42" t="s">
        <v>10380</v>
      </c>
      <c r="BJ111" s="42"/>
      <c r="BK111" s="42" t="s">
        <v>9718</v>
      </c>
      <c r="BL111" s="42" t="s">
        <v>9719</v>
      </c>
      <c r="BM111" s="42"/>
      <c r="BN111" s="42"/>
      <c r="BO111" s="41" t="s">
        <v>9739</v>
      </c>
      <c r="BP111" s="42" t="s">
        <v>9755</v>
      </c>
      <c r="BQ111" s="42"/>
      <c r="BR111" s="42"/>
      <c r="BS111" s="42"/>
      <c r="BT111" s="42"/>
      <c r="BU111" s="42"/>
      <c r="BV111" s="42"/>
      <c r="BW111" s="42"/>
      <c r="BX111" s="42" t="s">
        <v>7079</v>
      </c>
      <c r="BY111" s="42" t="s">
        <v>1653</v>
      </c>
      <c r="BZ111" s="42" t="s">
        <v>58</v>
      </c>
      <c r="CA111" s="42" t="s">
        <v>37</v>
      </c>
      <c r="CB111" s="42" t="s">
        <v>7069</v>
      </c>
      <c r="CC111" s="42" t="s">
        <v>7069</v>
      </c>
      <c r="CD111" s="42"/>
      <c r="CE111" s="42"/>
      <c r="CF111" s="42"/>
      <c r="CG111" s="42" t="s">
        <v>7722</v>
      </c>
      <c r="CH111" s="42" t="s">
        <v>7073</v>
      </c>
      <c r="CI111" s="42"/>
      <c r="CJ111" s="42"/>
    </row>
    <row r="112" s="35" customFormat="1" ht="15" customHeight="1" spans="1:88">
      <c r="A112" s="42" t="s">
        <v>10381</v>
      </c>
      <c r="B112" s="42" t="s">
        <v>677</v>
      </c>
      <c r="C112" s="42" t="s">
        <v>1169</v>
      </c>
      <c r="D112" s="42" t="s">
        <v>10382</v>
      </c>
      <c r="E112" s="42" t="s">
        <v>10383</v>
      </c>
      <c r="F112" s="42" t="s">
        <v>3639</v>
      </c>
      <c r="G112" s="42" t="s">
        <v>9258</v>
      </c>
      <c r="H112" s="42" t="s">
        <v>10384</v>
      </c>
      <c r="I112" s="42" t="s">
        <v>10170</v>
      </c>
      <c r="J112" s="41">
        <v>196100</v>
      </c>
      <c r="K112" s="42" t="s">
        <v>7059</v>
      </c>
      <c r="L112" s="42" t="s">
        <v>7059</v>
      </c>
      <c r="M112" s="41" t="s">
        <v>10362</v>
      </c>
      <c r="N112" s="42" t="s">
        <v>7664</v>
      </c>
      <c r="O112" s="42" t="s">
        <v>7664</v>
      </c>
      <c r="P112" s="42" t="s">
        <v>380</v>
      </c>
      <c r="Q112" s="42" t="s">
        <v>92</v>
      </c>
      <c r="R112" s="42"/>
      <c r="S112" s="42" t="s">
        <v>1653</v>
      </c>
      <c r="T112" s="42" t="s">
        <v>10362</v>
      </c>
      <c r="U112" s="42" t="s">
        <v>6388</v>
      </c>
      <c r="V112" s="42"/>
      <c r="W112" s="42"/>
      <c r="X112" s="42" t="s">
        <v>7664</v>
      </c>
      <c r="Y112" s="42" t="s">
        <v>1181</v>
      </c>
      <c r="Z112" s="42"/>
      <c r="AA112" s="42"/>
      <c r="AB112" s="42" t="s">
        <v>9711</v>
      </c>
      <c r="AC112" s="42"/>
      <c r="AD112" s="42" t="s">
        <v>7061</v>
      </c>
      <c r="AE112" s="42" t="s">
        <v>9712</v>
      </c>
      <c r="AF112" s="42" t="s">
        <v>1173</v>
      </c>
      <c r="AG112" s="42" t="s">
        <v>1173</v>
      </c>
      <c r="AH112" s="42" t="s">
        <v>9258</v>
      </c>
      <c r="AI112" s="42" t="s">
        <v>7158</v>
      </c>
      <c r="AJ112" s="42" t="s">
        <v>3434</v>
      </c>
      <c r="AK112" s="42" t="s">
        <v>7069</v>
      </c>
      <c r="AL112" s="42" t="s">
        <v>3639</v>
      </c>
      <c r="AM112" s="42" t="s">
        <v>7071</v>
      </c>
      <c r="AN112" s="42" t="s">
        <v>7095</v>
      </c>
      <c r="AO112" s="42"/>
      <c r="AP112" s="42" t="s">
        <v>34</v>
      </c>
      <c r="AQ112" s="42" t="s">
        <v>9731</v>
      </c>
      <c r="AR112" s="42" t="s">
        <v>8826</v>
      </c>
      <c r="AS112" s="42"/>
      <c r="AT112" s="42"/>
      <c r="AU112" s="42"/>
      <c r="AV112" s="42"/>
      <c r="AW112" s="42"/>
      <c r="AX112" s="42" t="s">
        <v>9258</v>
      </c>
      <c r="AY112" s="42" t="s">
        <v>81</v>
      </c>
      <c r="AZ112" s="42" t="s">
        <v>82</v>
      </c>
      <c r="BA112" s="42" t="s">
        <v>812</v>
      </c>
      <c r="BB112" s="42" t="s">
        <v>7073</v>
      </c>
      <c r="BC112" s="42" t="s">
        <v>1181</v>
      </c>
      <c r="BD112" s="42" t="s">
        <v>9776</v>
      </c>
      <c r="BE112" s="42" t="s">
        <v>7158</v>
      </c>
      <c r="BF112" s="42" t="s">
        <v>7497</v>
      </c>
      <c r="BG112" s="42" t="s">
        <v>10385</v>
      </c>
      <c r="BH112" s="42" t="s">
        <v>10386</v>
      </c>
      <c r="BI112" s="42" t="s">
        <v>10387</v>
      </c>
      <c r="BJ112" s="42"/>
      <c r="BK112" s="42" t="s">
        <v>9718</v>
      </c>
      <c r="BL112" s="42" t="s">
        <v>9719</v>
      </c>
      <c r="BM112" s="42"/>
      <c r="BN112" s="42"/>
      <c r="BO112" s="41" t="s">
        <v>9720</v>
      </c>
      <c r="BP112" s="42" t="s">
        <v>9721</v>
      </c>
      <c r="BQ112" s="42"/>
      <c r="BR112" s="42"/>
      <c r="BS112" s="42"/>
      <c r="BT112" s="42"/>
      <c r="BU112" s="42"/>
      <c r="BV112" s="42"/>
      <c r="BW112" s="42"/>
      <c r="BX112" s="42" t="s">
        <v>7079</v>
      </c>
      <c r="BY112" s="42" t="s">
        <v>1653</v>
      </c>
      <c r="BZ112" s="42" t="s">
        <v>58</v>
      </c>
      <c r="CA112" s="42" t="s">
        <v>37</v>
      </c>
      <c r="CB112" s="42" t="s">
        <v>7069</v>
      </c>
      <c r="CC112" s="42" t="s">
        <v>7069</v>
      </c>
      <c r="CD112" s="42"/>
      <c r="CE112" s="42"/>
      <c r="CF112" s="42"/>
      <c r="CG112" s="42" t="s">
        <v>7664</v>
      </c>
      <c r="CH112" s="42" t="s">
        <v>7073</v>
      </c>
      <c r="CI112" s="42"/>
      <c r="CJ112" s="42"/>
    </row>
    <row r="113" s="35" customFormat="1" ht="15" customHeight="1" spans="1:88">
      <c r="A113" s="42" t="s">
        <v>10388</v>
      </c>
      <c r="B113" s="42" t="s">
        <v>677</v>
      </c>
      <c r="C113" s="42" t="s">
        <v>1169</v>
      </c>
      <c r="D113" s="42" t="s">
        <v>10389</v>
      </c>
      <c r="E113" s="42" t="s">
        <v>10390</v>
      </c>
      <c r="F113" s="42" t="s">
        <v>3639</v>
      </c>
      <c r="G113" s="42" t="s">
        <v>4950</v>
      </c>
      <c r="H113" s="42" t="s">
        <v>10391</v>
      </c>
      <c r="I113" s="42" t="s">
        <v>9727</v>
      </c>
      <c r="J113" s="41">
        <v>27200</v>
      </c>
      <c r="K113" s="42" t="s">
        <v>7059</v>
      </c>
      <c r="L113" s="42" t="s">
        <v>7059</v>
      </c>
      <c r="M113" s="41" t="s">
        <v>10362</v>
      </c>
      <c r="N113" s="42" t="s">
        <v>7664</v>
      </c>
      <c r="O113" s="42" t="s">
        <v>7664</v>
      </c>
      <c r="P113" s="42" t="s">
        <v>380</v>
      </c>
      <c r="Q113" s="42" t="s">
        <v>92</v>
      </c>
      <c r="R113" s="42"/>
      <c r="S113" s="42" t="s">
        <v>1653</v>
      </c>
      <c r="T113" s="42" t="s">
        <v>10362</v>
      </c>
      <c r="U113" s="42" t="s">
        <v>4475</v>
      </c>
      <c r="V113" s="42"/>
      <c r="W113" s="42"/>
      <c r="X113" s="42" t="s">
        <v>7664</v>
      </c>
      <c r="Y113" s="42" t="s">
        <v>1181</v>
      </c>
      <c r="Z113" s="42"/>
      <c r="AA113" s="42"/>
      <c r="AB113" s="42" t="s">
        <v>9711</v>
      </c>
      <c r="AC113" s="42"/>
      <c r="AD113" s="42" t="s">
        <v>7061</v>
      </c>
      <c r="AE113" s="42" t="s">
        <v>9712</v>
      </c>
      <c r="AF113" s="42" t="s">
        <v>1810</v>
      </c>
      <c r="AG113" s="42" t="s">
        <v>9728</v>
      </c>
      <c r="AH113" s="42" t="s">
        <v>4769</v>
      </c>
      <c r="AI113" s="42" t="s">
        <v>1801</v>
      </c>
      <c r="AJ113" s="42" t="s">
        <v>3434</v>
      </c>
      <c r="AK113" s="42" t="s">
        <v>7069</v>
      </c>
      <c r="AL113" s="42" t="s">
        <v>3639</v>
      </c>
      <c r="AM113" s="42" t="s">
        <v>7071</v>
      </c>
      <c r="AN113" s="42" t="s">
        <v>7095</v>
      </c>
      <c r="AO113" s="42"/>
      <c r="AP113" s="42" t="s">
        <v>34</v>
      </c>
      <c r="AQ113" s="42" t="s">
        <v>9731</v>
      </c>
      <c r="AR113" s="42" t="s">
        <v>8826</v>
      </c>
      <c r="AS113" s="42"/>
      <c r="AT113" s="42"/>
      <c r="AU113" s="42"/>
      <c r="AV113" s="42"/>
      <c r="AW113" s="42"/>
      <c r="AX113" s="42" t="s">
        <v>4950</v>
      </c>
      <c r="AY113" s="42" t="s">
        <v>81</v>
      </c>
      <c r="AZ113" s="42" t="s">
        <v>666</v>
      </c>
      <c r="BA113" s="42" t="s">
        <v>666</v>
      </c>
      <c r="BB113" s="42" t="s">
        <v>7073</v>
      </c>
      <c r="BC113" s="42" t="s">
        <v>1181</v>
      </c>
      <c r="BD113" s="42" t="s">
        <v>9776</v>
      </c>
      <c r="BE113" s="42" t="s">
        <v>1801</v>
      </c>
      <c r="BF113" s="42" t="s">
        <v>2872</v>
      </c>
      <c r="BG113" s="42" t="s">
        <v>1543</v>
      </c>
      <c r="BH113" s="42" t="s">
        <v>10392</v>
      </c>
      <c r="BI113" s="42" t="s">
        <v>10393</v>
      </c>
      <c r="BJ113" s="42"/>
      <c r="BK113" s="42" t="s">
        <v>9718</v>
      </c>
      <c r="BL113" s="42" t="s">
        <v>9719</v>
      </c>
      <c r="BM113" s="42"/>
      <c r="BN113" s="42"/>
      <c r="BO113" s="41" t="s">
        <v>9739</v>
      </c>
      <c r="BP113" s="42" t="s">
        <v>9801</v>
      </c>
      <c r="BQ113" s="42"/>
      <c r="BR113" s="42"/>
      <c r="BS113" s="42"/>
      <c r="BT113" s="42"/>
      <c r="BU113" s="42"/>
      <c r="BV113" s="42"/>
      <c r="BW113" s="42"/>
      <c r="BX113" s="42" t="s">
        <v>7079</v>
      </c>
      <c r="BY113" s="42" t="s">
        <v>1653</v>
      </c>
      <c r="BZ113" s="42" t="s">
        <v>58</v>
      </c>
      <c r="CA113" s="42" t="s">
        <v>37</v>
      </c>
      <c r="CB113" s="42" t="s">
        <v>7069</v>
      </c>
      <c r="CC113" s="42" t="s">
        <v>7069</v>
      </c>
      <c r="CD113" s="42"/>
      <c r="CE113" s="42"/>
      <c r="CF113" s="42"/>
      <c r="CG113" s="42" t="s">
        <v>10362</v>
      </c>
      <c r="CH113" s="42" t="s">
        <v>7073</v>
      </c>
      <c r="CI113" s="42"/>
      <c r="CJ113" s="42"/>
    </row>
    <row r="114" s="35" customFormat="1" ht="15" customHeight="1" spans="1:88">
      <c r="A114" s="42" t="s">
        <v>10394</v>
      </c>
      <c r="B114" s="42" t="s">
        <v>1084</v>
      </c>
      <c r="C114" s="42" t="s">
        <v>4692</v>
      </c>
      <c r="D114" s="42" t="s">
        <v>10145</v>
      </c>
      <c r="E114" s="42" t="s">
        <v>10146</v>
      </c>
      <c r="F114" s="42" t="s">
        <v>4919</v>
      </c>
      <c r="G114" s="42" t="s">
        <v>3986</v>
      </c>
      <c r="H114" s="42" t="s">
        <v>10147</v>
      </c>
      <c r="I114" s="42" t="s">
        <v>10123</v>
      </c>
      <c r="J114" s="41">
        <v>23385.6</v>
      </c>
      <c r="K114" s="42" t="s">
        <v>7059</v>
      </c>
      <c r="L114" s="42" t="s">
        <v>7059</v>
      </c>
      <c r="M114" s="41" t="s">
        <v>10362</v>
      </c>
      <c r="N114" s="42" t="s">
        <v>7494</v>
      </c>
      <c r="O114" s="42" t="s">
        <v>7494</v>
      </c>
      <c r="P114" s="42" t="s">
        <v>380</v>
      </c>
      <c r="Q114" s="42" t="s">
        <v>3648</v>
      </c>
      <c r="R114" s="42"/>
      <c r="S114" s="42" t="s">
        <v>92</v>
      </c>
      <c r="T114" s="42" t="s">
        <v>10362</v>
      </c>
      <c r="U114" s="42" t="s">
        <v>10327</v>
      </c>
      <c r="V114" s="42"/>
      <c r="W114" s="42"/>
      <c r="X114" s="42" t="s">
        <v>7494</v>
      </c>
      <c r="Y114" s="42" t="s">
        <v>1181</v>
      </c>
      <c r="Z114" s="42"/>
      <c r="AA114" s="42"/>
      <c r="AB114" s="42" t="s">
        <v>9711</v>
      </c>
      <c r="AC114" s="42"/>
      <c r="AD114" s="42" t="s">
        <v>7061</v>
      </c>
      <c r="AE114" s="42" t="s">
        <v>9712</v>
      </c>
      <c r="AF114" s="42" t="s">
        <v>1810</v>
      </c>
      <c r="AG114" s="42" t="s">
        <v>1810</v>
      </c>
      <c r="AH114" s="42" t="s">
        <v>10327</v>
      </c>
      <c r="AI114" s="42" t="s">
        <v>5186</v>
      </c>
      <c r="AJ114" s="42" t="s">
        <v>3788</v>
      </c>
      <c r="AK114" s="42" t="s">
        <v>7069</v>
      </c>
      <c r="AL114" s="42" t="s">
        <v>4919</v>
      </c>
      <c r="AM114" s="42" t="s">
        <v>7093</v>
      </c>
      <c r="AN114" s="42" t="s">
        <v>7074</v>
      </c>
      <c r="AO114" s="42"/>
      <c r="AP114" s="42" t="s">
        <v>86</v>
      </c>
      <c r="AQ114" s="42" t="s">
        <v>9714</v>
      </c>
      <c r="AR114" s="42" t="s">
        <v>8818</v>
      </c>
      <c r="AS114" s="42"/>
      <c r="AT114" s="42"/>
      <c r="AU114" s="42"/>
      <c r="AV114" s="42"/>
      <c r="AW114" s="42"/>
      <c r="AX114" s="42" t="s">
        <v>7370</v>
      </c>
      <c r="AY114" s="42" t="s">
        <v>88</v>
      </c>
      <c r="AZ114" s="42" t="s">
        <v>89</v>
      </c>
      <c r="BA114" s="42" t="s">
        <v>101</v>
      </c>
      <c r="BB114" s="42" t="s">
        <v>7073</v>
      </c>
      <c r="BC114" s="42" t="s">
        <v>1181</v>
      </c>
      <c r="BD114" s="42" t="s">
        <v>7079</v>
      </c>
      <c r="BE114" s="42" t="s">
        <v>10230</v>
      </c>
      <c r="BF114" s="42" t="s">
        <v>3914</v>
      </c>
      <c r="BG114" s="42" t="s">
        <v>7653</v>
      </c>
      <c r="BH114" s="42" t="s">
        <v>7654</v>
      </c>
      <c r="BI114" s="42" t="s">
        <v>7655</v>
      </c>
      <c r="BJ114" s="42"/>
      <c r="BK114" s="42" t="s">
        <v>9718</v>
      </c>
      <c r="BL114" s="42" t="s">
        <v>9719</v>
      </c>
      <c r="BM114" s="42"/>
      <c r="BN114" s="42"/>
      <c r="BO114" s="41" t="s">
        <v>9777</v>
      </c>
      <c r="BP114" s="42" t="s">
        <v>9778</v>
      </c>
      <c r="BQ114" s="42"/>
      <c r="BR114" s="42"/>
      <c r="BS114" s="42"/>
      <c r="BT114" s="42"/>
      <c r="BU114" s="42"/>
      <c r="BV114" s="42"/>
      <c r="BW114" s="42"/>
      <c r="BX114" s="42" t="s">
        <v>7079</v>
      </c>
      <c r="BY114" s="42" t="s">
        <v>92</v>
      </c>
      <c r="BZ114" s="42" t="s">
        <v>48</v>
      </c>
      <c r="CA114" s="42" t="s">
        <v>59</v>
      </c>
      <c r="CB114" s="42" t="s">
        <v>7069</v>
      </c>
      <c r="CC114" s="42" t="s">
        <v>7069</v>
      </c>
      <c r="CD114" s="42"/>
      <c r="CE114" s="42"/>
      <c r="CF114" s="42"/>
      <c r="CG114" s="42" t="s">
        <v>7494</v>
      </c>
      <c r="CH114" s="42" t="s">
        <v>7073</v>
      </c>
      <c r="CI114" s="42"/>
      <c r="CJ114" s="42"/>
    </row>
    <row r="115" s="35" customFormat="1" ht="15" customHeight="1" spans="1:88">
      <c r="A115" s="43" t="s">
        <v>632</v>
      </c>
      <c r="B115" s="43" t="s">
        <v>1083</v>
      </c>
      <c r="C115" s="43" t="s">
        <v>1169</v>
      </c>
      <c r="D115" s="43" t="s">
        <v>10021</v>
      </c>
      <c r="E115" s="43" t="s">
        <v>10022</v>
      </c>
      <c r="F115" s="43" t="s">
        <v>1652</v>
      </c>
      <c r="G115" s="43" t="s">
        <v>10190</v>
      </c>
      <c r="H115" s="43" t="s">
        <v>10023</v>
      </c>
      <c r="I115" s="43" t="s">
        <v>9727</v>
      </c>
      <c r="J115" s="44">
        <v>33868.8</v>
      </c>
      <c r="K115" s="43" t="s">
        <v>7059</v>
      </c>
      <c r="L115" s="43" t="s">
        <v>7059</v>
      </c>
      <c r="M115" s="44" t="s">
        <v>10395</v>
      </c>
      <c r="N115" s="43" t="s">
        <v>1652</v>
      </c>
      <c r="O115" s="43" t="s">
        <v>1652</v>
      </c>
      <c r="P115" s="43" t="s">
        <v>380</v>
      </c>
      <c r="Q115" s="43" t="s">
        <v>3648</v>
      </c>
      <c r="R115" s="43"/>
      <c r="S115" s="43" t="s">
        <v>1653</v>
      </c>
      <c r="T115" s="43" t="s">
        <v>7708</v>
      </c>
      <c r="U115" s="43" t="s">
        <v>9596</v>
      </c>
      <c r="V115" s="43"/>
      <c r="W115" s="43"/>
      <c r="X115" s="43" t="s">
        <v>1652</v>
      </c>
      <c r="Y115" s="43" t="s">
        <v>1181</v>
      </c>
      <c r="Z115" s="43"/>
      <c r="AA115" s="43"/>
      <c r="AB115" s="43" t="s">
        <v>9711</v>
      </c>
      <c r="AC115" s="43"/>
      <c r="AD115" s="43" t="s">
        <v>7061</v>
      </c>
      <c r="AE115" s="43" t="s">
        <v>9712</v>
      </c>
      <c r="AF115" s="43" t="s">
        <v>1810</v>
      </c>
      <c r="AG115" s="43" t="s">
        <v>1173</v>
      </c>
      <c r="AH115" s="43" t="s">
        <v>5080</v>
      </c>
      <c r="AI115" s="43" t="s">
        <v>1197</v>
      </c>
      <c r="AJ115" s="43" t="s">
        <v>3434</v>
      </c>
      <c r="AK115" s="43" t="s">
        <v>7069</v>
      </c>
      <c r="AL115" s="43" t="s">
        <v>1652</v>
      </c>
      <c r="AM115" s="43" t="s">
        <v>7093</v>
      </c>
      <c r="AN115" s="43" t="s">
        <v>7074</v>
      </c>
      <c r="AO115" s="43"/>
      <c r="AP115" s="43" t="s">
        <v>34</v>
      </c>
      <c r="AQ115" s="43" t="s">
        <v>9835</v>
      </c>
      <c r="AR115" s="43" t="s">
        <v>8835</v>
      </c>
      <c r="AS115" s="43"/>
      <c r="AT115" s="43"/>
      <c r="AU115" s="43"/>
      <c r="AV115" s="43"/>
      <c r="AW115" s="43"/>
      <c r="AX115" s="43" t="s">
        <v>7494</v>
      </c>
      <c r="AY115" s="43" t="s">
        <v>633</v>
      </c>
      <c r="AZ115" s="43" t="s">
        <v>634</v>
      </c>
      <c r="BA115" s="43" t="s">
        <v>191</v>
      </c>
      <c r="BB115" s="43" t="s">
        <v>7073</v>
      </c>
      <c r="BC115" s="43" t="s">
        <v>1181</v>
      </c>
      <c r="BD115" s="43" t="s">
        <v>9776</v>
      </c>
      <c r="BE115" s="43" t="s">
        <v>10396</v>
      </c>
      <c r="BF115" s="43" t="s">
        <v>2676</v>
      </c>
      <c r="BG115" s="43" t="s">
        <v>7677</v>
      </c>
      <c r="BH115" s="43" t="s">
        <v>7678</v>
      </c>
      <c r="BI115" s="43" t="s">
        <v>7679</v>
      </c>
      <c r="BJ115" s="43"/>
      <c r="BK115" s="43" t="s">
        <v>9718</v>
      </c>
      <c r="BL115" s="43" t="s">
        <v>9719</v>
      </c>
      <c r="BM115" s="43"/>
      <c r="BN115" s="43"/>
      <c r="BO115" s="41" t="s">
        <v>9720</v>
      </c>
      <c r="BP115" s="43" t="s">
        <v>9721</v>
      </c>
      <c r="BQ115" s="43"/>
      <c r="BR115" s="43"/>
      <c r="BS115" s="43"/>
      <c r="BT115" s="43"/>
      <c r="BU115" s="43"/>
      <c r="BV115" s="43"/>
      <c r="BW115" s="43"/>
      <c r="BX115" s="43" t="s">
        <v>7079</v>
      </c>
      <c r="BY115" s="43" t="s">
        <v>1653</v>
      </c>
      <c r="BZ115" s="43" t="s">
        <v>58</v>
      </c>
      <c r="CA115" s="43" t="s">
        <v>59</v>
      </c>
      <c r="CB115" s="43" t="s">
        <v>7069</v>
      </c>
      <c r="CC115" s="43" t="s">
        <v>7069</v>
      </c>
      <c r="CD115" s="43"/>
      <c r="CE115" s="43"/>
      <c r="CF115" s="43"/>
      <c r="CG115" s="43" t="s">
        <v>1652</v>
      </c>
      <c r="CH115" s="43" t="s">
        <v>7073</v>
      </c>
      <c r="CI115" s="43"/>
      <c r="CJ115" s="43"/>
    </row>
    <row r="116" s="35" customFormat="1" ht="15" customHeight="1" spans="1:88">
      <c r="A116" s="42" t="s">
        <v>10397</v>
      </c>
      <c r="B116" s="42" t="s">
        <v>743</v>
      </c>
      <c r="C116" s="42" t="s">
        <v>10303</v>
      </c>
      <c r="D116" s="42" t="s">
        <v>10200</v>
      </c>
      <c r="E116" s="42" t="s">
        <v>10201</v>
      </c>
      <c r="F116" s="42" t="s">
        <v>4475</v>
      </c>
      <c r="G116" s="42" t="s">
        <v>10068</v>
      </c>
      <c r="H116" s="42" t="s">
        <v>10202</v>
      </c>
      <c r="I116" s="42" t="s">
        <v>9710</v>
      </c>
      <c r="J116" s="41">
        <v>117468</v>
      </c>
      <c r="K116" s="42" t="s">
        <v>7059</v>
      </c>
      <c r="L116" s="42" t="s">
        <v>7059</v>
      </c>
      <c r="M116" s="41" t="s">
        <v>4988</v>
      </c>
      <c r="N116" s="42" t="s">
        <v>4919</v>
      </c>
      <c r="O116" s="42" t="s">
        <v>4919</v>
      </c>
      <c r="P116" s="42" t="s">
        <v>380</v>
      </c>
      <c r="Q116" s="42" t="s">
        <v>336</v>
      </c>
      <c r="R116" s="42" t="s">
        <v>1653</v>
      </c>
      <c r="S116" s="42" t="s">
        <v>1653</v>
      </c>
      <c r="T116" s="42" t="s">
        <v>4988</v>
      </c>
      <c r="U116" s="42" t="s">
        <v>7346</v>
      </c>
      <c r="V116" s="42"/>
      <c r="W116" s="42"/>
      <c r="X116" s="42" t="s">
        <v>4919</v>
      </c>
      <c r="Y116" s="42" t="s">
        <v>1181</v>
      </c>
      <c r="Z116" s="42"/>
      <c r="AA116" s="42"/>
      <c r="AB116" s="42" t="s">
        <v>9711</v>
      </c>
      <c r="AC116" s="42"/>
      <c r="AD116" s="42" t="s">
        <v>7061</v>
      </c>
      <c r="AE116" s="42" t="s">
        <v>9712</v>
      </c>
      <c r="AF116" s="42" t="s">
        <v>1810</v>
      </c>
      <c r="AG116" s="42" t="s">
        <v>1810</v>
      </c>
      <c r="AH116" s="42" t="s">
        <v>7346</v>
      </c>
      <c r="AI116" s="42" t="s">
        <v>7949</v>
      </c>
      <c r="AJ116" s="42" t="s">
        <v>1447</v>
      </c>
      <c r="AK116" s="42" t="s">
        <v>7069</v>
      </c>
      <c r="AL116" s="42" t="s">
        <v>4475</v>
      </c>
      <c r="AM116" s="42" t="s">
        <v>7093</v>
      </c>
      <c r="AN116" s="42" t="s">
        <v>7095</v>
      </c>
      <c r="AO116" s="42"/>
      <c r="AP116" s="42" t="s">
        <v>744</v>
      </c>
      <c r="AQ116" s="42" t="s">
        <v>9714</v>
      </c>
      <c r="AR116" s="42" t="s">
        <v>8861</v>
      </c>
      <c r="AS116" s="42"/>
      <c r="AT116" s="42"/>
      <c r="AU116" s="42"/>
      <c r="AV116" s="42"/>
      <c r="AW116" s="42"/>
      <c r="AX116" s="42" t="s">
        <v>10068</v>
      </c>
      <c r="AY116" s="42" t="s">
        <v>320</v>
      </c>
      <c r="AZ116" s="42" t="s">
        <v>321</v>
      </c>
      <c r="BA116" s="42" t="s">
        <v>322</v>
      </c>
      <c r="BB116" s="42" t="s">
        <v>7073</v>
      </c>
      <c r="BC116" s="42" t="s">
        <v>1181</v>
      </c>
      <c r="BD116" s="42" t="s">
        <v>10204</v>
      </c>
      <c r="BE116" s="42" t="s">
        <v>10398</v>
      </c>
      <c r="BF116" s="42" t="s">
        <v>2727</v>
      </c>
      <c r="BG116" s="42" t="s">
        <v>7950</v>
      </c>
      <c r="BH116" s="42" t="s">
        <v>7951</v>
      </c>
      <c r="BI116" s="42" t="s">
        <v>7952</v>
      </c>
      <c r="BJ116" s="42"/>
      <c r="BK116" s="42" t="s">
        <v>9718</v>
      </c>
      <c r="BL116" s="42" t="s">
        <v>9719</v>
      </c>
      <c r="BM116" s="42"/>
      <c r="BN116" s="42"/>
      <c r="BO116" s="41" t="s">
        <v>9777</v>
      </c>
      <c r="BP116" s="42" t="s">
        <v>9778</v>
      </c>
      <c r="BQ116" s="42"/>
      <c r="BR116" s="42"/>
      <c r="BS116" s="42"/>
      <c r="BT116" s="42"/>
      <c r="BU116" s="42"/>
      <c r="BV116" s="42"/>
      <c r="BW116" s="42"/>
      <c r="BX116" s="42" t="s">
        <v>10399</v>
      </c>
      <c r="BY116" s="42" t="s">
        <v>1653</v>
      </c>
      <c r="BZ116" s="42" t="s">
        <v>308</v>
      </c>
      <c r="CA116" s="42" t="s">
        <v>37</v>
      </c>
      <c r="CB116" s="42" t="s">
        <v>7069</v>
      </c>
      <c r="CC116" s="42" t="s">
        <v>7069</v>
      </c>
      <c r="CD116" s="42"/>
      <c r="CE116" s="42"/>
      <c r="CF116" s="42"/>
      <c r="CG116" s="42" t="s">
        <v>4919</v>
      </c>
      <c r="CH116" s="42" t="s">
        <v>7073</v>
      </c>
      <c r="CI116" s="42"/>
      <c r="CJ116" s="42"/>
    </row>
    <row r="117" s="35" customFormat="1" ht="15" customHeight="1" spans="1:88">
      <c r="A117" s="42" t="s">
        <v>10400</v>
      </c>
      <c r="B117" s="42" t="s">
        <v>7713</v>
      </c>
      <c r="C117" s="42" t="s">
        <v>1169</v>
      </c>
      <c r="D117" s="42" t="s">
        <v>10251</v>
      </c>
      <c r="E117" s="42" t="s">
        <v>10401</v>
      </c>
      <c r="F117" s="42" t="s">
        <v>3713</v>
      </c>
      <c r="G117" s="42"/>
      <c r="H117" s="42" t="s">
        <v>10253</v>
      </c>
      <c r="I117" s="42" t="s">
        <v>9773</v>
      </c>
      <c r="J117" s="41">
        <v>10680</v>
      </c>
      <c r="K117" s="42" t="s">
        <v>7059</v>
      </c>
      <c r="L117" s="42" t="s">
        <v>7059</v>
      </c>
      <c r="M117" s="41" t="s">
        <v>4988</v>
      </c>
      <c r="N117" s="42" t="s">
        <v>6812</v>
      </c>
      <c r="O117" s="42" t="s">
        <v>6812</v>
      </c>
      <c r="P117" s="42" t="s">
        <v>380</v>
      </c>
      <c r="Q117" s="42" t="s">
        <v>336</v>
      </c>
      <c r="R117" s="42" t="s">
        <v>1653</v>
      </c>
      <c r="S117" s="42" t="s">
        <v>1653</v>
      </c>
      <c r="T117" s="42" t="s">
        <v>4988</v>
      </c>
      <c r="U117" s="42"/>
      <c r="V117" s="42"/>
      <c r="W117" s="42"/>
      <c r="X117" s="42" t="s">
        <v>6812</v>
      </c>
      <c r="Y117" s="42" t="s">
        <v>1181</v>
      </c>
      <c r="Z117" s="42"/>
      <c r="AA117" s="42"/>
      <c r="AB117" s="42" t="s">
        <v>9711</v>
      </c>
      <c r="AC117" s="42"/>
      <c r="AD117" s="42" t="s">
        <v>7060</v>
      </c>
      <c r="AE117" s="42"/>
      <c r="AF117" s="42" t="s">
        <v>1181</v>
      </c>
      <c r="AG117" s="42" t="s">
        <v>1810</v>
      </c>
      <c r="AH117" s="42"/>
      <c r="AI117" s="42" t="s">
        <v>3344</v>
      </c>
      <c r="AJ117" s="42" t="s">
        <v>2712</v>
      </c>
      <c r="AK117" s="42" t="s">
        <v>7069</v>
      </c>
      <c r="AL117" s="42" t="s">
        <v>3713</v>
      </c>
      <c r="AM117" s="42" t="s">
        <v>7093</v>
      </c>
      <c r="AN117" s="42" t="s">
        <v>7074</v>
      </c>
      <c r="AO117" s="42"/>
      <c r="AP117" s="42" t="s">
        <v>34</v>
      </c>
      <c r="AQ117" s="42" t="s">
        <v>9835</v>
      </c>
      <c r="AR117" s="42" t="s">
        <v>8758</v>
      </c>
      <c r="AS117" s="42"/>
      <c r="AT117" s="42"/>
      <c r="AU117" s="42"/>
      <c r="AV117" s="42"/>
      <c r="AW117" s="42"/>
      <c r="AX117" s="42"/>
      <c r="AY117" s="42" t="s">
        <v>303</v>
      </c>
      <c r="AZ117" s="42" t="s">
        <v>317</v>
      </c>
      <c r="BA117" s="42" t="s">
        <v>318</v>
      </c>
      <c r="BB117" s="42" t="s">
        <v>7073</v>
      </c>
      <c r="BC117" s="42" t="s">
        <v>1181</v>
      </c>
      <c r="BD117" s="42" t="s">
        <v>38</v>
      </c>
      <c r="BE117" s="42" t="s">
        <v>10402</v>
      </c>
      <c r="BF117" s="42" t="s">
        <v>3712</v>
      </c>
      <c r="BG117" s="42" t="s">
        <v>1356</v>
      </c>
      <c r="BH117" s="42" t="s">
        <v>1573</v>
      </c>
      <c r="BI117" s="42" t="s">
        <v>7714</v>
      </c>
      <c r="BJ117" s="42"/>
      <c r="BK117" s="42" t="s">
        <v>9718</v>
      </c>
      <c r="BL117" s="42" t="s">
        <v>9719</v>
      </c>
      <c r="BM117" s="42"/>
      <c r="BN117" s="42"/>
      <c r="BO117" s="41" t="s">
        <v>9777</v>
      </c>
      <c r="BP117" s="42" t="s">
        <v>9778</v>
      </c>
      <c r="BQ117" s="42"/>
      <c r="BR117" s="42"/>
      <c r="BS117" s="42"/>
      <c r="BT117" s="42"/>
      <c r="BU117" s="42"/>
      <c r="BV117" s="42"/>
      <c r="BW117" s="42"/>
      <c r="BX117" s="42" t="s">
        <v>10403</v>
      </c>
      <c r="BY117" s="42" t="s">
        <v>1653</v>
      </c>
      <c r="BZ117" s="42" t="s">
        <v>58</v>
      </c>
      <c r="CA117" s="42" t="s">
        <v>37</v>
      </c>
      <c r="CB117" s="42" t="s">
        <v>7069</v>
      </c>
      <c r="CC117" s="42" t="s">
        <v>7069</v>
      </c>
      <c r="CD117" s="42"/>
      <c r="CE117" s="42"/>
      <c r="CF117" s="42"/>
      <c r="CG117" s="42" t="s">
        <v>6812</v>
      </c>
      <c r="CH117" s="42" t="s">
        <v>7073</v>
      </c>
      <c r="CI117" s="42"/>
      <c r="CJ117" s="42"/>
    </row>
    <row r="118" s="35" customFormat="1" ht="15" customHeight="1" spans="1:88">
      <c r="A118" s="42" t="s">
        <v>799</v>
      </c>
      <c r="B118" s="42" t="s">
        <v>1114</v>
      </c>
      <c r="C118" s="42" t="s">
        <v>3786</v>
      </c>
      <c r="D118" s="42" t="s">
        <v>10404</v>
      </c>
      <c r="E118" s="42" t="s">
        <v>10405</v>
      </c>
      <c r="F118" s="42" t="s">
        <v>5054</v>
      </c>
      <c r="G118" s="42"/>
      <c r="H118" s="42" t="s">
        <v>10406</v>
      </c>
      <c r="I118" s="42" t="s">
        <v>9773</v>
      </c>
      <c r="J118" s="41">
        <v>606550</v>
      </c>
      <c r="K118" s="42" t="s">
        <v>7059</v>
      </c>
      <c r="L118" s="42" t="s">
        <v>7059</v>
      </c>
      <c r="M118" s="41" t="s">
        <v>7695</v>
      </c>
      <c r="N118" s="42" t="s">
        <v>6197</v>
      </c>
      <c r="O118" s="42" t="s">
        <v>5054</v>
      </c>
      <c r="P118" s="42" t="s">
        <v>380</v>
      </c>
      <c r="Q118" s="42" t="s">
        <v>3648</v>
      </c>
      <c r="R118" s="42" t="s">
        <v>3648</v>
      </c>
      <c r="S118" s="42" t="s">
        <v>92</v>
      </c>
      <c r="T118" s="42" t="s">
        <v>7695</v>
      </c>
      <c r="U118" s="42"/>
      <c r="V118" s="42"/>
      <c r="W118" s="42"/>
      <c r="X118" s="42" t="s">
        <v>5054</v>
      </c>
      <c r="Y118" s="42" t="s">
        <v>1181</v>
      </c>
      <c r="Z118" s="42"/>
      <c r="AA118" s="42"/>
      <c r="AB118" s="42" t="s">
        <v>9711</v>
      </c>
      <c r="AC118" s="42"/>
      <c r="AD118" s="42" t="s">
        <v>7061</v>
      </c>
      <c r="AE118" s="42" t="s">
        <v>9712</v>
      </c>
      <c r="AF118" s="42" t="s">
        <v>1810</v>
      </c>
      <c r="AG118" s="42" t="s">
        <v>9728</v>
      </c>
      <c r="AH118" s="42" t="s">
        <v>10407</v>
      </c>
      <c r="AI118" s="42" t="s">
        <v>7782</v>
      </c>
      <c r="AJ118" s="42" t="s">
        <v>10408</v>
      </c>
      <c r="AK118" s="42" t="s">
        <v>7069</v>
      </c>
      <c r="AL118" s="42" t="s">
        <v>5054</v>
      </c>
      <c r="AM118" s="42" t="s">
        <v>7071</v>
      </c>
      <c r="AN118" s="42" t="s">
        <v>7074</v>
      </c>
      <c r="AO118" s="42"/>
      <c r="AP118" s="42" t="s">
        <v>504</v>
      </c>
      <c r="AQ118" s="42" t="s">
        <v>9731</v>
      </c>
      <c r="AR118" s="42" t="s">
        <v>9008</v>
      </c>
      <c r="AS118" s="42"/>
      <c r="AT118" s="42"/>
      <c r="AU118" s="42"/>
      <c r="AV118" s="42"/>
      <c r="AW118" s="42"/>
      <c r="AX118" s="42"/>
      <c r="AY118" s="42" t="s">
        <v>181</v>
      </c>
      <c r="AZ118" s="42" t="s">
        <v>800</v>
      </c>
      <c r="BA118" s="42" t="s">
        <v>801</v>
      </c>
      <c r="BB118" s="42" t="s">
        <v>7073</v>
      </c>
      <c r="BC118" s="42" t="s">
        <v>1181</v>
      </c>
      <c r="BD118" s="42" t="s">
        <v>10409</v>
      </c>
      <c r="BE118" s="42" t="s">
        <v>10410</v>
      </c>
      <c r="BF118" s="42" t="s">
        <v>7782</v>
      </c>
      <c r="BG118" s="42" t="s">
        <v>7783</v>
      </c>
      <c r="BH118" s="42" t="s">
        <v>7784</v>
      </c>
      <c r="BI118" s="42" t="s">
        <v>7785</v>
      </c>
      <c r="BJ118" s="42"/>
      <c r="BK118" s="42" t="s">
        <v>9718</v>
      </c>
      <c r="BL118" s="42" t="s">
        <v>9719</v>
      </c>
      <c r="BM118" s="42"/>
      <c r="BN118" s="42"/>
      <c r="BO118" s="41" t="s">
        <v>9739</v>
      </c>
      <c r="BP118" s="42" t="s">
        <v>9755</v>
      </c>
      <c r="BQ118" s="42"/>
      <c r="BR118" s="42"/>
      <c r="BS118" s="42"/>
      <c r="BT118" s="42"/>
      <c r="BU118" s="42"/>
      <c r="BV118" s="42"/>
      <c r="BW118" s="42" t="s">
        <v>7789</v>
      </c>
      <c r="BX118" s="42" t="s">
        <v>7079</v>
      </c>
      <c r="BY118" s="42" t="s">
        <v>92</v>
      </c>
      <c r="BZ118" s="42" t="s">
        <v>355</v>
      </c>
      <c r="CA118" s="42" t="s">
        <v>59</v>
      </c>
      <c r="CB118" s="42" t="s">
        <v>7069</v>
      </c>
      <c r="CC118" s="42" t="s">
        <v>7069</v>
      </c>
      <c r="CD118" s="42"/>
      <c r="CE118" s="42"/>
      <c r="CF118" s="42"/>
      <c r="CG118" s="42" t="s">
        <v>5054</v>
      </c>
      <c r="CH118" s="42" t="s">
        <v>7073</v>
      </c>
      <c r="CI118" s="42"/>
      <c r="CJ118" s="42"/>
    </row>
    <row r="119" s="35" customFormat="1" ht="15" customHeight="1" spans="1:88">
      <c r="A119" s="42" t="s">
        <v>671</v>
      </c>
      <c r="B119" s="42" t="s">
        <v>1100</v>
      </c>
      <c r="C119" s="42" t="s">
        <v>1169</v>
      </c>
      <c r="D119" s="42" t="s">
        <v>10411</v>
      </c>
      <c r="E119" s="42" t="s">
        <v>10412</v>
      </c>
      <c r="F119" s="42" t="s">
        <v>4058</v>
      </c>
      <c r="G119" s="42" t="s">
        <v>10068</v>
      </c>
      <c r="H119" s="42" t="s">
        <v>10413</v>
      </c>
      <c r="I119" s="42" t="s">
        <v>9710</v>
      </c>
      <c r="J119" s="41">
        <v>64976</v>
      </c>
      <c r="K119" s="42" t="s">
        <v>7059</v>
      </c>
      <c r="L119" s="42" t="s">
        <v>7059</v>
      </c>
      <c r="M119" s="41" t="s">
        <v>7695</v>
      </c>
      <c r="N119" s="42" t="s">
        <v>4058</v>
      </c>
      <c r="O119" s="42" t="s">
        <v>7507</v>
      </c>
      <c r="P119" s="42" t="s">
        <v>380</v>
      </c>
      <c r="Q119" s="42" t="s">
        <v>250</v>
      </c>
      <c r="R119" s="42"/>
      <c r="S119" s="42"/>
      <c r="T119" s="42" t="s">
        <v>7695</v>
      </c>
      <c r="U119" s="42" t="s">
        <v>4988</v>
      </c>
      <c r="V119" s="42"/>
      <c r="W119" s="42"/>
      <c r="X119" s="42" t="s">
        <v>7507</v>
      </c>
      <c r="Y119" s="42" t="s">
        <v>1181</v>
      </c>
      <c r="Z119" s="42"/>
      <c r="AA119" s="42"/>
      <c r="AB119" s="42" t="s">
        <v>9711</v>
      </c>
      <c r="AC119" s="42"/>
      <c r="AD119" s="42" t="s">
        <v>7061</v>
      </c>
      <c r="AE119" s="42" t="s">
        <v>9712</v>
      </c>
      <c r="AF119" s="42" t="s">
        <v>1248</v>
      </c>
      <c r="AG119" s="42" t="s">
        <v>9728</v>
      </c>
      <c r="AH119" s="42" t="s">
        <v>7108</v>
      </c>
      <c r="AI119" s="42" t="s">
        <v>1936</v>
      </c>
      <c r="AJ119" s="42" t="s">
        <v>1676</v>
      </c>
      <c r="AK119" s="42" t="s">
        <v>7069</v>
      </c>
      <c r="AL119" s="42" t="s">
        <v>4058</v>
      </c>
      <c r="AM119" s="42" t="s">
        <v>7093</v>
      </c>
      <c r="AN119" s="42" t="s">
        <v>7074</v>
      </c>
      <c r="AO119" s="42"/>
      <c r="AP119" s="42" t="s">
        <v>34</v>
      </c>
      <c r="AQ119" s="42" t="s">
        <v>9835</v>
      </c>
      <c r="AR119" s="42" t="s">
        <v>8752</v>
      </c>
      <c r="AS119" s="42"/>
      <c r="AT119" s="42"/>
      <c r="AU119" s="42"/>
      <c r="AV119" s="42"/>
      <c r="AW119" s="42"/>
      <c r="AX119" s="42" t="s">
        <v>7108</v>
      </c>
      <c r="AY119" s="42" t="s">
        <v>672</v>
      </c>
      <c r="AZ119" s="42" t="s">
        <v>673</v>
      </c>
      <c r="BA119" s="42" t="s">
        <v>674</v>
      </c>
      <c r="BB119" s="42" t="s">
        <v>7073</v>
      </c>
      <c r="BC119" s="42" t="s">
        <v>1181</v>
      </c>
      <c r="BD119" s="42" t="s">
        <v>9776</v>
      </c>
      <c r="BE119" s="42" t="s">
        <v>10414</v>
      </c>
      <c r="BF119" s="42" t="s">
        <v>2278</v>
      </c>
      <c r="BG119" s="42" t="s">
        <v>7747</v>
      </c>
      <c r="BH119" s="42" t="s">
        <v>7748</v>
      </c>
      <c r="BI119" s="42" t="s">
        <v>7749</v>
      </c>
      <c r="BJ119" s="42"/>
      <c r="BK119" s="42" t="s">
        <v>9718</v>
      </c>
      <c r="BL119" s="42" t="s">
        <v>9719</v>
      </c>
      <c r="BM119" s="42"/>
      <c r="BN119" s="42"/>
      <c r="BO119" s="41" t="s">
        <v>9739</v>
      </c>
      <c r="BP119" s="42" t="s">
        <v>9755</v>
      </c>
      <c r="BQ119" s="42"/>
      <c r="BR119" s="42"/>
      <c r="BS119" s="42"/>
      <c r="BT119" s="42"/>
      <c r="BU119" s="42"/>
      <c r="BV119" s="42"/>
      <c r="BW119" s="42" t="s">
        <v>7752</v>
      </c>
      <c r="BX119" s="42" t="s">
        <v>10415</v>
      </c>
      <c r="BY119" s="42" t="s">
        <v>1653</v>
      </c>
      <c r="BZ119" s="42" t="s">
        <v>58</v>
      </c>
      <c r="CA119" s="42" t="s">
        <v>37</v>
      </c>
      <c r="CB119" s="42" t="s">
        <v>7069</v>
      </c>
      <c r="CC119" s="42" t="s">
        <v>7069</v>
      </c>
      <c r="CD119" s="42"/>
      <c r="CE119" s="42"/>
      <c r="CF119" s="42"/>
      <c r="CG119" s="42" t="s">
        <v>7507</v>
      </c>
      <c r="CH119" s="42" t="s">
        <v>7073</v>
      </c>
      <c r="CI119" s="42"/>
      <c r="CJ119" s="42"/>
    </row>
    <row r="120" s="35" customFormat="1" ht="15" customHeight="1" spans="1:88">
      <c r="A120" s="42" t="s">
        <v>10416</v>
      </c>
      <c r="B120" s="42" t="s">
        <v>7700</v>
      </c>
      <c r="C120" s="42" t="s">
        <v>1169</v>
      </c>
      <c r="D120" s="42" t="s">
        <v>9877</v>
      </c>
      <c r="E120" s="42" t="s">
        <v>9878</v>
      </c>
      <c r="F120" s="42" t="s">
        <v>3660</v>
      </c>
      <c r="G120" s="42"/>
      <c r="H120" s="42" t="s">
        <v>9879</v>
      </c>
      <c r="I120" s="42" t="s">
        <v>9727</v>
      </c>
      <c r="J120" s="41">
        <v>8985.6</v>
      </c>
      <c r="K120" s="42" t="s">
        <v>7059</v>
      </c>
      <c r="L120" s="42" t="s">
        <v>7059</v>
      </c>
      <c r="M120" s="41" t="s">
        <v>4033</v>
      </c>
      <c r="N120" s="42" t="s">
        <v>3789</v>
      </c>
      <c r="O120" s="42" t="s">
        <v>3789</v>
      </c>
      <c r="P120" s="42" t="s">
        <v>380</v>
      </c>
      <c r="Q120" s="42" t="s">
        <v>3648</v>
      </c>
      <c r="R120" s="42"/>
      <c r="S120" s="42" t="s">
        <v>1653</v>
      </c>
      <c r="T120" s="42" t="s">
        <v>4033</v>
      </c>
      <c r="U120" s="42" t="s">
        <v>9318</v>
      </c>
      <c r="V120" s="42"/>
      <c r="W120" s="42"/>
      <c r="X120" s="42" t="s">
        <v>3789</v>
      </c>
      <c r="Y120" s="42" t="s">
        <v>1181</v>
      </c>
      <c r="Z120" s="42"/>
      <c r="AA120" s="42"/>
      <c r="AB120" s="42" t="s">
        <v>9711</v>
      </c>
      <c r="AC120" s="42"/>
      <c r="AD120" s="42" t="s">
        <v>7061</v>
      </c>
      <c r="AE120" s="42" t="s">
        <v>9712</v>
      </c>
      <c r="AF120" s="42" t="s">
        <v>1810</v>
      </c>
      <c r="AG120" s="42" t="s">
        <v>1173</v>
      </c>
      <c r="AH120" s="42" t="s">
        <v>9318</v>
      </c>
      <c r="AI120" s="42" t="s">
        <v>7701</v>
      </c>
      <c r="AJ120" s="42" t="s">
        <v>3637</v>
      </c>
      <c r="AK120" s="42" t="s">
        <v>7069</v>
      </c>
      <c r="AL120" s="42" t="s">
        <v>3660</v>
      </c>
      <c r="AM120" s="42" t="s">
        <v>7093</v>
      </c>
      <c r="AN120" s="42" t="s">
        <v>7074</v>
      </c>
      <c r="AO120" s="42"/>
      <c r="AP120" s="42" t="s">
        <v>34</v>
      </c>
      <c r="AQ120" s="42" t="s">
        <v>9714</v>
      </c>
      <c r="AR120" s="42" t="s">
        <v>8867</v>
      </c>
      <c r="AS120" s="42"/>
      <c r="AT120" s="42"/>
      <c r="AU120" s="42"/>
      <c r="AV120" s="42"/>
      <c r="AW120" s="42"/>
      <c r="AX120" s="42"/>
      <c r="AY120" s="42" t="s">
        <v>224</v>
      </c>
      <c r="AZ120" s="42" t="s">
        <v>588</v>
      </c>
      <c r="BA120" s="42" t="s">
        <v>589</v>
      </c>
      <c r="BB120" s="42" t="s">
        <v>7073</v>
      </c>
      <c r="BC120" s="42" t="s">
        <v>1181</v>
      </c>
      <c r="BD120" s="42" t="s">
        <v>9880</v>
      </c>
      <c r="BE120" s="42" t="s">
        <v>7701</v>
      </c>
      <c r="BF120" s="42" t="s">
        <v>2134</v>
      </c>
      <c r="BG120" s="42" t="s">
        <v>7702</v>
      </c>
      <c r="BH120" s="42" t="s">
        <v>7703</v>
      </c>
      <c r="BI120" s="42" t="s">
        <v>7704</v>
      </c>
      <c r="BJ120" s="42"/>
      <c r="BK120" s="42" t="s">
        <v>9718</v>
      </c>
      <c r="BL120" s="42" t="s">
        <v>9719</v>
      </c>
      <c r="BM120" s="42"/>
      <c r="BN120" s="42"/>
      <c r="BO120" s="41" t="s">
        <v>9720</v>
      </c>
      <c r="BP120" s="42" t="s">
        <v>9721</v>
      </c>
      <c r="BQ120" s="42"/>
      <c r="BR120" s="42"/>
      <c r="BS120" s="42"/>
      <c r="BT120" s="42"/>
      <c r="BU120" s="42"/>
      <c r="BV120" s="42"/>
      <c r="BW120" s="42"/>
      <c r="BX120" s="42" t="s">
        <v>7079</v>
      </c>
      <c r="BY120" s="42" t="s">
        <v>1653</v>
      </c>
      <c r="BZ120" s="42" t="s">
        <v>58</v>
      </c>
      <c r="CA120" s="42" t="s">
        <v>59</v>
      </c>
      <c r="CB120" s="42" t="s">
        <v>7069</v>
      </c>
      <c r="CC120" s="42" t="s">
        <v>7069</v>
      </c>
      <c r="CD120" s="42"/>
      <c r="CE120" s="42"/>
      <c r="CF120" s="42"/>
      <c r="CG120" s="42" t="s">
        <v>3789</v>
      </c>
      <c r="CH120" s="42" t="s">
        <v>7073</v>
      </c>
      <c r="CI120" s="42"/>
      <c r="CJ120" s="42"/>
    </row>
    <row r="121" s="35" customFormat="1" ht="15" customHeight="1" spans="1:88">
      <c r="A121" s="42" t="s">
        <v>10417</v>
      </c>
      <c r="B121" s="42" t="s">
        <v>661</v>
      </c>
      <c r="C121" s="42" t="s">
        <v>4916</v>
      </c>
      <c r="D121" s="42" t="s">
        <v>10418</v>
      </c>
      <c r="E121" s="42" t="s">
        <v>10419</v>
      </c>
      <c r="F121" s="42" t="s">
        <v>4950</v>
      </c>
      <c r="G121" s="42" t="s">
        <v>7108</v>
      </c>
      <c r="H121" s="42" t="s">
        <v>10420</v>
      </c>
      <c r="I121" s="42" t="s">
        <v>9710</v>
      </c>
      <c r="J121" s="41">
        <v>115500</v>
      </c>
      <c r="K121" s="42" t="s">
        <v>7059</v>
      </c>
      <c r="L121" s="42" t="s">
        <v>7059</v>
      </c>
      <c r="M121" s="41" t="s">
        <v>4033</v>
      </c>
      <c r="N121" s="42" t="s">
        <v>7773</v>
      </c>
      <c r="O121" s="42" t="s">
        <v>7773</v>
      </c>
      <c r="P121" s="42" t="s">
        <v>380</v>
      </c>
      <c r="Q121" s="42" t="s">
        <v>92</v>
      </c>
      <c r="R121" s="42"/>
      <c r="S121" s="42" t="s">
        <v>1653</v>
      </c>
      <c r="T121" s="42" t="s">
        <v>4033</v>
      </c>
      <c r="U121" s="42" t="s">
        <v>4033</v>
      </c>
      <c r="V121" s="42"/>
      <c r="W121" s="42"/>
      <c r="X121" s="42" t="s">
        <v>7773</v>
      </c>
      <c r="Y121" s="42" t="s">
        <v>1181</v>
      </c>
      <c r="Z121" s="42"/>
      <c r="AA121" s="42"/>
      <c r="AB121" s="42" t="s">
        <v>9711</v>
      </c>
      <c r="AC121" s="42"/>
      <c r="AD121" s="42" t="s">
        <v>7061</v>
      </c>
      <c r="AE121" s="42" t="s">
        <v>9712</v>
      </c>
      <c r="AF121" s="42" t="s">
        <v>1810</v>
      </c>
      <c r="AG121" s="42" t="s">
        <v>1173</v>
      </c>
      <c r="AH121" s="42" t="s">
        <v>7070</v>
      </c>
      <c r="AI121" s="42" t="s">
        <v>3862</v>
      </c>
      <c r="AJ121" s="42" t="s">
        <v>2359</v>
      </c>
      <c r="AK121" s="42" t="s">
        <v>7069</v>
      </c>
      <c r="AL121" s="42" t="s">
        <v>4950</v>
      </c>
      <c r="AM121" s="42" t="s">
        <v>7071</v>
      </c>
      <c r="AN121" s="42" t="s">
        <v>7095</v>
      </c>
      <c r="AO121" s="42"/>
      <c r="AP121" s="42" t="s">
        <v>568</v>
      </c>
      <c r="AQ121" s="42" t="s">
        <v>9731</v>
      </c>
      <c r="AR121" s="42" t="s">
        <v>8885</v>
      </c>
      <c r="AS121" s="42"/>
      <c r="AT121" s="42"/>
      <c r="AU121" s="42"/>
      <c r="AV121" s="42"/>
      <c r="AW121" s="42"/>
      <c r="AX121" s="42" t="s">
        <v>7108</v>
      </c>
      <c r="AY121" s="42" t="s">
        <v>81</v>
      </c>
      <c r="AZ121" s="42" t="s">
        <v>82</v>
      </c>
      <c r="BA121" s="42" t="s">
        <v>83</v>
      </c>
      <c r="BB121" s="42" t="s">
        <v>7073</v>
      </c>
      <c r="BC121" s="42" t="s">
        <v>1181</v>
      </c>
      <c r="BD121" s="42" t="s">
        <v>9776</v>
      </c>
      <c r="BE121" s="42" t="s">
        <v>10421</v>
      </c>
      <c r="BF121" s="42" t="s">
        <v>4873</v>
      </c>
      <c r="BG121" s="42" t="s">
        <v>7774</v>
      </c>
      <c r="BH121" s="42" t="s">
        <v>7775</v>
      </c>
      <c r="BI121" s="42" t="s">
        <v>7776</v>
      </c>
      <c r="BJ121" s="42"/>
      <c r="BK121" s="42" t="s">
        <v>9718</v>
      </c>
      <c r="BL121" s="42" t="s">
        <v>9719</v>
      </c>
      <c r="BM121" s="42"/>
      <c r="BN121" s="42"/>
      <c r="BO121" s="41" t="s">
        <v>9720</v>
      </c>
      <c r="BP121" s="42" t="s">
        <v>9721</v>
      </c>
      <c r="BQ121" s="42"/>
      <c r="BR121" s="42"/>
      <c r="BS121" s="42"/>
      <c r="BT121" s="42"/>
      <c r="BU121" s="42"/>
      <c r="BV121" s="42"/>
      <c r="BW121" s="42" t="s">
        <v>7778</v>
      </c>
      <c r="BX121" s="42" t="s">
        <v>7079</v>
      </c>
      <c r="BY121" s="42" t="s">
        <v>1653</v>
      </c>
      <c r="BZ121" s="42" t="s">
        <v>48</v>
      </c>
      <c r="CA121" s="42" t="s">
        <v>37</v>
      </c>
      <c r="CB121" s="42" t="s">
        <v>7069</v>
      </c>
      <c r="CC121" s="42" t="s">
        <v>7069</v>
      </c>
      <c r="CD121" s="42"/>
      <c r="CE121" s="42"/>
      <c r="CF121" s="42"/>
      <c r="CG121" s="42" t="s">
        <v>7773</v>
      </c>
      <c r="CH121" s="42" t="s">
        <v>7073</v>
      </c>
      <c r="CI121" s="42"/>
      <c r="CJ121" s="42"/>
    </row>
    <row r="122" s="35" customFormat="1" ht="15" customHeight="1" spans="1:88">
      <c r="A122" s="42" t="s">
        <v>692</v>
      </c>
      <c r="B122" s="42" t="s">
        <v>1099</v>
      </c>
      <c r="C122" s="42" t="s">
        <v>4045</v>
      </c>
      <c r="D122" s="42" t="s">
        <v>10054</v>
      </c>
      <c r="E122" s="42" t="s">
        <v>10055</v>
      </c>
      <c r="F122" s="42" t="s">
        <v>4049</v>
      </c>
      <c r="G122" s="42" t="s">
        <v>10190</v>
      </c>
      <c r="H122" s="42" t="s">
        <v>10056</v>
      </c>
      <c r="I122" s="42" t="s">
        <v>9710</v>
      </c>
      <c r="J122" s="41">
        <v>11000</v>
      </c>
      <c r="K122" s="42" t="s">
        <v>7059</v>
      </c>
      <c r="L122" s="42" t="s">
        <v>7059</v>
      </c>
      <c r="M122" s="41" t="s">
        <v>4033</v>
      </c>
      <c r="N122" s="42" t="s">
        <v>4049</v>
      </c>
      <c r="O122" s="42" t="s">
        <v>4049</v>
      </c>
      <c r="P122" s="42" t="s">
        <v>380</v>
      </c>
      <c r="Q122" s="42" t="s">
        <v>250</v>
      </c>
      <c r="R122" s="42"/>
      <c r="S122" s="42" t="s">
        <v>1653</v>
      </c>
      <c r="T122" s="42" t="s">
        <v>4033</v>
      </c>
      <c r="U122" s="42" t="s">
        <v>7664</v>
      </c>
      <c r="V122" s="42"/>
      <c r="W122" s="42"/>
      <c r="X122" s="42" t="s">
        <v>4049</v>
      </c>
      <c r="Y122" s="42" t="s">
        <v>1181</v>
      </c>
      <c r="Z122" s="42"/>
      <c r="AA122" s="42"/>
      <c r="AB122" s="42" t="s">
        <v>9711</v>
      </c>
      <c r="AC122" s="42"/>
      <c r="AD122" s="42" t="s">
        <v>7061</v>
      </c>
      <c r="AE122" s="42" t="s">
        <v>9712</v>
      </c>
      <c r="AF122" s="42" t="s">
        <v>1810</v>
      </c>
      <c r="AG122" s="42" t="s">
        <v>1810</v>
      </c>
      <c r="AH122" s="42" t="s">
        <v>7664</v>
      </c>
      <c r="AI122" s="42" t="s">
        <v>4050</v>
      </c>
      <c r="AJ122" s="42" t="s">
        <v>5929</v>
      </c>
      <c r="AK122" s="42" t="s">
        <v>7069</v>
      </c>
      <c r="AL122" s="42" t="s">
        <v>4049</v>
      </c>
      <c r="AM122" s="42" t="s">
        <v>7093</v>
      </c>
      <c r="AN122" s="42" t="s">
        <v>7074</v>
      </c>
      <c r="AO122" s="42"/>
      <c r="AP122" s="42" t="s">
        <v>693</v>
      </c>
      <c r="AQ122" s="42" t="s">
        <v>9835</v>
      </c>
      <c r="AR122" s="42" t="s">
        <v>8872</v>
      </c>
      <c r="AS122" s="42"/>
      <c r="AT122" s="42"/>
      <c r="AU122" s="42"/>
      <c r="AV122" s="42"/>
      <c r="AW122" s="42"/>
      <c r="AX122" s="42" t="s">
        <v>10190</v>
      </c>
      <c r="AY122" s="42" t="s">
        <v>3791</v>
      </c>
      <c r="AZ122" s="42" t="s">
        <v>3804</v>
      </c>
      <c r="BA122" s="42" t="s">
        <v>507</v>
      </c>
      <c r="BB122" s="42" t="s">
        <v>7073</v>
      </c>
      <c r="BC122" s="42" t="s">
        <v>1181</v>
      </c>
      <c r="BD122" s="42" t="s">
        <v>9776</v>
      </c>
      <c r="BE122" s="42" t="s">
        <v>10422</v>
      </c>
      <c r="BF122" s="42" t="s">
        <v>7738</v>
      </c>
      <c r="BG122" s="42" t="s">
        <v>7738</v>
      </c>
      <c r="BH122" s="42" t="s">
        <v>4377</v>
      </c>
      <c r="BI122" s="42" t="s">
        <v>7739</v>
      </c>
      <c r="BJ122" s="42"/>
      <c r="BK122" s="42" t="s">
        <v>9718</v>
      </c>
      <c r="BL122" s="42" t="s">
        <v>9719</v>
      </c>
      <c r="BM122" s="42"/>
      <c r="BN122" s="42"/>
      <c r="BO122" s="41" t="s">
        <v>9777</v>
      </c>
      <c r="BP122" s="42" t="s">
        <v>9778</v>
      </c>
      <c r="BQ122" s="42"/>
      <c r="BR122" s="42"/>
      <c r="BS122" s="42"/>
      <c r="BT122" s="42"/>
      <c r="BU122" s="42"/>
      <c r="BV122" s="42"/>
      <c r="BW122" s="42" t="s">
        <v>7741</v>
      </c>
      <c r="BX122" s="42" t="s">
        <v>7079</v>
      </c>
      <c r="BY122" s="42" t="s">
        <v>1653</v>
      </c>
      <c r="BZ122" s="42" t="s">
        <v>355</v>
      </c>
      <c r="CA122" s="42" t="s">
        <v>37</v>
      </c>
      <c r="CB122" s="42" t="s">
        <v>7069</v>
      </c>
      <c r="CC122" s="42" t="s">
        <v>7069</v>
      </c>
      <c r="CD122" s="42"/>
      <c r="CE122" s="42"/>
      <c r="CF122" s="42"/>
      <c r="CG122" s="42" t="s">
        <v>4049</v>
      </c>
      <c r="CH122" s="42" t="s">
        <v>7073</v>
      </c>
      <c r="CI122" s="42"/>
      <c r="CJ122" s="42"/>
    </row>
    <row r="123" s="35" customFormat="1" ht="15" customHeight="1" spans="1:88">
      <c r="A123" s="42" t="s">
        <v>10423</v>
      </c>
      <c r="B123" s="42" t="s">
        <v>1095</v>
      </c>
      <c r="C123" s="42" t="s">
        <v>1169</v>
      </c>
      <c r="D123" s="42" t="s">
        <v>9789</v>
      </c>
      <c r="E123" s="42" t="s">
        <v>9790</v>
      </c>
      <c r="F123" s="42" t="s">
        <v>1652</v>
      </c>
      <c r="G123" s="42" t="s">
        <v>4475</v>
      </c>
      <c r="H123" s="42" t="s">
        <v>9791</v>
      </c>
      <c r="I123" s="42" t="s">
        <v>9888</v>
      </c>
      <c r="J123" s="41">
        <v>95280</v>
      </c>
      <c r="K123" s="42" t="s">
        <v>7059</v>
      </c>
      <c r="L123" s="42" t="s">
        <v>7059</v>
      </c>
      <c r="M123" s="41" t="s">
        <v>2240</v>
      </c>
      <c r="N123" s="42" t="s">
        <v>7189</v>
      </c>
      <c r="O123" s="42" t="s">
        <v>2240</v>
      </c>
      <c r="P123" s="42" t="s">
        <v>380</v>
      </c>
      <c r="Q123" s="42" t="s">
        <v>262</v>
      </c>
      <c r="R123" s="42"/>
      <c r="S123" s="42" t="s">
        <v>1653</v>
      </c>
      <c r="T123" s="42" t="s">
        <v>2240</v>
      </c>
      <c r="U123" s="42" t="s">
        <v>3660</v>
      </c>
      <c r="V123" s="42"/>
      <c r="W123" s="42"/>
      <c r="X123" s="42" t="s">
        <v>2240</v>
      </c>
      <c r="Y123" s="42" t="s">
        <v>1181</v>
      </c>
      <c r="Z123" s="42"/>
      <c r="AA123" s="42"/>
      <c r="AB123" s="42" t="s">
        <v>9711</v>
      </c>
      <c r="AC123" s="42"/>
      <c r="AD123" s="42" t="s">
        <v>7060</v>
      </c>
      <c r="AE123" s="42" t="s">
        <v>9712</v>
      </c>
      <c r="AF123" s="42" t="s">
        <v>1810</v>
      </c>
      <c r="AG123" s="42" t="s">
        <v>1810</v>
      </c>
      <c r="AH123" s="42"/>
      <c r="AI123" s="42" t="s">
        <v>2009</v>
      </c>
      <c r="AJ123" s="42" t="s">
        <v>2359</v>
      </c>
      <c r="AK123" s="42" t="s">
        <v>7069</v>
      </c>
      <c r="AL123" s="42" t="s">
        <v>6414</v>
      </c>
      <c r="AM123" s="42" t="s">
        <v>7093</v>
      </c>
      <c r="AN123" s="42" t="s">
        <v>7074</v>
      </c>
      <c r="AO123" s="42"/>
      <c r="AP123" s="42" t="s">
        <v>34</v>
      </c>
      <c r="AQ123" s="42" t="s">
        <v>9714</v>
      </c>
      <c r="AR123" s="42" t="s">
        <v>8879</v>
      </c>
      <c r="AS123" s="42"/>
      <c r="AT123" s="42"/>
      <c r="AU123" s="42"/>
      <c r="AV123" s="42"/>
      <c r="AW123" s="42"/>
      <c r="AX123" s="42" t="s">
        <v>4475</v>
      </c>
      <c r="AY123" s="42" t="s">
        <v>268</v>
      </c>
      <c r="AZ123" s="42" t="s">
        <v>415</v>
      </c>
      <c r="BA123" s="42" t="s">
        <v>416</v>
      </c>
      <c r="BB123" s="42" t="s">
        <v>7073</v>
      </c>
      <c r="BC123" s="42" t="s">
        <v>1181</v>
      </c>
      <c r="BD123" s="42" t="s">
        <v>9792</v>
      </c>
      <c r="BE123" s="42" t="s">
        <v>10424</v>
      </c>
      <c r="BF123" s="42" t="s">
        <v>3932</v>
      </c>
      <c r="BG123" s="42" t="s">
        <v>7760</v>
      </c>
      <c r="BH123" s="42" t="s">
        <v>6964</v>
      </c>
      <c r="BI123" s="42" t="s">
        <v>7761</v>
      </c>
      <c r="BJ123" s="42"/>
      <c r="BK123" s="42" t="s">
        <v>9718</v>
      </c>
      <c r="BL123" s="42" t="s">
        <v>9719</v>
      </c>
      <c r="BM123" s="42"/>
      <c r="BN123" s="42"/>
      <c r="BO123" s="41" t="s">
        <v>9777</v>
      </c>
      <c r="BP123" s="42" t="s">
        <v>9778</v>
      </c>
      <c r="BQ123" s="42"/>
      <c r="BR123" s="42"/>
      <c r="BS123" s="42"/>
      <c r="BT123" s="42"/>
      <c r="BU123" s="42"/>
      <c r="BV123" s="42"/>
      <c r="BW123" s="42"/>
      <c r="BX123" s="42" t="s">
        <v>7079</v>
      </c>
      <c r="BY123" s="42" t="s">
        <v>1653</v>
      </c>
      <c r="BZ123" s="42" t="s">
        <v>58</v>
      </c>
      <c r="CA123" s="42" t="s">
        <v>37</v>
      </c>
      <c r="CB123" s="42" t="s">
        <v>7069</v>
      </c>
      <c r="CC123" s="42" t="s">
        <v>7069</v>
      </c>
      <c r="CD123" s="42"/>
      <c r="CE123" s="42"/>
      <c r="CF123" s="42"/>
      <c r="CG123" s="42" t="s">
        <v>2240</v>
      </c>
      <c r="CH123" s="42" t="s">
        <v>7073</v>
      </c>
      <c r="CI123" s="42"/>
      <c r="CJ123" s="42"/>
    </row>
    <row r="124" s="35" customFormat="1" ht="15" customHeight="1" spans="1:88">
      <c r="A124" s="42" t="s">
        <v>599</v>
      </c>
      <c r="B124" s="42" t="s">
        <v>1082</v>
      </c>
      <c r="C124" s="42" t="s">
        <v>1169</v>
      </c>
      <c r="D124" s="42" t="s">
        <v>10425</v>
      </c>
      <c r="E124" s="42" t="s">
        <v>10426</v>
      </c>
      <c r="F124" s="42" t="s">
        <v>4919</v>
      </c>
      <c r="G124" s="42" t="s">
        <v>10190</v>
      </c>
      <c r="H124" s="42" t="s">
        <v>10427</v>
      </c>
      <c r="I124" s="42" t="s">
        <v>10170</v>
      </c>
      <c r="J124" s="41">
        <v>53524.8</v>
      </c>
      <c r="K124" s="42" t="s">
        <v>7059</v>
      </c>
      <c r="L124" s="42" t="s">
        <v>7059</v>
      </c>
      <c r="M124" s="41" t="s">
        <v>4973</v>
      </c>
      <c r="N124" s="42" t="s">
        <v>7663</v>
      </c>
      <c r="O124" s="42" t="s">
        <v>4973</v>
      </c>
      <c r="P124" s="42" t="s">
        <v>380</v>
      </c>
      <c r="Q124" s="42" t="s">
        <v>3648</v>
      </c>
      <c r="R124" s="42"/>
      <c r="S124" s="42" t="s">
        <v>1653</v>
      </c>
      <c r="T124" s="42" t="s">
        <v>4973</v>
      </c>
      <c r="U124" s="42" t="s">
        <v>4769</v>
      </c>
      <c r="V124" s="42"/>
      <c r="W124" s="42"/>
      <c r="X124" s="42" t="s">
        <v>4973</v>
      </c>
      <c r="Y124" s="42" t="s">
        <v>1181</v>
      </c>
      <c r="Z124" s="42"/>
      <c r="AA124" s="42"/>
      <c r="AB124" s="42" t="s">
        <v>9711</v>
      </c>
      <c r="AC124" s="42"/>
      <c r="AD124" s="42" t="s">
        <v>7061</v>
      </c>
      <c r="AE124" s="42" t="s">
        <v>9712</v>
      </c>
      <c r="AF124" s="42" t="s">
        <v>1173</v>
      </c>
      <c r="AG124" s="42" t="s">
        <v>1173</v>
      </c>
      <c r="AH124" s="42" t="s">
        <v>4475</v>
      </c>
      <c r="AI124" s="42" t="s">
        <v>7797</v>
      </c>
      <c r="AJ124" s="42" t="s">
        <v>5929</v>
      </c>
      <c r="AK124" s="42" t="s">
        <v>7069</v>
      </c>
      <c r="AL124" s="42" t="s">
        <v>4919</v>
      </c>
      <c r="AM124" s="42" t="s">
        <v>7093</v>
      </c>
      <c r="AN124" s="42" t="s">
        <v>7074</v>
      </c>
      <c r="AO124" s="42"/>
      <c r="AP124" s="42" t="s">
        <v>34</v>
      </c>
      <c r="AQ124" s="42" t="s">
        <v>9714</v>
      </c>
      <c r="AR124" s="42" t="s">
        <v>8893</v>
      </c>
      <c r="AS124" s="42"/>
      <c r="AT124" s="42"/>
      <c r="AU124" s="42"/>
      <c r="AV124" s="42"/>
      <c r="AW124" s="42"/>
      <c r="AX124" s="42" t="s">
        <v>10190</v>
      </c>
      <c r="AY124" s="42" t="s">
        <v>81</v>
      </c>
      <c r="AZ124" s="42" t="s">
        <v>82</v>
      </c>
      <c r="BA124" s="42" t="s">
        <v>569</v>
      </c>
      <c r="BB124" s="42" t="s">
        <v>7073</v>
      </c>
      <c r="BC124" s="42" t="s">
        <v>1181</v>
      </c>
      <c r="BD124" s="42" t="s">
        <v>9880</v>
      </c>
      <c r="BE124" s="42" t="s">
        <v>10428</v>
      </c>
      <c r="BF124" s="42" t="s">
        <v>3454</v>
      </c>
      <c r="BG124" s="42" t="s">
        <v>7798</v>
      </c>
      <c r="BH124" s="42" t="s">
        <v>7799</v>
      </c>
      <c r="BI124" s="42" t="s">
        <v>7800</v>
      </c>
      <c r="BJ124" s="42"/>
      <c r="BK124" s="42" t="s">
        <v>9718</v>
      </c>
      <c r="BL124" s="42" t="s">
        <v>9719</v>
      </c>
      <c r="BM124" s="42"/>
      <c r="BN124" s="42"/>
      <c r="BO124" s="41" t="s">
        <v>9720</v>
      </c>
      <c r="BP124" s="42" t="s">
        <v>9721</v>
      </c>
      <c r="BQ124" s="42"/>
      <c r="BR124" s="42"/>
      <c r="BS124" s="42"/>
      <c r="BT124" s="42"/>
      <c r="BU124" s="42"/>
      <c r="BV124" s="42"/>
      <c r="BW124" s="42"/>
      <c r="BX124" s="42" t="s">
        <v>7079</v>
      </c>
      <c r="BY124" s="42" t="s">
        <v>1653</v>
      </c>
      <c r="BZ124" s="42" t="s">
        <v>58</v>
      </c>
      <c r="CA124" s="42" t="s">
        <v>59</v>
      </c>
      <c r="CB124" s="42" t="s">
        <v>7069</v>
      </c>
      <c r="CC124" s="42" t="s">
        <v>7069</v>
      </c>
      <c r="CD124" s="42"/>
      <c r="CE124" s="42"/>
      <c r="CF124" s="42"/>
      <c r="CG124" s="42" t="s">
        <v>4973</v>
      </c>
      <c r="CH124" s="42" t="s">
        <v>7073</v>
      </c>
      <c r="CI124" s="42"/>
      <c r="CJ124" s="42"/>
    </row>
    <row r="125" s="35" customFormat="1" ht="15" customHeight="1" spans="1:88">
      <c r="A125" s="42" t="s">
        <v>680</v>
      </c>
      <c r="B125" s="42" t="s">
        <v>1081</v>
      </c>
      <c r="C125" s="42" t="s">
        <v>1169</v>
      </c>
      <c r="D125" s="42" t="s">
        <v>10429</v>
      </c>
      <c r="E125" s="42" t="s">
        <v>10430</v>
      </c>
      <c r="F125" s="42" t="s">
        <v>3679</v>
      </c>
      <c r="G125" s="42" t="s">
        <v>7219</v>
      </c>
      <c r="H125" s="42" t="s">
        <v>10431</v>
      </c>
      <c r="I125" s="42" t="s">
        <v>10170</v>
      </c>
      <c r="J125" s="41">
        <v>17539.2</v>
      </c>
      <c r="K125" s="42" t="s">
        <v>7059</v>
      </c>
      <c r="L125" s="42" t="s">
        <v>7059</v>
      </c>
      <c r="M125" s="41" t="s">
        <v>10432</v>
      </c>
      <c r="N125" s="42" t="s">
        <v>3679</v>
      </c>
      <c r="O125" s="42" t="s">
        <v>3679</v>
      </c>
      <c r="P125" s="42" t="s">
        <v>380</v>
      </c>
      <c r="Q125" s="42" t="s">
        <v>92</v>
      </c>
      <c r="R125" s="42"/>
      <c r="S125" s="42" t="s">
        <v>1653</v>
      </c>
      <c r="T125" s="42" t="s">
        <v>10432</v>
      </c>
      <c r="U125" s="42" t="s">
        <v>10210</v>
      </c>
      <c r="V125" s="42"/>
      <c r="W125" s="42"/>
      <c r="X125" s="42" t="s">
        <v>3679</v>
      </c>
      <c r="Y125" s="42" t="s">
        <v>1181</v>
      </c>
      <c r="Z125" s="42"/>
      <c r="AA125" s="42"/>
      <c r="AB125" s="42" t="s">
        <v>9711</v>
      </c>
      <c r="AC125" s="42"/>
      <c r="AD125" s="42" t="s">
        <v>7061</v>
      </c>
      <c r="AE125" s="42" t="s">
        <v>9712</v>
      </c>
      <c r="AF125" s="42" t="s">
        <v>1810</v>
      </c>
      <c r="AG125" s="42" t="s">
        <v>1173</v>
      </c>
      <c r="AH125" s="42" t="s">
        <v>10210</v>
      </c>
      <c r="AI125" s="42" t="s">
        <v>2516</v>
      </c>
      <c r="AJ125" s="42" t="s">
        <v>4047</v>
      </c>
      <c r="AK125" s="42" t="s">
        <v>7069</v>
      </c>
      <c r="AL125" s="42" t="s">
        <v>3679</v>
      </c>
      <c r="AM125" s="42" t="s">
        <v>7093</v>
      </c>
      <c r="AN125" s="42" t="s">
        <v>7074</v>
      </c>
      <c r="AO125" s="42"/>
      <c r="AP125" s="42" t="s">
        <v>34</v>
      </c>
      <c r="AQ125" s="42" t="s">
        <v>9835</v>
      </c>
      <c r="AR125" s="42" t="s">
        <v>8900</v>
      </c>
      <c r="AS125" s="42"/>
      <c r="AT125" s="42"/>
      <c r="AU125" s="42"/>
      <c r="AV125" s="42"/>
      <c r="AW125" s="42"/>
      <c r="AX125" s="42" t="s">
        <v>7219</v>
      </c>
      <c r="AY125" s="42" t="s">
        <v>210</v>
      </c>
      <c r="AZ125" s="42" t="s">
        <v>573</v>
      </c>
      <c r="BA125" s="42" t="s">
        <v>574</v>
      </c>
      <c r="BB125" s="42" t="s">
        <v>7073</v>
      </c>
      <c r="BC125" s="42" t="s">
        <v>1181</v>
      </c>
      <c r="BD125" s="42" t="s">
        <v>9776</v>
      </c>
      <c r="BE125" s="42" t="s">
        <v>9999</v>
      </c>
      <c r="BF125" s="42" t="s">
        <v>2651</v>
      </c>
      <c r="BG125" s="42" t="s">
        <v>3050</v>
      </c>
      <c r="BH125" s="42" t="s">
        <v>7809</v>
      </c>
      <c r="BI125" s="42" t="s">
        <v>7810</v>
      </c>
      <c r="BJ125" s="42"/>
      <c r="BK125" s="42" t="s">
        <v>9718</v>
      </c>
      <c r="BL125" s="42" t="s">
        <v>9719</v>
      </c>
      <c r="BM125" s="42"/>
      <c r="BN125" s="42"/>
      <c r="BO125" s="41" t="s">
        <v>9720</v>
      </c>
      <c r="BP125" s="42" t="s">
        <v>9721</v>
      </c>
      <c r="BQ125" s="42"/>
      <c r="BR125" s="42"/>
      <c r="BS125" s="42"/>
      <c r="BT125" s="42"/>
      <c r="BU125" s="42"/>
      <c r="BV125" s="42"/>
      <c r="BW125" s="42"/>
      <c r="BX125" s="42" t="s">
        <v>7079</v>
      </c>
      <c r="BY125" s="42" t="s">
        <v>1653</v>
      </c>
      <c r="BZ125" s="42" t="s">
        <v>58</v>
      </c>
      <c r="CA125" s="42" t="s">
        <v>37</v>
      </c>
      <c r="CB125" s="42" t="s">
        <v>7069</v>
      </c>
      <c r="CC125" s="42" t="s">
        <v>7069</v>
      </c>
      <c r="CD125" s="42"/>
      <c r="CE125" s="42"/>
      <c r="CF125" s="42"/>
      <c r="CG125" s="42" t="s">
        <v>3679</v>
      </c>
      <c r="CH125" s="42" t="s">
        <v>7073</v>
      </c>
      <c r="CI125" s="42"/>
      <c r="CJ125" s="42"/>
    </row>
    <row r="126" s="35" customFormat="1" ht="15" customHeight="1" spans="1:88">
      <c r="A126" s="42" t="s">
        <v>699</v>
      </c>
      <c r="B126" s="42" t="s">
        <v>1097</v>
      </c>
      <c r="C126" s="42" t="s">
        <v>4003</v>
      </c>
      <c r="D126" s="42" t="s">
        <v>10038</v>
      </c>
      <c r="E126" s="42" t="s">
        <v>10039</v>
      </c>
      <c r="F126" s="42" t="s">
        <v>4006</v>
      </c>
      <c r="G126" s="42" t="s">
        <v>6197</v>
      </c>
      <c r="H126" s="42" t="s">
        <v>10040</v>
      </c>
      <c r="I126" s="42" t="s">
        <v>9710</v>
      </c>
      <c r="J126" s="41">
        <v>90376.8</v>
      </c>
      <c r="K126" s="42" t="s">
        <v>7059</v>
      </c>
      <c r="L126" s="42" t="s">
        <v>7059</v>
      </c>
      <c r="M126" s="41" t="s">
        <v>10432</v>
      </c>
      <c r="N126" s="42" t="s">
        <v>4006</v>
      </c>
      <c r="O126" s="42" t="s">
        <v>10432</v>
      </c>
      <c r="P126" s="42" t="s">
        <v>380</v>
      </c>
      <c r="Q126" s="42" t="s">
        <v>250</v>
      </c>
      <c r="R126" s="42"/>
      <c r="S126" s="42" t="s">
        <v>1653</v>
      </c>
      <c r="T126" s="42" t="s">
        <v>10432</v>
      </c>
      <c r="U126" s="42" t="s">
        <v>3660</v>
      </c>
      <c r="V126" s="42"/>
      <c r="W126" s="42"/>
      <c r="X126" s="42" t="s">
        <v>10432</v>
      </c>
      <c r="Y126" s="42" t="s">
        <v>1181</v>
      </c>
      <c r="Z126" s="42"/>
      <c r="AA126" s="42"/>
      <c r="AB126" s="42" t="s">
        <v>9711</v>
      </c>
      <c r="AC126" s="42"/>
      <c r="AD126" s="42" t="s">
        <v>7061</v>
      </c>
      <c r="AE126" s="42" t="s">
        <v>9712</v>
      </c>
      <c r="AF126" s="42" t="s">
        <v>1810</v>
      </c>
      <c r="AG126" s="42" t="s">
        <v>1810</v>
      </c>
      <c r="AH126" s="42" t="s">
        <v>10262</v>
      </c>
      <c r="AI126" s="42" t="s">
        <v>7820</v>
      </c>
      <c r="AJ126" s="42" t="s">
        <v>1649</v>
      </c>
      <c r="AK126" s="42" t="s">
        <v>4950</v>
      </c>
      <c r="AL126" s="42" t="s">
        <v>4006</v>
      </c>
      <c r="AM126" s="42" t="s">
        <v>7093</v>
      </c>
      <c r="AN126" s="42" t="s">
        <v>7074</v>
      </c>
      <c r="AO126" s="42"/>
      <c r="AP126" s="42" t="s">
        <v>700</v>
      </c>
      <c r="AQ126" s="42" t="s">
        <v>9714</v>
      </c>
      <c r="AR126" s="42" t="s">
        <v>8908</v>
      </c>
      <c r="AS126" s="42"/>
      <c r="AT126" s="42"/>
      <c r="AU126" s="42"/>
      <c r="AV126" s="42"/>
      <c r="AW126" s="42"/>
      <c r="AX126" s="42" t="s">
        <v>6197</v>
      </c>
      <c r="AY126" s="42" t="s">
        <v>3791</v>
      </c>
      <c r="AZ126" s="42" t="s">
        <v>3804</v>
      </c>
      <c r="BA126" s="42" t="s">
        <v>701</v>
      </c>
      <c r="BB126" s="42" t="s">
        <v>7073</v>
      </c>
      <c r="BC126" s="42" t="s">
        <v>1181</v>
      </c>
      <c r="BD126" s="42" t="s">
        <v>9776</v>
      </c>
      <c r="BE126" s="42" t="s">
        <v>7820</v>
      </c>
      <c r="BF126" s="42" t="s">
        <v>7821</v>
      </c>
      <c r="BG126" s="42" t="s">
        <v>7822</v>
      </c>
      <c r="BH126" s="42" t="s">
        <v>7823</v>
      </c>
      <c r="BI126" s="42" t="s">
        <v>7824</v>
      </c>
      <c r="BJ126" s="42"/>
      <c r="BK126" s="42" t="s">
        <v>9718</v>
      </c>
      <c r="BL126" s="42" t="s">
        <v>9719</v>
      </c>
      <c r="BM126" s="42"/>
      <c r="BN126" s="42"/>
      <c r="BO126" s="41" t="s">
        <v>9777</v>
      </c>
      <c r="BP126" s="42" t="s">
        <v>9778</v>
      </c>
      <c r="BQ126" s="42"/>
      <c r="BR126" s="42"/>
      <c r="BS126" s="42"/>
      <c r="BT126" s="42"/>
      <c r="BU126" s="42"/>
      <c r="BV126" s="42"/>
      <c r="BW126" s="42" t="s">
        <v>7827</v>
      </c>
      <c r="BX126" s="42" t="s">
        <v>7079</v>
      </c>
      <c r="BY126" s="42" t="s">
        <v>1653</v>
      </c>
      <c r="BZ126" s="42" t="s">
        <v>355</v>
      </c>
      <c r="CA126" s="42" t="s">
        <v>37</v>
      </c>
      <c r="CB126" s="42" t="s">
        <v>7094</v>
      </c>
      <c r="CC126" s="42" t="s">
        <v>7069</v>
      </c>
      <c r="CD126" s="42"/>
      <c r="CE126" s="42"/>
      <c r="CF126" s="42"/>
      <c r="CG126" s="42" t="s">
        <v>10432</v>
      </c>
      <c r="CH126" s="42" t="s">
        <v>7073</v>
      </c>
      <c r="CI126" s="42"/>
      <c r="CJ126" s="42"/>
    </row>
    <row r="127" s="35" customFormat="1" ht="15" customHeight="1" spans="1:88">
      <c r="A127" s="42" t="s">
        <v>528</v>
      </c>
      <c r="B127" s="42" t="s">
        <v>1098</v>
      </c>
      <c r="C127" s="42" t="s">
        <v>1169</v>
      </c>
      <c r="D127" s="42" t="s">
        <v>10433</v>
      </c>
      <c r="E127" s="42" t="s">
        <v>10434</v>
      </c>
      <c r="F127" s="42" t="s">
        <v>4033</v>
      </c>
      <c r="G127" s="42" t="s">
        <v>2293</v>
      </c>
      <c r="H127" s="42" t="s">
        <v>10435</v>
      </c>
      <c r="I127" s="42" t="s">
        <v>9710</v>
      </c>
      <c r="J127" s="41">
        <v>14385.6</v>
      </c>
      <c r="K127" s="42" t="s">
        <v>7059</v>
      </c>
      <c r="L127" s="42" t="s">
        <v>7059</v>
      </c>
      <c r="M127" s="41" t="s">
        <v>2293</v>
      </c>
      <c r="N127" s="42" t="s">
        <v>4033</v>
      </c>
      <c r="O127" s="42" t="s">
        <v>4033</v>
      </c>
      <c r="P127" s="42" t="s">
        <v>380</v>
      </c>
      <c r="Q127" s="42" t="s">
        <v>250</v>
      </c>
      <c r="R127" s="42"/>
      <c r="S127" s="42" t="s">
        <v>1653</v>
      </c>
      <c r="T127" s="42" t="s">
        <v>2293</v>
      </c>
      <c r="U127" s="42" t="s">
        <v>2293</v>
      </c>
      <c r="V127" s="42"/>
      <c r="W127" s="42"/>
      <c r="X127" s="42" t="s">
        <v>4033</v>
      </c>
      <c r="Y127" s="42" t="s">
        <v>1181</v>
      </c>
      <c r="Z127" s="42"/>
      <c r="AA127" s="42"/>
      <c r="AB127" s="42" t="s">
        <v>9711</v>
      </c>
      <c r="AC127" s="42"/>
      <c r="AD127" s="42" t="s">
        <v>7061</v>
      </c>
      <c r="AE127" s="42" t="s">
        <v>9712</v>
      </c>
      <c r="AF127" s="42" t="s">
        <v>1810</v>
      </c>
      <c r="AG127" s="42" t="s">
        <v>1810</v>
      </c>
      <c r="AH127" s="42" t="s">
        <v>2293</v>
      </c>
      <c r="AI127" s="42" t="s">
        <v>4034</v>
      </c>
      <c r="AJ127" s="42" t="s">
        <v>4032</v>
      </c>
      <c r="AK127" s="42" t="s">
        <v>7069</v>
      </c>
      <c r="AL127" s="42" t="s">
        <v>4033</v>
      </c>
      <c r="AM127" s="42" t="s">
        <v>7093</v>
      </c>
      <c r="AN127" s="42" t="s">
        <v>7074</v>
      </c>
      <c r="AO127" s="42"/>
      <c r="AP127" s="42" t="s">
        <v>34</v>
      </c>
      <c r="AQ127" s="42" t="s">
        <v>9731</v>
      </c>
      <c r="AR127" s="42" t="s">
        <v>8943</v>
      </c>
      <c r="AS127" s="42"/>
      <c r="AT127" s="42"/>
      <c r="AU127" s="42"/>
      <c r="AV127" s="42"/>
      <c r="AW127" s="42"/>
      <c r="AX127" s="42" t="s">
        <v>2293</v>
      </c>
      <c r="AY127" s="42" t="s">
        <v>145</v>
      </c>
      <c r="AZ127" s="42" t="s">
        <v>235</v>
      </c>
      <c r="BA127" s="42" t="s">
        <v>236</v>
      </c>
      <c r="BB127" s="42" t="s">
        <v>7073</v>
      </c>
      <c r="BC127" s="42" t="s">
        <v>1181</v>
      </c>
      <c r="BD127" s="42" t="s">
        <v>10436</v>
      </c>
      <c r="BE127" s="42" t="s">
        <v>4034</v>
      </c>
      <c r="BF127" s="42" t="s">
        <v>1370</v>
      </c>
      <c r="BG127" s="42" t="s">
        <v>7880</v>
      </c>
      <c r="BH127" s="42" t="s">
        <v>7881</v>
      </c>
      <c r="BI127" s="42" t="s">
        <v>7882</v>
      </c>
      <c r="BJ127" s="42"/>
      <c r="BK127" s="42" t="s">
        <v>9718</v>
      </c>
      <c r="BL127" s="42" t="s">
        <v>9719</v>
      </c>
      <c r="BM127" s="42"/>
      <c r="BN127" s="42"/>
      <c r="BO127" s="41" t="s">
        <v>9777</v>
      </c>
      <c r="BP127" s="42" t="s">
        <v>9778</v>
      </c>
      <c r="BQ127" s="42"/>
      <c r="BR127" s="42"/>
      <c r="BS127" s="42"/>
      <c r="BT127" s="42"/>
      <c r="BU127" s="42"/>
      <c r="BV127" s="42"/>
      <c r="BW127" s="42" t="s">
        <v>7884</v>
      </c>
      <c r="BX127" s="42" t="s">
        <v>10437</v>
      </c>
      <c r="BY127" s="42" t="s">
        <v>1653</v>
      </c>
      <c r="BZ127" s="42" t="s">
        <v>58</v>
      </c>
      <c r="CA127" s="42" t="s">
        <v>37</v>
      </c>
      <c r="CB127" s="42" t="s">
        <v>7069</v>
      </c>
      <c r="CC127" s="42" t="s">
        <v>7069</v>
      </c>
      <c r="CD127" s="42"/>
      <c r="CE127" s="42"/>
      <c r="CF127" s="42"/>
      <c r="CG127" s="42" t="s">
        <v>4033</v>
      </c>
      <c r="CH127" s="42" t="s">
        <v>7073</v>
      </c>
      <c r="CI127" s="42"/>
      <c r="CJ127" s="42"/>
    </row>
    <row r="128" s="35" customFormat="1" ht="15" customHeight="1" spans="1:88">
      <c r="A128" s="42" t="s">
        <v>457</v>
      </c>
      <c r="B128" s="42" t="s">
        <v>1076</v>
      </c>
      <c r="C128" s="42" t="s">
        <v>1169</v>
      </c>
      <c r="D128" s="42" t="s">
        <v>10003</v>
      </c>
      <c r="E128" s="42" t="s">
        <v>10004</v>
      </c>
      <c r="F128" s="42" t="s">
        <v>3660</v>
      </c>
      <c r="G128" s="42" t="s">
        <v>7546</v>
      </c>
      <c r="H128" s="42" t="s">
        <v>10005</v>
      </c>
      <c r="I128" s="42" t="s">
        <v>9710</v>
      </c>
      <c r="J128" s="41">
        <v>7963.2</v>
      </c>
      <c r="K128" s="42" t="s">
        <v>7059</v>
      </c>
      <c r="L128" s="42" t="s">
        <v>7059</v>
      </c>
      <c r="M128" s="41" t="s">
        <v>7931</v>
      </c>
      <c r="N128" s="42" t="s">
        <v>3789</v>
      </c>
      <c r="O128" s="42" t="s">
        <v>3789</v>
      </c>
      <c r="P128" s="42" t="s">
        <v>380</v>
      </c>
      <c r="Q128" s="42" t="s">
        <v>92</v>
      </c>
      <c r="R128" s="42" t="s">
        <v>92</v>
      </c>
      <c r="S128" s="42" t="s">
        <v>1653</v>
      </c>
      <c r="T128" s="42" t="s">
        <v>7931</v>
      </c>
      <c r="U128" s="42" t="s">
        <v>2293</v>
      </c>
      <c r="V128" s="42"/>
      <c r="W128" s="42"/>
      <c r="X128" s="42" t="s">
        <v>3789</v>
      </c>
      <c r="Y128" s="42" t="s">
        <v>1181</v>
      </c>
      <c r="Z128" s="42"/>
      <c r="AA128" s="42"/>
      <c r="AB128" s="42" t="s">
        <v>9711</v>
      </c>
      <c r="AC128" s="42"/>
      <c r="AD128" s="42" t="s">
        <v>7061</v>
      </c>
      <c r="AE128" s="42" t="s">
        <v>9712</v>
      </c>
      <c r="AF128" s="42" t="s">
        <v>1810</v>
      </c>
      <c r="AG128" s="42" t="s">
        <v>1173</v>
      </c>
      <c r="AH128" s="42" t="s">
        <v>7546</v>
      </c>
      <c r="AI128" s="42" t="s">
        <v>1177</v>
      </c>
      <c r="AJ128" s="42" t="s">
        <v>3081</v>
      </c>
      <c r="AK128" s="42" t="s">
        <v>7069</v>
      </c>
      <c r="AL128" s="42" t="s">
        <v>3660</v>
      </c>
      <c r="AM128" s="42" t="s">
        <v>7071</v>
      </c>
      <c r="AN128" s="42" t="s">
        <v>7074</v>
      </c>
      <c r="AO128" s="42"/>
      <c r="AP128" s="42" t="s">
        <v>34</v>
      </c>
      <c r="AQ128" s="42" t="s">
        <v>9731</v>
      </c>
      <c r="AR128" s="42" t="s">
        <v>8922</v>
      </c>
      <c r="AS128" s="42"/>
      <c r="AT128" s="42"/>
      <c r="AU128" s="42"/>
      <c r="AV128" s="42"/>
      <c r="AW128" s="42"/>
      <c r="AX128" s="42" t="s">
        <v>7546</v>
      </c>
      <c r="AY128" s="42" t="s">
        <v>81</v>
      </c>
      <c r="AZ128" s="42" t="s">
        <v>82</v>
      </c>
      <c r="BA128" s="42" t="s">
        <v>83</v>
      </c>
      <c r="BB128" s="42" t="s">
        <v>7073</v>
      </c>
      <c r="BC128" s="42" t="s">
        <v>1181</v>
      </c>
      <c r="BD128" s="42" t="s">
        <v>9776</v>
      </c>
      <c r="BE128" s="42" t="s">
        <v>1177</v>
      </c>
      <c r="BF128" s="42" t="s">
        <v>1637</v>
      </c>
      <c r="BG128" s="42" t="s">
        <v>7846</v>
      </c>
      <c r="BH128" s="42" t="s">
        <v>1711</v>
      </c>
      <c r="BI128" s="42" t="s">
        <v>7847</v>
      </c>
      <c r="BJ128" s="42"/>
      <c r="BK128" s="42" t="s">
        <v>9718</v>
      </c>
      <c r="BL128" s="42" t="s">
        <v>9719</v>
      </c>
      <c r="BM128" s="42"/>
      <c r="BN128" s="42"/>
      <c r="BO128" s="41" t="s">
        <v>9720</v>
      </c>
      <c r="BP128" s="42" t="s">
        <v>9721</v>
      </c>
      <c r="BQ128" s="42"/>
      <c r="BR128" s="42"/>
      <c r="BS128" s="42"/>
      <c r="BT128" s="42"/>
      <c r="BU128" s="42"/>
      <c r="BV128" s="42"/>
      <c r="BW128" s="42" t="s">
        <v>7849</v>
      </c>
      <c r="BX128" s="42" t="s">
        <v>7079</v>
      </c>
      <c r="BY128" s="42" t="s">
        <v>1653</v>
      </c>
      <c r="BZ128" s="42" t="s">
        <v>58</v>
      </c>
      <c r="CA128" s="42" t="s">
        <v>37</v>
      </c>
      <c r="CB128" s="42" t="s">
        <v>7069</v>
      </c>
      <c r="CC128" s="42" t="s">
        <v>7069</v>
      </c>
      <c r="CD128" s="42"/>
      <c r="CE128" s="42"/>
      <c r="CF128" s="42"/>
      <c r="CG128" s="42" t="s">
        <v>3789</v>
      </c>
      <c r="CH128" s="42" t="s">
        <v>7073</v>
      </c>
      <c r="CI128" s="42"/>
      <c r="CJ128" s="42"/>
    </row>
    <row r="129" s="35" customFormat="1" ht="15" customHeight="1" spans="1:88">
      <c r="A129" s="42" t="s">
        <v>609</v>
      </c>
      <c r="B129" s="42" t="s">
        <v>1080</v>
      </c>
      <c r="C129" s="42" t="s">
        <v>1169</v>
      </c>
      <c r="D129" s="42" t="s">
        <v>9877</v>
      </c>
      <c r="E129" s="42" t="s">
        <v>9878</v>
      </c>
      <c r="F129" s="42" t="s">
        <v>3660</v>
      </c>
      <c r="G129" s="42" t="s">
        <v>3660</v>
      </c>
      <c r="H129" s="42" t="s">
        <v>9879</v>
      </c>
      <c r="I129" s="42" t="s">
        <v>9888</v>
      </c>
      <c r="J129" s="41">
        <v>35942.4</v>
      </c>
      <c r="K129" s="42" t="s">
        <v>7059</v>
      </c>
      <c r="L129" s="42" t="s">
        <v>7059</v>
      </c>
      <c r="M129" s="41" t="s">
        <v>7931</v>
      </c>
      <c r="N129" s="42" t="s">
        <v>3789</v>
      </c>
      <c r="O129" s="42" t="s">
        <v>3789</v>
      </c>
      <c r="P129" s="42" t="s">
        <v>380</v>
      </c>
      <c r="Q129" s="42" t="s">
        <v>3648</v>
      </c>
      <c r="R129" s="42"/>
      <c r="S129" s="42" t="s">
        <v>1653</v>
      </c>
      <c r="T129" s="42" t="s">
        <v>7931</v>
      </c>
      <c r="U129" s="42" t="s">
        <v>4769</v>
      </c>
      <c r="V129" s="42"/>
      <c r="W129" s="42"/>
      <c r="X129" s="42" t="s">
        <v>3789</v>
      </c>
      <c r="Y129" s="42" t="s">
        <v>1181</v>
      </c>
      <c r="Z129" s="42"/>
      <c r="AA129" s="42"/>
      <c r="AB129" s="42" t="s">
        <v>9711</v>
      </c>
      <c r="AC129" s="42"/>
      <c r="AD129" s="42" t="s">
        <v>7061</v>
      </c>
      <c r="AE129" s="42" t="s">
        <v>9712</v>
      </c>
      <c r="AF129" s="42" t="s">
        <v>1810</v>
      </c>
      <c r="AG129" s="42" t="s">
        <v>1173</v>
      </c>
      <c r="AH129" s="42" t="s">
        <v>10339</v>
      </c>
      <c r="AI129" s="42" t="s">
        <v>7835</v>
      </c>
      <c r="AJ129" s="42" t="s">
        <v>1494</v>
      </c>
      <c r="AK129" s="42" t="s">
        <v>7069</v>
      </c>
      <c r="AL129" s="42" t="s">
        <v>3660</v>
      </c>
      <c r="AM129" s="42" t="s">
        <v>7093</v>
      </c>
      <c r="AN129" s="42" t="s">
        <v>7074</v>
      </c>
      <c r="AO129" s="42"/>
      <c r="AP129" s="42" t="s">
        <v>34</v>
      </c>
      <c r="AQ129" s="42" t="s">
        <v>9714</v>
      </c>
      <c r="AR129" s="42" t="s">
        <v>8916</v>
      </c>
      <c r="AS129" s="42"/>
      <c r="AT129" s="42"/>
      <c r="AU129" s="42"/>
      <c r="AV129" s="42"/>
      <c r="AW129" s="42"/>
      <c r="AX129" s="42" t="s">
        <v>3660</v>
      </c>
      <c r="AY129" s="42" t="s">
        <v>224</v>
      </c>
      <c r="AZ129" s="42" t="s">
        <v>588</v>
      </c>
      <c r="BA129" s="42" t="s">
        <v>589</v>
      </c>
      <c r="BB129" s="42" t="s">
        <v>7073</v>
      </c>
      <c r="BC129" s="42" t="s">
        <v>1181</v>
      </c>
      <c r="BD129" s="42" t="s">
        <v>9880</v>
      </c>
      <c r="BE129" s="42" t="s">
        <v>10438</v>
      </c>
      <c r="BF129" s="42" t="s">
        <v>2998</v>
      </c>
      <c r="BG129" s="42" t="s">
        <v>7836</v>
      </c>
      <c r="BH129" s="42" t="s">
        <v>7837</v>
      </c>
      <c r="BI129" s="42" t="s">
        <v>7838</v>
      </c>
      <c r="BJ129" s="42"/>
      <c r="BK129" s="42" t="s">
        <v>9718</v>
      </c>
      <c r="BL129" s="42" t="s">
        <v>9719</v>
      </c>
      <c r="BM129" s="42"/>
      <c r="BN129" s="42"/>
      <c r="BO129" s="41" t="s">
        <v>9720</v>
      </c>
      <c r="BP129" s="42" t="s">
        <v>9721</v>
      </c>
      <c r="BQ129" s="42"/>
      <c r="BR129" s="42"/>
      <c r="BS129" s="42"/>
      <c r="BT129" s="42"/>
      <c r="BU129" s="42"/>
      <c r="BV129" s="42"/>
      <c r="BW129" s="42"/>
      <c r="BX129" s="42" t="s">
        <v>7079</v>
      </c>
      <c r="BY129" s="42" t="s">
        <v>1653</v>
      </c>
      <c r="BZ129" s="42" t="s">
        <v>58</v>
      </c>
      <c r="CA129" s="42" t="s">
        <v>59</v>
      </c>
      <c r="CB129" s="42" t="s">
        <v>7069</v>
      </c>
      <c r="CC129" s="42" t="s">
        <v>7069</v>
      </c>
      <c r="CD129" s="42"/>
      <c r="CE129" s="42"/>
      <c r="CF129" s="42"/>
      <c r="CG129" s="42" t="s">
        <v>3789</v>
      </c>
      <c r="CH129" s="42" t="s">
        <v>7073</v>
      </c>
      <c r="CI129" s="42"/>
      <c r="CJ129" s="42"/>
    </row>
    <row r="130" s="35" customFormat="1" ht="15" customHeight="1" spans="1:88">
      <c r="A130" s="42" t="s">
        <v>10439</v>
      </c>
      <c r="B130" s="42" t="s">
        <v>1092</v>
      </c>
      <c r="C130" s="42" t="s">
        <v>4401</v>
      </c>
      <c r="D130" s="42" t="s">
        <v>10440</v>
      </c>
      <c r="E130" s="42" t="s">
        <v>10441</v>
      </c>
      <c r="F130" s="42" t="s">
        <v>4404</v>
      </c>
      <c r="G130" s="42" t="s">
        <v>10171</v>
      </c>
      <c r="H130" s="42" t="s">
        <v>10442</v>
      </c>
      <c r="I130" s="42" t="s">
        <v>10123</v>
      </c>
      <c r="J130" s="41">
        <v>21369.6</v>
      </c>
      <c r="K130" s="42" t="s">
        <v>7059</v>
      </c>
      <c r="L130" s="42" t="s">
        <v>7059</v>
      </c>
      <c r="M130" s="41" t="s">
        <v>7956</v>
      </c>
      <c r="N130" s="42" t="s">
        <v>5080</v>
      </c>
      <c r="O130" s="42" t="s">
        <v>5080</v>
      </c>
      <c r="P130" s="42" t="s">
        <v>380</v>
      </c>
      <c r="Q130" s="42" t="s">
        <v>336</v>
      </c>
      <c r="R130" s="42" t="s">
        <v>1653</v>
      </c>
      <c r="S130" s="42" t="s">
        <v>1653</v>
      </c>
      <c r="T130" s="42" t="s">
        <v>7956</v>
      </c>
      <c r="U130" s="42" t="s">
        <v>7931</v>
      </c>
      <c r="V130" s="42"/>
      <c r="W130" s="42"/>
      <c r="X130" s="42" t="s">
        <v>5080</v>
      </c>
      <c r="Y130" s="42" t="s">
        <v>1181</v>
      </c>
      <c r="Z130" s="42"/>
      <c r="AA130" s="42"/>
      <c r="AB130" s="42" t="s">
        <v>9711</v>
      </c>
      <c r="AC130" s="42"/>
      <c r="AD130" s="42" t="s">
        <v>7061</v>
      </c>
      <c r="AE130" s="42" t="s">
        <v>9712</v>
      </c>
      <c r="AF130" s="42" t="s">
        <v>1810</v>
      </c>
      <c r="AG130" s="42" t="s">
        <v>9728</v>
      </c>
      <c r="AH130" s="42" t="s">
        <v>2293</v>
      </c>
      <c r="AI130" s="42" t="s">
        <v>1197</v>
      </c>
      <c r="AJ130" s="42" t="s">
        <v>2359</v>
      </c>
      <c r="AK130" s="42" t="s">
        <v>7069</v>
      </c>
      <c r="AL130" s="42" t="s">
        <v>4404</v>
      </c>
      <c r="AM130" s="42" t="s">
        <v>7093</v>
      </c>
      <c r="AN130" s="42" t="s">
        <v>7095</v>
      </c>
      <c r="AO130" s="42"/>
      <c r="AP130" s="42" t="s">
        <v>722</v>
      </c>
      <c r="AQ130" s="42" t="s">
        <v>9714</v>
      </c>
      <c r="AR130" s="42" t="s">
        <v>8930</v>
      </c>
      <c r="AS130" s="42"/>
      <c r="AT130" s="42"/>
      <c r="AU130" s="42"/>
      <c r="AV130" s="42"/>
      <c r="AW130" s="42"/>
      <c r="AX130" s="42" t="s">
        <v>7333</v>
      </c>
      <c r="AY130" s="42" t="s">
        <v>723</v>
      </c>
      <c r="AZ130" s="42" t="s">
        <v>4451</v>
      </c>
      <c r="BA130" s="42" t="s">
        <v>725</v>
      </c>
      <c r="BB130" s="42" t="s">
        <v>7073</v>
      </c>
      <c r="BC130" s="42" t="s">
        <v>1181</v>
      </c>
      <c r="BD130" s="42" t="s">
        <v>9776</v>
      </c>
      <c r="BE130" s="42" t="s">
        <v>10396</v>
      </c>
      <c r="BF130" s="42" t="s">
        <v>3998</v>
      </c>
      <c r="BG130" s="42" t="s">
        <v>6045</v>
      </c>
      <c r="BH130" s="42" t="s">
        <v>8303</v>
      </c>
      <c r="BI130" s="42" t="s">
        <v>10443</v>
      </c>
      <c r="BJ130" s="42"/>
      <c r="BK130" s="42" t="s">
        <v>9718</v>
      </c>
      <c r="BL130" s="42" t="s">
        <v>9719</v>
      </c>
      <c r="BM130" s="42"/>
      <c r="BN130" s="42"/>
      <c r="BO130" s="41" t="s">
        <v>9739</v>
      </c>
      <c r="BP130" s="42" t="s">
        <v>10234</v>
      </c>
      <c r="BQ130" s="42"/>
      <c r="BR130" s="42"/>
      <c r="BS130" s="42"/>
      <c r="BT130" s="42"/>
      <c r="BU130" s="42"/>
      <c r="BV130" s="42"/>
      <c r="BW130" s="42" t="s">
        <v>7861</v>
      </c>
      <c r="BX130" s="42" t="s">
        <v>7079</v>
      </c>
      <c r="BY130" s="42" t="s">
        <v>1653</v>
      </c>
      <c r="BZ130" s="42" t="s">
        <v>308</v>
      </c>
      <c r="CA130" s="42" t="s">
        <v>37</v>
      </c>
      <c r="CB130" s="42" t="s">
        <v>7069</v>
      </c>
      <c r="CC130" s="42" t="s">
        <v>7069</v>
      </c>
      <c r="CD130" s="42"/>
      <c r="CE130" s="42"/>
      <c r="CF130" s="42"/>
      <c r="CG130" s="42" t="s">
        <v>5080</v>
      </c>
      <c r="CH130" s="42" t="s">
        <v>7073</v>
      </c>
      <c r="CI130" s="42"/>
      <c r="CJ130" s="42"/>
    </row>
    <row r="131" s="35" customFormat="1" ht="15" customHeight="1" spans="1:88">
      <c r="A131" s="42" t="s">
        <v>10444</v>
      </c>
      <c r="B131" s="42" t="s">
        <v>1092</v>
      </c>
      <c r="C131" s="42" t="s">
        <v>4401</v>
      </c>
      <c r="D131" s="42" t="s">
        <v>10445</v>
      </c>
      <c r="E131" s="42" t="s">
        <v>10446</v>
      </c>
      <c r="F131" s="42" t="s">
        <v>4404</v>
      </c>
      <c r="G131" s="42" t="s">
        <v>4950</v>
      </c>
      <c r="H131" s="42" t="s">
        <v>10447</v>
      </c>
      <c r="I131" s="42" t="s">
        <v>9710</v>
      </c>
      <c r="J131" s="41">
        <v>20520</v>
      </c>
      <c r="K131" s="42" t="s">
        <v>7059</v>
      </c>
      <c r="L131" s="42" t="s">
        <v>7059</v>
      </c>
      <c r="M131" s="41" t="s">
        <v>7956</v>
      </c>
      <c r="N131" s="42" t="s">
        <v>5080</v>
      </c>
      <c r="O131" s="42" t="s">
        <v>5080</v>
      </c>
      <c r="P131" s="42" t="s">
        <v>380</v>
      </c>
      <c r="Q131" s="42" t="s">
        <v>336</v>
      </c>
      <c r="R131" s="42" t="s">
        <v>1653</v>
      </c>
      <c r="S131" s="42" t="s">
        <v>1653</v>
      </c>
      <c r="T131" s="42" t="s">
        <v>7956</v>
      </c>
      <c r="U131" s="42" t="s">
        <v>10327</v>
      </c>
      <c r="V131" s="42"/>
      <c r="W131" s="42"/>
      <c r="X131" s="42" t="s">
        <v>5080</v>
      </c>
      <c r="Y131" s="42" t="s">
        <v>1181</v>
      </c>
      <c r="Z131" s="42"/>
      <c r="AA131" s="42"/>
      <c r="AB131" s="42" t="s">
        <v>9711</v>
      </c>
      <c r="AC131" s="42"/>
      <c r="AD131" s="42" t="s">
        <v>7060</v>
      </c>
      <c r="AE131" s="42" t="s">
        <v>9712</v>
      </c>
      <c r="AF131" s="42" t="s">
        <v>1173</v>
      </c>
      <c r="AG131" s="42" t="s">
        <v>1810</v>
      </c>
      <c r="AH131" s="42"/>
      <c r="AI131" s="42" t="s">
        <v>3015</v>
      </c>
      <c r="AJ131" s="42" t="s">
        <v>2359</v>
      </c>
      <c r="AK131" s="42" t="s">
        <v>7069</v>
      </c>
      <c r="AL131" s="42" t="s">
        <v>4404</v>
      </c>
      <c r="AM131" s="42" t="s">
        <v>7093</v>
      </c>
      <c r="AN131" s="42" t="s">
        <v>7095</v>
      </c>
      <c r="AO131" s="42"/>
      <c r="AP131" s="42" t="s">
        <v>722</v>
      </c>
      <c r="AQ131" s="42" t="s">
        <v>9714</v>
      </c>
      <c r="AR131" s="42" t="s">
        <v>8930</v>
      </c>
      <c r="AS131" s="42"/>
      <c r="AT131" s="42"/>
      <c r="AU131" s="42"/>
      <c r="AV131" s="42"/>
      <c r="AW131" s="42"/>
      <c r="AX131" s="42" t="s">
        <v>4950</v>
      </c>
      <c r="AY131" s="42" t="s">
        <v>736</v>
      </c>
      <c r="AZ131" s="42" t="s">
        <v>750</v>
      </c>
      <c r="BA131" s="42" t="s">
        <v>751</v>
      </c>
      <c r="BB131" s="42" t="s">
        <v>7073</v>
      </c>
      <c r="BC131" s="42" t="s">
        <v>1181</v>
      </c>
      <c r="BD131" s="42" t="s">
        <v>10448</v>
      </c>
      <c r="BE131" s="42" t="s">
        <v>10449</v>
      </c>
      <c r="BF131" s="42" t="s">
        <v>6416</v>
      </c>
      <c r="BG131" s="42" t="s">
        <v>3725</v>
      </c>
      <c r="BH131" s="42" t="s">
        <v>4711</v>
      </c>
      <c r="BI131" s="42" t="s">
        <v>10450</v>
      </c>
      <c r="BJ131" s="42"/>
      <c r="BK131" s="42" t="s">
        <v>9718</v>
      </c>
      <c r="BL131" s="42" t="s">
        <v>9719</v>
      </c>
      <c r="BM131" s="42"/>
      <c r="BN131" s="42"/>
      <c r="BO131" s="41" t="s">
        <v>9777</v>
      </c>
      <c r="BP131" s="42" t="s">
        <v>9778</v>
      </c>
      <c r="BQ131" s="42"/>
      <c r="BR131" s="42"/>
      <c r="BS131" s="42"/>
      <c r="BT131" s="42"/>
      <c r="BU131" s="42"/>
      <c r="BV131" s="42"/>
      <c r="BW131" s="42" t="s">
        <v>7861</v>
      </c>
      <c r="BX131" s="42" t="s">
        <v>7079</v>
      </c>
      <c r="BY131" s="42" t="s">
        <v>1653</v>
      </c>
      <c r="BZ131" s="42" t="s">
        <v>308</v>
      </c>
      <c r="CA131" s="42" t="s">
        <v>37</v>
      </c>
      <c r="CB131" s="42" t="s">
        <v>7069</v>
      </c>
      <c r="CC131" s="42" t="s">
        <v>7069</v>
      </c>
      <c r="CD131" s="42"/>
      <c r="CE131" s="42"/>
      <c r="CF131" s="42"/>
      <c r="CG131" s="42" t="s">
        <v>5080</v>
      </c>
      <c r="CH131" s="42" t="s">
        <v>7073</v>
      </c>
      <c r="CI131" s="42"/>
      <c r="CJ131" s="42"/>
    </row>
    <row r="132" s="35" customFormat="1" ht="15" customHeight="1" spans="1:88">
      <c r="A132" s="42" t="s">
        <v>721</v>
      </c>
      <c r="B132" s="42" t="s">
        <v>1092</v>
      </c>
      <c r="C132" s="42" t="s">
        <v>4401</v>
      </c>
      <c r="D132" s="42" t="s">
        <v>10451</v>
      </c>
      <c r="E132" s="42" t="s">
        <v>10452</v>
      </c>
      <c r="F132" s="42" t="s">
        <v>4404</v>
      </c>
      <c r="G132" s="42" t="s">
        <v>4950</v>
      </c>
      <c r="H132" s="42" t="s">
        <v>10453</v>
      </c>
      <c r="I132" s="42" t="s">
        <v>10123</v>
      </c>
      <c r="J132" s="41">
        <v>25603.2</v>
      </c>
      <c r="K132" s="42" t="s">
        <v>7059</v>
      </c>
      <c r="L132" s="42" t="s">
        <v>7059</v>
      </c>
      <c r="M132" s="41" t="s">
        <v>7956</v>
      </c>
      <c r="N132" s="42" t="s">
        <v>5080</v>
      </c>
      <c r="O132" s="42" t="s">
        <v>5080</v>
      </c>
      <c r="P132" s="42" t="s">
        <v>380</v>
      </c>
      <c r="Q132" s="42" t="s">
        <v>336</v>
      </c>
      <c r="R132" s="42" t="s">
        <v>1653</v>
      </c>
      <c r="S132" s="42" t="s">
        <v>1653</v>
      </c>
      <c r="T132" s="42" t="s">
        <v>7956</v>
      </c>
      <c r="U132" s="42" t="s">
        <v>10327</v>
      </c>
      <c r="V132" s="42"/>
      <c r="W132" s="42"/>
      <c r="X132" s="42" t="s">
        <v>5080</v>
      </c>
      <c r="Y132" s="42" t="s">
        <v>1181</v>
      </c>
      <c r="Z132" s="42"/>
      <c r="AA132" s="42"/>
      <c r="AB132" s="42" t="s">
        <v>9711</v>
      </c>
      <c r="AC132" s="42"/>
      <c r="AD132" s="42" t="s">
        <v>7061</v>
      </c>
      <c r="AE132" s="42" t="s">
        <v>9712</v>
      </c>
      <c r="AF132" s="42" t="s">
        <v>1173</v>
      </c>
      <c r="AG132" s="42" t="s">
        <v>1810</v>
      </c>
      <c r="AH132" s="42" t="s">
        <v>4950</v>
      </c>
      <c r="AI132" s="42" t="s">
        <v>4417</v>
      </c>
      <c r="AJ132" s="42" t="s">
        <v>2359</v>
      </c>
      <c r="AK132" s="42" t="s">
        <v>7069</v>
      </c>
      <c r="AL132" s="42" t="s">
        <v>4404</v>
      </c>
      <c r="AM132" s="42" t="s">
        <v>7093</v>
      </c>
      <c r="AN132" s="42" t="s">
        <v>7095</v>
      </c>
      <c r="AO132" s="42"/>
      <c r="AP132" s="42" t="s">
        <v>722</v>
      </c>
      <c r="AQ132" s="42" t="s">
        <v>9714</v>
      </c>
      <c r="AR132" s="42" t="s">
        <v>8930</v>
      </c>
      <c r="AS132" s="42"/>
      <c r="AT132" s="42"/>
      <c r="AU132" s="42"/>
      <c r="AV132" s="42"/>
      <c r="AW132" s="42"/>
      <c r="AX132" s="42" t="s">
        <v>4963</v>
      </c>
      <c r="AY132" s="42" t="s">
        <v>332</v>
      </c>
      <c r="AZ132" s="42" t="s">
        <v>333</v>
      </c>
      <c r="BA132" s="42" t="s">
        <v>763</v>
      </c>
      <c r="BB132" s="42" t="s">
        <v>7073</v>
      </c>
      <c r="BC132" s="42" t="s">
        <v>1181</v>
      </c>
      <c r="BD132" s="42" t="s">
        <v>10454</v>
      </c>
      <c r="BE132" s="42" t="s">
        <v>10455</v>
      </c>
      <c r="BF132" s="42" t="s">
        <v>2651</v>
      </c>
      <c r="BG132" s="42" t="s">
        <v>8303</v>
      </c>
      <c r="BH132" s="42" t="s">
        <v>3020</v>
      </c>
      <c r="BI132" s="42" t="s">
        <v>10456</v>
      </c>
      <c r="BJ132" s="42"/>
      <c r="BK132" s="42" t="s">
        <v>9718</v>
      </c>
      <c r="BL132" s="42" t="s">
        <v>9719</v>
      </c>
      <c r="BM132" s="42"/>
      <c r="BN132" s="42"/>
      <c r="BO132" s="41" t="s">
        <v>9777</v>
      </c>
      <c r="BP132" s="42" t="s">
        <v>9778</v>
      </c>
      <c r="BQ132" s="42"/>
      <c r="BR132" s="42"/>
      <c r="BS132" s="42"/>
      <c r="BT132" s="42"/>
      <c r="BU132" s="42"/>
      <c r="BV132" s="42"/>
      <c r="BW132" s="42" t="s">
        <v>7861</v>
      </c>
      <c r="BX132" s="42" t="s">
        <v>7079</v>
      </c>
      <c r="BY132" s="42" t="s">
        <v>1653</v>
      </c>
      <c r="BZ132" s="42" t="s">
        <v>308</v>
      </c>
      <c r="CA132" s="42" t="s">
        <v>37</v>
      </c>
      <c r="CB132" s="42" t="s">
        <v>7069</v>
      </c>
      <c r="CC132" s="42" t="s">
        <v>7069</v>
      </c>
      <c r="CD132" s="42"/>
      <c r="CE132" s="42"/>
      <c r="CF132" s="42"/>
      <c r="CG132" s="42" t="s">
        <v>5080</v>
      </c>
      <c r="CH132" s="42" t="s">
        <v>7073</v>
      </c>
      <c r="CI132" s="42"/>
      <c r="CJ132" s="42"/>
    </row>
    <row r="133" s="35" customFormat="1" ht="15" customHeight="1" spans="1:88">
      <c r="A133" s="42" t="s">
        <v>735</v>
      </c>
      <c r="B133" s="42" t="s">
        <v>1092</v>
      </c>
      <c r="C133" s="42" t="s">
        <v>4401</v>
      </c>
      <c r="D133" s="42" t="s">
        <v>10457</v>
      </c>
      <c r="E133" s="42" t="s">
        <v>10458</v>
      </c>
      <c r="F133" s="42" t="s">
        <v>4404</v>
      </c>
      <c r="G133" s="42" t="s">
        <v>10171</v>
      </c>
      <c r="H133" s="42" t="s">
        <v>10459</v>
      </c>
      <c r="I133" s="42" t="s">
        <v>9710</v>
      </c>
      <c r="J133" s="41">
        <v>24008.4</v>
      </c>
      <c r="K133" s="42" t="s">
        <v>7059</v>
      </c>
      <c r="L133" s="42" t="s">
        <v>7059</v>
      </c>
      <c r="M133" s="41" t="s">
        <v>7956</v>
      </c>
      <c r="N133" s="42" t="s">
        <v>5080</v>
      </c>
      <c r="O133" s="42" t="s">
        <v>5080</v>
      </c>
      <c r="P133" s="42" t="s">
        <v>380</v>
      </c>
      <c r="Q133" s="42" t="s">
        <v>336</v>
      </c>
      <c r="R133" s="42" t="s">
        <v>1653</v>
      </c>
      <c r="S133" s="42" t="s">
        <v>1653</v>
      </c>
      <c r="T133" s="42" t="s">
        <v>7956</v>
      </c>
      <c r="U133" s="42"/>
      <c r="V133" s="42"/>
      <c r="W133" s="42"/>
      <c r="X133" s="42" t="s">
        <v>5080</v>
      </c>
      <c r="Y133" s="42" t="s">
        <v>1181</v>
      </c>
      <c r="Z133" s="42"/>
      <c r="AA133" s="42"/>
      <c r="AB133" s="42" t="s">
        <v>9711</v>
      </c>
      <c r="AC133" s="42"/>
      <c r="AD133" s="42" t="s">
        <v>7061</v>
      </c>
      <c r="AE133" s="42" t="s">
        <v>9712</v>
      </c>
      <c r="AF133" s="42" t="s">
        <v>1810</v>
      </c>
      <c r="AG133" s="42" t="s">
        <v>9728</v>
      </c>
      <c r="AH133" s="42" t="s">
        <v>2293</v>
      </c>
      <c r="AI133" s="42" t="s">
        <v>4452</v>
      </c>
      <c r="AJ133" s="42" t="s">
        <v>2359</v>
      </c>
      <c r="AK133" s="42" t="s">
        <v>7069</v>
      </c>
      <c r="AL133" s="42" t="s">
        <v>4404</v>
      </c>
      <c r="AM133" s="42" t="s">
        <v>7093</v>
      </c>
      <c r="AN133" s="42" t="s">
        <v>7095</v>
      </c>
      <c r="AO133" s="42"/>
      <c r="AP133" s="42" t="s">
        <v>722</v>
      </c>
      <c r="AQ133" s="42" t="s">
        <v>9714</v>
      </c>
      <c r="AR133" s="42" t="s">
        <v>8930</v>
      </c>
      <c r="AS133" s="42"/>
      <c r="AT133" s="42"/>
      <c r="AU133" s="42"/>
      <c r="AV133" s="42"/>
      <c r="AW133" s="42"/>
      <c r="AX133" s="42" t="s">
        <v>7333</v>
      </c>
      <c r="AY133" s="42" t="s">
        <v>81</v>
      </c>
      <c r="AZ133" s="42" t="s">
        <v>82</v>
      </c>
      <c r="BA133" s="42" t="s">
        <v>759</v>
      </c>
      <c r="BB133" s="42" t="s">
        <v>7073</v>
      </c>
      <c r="BC133" s="42" t="s">
        <v>1181</v>
      </c>
      <c r="BD133" s="42" t="s">
        <v>10448</v>
      </c>
      <c r="BE133" s="42" t="s">
        <v>10460</v>
      </c>
      <c r="BF133" s="42" t="s">
        <v>2897</v>
      </c>
      <c r="BG133" s="42" t="s">
        <v>10461</v>
      </c>
      <c r="BH133" s="42" t="s">
        <v>10462</v>
      </c>
      <c r="BI133" s="42" t="s">
        <v>10463</v>
      </c>
      <c r="BJ133" s="42"/>
      <c r="BK133" s="42" t="s">
        <v>9718</v>
      </c>
      <c r="BL133" s="42" t="s">
        <v>9719</v>
      </c>
      <c r="BM133" s="42"/>
      <c r="BN133" s="42"/>
      <c r="BO133" s="41" t="s">
        <v>9739</v>
      </c>
      <c r="BP133" s="42" t="s">
        <v>10234</v>
      </c>
      <c r="BQ133" s="42"/>
      <c r="BR133" s="42"/>
      <c r="BS133" s="42"/>
      <c r="BT133" s="42"/>
      <c r="BU133" s="42"/>
      <c r="BV133" s="42"/>
      <c r="BW133" s="42" t="s">
        <v>7861</v>
      </c>
      <c r="BX133" s="42" t="s">
        <v>7079</v>
      </c>
      <c r="BY133" s="42" t="s">
        <v>1653</v>
      </c>
      <c r="BZ133" s="42" t="s">
        <v>308</v>
      </c>
      <c r="CA133" s="42" t="s">
        <v>37</v>
      </c>
      <c r="CB133" s="42" t="s">
        <v>7069</v>
      </c>
      <c r="CC133" s="42" t="s">
        <v>7069</v>
      </c>
      <c r="CD133" s="42"/>
      <c r="CE133" s="42"/>
      <c r="CF133" s="42"/>
      <c r="CG133" s="42" t="s">
        <v>5080</v>
      </c>
      <c r="CH133" s="42" t="s">
        <v>7073</v>
      </c>
      <c r="CI133" s="42"/>
      <c r="CJ133" s="42"/>
    </row>
    <row r="134" s="35" customFormat="1" ht="15" customHeight="1" spans="1:88">
      <c r="A134" s="42" t="s">
        <v>592</v>
      </c>
      <c r="B134" s="42" t="s">
        <v>1079</v>
      </c>
      <c r="C134" s="42" t="s">
        <v>1169</v>
      </c>
      <c r="D134" s="42" t="s">
        <v>10464</v>
      </c>
      <c r="E134" s="42" t="s">
        <v>10465</v>
      </c>
      <c r="F134" s="42" t="s">
        <v>3651</v>
      </c>
      <c r="G134" s="42" t="s">
        <v>7219</v>
      </c>
      <c r="H134" s="42" t="s">
        <v>10466</v>
      </c>
      <c r="I134" s="42" t="s">
        <v>9888</v>
      </c>
      <c r="J134" s="41">
        <v>76792</v>
      </c>
      <c r="K134" s="42" t="s">
        <v>7059</v>
      </c>
      <c r="L134" s="42" t="s">
        <v>7059</v>
      </c>
      <c r="M134" s="41" t="s">
        <v>7850</v>
      </c>
      <c r="N134" s="42" t="s">
        <v>3679</v>
      </c>
      <c r="O134" s="42" t="s">
        <v>3679</v>
      </c>
      <c r="P134" s="42" t="s">
        <v>380</v>
      </c>
      <c r="Q134" s="42" t="s">
        <v>3648</v>
      </c>
      <c r="R134" s="42"/>
      <c r="S134" s="42" t="s">
        <v>1653</v>
      </c>
      <c r="T134" s="42" t="s">
        <v>7850</v>
      </c>
      <c r="U134" s="42" t="s">
        <v>4950</v>
      </c>
      <c r="V134" s="42"/>
      <c r="W134" s="42"/>
      <c r="X134" s="42" t="s">
        <v>3679</v>
      </c>
      <c r="Y134" s="42" t="s">
        <v>1181</v>
      </c>
      <c r="Z134" s="42"/>
      <c r="AA134" s="42"/>
      <c r="AB134" s="42" t="s">
        <v>9711</v>
      </c>
      <c r="AC134" s="42"/>
      <c r="AD134" s="42" t="s">
        <v>7061</v>
      </c>
      <c r="AE134" s="42" t="s">
        <v>9712</v>
      </c>
      <c r="AF134" s="42" t="s">
        <v>1173</v>
      </c>
      <c r="AG134" s="42" t="s">
        <v>1173</v>
      </c>
      <c r="AH134" s="42" t="s">
        <v>9258</v>
      </c>
      <c r="AI134" s="42" t="s">
        <v>7867</v>
      </c>
      <c r="AJ134" s="42" t="s">
        <v>4857</v>
      </c>
      <c r="AK134" s="42" t="s">
        <v>7069</v>
      </c>
      <c r="AL134" s="42" t="s">
        <v>3651</v>
      </c>
      <c r="AM134" s="42" t="s">
        <v>7093</v>
      </c>
      <c r="AN134" s="42" t="s">
        <v>7095</v>
      </c>
      <c r="AO134" s="42"/>
      <c r="AP134" s="42" t="s">
        <v>34</v>
      </c>
      <c r="AQ134" s="42" t="s">
        <v>9714</v>
      </c>
      <c r="AR134" s="42" t="s">
        <v>8938</v>
      </c>
      <c r="AS134" s="42"/>
      <c r="AT134" s="42"/>
      <c r="AU134" s="42"/>
      <c r="AV134" s="42"/>
      <c r="AW134" s="42"/>
      <c r="AX134" s="42" t="s">
        <v>7219</v>
      </c>
      <c r="AY134" s="42" t="s">
        <v>210</v>
      </c>
      <c r="AZ134" s="42" t="s">
        <v>715</v>
      </c>
      <c r="BA134" s="42" t="s">
        <v>716</v>
      </c>
      <c r="BB134" s="42" t="s">
        <v>7073</v>
      </c>
      <c r="BC134" s="42" t="s">
        <v>1181</v>
      </c>
      <c r="BD134" s="42" t="s">
        <v>9880</v>
      </c>
      <c r="BE134" s="42" t="s">
        <v>10467</v>
      </c>
      <c r="BF134" s="42" t="s">
        <v>7868</v>
      </c>
      <c r="BG134" s="42" t="s">
        <v>7869</v>
      </c>
      <c r="BH134" s="42" t="s">
        <v>7870</v>
      </c>
      <c r="BI134" s="42" t="s">
        <v>7871</v>
      </c>
      <c r="BJ134" s="42"/>
      <c r="BK134" s="42" t="s">
        <v>9718</v>
      </c>
      <c r="BL134" s="42" t="s">
        <v>9719</v>
      </c>
      <c r="BM134" s="42"/>
      <c r="BN134" s="42"/>
      <c r="BO134" s="41" t="s">
        <v>9720</v>
      </c>
      <c r="BP134" s="42" t="s">
        <v>9721</v>
      </c>
      <c r="BQ134" s="42"/>
      <c r="BR134" s="42"/>
      <c r="BS134" s="42"/>
      <c r="BT134" s="42"/>
      <c r="BU134" s="42"/>
      <c r="BV134" s="42"/>
      <c r="BW134" s="42"/>
      <c r="BX134" s="42" t="s">
        <v>7079</v>
      </c>
      <c r="BY134" s="42" t="s">
        <v>1653</v>
      </c>
      <c r="BZ134" s="42" t="s">
        <v>58</v>
      </c>
      <c r="CA134" s="42" t="s">
        <v>59</v>
      </c>
      <c r="CB134" s="42" t="s">
        <v>7069</v>
      </c>
      <c r="CC134" s="42" t="s">
        <v>7069</v>
      </c>
      <c r="CD134" s="42"/>
      <c r="CE134" s="42"/>
      <c r="CF134" s="42"/>
      <c r="CG134" s="42" t="s">
        <v>3679</v>
      </c>
      <c r="CH134" s="42" t="s">
        <v>7073</v>
      </c>
      <c r="CI134" s="42"/>
      <c r="CJ134" s="42"/>
    </row>
    <row r="135" s="35" customFormat="1" ht="15" customHeight="1" spans="1:88">
      <c r="A135" s="42" t="s">
        <v>10468</v>
      </c>
      <c r="B135" s="42" t="s">
        <v>1117</v>
      </c>
      <c r="C135" s="42" t="s">
        <v>1169</v>
      </c>
      <c r="D135" s="42" t="s">
        <v>10469</v>
      </c>
      <c r="E135" s="42" t="s">
        <v>10470</v>
      </c>
      <c r="F135" s="42" t="s">
        <v>3651</v>
      </c>
      <c r="G135" s="42"/>
      <c r="H135" s="42" t="s">
        <v>10471</v>
      </c>
      <c r="I135" s="42" t="s">
        <v>9727</v>
      </c>
      <c r="J135" s="41">
        <v>10382.4</v>
      </c>
      <c r="K135" s="42" t="s">
        <v>7059</v>
      </c>
      <c r="L135" s="42" t="s">
        <v>7059</v>
      </c>
      <c r="M135" s="41" t="s">
        <v>10472</v>
      </c>
      <c r="N135" s="42" t="s">
        <v>3651</v>
      </c>
      <c r="O135" s="42" t="s">
        <v>3651</v>
      </c>
      <c r="P135" s="42" t="s">
        <v>380</v>
      </c>
      <c r="Q135" s="42" t="s">
        <v>3648</v>
      </c>
      <c r="R135" s="42"/>
      <c r="S135" s="42" t="s">
        <v>1653</v>
      </c>
      <c r="T135" s="42" t="s">
        <v>10472</v>
      </c>
      <c r="U135" s="42" t="s">
        <v>9930</v>
      </c>
      <c r="V135" s="42"/>
      <c r="W135" s="42"/>
      <c r="X135" s="42" t="s">
        <v>3651</v>
      </c>
      <c r="Y135" s="42" t="s">
        <v>1181</v>
      </c>
      <c r="Z135" s="42"/>
      <c r="AA135" s="42"/>
      <c r="AB135" s="42" t="s">
        <v>9711</v>
      </c>
      <c r="AC135" s="42"/>
      <c r="AD135" s="42" t="s">
        <v>7061</v>
      </c>
      <c r="AE135" s="42" t="s">
        <v>9712</v>
      </c>
      <c r="AF135" s="42" t="s">
        <v>1810</v>
      </c>
      <c r="AG135" s="42" t="s">
        <v>1173</v>
      </c>
      <c r="AH135" s="42" t="s">
        <v>9930</v>
      </c>
      <c r="AI135" s="42" t="s">
        <v>1177</v>
      </c>
      <c r="AJ135" s="42" t="s">
        <v>10165</v>
      </c>
      <c r="AK135" s="42" t="s">
        <v>7069</v>
      </c>
      <c r="AL135" s="42" t="s">
        <v>3651</v>
      </c>
      <c r="AM135" s="42" t="s">
        <v>7093</v>
      </c>
      <c r="AN135" s="42" t="s">
        <v>7074</v>
      </c>
      <c r="AO135" s="42"/>
      <c r="AP135" s="42" t="s">
        <v>34</v>
      </c>
      <c r="AQ135" s="42" t="s">
        <v>9835</v>
      </c>
      <c r="AR135" s="42" t="s">
        <v>8948</v>
      </c>
      <c r="AS135" s="42"/>
      <c r="AT135" s="42"/>
      <c r="AU135" s="42"/>
      <c r="AV135" s="42"/>
      <c r="AW135" s="42"/>
      <c r="AX135" s="42"/>
      <c r="AY135" s="42" t="s">
        <v>210</v>
      </c>
      <c r="AZ135" s="42" t="s">
        <v>573</v>
      </c>
      <c r="BA135" s="42" t="s">
        <v>574</v>
      </c>
      <c r="BB135" s="42" t="s">
        <v>7073</v>
      </c>
      <c r="BC135" s="42" t="s">
        <v>1181</v>
      </c>
      <c r="BD135" s="42" t="s">
        <v>9776</v>
      </c>
      <c r="BE135" s="42" t="s">
        <v>10473</v>
      </c>
      <c r="BF135" s="42" t="s">
        <v>4724</v>
      </c>
      <c r="BG135" s="42" t="s">
        <v>7891</v>
      </c>
      <c r="BH135" s="42" t="s">
        <v>3881</v>
      </c>
      <c r="BI135" s="42" t="s">
        <v>7892</v>
      </c>
      <c r="BJ135" s="42"/>
      <c r="BK135" s="42" t="s">
        <v>9718</v>
      </c>
      <c r="BL135" s="42" t="s">
        <v>9719</v>
      </c>
      <c r="BM135" s="42"/>
      <c r="BN135" s="42"/>
      <c r="BO135" s="41" t="s">
        <v>9720</v>
      </c>
      <c r="BP135" s="42" t="s">
        <v>9721</v>
      </c>
      <c r="BQ135" s="42"/>
      <c r="BR135" s="42"/>
      <c r="BS135" s="42"/>
      <c r="BT135" s="42"/>
      <c r="BU135" s="42"/>
      <c r="BV135" s="42"/>
      <c r="BW135" s="42"/>
      <c r="BX135" s="42" t="s">
        <v>10474</v>
      </c>
      <c r="BY135" s="42" t="s">
        <v>1653</v>
      </c>
      <c r="BZ135" s="42" t="s">
        <v>58</v>
      </c>
      <c r="CA135" s="42" t="s">
        <v>59</v>
      </c>
      <c r="CB135" s="42" t="s">
        <v>7069</v>
      </c>
      <c r="CC135" s="42" t="s">
        <v>7069</v>
      </c>
      <c r="CD135" s="42"/>
      <c r="CE135" s="42"/>
      <c r="CF135" s="42"/>
      <c r="CG135" s="42" t="s">
        <v>3651</v>
      </c>
      <c r="CH135" s="42" t="s">
        <v>7073</v>
      </c>
      <c r="CI135" s="42"/>
      <c r="CJ135" s="42"/>
    </row>
    <row r="136" s="35" customFormat="1" ht="15" customHeight="1" spans="1:88">
      <c r="A136" s="42" t="s">
        <v>8952</v>
      </c>
      <c r="B136" s="42" t="s">
        <v>487</v>
      </c>
      <c r="C136" s="42" t="s">
        <v>4692</v>
      </c>
      <c r="D136" s="42" t="s">
        <v>10475</v>
      </c>
      <c r="E136" s="42" t="s">
        <v>10476</v>
      </c>
      <c r="F136" s="42" t="s">
        <v>5080</v>
      </c>
      <c r="G136" s="42" t="s">
        <v>10327</v>
      </c>
      <c r="H136" s="42" t="s">
        <v>10477</v>
      </c>
      <c r="I136" s="42" t="s">
        <v>9710</v>
      </c>
      <c r="J136" s="41">
        <v>25056</v>
      </c>
      <c r="K136" s="42" t="s">
        <v>7059</v>
      </c>
      <c r="L136" s="42" t="s">
        <v>7059</v>
      </c>
      <c r="M136" s="41" t="s">
        <v>10478</v>
      </c>
      <c r="N136" s="42" t="s">
        <v>3789</v>
      </c>
      <c r="O136" s="42" t="s">
        <v>5080</v>
      </c>
      <c r="P136" s="42" t="s">
        <v>380</v>
      </c>
      <c r="Q136" s="42" t="s">
        <v>3648</v>
      </c>
      <c r="R136" s="42"/>
      <c r="S136" s="42" t="s">
        <v>1653</v>
      </c>
      <c r="T136" s="42" t="s">
        <v>4150</v>
      </c>
      <c r="U136" s="42" t="s">
        <v>7931</v>
      </c>
      <c r="V136" s="42"/>
      <c r="W136" s="42"/>
      <c r="X136" s="42" t="s">
        <v>5080</v>
      </c>
      <c r="Y136" s="42" t="s">
        <v>1181</v>
      </c>
      <c r="Z136" s="42"/>
      <c r="AA136" s="42"/>
      <c r="AB136" s="42" t="s">
        <v>9711</v>
      </c>
      <c r="AC136" s="42"/>
      <c r="AD136" s="42" t="s">
        <v>7061</v>
      </c>
      <c r="AE136" s="42" t="s">
        <v>9712</v>
      </c>
      <c r="AF136" s="42" t="s">
        <v>1810</v>
      </c>
      <c r="AG136" s="42" t="s">
        <v>9728</v>
      </c>
      <c r="AH136" s="42" t="s">
        <v>4150</v>
      </c>
      <c r="AI136" s="42" t="s">
        <v>5599</v>
      </c>
      <c r="AJ136" s="42" t="s">
        <v>10479</v>
      </c>
      <c r="AK136" s="42" t="s">
        <v>7069</v>
      </c>
      <c r="AL136" s="42" t="s">
        <v>5080</v>
      </c>
      <c r="AM136" s="42" t="s">
        <v>7093</v>
      </c>
      <c r="AN136" s="42" t="s">
        <v>7074</v>
      </c>
      <c r="AO136" s="42"/>
      <c r="AP136" s="42" t="s">
        <v>86</v>
      </c>
      <c r="AQ136" s="42" t="s">
        <v>9714</v>
      </c>
      <c r="AR136" s="42" t="s">
        <v>8955</v>
      </c>
      <c r="AS136" s="42"/>
      <c r="AT136" s="42"/>
      <c r="AU136" s="42"/>
      <c r="AV136" s="42"/>
      <c r="AW136" s="42"/>
      <c r="AX136" s="42" t="s">
        <v>9318</v>
      </c>
      <c r="AY136" s="42" t="s">
        <v>5153</v>
      </c>
      <c r="AZ136" s="42" t="s">
        <v>5163</v>
      </c>
      <c r="BA136" s="42" t="s">
        <v>5154</v>
      </c>
      <c r="BB136" s="42" t="s">
        <v>7073</v>
      </c>
      <c r="BC136" s="42" t="s">
        <v>1181</v>
      </c>
      <c r="BD136" s="42" t="s">
        <v>9867</v>
      </c>
      <c r="BE136" s="42" t="s">
        <v>10480</v>
      </c>
      <c r="BF136" s="42" t="s">
        <v>3914</v>
      </c>
      <c r="BG136" s="42" t="s">
        <v>3881</v>
      </c>
      <c r="BH136" s="42" t="s">
        <v>7900</v>
      </c>
      <c r="BI136" s="42" t="s">
        <v>7901</v>
      </c>
      <c r="BJ136" s="42"/>
      <c r="BK136" s="42" t="s">
        <v>9718</v>
      </c>
      <c r="BL136" s="42" t="s">
        <v>9719</v>
      </c>
      <c r="BM136" s="42"/>
      <c r="BN136" s="42"/>
      <c r="BO136" s="41" t="s">
        <v>9739</v>
      </c>
      <c r="BP136" s="42" t="s">
        <v>9801</v>
      </c>
      <c r="BQ136" s="42"/>
      <c r="BR136" s="42"/>
      <c r="BS136" s="42"/>
      <c r="BT136" s="42"/>
      <c r="BU136" s="42"/>
      <c r="BV136" s="42"/>
      <c r="BW136" s="42"/>
      <c r="BX136" s="42" t="s">
        <v>7079</v>
      </c>
      <c r="BY136" s="42" t="s">
        <v>1653</v>
      </c>
      <c r="BZ136" s="42" t="s">
        <v>48</v>
      </c>
      <c r="CA136" s="42" t="s">
        <v>59</v>
      </c>
      <c r="CB136" s="42" t="s">
        <v>7069</v>
      </c>
      <c r="CC136" s="42" t="s">
        <v>7069</v>
      </c>
      <c r="CD136" s="42"/>
      <c r="CE136" s="42"/>
      <c r="CF136" s="42"/>
      <c r="CG136" s="42" t="s">
        <v>5080</v>
      </c>
      <c r="CH136" s="42" t="s">
        <v>7073</v>
      </c>
      <c r="CI136" s="42"/>
      <c r="CJ136" s="42"/>
    </row>
    <row r="137" s="35" customFormat="1" ht="15" customHeight="1" spans="1:88">
      <c r="A137" s="43" t="s">
        <v>10481</v>
      </c>
      <c r="B137" s="43" t="s">
        <v>584</v>
      </c>
      <c r="C137" s="43" t="s">
        <v>4692</v>
      </c>
      <c r="D137" s="43" t="s">
        <v>9832</v>
      </c>
      <c r="E137" s="43" t="s">
        <v>9833</v>
      </c>
      <c r="F137" s="43" t="s">
        <v>5080</v>
      </c>
      <c r="G137" s="43" t="s">
        <v>7598</v>
      </c>
      <c r="H137" s="43" t="s">
        <v>9834</v>
      </c>
      <c r="I137" s="43" t="s">
        <v>9710</v>
      </c>
      <c r="J137" s="44">
        <v>91765.2</v>
      </c>
      <c r="K137" s="43" t="s">
        <v>7059</v>
      </c>
      <c r="L137" s="43" t="s">
        <v>7059</v>
      </c>
      <c r="M137" s="44" t="s">
        <v>10478</v>
      </c>
      <c r="N137" s="43" t="s">
        <v>5080</v>
      </c>
      <c r="O137" s="43" t="s">
        <v>5080</v>
      </c>
      <c r="P137" s="43" t="s">
        <v>380</v>
      </c>
      <c r="Q137" s="43" t="s">
        <v>3648</v>
      </c>
      <c r="R137" s="43"/>
      <c r="S137" s="43" t="s">
        <v>1653</v>
      </c>
      <c r="T137" s="43" t="s">
        <v>7546</v>
      </c>
      <c r="U137" s="43"/>
      <c r="V137" s="43"/>
      <c r="W137" s="43"/>
      <c r="X137" s="43" t="s">
        <v>5080</v>
      </c>
      <c r="Y137" s="43" t="s">
        <v>1181</v>
      </c>
      <c r="Z137" s="43"/>
      <c r="AA137" s="43"/>
      <c r="AB137" s="43" t="s">
        <v>9711</v>
      </c>
      <c r="AC137" s="43"/>
      <c r="AD137" s="43" t="s">
        <v>7061</v>
      </c>
      <c r="AE137" s="43" t="s">
        <v>9712</v>
      </c>
      <c r="AF137" s="43" t="s">
        <v>1810</v>
      </c>
      <c r="AG137" s="43" t="s">
        <v>1173</v>
      </c>
      <c r="AH137" s="43" t="s">
        <v>7546</v>
      </c>
      <c r="AI137" s="43" t="s">
        <v>7911</v>
      </c>
      <c r="AJ137" s="43" t="s">
        <v>2712</v>
      </c>
      <c r="AK137" s="43" t="s">
        <v>7069</v>
      </c>
      <c r="AL137" s="43" t="s">
        <v>5080</v>
      </c>
      <c r="AM137" s="43" t="s">
        <v>7093</v>
      </c>
      <c r="AN137" s="43" t="s">
        <v>7074</v>
      </c>
      <c r="AO137" s="43"/>
      <c r="AP137" s="43" t="s">
        <v>86</v>
      </c>
      <c r="AQ137" s="43" t="s">
        <v>9835</v>
      </c>
      <c r="AR137" s="43" t="s">
        <v>8973</v>
      </c>
      <c r="AS137" s="43"/>
      <c r="AT137" s="43"/>
      <c r="AU137" s="43"/>
      <c r="AV137" s="43"/>
      <c r="AW137" s="43"/>
      <c r="AX137" s="43" t="s">
        <v>4963</v>
      </c>
      <c r="AY137" s="43" t="s">
        <v>224</v>
      </c>
      <c r="AZ137" s="43" t="s">
        <v>588</v>
      </c>
      <c r="BA137" s="43" t="s">
        <v>589</v>
      </c>
      <c r="BB137" s="43" t="s">
        <v>7073</v>
      </c>
      <c r="BC137" s="43" t="s">
        <v>1181</v>
      </c>
      <c r="BD137" s="43" t="s">
        <v>9776</v>
      </c>
      <c r="BE137" s="43" t="s">
        <v>10482</v>
      </c>
      <c r="BF137" s="43" t="s">
        <v>7912</v>
      </c>
      <c r="BG137" s="43" t="s">
        <v>7913</v>
      </c>
      <c r="BH137" s="43" t="s">
        <v>7914</v>
      </c>
      <c r="BI137" s="43" t="s">
        <v>7915</v>
      </c>
      <c r="BJ137" s="43"/>
      <c r="BK137" s="43" t="s">
        <v>9718</v>
      </c>
      <c r="BL137" s="43" t="s">
        <v>9719</v>
      </c>
      <c r="BM137" s="43"/>
      <c r="BN137" s="43"/>
      <c r="BO137" s="41" t="s">
        <v>9720</v>
      </c>
      <c r="BP137" s="43" t="s">
        <v>9721</v>
      </c>
      <c r="BQ137" s="43"/>
      <c r="BR137" s="43"/>
      <c r="BS137" s="43"/>
      <c r="BT137" s="43"/>
      <c r="BU137" s="43"/>
      <c r="BV137" s="43"/>
      <c r="BW137" s="43"/>
      <c r="BX137" s="43" t="s">
        <v>10483</v>
      </c>
      <c r="BY137" s="43" t="s">
        <v>1653</v>
      </c>
      <c r="BZ137" s="43" t="s">
        <v>48</v>
      </c>
      <c r="CA137" s="43" t="s">
        <v>59</v>
      </c>
      <c r="CB137" s="43" t="s">
        <v>7069</v>
      </c>
      <c r="CC137" s="43" t="s">
        <v>7069</v>
      </c>
      <c r="CD137" s="43"/>
      <c r="CE137" s="43"/>
      <c r="CF137" s="43"/>
      <c r="CG137" s="43" t="s">
        <v>5080</v>
      </c>
      <c r="CH137" s="43" t="s">
        <v>7073</v>
      </c>
      <c r="CI137" s="43"/>
      <c r="CJ137" s="43"/>
    </row>
    <row r="138" s="35" customFormat="1" ht="15" customHeight="1" spans="1:88">
      <c r="A138" s="43" t="s">
        <v>583</v>
      </c>
      <c r="B138" s="43" t="s">
        <v>486</v>
      </c>
      <c r="C138" s="43" t="s">
        <v>4317</v>
      </c>
      <c r="D138" s="43" t="s">
        <v>9846</v>
      </c>
      <c r="E138" s="43" t="s">
        <v>9847</v>
      </c>
      <c r="F138" s="43" t="s">
        <v>3789</v>
      </c>
      <c r="G138" s="43" t="s">
        <v>6197</v>
      </c>
      <c r="H138" s="43" t="s">
        <v>9848</v>
      </c>
      <c r="I138" s="43" t="s">
        <v>9710</v>
      </c>
      <c r="J138" s="44">
        <v>12678.24</v>
      </c>
      <c r="K138" s="43"/>
      <c r="L138" s="43" t="s">
        <v>7059</v>
      </c>
      <c r="M138" s="44" t="s">
        <v>10478</v>
      </c>
      <c r="N138" s="43" t="s">
        <v>7716</v>
      </c>
      <c r="O138" s="43"/>
      <c r="P138" s="43" t="s">
        <v>380</v>
      </c>
      <c r="Q138" s="43" t="s">
        <v>92</v>
      </c>
      <c r="R138" s="43"/>
      <c r="S138" s="43" t="s">
        <v>1653</v>
      </c>
      <c r="T138" s="43"/>
      <c r="U138" s="43" t="s">
        <v>7615</v>
      </c>
      <c r="V138" s="43"/>
      <c r="W138" s="43"/>
      <c r="X138" s="43"/>
      <c r="Y138" s="43" t="s">
        <v>1181</v>
      </c>
      <c r="Z138" s="43"/>
      <c r="AA138" s="43"/>
      <c r="AB138" s="43" t="s">
        <v>9711</v>
      </c>
      <c r="AC138" s="43"/>
      <c r="AD138" s="43" t="s">
        <v>7061</v>
      </c>
      <c r="AE138" s="43" t="s">
        <v>9712</v>
      </c>
      <c r="AF138" s="43" t="s">
        <v>1810</v>
      </c>
      <c r="AG138" s="43" t="s">
        <v>1810</v>
      </c>
      <c r="AH138" s="43" t="s">
        <v>7615</v>
      </c>
      <c r="AI138" s="43" t="s">
        <v>7937</v>
      </c>
      <c r="AJ138" s="43" t="s">
        <v>10479</v>
      </c>
      <c r="AK138" s="43" t="s">
        <v>7069</v>
      </c>
      <c r="AL138" s="43" t="s">
        <v>3789</v>
      </c>
      <c r="AM138" s="43" t="s">
        <v>7093</v>
      </c>
      <c r="AN138" s="43" t="s">
        <v>7074</v>
      </c>
      <c r="AO138" s="43"/>
      <c r="AP138" s="43" t="s">
        <v>97</v>
      </c>
      <c r="AQ138" s="43" t="s">
        <v>9714</v>
      </c>
      <c r="AR138" s="43" t="s">
        <v>8990</v>
      </c>
      <c r="AS138" s="43"/>
      <c r="AT138" s="43"/>
      <c r="AU138" s="43"/>
      <c r="AV138" s="43"/>
      <c r="AW138" s="43"/>
      <c r="AX138" s="43" t="s">
        <v>7476</v>
      </c>
      <c r="AY138" s="43" t="s">
        <v>88</v>
      </c>
      <c r="AZ138" s="43" t="s">
        <v>98</v>
      </c>
      <c r="BA138" s="43" t="s">
        <v>99</v>
      </c>
      <c r="BB138" s="43" t="s">
        <v>7073</v>
      </c>
      <c r="BC138" s="43" t="s">
        <v>1181</v>
      </c>
      <c r="BD138" s="43" t="s">
        <v>87</v>
      </c>
      <c r="BE138" s="43" t="s">
        <v>7937</v>
      </c>
      <c r="BF138" s="43" t="s">
        <v>5449</v>
      </c>
      <c r="BG138" s="43" t="s">
        <v>7938</v>
      </c>
      <c r="BH138" s="43" t="s">
        <v>7939</v>
      </c>
      <c r="BI138" s="43" t="s">
        <v>7940</v>
      </c>
      <c r="BJ138" s="43"/>
      <c r="BK138" s="43" t="s">
        <v>9718</v>
      </c>
      <c r="BL138" s="43" t="s">
        <v>9719</v>
      </c>
      <c r="BM138" s="43"/>
      <c r="BN138" s="43"/>
      <c r="BO138" s="41" t="s">
        <v>9777</v>
      </c>
      <c r="BP138" s="43" t="s">
        <v>9778</v>
      </c>
      <c r="BQ138" s="43"/>
      <c r="BR138" s="43"/>
      <c r="BS138" s="43"/>
      <c r="BT138" s="43"/>
      <c r="BU138" s="43"/>
      <c r="BV138" s="43"/>
      <c r="BW138" s="43"/>
      <c r="BX138" s="43" t="s">
        <v>7079</v>
      </c>
      <c r="BY138" s="43" t="s">
        <v>1653</v>
      </c>
      <c r="BZ138" s="43" t="s">
        <v>48</v>
      </c>
      <c r="CA138" s="43" t="s">
        <v>37</v>
      </c>
      <c r="CB138" s="43" t="s">
        <v>7069</v>
      </c>
      <c r="CC138" s="43" t="s">
        <v>7069</v>
      </c>
      <c r="CD138" s="43"/>
      <c r="CE138" s="43"/>
      <c r="CF138" s="43"/>
      <c r="CG138" s="43"/>
      <c r="CH138" s="43" t="s">
        <v>7073</v>
      </c>
      <c r="CI138" s="43"/>
      <c r="CJ138" s="43"/>
    </row>
    <row r="139" s="35" customFormat="1" ht="15" customHeight="1" spans="1:88">
      <c r="A139" s="42" t="s">
        <v>10484</v>
      </c>
      <c r="B139" s="42" t="s">
        <v>7964</v>
      </c>
      <c r="C139" s="42" t="s">
        <v>1169</v>
      </c>
      <c r="D139" s="42" t="s">
        <v>10251</v>
      </c>
      <c r="E139" s="42" t="s">
        <v>10401</v>
      </c>
      <c r="F139" s="42" t="s">
        <v>7965</v>
      </c>
      <c r="G139" s="42"/>
      <c r="H139" s="42" t="s">
        <v>10253</v>
      </c>
      <c r="I139" s="42" t="s">
        <v>9773</v>
      </c>
      <c r="J139" s="41">
        <v>10680</v>
      </c>
      <c r="K139" s="42" t="s">
        <v>7059</v>
      </c>
      <c r="L139" s="42" t="s">
        <v>7059</v>
      </c>
      <c r="M139" s="41" t="s">
        <v>10485</v>
      </c>
      <c r="N139" s="42" t="s">
        <v>3726</v>
      </c>
      <c r="O139" s="42" t="s">
        <v>3726</v>
      </c>
      <c r="P139" s="42" t="s">
        <v>380</v>
      </c>
      <c r="Q139" s="42" t="s">
        <v>336</v>
      </c>
      <c r="R139" s="42"/>
      <c r="S139" s="42" t="s">
        <v>1653</v>
      </c>
      <c r="T139" s="42" t="s">
        <v>7956</v>
      </c>
      <c r="U139" s="42"/>
      <c r="V139" s="42"/>
      <c r="W139" s="42"/>
      <c r="X139" s="42" t="s">
        <v>3726</v>
      </c>
      <c r="Y139" s="42" t="s">
        <v>1181</v>
      </c>
      <c r="Z139" s="42"/>
      <c r="AA139" s="42"/>
      <c r="AB139" s="42" t="s">
        <v>9711</v>
      </c>
      <c r="AC139" s="42"/>
      <c r="AD139" s="42" t="s">
        <v>7060</v>
      </c>
      <c r="AE139" s="42"/>
      <c r="AF139" s="42" t="s">
        <v>1181</v>
      </c>
      <c r="AG139" s="42" t="s">
        <v>1810</v>
      </c>
      <c r="AH139" s="42"/>
      <c r="AI139" s="42" t="s">
        <v>3344</v>
      </c>
      <c r="AJ139" s="42" t="s">
        <v>3146</v>
      </c>
      <c r="AK139" s="42" t="s">
        <v>7069</v>
      </c>
      <c r="AL139" s="42" t="s">
        <v>7965</v>
      </c>
      <c r="AM139" s="42" t="s">
        <v>7093</v>
      </c>
      <c r="AN139" s="42" t="s">
        <v>7095</v>
      </c>
      <c r="AO139" s="42"/>
      <c r="AP139" s="42" t="s">
        <v>34</v>
      </c>
      <c r="AQ139" s="42" t="s">
        <v>9835</v>
      </c>
      <c r="AR139" s="42" t="s">
        <v>8994</v>
      </c>
      <c r="AS139" s="42"/>
      <c r="AT139" s="42"/>
      <c r="AU139" s="42"/>
      <c r="AV139" s="42"/>
      <c r="AW139" s="42"/>
      <c r="AX139" s="42"/>
      <c r="AY139" s="42" t="s">
        <v>303</v>
      </c>
      <c r="AZ139" s="42" t="s">
        <v>317</v>
      </c>
      <c r="BA139" s="42" t="s">
        <v>318</v>
      </c>
      <c r="BB139" s="42" t="s">
        <v>7073</v>
      </c>
      <c r="BC139" s="42" t="s">
        <v>1181</v>
      </c>
      <c r="BD139" s="42" t="s">
        <v>38</v>
      </c>
      <c r="BE139" s="42" t="s">
        <v>10402</v>
      </c>
      <c r="BF139" s="42" t="s">
        <v>3567</v>
      </c>
      <c r="BG139" s="42" t="s">
        <v>7966</v>
      </c>
      <c r="BH139" s="42" t="s">
        <v>7967</v>
      </c>
      <c r="BI139" s="42" t="s">
        <v>7968</v>
      </c>
      <c r="BJ139" s="42"/>
      <c r="BK139" s="42" t="s">
        <v>9718</v>
      </c>
      <c r="BL139" s="42" t="s">
        <v>9719</v>
      </c>
      <c r="BM139" s="42"/>
      <c r="BN139" s="42"/>
      <c r="BO139" s="41" t="s">
        <v>9777</v>
      </c>
      <c r="BP139" s="42" t="s">
        <v>9778</v>
      </c>
      <c r="BQ139" s="42"/>
      <c r="BR139" s="42"/>
      <c r="BS139" s="42"/>
      <c r="BT139" s="42"/>
      <c r="BU139" s="42"/>
      <c r="BV139" s="42"/>
      <c r="BW139" s="42"/>
      <c r="BX139" s="42" t="s">
        <v>10486</v>
      </c>
      <c r="BY139" s="42" t="s">
        <v>1653</v>
      </c>
      <c r="BZ139" s="42" t="s">
        <v>58</v>
      </c>
      <c r="CA139" s="42" t="s">
        <v>37</v>
      </c>
      <c r="CB139" s="42" t="s">
        <v>7069</v>
      </c>
      <c r="CC139" s="42" t="s">
        <v>7069</v>
      </c>
      <c r="CD139" s="42"/>
      <c r="CE139" s="42"/>
      <c r="CF139" s="42"/>
      <c r="CG139" s="42" t="s">
        <v>3726</v>
      </c>
      <c r="CH139" s="42" t="s">
        <v>7073</v>
      </c>
      <c r="CI139" s="42"/>
      <c r="CJ139" s="42"/>
    </row>
    <row r="140" s="35" customFormat="1" ht="15" customHeight="1" spans="1:88">
      <c r="A140" s="42" t="s">
        <v>8978</v>
      </c>
      <c r="B140" s="42" t="s">
        <v>1078</v>
      </c>
      <c r="C140" s="42" t="s">
        <v>4692</v>
      </c>
      <c r="D140" s="42" t="s">
        <v>10145</v>
      </c>
      <c r="E140" s="42" t="s">
        <v>10146</v>
      </c>
      <c r="F140" s="42" t="s">
        <v>5080</v>
      </c>
      <c r="G140" s="42" t="s">
        <v>3986</v>
      </c>
      <c r="H140" s="42" t="s">
        <v>10147</v>
      </c>
      <c r="I140" s="42" t="s">
        <v>9710</v>
      </c>
      <c r="J140" s="41">
        <v>30900</v>
      </c>
      <c r="K140" s="42" t="s">
        <v>7059</v>
      </c>
      <c r="L140" s="42" t="s">
        <v>7059</v>
      </c>
      <c r="M140" s="41" t="s">
        <v>10485</v>
      </c>
      <c r="N140" s="42" t="s">
        <v>3343</v>
      </c>
      <c r="O140" s="42" t="s">
        <v>10485</v>
      </c>
      <c r="P140" s="42" t="s">
        <v>380</v>
      </c>
      <c r="Q140" s="42" t="s">
        <v>3648</v>
      </c>
      <c r="R140" s="42"/>
      <c r="S140" s="42" t="s">
        <v>92</v>
      </c>
      <c r="T140" s="42" t="s">
        <v>10432</v>
      </c>
      <c r="U140" s="42" t="s">
        <v>2293</v>
      </c>
      <c r="V140" s="42"/>
      <c r="W140" s="42"/>
      <c r="X140" s="42" t="s">
        <v>10485</v>
      </c>
      <c r="Y140" s="42" t="s">
        <v>1181</v>
      </c>
      <c r="Z140" s="42"/>
      <c r="AA140" s="42"/>
      <c r="AB140" s="42" t="s">
        <v>9711</v>
      </c>
      <c r="AC140" s="42"/>
      <c r="AD140" s="42" t="s">
        <v>7061</v>
      </c>
      <c r="AE140" s="42" t="s">
        <v>9712</v>
      </c>
      <c r="AF140" s="42" t="s">
        <v>1810</v>
      </c>
      <c r="AG140" s="42" t="s">
        <v>1810</v>
      </c>
      <c r="AH140" s="42" t="s">
        <v>10432</v>
      </c>
      <c r="AI140" s="42" t="s">
        <v>4757</v>
      </c>
      <c r="AJ140" s="42" t="s">
        <v>3185</v>
      </c>
      <c r="AK140" s="42" t="s">
        <v>7069</v>
      </c>
      <c r="AL140" s="42" t="s">
        <v>5080</v>
      </c>
      <c r="AM140" s="42" t="s">
        <v>7093</v>
      </c>
      <c r="AN140" s="42" t="s">
        <v>7074</v>
      </c>
      <c r="AO140" s="42"/>
      <c r="AP140" s="42" t="s">
        <v>86</v>
      </c>
      <c r="AQ140" s="42" t="s">
        <v>9835</v>
      </c>
      <c r="AR140" s="42" t="s">
        <v>8982</v>
      </c>
      <c r="AS140" s="42"/>
      <c r="AT140" s="42"/>
      <c r="AU140" s="42"/>
      <c r="AV140" s="42"/>
      <c r="AW140" s="42"/>
      <c r="AX140" s="42" t="s">
        <v>7370</v>
      </c>
      <c r="AY140" s="42" t="s">
        <v>88</v>
      </c>
      <c r="AZ140" s="42" t="s">
        <v>585</v>
      </c>
      <c r="BA140" s="42" t="s">
        <v>110</v>
      </c>
      <c r="BB140" s="42" t="s">
        <v>7073</v>
      </c>
      <c r="BC140" s="42" t="s">
        <v>1181</v>
      </c>
      <c r="BD140" s="42" t="s">
        <v>7079</v>
      </c>
      <c r="BE140" s="42" t="s">
        <v>9836</v>
      </c>
      <c r="BF140" s="42" t="s">
        <v>7924</v>
      </c>
      <c r="BG140" s="42" t="s">
        <v>7925</v>
      </c>
      <c r="BH140" s="42" t="s">
        <v>7926</v>
      </c>
      <c r="BI140" s="42" t="s">
        <v>7927</v>
      </c>
      <c r="BJ140" s="42"/>
      <c r="BK140" s="42" t="s">
        <v>9718</v>
      </c>
      <c r="BL140" s="42" t="s">
        <v>9719</v>
      </c>
      <c r="BM140" s="42"/>
      <c r="BN140" s="42"/>
      <c r="BO140" s="41" t="s">
        <v>9777</v>
      </c>
      <c r="BP140" s="42" t="s">
        <v>9778</v>
      </c>
      <c r="BQ140" s="42"/>
      <c r="BR140" s="42"/>
      <c r="BS140" s="42"/>
      <c r="BT140" s="42"/>
      <c r="BU140" s="42"/>
      <c r="BV140" s="42"/>
      <c r="BW140" s="42"/>
      <c r="BX140" s="42" t="s">
        <v>7079</v>
      </c>
      <c r="BY140" s="42" t="s">
        <v>92</v>
      </c>
      <c r="BZ140" s="42" t="s">
        <v>48</v>
      </c>
      <c r="CA140" s="42" t="s">
        <v>59</v>
      </c>
      <c r="CB140" s="42" t="s">
        <v>7069</v>
      </c>
      <c r="CC140" s="42" t="s">
        <v>7069</v>
      </c>
      <c r="CD140" s="42"/>
      <c r="CE140" s="42"/>
      <c r="CF140" s="42"/>
      <c r="CG140" s="42" t="s">
        <v>10485</v>
      </c>
      <c r="CH140" s="42" t="s">
        <v>7073</v>
      </c>
      <c r="CI140" s="42"/>
      <c r="CJ140" s="42"/>
    </row>
    <row r="141" s="35" customFormat="1" ht="15" customHeight="1" spans="1:88">
      <c r="A141" s="43" t="s">
        <v>650</v>
      </c>
      <c r="B141" s="43" t="s">
        <v>1102</v>
      </c>
      <c r="C141" s="43" t="s">
        <v>5286</v>
      </c>
      <c r="D141" s="43" t="s">
        <v>10487</v>
      </c>
      <c r="E141" s="43" t="s">
        <v>10488</v>
      </c>
      <c r="F141" s="43" t="s">
        <v>3056</v>
      </c>
      <c r="G141" s="43" t="s">
        <v>7465</v>
      </c>
      <c r="H141" s="43" t="s">
        <v>10489</v>
      </c>
      <c r="I141" s="43" t="s">
        <v>9710</v>
      </c>
      <c r="J141" s="44">
        <v>151428.48</v>
      </c>
      <c r="K141" s="43" t="s">
        <v>7059</v>
      </c>
      <c r="L141" s="43" t="s">
        <v>7059</v>
      </c>
      <c r="M141" s="44" t="s">
        <v>10490</v>
      </c>
      <c r="N141" s="43" t="s">
        <v>7971</v>
      </c>
      <c r="O141" s="43" t="s">
        <v>4033</v>
      </c>
      <c r="P141" s="43" t="s">
        <v>380</v>
      </c>
      <c r="Q141" s="43" t="s">
        <v>5285</v>
      </c>
      <c r="R141" s="43"/>
      <c r="S141" s="43" t="s">
        <v>1653</v>
      </c>
      <c r="T141" s="43" t="s">
        <v>10490</v>
      </c>
      <c r="U141" s="43" t="s">
        <v>10491</v>
      </c>
      <c r="V141" s="43"/>
      <c r="W141" s="43"/>
      <c r="X141" s="43" t="s">
        <v>10492</v>
      </c>
      <c r="Y141" s="43" t="s">
        <v>1181</v>
      </c>
      <c r="Z141" s="43"/>
      <c r="AA141" s="43"/>
      <c r="AB141" s="43" t="s">
        <v>9711</v>
      </c>
      <c r="AC141" s="43"/>
      <c r="AD141" s="43" t="s">
        <v>7061</v>
      </c>
      <c r="AE141" s="43" t="s">
        <v>9712</v>
      </c>
      <c r="AF141" s="43" t="s">
        <v>1810</v>
      </c>
      <c r="AG141" s="43" t="s">
        <v>9728</v>
      </c>
      <c r="AH141" s="43" t="s">
        <v>7465</v>
      </c>
      <c r="AI141" s="43" t="s">
        <v>10493</v>
      </c>
      <c r="AJ141" s="43" t="s">
        <v>2335</v>
      </c>
      <c r="AK141" s="43" t="s">
        <v>7069</v>
      </c>
      <c r="AL141" s="43" t="s">
        <v>3056</v>
      </c>
      <c r="AM141" s="43" t="s">
        <v>7093</v>
      </c>
      <c r="AN141" s="43" t="s">
        <v>7095</v>
      </c>
      <c r="AO141" s="43"/>
      <c r="AP141" s="43" t="s">
        <v>165</v>
      </c>
      <c r="AQ141" s="43" t="s">
        <v>9731</v>
      </c>
      <c r="AR141" s="43" t="s">
        <v>9069</v>
      </c>
      <c r="AS141" s="43"/>
      <c r="AT141" s="43"/>
      <c r="AU141" s="43"/>
      <c r="AV141" s="43"/>
      <c r="AW141" s="43"/>
      <c r="AX141" s="43" t="s">
        <v>7465</v>
      </c>
      <c r="AY141" s="43" t="s">
        <v>40</v>
      </c>
      <c r="AZ141" s="43" t="s">
        <v>4081</v>
      </c>
      <c r="BA141" s="43" t="s">
        <v>652</v>
      </c>
      <c r="BB141" s="43" t="s">
        <v>7073</v>
      </c>
      <c r="BC141" s="43" t="s">
        <v>1181</v>
      </c>
      <c r="BD141" s="43" t="s">
        <v>10494</v>
      </c>
      <c r="BE141" s="43" t="s">
        <v>10493</v>
      </c>
      <c r="BF141" s="43" t="s">
        <v>10495</v>
      </c>
      <c r="BG141" s="43" t="s">
        <v>10496</v>
      </c>
      <c r="BH141" s="43" t="s">
        <v>10493</v>
      </c>
      <c r="BI141" s="43" t="s">
        <v>10497</v>
      </c>
      <c r="BJ141" s="43"/>
      <c r="BK141" s="43" t="s">
        <v>9718</v>
      </c>
      <c r="BL141" s="43" t="s">
        <v>9719</v>
      </c>
      <c r="BM141" s="43"/>
      <c r="BN141" s="43"/>
      <c r="BO141" s="41" t="s">
        <v>9739</v>
      </c>
      <c r="BP141" s="43" t="s">
        <v>9911</v>
      </c>
      <c r="BQ141" s="43"/>
      <c r="BR141" s="43"/>
      <c r="BS141" s="43"/>
      <c r="BT141" s="43"/>
      <c r="BU141" s="43"/>
      <c r="BV141" s="43"/>
      <c r="BW141" s="43"/>
      <c r="BX141" s="43" t="s">
        <v>10498</v>
      </c>
      <c r="BY141" s="43" t="s">
        <v>1653</v>
      </c>
      <c r="BZ141" s="43" t="s">
        <v>166</v>
      </c>
      <c r="CA141" s="43" t="s">
        <v>37</v>
      </c>
      <c r="CB141" s="43" t="s">
        <v>7069</v>
      </c>
      <c r="CC141" s="43" t="s">
        <v>7069</v>
      </c>
      <c r="CD141" s="43"/>
      <c r="CE141" s="43"/>
      <c r="CF141" s="43"/>
      <c r="CG141" s="43" t="s">
        <v>4033</v>
      </c>
      <c r="CH141" s="43" t="s">
        <v>7073</v>
      </c>
      <c r="CI141" s="43"/>
      <c r="CJ141" s="43"/>
    </row>
    <row r="142" s="35" customFormat="1" ht="15" customHeight="1" spans="1:88">
      <c r="A142" s="43" t="s">
        <v>10499</v>
      </c>
      <c r="B142" s="43" t="s">
        <v>654</v>
      </c>
      <c r="C142" s="43" t="s">
        <v>5286</v>
      </c>
      <c r="D142" s="43" t="s">
        <v>10500</v>
      </c>
      <c r="E142" s="43" t="s">
        <v>10501</v>
      </c>
      <c r="F142" s="43" t="s">
        <v>3789</v>
      </c>
      <c r="G142" s="43" t="s">
        <v>10190</v>
      </c>
      <c r="H142" s="43" t="s">
        <v>10502</v>
      </c>
      <c r="I142" s="43" t="s">
        <v>9710</v>
      </c>
      <c r="J142" s="44">
        <v>146313.6</v>
      </c>
      <c r="K142" s="43" t="s">
        <v>7059</v>
      </c>
      <c r="L142" s="43" t="s">
        <v>7059</v>
      </c>
      <c r="M142" s="44" t="s">
        <v>8040</v>
      </c>
      <c r="N142" s="43" t="s">
        <v>3343</v>
      </c>
      <c r="O142" s="43" t="s">
        <v>3343</v>
      </c>
      <c r="P142" s="43" t="s">
        <v>380</v>
      </c>
      <c r="Q142" s="43" t="s">
        <v>5285</v>
      </c>
      <c r="R142" s="43"/>
      <c r="S142" s="43"/>
      <c r="T142" s="43" t="s">
        <v>10492</v>
      </c>
      <c r="U142" s="43" t="s">
        <v>10492</v>
      </c>
      <c r="V142" s="43"/>
      <c r="W142" s="43"/>
      <c r="X142" s="43" t="s">
        <v>3789</v>
      </c>
      <c r="Y142" s="43" t="s">
        <v>1181</v>
      </c>
      <c r="Z142" s="43"/>
      <c r="AA142" s="43"/>
      <c r="AB142" s="43" t="s">
        <v>9711</v>
      </c>
      <c r="AC142" s="43"/>
      <c r="AD142" s="43" t="s">
        <v>7060</v>
      </c>
      <c r="AE142" s="43" t="s">
        <v>9712</v>
      </c>
      <c r="AF142" s="43" t="s">
        <v>1810</v>
      </c>
      <c r="AG142" s="43" t="s">
        <v>9728</v>
      </c>
      <c r="AH142" s="43"/>
      <c r="AI142" s="43" t="s">
        <v>7976</v>
      </c>
      <c r="AJ142" s="43" t="s">
        <v>1278</v>
      </c>
      <c r="AK142" s="43" t="s">
        <v>7069</v>
      </c>
      <c r="AL142" s="43" t="s">
        <v>3789</v>
      </c>
      <c r="AM142" s="43" t="s">
        <v>7093</v>
      </c>
      <c r="AN142" s="43" t="s">
        <v>7095</v>
      </c>
      <c r="AO142" s="43"/>
      <c r="AP142" s="43" t="s">
        <v>165</v>
      </c>
      <c r="AQ142" s="43" t="s">
        <v>9731</v>
      </c>
      <c r="AR142" s="43" t="s">
        <v>8965</v>
      </c>
      <c r="AS142" s="43"/>
      <c r="AT142" s="43"/>
      <c r="AU142" s="43"/>
      <c r="AV142" s="43"/>
      <c r="AW142" s="43"/>
      <c r="AX142" s="43" t="s">
        <v>7465</v>
      </c>
      <c r="AY142" s="43" t="s">
        <v>40</v>
      </c>
      <c r="AZ142" s="43" t="s">
        <v>41</v>
      </c>
      <c r="BA142" s="43" t="s">
        <v>655</v>
      </c>
      <c r="BB142" s="43" t="s">
        <v>7073</v>
      </c>
      <c r="BC142" s="43" t="s">
        <v>1181</v>
      </c>
      <c r="BD142" s="43" t="s">
        <v>10494</v>
      </c>
      <c r="BE142" s="43" t="s">
        <v>7976</v>
      </c>
      <c r="BF142" s="43" t="s">
        <v>7977</v>
      </c>
      <c r="BG142" s="43" t="s">
        <v>7978</v>
      </c>
      <c r="BH142" s="43" t="s">
        <v>7979</v>
      </c>
      <c r="BI142" s="43" t="s">
        <v>7980</v>
      </c>
      <c r="BJ142" s="43"/>
      <c r="BK142" s="43" t="s">
        <v>9718</v>
      </c>
      <c r="BL142" s="43" t="s">
        <v>9719</v>
      </c>
      <c r="BM142" s="43"/>
      <c r="BN142" s="43"/>
      <c r="BO142" s="41" t="s">
        <v>9739</v>
      </c>
      <c r="BP142" s="43" t="s">
        <v>9911</v>
      </c>
      <c r="BQ142" s="43"/>
      <c r="BR142" s="43"/>
      <c r="BS142" s="43"/>
      <c r="BT142" s="43"/>
      <c r="BU142" s="43"/>
      <c r="BV142" s="43"/>
      <c r="BW142" s="43"/>
      <c r="BX142" s="43" t="s">
        <v>10503</v>
      </c>
      <c r="BY142" s="43" t="s">
        <v>1653</v>
      </c>
      <c r="BZ142" s="43" t="s">
        <v>166</v>
      </c>
      <c r="CA142" s="43" t="s">
        <v>37</v>
      </c>
      <c r="CB142" s="43" t="s">
        <v>7069</v>
      </c>
      <c r="CC142" s="43" t="s">
        <v>7069</v>
      </c>
      <c r="CD142" s="43"/>
      <c r="CE142" s="43"/>
      <c r="CF142" s="43"/>
      <c r="CG142" s="43" t="s">
        <v>3343</v>
      </c>
      <c r="CH142" s="43" t="s">
        <v>7073</v>
      </c>
      <c r="CI142" s="43"/>
      <c r="CJ142" s="43"/>
    </row>
    <row r="143" s="35" customFormat="1" ht="15" customHeight="1" spans="1:88">
      <c r="A143" s="42" t="s">
        <v>644</v>
      </c>
      <c r="B143" s="42" t="s">
        <v>1091</v>
      </c>
      <c r="C143" s="42" t="s">
        <v>1169</v>
      </c>
      <c r="D143" s="42" t="s">
        <v>10251</v>
      </c>
      <c r="E143" s="42" t="s">
        <v>10401</v>
      </c>
      <c r="F143" s="42" t="s">
        <v>3660</v>
      </c>
      <c r="G143" s="42" t="s">
        <v>9620</v>
      </c>
      <c r="H143" s="42" t="s">
        <v>10253</v>
      </c>
      <c r="I143" s="42" t="s">
        <v>10170</v>
      </c>
      <c r="J143" s="41">
        <v>21360</v>
      </c>
      <c r="K143" s="42" t="s">
        <v>7059</v>
      </c>
      <c r="L143" s="42" t="s">
        <v>7059</v>
      </c>
      <c r="M143" s="41" t="s">
        <v>8000</v>
      </c>
      <c r="N143" s="42" t="s">
        <v>3343</v>
      </c>
      <c r="O143" s="42" t="s">
        <v>3660</v>
      </c>
      <c r="P143" s="42" t="s">
        <v>380</v>
      </c>
      <c r="Q143" s="42" t="s">
        <v>336</v>
      </c>
      <c r="R143" s="42" t="s">
        <v>1653</v>
      </c>
      <c r="S143" s="42" t="s">
        <v>1653</v>
      </c>
      <c r="T143" s="42" t="s">
        <v>7571</v>
      </c>
      <c r="U143" s="42"/>
      <c r="V143" s="42"/>
      <c r="W143" s="42"/>
      <c r="X143" s="42" t="s">
        <v>3660</v>
      </c>
      <c r="Y143" s="42" t="s">
        <v>1181</v>
      </c>
      <c r="Z143" s="42"/>
      <c r="AA143" s="42"/>
      <c r="AB143" s="42" t="s">
        <v>9711</v>
      </c>
      <c r="AC143" s="42"/>
      <c r="AD143" s="42" t="s">
        <v>7061</v>
      </c>
      <c r="AE143" s="42" t="s">
        <v>9712</v>
      </c>
      <c r="AF143" s="42" t="s">
        <v>1810</v>
      </c>
      <c r="AG143" s="42" t="s">
        <v>1810</v>
      </c>
      <c r="AH143" s="42" t="s">
        <v>7571</v>
      </c>
      <c r="AI143" s="42" t="s">
        <v>1543</v>
      </c>
      <c r="AJ143" s="42" t="s">
        <v>10504</v>
      </c>
      <c r="AK143" s="42" t="s">
        <v>7069</v>
      </c>
      <c r="AL143" s="42" t="s">
        <v>3660</v>
      </c>
      <c r="AM143" s="42" t="s">
        <v>7093</v>
      </c>
      <c r="AN143" s="42" t="s">
        <v>7074</v>
      </c>
      <c r="AO143" s="42"/>
      <c r="AP143" s="42" t="s">
        <v>34</v>
      </c>
      <c r="AQ143" s="42" t="s">
        <v>9714</v>
      </c>
      <c r="AR143" s="42" t="s">
        <v>9029</v>
      </c>
      <c r="AS143" s="42"/>
      <c r="AT143" s="42"/>
      <c r="AU143" s="42"/>
      <c r="AV143" s="42"/>
      <c r="AW143" s="42"/>
      <c r="AX143" s="42" t="s">
        <v>9620</v>
      </c>
      <c r="AY143" s="42" t="s">
        <v>303</v>
      </c>
      <c r="AZ143" s="42" t="s">
        <v>317</v>
      </c>
      <c r="BA143" s="42" t="s">
        <v>318</v>
      </c>
      <c r="BB143" s="42" t="s">
        <v>7073</v>
      </c>
      <c r="BC143" s="42" t="s">
        <v>1181</v>
      </c>
      <c r="BD143" s="42" t="s">
        <v>38</v>
      </c>
      <c r="BE143" s="42" t="s">
        <v>10505</v>
      </c>
      <c r="BF143" s="42" t="s">
        <v>2808</v>
      </c>
      <c r="BG143" s="42" t="s">
        <v>5242</v>
      </c>
      <c r="BH143" s="42" t="s">
        <v>1911</v>
      </c>
      <c r="BI143" s="42" t="s">
        <v>8036</v>
      </c>
      <c r="BJ143" s="42"/>
      <c r="BK143" s="42" t="s">
        <v>10254</v>
      </c>
      <c r="BL143" s="42" t="s">
        <v>9719</v>
      </c>
      <c r="BM143" s="42"/>
      <c r="BN143" s="42"/>
      <c r="BO143" s="41" t="s">
        <v>9777</v>
      </c>
      <c r="BP143" s="42" t="s">
        <v>9778</v>
      </c>
      <c r="BQ143" s="42"/>
      <c r="BR143" s="42"/>
      <c r="BS143" s="42"/>
      <c r="BT143" s="42"/>
      <c r="BU143" s="42"/>
      <c r="BV143" s="42"/>
      <c r="BW143" s="42"/>
      <c r="BX143" s="42" t="s">
        <v>10486</v>
      </c>
      <c r="BY143" s="42" t="s">
        <v>1653</v>
      </c>
      <c r="BZ143" s="42" t="s">
        <v>58</v>
      </c>
      <c r="CA143" s="42" t="s">
        <v>37</v>
      </c>
      <c r="CB143" s="42" t="s">
        <v>7069</v>
      </c>
      <c r="CC143" s="42" t="s">
        <v>7069</v>
      </c>
      <c r="CD143" s="42"/>
      <c r="CE143" s="42"/>
      <c r="CF143" s="42"/>
      <c r="CG143" s="42" t="s">
        <v>3660</v>
      </c>
      <c r="CH143" s="42" t="s">
        <v>7073</v>
      </c>
      <c r="CI143" s="42"/>
      <c r="CJ143" s="42"/>
    </row>
    <row r="144" s="35" customFormat="1" ht="15" customHeight="1" spans="1:88">
      <c r="A144" s="42" t="s">
        <v>561</v>
      </c>
      <c r="B144" s="42" t="s">
        <v>566</v>
      </c>
      <c r="C144" s="42" t="s">
        <v>5286</v>
      </c>
      <c r="D144" s="42" t="s">
        <v>10506</v>
      </c>
      <c r="E144" s="42" t="s">
        <v>10507</v>
      </c>
      <c r="F144" s="42" t="s">
        <v>2240</v>
      </c>
      <c r="G144" s="42" t="s">
        <v>10362</v>
      </c>
      <c r="H144" s="42" t="s">
        <v>10508</v>
      </c>
      <c r="I144" s="42" t="s">
        <v>9710</v>
      </c>
      <c r="J144" s="41">
        <v>60292.8</v>
      </c>
      <c r="K144" s="42" t="s">
        <v>7059</v>
      </c>
      <c r="L144" s="42" t="s">
        <v>7059</v>
      </c>
      <c r="M144" s="41" t="s">
        <v>10509</v>
      </c>
      <c r="N144" s="42" t="s">
        <v>4973</v>
      </c>
      <c r="O144" s="42" t="s">
        <v>4973</v>
      </c>
      <c r="P144" s="42" t="s">
        <v>380</v>
      </c>
      <c r="Q144" s="42" t="s">
        <v>5285</v>
      </c>
      <c r="R144" s="42"/>
      <c r="S144" s="42" t="s">
        <v>1653</v>
      </c>
      <c r="T144" s="42" t="s">
        <v>10509</v>
      </c>
      <c r="U144" s="42" t="s">
        <v>8040</v>
      </c>
      <c r="V144" s="42"/>
      <c r="W144" s="42"/>
      <c r="X144" s="42" t="s">
        <v>4973</v>
      </c>
      <c r="Y144" s="42" t="s">
        <v>1181</v>
      </c>
      <c r="Z144" s="42"/>
      <c r="AA144" s="42"/>
      <c r="AB144" s="42" t="s">
        <v>9711</v>
      </c>
      <c r="AC144" s="42"/>
      <c r="AD144" s="42" t="s">
        <v>7061</v>
      </c>
      <c r="AE144" s="42" t="s">
        <v>9712</v>
      </c>
      <c r="AF144" s="42" t="s">
        <v>1810</v>
      </c>
      <c r="AG144" s="42" t="s">
        <v>9728</v>
      </c>
      <c r="AH144" s="42" t="s">
        <v>10492</v>
      </c>
      <c r="AI144" s="42" t="s">
        <v>3620</v>
      </c>
      <c r="AJ144" s="42" t="s">
        <v>2198</v>
      </c>
      <c r="AK144" s="42" t="s">
        <v>7069</v>
      </c>
      <c r="AL144" s="42" t="s">
        <v>2240</v>
      </c>
      <c r="AM144" s="42" t="s">
        <v>7093</v>
      </c>
      <c r="AN144" s="42" t="s">
        <v>7095</v>
      </c>
      <c r="AO144" s="42"/>
      <c r="AP144" s="42" t="s">
        <v>165</v>
      </c>
      <c r="AQ144" s="42" t="s">
        <v>9731</v>
      </c>
      <c r="AR144" s="42" t="s">
        <v>9000</v>
      </c>
      <c r="AS144" s="42"/>
      <c r="AT144" s="42"/>
      <c r="AU144" s="42"/>
      <c r="AV144" s="42"/>
      <c r="AW144" s="42"/>
      <c r="AX144" s="42" t="s">
        <v>10362</v>
      </c>
      <c r="AY144" s="42" t="s">
        <v>562</v>
      </c>
      <c r="AZ144" s="42" t="s">
        <v>563</v>
      </c>
      <c r="BA144" s="42" t="s">
        <v>564</v>
      </c>
      <c r="BB144" s="42" t="s">
        <v>7073</v>
      </c>
      <c r="BC144" s="42" t="s">
        <v>1181</v>
      </c>
      <c r="BD144" s="42" t="s">
        <v>9813</v>
      </c>
      <c r="BE144" s="42" t="s">
        <v>3620</v>
      </c>
      <c r="BF144" s="42" t="s">
        <v>7993</v>
      </c>
      <c r="BG144" s="42" t="s">
        <v>7994</v>
      </c>
      <c r="BH144" s="42" t="s">
        <v>7995</v>
      </c>
      <c r="BI144" s="42" t="s">
        <v>7996</v>
      </c>
      <c r="BJ144" s="42"/>
      <c r="BK144" s="42" t="s">
        <v>9718</v>
      </c>
      <c r="BL144" s="42" t="s">
        <v>9719</v>
      </c>
      <c r="BM144" s="42"/>
      <c r="BN144" s="42"/>
      <c r="BO144" s="41" t="s">
        <v>9739</v>
      </c>
      <c r="BP144" s="42" t="s">
        <v>9911</v>
      </c>
      <c r="BQ144" s="42"/>
      <c r="BR144" s="42"/>
      <c r="BS144" s="42"/>
      <c r="BT144" s="42"/>
      <c r="BU144" s="42"/>
      <c r="BV144" s="42"/>
      <c r="BW144" s="42"/>
      <c r="BX144" s="42" t="s">
        <v>10510</v>
      </c>
      <c r="BY144" s="42" t="s">
        <v>1653</v>
      </c>
      <c r="BZ144" s="42" t="s">
        <v>166</v>
      </c>
      <c r="CA144" s="42" t="s">
        <v>37</v>
      </c>
      <c r="CB144" s="42" t="s">
        <v>7069</v>
      </c>
      <c r="CC144" s="42" t="s">
        <v>7069</v>
      </c>
      <c r="CD144" s="42"/>
      <c r="CE144" s="42"/>
      <c r="CF144" s="42"/>
      <c r="CG144" s="42" t="s">
        <v>4973</v>
      </c>
      <c r="CH144" s="42" t="s">
        <v>7073</v>
      </c>
      <c r="CI144" s="42"/>
      <c r="CJ144" s="42"/>
    </row>
    <row r="145" s="35" customFormat="1" ht="15" customHeight="1" spans="1:88">
      <c r="A145" s="42" t="s">
        <v>10511</v>
      </c>
      <c r="B145" s="42" t="s">
        <v>1074</v>
      </c>
      <c r="C145" s="42" t="s">
        <v>4692</v>
      </c>
      <c r="D145" s="42" t="s">
        <v>9934</v>
      </c>
      <c r="E145" s="42" t="s">
        <v>9935</v>
      </c>
      <c r="F145" s="42" t="s">
        <v>2293</v>
      </c>
      <c r="G145" s="42" t="s">
        <v>3343</v>
      </c>
      <c r="H145" s="42" t="s">
        <v>9936</v>
      </c>
      <c r="I145" s="42" t="s">
        <v>10123</v>
      </c>
      <c r="J145" s="41">
        <v>18960.6</v>
      </c>
      <c r="K145" s="42"/>
      <c r="L145" s="42" t="s">
        <v>7059</v>
      </c>
      <c r="M145" s="41" t="s">
        <v>10512</v>
      </c>
      <c r="N145" s="42" t="s">
        <v>2293</v>
      </c>
      <c r="O145" s="42"/>
      <c r="P145" s="42" t="s">
        <v>380</v>
      </c>
      <c r="Q145" s="42" t="s">
        <v>3648</v>
      </c>
      <c r="R145" s="42"/>
      <c r="S145" s="42" t="s">
        <v>3648</v>
      </c>
      <c r="T145" s="42"/>
      <c r="U145" s="42" t="s">
        <v>7931</v>
      </c>
      <c r="V145" s="42"/>
      <c r="W145" s="42"/>
      <c r="X145" s="42" t="s">
        <v>2293</v>
      </c>
      <c r="Y145" s="42" t="s">
        <v>1181</v>
      </c>
      <c r="Z145" s="42"/>
      <c r="AA145" s="42"/>
      <c r="AB145" s="42" t="s">
        <v>9711</v>
      </c>
      <c r="AC145" s="42"/>
      <c r="AD145" s="42" t="s">
        <v>7061</v>
      </c>
      <c r="AE145" s="42" t="s">
        <v>10513</v>
      </c>
      <c r="AF145" s="42" t="s">
        <v>1810</v>
      </c>
      <c r="AG145" s="42" t="s">
        <v>9728</v>
      </c>
      <c r="AH145" s="42" t="s">
        <v>8055</v>
      </c>
      <c r="AI145" s="42" t="s">
        <v>8020</v>
      </c>
      <c r="AJ145" s="42" t="s">
        <v>2831</v>
      </c>
      <c r="AK145" s="42" t="s">
        <v>7069</v>
      </c>
      <c r="AL145" s="42" t="s">
        <v>2293</v>
      </c>
      <c r="AM145" s="42" t="s">
        <v>7093</v>
      </c>
      <c r="AN145" s="42" t="s">
        <v>7074</v>
      </c>
      <c r="AO145" s="42"/>
      <c r="AP145" s="42" t="s">
        <v>86</v>
      </c>
      <c r="AQ145" s="42" t="s">
        <v>9835</v>
      </c>
      <c r="AR145" s="42" t="s">
        <v>9021</v>
      </c>
      <c r="AS145" s="42"/>
      <c r="AT145" s="42"/>
      <c r="AU145" s="42"/>
      <c r="AV145" s="42"/>
      <c r="AW145" s="42"/>
      <c r="AX145" s="42" t="s">
        <v>3343</v>
      </c>
      <c r="AY145" s="42" t="s">
        <v>40</v>
      </c>
      <c r="AZ145" s="42" t="s">
        <v>4845</v>
      </c>
      <c r="BA145" s="42" t="s">
        <v>867</v>
      </c>
      <c r="BB145" s="42" t="s">
        <v>7073</v>
      </c>
      <c r="BC145" s="42" t="s">
        <v>1181</v>
      </c>
      <c r="BD145" s="42" t="s">
        <v>87</v>
      </c>
      <c r="BE145" s="42" t="s">
        <v>10514</v>
      </c>
      <c r="BF145" s="42" t="s">
        <v>8021</v>
      </c>
      <c r="BG145" s="42" t="s">
        <v>8022</v>
      </c>
      <c r="BH145" s="42" t="s">
        <v>1554</v>
      </c>
      <c r="BI145" s="42" t="s">
        <v>8023</v>
      </c>
      <c r="BJ145" s="42"/>
      <c r="BK145" s="42" t="s">
        <v>9718</v>
      </c>
      <c r="BL145" s="42" t="s">
        <v>9719</v>
      </c>
      <c r="BM145" s="42"/>
      <c r="BN145" s="42"/>
      <c r="BO145" s="41" t="s">
        <v>9739</v>
      </c>
      <c r="BP145" s="42" t="s">
        <v>10234</v>
      </c>
      <c r="BQ145" s="42"/>
      <c r="BR145" s="42"/>
      <c r="BS145" s="42"/>
      <c r="BT145" s="42"/>
      <c r="BU145" s="42"/>
      <c r="BV145" s="42"/>
      <c r="BW145" s="42"/>
      <c r="BX145" s="42" t="s">
        <v>7079</v>
      </c>
      <c r="BY145" s="42" t="s">
        <v>3648</v>
      </c>
      <c r="BZ145" s="42" t="s">
        <v>48</v>
      </c>
      <c r="CA145" s="42" t="s">
        <v>59</v>
      </c>
      <c r="CB145" s="42" t="s">
        <v>7069</v>
      </c>
      <c r="CC145" s="42" t="s">
        <v>7069</v>
      </c>
      <c r="CD145" s="42"/>
      <c r="CE145" s="42"/>
      <c r="CF145" s="42"/>
      <c r="CG145" s="42"/>
      <c r="CH145" s="42" t="s">
        <v>7073</v>
      </c>
      <c r="CI145" s="42"/>
      <c r="CJ145" s="42"/>
    </row>
    <row r="146" s="35" customFormat="1" ht="15" customHeight="1" spans="1:88">
      <c r="A146" s="43" t="s">
        <v>10515</v>
      </c>
      <c r="B146" s="43" t="s">
        <v>1073</v>
      </c>
      <c r="C146" s="43" t="s">
        <v>4692</v>
      </c>
      <c r="D146" s="43" t="s">
        <v>9934</v>
      </c>
      <c r="E146" s="43" t="s">
        <v>9935</v>
      </c>
      <c r="F146" s="43" t="s">
        <v>2293</v>
      </c>
      <c r="G146" s="43" t="s">
        <v>3343</v>
      </c>
      <c r="H146" s="43" t="s">
        <v>9936</v>
      </c>
      <c r="I146" s="43" t="s">
        <v>9710</v>
      </c>
      <c r="J146" s="44">
        <v>13608</v>
      </c>
      <c r="K146" s="43" t="s">
        <v>7059</v>
      </c>
      <c r="L146" s="43" t="s">
        <v>7059</v>
      </c>
      <c r="M146" s="44" t="s">
        <v>3973</v>
      </c>
      <c r="N146" s="43" t="s">
        <v>5781</v>
      </c>
      <c r="O146" s="43" t="s">
        <v>4988</v>
      </c>
      <c r="P146" s="43" t="s">
        <v>380</v>
      </c>
      <c r="Q146" s="43" t="s">
        <v>3648</v>
      </c>
      <c r="R146" s="43"/>
      <c r="S146" s="43" t="s">
        <v>3648</v>
      </c>
      <c r="T146" s="43" t="s">
        <v>4175</v>
      </c>
      <c r="U146" s="43" t="s">
        <v>4175</v>
      </c>
      <c r="V146" s="43"/>
      <c r="W146" s="43"/>
      <c r="X146" s="43" t="s">
        <v>4973</v>
      </c>
      <c r="Y146" s="43" t="s">
        <v>1181</v>
      </c>
      <c r="Z146" s="43"/>
      <c r="AA146" s="43"/>
      <c r="AB146" s="43" t="s">
        <v>9711</v>
      </c>
      <c r="AC146" s="43"/>
      <c r="AD146" s="43" t="s">
        <v>7061</v>
      </c>
      <c r="AE146" s="43" t="s">
        <v>9712</v>
      </c>
      <c r="AF146" s="43" t="s">
        <v>1810</v>
      </c>
      <c r="AG146" s="43" t="s">
        <v>1810</v>
      </c>
      <c r="AH146" s="43" t="s">
        <v>4175</v>
      </c>
      <c r="AI146" s="43" t="s">
        <v>1197</v>
      </c>
      <c r="AJ146" s="43" t="s">
        <v>4498</v>
      </c>
      <c r="AK146" s="43" t="s">
        <v>7069</v>
      </c>
      <c r="AL146" s="43" t="s">
        <v>2293</v>
      </c>
      <c r="AM146" s="43" t="s">
        <v>7093</v>
      </c>
      <c r="AN146" s="43" t="s">
        <v>7074</v>
      </c>
      <c r="AO146" s="43"/>
      <c r="AP146" s="43" t="s">
        <v>86</v>
      </c>
      <c r="AQ146" s="43" t="s">
        <v>9714</v>
      </c>
      <c r="AR146" s="43" t="s">
        <v>9036</v>
      </c>
      <c r="AS146" s="43"/>
      <c r="AT146" s="43"/>
      <c r="AU146" s="43"/>
      <c r="AV146" s="43"/>
      <c r="AW146" s="43"/>
      <c r="AX146" s="43" t="s">
        <v>3343</v>
      </c>
      <c r="AY146" s="43" t="s">
        <v>190</v>
      </c>
      <c r="AZ146" s="43" t="s">
        <v>191</v>
      </c>
      <c r="BA146" s="43" t="s">
        <v>492</v>
      </c>
      <c r="BB146" s="43" t="s">
        <v>7073</v>
      </c>
      <c r="BC146" s="43" t="s">
        <v>1181</v>
      </c>
      <c r="BD146" s="43" t="s">
        <v>87</v>
      </c>
      <c r="BE146" s="43" t="s">
        <v>1197</v>
      </c>
      <c r="BF146" s="43" t="s">
        <v>2676</v>
      </c>
      <c r="BG146" s="43" t="s">
        <v>8884</v>
      </c>
      <c r="BH146" s="43" t="s">
        <v>10516</v>
      </c>
      <c r="BI146" s="43" t="s">
        <v>10517</v>
      </c>
      <c r="BJ146" s="43"/>
      <c r="BK146" s="43" t="s">
        <v>9718</v>
      </c>
      <c r="BL146" s="43" t="s">
        <v>9719</v>
      </c>
      <c r="BM146" s="43"/>
      <c r="BN146" s="43"/>
      <c r="BO146" s="41" t="s">
        <v>9777</v>
      </c>
      <c r="BP146" s="43" t="s">
        <v>9778</v>
      </c>
      <c r="BQ146" s="43"/>
      <c r="BR146" s="43"/>
      <c r="BS146" s="43"/>
      <c r="BT146" s="43"/>
      <c r="BU146" s="43"/>
      <c r="BV146" s="43"/>
      <c r="BW146" s="43"/>
      <c r="BX146" s="43" t="s">
        <v>7079</v>
      </c>
      <c r="BY146" s="43" t="s">
        <v>3648</v>
      </c>
      <c r="BZ146" s="43" t="s">
        <v>48</v>
      </c>
      <c r="CA146" s="43" t="s">
        <v>59</v>
      </c>
      <c r="CB146" s="43" t="s">
        <v>7069</v>
      </c>
      <c r="CC146" s="43" t="s">
        <v>7069</v>
      </c>
      <c r="CD146" s="43"/>
      <c r="CE146" s="43"/>
      <c r="CF146" s="43"/>
      <c r="CG146" s="43" t="s">
        <v>4988</v>
      </c>
      <c r="CH146" s="43" t="s">
        <v>7073</v>
      </c>
      <c r="CI146" s="43"/>
      <c r="CJ146" s="43"/>
    </row>
    <row r="147" s="35" customFormat="1" ht="15" customHeight="1" spans="1:88">
      <c r="A147" s="42" t="s">
        <v>480</v>
      </c>
      <c r="B147" s="42" t="s">
        <v>1073</v>
      </c>
      <c r="C147" s="42" t="s">
        <v>4692</v>
      </c>
      <c r="D147" s="42" t="s">
        <v>9846</v>
      </c>
      <c r="E147" s="42" t="s">
        <v>9847</v>
      </c>
      <c r="F147" s="42" t="s">
        <v>2293</v>
      </c>
      <c r="G147" s="42" t="s">
        <v>3343</v>
      </c>
      <c r="H147" s="42" t="s">
        <v>9848</v>
      </c>
      <c r="I147" s="42" t="s">
        <v>10123</v>
      </c>
      <c r="J147" s="41">
        <v>24370.61</v>
      </c>
      <c r="K147" s="42"/>
      <c r="L147" s="42" t="s">
        <v>7059</v>
      </c>
      <c r="M147" s="41" t="s">
        <v>3973</v>
      </c>
      <c r="N147" s="42" t="s">
        <v>5781</v>
      </c>
      <c r="O147" s="42"/>
      <c r="P147" s="42" t="s">
        <v>380</v>
      </c>
      <c r="Q147" s="42" t="s">
        <v>3648</v>
      </c>
      <c r="R147" s="42"/>
      <c r="S147" s="42" t="s">
        <v>1653</v>
      </c>
      <c r="T147" s="42"/>
      <c r="U147" s="42" t="s">
        <v>10512</v>
      </c>
      <c r="V147" s="42"/>
      <c r="W147" s="42"/>
      <c r="X147" s="42"/>
      <c r="Y147" s="42" t="s">
        <v>1181</v>
      </c>
      <c r="Z147" s="42"/>
      <c r="AA147" s="42"/>
      <c r="AB147" s="42" t="s">
        <v>9711</v>
      </c>
      <c r="AC147" s="42"/>
      <c r="AD147" s="42" t="s">
        <v>7061</v>
      </c>
      <c r="AE147" s="42" t="s">
        <v>10513</v>
      </c>
      <c r="AF147" s="42" t="s">
        <v>1810</v>
      </c>
      <c r="AG147" s="42" t="s">
        <v>1810</v>
      </c>
      <c r="AH147" s="42" t="s">
        <v>8055</v>
      </c>
      <c r="AI147" s="42" t="s">
        <v>10518</v>
      </c>
      <c r="AJ147" s="42" t="s">
        <v>4498</v>
      </c>
      <c r="AK147" s="42" t="s">
        <v>7069</v>
      </c>
      <c r="AL147" s="42" t="s">
        <v>2293</v>
      </c>
      <c r="AM147" s="42" t="s">
        <v>7093</v>
      </c>
      <c r="AN147" s="42" t="s">
        <v>7074</v>
      </c>
      <c r="AO147" s="42"/>
      <c r="AP147" s="42" t="s">
        <v>86</v>
      </c>
      <c r="AQ147" s="42" t="s">
        <v>9714</v>
      </c>
      <c r="AR147" s="42" t="s">
        <v>9036</v>
      </c>
      <c r="AS147" s="42"/>
      <c r="AT147" s="42"/>
      <c r="AU147" s="42"/>
      <c r="AV147" s="42"/>
      <c r="AW147" s="42"/>
      <c r="AX147" s="42" t="s">
        <v>3343</v>
      </c>
      <c r="AY147" s="42" t="s">
        <v>88</v>
      </c>
      <c r="AZ147" s="42" t="s">
        <v>98</v>
      </c>
      <c r="BA147" s="42" t="s">
        <v>99</v>
      </c>
      <c r="BB147" s="42" t="s">
        <v>7073</v>
      </c>
      <c r="BC147" s="42" t="s">
        <v>1181</v>
      </c>
      <c r="BD147" s="42" t="s">
        <v>87</v>
      </c>
      <c r="BE147" s="42" t="s">
        <v>10518</v>
      </c>
      <c r="BF147" s="42" t="s">
        <v>10519</v>
      </c>
      <c r="BG147" s="42" t="s">
        <v>10520</v>
      </c>
      <c r="BH147" s="42" t="s">
        <v>10521</v>
      </c>
      <c r="BI147" s="42" t="s">
        <v>10522</v>
      </c>
      <c r="BJ147" s="42"/>
      <c r="BK147" s="42" t="s">
        <v>9718</v>
      </c>
      <c r="BL147" s="42" t="s">
        <v>9719</v>
      </c>
      <c r="BM147" s="42"/>
      <c r="BN147" s="42"/>
      <c r="BO147" s="41" t="s">
        <v>9777</v>
      </c>
      <c r="BP147" s="42" t="s">
        <v>9778</v>
      </c>
      <c r="BQ147" s="42"/>
      <c r="BR147" s="42"/>
      <c r="BS147" s="42"/>
      <c r="BT147" s="42"/>
      <c r="BU147" s="42"/>
      <c r="BV147" s="42"/>
      <c r="BW147" s="42"/>
      <c r="BX147" s="42" t="s">
        <v>7079</v>
      </c>
      <c r="BY147" s="42" t="s">
        <v>1653</v>
      </c>
      <c r="BZ147" s="42" t="s">
        <v>48</v>
      </c>
      <c r="CA147" s="42" t="s">
        <v>59</v>
      </c>
      <c r="CB147" s="42" t="s">
        <v>7069</v>
      </c>
      <c r="CC147" s="42" t="s">
        <v>7069</v>
      </c>
      <c r="CD147" s="42"/>
      <c r="CE147" s="42"/>
      <c r="CF147" s="42"/>
      <c r="CG147" s="42"/>
      <c r="CH147" s="42" t="s">
        <v>7073</v>
      </c>
      <c r="CI147" s="42"/>
      <c r="CJ147" s="42"/>
    </row>
    <row r="148" s="35" customFormat="1" ht="15" customHeight="1" spans="1:88">
      <c r="A148" s="42" t="s">
        <v>10523</v>
      </c>
      <c r="B148" s="42" t="s">
        <v>494</v>
      </c>
      <c r="C148" s="42" t="s">
        <v>4317</v>
      </c>
      <c r="D148" s="42" t="s">
        <v>9855</v>
      </c>
      <c r="E148" s="42" t="s">
        <v>9856</v>
      </c>
      <c r="F148" s="42" t="s">
        <v>4769</v>
      </c>
      <c r="G148" s="42" t="s">
        <v>10524</v>
      </c>
      <c r="H148" s="42" t="s">
        <v>9857</v>
      </c>
      <c r="I148" s="42" t="s">
        <v>9710</v>
      </c>
      <c r="J148" s="41">
        <v>64800</v>
      </c>
      <c r="K148" s="42" t="s">
        <v>7059</v>
      </c>
      <c r="L148" s="42" t="s">
        <v>7059</v>
      </c>
      <c r="M148" s="41" t="s">
        <v>10525</v>
      </c>
      <c r="N148" s="42" t="s">
        <v>4769</v>
      </c>
      <c r="O148" s="42" t="s">
        <v>4769</v>
      </c>
      <c r="P148" s="42" t="s">
        <v>380</v>
      </c>
      <c r="Q148" s="42" t="s">
        <v>3648</v>
      </c>
      <c r="R148" s="42"/>
      <c r="S148" s="42" t="s">
        <v>3648</v>
      </c>
      <c r="T148" s="42" t="s">
        <v>10525</v>
      </c>
      <c r="U148" s="42" t="s">
        <v>2293</v>
      </c>
      <c r="V148" s="42"/>
      <c r="W148" s="42"/>
      <c r="X148" s="42" t="s">
        <v>4769</v>
      </c>
      <c r="Y148" s="42" t="s">
        <v>1181</v>
      </c>
      <c r="Z148" s="42"/>
      <c r="AA148" s="42"/>
      <c r="AB148" s="42" t="s">
        <v>9711</v>
      </c>
      <c r="AC148" s="42"/>
      <c r="AD148" s="42" t="s">
        <v>7061</v>
      </c>
      <c r="AE148" s="42" t="s">
        <v>9712</v>
      </c>
      <c r="AF148" s="42" t="s">
        <v>1810</v>
      </c>
      <c r="AG148" s="42" t="s">
        <v>1173</v>
      </c>
      <c r="AH148" s="42" t="s">
        <v>10524</v>
      </c>
      <c r="AI148" s="42" t="s">
        <v>4728</v>
      </c>
      <c r="AJ148" s="42" t="s">
        <v>10526</v>
      </c>
      <c r="AK148" s="42" t="s">
        <v>7069</v>
      </c>
      <c r="AL148" s="42" t="s">
        <v>4769</v>
      </c>
      <c r="AM148" s="42" t="s">
        <v>7093</v>
      </c>
      <c r="AN148" s="42" t="s">
        <v>7074</v>
      </c>
      <c r="AO148" s="42"/>
      <c r="AP148" s="42" t="s">
        <v>97</v>
      </c>
      <c r="AQ148" s="42" t="s">
        <v>9835</v>
      </c>
      <c r="AR148" s="42" t="s">
        <v>9049</v>
      </c>
      <c r="AS148" s="42"/>
      <c r="AT148" s="42"/>
      <c r="AU148" s="42"/>
      <c r="AV148" s="42"/>
      <c r="AW148" s="42"/>
      <c r="AX148" s="42" t="s">
        <v>2240</v>
      </c>
      <c r="AY148" s="42" t="s">
        <v>229</v>
      </c>
      <c r="AZ148" s="42" t="s">
        <v>230</v>
      </c>
      <c r="BA148" s="42" t="s">
        <v>231</v>
      </c>
      <c r="BB148" s="42" t="s">
        <v>7073</v>
      </c>
      <c r="BC148" s="42" t="s">
        <v>1181</v>
      </c>
      <c r="BD148" s="42" t="s">
        <v>87</v>
      </c>
      <c r="BE148" s="42" t="s">
        <v>10527</v>
      </c>
      <c r="BF148" s="42" t="s">
        <v>1724</v>
      </c>
      <c r="BG148" s="42" t="s">
        <v>2027</v>
      </c>
      <c r="BH148" s="42" t="s">
        <v>8118</v>
      </c>
      <c r="BI148" s="42" t="s">
        <v>8119</v>
      </c>
      <c r="BJ148" s="42"/>
      <c r="BK148" s="42" t="s">
        <v>9718</v>
      </c>
      <c r="BL148" s="42" t="s">
        <v>9719</v>
      </c>
      <c r="BM148" s="42"/>
      <c r="BN148" s="42"/>
      <c r="BO148" s="41" t="s">
        <v>9720</v>
      </c>
      <c r="BP148" s="42" t="s">
        <v>9721</v>
      </c>
      <c r="BQ148" s="42"/>
      <c r="BR148" s="42"/>
      <c r="BS148" s="42"/>
      <c r="BT148" s="42"/>
      <c r="BU148" s="42"/>
      <c r="BV148" s="42"/>
      <c r="BW148" s="42"/>
      <c r="BX148" s="42" t="s">
        <v>10528</v>
      </c>
      <c r="BY148" s="42" t="s">
        <v>3648</v>
      </c>
      <c r="BZ148" s="42" t="s">
        <v>48</v>
      </c>
      <c r="CA148" s="42" t="s">
        <v>59</v>
      </c>
      <c r="CB148" s="42" t="s">
        <v>7069</v>
      </c>
      <c r="CC148" s="42" t="s">
        <v>7069</v>
      </c>
      <c r="CD148" s="42"/>
      <c r="CE148" s="42"/>
      <c r="CF148" s="42"/>
      <c r="CG148" s="42" t="s">
        <v>4769</v>
      </c>
      <c r="CH148" s="42" t="s">
        <v>7073</v>
      </c>
      <c r="CI148" s="42"/>
      <c r="CJ148" s="42"/>
    </row>
    <row r="149" s="35" customFormat="1" ht="15" customHeight="1" spans="1:88">
      <c r="A149" s="42" t="s">
        <v>10529</v>
      </c>
      <c r="B149" s="42" t="s">
        <v>1094</v>
      </c>
      <c r="C149" s="42" t="s">
        <v>1169</v>
      </c>
      <c r="D149" s="42" t="s">
        <v>10530</v>
      </c>
      <c r="E149" s="42" t="s">
        <v>10531</v>
      </c>
      <c r="F149" s="42" t="s">
        <v>1265</v>
      </c>
      <c r="G149" s="42" t="s">
        <v>10492</v>
      </c>
      <c r="H149" s="42" t="s">
        <v>10532</v>
      </c>
      <c r="I149" s="42" t="s">
        <v>9727</v>
      </c>
      <c r="J149" s="41">
        <v>6103</v>
      </c>
      <c r="K149" s="42" t="s">
        <v>7059</v>
      </c>
      <c r="L149" s="42" t="s">
        <v>7059</v>
      </c>
      <c r="M149" s="41" t="s">
        <v>10533</v>
      </c>
      <c r="N149" s="42" t="s">
        <v>8063</v>
      </c>
      <c r="O149" s="42" t="s">
        <v>8063</v>
      </c>
      <c r="P149" s="42" t="s">
        <v>380</v>
      </c>
      <c r="Q149" s="42" t="s">
        <v>262</v>
      </c>
      <c r="R149" s="42"/>
      <c r="S149" s="42" t="s">
        <v>262</v>
      </c>
      <c r="T149" s="42" t="s">
        <v>10533</v>
      </c>
      <c r="U149" s="42" t="s">
        <v>7931</v>
      </c>
      <c r="V149" s="42"/>
      <c r="W149" s="42"/>
      <c r="X149" s="42" t="s">
        <v>8063</v>
      </c>
      <c r="Y149" s="42" t="s">
        <v>1181</v>
      </c>
      <c r="Z149" s="42"/>
      <c r="AA149" s="42"/>
      <c r="AB149" s="42" t="s">
        <v>9711</v>
      </c>
      <c r="AC149" s="42"/>
      <c r="AD149" s="42" t="s">
        <v>7061</v>
      </c>
      <c r="AE149" s="42" t="s">
        <v>10513</v>
      </c>
      <c r="AF149" s="42" t="s">
        <v>1810</v>
      </c>
      <c r="AG149" s="42" t="s">
        <v>9728</v>
      </c>
      <c r="AH149" s="42" t="s">
        <v>8055</v>
      </c>
      <c r="AI149" s="42" t="s">
        <v>1266</v>
      </c>
      <c r="AJ149" s="42" t="s">
        <v>2335</v>
      </c>
      <c r="AK149" s="42" t="s">
        <v>7069</v>
      </c>
      <c r="AL149" s="42" t="s">
        <v>1265</v>
      </c>
      <c r="AM149" s="42" t="s">
        <v>7093</v>
      </c>
      <c r="AN149" s="42" t="s">
        <v>7074</v>
      </c>
      <c r="AO149" s="42"/>
      <c r="AP149" s="42" t="s">
        <v>34</v>
      </c>
      <c r="AQ149" s="42" t="s">
        <v>9835</v>
      </c>
      <c r="AR149" s="42"/>
      <c r="AS149" s="42"/>
      <c r="AT149" s="42"/>
      <c r="AU149" s="42"/>
      <c r="AV149" s="42"/>
      <c r="AW149" s="42"/>
      <c r="AX149" s="42" t="s">
        <v>10490</v>
      </c>
      <c r="AY149" s="42" t="s">
        <v>258</v>
      </c>
      <c r="AZ149" s="42" t="s">
        <v>259</v>
      </c>
      <c r="BA149" s="42" t="s">
        <v>260</v>
      </c>
      <c r="BB149" s="42" t="s">
        <v>7073</v>
      </c>
      <c r="BC149" s="42" t="s">
        <v>1181</v>
      </c>
      <c r="BD149" s="42" t="s">
        <v>257</v>
      </c>
      <c r="BE149" s="42" t="s">
        <v>1266</v>
      </c>
      <c r="BF149" s="42" t="s">
        <v>1173</v>
      </c>
      <c r="BG149" s="42" t="s">
        <v>8064</v>
      </c>
      <c r="BH149" s="42" t="s">
        <v>1348</v>
      </c>
      <c r="BI149" s="42" t="s">
        <v>8065</v>
      </c>
      <c r="BJ149" s="42"/>
      <c r="BK149" s="42" t="s">
        <v>9718</v>
      </c>
      <c r="BL149" s="42" t="s">
        <v>9719</v>
      </c>
      <c r="BM149" s="42"/>
      <c r="BN149" s="42"/>
      <c r="BO149" s="41" t="s">
        <v>9739</v>
      </c>
      <c r="BP149" s="42" t="s">
        <v>9911</v>
      </c>
      <c r="BQ149" s="42"/>
      <c r="BR149" s="42"/>
      <c r="BS149" s="42"/>
      <c r="BT149" s="42"/>
      <c r="BU149" s="42"/>
      <c r="BV149" s="42"/>
      <c r="BW149" s="42"/>
      <c r="BX149" s="42" t="s">
        <v>7079</v>
      </c>
      <c r="BY149" s="42" t="s">
        <v>336</v>
      </c>
      <c r="BZ149" s="42" t="s">
        <v>58</v>
      </c>
      <c r="CA149" s="42" t="s">
        <v>37</v>
      </c>
      <c r="CB149" s="42" t="s">
        <v>7069</v>
      </c>
      <c r="CC149" s="42" t="s">
        <v>7069</v>
      </c>
      <c r="CD149" s="42"/>
      <c r="CE149" s="42"/>
      <c r="CF149" s="42"/>
      <c r="CG149" s="42" t="s">
        <v>8063</v>
      </c>
      <c r="CH149" s="42" t="s">
        <v>7073</v>
      </c>
      <c r="CI149" s="42"/>
      <c r="CJ149" s="42"/>
    </row>
    <row r="150" s="35" customFormat="1" ht="15" customHeight="1" spans="1:88">
      <c r="A150" s="42" t="s">
        <v>555</v>
      </c>
      <c r="B150" s="42" t="s">
        <v>1102</v>
      </c>
      <c r="C150" s="42" t="s">
        <v>5286</v>
      </c>
      <c r="D150" s="42" t="s">
        <v>10353</v>
      </c>
      <c r="E150" s="42" t="s">
        <v>10354</v>
      </c>
      <c r="F150" s="42" t="s">
        <v>3056</v>
      </c>
      <c r="G150" s="42" t="s">
        <v>7753</v>
      </c>
      <c r="H150" s="42" t="s">
        <v>10355</v>
      </c>
      <c r="I150" s="42" t="s">
        <v>9710</v>
      </c>
      <c r="J150" s="41">
        <v>52992</v>
      </c>
      <c r="K150" s="42" t="s">
        <v>7059</v>
      </c>
      <c r="L150" s="42" t="s">
        <v>7059</v>
      </c>
      <c r="M150" s="41" t="s">
        <v>4289</v>
      </c>
      <c r="N150" s="42" t="s">
        <v>7971</v>
      </c>
      <c r="O150" s="42" t="s">
        <v>10472</v>
      </c>
      <c r="P150" s="42" t="s">
        <v>380</v>
      </c>
      <c r="Q150" s="42" t="s">
        <v>5285</v>
      </c>
      <c r="R150" s="42"/>
      <c r="S150" s="42" t="s">
        <v>1653</v>
      </c>
      <c r="T150" s="42" t="s">
        <v>10534</v>
      </c>
      <c r="U150" s="42" t="s">
        <v>10534</v>
      </c>
      <c r="V150" s="42"/>
      <c r="W150" s="42"/>
      <c r="X150" s="42" t="s">
        <v>10472</v>
      </c>
      <c r="Y150" s="42" t="s">
        <v>1181</v>
      </c>
      <c r="Z150" s="42"/>
      <c r="AA150" s="42"/>
      <c r="AB150" s="42" t="s">
        <v>9711</v>
      </c>
      <c r="AC150" s="42"/>
      <c r="AD150" s="42" t="s">
        <v>7061</v>
      </c>
      <c r="AE150" s="42" t="s">
        <v>9712</v>
      </c>
      <c r="AF150" s="42" t="s">
        <v>1173</v>
      </c>
      <c r="AG150" s="42" t="s">
        <v>1810</v>
      </c>
      <c r="AH150" s="42" t="s">
        <v>5270</v>
      </c>
      <c r="AI150" s="42" t="s">
        <v>3562</v>
      </c>
      <c r="AJ150" s="42" t="s">
        <v>2335</v>
      </c>
      <c r="AK150" s="42" t="s">
        <v>7069</v>
      </c>
      <c r="AL150" s="42" t="s">
        <v>3056</v>
      </c>
      <c r="AM150" s="42" t="s">
        <v>7093</v>
      </c>
      <c r="AN150" s="42" t="s">
        <v>7095</v>
      </c>
      <c r="AO150" s="42"/>
      <c r="AP150" s="42" t="s">
        <v>165</v>
      </c>
      <c r="AQ150" s="42" t="s">
        <v>9731</v>
      </c>
      <c r="AR150" s="42" t="s">
        <v>9069</v>
      </c>
      <c r="AS150" s="42"/>
      <c r="AT150" s="42"/>
      <c r="AU150" s="42"/>
      <c r="AV150" s="42"/>
      <c r="AW150" s="42"/>
      <c r="AX150" s="42" t="s">
        <v>7753</v>
      </c>
      <c r="AY150" s="42" t="s">
        <v>3791</v>
      </c>
      <c r="AZ150" s="42" t="s">
        <v>5384</v>
      </c>
      <c r="BA150" s="42" t="s">
        <v>558</v>
      </c>
      <c r="BB150" s="42" t="s">
        <v>7073</v>
      </c>
      <c r="BC150" s="42" t="s">
        <v>1181</v>
      </c>
      <c r="BD150" s="42" t="s">
        <v>10356</v>
      </c>
      <c r="BE150" s="42" t="s">
        <v>3562</v>
      </c>
      <c r="BF150" s="42" t="s">
        <v>5951</v>
      </c>
      <c r="BG150" s="42" t="s">
        <v>5902</v>
      </c>
      <c r="BH150" s="42" t="s">
        <v>8399</v>
      </c>
      <c r="BI150" s="42" t="s">
        <v>10535</v>
      </c>
      <c r="BJ150" s="42"/>
      <c r="BK150" s="42" t="s">
        <v>9718</v>
      </c>
      <c r="BL150" s="42" t="s">
        <v>9719</v>
      </c>
      <c r="BM150" s="42"/>
      <c r="BN150" s="42"/>
      <c r="BO150" s="41" t="s">
        <v>9777</v>
      </c>
      <c r="BP150" s="42" t="s">
        <v>9778</v>
      </c>
      <c r="BQ150" s="42"/>
      <c r="BR150" s="42"/>
      <c r="BS150" s="42"/>
      <c r="BT150" s="42"/>
      <c r="BU150" s="42"/>
      <c r="BV150" s="42"/>
      <c r="BW150" s="42"/>
      <c r="BX150" s="42" t="s">
        <v>10498</v>
      </c>
      <c r="BY150" s="42" t="s">
        <v>1653</v>
      </c>
      <c r="BZ150" s="42" t="s">
        <v>166</v>
      </c>
      <c r="CA150" s="42" t="s">
        <v>37</v>
      </c>
      <c r="CB150" s="42" t="s">
        <v>7069</v>
      </c>
      <c r="CC150" s="42" t="s">
        <v>7069</v>
      </c>
      <c r="CD150" s="42"/>
      <c r="CE150" s="42"/>
      <c r="CF150" s="42"/>
      <c r="CG150" s="42" t="s">
        <v>10472</v>
      </c>
      <c r="CH150" s="42" t="s">
        <v>7073</v>
      </c>
      <c r="CI150" s="42"/>
      <c r="CJ150" s="42"/>
    </row>
    <row r="151" s="35" customFormat="1" ht="15" customHeight="1" spans="1:88">
      <c r="A151" s="42" t="s">
        <v>10536</v>
      </c>
      <c r="B151" s="42" t="s">
        <v>1102</v>
      </c>
      <c r="C151" s="42" t="s">
        <v>5286</v>
      </c>
      <c r="D151" s="42" t="s">
        <v>10336</v>
      </c>
      <c r="E151" s="42" t="s">
        <v>10337</v>
      </c>
      <c r="F151" s="42" t="s">
        <v>3056</v>
      </c>
      <c r="G151" s="42" t="s">
        <v>10537</v>
      </c>
      <c r="H151" s="42" t="s">
        <v>10338</v>
      </c>
      <c r="I151" s="42" t="s">
        <v>9710</v>
      </c>
      <c r="J151" s="41">
        <v>229128</v>
      </c>
      <c r="K151" s="42" t="s">
        <v>7059</v>
      </c>
      <c r="L151" s="42" t="s">
        <v>7059</v>
      </c>
      <c r="M151" s="41" t="s">
        <v>4289</v>
      </c>
      <c r="N151" s="42" t="s">
        <v>7971</v>
      </c>
      <c r="O151" s="42" t="s">
        <v>7971</v>
      </c>
      <c r="P151" s="42" t="s">
        <v>380</v>
      </c>
      <c r="Q151" s="42" t="s">
        <v>5285</v>
      </c>
      <c r="R151" s="42"/>
      <c r="S151" s="42" t="s">
        <v>1653</v>
      </c>
      <c r="T151" s="42" t="s">
        <v>10534</v>
      </c>
      <c r="U151" s="42" t="s">
        <v>10534</v>
      </c>
      <c r="V151" s="42"/>
      <c r="W151" s="42"/>
      <c r="X151" s="42" t="s">
        <v>7971</v>
      </c>
      <c r="Y151" s="42" t="s">
        <v>1181</v>
      </c>
      <c r="Z151" s="42"/>
      <c r="AA151" s="42"/>
      <c r="AB151" s="42" t="s">
        <v>9711</v>
      </c>
      <c r="AC151" s="42"/>
      <c r="AD151" s="42" t="s">
        <v>7061</v>
      </c>
      <c r="AE151" s="42" t="s">
        <v>9712</v>
      </c>
      <c r="AF151" s="42" t="s">
        <v>1173</v>
      </c>
      <c r="AG151" s="42" t="s">
        <v>1810</v>
      </c>
      <c r="AH151" s="42" t="s">
        <v>10491</v>
      </c>
      <c r="AI151" s="42" t="s">
        <v>4102</v>
      </c>
      <c r="AJ151" s="42" t="s">
        <v>2335</v>
      </c>
      <c r="AK151" s="42" t="s">
        <v>7069</v>
      </c>
      <c r="AL151" s="42" t="s">
        <v>3056</v>
      </c>
      <c r="AM151" s="42" t="s">
        <v>7093</v>
      </c>
      <c r="AN151" s="42" t="s">
        <v>7095</v>
      </c>
      <c r="AO151" s="42"/>
      <c r="AP151" s="42" t="s">
        <v>165</v>
      </c>
      <c r="AQ151" s="42" t="s">
        <v>9731</v>
      </c>
      <c r="AR151" s="42" t="s">
        <v>9069</v>
      </c>
      <c r="AS151" s="42"/>
      <c r="AT151" s="42"/>
      <c r="AU151" s="42"/>
      <c r="AV151" s="42"/>
      <c r="AW151" s="42"/>
      <c r="AX151" s="42" t="s">
        <v>10537</v>
      </c>
      <c r="AY151" s="42" t="s">
        <v>173</v>
      </c>
      <c r="AZ151" s="42" t="s">
        <v>174</v>
      </c>
      <c r="BA151" s="42" t="s">
        <v>451</v>
      </c>
      <c r="BB151" s="42" t="s">
        <v>7073</v>
      </c>
      <c r="BC151" s="42" t="s">
        <v>1181</v>
      </c>
      <c r="BD151" s="42" t="s">
        <v>10340</v>
      </c>
      <c r="BE151" s="42" t="s">
        <v>4102</v>
      </c>
      <c r="BF151" s="42" t="s">
        <v>10538</v>
      </c>
      <c r="BG151" s="42" t="s">
        <v>10539</v>
      </c>
      <c r="BH151" s="42" t="s">
        <v>10540</v>
      </c>
      <c r="BI151" s="42" t="s">
        <v>10541</v>
      </c>
      <c r="BJ151" s="42"/>
      <c r="BK151" s="42" t="s">
        <v>9718</v>
      </c>
      <c r="BL151" s="42" t="s">
        <v>9719</v>
      </c>
      <c r="BM151" s="42"/>
      <c r="BN151" s="42"/>
      <c r="BO151" s="41" t="s">
        <v>9777</v>
      </c>
      <c r="BP151" s="42" t="s">
        <v>9778</v>
      </c>
      <c r="BQ151" s="42"/>
      <c r="BR151" s="42"/>
      <c r="BS151" s="42"/>
      <c r="BT151" s="42"/>
      <c r="BU151" s="42"/>
      <c r="BV151" s="42"/>
      <c r="BW151" s="42"/>
      <c r="BX151" s="42" t="s">
        <v>10498</v>
      </c>
      <c r="BY151" s="42" t="s">
        <v>1653</v>
      </c>
      <c r="BZ151" s="42" t="s">
        <v>166</v>
      </c>
      <c r="CA151" s="42" t="s">
        <v>37</v>
      </c>
      <c r="CB151" s="42" t="s">
        <v>7069</v>
      </c>
      <c r="CC151" s="42" t="s">
        <v>7069</v>
      </c>
      <c r="CD151" s="42"/>
      <c r="CE151" s="42"/>
      <c r="CF151" s="42"/>
      <c r="CG151" s="42" t="s">
        <v>7971</v>
      </c>
      <c r="CH151" s="42" t="s">
        <v>7073</v>
      </c>
      <c r="CI151" s="42"/>
      <c r="CJ151" s="42"/>
    </row>
    <row r="152" s="35" customFormat="1" ht="15" customHeight="1" spans="1:88">
      <c r="A152" s="42" t="s">
        <v>469</v>
      </c>
      <c r="B152" s="42" t="s">
        <v>1075</v>
      </c>
      <c r="C152" s="42" t="s">
        <v>1169</v>
      </c>
      <c r="D152" s="42" t="s">
        <v>9988</v>
      </c>
      <c r="E152" s="42" t="s">
        <v>9989</v>
      </c>
      <c r="F152" s="42" t="s">
        <v>4860</v>
      </c>
      <c r="G152" s="42" t="s">
        <v>10432</v>
      </c>
      <c r="H152" s="42" t="s">
        <v>9990</v>
      </c>
      <c r="I152" s="42" t="s">
        <v>9710</v>
      </c>
      <c r="J152" s="41">
        <v>9320</v>
      </c>
      <c r="K152" s="42" t="s">
        <v>7059</v>
      </c>
      <c r="L152" s="42" t="s">
        <v>7059</v>
      </c>
      <c r="M152" s="41" t="s">
        <v>2305</v>
      </c>
      <c r="N152" s="42" t="s">
        <v>8074</v>
      </c>
      <c r="O152" s="42" t="s">
        <v>4860</v>
      </c>
      <c r="P152" s="42" t="s">
        <v>380</v>
      </c>
      <c r="Q152" s="42" t="s">
        <v>92</v>
      </c>
      <c r="R152" s="42"/>
      <c r="S152" s="42" t="s">
        <v>1653</v>
      </c>
      <c r="T152" s="42" t="s">
        <v>10432</v>
      </c>
      <c r="U152" s="42" t="s">
        <v>10491</v>
      </c>
      <c r="V152" s="42"/>
      <c r="W152" s="42"/>
      <c r="X152" s="42" t="s">
        <v>4860</v>
      </c>
      <c r="Y152" s="42" t="s">
        <v>1181</v>
      </c>
      <c r="Z152" s="42"/>
      <c r="AA152" s="42"/>
      <c r="AB152" s="42" t="s">
        <v>9711</v>
      </c>
      <c r="AC152" s="42"/>
      <c r="AD152" s="42" t="s">
        <v>7061</v>
      </c>
      <c r="AE152" s="42" t="s">
        <v>9712</v>
      </c>
      <c r="AF152" s="42" t="s">
        <v>1810</v>
      </c>
      <c r="AG152" s="42" t="s">
        <v>1173</v>
      </c>
      <c r="AH152" s="42" t="s">
        <v>10432</v>
      </c>
      <c r="AI152" s="42" t="s">
        <v>3640</v>
      </c>
      <c r="AJ152" s="42" t="s">
        <v>1885</v>
      </c>
      <c r="AK152" s="42" t="s">
        <v>7069</v>
      </c>
      <c r="AL152" s="42" t="s">
        <v>4860</v>
      </c>
      <c r="AM152" s="42" t="s">
        <v>7071</v>
      </c>
      <c r="AN152" s="42" t="s">
        <v>7074</v>
      </c>
      <c r="AO152" s="42"/>
      <c r="AP152" s="42" t="s">
        <v>34</v>
      </c>
      <c r="AQ152" s="42" t="s">
        <v>9731</v>
      </c>
      <c r="AR152" s="42" t="s">
        <v>9060</v>
      </c>
      <c r="AS152" s="42"/>
      <c r="AT152" s="42"/>
      <c r="AU152" s="42"/>
      <c r="AV152" s="42"/>
      <c r="AW152" s="42"/>
      <c r="AX152" s="42" t="s">
        <v>10432</v>
      </c>
      <c r="AY152" s="42" t="s">
        <v>81</v>
      </c>
      <c r="AZ152" s="42" t="s">
        <v>82</v>
      </c>
      <c r="BA152" s="42" t="s">
        <v>467</v>
      </c>
      <c r="BB152" s="42" t="s">
        <v>7073</v>
      </c>
      <c r="BC152" s="42" t="s">
        <v>1181</v>
      </c>
      <c r="BD152" s="42" t="s">
        <v>38</v>
      </c>
      <c r="BE152" s="42" t="s">
        <v>10542</v>
      </c>
      <c r="BF152" s="42" t="s">
        <v>6823</v>
      </c>
      <c r="BG152" s="42" t="s">
        <v>10543</v>
      </c>
      <c r="BH152" s="42" t="s">
        <v>3172</v>
      </c>
      <c r="BI152" s="42" t="s">
        <v>1391</v>
      </c>
      <c r="BJ152" s="42"/>
      <c r="BK152" s="42" t="s">
        <v>9718</v>
      </c>
      <c r="BL152" s="42" t="s">
        <v>9719</v>
      </c>
      <c r="BM152" s="42"/>
      <c r="BN152" s="42"/>
      <c r="BO152" s="41" t="s">
        <v>9720</v>
      </c>
      <c r="BP152" s="42" t="s">
        <v>9721</v>
      </c>
      <c r="BQ152" s="42"/>
      <c r="BR152" s="42"/>
      <c r="BS152" s="42"/>
      <c r="BT152" s="42"/>
      <c r="BU152" s="42"/>
      <c r="BV152" s="42"/>
      <c r="BW152" s="42"/>
      <c r="BX152" s="42" t="s">
        <v>7079</v>
      </c>
      <c r="BY152" s="42" t="s">
        <v>1653</v>
      </c>
      <c r="BZ152" s="42" t="s">
        <v>58</v>
      </c>
      <c r="CA152" s="42" t="s">
        <v>37</v>
      </c>
      <c r="CB152" s="42" t="s">
        <v>7069</v>
      </c>
      <c r="CC152" s="42" t="s">
        <v>7069</v>
      </c>
      <c r="CD152" s="42"/>
      <c r="CE152" s="42"/>
      <c r="CF152" s="42"/>
      <c r="CG152" s="42" t="s">
        <v>4860</v>
      </c>
      <c r="CH152" s="42" t="s">
        <v>7073</v>
      </c>
      <c r="CI152" s="42"/>
      <c r="CJ152" s="42"/>
    </row>
    <row r="153" s="35" customFormat="1" ht="15" customHeight="1" spans="1:88">
      <c r="A153" s="43" t="s">
        <v>352</v>
      </c>
      <c r="B153" s="43" t="s">
        <v>1075</v>
      </c>
      <c r="C153" s="43" t="s">
        <v>1169</v>
      </c>
      <c r="D153" s="43" t="s">
        <v>10544</v>
      </c>
      <c r="E153" s="43" t="s">
        <v>10545</v>
      </c>
      <c r="F153" s="43" t="s">
        <v>4860</v>
      </c>
      <c r="G153" s="43" t="s">
        <v>10432</v>
      </c>
      <c r="H153" s="43" t="s">
        <v>10546</v>
      </c>
      <c r="I153" s="43" t="s">
        <v>9710</v>
      </c>
      <c r="J153" s="44">
        <v>6309.9</v>
      </c>
      <c r="K153" s="43" t="s">
        <v>7059</v>
      </c>
      <c r="L153" s="43" t="s">
        <v>7059</v>
      </c>
      <c r="M153" s="44" t="s">
        <v>2305</v>
      </c>
      <c r="N153" s="43" t="s">
        <v>8074</v>
      </c>
      <c r="O153" s="43" t="s">
        <v>2305</v>
      </c>
      <c r="P153" s="43" t="s">
        <v>380</v>
      </c>
      <c r="Q153" s="43" t="s">
        <v>92</v>
      </c>
      <c r="R153" s="43"/>
      <c r="S153" s="43" t="s">
        <v>92</v>
      </c>
      <c r="T153" s="43" t="s">
        <v>2293</v>
      </c>
      <c r="U153" s="43" t="s">
        <v>2293</v>
      </c>
      <c r="V153" s="43"/>
      <c r="W153" s="43"/>
      <c r="X153" s="43" t="s">
        <v>2305</v>
      </c>
      <c r="Y153" s="43" t="s">
        <v>1181</v>
      </c>
      <c r="Z153" s="43"/>
      <c r="AA153" s="43"/>
      <c r="AB153" s="43" t="s">
        <v>9711</v>
      </c>
      <c r="AC153" s="43"/>
      <c r="AD153" s="43" t="s">
        <v>7061</v>
      </c>
      <c r="AE153" s="43" t="s">
        <v>9712</v>
      </c>
      <c r="AF153" s="43" t="s">
        <v>1810</v>
      </c>
      <c r="AG153" s="43" t="s">
        <v>1173</v>
      </c>
      <c r="AH153" s="43" t="s">
        <v>10432</v>
      </c>
      <c r="AI153" s="43" t="s">
        <v>2306</v>
      </c>
      <c r="AJ153" s="43" t="s">
        <v>1885</v>
      </c>
      <c r="AK153" s="43" t="s">
        <v>7069</v>
      </c>
      <c r="AL153" s="43" t="s">
        <v>4860</v>
      </c>
      <c r="AM153" s="43" t="s">
        <v>7071</v>
      </c>
      <c r="AN153" s="43" t="s">
        <v>7074</v>
      </c>
      <c r="AO153" s="43"/>
      <c r="AP153" s="43" t="s">
        <v>34</v>
      </c>
      <c r="AQ153" s="43" t="s">
        <v>9731</v>
      </c>
      <c r="AR153" s="43" t="s">
        <v>9060</v>
      </c>
      <c r="AS153" s="43"/>
      <c r="AT153" s="43"/>
      <c r="AU153" s="43"/>
      <c r="AV153" s="43"/>
      <c r="AW153" s="43"/>
      <c r="AX153" s="43" t="s">
        <v>10432</v>
      </c>
      <c r="AY153" s="43" t="s">
        <v>210</v>
      </c>
      <c r="AZ153" s="43" t="s">
        <v>470</v>
      </c>
      <c r="BA153" s="43" t="s">
        <v>471</v>
      </c>
      <c r="BB153" s="43" t="s">
        <v>7073</v>
      </c>
      <c r="BC153" s="43" t="s">
        <v>1181</v>
      </c>
      <c r="BD153" s="43" t="s">
        <v>9776</v>
      </c>
      <c r="BE153" s="43" t="s">
        <v>10547</v>
      </c>
      <c r="BF153" s="43" t="s">
        <v>7676</v>
      </c>
      <c r="BG153" s="43" t="s">
        <v>8009</v>
      </c>
      <c r="BH153" s="43" t="s">
        <v>8010</v>
      </c>
      <c r="BI153" s="43" t="s">
        <v>8011</v>
      </c>
      <c r="BJ153" s="43"/>
      <c r="BK153" s="43" t="s">
        <v>9718</v>
      </c>
      <c r="BL153" s="43" t="s">
        <v>9719</v>
      </c>
      <c r="BM153" s="43"/>
      <c r="BN153" s="43"/>
      <c r="BO153" s="41" t="s">
        <v>9720</v>
      </c>
      <c r="BP153" s="43" t="s">
        <v>9721</v>
      </c>
      <c r="BQ153" s="43"/>
      <c r="BR153" s="43"/>
      <c r="BS153" s="43"/>
      <c r="BT153" s="43"/>
      <c r="BU153" s="43"/>
      <c r="BV153" s="43"/>
      <c r="BW153" s="43"/>
      <c r="BX153" s="43" t="s">
        <v>7079</v>
      </c>
      <c r="BY153" s="43" t="s">
        <v>92</v>
      </c>
      <c r="BZ153" s="43" t="s">
        <v>58</v>
      </c>
      <c r="CA153" s="43" t="s">
        <v>37</v>
      </c>
      <c r="CB153" s="43" t="s">
        <v>7069</v>
      </c>
      <c r="CC153" s="43" t="s">
        <v>7069</v>
      </c>
      <c r="CD153" s="43"/>
      <c r="CE153" s="43"/>
      <c r="CF153" s="43"/>
      <c r="CG153" s="43" t="s">
        <v>2305</v>
      </c>
      <c r="CH153" s="43" t="s">
        <v>7073</v>
      </c>
      <c r="CI153" s="43"/>
      <c r="CJ153" s="43"/>
    </row>
    <row r="154" s="35" customFormat="1" ht="15" customHeight="1" spans="1:88">
      <c r="A154" s="42" t="s">
        <v>209</v>
      </c>
      <c r="B154" s="42" t="s">
        <v>1075</v>
      </c>
      <c r="C154" s="42" t="s">
        <v>1169</v>
      </c>
      <c r="D154" s="42" t="s">
        <v>10548</v>
      </c>
      <c r="E154" s="42" t="s">
        <v>10549</v>
      </c>
      <c r="F154" s="42" t="s">
        <v>4860</v>
      </c>
      <c r="G154" s="42" t="s">
        <v>10550</v>
      </c>
      <c r="H154" s="42" t="s">
        <v>10551</v>
      </c>
      <c r="I154" s="42" t="s">
        <v>9710</v>
      </c>
      <c r="J154" s="41">
        <v>15600</v>
      </c>
      <c r="K154" s="42" t="s">
        <v>7059</v>
      </c>
      <c r="L154" s="42" t="s">
        <v>7059</v>
      </c>
      <c r="M154" s="41" t="s">
        <v>2305</v>
      </c>
      <c r="N154" s="42" t="s">
        <v>8074</v>
      </c>
      <c r="O154" s="42" t="s">
        <v>10552</v>
      </c>
      <c r="P154" s="42" t="s">
        <v>380</v>
      </c>
      <c r="Q154" s="42" t="s">
        <v>92</v>
      </c>
      <c r="R154" s="42"/>
      <c r="S154" s="42" t="s">
        <v>1653</v>
      </c>
      <c r="T154" s="42" t="s">
        <v>2305</v>
      </c>
      <c r="U154" s="42" t="s">
        <v>2305</v>
      </c>
      <c r="V154" s="42"/>
      <c r="W154" s="42" t="s">
        <v>10552</v>
      </c>
      <c r="X154" s="42" t="s">
        <v>10552</v>
      </c>
      <c r="Y154" s="42" t="s">
        <v>1181</v>
      </c>
      <c r="Z154" s="42"/>
      <c r="AA154" s="42"/>
      <c r="AB154" s="42" t="s">
        <v>9711</v>
      </c>
      <c r="AC154" s="42" t="s">
        <v>7094</v>
      </c>
      <c r="AD154" s="42" t="s">
        <v>7061</v>
      </c>
      <c r="AE154" s="42" t="s">
        <v>10513</v>
      </c>
      <c r="AF154" s="42" t="s">
        <v>1810</v>
      </c>
      <c r="AG154" s="42" t="s">
        <v>1173</v>
      </c>
      <c r="AH154" s="42" t="s">
        <v>2305</v>
      </c>
      <c r="AI154" s="42" t="s">
        <v>8450</v>
      </c>
      <c r="AJ154" s="42" t="s">
        <v>1885</v>
      </c>
      <c r="AK154" s="42" t="s">
        <v>7069</v>
      </c>
      <c r="AL154" s="42" t="s">
        <v>4860</v>
      </c>
      <c r="AM154" s="42" t="s">
        <v>7071</v>
      </c>
      <c r="AN154" s="42" t="s">
        <v>7074</v>
      </c>
      <c r="AO154" s="42"/>
      <c r="AP154" s="42" t="s">
        <v>34</v>
      </c>
      <c r="AQ154" s="42" t="s">
        <v>9731</v>
      </c>
      <c r="AR154" s="42" t="s">
        <v>9060</v>
      </c>
      <c r="AS154" s="42"/>
      <c r="AT154" s="42" t="s">
        <v>10533</v>
      </c>
      <c r="AU154" s="42" t="s">
        <v>7094</v>
      </c>
      <c r="AV154" s="42" t="s">
        <v>10553</v>
      </c>
      <c r="AW154" s="42"/>
      <c r="AX154" s="42" t="s">
        <v>2305</v>
      </c>
      <c r="AY154" s="42" t="s">
        <v>210</v>
      </c>
      <c r="AZ154" s="42" t="s">
        <v>211</v>
      </c>
      <c r="BA154" s="42" t="s">
        <v>212</v>
      </c>
      <c r="BB154" s="42" t="s">
        <v>7073</v>
      </c>
      <c r="BC154" s="42" t="s">
        <v>1181</v>
      </c>
      <c r="BD154" s="42" t="s">
        <v>10409</v>
      </c>
      <c r="BE154" s="42" t="s">
        <v>10554</v>
      </c>
      <c r="BF154" s="42" t="s">
        <v>5269</v>
      </c>
      <c r="BG154" s="42" t="s">
        <v>10555</v>
      </c>
      <c r="BH154" s="42" t="s">
        <v>7281</v>
      </c>
      <c r="BI154" s="42" t="s">
        <v>10556</v>
      </c>
      <c r="BJ154" s="42"/>
      <c r="BK154" s="42" t="s">
        <v>9768</v>
      </c>
      <c r="BL154" s="42" t="s">
        <v>9719</v>
      </c>
      <c r="BM154" s="42"/>
      <c r="BN154" s="42"/>
      <c r="BO154" s="41" t="s">
        <v>9720</v>
      </c>
      <c r="BP154" s="42" t="s">
        <v>9721</v>
      </c>
      <c r="BQ154" s="42"/>
      <c r="BR154" s="42"/>
      <c r="BS154" s="42"/>
      <c r="BT154" s="42"/>
      <c r="BU154" s="42"/>
      <c r="BV154" s="42"/>
      <c r="BW154" s="42"/>
      <c r="BX154" s="42" t="s">
        <v>7079</v>
      </c>
      <c r="BY154" s="42" t="s">
        <v>1653</v>
      </c>
      <c r="BZ154" s="42" t="s">
        <v>58</v>
      </c>
      <c r="CA154" s="42" t="s">
        <v>37</v>
      </c>
      <c r="CB154" s="42" t="s">
        <v>7069</v>
      </c>
      <c r="CC154" s="42" t="s">
        <v>7069</v>
      </c>
      <c r="CD154" s="42"/>
      <c r="CE154" s="42"/>
      <c r="CF154" s="42"/>
      <c r="CG154" s="42" t="s">
        <v>10552</v>
      </c>
      <c r="CH154" s="42" t="s">
        <v>7073</v>
      </c>
      <c r="CI154" s="42"/>
      <c r="CJ154" s="42"/>
    </row>
    <row r="155" s="35" customFormat="1" ht="15" customHeight="1" spans="1:88">
      <c r="A155" s="42" t="s">
        <v>405</v>
      </c>
      <c r="B155" s="42" t="s">
        <v>233</v>
      </c>
      <c r="C155" s="42" t="s">
        <v>1169</v>
      </c>
      <c r="D155" s="42" t="s">
        <v>10557</v>
      </c>
      <c r="E155" s="42" t="s">
        <v>10558</v>
      </c>
      <c r="F155" s="42" t="s">
        <v>1423</v>
      </c>
      <c r="G155" s="42" t="s">
        <v>4033</v>
      </c>
      <c r="H155" s="42" t="s">
        <v>10559</v>
      </c>
      <c r="I155" s="42" t="s">
        <v>9710</v>
      </c>
      <c r="J155" s="41">
        <v>67016.4</v>
      </c>
      <c r="K155" s="42" t="s">
        <v>7059</v>
      </c>
      <c r="L155" s="42" t="s">
        <v>7059</v>
      </c>
      <c r="M155" s="41" t="s">
        <v>2337</v>
      </c>
      <c r="N155" s="42" t="s">
        <v>8014</v>
      </c>
      <c r="O155" s="42" t="s">
        <v>10491</v>
      </c>
      <c r="P155" s="42" t="s">
        <v>380</v>
      </c>
      <c r="Q155" s="42" t="s">
        <v>262</v>
      </c>
      <c r="R155" s="42"/>
      <c r="S155" s="42" t="s">
        <v>262</v>
      </c>
      <c r="T155" s="42" t="s">
        <v>1333</v>
      </c>
      <c r="U155" s="42" t="s">
        <v>7931</v>
      </c>
      <c r="V155" s="42"/>
      <c r="W155" s="42"/>
      <c r="X155" s="42" t="s">
        <v>10491</v>
      </c>
      <c r="Y155" s="42" t="s">
        <v>1181</v>
      </c>
      <c r="Z155" s="42"/>
      <c r="AA155" s="42"/>
      <c r="AB155" s="42" t="s">
        <v>9711</v>
      </c>
      <c r="AC155" s="42"/>
      <c r="AD155" s="42" t="s">
        <v>7061</v>
      </c>
      <c r="AE155" s="42" t="s">
        <v>10513</v>
      </c>
      <c r="AF155" s="42" t="s">
        <v>1173</v>
      </c>
      <c r="AG155" s="42" t="s">
        <v>9728</v>
      </c>
      <c r="AH155" s="42" t="s">
        <v>3973</v>
      </c>
      <c r="AI155" s="42" t="s">
        <v>10560</v>
      </c>
      <c r="AJ155" s="42" t="s">
        <v>10561</v>
      </c>
      <c r="AK155" s="42" t="s">
        <v>7069</v>
      </c>
      <c r="AL155" s="42" t="s">
        <v>1423</v>
      </c>
      <c r="AM155" s="42" t="s">
        <v>7093</v>
      </c>
      <c r="AN155" s="42" t="s">
        <v>7074</v>
      </c>
      <c r="AO155" s="42"/>
      <c r="AP155" s="42" t="s">
        <v>34</v>
      </c>
      <c r="AQ155" s="42" t="s">
        <v>9731</v>
      </c>
      <c r="AR155" s="42" t="s">
        <v>9090</v>
      </c>
      <c r="AS155" s="42"/>
      <c r="AT155" s="42"/>
      <c r="AU155" s="42"/>
      <c r="AV155" s="42"/>
      <c r="AW155" s="42"/>
      <c r="AX155" s="42" t="s">
        <v>4988</v>
      </c>
      <c r="AY155" s="42" t="s">
        <v>145</v>
      </c>
      <c r="AZ155" s="42" t="s">
        <v>235</v>
      </c>
      <c r="BA155" s="42" t="s">
        <v>236</v>
      </c>
      <c r="BB155" s="42" t="s">
        <v>7073</v>
      </c>
      <c r="BC155" s="42" t="s">
        <v>1181</v>
      </c>
      <c r="BD155" s="42" t="s">
        <v>38</v>
      </c>
      <c r="BE155" s="42" t="s">
        <v>10562</v>
      </c>
      <c r="BF155" s="42" t="s">
        <v>10150</v>
      </c>
      <c r="BG155" s="42" t="s">
        <v>10563</v>
      </c>
      <c r="BH155" s="42" t="s">
        <v>10564</v>
      </c>
      <c r="BI155" s="42" t="s">
        <v>10565</v>
      </c>
      <c r="BJ155" s="42"/>
      <c r="BK155" s="42" t="s">
        <v>10566</v>
      </c>
      <c r="BL155" s="42" t="s">
        <v>9719</v>
      </c>
      <c r="BM155" s="42"/>
      <c r="BN155" s="42"/>
      <c r="BO155" s="41" t="s">
        <v>9739</v>
      </c>
      <c r="BP155" s="42" t="s">
        <v>9801</v>
      </c>
      <c r="BQ155" s="42"/>
      <c r="BR155" s="42"/>
      <c r="BS155" s="42"/>
      <c r="BT155" s="42"/>
      <c r="BU155" s="42"/>
      <c r="BV155" s="42"/>
      <c r="BW155" s="42"/>
      <c r="BX155" s="42" t="s">
        <v>9306</v>
      </c>
      <c r="BY155" s="42" t="s">
        <v>336</v>
      </c>
      <c r="BZ155" s="42" t="s">
        <v>58</v>
      </c>
      <c r="CA155" s="42" t="s">
        <v>37</v>
      </c>
      <c r="CB155" s="42" t="s">
        <v>7069</v>
      </c>
      <c r="CC155" s="42" t="s">
        <v>7069</v>
      </c>
      <c r="CD155" s="42"/>
      <c r="CE155" s="42"/>
      <c r="CF155" s="42"/>
      <c r="CG155" s="42" t="s">
        <v>10491</v>
      </c>
      <c r="CH155" s="42" t="s">
        <v>7073</v>
      </c>
      <c r="CI155" s="42"/>
      <c r="CJ155" s="42"/>
    </row>
    <row r="156" s="35" customFormat="1" ht="15" customHeight="1" spans="1:88">
      <c r="A156" s="42" t="s">
        <v>239</v>
      </c>
      <c r="B156" s="42" t="s">
        <v>233</v>
      </c>
      <c r="C156" s="42" t="s">
        <v>1169</v>
      </c>
      <c r="D156" s="42" t="s">
        <v>10567</v>
      </c>
      <c r="E156" s="42" t="s">
        <v>10568</v>
      </c>
      <c r="F156" s="42" t="s">
        <v>1423</v>
      </c>
      <c r="G156" s="42" t="s">
        <v>4988</v>
      </c>
      <c r="H156" s="42" t="s">
        <v>10569</v>
      </c>
      <c r="I156" s="42" t="s">
        <v>9710</v>
      </c>
      <c r="J156" s="41">
        <v>7675.2</v>
      </c>
      <c r="K156" s="42" t="s">
        <v>7059</v>
      </c>
      <c r="L156" s="42" t="s">
        <v>7059</v>
      </c>
      <c r="M156" s="41" t="s">
        <v>2337</v>
      </c>
      <c r="N156" s="42" t="s">
        <v>8014</v>
      </c>
      <c r="O156" s="42" t="s">
        <v>10491</v>
      </c>
      <c r="P156" s="42" t="s">
        <v>380</v>
      </c>
      <c r="Q156" s="42" t="s">
        <v>262</v>
      </c>
      <c r="R156" s="42"/>
      <c r="S156" s="42" t="s">
        <v>262</v>
      </c>
      <c r="T156" s="42" t="s">
        <v>4242</v>
      </c>
      <c r="U156" s="42"/>
      <c r="V156" s="42"/>
      <c r="W156" s="42"/>
      <c r="X156" s="42" t="s">
        <v>4333</v>
      </c>
      <c r="Y156" s="42" t="s">
        <v>1181</v>
      </c>
      <c r="Z156" s="42"/>
      <c r="AA156" s="42"/>
      <c r="AB156" s="42" t="s">
        <v>9711</v>
      </c>
      <c r="AC156" s="42"/>
      <c r="AD156" s="42" t="s">
        <v>7061</v>
      </c>
      <c r="AE156" s="42" t="s">
        <v>10513</v>
      </c>
      <c r="AF156" s="42" t="s">
        <v>1173</v>
      </c>
      <c r="AG156" s="42" t="s">
        <v>9728</v>
      </c>
      <c r="AH156" s="42" t="s">
        <v>10512</v>
      </c>
      <c r="AI156" s="42" t="s">
        <v>3966</v>
      </c>
      <c r="AJ156" s="42" t="s">
        <v>10561</v>
      </c>
      <c r="AK156" s="42" t="s">
        <v>7069</v>
      </c>
      <c r="AL156" s="42" t="s">
        <v>1423</v>
      </c>
      <c r="AM156" s="42" t="s">
        <v>7093</v>
      </c>
      <c r="AN156" s="42" t="s">
        <v>7074</v>
      </c>
      <c r="AO156" s="42"/>
      <c r="AP156" s="42" t="s">
        <v>34</v>
      </c>
      <c r="AQ156" s="42" t="s">
        <v>9731</v>
      </c>
      <c r="AR156" s="42" t="s">
        <v>9090</v>
      </c>
      <c r="AS156" s="42"/>
      <c r="AT156" s="42"/>
      <c r="AU156" s="42"/>
      <c r="AV156" s="42"/>
      <c r="AW156" s="42"/>
      <c r="AX156" s="42" t="s">
        <v>4988</v>
      </c>
      <c r="AY156" s="42" t="s">
        <v>145</v>
      </c>
      <c r="AZ156" s="42" t="s">
        <v>235</v>
      </c>
      <c r="BA156" s="42" t="s">
        <v>236</v>
      </c>
      <c r="BB156" s="42" t="s">
        <v>7073</v>
      </c>
      <c r="BC156" s="42" t="s">
        <v>1181</v>
      </c>
      <c r="BD156" s="42" t="s">
        <v>10350</v>
      </c>
      <c r="BE156" s="42" t="s">
        <v>10570</v>
      </c>
      <c r="BF156" s="42" t="s">
        <v>10571</v>
      </c>
      <c r="BG156" s="42" t="s">
        <v>10572</v>
      </c>
      <c r="BH156" s="42" t="s">
        <v>10573</v>
      </c>
      <c r="BI156" s="42" t="s">
        <v>10574</v>
      </c>
      <c r="BJ156" s="42"/>
      <c r="BK156" s="42" t="s">
        <v>10566</v>
      </c>
      <c r="BL156" s="42" t="s">
        <v>9719</v>
      </c>
      <c r="BM156" s="42"/>
      <c r="BN156" s="42"/>
      <c r="BO156" s="41" t="s">
        <v>9739</v>
      </c>
      <c r="BP156" s="42" t="s">
        <v>9740</v>
      </c>
      <c r="BQ156" s="42"/>
      <c r="BR156" s="42"/>
      <c r="BS156" s="42"/>
      <c r="BT156" s="42"/>
      <c r="BU156" s="42"/>
      <c r="BV156" s="42"/>
      <c r="BW156" s="42"/>
      <c r="BX156" s="42" t="s">
        <v>9306</v>
      </c>
      <c r="BY156" s="42" t="s">
        <v>336</v>
      </c>
      <c r="BZ156" s="42" t="s">
        <v>58</v>
      </c>
      <c r="CA156" s="42" t="s">
        <v>37</v>
      </c>
      <c r="CB156" s="42" t="s">
        <v>7069</v>
      </c>
      <c r="CC156" s="42" t="s">
        <v>7069</v>
      </c>
      <c r="CD156" s="42"/>
      <c r="CE156" s="42"/>
      <c r="CF156" s="42"/>
      <c r="CG156" s="42" t="s">
        <v>10491</v>
      </c>
      <c r="CH156" s="42" t="s">
        <v>7073</v>
      </c>
      <c r="CI156" s="42"/>
      <c r="CJ156" s="42"/>
    </row>
    <row r="157" s="35" customFormat="1" ht="15" customHeight="1" spans="1:88">
      <c r="A157" s="43" t="s">
        <v>10575</v>
      </c>
      <c r="B157" s="43" t="s">
        <v>519</v>
      </c>
      <c r="C157" s="43" t="s">
        <v>1169</v>
      </c>
      <c r="D157" s="43" t="s">
        <v>10293</v>
      </c>
      <c r="E157" s="43" t="s">
        <v>10294</v>
      </c>
      <c r="F157" s="43" t="s">
        <v>8063</v>
      </c>
      <c r="G157" s="43" t="s">
        <v>4769</v>
      </c>
      <c r="H157" s="43" t="s">
        <v>10295</v>
      </c>
      <c r="I157" s="43" t="s">
        <v>9710</v>
      </c>
      <c r="J157" s="44">
        <v>54028.8</v>
      </c>
      <c r="K157" s="43" t="s">
        <v>7059</v>
      </c>
      <c r="L157" s="43" t="s">
        <v>7059</v>
      </c>
      <c r="M157" s="44" t="s">
        <v>5724</v>
      </c>
      <c r="N157" s="43" t="s">
        <v>8063</v>
      </c>
      <c r="O157" s="43" t="s">
        <v>8063</v>
      </c>
      <c r="P157" s="43" t="s">
        <v>380</v>
      </c>
      <c r="Q157" s="43" t="s">
        <v>250</v>
      </c>
      <c r="R157" s="43" t="s">
        <v>250</v>
      </c>
      <c r="S157" s="43" t="s">
        <v>250</v>
      </c>
      <c r="T157" s="43" t="s">
        <v>5724</v>
      </c>
      <c r="U157" s="43"/>
      <c r="V157" s="43"/>
      <c r="W157" s="43"/>
      <c r="X157" s="43" t="s">
        <v>8063</v>
      </c>
      <c r="Y157" s="43" t="s">
        <v>1181</v>
      </c>
      <c r="Z157" s="43"/>
      <c r="AA157" s="43"/>
      <c r="AB157" s="43" t="s">
        <v>9711</v>
      </c>
      <c r="AC157" s="43"/>
      <c r="AD157" s="43" t="s">
        <v>7061</v>
      </c>
      <c r="AE157" s="43" t="s">
        <v>9712</v>
      </c>
      <c r="AF157" s="43" t="s">
        <v>1810</v>
      </c>
      <c r="AG157" s="43" t="s">
        <v>1810</v>
      </c>
      <c r="AH157" s="43" t="s">
        <v>4769</v>
      </c>
      <c r="AI157" s="43" t="s">
        <v>2516</v>
      </c>
      <c r="AJ157" s="43" t="s">
        <v>4755</v>
      </c>
      <c r="AK157" s="43" t="s">
        <v>7069</v>
      </c>
      <c r="AL157" s="43" t="s">
        <v>8063</v>
      </c>
      <c r="AM157" s="43" t="s">
        <v>7093</v>
      </c>
      <c r="AN157" s="43" t="s">
        <v>7074</v>
      </c>
      <c r="AO157" s="43"/>
      <c r="AP157" s="43" t="s">
        <v>34</v>
      </c>
      <c r="AQ157" s="43" t="s">
        <v>9835</v>
      </c>
      <c r="AR157" s="43"/>
      <c r="AS157" s="43"/>
      <c r="AT157" s="43"/>
      <c r="AU157" s="43"/>
      <c r="AV157" s="43"/>
      <c r="AW157" s="43"/>
      <c r="AX157" s="43" t="s">
        <v>4769</v>
      </c>
      <c r="AY157" s="43" t="s">
        <v>145</v>
      </c>
      <c r="AZ157" s="43" t="s">
        <v>235</v>
      </c>
      <c r="BA157" s="43" t="s">
        <v>236</v>
      </c>
      <c r="BB157" s="43" t="s">
        <v>7073</v>
      </c>
      <c r="BC157" s="43" t="s">
        <v>1181</v>
      </c>
      <c r="BD157" s="43" t="s">
        <v>9776</v>
      </c>
      <c r="BE157" s="43" t="s">
        <v>10576</v>
      </c>
      <c r="BF157" s="43" t="s">
        <v>3044</v>
      </c>
      <c r="BG157" s="43" t="s">
        <v>3097</v>
      </c>
      <c r="BH157" s="43" t="s">
        <v>8129</v>
      </c>
      <c r="BI157" s="43" t="s">
        <v>8130</v>
      </c>
      <c r="BJ157" s="43"/>
      <c r="BK157" s="43" t="s">
        <v>10566</v>
      </c>
      <c r="BL157" s="43" t="s">
        <v>9719</v>
      </c>
      <c r="BM157" s="43"/>
      <c r="BN157" s="43"/>
      <c r="BO157" s="41" t="s">
        <v>9777</v>
      </c>
      <c r="BP157" s="43" t="s">
        <v>9778</v>
      </c>
      <c r="BQ157" s="43"/>
      <c r="BR157" s="43"/>
      <c r="BS157" s="43"/>
      <c r="BT157" s="43"/>
      <c r="BU157" s="43"/>
      <c r="BV157" s="43"/>
      <c r="BW157" s="43" t="s">
        <v>8133</v>
      </c>
      <c r="BX157" s="43" t="s">
        <v>10577</v>
      </c>
      <c r="BY157" s="43" t="s">
        <v>250</v>
      </c>
      <c r="BZ157" s="43" t="s">
        <v>58</v>
      </c>
      <c r="CA157" s="43" t="s">
        <v>37</v>
      </c>
      <c r="CB157" s="43" t="s">
        <v>7069</v>
      </c>
      <c r="CC157" s="43" t="s">
        <v>7069</v>
      </c>
      <c r="CD157" s="43"/>
      <c r="CE157" s="43"/>
      <c r="CF157" s="43"/>
      <c r="CG157" s="43" t="s">
        <v>8063</v>
      </c>
      <c r="CH157" s="43" t="s">
        <v>7073</v>
      </c>
      <c r="CI157" s="43"/>
      <c r="CJ157" s="43"/>
    </row>
    <row r="158" s="35" customFormat="1" ht="15" customHeight="1" spans="1:88">
      <c r="A158" s="42" t="s">
        <v>10578</v>
      </c>
      <c r="B158" s="42" t="s">
        <v>503</v>
      </c>
      <c r="C158" s="42" t="s">
        <v>3786</v>
      </c>
      <c r="D158" s="42" t="s">
        <v>10034</v>
      </c>
      <c r="E158" s="42" t="s">
        <v>10035</v>
      </c>
      <c r="F158" s="42" t="s">
        <v>3660</v>
      </c>
      <c r="G158" s="42" t="s">
        <v>10362</v>
      </c>
      <c r="H158" s="42" t="s">
        <v>10036</v>
      </c>
      <c r="I158" s="42" t="s">
        <v>10170</v>
      </c>
      <c r="J158" s="41">
        <v>5990.75</v>
      </c>
      <c r="K158" s="42" t="s">
        <v>7059</v>
      </c>
      <c r="L158" s="42" t="s">
        <v>7059</v>
      </c>
      <c r="M158" s="41" t="s">
        <v>1511</v>
      </c>
      <c r="N158" s="42" t="s">
        <v>3660</v>
      </c>
      <c r="O158" s="42" t="s">
        <v>10362</v>
      </c>
      <c r="P158" s="42" t="s">
        <v>380</v>
      </c>
      <c r="Q158" s="42" t="s">
        <v>250</v>
      </c>
      <c r="R158" s="42" t="s">
        <v>250</v>
      </c>
      <c r="S158" s="42" t="s">
        <v>250</v>
      </c>
      <c r="T158" s="42" t="s">
        <v>1511</v>
      </c>
      <c r="U158" s="42"/>
      <c r="V158" s="42"/>
      <c r="W158" s="42"/>
      <c r="X158" s="42" t="s">
        <v>10362</v>
      </c>
      <c r="Y158" s="42" t="s">
        <v>1181</v>
      </c>
      <c r="Z158" s="42"/>
      <c r="AA158" s="42"/>
      <c r="AB158" s="42" t="s">
        <v>9711</v>
      </c>
      <c r="AC158" s="42"/>
      <c r="AD158" s="42" t="s">
        <v>7061</v>
      </c>
      <c r="AE158" s="42" t="s">
        <v>10513</v>
      </c>
      <c r="AF158" s="42" t="s">
        <v>1810</v>
      </c>
      <c r="AG158" s="42" t="s">
        <v>1810</v>
      </c>
      <c r="AH158" s="42" t="s">
        <v>5724</v>
      </c>
      <c r="AI158" s="42" t="s">
        <v>1424</v>
      </c>
      <c r="AJ158" s="42" t="s">
        <v>10579</v>
      </c>
      <c r="AK158" s="42" t="s">
        <v>7069</v>
      </c>
      <c r="AL158" s="42" t="s">
        <v>3660</v>
      </c>
      <c r="AM158" s="42" t="s">
        <v>7093</v>
      </c>
      <c r="AN158" s="42" t="s">
        <v>7074</v>
      </c>
      <c r="AO158" s="42"/>
      <c r="AP158" s="42" t="s">
        <v>504</v>
      </c>
      <c r="AQ158" s="42" t="s">
        <v>9835</v>
      </c>
      <c r="AR158" s="42"/>
      <c r="AS158" s="42"/>
      <c r="AT158" s="42"/>
      <c r="AU158" s="42"/>
      <c r="AV158" s="42"/>
      <c r="AW158" s="42"/>
      <c r="AX158" s="42" t="s">
        <v>10362</v>
      </c>
      <c r="AY158" s="42" t="s">
        <v>3850</v>
      </c>
      <c r="AZ158" s="42" t="s">
        <v>3861</v>
      </c>
      <c r="BA158" s="42" t="s">
        <v>532</v>
      </c>
      <c r="BB158" s="42" t="s">
        <v>7073</v>
      </c>
      <c r="BC158" s="42" t="s">
        <v>1181</v>
      </c>
      <c r="BD158" s="42" t="s">
        <v>9776</v>
      </c>
      <c r="BE158" s="42" t="s">
        <v>10580</v>
      </c>
      <c r="BF158" s="42" t="s">
        <v>2598</v>
      </c>
      <c r="BG158" s="42" t="s">
        <v>10581</v>
      </c>
      <c r="BH158" s="42" t="s">
        <v>10582</v>
      </c>
      <c r="BI158" s="42" t="s">
        <v>10583</v>
      </c>
      <c r="BJ158" s="42"/>
      <c r="BK158" s="42" t="s">
        <v>9718</v>
      </c>
      <c r="BL158" s="42" t="s">
        <v>9719</v>
      </c>
      <c r="BM158" s="42"/>
      <c r="BN158" s="42"/>
      <c r="BO158" s="41" t="s">
        <v>9777</v>
      </c>
      <c r="BP158" s="42" t="s">
        <v>9778</v>
      </c>
      <c r="BQ158" s="42"/>
      <c r="BR158" s="42"/>
      <c r="BS158" s="42"/>
      <c r="BT158" s="42"/>
      <c r="BU158" s="42"/>
      <c r="BV158" s="42"/>
      <c r="BW158" s="42" t="s">
        <v>8174</v>
      </c>
      <c r="BX158" s="42" t="s">
        <v>7079</v>
      </c>
      <c r="BY158" s="42" t="s">
        <v>250</v>
      </c>
      <c r="BZ158" s="42" t="s">
        <v>355</v>
      </c>
      <c r="CA158" s="42" t="s">
        <v>37</v>
      </c>
      <c r="CB158" s="42" t="s">
        <v>7069</v>
      </c>
      <c r="CC158" s="42" t="s">
        <v>7094</v>
      </c>
      <c r="CD158" s="42"/>
      <c r="CE158" s="42"/>
      <c r="CF158" s="42"/>
      <c r="CG158" s="42" t="s">
        <v>10362</v>
      </c>
      <c r="CH158" s="42" t="s">
        <v>7073</v>
      </c>
      <c r="CI158" s="42"/>
      <c r="CJ158" s="42"/>
    </row>
    <row r="159" s="35" customFormat="1" ht="15" customHeight="1" spans="1:88">
      <c r="A159" s="42" t="s">
        <v>10584</v>
      </c>
      <c r="B159" s="42" t="s">
        <v>503</v>
      </c>
      <c r="C159" s="42" t="s">
        <v>3786</v>
      </c>
      <c r="D159" s="42" t="s">
        <v>10585</v>
      </c>
      <c r="E159" s="42" t="s">
        <v>10586</v>
      </c>
      <c r="F159" s="42" t="s">
        <v>3660</v>
      </c>
      <c r="G159" s="42"/>
      <c r="H159" s="42" t="s">
        <v>10587</v>
      </c>
      <c r="I159" s="42" t="s">
        <v>9773</v>
      </c>
      <c r="J159" s="41">
        <v>1848</v>
      </c>
      <c r="K159" s="42" t="s">
        <v>7059</v>
      </c>
      <c r="L159" s="42" t="s">
        <v>7059</v>
      </c>
      <c r="M159" s="41" t="s">
        <v>1511</v>
      </c>
      <c r="N159" s="42" t="s">
        <v>3660</v>
      </c>
      <c r="O159" s="42" t="s">
        <v>4150</v>
      </c>
      <c r="P159" s="42" t="s">
        <v>380</v>
      </c>
      <c r="Q159" s="42" t="s">
        <v>250</v>
      </c>
      <c r="R159" s="42" t="s">
        <v>250</v>
      </c>
      <c r="S159" s="42" t="s">
        <v>250</v>
      </c>
      <c r="T159" s="42" t="s">
        <v>1511</v>
      </c>
      <c r="U159" s="42"/>
      <c r="V159" s="42"/>
      <c r="W159" s="42"/>
      <c r="X159" s="42" t="s">
        <v>4150</v>
      </c>
      <c r="Y159" s="42" t="s">
        <v>1181</v>
      </c>
      <c r="Z159" s="42"/>
      <c r="AA159" s="42"/>
      <c r="AB159" s="42" t="s">
        <v>9711</v>
      </c>
      <c r="AC159" s="42"/>
      <c r="AD159" s="42" t="s">
        <v>7061</v>
      </c>
      <c r="AE159" s="42" t="s">
        <v>10513</v>
      </c>
      <c r="AF159" s="42" t="s">
        <v>1810</v>
      </c>
      <c r="AG159" s="42" t="s">
        <v>1810</v>
      </c>
      <c r="AH159" s="42" t="s">
        <v>5724</v>
      </c>
      <c r="AI159" s="42" t="s">
        <v>3892</v>
      </c>
      <c r="AJ159" s="42" t="s">
        <v>10579</v>
      </c>
      <c r="AK159" s="42" t="s">
        <v>7069</v>
      </c>
      <c r="AL159" s="42" t="s">
        <v>3660</v>
      </c>
      <c r="AM159" s="42" t="s">
        <v>7093</v>
      </c>
      <c r="AN159" s="42" t="s">
        <v>7074</v>
      </c>
      <c r="AO159" s="42"/>
      <c r="AP159" s="42" t="s">
        <v>504</v>
      </c>
      <c r="AQ159" s="42" t="s">
        <v>9835</v>
      </c>
      <c r="AR159" s="42"/>
      <c r="AS159" s="42"/>
      <c r="AT159" s="42"/>
      <c r="AU159" s="42"/>
      <c r="AV159" s="42"/>
      <c r="AW159" s="42"/>
      <c r="AX159" s="42"/>
      <c r="AY159" s="42" t="s">
        <v>3791</v>
      </c>
      <c r="AZ159" s="42" t="s">
        <v>3804</v>
      </c>
      <c r="BA159" s="42" t="s">
        <v>545</v>
      </c>
      <c r="BB159" s="42" t="s">
        <v>7073</v>
      </c>
      <c r="BC159" s="42" t="s">
        <v>1181</v>
      </c>
      <c r="BD159" s="42" t="s">
        <v>9776</v>
      </c>
      <c r="BE159" s="42" t="s">
        <v>10588</v>
      </c>
      <c r="BF159" s="42" t="s">
        <v>1510</v>
      </c>
      <c r="BG159" s="42" t="s">
        <v>8169</v>
      </c>
      <c r="BH159" s="42" t="s">
        <v>8170</v>
      </c>
      <c r="BI159" s="42" t="s">
        <v>8171</v>
      </c>
      <c r="BJ159" s="42"/>
      <c r="BK159" s="42" t="s">
        <v>9718</v>
      </c>
      <c r="BL159" s="42" t="s">
        <v>9719</v>
      </c>
      <c r="BM159" s="42"/>
      <c r="BN159" s="42"/>
      <c r="BO159" s="41" t="s">
        <v>9777</v>
      </c>
      <c r="BP159" s="42" t="s">
        <v>9778</v>
      </c>
      <c r="BQ159" s="42"/>
      <c r="BR159" s="42"/>
      <c r="BS159" s="42"/>
      <c r="BT159" s="42"/>
      <c r="BU159" s="42"/>
      <c r="BV159" s="42"/>
      <c r="BW159" s="42" t="s">
        <v>8174</v>
      </c>
      <c r="BX159" s="42" t="s">
        <v>7079</v>
      </c>
      <c r="BY159" s="42" t="s">
        <v>250</v>
      </c>
      <c r="BZ159" s="42" t="s">
        <v>355</v>
      </c>
      <c r="CA159" s="42" t="s">
        <v>37</v>
      </c>
      <c r="CB159" s="42" t="s">
        <v>7069</v>
      </c>
      <c r="CC159" s="42" t="s">
        <v>7094</v>
      </c>
      <c r="CD159" s="42"/>
      <c r="CE159" s="42"/>
      <c r="CF159" s="42"/>
      <c r="CG159" s="42" t="s">
        <v>4150</v>
      </c>
      <c r="CH159" s="42" t="s">
        <v>7073</v>
      </c>
      <c r="CI159" s="42"/>
      <c r="CJ159" s="42"/>
    </row>
    <row r="160" s="35" customFormat="1" ht="15" customHeight="1" spans="1:88">
      <c r="A160" s="43" t="s">
        <v>10589</v>
      </c>
      <c r="B160" s="43" t="s">
        <v>503</v>
      </c>
      <c r="C160" s="43" t="s">
        <v>3786</v>
      </c>
      <c r="D160" s="43" t="s">
        <v>10038</v>
      </c>
      <c r="E160" s="43" t="s">
        <v>10039</v>
      </c>
      <c r="F160" s="43" t="s">
        <v>3660</v>
      </c>
      <c r="G160" s="43"/>
      <c r="H160" s="43" t="s">
        <v>10040</v>
      </c>
      <c r="I160" s="43" t="s">
        <v>9773</v>
      </c>
      <c r="J160" s="44">
        <v>3090</v>
      </c>
      <c r="K160" s="43" t="s">
        <v>7059</v>
      </c>
      <c r="L160" s="43" t="s">
        <v>7059</v>
      </c>
      <c r="M160" s="44" t="s">
        <v>1511</v>
      </c>
      <c r="N160" s="43" t="s">
        <v>3660</v>
      </c>
      <c r="O160" s="43" t="s">
        <v>4150</v>
      </c>
      <c r="P160" s="43" t="s">
        <v>380</v>
      </c>
      <c r="Q160" s="43" t="s">
        <v>250</v>
      </c>
      <c r="R160" s="43" t="s">
        <v>250</v>
      </c>
      <c r="S160" s="43" t="s">
        <v>250</v>
      </c>
      <c r="T160" s="43" t="s">
        <v>1511</v>
      </c>
      <c r="U160" s="43"/>
      <c r="V160" s="43"/>
      <c r="W160" s="43"/>
      <c r="X160" s="43" t="s">
        <v>4150</v>
      </c>
      <c r="Y160" s="43" t="s">
        <v>1181</v>
      </c>
      <c r="Z160" s="43"/>
      <c r="AA160" s="43"/>
      <c r="AB160" s="43" t="s">
        <v>9711</v>
      </c>
      <c r="AC160" s="43"/>
      <c r="AD160" s="43" t="s">
        <v>7061</v>
      </c>
      <c r="AE160" s="43" t="s">
        <v>10513</v>
      </c>
      <c r="AF160" s="43" t="s">
        <v>1810</v>
      </c>
      <c r="AG160" s="43" t="s">
        <v>1810</v>
      </c>
      <c r="AH160" s="43" t="s">
        <v>5724</v>
      </c>
      <c r="AI160" s="43" t="s">
        <v>10285</v>
      </c>
      <c r="AJ160" s="43" t="s">
        <v>10579</v>
      </c>
      <c r="AK160" s="43" t="s">
        <v>7069</v>
      </c>
      <c r="AL160" s="43" t="s">
        <v>3660</v>
      </c>
      <c r="AM160" s="43" t="s">
        <v>7093</v>
      </c>
      <c r="AN160" s="43" t="s">
        <v>7074</v>
      </c>
      <c r="AO160" s="43"/>
      <c r="AP160" s="43" t="s">
        <v>504</v>
      </c>
      <c r="AQ160" s="43" t="s">
        <v>9835</v>
      </c>
      <c r="AR160" s="43"/>
      <c r="AS160" s="43"/>
      <c r="AT160" s="43"/>
      <c r="AU160" s="43"/>
      <c r="AV160" s="43"/>
      <c r="AW160" s="43"/>
      <c r="AX160" s="43"/>
      <c r="AY160" s="43" t="s">
        <v>3791</v>
      </c>
      <c r="AZ160" s="43" t="s">
        <v>3804</v>
      </c>
      <c r="BA160" s="43" t="s">
        <v>507</v>
      </c>
      <c r="BB160" s="43" t="s">
        <v>7073</v>
      </c>
      <c r="BC160" s="43" t="s">
        <v>1181</v>
      </c>
      <c r="BD160" s="43" t="s">
        <v>9776</v>
      </c>
      <c r="BE160" s="43" t="s">
        <v>10590</v>
      </c>
      <c r="BF160" s="43" t="s">
        <v>3488</v>
      </c>
      <c r="BG160" s="43" t="s">
        <v>10591</v>
      </c>
      <c r="BH160" s="43" t="s">
        <v>10592</v>
      </c>
      <c r="BI160" s="43" t="s">
        <v>10593</v>
      </c>
      <c r="BJ160" s="43"/>
      <c r="BK160" s="43" t="s">
        <v>9718</v>
      </c>
      <c r="BL160" s="43" t="s">
        <v>9719</v>
      </c>
      <c r="BM160" s="43"/>
      <c r="BN160" s="43"/>
      <c r="BO160" s="41" t="s">
        <v>9777</v>
      </c>
      <c r="BP160" s="43" t="s">
        <v>9778</v>
      </c>
      <c r="BQ160" s="43"/>
      <c r="BR160" s="43"/>
      <c r="BS160" s="43"/>
      <c r="BT160" s="43"/>
      <c r="BU160" s="43"/>
      <c r="BV160" s="43"/>
      <c r="BW160" s="43" t="s">
        <v>8174</v>
      </c>
      <c r="BX160" s="43" t="s">
        <v>7079</v>
      </c>
      <c r="BY160" s="43" t="s">
        <v>250</v>
      </c>
      <c r="BZ160" s="43" t="s">
        <v>355</v>
      </c>
      <c r="CA160" s="43" t="s">
        <v>37</v>
      </c>
      <c r="CB160" s="43" t="s">
        <v>7069</v>
      </c>
      <c r="CC160" s="43" t="s">
        <v>7094</v>
      </c>
      <c r="CD160" s="43"/>
      <c r="CE160" s="43"/>
      <c r="CF160" s="43"/>
      <c r="CG160" s="43" t="s">
        <v>4150</v>
      </c>
      <c r="CH160" s="43" t="s">
        <v>7073</v>
      </c>
      <c r="CI160" s="43"/>
      <c r="CJ160" s="43"/>
    </row>
    <row r="161" s="35" customFormat="1" ht="15" customHeight="1" spans="1:88">
      <c r="A161" s="43" t="s">
        <v>10594</v>
      </c>
      <c r="B161" s="43" t="s">
        <v>503</v>
      </c>
      <c r="C161" s="43" t="s">
        <v>3786</v>
      </c>
      <c r="D161" s="43" t="s">
        <v>10043</v>
      </c>
      <c r="E161" s="43" t="s">
        <v>10044</v>
      </c>
      <c r="F161" s="43" t="s">
        <v>3660</v>
      </c>
      <c r="G161" s="43"/>
      <c r="H161" s="43" t="s">
        <v>10045</v>
      </c>
      <c r="I161" s="43" t="s">
        <v>9773</v>
      </c>
      <c r="J161" s="44">
        <v>1551</v>
      </c>
      <c r="K161" s="43" t="s">
        <v>7059</v>
      </c>
      <c r="L161" s="43" t="s">
        <v>7059</v>
      </c>
      <c r="M161" s="44" t="s">
        <v>1511</v>
      </c>
      <c r="N161" s="43" t="s">
        <v>3660</v>
      </c>
      <c r="O161" s="43" t="s">
        <v>8055</v>
      </c>
      <c r="P161" s="43" t="s">
        <v>380</v>
      </c>
      <c r="Q161" s="43" t="s">
        <v>250</v>
      </c>
      <c r="R161" s="43" t="s">
        <v>250</v>
      </c>
      <c r="S161" s="43" t="s">
        <v>250</v>
      </c>
      <c r="T161" s="43" t="s">
        <v>1511</v>
      </c>
      <c r="U161" s="43"/>
      <c r="V161" s="43"/>
      <c r="W161" s="43"/>
      <c r="X161" s="43" t="s">
        <v>8055</v>
      </c>
      <c r="Y161" s="43" t="s">
        <v>1181</v>
      </c>
      <c r="Z161" s="43"/>
      <c r="AA161" s="43"/>
      <c r="AB161" s="43" t="s">
        <v>9711</v>
      </c>
      <c r="AC161" s="43"/>
      <c r="AD161" s="43" t="s">
        <v>7061</v>
      </c>
      <c r="AE161" s="43" t="s">
        <v>10513</v>
      </c>
      <c r="AF161" s="43" t="s">
        <v>1810</v>
      </c>
      <c r="AG161" s="43" t="s">
        <v>1810</v>
      </c>
      <c r="AH161" s="43" t="s">
        <v>5724</v>
      </c>
      <c r="AI161" s="43" t="s">
        <v>3892</v>
      </c>
      <c r="AJ161" s="43" t="s">
        <v>10579</v>
      </c>
      <c r="AK161" s="43" t="s">
        <v>7069</v>
      </c>
      <c r="AL161" s="43" t="s">
        <v>3660</v>
      </c>
      <c r="AM161" s="43" t="s">
        <v>7093</v>
      </c>
      <c r="AN161" s="43" t="s">
        <v>7074</v>
      </c>
      <c r="AO161" s="43"/>
      <c r="AP161" s="43" t="s">
        <v>504</v>
      </c>
      <c r="AQ161" s="43" t="s">
        <v>9835</v>
      </c>
      <c r="AR161" s="43"/>
      <c r="AS161" s="43"/>
      <c r="AT161" s="43"/>
      <c r="AU161" s="43"/>
      <c r="AV161" s="43"/>
      <c r="AW161" s="43"/>
      <c r="AX161" s="43"/>
      <c r="AY161" s="43" t="s">
        <v>3791</v>
      </c>
      <c r="AZ161" s="43" t="s">
        <v>3804</v>
      </c>
      <c r="BA161" s="43" t="s">
        <v>510</v>
      </c>
      <c r="BB161" s="43" t="s">
        <v>7073</v>
      </c>
      <c r="BC161" s="43" t="s">
        <v>1181</v>
      </c>
      <c r="BD161" s="43" t="s">
        <v>9776</v>
      </c>
      <c r="BE161" s="43" t="s">
        <v>10588</v>
      </c>
      <c r="BF161" s="43" t="s">
        <v>1510</v>
      </c>
      <c r="BG161" s="43" t="s">
        <v>8169</v>
      </c>
      <c r="BH161" s="43" t="s">
        <v>8170</v>
      </c>
      <c r="BI161" s="43" t="s">
        <v>8171</v>
      </c>
      <c r="BJ161" s="43"/>
      <c r="BK161" s="43" t="s">
        <v>9718</v>
      </c>
      <c r="BL161" s="43" t="s">
        <v>9719</v>
      </c>
      <c r="BM161" s="43"/>
      <c r="BN161" s="43"/>
      <c r="BO161" s="41" t="s">
        <v>9777</v>
      </c>
      <c r="BP161" s="43" t="s">
        <v>9778</v>
      </c>
      <c r="BQ161" s="43"/>
      <c r="BR161" s="43"/>
      <c r="BS161" s="43"/>
      <c r="BT161" s="43"/>
      <c r="BU161" s="43"/>
      <c r="BV161" s="43"/>
      <c r="BW161" s="43" t="s">
        <v>8174</v>
      </c>
      <c r="BX161" s="43" t="s">
        <v>7079</v>
      </c>
      <c r="BY161" s="43" t="s">
        <v>250</v>
      </c>
      <c r="BZ161" s="43" t="s">
        <v>355</v>
      </c>
      <c r="CA161" s="43" t="s">
        <v>37</v>
      </c>
      <c r="CB161" s="43" t="s">
        <v>7069</v>
      </c>
      <c r="CC161" s="43" t="s">
        <v>7094</v>
      </c>
      <c r="CD161" s="43"/>
      <c r="CE161" s="43"/>
      <c r="CF161" s="43"/>
      <c r="CG161" s="43" t="s">
        <v>8055</v>
      </c>
      <c r="CH161" s="43" t="s">
        <v>7073</v>
      </c>
      <c r="CI161" s="43"/>
      <c r="CJ161" s="43"/>
    </row>
    <row r="162" s="35" customFormat="1" ht="15" customHeight="1" spans="1:88">
      <c r="A162" s="42" t="s">
        <v>10595</v>
      </c>
      <c r="B162" s="42" t="s">
        <v>503</v>
      </c>
      <c r="C162" s="42" t="s">
        <v>3786</v>
      </c>
      <c r="D162" s="42" t="s">
        <v>10047</v>
      </c>
      <c r="E162" s="42" t="s">
        <v>10048</v>
      </c>
      <c r="F162" s="42" t="s">
        <v>3660</v>
      </c>
      <c r="G162" s="42"/>
      <c r="H162" s="42" t="s">
        <v>10049</v>
      </c>
      <c r="I162" s="42" t="s">
        <v>9773</v>
      </c>
      <c r="J162" s="41">
        <v>930</v>
      </c>
      <c r="K162" s="42" t="s">
        <v>7059</v>
      </c>
      <c r="L162" s="42" t="s">
        <v>7059</v>
      </c>
      <c r="M162" s="41" t="s">
        <v>1511</v>
      </c>
      <c r="N162" s="42" t="s">
        <v>3660</v>
      </c>
      <c r="O162" s="42" t="s">
        <v>4150</v>
      </c>
      <c r="P162" s="42" t="s">
        <v>380</v>
      </c>
      <c r="Q162" s="42" t="s">
        <v>250</v>
      </c>
      <c r="R162" s="42" t="s">
        <v>250</v>
      </c>
      <c r="S162" s="42" t="s">
        <v>250</v>
      </c>
      <c r="T162" s="42" t="s">
        <v>1511</v>
      </c>
      <c r="U162" s="42"/>
      <c r="V162" s="42"/>
      <c r="W162" s="42"/>
      <c r="X162" s="42" t="s">
        <v>4150</v>
      </c>
      <c r="Y162" s="42" t="s">
        <v>1181</v>
      </c>
      <c r="Z162" s="42"/>
      <c r="AA162" s="42"/>
      <c r="AB162" s="42" t="s">
        <v>9711</v>
      </c>
      <c r="AC162" s="42"/>
      <c r="AD162" s="42" t="s">
        <v>7061</v>
      </c>
      <c r="AE162" s="42" t="s">
        <v>10513</v>
      </c>
      <c r="AF162" s="42" t="s">
        <v>1810</v>
      </c>
      <c r="AG162" s="42" t="s">
        <v>1810</v>
      </c>
      <c r="AH162" s="42" t="s">
        <v>5724</v>
      </c>
      <c r="AI162" s="42" t="s">
        <v>1573</v>
      </c>
      <c r="AJ162" s="42" t="s">
        <v>10579</v>
      </c>
      <c r="AK162" s="42" t="s">
        <v>7069</v>
      </c>
      <c r="AL162" s="42" t="s">
        <v>3660</v>
      </c>
      <c r="AM162" s="42" t="s">
        <v>7093</v>
      </c>
      <c r="AN162" s="42" t="s">
        <v>7074</v>
      </c>
      <c r="AO162" s="42"/>
      <c r="AP162" s="42" t="s">
        <v>504</v>
      </c>
      <c r="AQ162" s="42" t="s">
        <v>9835</v>
      </c>
      <c r="AR162" s="42"/>
      <c r="AS162" s="42"/>
      <c r="AT162" s="42"/>
      <c r="AU162" s="42"/>
      <c r="AV162" s="42"/>
      <c r="AW162" s="42"/>
      <c r="AX162" s="42"/>
      <c r="AY162" s="42" t="s">
        <v>3791</v>
      </c>
      <c r="AZ162" s="42" t="s">
        <v>3804</v>
      </c>
      <c r="BA162" s="42" t="s">
        <v>507</v>
      </c>
      <c r="BB162" s="42" t="s">
        <v>7073</v>
      </c>
      <c r="BC162" s="42" t="s">
        <v>1181</v>
      </c>
      <c r="BD162" s="42" t="s">
        <v>9776</v>
      </c>
      <c r="BE162" s="42" t="s">
        <v>10596</v>
      </c>
      <c r="BF162" s="42" t="s">
        <v>3567</v>
      </c>
      <c r="BG162" s="42" t="s">
        <v>2011</v>
      </c>
      <c r="BH162" s="42" t="s">
        <v>1457</v>
      </c>
      <c r="BI162" s="42" t="s">
        <v>10597</v>
      </c>
      <c r="BJ162" s="42"/>
      <c r="BK162" s="42" t="s">
        <v>9718</v>
      </c>
      <c r="BL162" s="42" t="s">
        <v>9719</v>
      </c>
      <c r="BM162" s="42"/>
      <c r="BN162" s="42"/>
      <c r="BO162" s="41" t="s">
        <v>9777</v>
      </c>
      <c r="BP162" s="42" t="s">
        <v>9778</v>
      </c>
      <c r="BQ162" s="42"/>
      <c r="BR162" s="42"/>
      <c r="BS162" s="42"/>
      <c r="BT162" s="42"/>
      <c r="BU162" s="42"/>
      <c r="BV162" s="42"/>
      <c r="BW162" s="42" t="s">
        <v>8174</v>
      </c>
      <c r="BX162" s="42" t="s">
        <v>7079</v>
      </c>
      <c r="BY162" s="42" t="s">
        <v>250</v>
      </c>
      <c r="BZ162" s="42" t="s">
        <v>355</v>
      </c>
      <c r="CA162" s="42" t="s">
        <v>37</v>
      </c>
      <c r="CB162" s="42" t="s">
        <v>7069</v>
      </c>
      <c r="CC162" s="42" t="s">
        <v>7094</v>
      </c>
      <c r="CD162" s="42"/>
      <c r="CE162" s="42"/>
      <c r="CF162" s="42"/>
      <c r="CG162" s="42" t="s">
        <v>4150</v>
      </c>
      <c r="CH162" s="42" t="s">
        <v>7073</v>
      </c>
      <c r="CI162" s="42"/>
      <c r="CJ162" s="42"/>
    </row>
    <row r="163" s="35" customFormat="1" ht="15" customHeight="1" spans="1:88">
      <c r="A163" s="42" t="s">
        <v>10598</v>
      </c>
      <c r="B163" s="42" t="s">
        <v>503</v>
      </c>
      <c r="C163" s="42" t="s">
        <v>3786</v>
      </c>
      <c r="D163" s="42" t="s">
        <v>9770</v>
      </c>
      <c r="E163" s="42" t="s">
        <v>9771</v>
      </c>
      <c r="F163" s="42" t="s">
        <v>3660</v>
      </c>
      <c r="G163" s="42"/>
      <c r="H163" s="42" t="s">
        <v>9772</v>
      </c>
      <c r="I163" s="42" t="s">
        <v>9773</v>
      </c>
      <c r="J163" s="41">
        <v>3834</v>
      </c>
      <c r="K163" s="42" t="s">
        <v>7059</v>
      </c>
      <c r="L163" s="42" t="s">
        <v>7059</v>
      </c>
      <c r="M163" s="41" t="s">
        <v>1511</v>
      </c>
      <c r="N163" s="42" t="s">
        <v>3660</v>
      </c>
      <c r="O163" s="42" t="s">
        <v>4150</v>
      </c>
      <c r="P163" s="42" t="s">
        <v>380</v>
      </c>
      <c r="Q163" s="42" t="s">
        <v>250</v>
      </c>
      <c r="R163" s="42" t="s">
        <v>250</v>
      </c>
      <c r="S163" s="42" t="s">
        <v>250</v>
      </c>
      <c r="T163" s="42" t="s">
        <v>1511</v>
      </c>
      <c r="U163" s="42"/>
      <c r="V163" s="42"/>
      <c r="W163" s="42"/>
      <c r="X163" s="42" t="s">
        <v>4150</v>
      </c>
      <c r="Y163" s="42" t="s">
        <v>1181</v>
      </c>
      <c r="Z163" s="42"/>
      <c r="AA163" s="42"/>
      <c r="AB163" s="42" t="s">
        <v>9711</v>
      </c>
      <c r="AC163" s="42"/>
      <c r="AD163" s="42" t="s">
        <v>7061</v>
      </c>
      <c r="AE163" s="42" t="s">
        <v>10513</v>
      </c>
      <c r="AF163" s="42" t="s">
        <v>1810</v>
      </c>
      <c r="AG163" s="42" t="s">
        <v>1810</v>
      </c>
      <c r="AH163" s="42" t="s">
        <v>5724</v>
      </c>
      <c r="AI163" s="42" t="s">
        <v>8884</v>
      </c>
      <c r="AJ163" s="42" t="s">
        <v>10579</v>
      </c>
      <c r="AK163" s="42" t="s">
        <v>7069</v>
      </c>
      <c r="AL163" s="42" t="s">
        <v>3660</v>
      </c>
      <c r="AM163" s="42" t="s">
        <v>7093</v>
      </c>
      <c r="AN163" s="42" t="s">
        <v>7074</v>
      </c>
      <c r="AO163" s="42"/>
      <c r="AP163" s="42" t="s">
        <v>504</v>
      </c>
      <c r="AQ163" s="42" t="s">
        <v>9835</v>
      </c>
      <c r="AR163" s="42"/>
      <c r="AS163" s="42"/>
      <c r="AT163" s="42"/>
      <c r="AU163" s="42"/>
      <c r="AV163" s="42"/>
      <c r="AW163" s="42"/>
      <c r="AX163" s="42"/>
      <c r="AY163" s="42" t="s">
        <v>3791</v>
      </c>
      <c r="AZ163" s="42" t="s">
        <v>3804</v>
      </c>
      <c r="BA163" s="42" t="s">
        <v>507</v>
      </c>
      <c r="BB163" s="42" t="s">
        <v>7073</v>
      </c>
      <c r="BC163" s="42" t="s">
        <v>1181</v>
      </c>
      <c r="BD163" s="42" t="s">
        <v>9776</v>
      </c>
      <c r="BE163" s="42" t="s">
        <v>10599</v>
      </c>
      <c r="BF163" s="42" t="s">
        <v>3488</v>
      </c>
      <c r="BG163" s="42" t="s">
        <v>10591</v>
      </c>
      <c r="BH163" s="42" t="s">
        <v>10592</v>
      </c>
      <c r="BI163" s="42" t="s">
        <v>10593</v>
      </c>
      <c r="BJ163" s="42"/>
      <c r="BK163" s="42" t="s">
        <v>9718</v>
      </c>
      <c r="BL163" s="42" t="s">
        <v>9719</v>
      </c>
      <c r="BM163" s="42"/>
      <c r="BN163" s="42"/>
      <c r="BO163" s="41" t="s">
        <v>9777</v>
      </c>
      <c r="BP163" s="42" t="s">
        <v>9778</v>
      </c>
      <c r="BQ163" s="42"/>
      <c r="BR163" s="42"/>
      <c r="BS163" s="42"/>
      <c r="BT163" s="42"/>
      <c r="BU163" s="42"/>
      <c r="BV163" s="42"/>
      <c r="BW163" s="42" t="s">
        <v>8174</v>
      </c>
      <c r="BX163" s="42" t="s">
        <v>7079</v>
      </c>
      <c r="BY163" s="42" t="s">
        <v>250</v>
      </c>
      <c r="BZ163" s="42" t="s">
        <v>355</v>
      </c>
      <c r="CA163" s="42" t="s">
        <v>37</v>
      </c>
      <c r="CB163" s="42" t="s">
        <v>7069</v>
      </c>
      <c r="CC163" s="42" t="s">
        <v>7094</v>
      </c>
      <c r="CD163" s="42"/>
      <c r="CE163" s="42"/>
      <c r="CF163" s="42"/>
      <c r="CG163" s="42" t="s">
        <v>4150</v>
      </c>
      <c r="CH163" s="42" t="s">
        <v>7073</v>
      </c>
      <c r="CI163" s="42"/>
      <c r="CJ163" s="42"/>
    </row>
    <row r="164" s="35" customFormat="1" ht="15" customHeight="1" spans="1:88">
      <c r="A164" s="42" t="s">
        <v>10600</v>
      </c>
      <c r="B164" s="42" t="s">
        <v>337</v>
      </c>
      <c r="C164" s="42" t="s">
        <v>5286</v>
      </c>
      <c r="D164" s="42" t="s">
        <v>9818</v>
      </c>
      <c r="E164" s="42" t="s">
        <v>9819</v>
      </c>
      <c r="F164" s="42" t="s">
        <v>2305</v>
      </c>
      <c r="G164" s="42" t="s">
        <v>10525</v>
      </c>
      <c r="H164" s="42" t="s">
        <v>9820</v>
      </c>
      <c r="I164" s="42" t="s">
        <v>9710</v>
      </c>
      <c r="J164" s="41">
        <v>44640</v>
      </c>
      <c r="K164" s="42" t="s">
        <v>7059</v>
      </c>
      <c r="L164" s="42" t="s">
        <v>7059</v>
      </c>
      <c r="M164" s="41" t="s">
        <v>1511</v>
      </c>
      <c r="N164" s="42" t="s">
        <v>2337</v>
      </c>
      <c r="O164" s="42" t="s">
        <v>2337</v>
      </c>
      <c r="P164" s="42" t="s">
        <v>380</v>
      </c>
      <c r="Q164" s="42" t="s">
        <v>5285</v>
      </c>
      <c r="R164" s="42" t="s">
        <v>177</v>
      </c>
      <c r="S164" s="42" t="s">
        <v>5285</v>
      </c>
      <c r="T164" s="42" t="s">
        <v>1511</v>
      </c>
      <c r="U164" s="42" t="s">
        <v>1511</v>
      </c>
      <c r="V164" s="42"/>
      <c r="W164" s="42"/>
      <c r="X164" s="42" t="s">
        <v>2337</v>
      </c>
      <c r="Y164" s="42" t="s">
        <v>1181</v>
      </c>
      <c r="Z164" s="42"/>
      <c r="AA164" s="42"/>
      <c r="AB164" s="42" t="s">
        <v>9711</v>
      </c>
      <c r="AC164" s="42"/>
      <c r="AD164" s="42" t="s">
        <v>7061</v>
      </c>
      <c r="AE164" s="42" t="s">
        <v>10513</v>
      </c>
      <c r="AF164" s="42" t="s">
        <v>1810</v>
      </c>
      <c r="AG164" s="42" t="s">
        <v>9728</v>
      </c>
      <c r="AH164" s="42" t="s">
        <v>8134</v>
      </c>
      <c r="AI164" s="42" t="s">
        <v>1929</v>
      </c>
      <c r="AJ164" s="42" t="s">
        <v>5920</v>
      </c>
      <c r="AK164" s="42" t="s">
        <v>7069</v>
      </c>
      <c r="AL164" s="42" t="s">
        <v>2305</v>
      </c>
      <c r="AM164" s="42" t="s">
        <v>7093</v>
      </c>
      <c r="AN164" s="42" t="s">
        <v>7095</v>
      </c>
      <c r="AO164" s="42"/>
      <c r="AP164" s="42" t="s">
        <v>165</v>
      </c>
      <c r="AQ164" s="42" t="s">
        <v>9731</v>
      </c>
      <c r="AR164" s="42" t="s">
        <v>9082</v>
      </c>
      <c r="AS164" s="42"/>
      <c r="AT164" s="42"/>
      <c r="AU164" s="42"/>
      <c r="AV164" s="42"/>
      <c r="AW164" s="42"/>
      <c r="AX164" s="42" t="s">
        <v>10525</v>
      </c>
      <c r="AY164" s="42" t="s">
        <v>88</v>
      </c>
      <c r="AZ164" s="42" t="s">
        <v>338</v>
      </c>
      <c r="BA164" s="42" t="s">
        <v>339</v>
      </c>
      <c r="BB164" s="42" t="s">
        <v>7073</v>
      </c>
      <c r="BC164" s="42" t="s">
        <v>1181</v>
      </c>
      <c r="BD164" s="42" t="s">
        <v>9821</v>
      </c>
      <c r="BE164" s="42" t="s">
        <v>1929</v>
      </c>
      <c r="BF164" s="42" t="s">
        <v>7249</v>
      </c>
      <c r="BG164" s="42" t="s">
        <v>7924</v>
      </c>
      <c r="BH164" s="42" t="s">
        <v>3665</v>
      </c>
      <c r="BI164" s="42" t="s">
        <v>8140</v>
      </c>
      <c r="BJ164" s="42"/>
      <c r="BK164" s="42" t="s">
        <v>9718</v>
      </c>
      <c r="BL164" s="42" t="s">
        <v>9719</v>
      </c>
      <c r="BM164" s="42"/>
      <c r="BN164" s="42"/>
      <c r="BO164" s="41" t="s">
        <v>9739</v>
      </c>
      <c r="BP164" s="42" t="s">
        <v>9755</v>
      </c>
      <c r="BQ164" s="42"/>
      <c r="BR164" s="42"/>
      <c r="BS164" s="42"/>
      <c r="BT164" s="42"/>
      <c r="BU164" s="42"/>
      <c r="BV164" s="42"/>
      <c r="BW164" s="42"/>
      <c r="BX164" s="42" t="s">
        <v>10601</v>
      </c>
      <c r="BY164" s="42" t="s">
        <v>5285</v>
      </c>
      <c r="BZ164" s="42" t="s">
        <v>166</v>
      </c>
      <c r="CA164" s="42" t="s">
        <v>37</v>
      </c>
      <c r="CB164" s="42" t="s">
        <v>7069</v>
      </c>
      <c r="CC164" s="42" t="s">
        <v>7069</v>
      </c>
      <c r="CD164" s="42"/>
      <c r="CE164" s="42"/>
      <c r="CF164" s="42"/>
      <c r="CG164" s="42" t="s">
        <v>2337</v>
      </c>
      <c r="CH164" s="42" t="s">
        <v>7073</v>
      </c>
      <c r="CI164" s="42"/>
      <c r="CJ164" s="42"/>
    </row>
    <row r="165" s="35" customFormat="1" ht="15" customHeight="1" spans="1:88">
      <c r="A165" s="42" t="s">
        <v>10602</v>
      </c>
      <c r="B165" s="42" t="s">
        <v>1072</v>
      </c>
      <c r="C165" s="42" t="s">
        <v>4692</v>
      </c>
      <c r="D165" s="42" t="s">
        <v>10603</v>
      </c>
      <c r="E165" s="42" t="s">
        <v>10604</v>
      </c>
      <c r="F165" s="42" t="s">
        <v>4777</v>
      </c>
      <c r="G165" s="42" t="s">
        <v>3343</v>
      </c>
      <c r="H165" s="42" t="s">
        <v>10605</v>
      </c>
      <c r="I165" s="42" t="s">
        <v>10123</v>
      </c>
      <c r="J165" s="41">
        <v>29820</v>
      </c>
      <c r="K165" s="42" t="s">
        <v>7059</v>
      </c>
      <c r="L165" s="42" t="s">
        <v>7059</v>
      </c>
      <c r="M165" s="41" t="s">
        <v>1511</v>
      </c>
      <c r="N165" s="42" t="s">
        <v>4693</v>
      </c>
      <c r="O165" s="42" t="s">
        <v>3056</v>
      </c>
      <c r="P165" s="42" t="s">
        <v>380</v>
      </c>
      <c r="Q165" s="42" t="s">
        <v>3648</v>
      </c>
      <c r="R165" s="42"/>
      <c r="S165" s="42" t="s">
        <v>3648</v>
      </c>
      <c r="T165" s="42" t="s">
        <v>1511</v>
      </c>
      <c r="U165" s="42"/>
      <c r="V165" s="42"/>
      <c r="W165" s="42"/>
      <c r="X165" s="42" t="s">
        <v>1333</v>
      </c>
      <c r="Y165" s="42" t="s">
        <v>1181</v>
      </c>
      <c r="Z165" s="42"/>
      <c r="AA165" s="42"/>
      <c r="AB165" s="42" t="s">
        <v>9711</v>
      </c>
      <c r="AC165" s="42"/>
      <c r="AD165" s="42" t="s">
        <v>7061</v>
      </c>
      <c r="AE165" s="42" t="s">
        <v>10606</v>
      </c>
      <c r="AF165" s="42" t="s">
        <v>1810</v>
      </c>
      <c r="AG165" s="42" t="s">
        <v>9728</v>
      </c>
      <c r="AH165" s="42" t="s">
        <v>10607</v>
      </c>
      <c r="AI165" s="42" t="s">
        <v>4757</v>
      </c>
      <c r="AJ165" s="42" t="s">
        <v>10608</v>
      </c>
      <c r="AK165" s="42" t="s">
        <v>7069</v>
      </c>
      <c r="AL165" s="42" t="s">
        <v>4777</v>
      </c>
      <c r="AM165" s="42" t="s">
        <v>7071</v>
      </c>
      <c r="AN165" s="42" t="s">
        <v>7074</v>
      </c>
      <c r="AO165" s="42"/>
      <c r="AP165" s="42" t="s">
        <v>86</v>
      </c>
      <c r="AQ165" s="42" t="s">
        <v>9835</v>
      </c>
      <c r="AR165" s="42" t="s">
        <v>10609</v>
      </c>
      <c r="AS165" s="42"/>
      <c r="AT165" s="42"/>
      <c r="AU165" s="42"/>
      <c r="AV165" s="42"/>
      <c r="AW165" s="42"/>
      <c r="AX165" s="42" t="s">
        <v>3343</v>
      </c>
      <c r="AY165" s="42" t="s">
        <v>482</v>
      </c>
      <c r="AZ165" s="42" t="s">
        <v>483</v>
      </c>
      <c r="BA165" s="42" t="s">
        <v>484</v>
      </c>
      <c r="BB165" s="42" t="s">
        <v>7073</v>
      </c>
      <c r="BC165" s="42" t="s">
        <v>1181</v>
      </c>
      <c r="BD165" s="42" t="s">
        <v>87</v>
      </c>
      <c r="BE165" s="42" t="s">
        <v>9806</v>
      </c>
      <c r="BF165" s="42" t="s">
        <v>1512</v>
      </c>
      <c r="BG165" s="42" t="s">
        <v>10610</v>
      </c>
      <c r="BH165" s="42" t="s">
        <v>1543</v>
      </c>
      <c r="BI165" s="42" t="s">
        <v>10611</v>
      </c>
      <c r="BJ165" s="42"/>
      <c r="BK165" s="42" t="s">
        <v>9718</v>
      </c>
      <c r="BL165" s="42" t="s">
        <v>9719</v>
      </c>
      <c r="BM165" s="42"/>
      <c r="BN165" s="42"/>
      <c r="BO165" s="41" t="s">
        <v>9739</v>
      </c>
      <c r="BP165" s="42" t="s">
        <v>9801</v>
      </c>
      <c r="BQ165" s="42"/>
      <c r="BR165" s="42"/>
      <c r="BS165" s="42"/>
      <c r="BT165" s="42"/>
      <c r="BU165" s="42"/>
      <c r="BV165" s="42"/>
      <c r="BW165" s="42"/>
      <c r="BX165" s="42" t="s">
        <v>7079</v>
      </c>
      <c r="BY165" s="42" t="s">
        <v>3648</v>
      </c>
      <c r="BZ165" s="42" t="s">
        <v>48</v>
      </c>
      <c r="CA165" s="42" t="s">
        <v>59</v>
      </c>
      <c r="CB165" s="42" t="s">
        <v>7069</v>
      </c>
      <c r="CC165" s="42" t="s">
        <v>7069</v>
      </c>
      <c r="CD165" s="42"/>
      <c r="CE165" s="42"/>
      <c r="CF165" s="42"/>
      <c r="CG165" s="42" t="s">
        <v>10512</v>
      </c>
      <c r="CH165" s="42" t="s">
        <v>7073</v>
      </c>
      <c r="CI165" s="42"/>
      <c r="CJ165" s="42"/>
    </row>
    <row r="166" s="35" customFormat="1" ht="15" customHeight="1" spans="1:88">
      <c r="A166" s="42" t="s">
        <v>410</v>
      </c>
      <c r="B166" s="42" t="s">
        <v>1039</v>
      </c>
      <c r="C166" s="42" t="s">
        <v>1169</v>
      </c>
      <c r="D166" s="42" t="s">
        <v>10612</v>
      </c>
      <c r="E166" s="42" t="s">
        <v>10613</v>
      </c>
      <c r="F166" s="42" t="s">
        <v>1511</v>
      </c>
      <c r="G166" s="42" t="s">
        <v>4988</v>
      </c>
      <c r="H166" s="42" t="s">
        <v>10614</v>
      </c>
      <c r="I166" s="42" t="s">
        <v>9710</v>
      </c>
      <c r="J166" s="41">
        <v>80956.5</v>
      </c>
      <c r="K166" s="42" t="s">
        <v>7059</v>
      </c>
      <c r="L166" s="42" t="s">
        <v>7059</v>
      </c>
      <c r="M166" s="41" t="s">
        <v>1511</v>
      </c>
      <c r="N166" s="42" t="s">
        <v>1511</v>
      </c>
      <c r="O166" s="42" t="s">
        <v>8152</v>
      </c>
      <c r="P166" s="42" t="s">
        <v>380</v>
      </c>
      <c r="Q166" s="42" t="s">
        <v>44</v>
      </c>
      <c r="R166" s="42"/>
      <c r="S166" s="42" t="s">
        <v>262</v>
      </c>
      <c r="T166" s="42" t="s">
        <v>8134</v>
      </c>
      <c r="U166" s="42"/>
      <c r="V166" s="42"/>
      <c r="W166" s="42"/>
      <c r="X166" s="42" t="s">
        <v>8152</v>
      </c>
      <c r="Y166" s="42" t="s">
        <v>1181</v>
      </c>
      <c r="Z166" s="42"/>
      <c r="AA166" s="42"/>
      <c r="AB166" s="42" t="s">
        <v>9711</v>
      </c>
      <c r="AC166" s="42"/>
      <c r="AD166" s="42" t="s">
        <v>7061</v>
      </c>
      <c r="AE166" s="42" t="s">
        <v>9712</v>
      </c>
      <c r="AF166" s="42" t="s">
        <v>1173</v>
      </c>
      <c r="AG166" s="42" t="s">
        <v>9728</v>
      </c>
      <c r="AH166" s="42" t="s">
        <v>10492</v>
      </c>
      <c r="AI166" s="42" t="s">
        <v>10615</v>
      </c>
      <c r="AJ166" s="42" t="s">
        <v>10561</v>
      </c>
      <c r="AK166" s="42" t="s">
        <v>7069</v>
      </c>
      <c r="AL166" s="42" t="s">
        <v>1511</v>
      </c>
      <c r="AM166" s="42" t="s">
        <v>7093</v>
      </c>
      <c r="AN166" s="42" t="s">
        <v>7074</v>
      </c>
      <c r="AO166" s="42"/>
      <c r="AP166" s="42" t="s">
        <v>34</v>
      </c>
      <c r="AQ166" s="42" t="s">
        <v>9731</v>
      </c>
      <c r="AR166" s="42" t="s">
        <v>10616</v>
      </c>
      <c r="AS166" s="42"/>
      <c r="AT166" s="42"/>
      <c r="AU166" s="42"/>
      <c r="AV166" s="42"/>
      <c r="AW166" s="42"/>
      <c r="AX166" s="42" t="s">
        <v>10395</v>
      </c>
      <c r="AY166" s="42" t="s">
        <v>40</v>
      </c>
      <c r="AZ166" s="42" t="s">
        <v>41</v>
      </c>
      <c r="BA166" s="42" t="s">
        <v>168</v>
      </c>
      <c r="BB166" s="42" t="s">
        <v>7073</v>
      </c>
      <c r="BC166" s="42" t="s">
        <v>1181</v>
      </c>
      <c r="BD166" s="42" t="s">
        <v>38</v>
      </c>
      <c r="BE166" s="42" t="s">
        <v>10617</v>
      </c>
      <c r="BF166" s="42" t="s">
        <v>5509</v>
      </c>
      <c r="BG166" s="42" t="s">
        <v>10493</v>
      </c>
      <c r="BH166" s="42" t="s">
        <v>10618</v>
      </c>
      <c r="BI166" s="42" t="s">
        <v>10619</v>
      </c>
      <c r="BJ166" s="42"/>
      <c r="BK166" s="42" t="s">
        <v>9718</v>
      </c>
      <c r="BL166" s="42" t="s">
        <v>9719</v>
      </c>
      <c r="BM166" s="42"/>
      <c r="BN166" s="42"/>
      <c r="BO166" s="41" t="s">
        <v>9739</v>
      </c>
      <c r="BP166" s="42" t="s">
        <v>9740</v>
      </c>
      <c r="BQ166" s="42"/>
      <c r="BR166" s="42"/>
      <c r="BS166" s="42"/>
      <c r="BT166" s="42"/>
      <c r="BU166" s="42"/>
      <c r="BV166" s="42"/>
      <c r="BW166" s="42" t="s">
        <v>10620</v>
      </c>
      <c r="BX166" s="42" t="s">
        <v>9306</v>
      </c>
      <c r="BY166" s="42" t="s">
        <v>336</v>
      </c>
      <c r="BZ166" s="42" t="s">
        <v>58</v>
      </c>
      <c r="CA166" s="42" t="s">
        <v>60</v>
      </c>
      <c r="CB166" s="42" t="s">
        <v>7069</v>
      </c>
      <c r="CC166" s="42" t="s">
        <v>7094</v>
      </c>
      <c r="CD166" s="42"/>
      <c r="CE166" s="42"/>
      <c r="CF166" s="42"/>
      <c r="CG166" s="42" t="s">
        <v>8152</v>
      </c>
      <c r="CH166" s="42" t="s">
        <v>7073</v>
      </c>
      <c r="CI166" s="42"/>
      <c r="CJ166" s="42"/>
    </row>
    <row r="167" s="35" customFormat="1" ht="15" customHeight="1" spans="1:88">
      <c r="A167" s="42" t="s">
        <v>266</v>
      </c>
      <c r="B167" s="42" t="s">
        <v>1039</v>
      </c>
      <c r="C167" s="42" t="s">
        <v>1169</v>
      </c>
      <c r="D167" s="42" t="s">
        <v>10621</v>
      </c>
      <c r="E167" s="42" t="s">
        <v>10622</v>
      </c>
      <c r="F167" s="42" t="s">
        <v>1511</v>
      </c>
      <c r="G167" s="42" t="s">
        <v>4242</v>
      </c>
      <c r="H167" s="42" t="s">
        <v>10623</v>
      </c>
      <c r="I167" s="42" t="s">
        <v>9710</v>
      </c>
      <c r="J167" s="41">
        <v>139496</v>
      </c>
      <c r="K167" s="42" t="s">
        <v>7059</v>
      </c>
      <c r="L167" s="42" t="s">
        <v>7059</v>
      </c>
      <c r="M167" s="41" t="s">
        <v>1511</v>
      </c>
      <c r="N167" s="42" t="s">
        <v>1511</v>
      </c>
      <c r="O167" s="42" t="s">
        <v>8067</v>
      </c>
      <c r="P167" s="42" t="s">
        <v>380</v>
      </c>
      <c r="Q167" s="42" t="s">
        <v>44</v>
      </c>
      <c r="R167" s="42"/>
      <c r="S167" s="42" t="s">
        <v>262</v>
      </c>
      <c r="T167" s="42" t="s">
        <v>8152</v>
      </c>
      <c r="U167" s="42" t="s">
        <v>7931</v>
      </c>
      <c r="V167" s="42"/>
      <c r="W167" s="42"/>
      <c r="X167" s="42" t="s">
        <v>10550</v>
      </c>
      <c r="Y167" s="42" t="s">
        <v>1181</v>
      </c>
      <c r="Z167" s="42"/>
      <c r="AA167" s="42"/>
      <c r="AB167" s="42" t="s">
        <v>9711</v>
      </c>
      <c r="AC167" s="42"/>
      <c r="AD167" s="42" t="s">
        <v>7061</v>
      </c>
      <c r="AE167" s="42" t="s">
        <v>10513</v>
      </c>
      <c r="AF167" s="42" t="s">
        <v>1810</v>
      </c>
      <c r="AG167" s="42" t="s">
        <v>1173</v>
      </c>
      <c r="AH167" s="42" t="s">
        <v>4289</v>
      </c>
      <c r="AI167" s="42" t="s">
        <v>10624</v>
      </c>
      <c r="AJ167" s="42" t="s">
        <v>10561</v>
      </c>
      <c r="AK167" s="42" t="s">
        <v>7069</v>
      </c>
      <c r="AL167" s="42" t="s">
        <v>1511</v>
      </c>
      <c r="AM167" s="42" t="s">
        <v>7093</v>
      </c>
      <c r="AN167" s="42" t="s">
        <v>7074</v>
      </c>
      <c r="AO167" s="42"/>
      <c r="AP167" s="42" t="s">
        <v>34</v>
      </c>
      <c r="AQ167" s="42" t="s">
        <v>9731</v>
      </c>
      <c r="AR167" s="42" t="s">
        <v>10616</v>
      </c>
      <c r="AS167" s="42"/>
      <c r="AT167" s="42"/>
      <c r="AU167" s="42"/>
      <c r="AV167" s="42"/>
      <c r="AW167" s="42"/>
      <c r="AX167" s="42" t="s">
        <v>5671</v>
      </c>
      <c r="AY167" s="42" t="s">
        <v>40</v>
      </c>
      <c r="AZ167" s="42" t="s">
        <v>41</v>
      </c>
      <c r="BA167" s="42" t="s">
        <v>297</v>
      </c>
      <c r="BB167" s="42" t="s">
        <v>7073</v>
      </c>
      <c r="BC167" s="42" t="s">
        <v>1181</v>
      </c>
      <c r="BD167" s="42" t="s">
        <v>257</v>
      </c>
      <c r="BE167" s="42" t="s">
        <v>10625</v>
      </c>
      <c r="BF167" s="42" t="s">
        <v>10626</v>
      </c>
      <c r="BG167" s="42" t="s">
        <v>10627</v>
      </c>
      <c r="BH167" s="42" t="s">
        <v>10628</v>
      </c>
      <c r="BI167" s="42" t="s">
        <v>10629</v>
      </c>
      <c r="BJ167" s="42"/>
      <c r="BK167" s="42" t="s">
        <v>9718</v>
      </c>
      <c r="BL167" s="42" t="s">
        <v>9719</v>
      </c>
      <c r="BM167" s="42"/>
      <c r="BN167" s="42"/>
      <c r="BO167" s="41" t="s">
        <v>9720</v>
      </c>
      <c r="BP167" s="42" t="s">
        <v>9721</v>
      </c>
      <c r="BQ167" s="42"/>
      <c r="BR167" s="42"/>
      <c r="BS167" s="42"/>
      <c r="BT167" s="42"/>
      <c r="BU167" s="42"/>
      <c r="BV167" s="42"/>
      <c r="BW167" s="42"/>
      <c r="BX167" s="42" t="s">
        <v>9306</v>
      </c>
      <c r="BY167" s="42" t="s">
        <v>336</v>
      </c>
      <c r="BZ167" s="42" t="s">
        <v>58</v>
      </c>
      <c r="CA167" s="42" t="s">
        <v>60</v>
      </c>
      <c r="CB167" s="42" t="s">
        <v>7069</v>
      </c>
      <c r="CC167" s="42" t="s">
        <v>7094</v>
      </c>
      <c r="CD167" s="42"/>
      <c r="CE167" s="42"/>
      <c r="CF167" s="42"/>
      <c r="CG167" s="42" t="s">
        <v>8067</v>
      </c>
      <c r="CH167" s="42" t="s">
        <v>7073</v>
      </c>
      <c r="CI167" s="42"/>
      <c r="CJ167" s="42"/>
    </row>
    <row r="168" s="35" customFormat="1" ht="15" customHeight="1" spans="1:88">
      <c r="A168" s="42" t="s">
        <v>264</v>
      </c>
      <c r="B168" s="42" t="s">
        <v>1039</v>
      </c>
      <c r="C168" s="42" t="s">
        <v>1169</v>
      </c>
      <c r="D168" s="42" t="s">
        <v>10630</v>
      </c>
      <c r="E168" s="42" t="s">
        <v>10631</v>
      </c>
      <c r="F168" s="42" t="s">
        <v>1511</v>
      </c>
      <c r="G168" s="42" t="s">
        <v>4033</v>
      </c>
      <c r="H168" s="42" t="s">
        <v>10632</v>
      </c>
      <c r="I168" s="42" t="s">
        <v>9710</v>
      </c>
      <c r="J168" s="41">
        <v>74496</v>
      </c>
      <c r="K168" s="42" t="s">
        <v>7059</v>
      </c>
      <c r="L168" s="42" t="s">
        <v>7059</v>
      </c>
      <c r="M168" s="41" t="s">
        <v>1511</v>
      </c>
      <c r="N168" s="42" t="s">
        <v>1511</v>
      </c>
      <c r="O168" s="42" t="s">
        <v>4333</v>
      </c>
      <c r="P168" s="42" t="s">
        <v>380</v>
      </c>
      <c r="Q168" s="42" t="s">
        <v>44</v>
      </c>
      <c r="R168" s="42"/>
      <c r="S168" s="42" t="s">
        <v>262</v>
      </c>
      <c r="T168" s="42" t="s">
        <v>10633</v>
      </c>
      <c r="U168" s="42" t="s">
        <v>7931</v>
      </c>
      <c r="V168" s="42"/>
      <c r="W168" s="42"/>
      <c r="X168" s="42" t="s">
        <v>4333</v>
      </c>
      <c r="Y168" s="42" t="s">
        <v>1181</v>
      </c>
      <c r="Z168" s="42"/>
      <c r="AA168" s="42"/>
      <c r="AB168" s="42" t="s">
        <v>9711</v>
      </c>
      <c r="AC168" s="42"/>
      <c r="AD168" s="42" t="s">
        <v>7061</v>
      </c>
      <c r="AE168" s="42" t="s">
        <v>9712</v>
      </c>
      <c r="AF168" s="42" t="s">
        <v>1173</v>
      </c>
      <c r="AG168" s="42" t="s">
        <v>9728</v>
      </c>
      <c r="AH168" s="42" t="s">
        <v>10492</v>
      </c>
      <c r="AI168" s="42" t="s">
        <v>5744</v>
      </c>
      <c r="AJ168" s="42" t="s">
        <v>10561</v>
      </c>
      <c r="AK168" s="42" t="s">
        <v>7069</v>
      </c>
      <c r="AL168" s="42" t="s">
        <v>1511</v>
      </c>
      <c r="AM168" s="42" t="s">
        <v>7093</v>
      </c>
      <c r="AN168" s="42" t="s">
        <v>7074</v>
      </c>
      <c r="AO168" s="42"/>
      <c r="AP168" s="42" t="s">
        <v>34</v>
      </c>
      <c r="AQ168" s="42" t="s">
        <v>9731</v>
      </c>
      <c r="AR168" s="42" t="s">
        <v>10616</v>
      </c>
      <c r="AS168" s="42"/>
      <c r="AT168" s="42"/>
      <c r="AU168" s="42"/>
      <c r="AV168" s="42"/>
      <c r="AW168" s="42"/>
      <c r="AX168" s="42" t="s">
        <v>4033</v>
      </c>
      <c r="AY168" s="42" t="s">
        <v>40</v>
      </c>
      <c r="AZ168" s="42" t="s">
        <v>41</v>
      </c>
      <c r="BA168" s="42" t="s">
        <v>291</v>
      </c>
      <c r="BB168" s="42" t="s">
        <v>7073</v>
      </c>
      <c r="BC168" s="42" t="s">
        <v>1181</v>
      </c>
      <c r="BD168" s="42" t="s">
        <v>38</v>
      </c>
      <c r="BE168" s="42" t="s">
        <v>10634</v>
      </c>
      <c r="BF168" s="42" t="s">
        <v>1570</v>
      </c>
      <c r="BG168" s="42" t="s">
        <v>5843</v>
      </c>
      <c r="BH168" s="42" t="s">
        <v>10635</v>
      </c>
      <c r="BI168" s="42" t="s">
        <v>10636</v>
      </c>
      <c r="BJ168" s="42"/>
      <c r="BK168" s="42" t="s">
        <v>9718</v>
      </c>
      <c r="BL168" s="42" t="s">
        <v>9719</v>
      </c>
      <c r="BM168" s="42"/>
      <c r="BN168" s="42"/>
      <c r="BO168" s="41" t="s">
        <v>9739</v>
      </c>
      <c r="BP168" s="42" t="s">
        <v>9801</v>
      </c>
      <c r="BQ168" s="42"/>
      <c r="BR168" s="42"/>
      <c r="BS168" s="42"/>
      <c r="BT168" s="42"/>
      <c r="BU168" s="42"/>
      <c r="BV168" s="42"/>
      <c r="BW168" s="42"/>
      <c r="BX168" s="42" t="s">
        <v>9306</v>
      </c>
      <c r="BY168" s="42" t="s">
        <v>336</v>
      </c>
      <c r="BZ168" s="42" t="s">
        <v>58</v>
      </c>
      <c r="CA168" s="42" t="s">
        <v>60</v>
      </c>
      <c r="CB168" s="42" t="s">
        <v>7069</v>
      </c>
      <c r="CC168" s="42" t="s">
        <v>7094</v>
      </c>
      <c r="CD168" s="42"/>
      <c r="CE168" s="42"/>
      <c r="CF168" s="42"/>
      <c r="CG168" s="42" t="s">
        <v>4333</v>
      </c>
      <c r="CH168" s="42" t="s">
        <v>7073</v>
      </c>
      <c r="CI168" s="42"/>
      <c r="CJ168" s="42"/>
    </row>
  </sheetData>
  <autoFilter xmlns:etc="http://www.wps.cn/officeDocument/2017/etCustomData" ref="A1:CJ16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4"/>
  <sheetViews>
    <sheetView workbookViewId="0">
      <pane xSplit="2" ySplit="2" topLeftCell="AI3" activePane="bottomRight" state="frozen"/>
      <selection/>
      <selection pane="topRight"/>
      <selection pane="bottomLeft"/>
      <selection pane="bottomRight" activeCell="BF20" sqref="BF20"/>
    </sheetView>
  </sheetViews>
  <sheetFormatPr defaultColWidth="9" defaultRowHeight="13.8"/>
  <cols>
    <col min="1" max="1" width="9.88888888888889" style="13" customWidth="1"/>
    <col min="2" max="2" width="10.5555555555556" style="13" customWidth="1"/>
    <col min="3" max="3" width="4.44444444444444" style="14" customWidth="1"/>
    <col min="4" max="4" width="4.44444444444444" style="13" customWidth="1"/>
    <col min="5" max="5" width="4.44444444444444" style="14" customWidth="1"/>
    <col min="6" max="6" width="4.44444444444444" style="13" customWidth="1"/>
    <col min="7" max="7" width="4.44444444444444" style="14" customWidth="1"/>
    <col min="8" max="8" width="4.44444444444444" style="13" customWidth="1"/>
    <col min="9" max="9" width="4.44444444444444" style="14" customWidth="1"/>
    <col min="10" max="10" width="4.44444444444444" style="13" customWidth="1"/>
    <col min="11" max="11" width="4.44444444444444" style="14" customWidth="1"/>
    <col min="12" max="12" width="4.44444444444444" style="13" customWidth="1"/>
    <col min="13" max="13" width="4.44444444444444" style="14" customWidth="1"/>
    <col min="14" max="14" width="4.44444444444444" style="13" customWidth="1"/>
    <col min="15" max="15" width="4.44444444444444" style="14" customWidth="1"/>
    <col min="16" max="16" width="4.44444444444444" style="13" customWidth="1"/>
    <col min="17" max="17" width="4.44444444444444" style="14" customWidth="1"/>
    <col min="18" max="18" width="4.44444444444444" style="13" customWidth="1"/>
    <col min="19" max="19" width="4.44444444444444" style="14" customWidth="1"/>
    <col min="20" max="20" width="4.44444444444444" style="13" customWidth="1"/>
    <col min="21" max="21" width="4.44444444444444" style="14" customWidth="1"/>
    <col min="22" max="22" width="4.44444444444444" style="13" customWidth="1"/>
    <col min="23" max="23" width="4.44444444444444" style="14" customWidth="1"/>
    <col min="24" max="24" width="4.44444444444444" style="13" customWidth="1"/>
    <col min="25" max="25" width="4.44444444444444" style="14" customWidth="1"/>
    <col min="26" max="26" width="4.44444444444444" style="13" customWidth="1"/>
    <col min="27" max="27" width="4.44444444444444" style="14" customWidth="1"/>
    <col min="28" max="28" width="4.44444444444444" style="13" customWidth="1"/>
    <col min="29" max="29" width="4.44444444444444" style="14" customWidth="1"/>
    <col min="30" max="30" width="4.44444444444444" style="13" customWidth="1"/>
    <col min="31" max="31" width="4.44444444444444" style="14" customWidth="1"/>
    <col min="32" max="32" width="4.44444444444444" style="13" customWidth="1"/>
    <col min="33" max="33" width="4.44444444444444" style="14" customWidth="1"/>
    <col min="34" max="34" width="4.44444444444444" style="13" customWidth="1"/>
    <col min="35" max="35" width="4.44444444444444" style="14" customWidth="1"/>
    <col min="36" max="36" width="4.44444444444444" style="13" customWidth="1"/>
    <col min="37" max="37" width="4.44444444444444" style="14" customWidth="1"/>
    <col min="38" max="38" width="4.44444444444444" style="13" customWidth="1"/>
    <col min="39" max="39" width="4.44444444444444" style="14" customWidth="1"/>
    <col min="40" max="80" width="4.44444444444444" style="13" customWidth="1"/>
    <col min="81" max="16384" width="9" style="13"/>
  </cols>
  <sheetData>
    <row r="1" s="13" customFormat="1" ht="14.4" spans="1:80">
      <c r="A1" s="15" t="s">
        <v>10637</v>
      </c>
      <c r="B1" s="16" t="s">
        <v>10638</v>
      </c>
      <c r="C1" s="17" t="s">
        <v>10639</v>
      </c>
      <c r="D1" s="18"/>
      <c r="E1" s="17"/>
      <c r="F1" s="18"/>
      <c r="G1" s="17"/>
      <c r="H1" s="18"/>
      <c r="I1" s="17"/>
      <c r="J1" s="18"/>
      <c r="K1" s="17" t="s">
        <v>10640</v>
      </c>
      <c r="L1" s="18"/>
      <c r="M1" s="17"/>
      <c r="N1" s="18"/>
      <c r="O1" s="17"/>
      <c r="P1" s="18"/>
      <c r="Q1" s="17"/>
      <c r="R1" s="18"/>
      <c r="S1" s="17"/>
      <c r="T1" s="18"/>
      <c r="U1" s="17" t="s">
        <v>10641</v>
      </c>
      <c r="V1" s="18"/>
      <c r="W1" s="17"/>
      <c r="X1" s="18"/>
      <c r="Y1" s="17"/>
      <c r="Z1" s="18"/>
      <c r="AA1" s="17"/>
      <c r="AB1" s="18"/>
      <c r="AC1" s="17" t="s">
        <v>10642</v>
      </c>
      <c r="AD1" s="18"/>
      <c r="AE1" s="17"/>
      <c r="AF1" s="18"/>
      <c r="AG1" s="17"/>
      <c r="AH1" s="18"/>
      <c r="AI1" s="17"/>
      <c r="AJ1" s="18"/>
      <c r="AK1" s="17"/>
      <c r="AL1" s="18"/>
      <c r="AM1" s="17" t="s">
        <v>10643</v>
      </c>
      <c r="AN1" s="18"/>
      <c r="AO1" s="18"/>
      <c r="AP1" s="18"/>
      <c r="AQ1" s="18"/>
      <c r="AR1" s="18"/>
      <c r="AS1" s="18"/>
      <c r="AT1" s="18"/>
      <c r="AU1" s="18" t="s">
        <v>10644</v>
      </c>
      <c r="AV1" s="18"/>
      <c r="AW1" s="18"/>
      <c r="AX1" s="18"/>
      <c r="AY1" s="18"/>
      <c r="AZ1" s="18"/>
      <c r="BA1" s="18"/>
      <c r="BB1" s="18"/>
      <c r="BC1" s="18" t="s">
        <v>10645</v>
      </c>
      <c r="BD1" s="18"/>
      <c r="BE1" s="18"/>
      <c r="BF1" s="18"/>
      <c r="BG1" s="18"/>
      <c r="BH1" s="18"/>
      <c r="BI1" s="18"/>
      <c r="BJ1" s="18"/>
      <c r="BK1" s="18"/>
      <c r="BL1" s="18"/>
      <c r="BM1" s="18" t="s">
        <v>10646</v>
      </c>
      <c r="BN1" s="18"/>
      <c r="BO1" s="18"/>
      <c r="BP1" s="18"/>
      <c r="BQ1" s="18"/>
      <c r="BR1" s="18"/>
      <c r="BS1" s="18"/>
      <c r="BT1" s="18"/>
      <c r="BU1" s="18" t="s">
        <v>10647</v>
      </c>
      <c r="BV1" s="18"/>
      <c r="BW1" s="18"/>
      <c r="BX1" s="18"/>
      <c r="BY1" s="18"/>
      <c r="BZ1" s="18"/>
      <c r="CA1" s="18"/>
      <c r="CB1" s="19"/>
    </row>
    <row r="2" s="13" customFormat="1" ht="36" customHeight="1" spans="1:80">
      <c r="A2" s="20"/>
      <c r="B2" s="21"/>
      <c r="C2" s="22" t="s">
        <v>10648</v>
      </c>
      <c r="D2" s="21" t="s">
        <v>10649</v>
      </c>
      <c r="E2" s="22" t="s">
        <v>10650</v>
      </c>
      <c r="F2" s="21" t="s">
        <v>10649</v>
      </c>
      <c r="G2" s="22" t="s">
        <v>10651</v>
      </c>
      <c r="H2" s="21" t="s">
        <v>10649</v>
      </c>
      <c r="I2" s="22" t="s">
        <v>10652</v>
      </c>
      <c r="J2" s="21" t="s">
        <v>10649</v>
      </c>
      <c r="K2" s="22" t="s">
        <v>10653</v>
      </c>
      <c r="L2" s="21" t="s">
        <v>10649</v>
      </c>
      <c r="M2" s="22" t="s">
        <v>10654</v>
      </c>
      <c r="N2" s="21" t="s">
        <v>10649</v>
      </c>
      <c r="O2" s="22" t="s">
        <v>10655</v>
      </c>
      <c r="P2" s="21" t="s">
        <v>10649</v>
      </c>
      <c r="Q2" s="22" t="s">
        <v>10656</v>
      </c>
      <c r="R2" s="21" t="s">
        <v>10649</v>
      </c>
      <c r="S2" s="22" t="s">
        <v>10657</v>
      </c>
      <c r="T2" s="21" t="s">
        <v>10649</v>
      </c>
      <c r="U2" s="22" t="s">
        <v>10658</v>
      </c>
      <c r="V2" s="21" t="s">
        <v>10649</v>
      </c>
      <c r="W2" s="22" t="s">
        <v>10659</v>
      </c>
      <c r="X2" s="21" t="s">
        <v>10649</v>
      </c>
      <c r="Y2" s="22" t="s">
        <v>10660</v>
      </c>
      <c r="Z2" s="21" t="s">
        <v>10649</v>
      </c>
      <c r="AA2" s="22" t="s">
        <v>10661</v>
      </c>
      <c r="AB2" s="21" t="s">
        <v>10649</v>
      </c>
      <c r="AC2" s="22" t="s">
        <v>10662</v>
      </c>
      <c r="AD2" s="21" t="s">
        <v>10649</v>
      </c>
      <c r="AE2" s="22" t="s">
        <v>10663</v>
      </c>
      <c r="AF2" s="21" t="s">
        <v>10649</v>
      </c>
      <c r="AG2" s="22" t="s">
        <v>10664</v>
      </c>
      <c r="AH2" s="21" t="s">
        <v>10649</v>
      </c>
      <c r="AI2" s="22" t="s">
        <v>10665</v>
      </c>
      <c r="AJ2" s="21" t="s">
        <v>10649</v>
      </c>
      <c r="AK2" s="22" t="s">
        <v>10666</v>
      </c>
      <c r="AL2" s="21" t="s">
        <v>10649</v>
      </c>
      <c r="AM2" s="22" t="s">
        <v>10667</v>
      </c>
      <c r="AN2" s="21" t="s">
        <v>10649</v>
      </c>
      <c r="AO2" s="21" t="s">
        <v>10668</v>
      </c>
      <c r="AP2" s="21" t="s">
        <v>10649</v>
      </c>
      <c r="AQ2" s="21" t="s">
        <v>10669</v>
      </c>
      <c r="AR2" s="21" t="s">
        <v>10649</v>
      </c>
      <c r="AS2" s="21" t="s">
        <v>10670</v>
      </c>
      <c r="AT2" s="21" t="s">
        <v>10649</v>
      </c>
      <c r="AU2" s="21" t="s">
        <v>10671</v>
      </c>
      <c r="AV2" s="21" t="s">
        <v>10649</v>
      </c>
      <c r="AW2" s="21" t="s">
        <v>10672</v>
      </c>
      <c r="AX2" s="21" t="s">
        <v>10649</v>
      </c>
      <c r="AY2" s="21" t="s">
        <v>10673</v>
      </c>
      <c r="AZ2" s="21" t="s">
        <v>10649</v>
      </c>
      <c r="BA2" s="21" t="s">
        <v>10674</v>
      </c>
      <c r="BB2" s="21" t="s">
        <v>10649</v>
      </c>
      <c r="BC2" s="21" t="s">
        <v>10675</v>
      </c>
      <c r="BD2" s="21" t="s">
        <v>10649</v>
      </c>
      <c r="BE2" s="21" t="s">
        <v>10676</v>
      </c>
      <c r="BF2" s="21" t="s">
        <v>10649</v>
      </c>
      <c r="BG2" s="21" t="s">
        <v>10677</v>
      </c>
      <c r="BH2" s="21" t="s">
        <v>10649</v>
      </c>
      <c r="BI2" s="21" t="s">
        <v>10678</v>
      </c>
      <c r="BJ2" s="21" t="s">
        <v>10649</v>
      </c>
      <c r="BK2" s="21" t="s">
        <v>10679</v>
      </c>
      <c r="BL2" s="21" t="s">
        <v>10649</v>
      </c>
      <c r="BM2" s="21" t="s">
        <v>10680</v>
      </c>
      <c r="BN2" s="21" t="s">
        <v>10649</v>
      </c>
      <c r="BO2" s="21" t="s">
        <v>10681</v>
      </c>
      <c r="BP2" s="21" t="s">
        <v>10649</v>
      </c>
      <c r="BQ2" s="21" t="s">
        <v>10682</v>
      </c>
      <c r="BR2" s="21" t="s">
        <v>10649</v>
      </c>
      <c r="BS2" s="21" t="s">
        <v>10683</v>
      </c>
      <c r="BT2" s="21" t="s">
        <v>10649</v>
      </c>
      <c r="BU2" s="21" t="s">
        <v>10684</v>
      </c>
      <c r="BV2" s="21" t="s">
        <v>10649</v>
      </c>
      <c r="BW2" s="21" t="s">
        <v>10685</v>
      </c>
      <c r="BX2" s="21" t="s">
        <v>10649</v>
      </c>
      <c r="BY2" s="21" t="s">
        <v>10686</v>
      </c>
      <c r="BZ2" s="21" t="s">
        <v>10649</v>
      </c>
      <c r="CA2" s="21" t="s">
        <v>10687</v>
      </c>
      <c r="CB2" s="23" t="s">
        <v>10649</v>
      </c>
    </row>
    <row r="3" s="13" customFormat="1" ht="17" customHeight="1" spans="1:80">
      <c r="A3" s="20" t="s">
        <v>10688</v>
      </c>
      <c r="B3" s="21" t="s">
        <v>10689</v>
      </c>
      <c r="C3" s="22" t="s">
        <v>10690</v>
      </c>
      <c r="D3" s="24">
        <v>5</v>
      </c>
      <c r="E3" s="22" t="s">
        <v>10690</v>
      </c>
      <c r="F3" s="25">
        <v>44</v>
      </c>
      <c r="G3" s="22" t="s">
        <v>10690</v>
      </c>
      <c r="H3" s="24">
        <v>0</v>
      </c>
      <c r="I3" s="22" t="s">
        <v>10690</v>
      </c>
      <c r="J3" s="24">
        <v>11</v>
      </c>
      <c r="K3" s="22" t="s">
        <v>10690</v>
      </c>
      <c r="L3" s="24">
        <v>0</v>
      </c>
      <c r="M3" s="22" t="s">
        <v>10690</v>
      </c>
      <c r="N3" s="25">
        <v>30</v>
      </c>
      <c r="O3" s="22" t="s">
        <v>10690</v>
      </c>
      <c r="P3" s="25">
        <v>33</v>
      </c>
      <c r="Q3" s="22" t="s">
        <v>10690</v>
      </c>
      <c r="R3" s="25">
        <v>2</v>
      </c>
      <c r="S3" s="26"/>
      <c r="T3" s="25"/>
      <c r="U3" s="22" t="s">
        <v>10690</v>
      </c>
      <c r="V3" s="24">
        <v>2</v>
      </c>
      <c r="W3" s="22" t="s">
        <v>10690</v>
      </c>
      <c r="X3" s="24">
        <v>0</v>
      </c>
      <c r="Y3" s="22" t="s">
        <v>10690</v>
      </c>
      <c r="Z3" s="24">
        <v>0</v>
      </c>
      <c r="AA3" s="22" t="s">
        <v>10690</v>
      </c>
      <c r="AB3" s="25">
        <v>40</v>
      </c>
      <c r="AC3" s="22" t="s">
        <v>10690</v>
      </c>
      <c r="AD3" s="24"/>
      <c r="AE3" s="22" t="s">
        <v>10690</v>
      </c>
      <c r="AF3" s="25">
        <v>12</v>
      </c>
      <c r="AG3" s="22" t="s">
        <v>10690</v>
      </c>
      <c r="AH3" s="24">
        <v>1</v>
      </c>
      <c r="AI3" s="22" t="s">
        <v>10690</v>
      </c>
      <c r="AJ3" s="24">
        <v>0</v>
      </c>
      <c r="AK3" s="22" t="s">
        <v>10690</v>
      </c>
      <c r="AL3" s="25">
        <v>26</v>
      </c>
      <c r="AM3" s="22" t="s">
        <v>10690</v>
      </c>
      <c r="AN3" s="27">
        <v>0</v>
      </c>
      <c r="AO3" s="28" t="s">
        <v>10690</v>
      </c>
      <c r="AP3" s="29">
        <v>4</v>
      </c>
      <c r="AQ3" s="28" t="s">
        <v>10690</v>
      </c>
      <c r="AR3" s="27">
        <v>7</v>
      </c>
      <c r="AS3" s="28" t="s">
        <v>10690</v>
      </c>
      <c r="AT3" s="30">
        <v>2</v>
      </c>
      <c r="AU3" s="21" t="s">
        <v>10690</v>
      </c>
      <c r="AV3" s="21"/>
      <c r="AW3" s="21" t="s">
        <v>10690</v>
      </c>
      <c r="AX3" s="25"/>
      <c r="AY3" s="21" t="s">
        <v>10690</v>
      </c>
      <c r="AZ3" s="25"/>
      <c r="BA3" s="21" t="s">
        <v>10690</v>
      </c>
      <c r="BB3" s="25"/>
      <c r="BC3" s="21" t="s">
        <v>10690</v>
      </c>
      <c r="BD3" s="21"/>
      <c r="BE3" s="21" t="s">
        <v>10690</v>
      </c>
      <c r="BF3" s="25"/>
      <c r="BG3" s="21" t="s">
        <v>10690</v>
      </c>
      <c r="BH3" s="25"/>
      <c r="BI3" s="21" t="s">
        <v>10690</v>
      </c>
      <c r="BJ3" s="25"/>
      <c r="BK3" s="25"/>
      <c r="BL3" s="25"/>
      <c r="BM3" s="21" t="s">
        <v>10690</v>
      </c>
      <c r="BN3" s="21"/>
      <c r="BO3" s="21" t="s">
        <v>10690</v>
      </c>
      <c r="BP3" s="25"/>
      <c r="BQ3" s="21" t="s">
        <v>10690</v>
      </c>
      <c r="BR3" s="25"/>
      <c r="BS3" s="21" t="s">
        <v>10690</v>
      </c>
      <c r="BT3" s="25"/>
      <c r="BU3" s="21" t="s">
        <v>10690</v>
      </c>
      <c r="BV3" s="21"/>
      <c r="BW3" s="21" t="s">
        <v>10690</v>
      </c>
      <c r="BX3" s="25"/>
      <c r="BY3" s="21" t="s">
        <v>10690</v>
      </c>
      <c r="BZ3" s="25"/>
      <c r="CA3" s="21" t="s">
        <v>10690</v>
      </c>
      <c r="CB3" s="31"/>
    </row>
    <row r="4" s="13" customFormat="1" ht="17" customHeight="1" spans="1:80">
      <c r="A4" s="20"/>
      <c r="B4" s="21" t="s">
        <v>10691</v>
      </c>
      <c r="C4" s="22">
        <v>20</v>
      </c>
      <c r="D4" s="21">
        <v>205</v>
      </c>
      <c r="E4" s="22">
        <v>20</v>
      </c>
      <c r="F4" s="24">
        <v>0</v>
      </c>
      <c r="G4" s="22">
        <v>20</v>
      </c>
      <c r="H4" s="21">
        <v>38</v>
      </c>
      <c r="I4" s="22">
        <v>20</v>
      </c>
      <c r="J4" s="24">
        <v>0</v>
      </c>
      <c r="K4" s="22">
        <v>20</v>
      </c>
      <c r="L4" s="24">
        <v>2</v>
      </c>
      <c r="M4" s="22">
        <v>20</v>
      </c>
      <c r="N4" s="21">
        <v>3</v>
      </c>
      <c r="O4" s="22">
        <v>20</v>
      </c>
      <c r="P4" s="21">
        <v>90</v>
      </c>
      <c r="Q4" s="22">
        <v>20</v>
      </c>
      <c r="R4" s="21">
        <v>1</v>
      </c>
      <c r="S4" s="22"/>
      <c r="T4" s="21"/>
      <c r="U4" s="22">
        <v>20</v>
      </c>
      <c r="V4" s="24">
        <v>5</v>
      </c>
      <c r="W4" s="22">
        <v>20</v>
      </c>
      <c r="X4" s="32">
        <v>0</v>
      </c>
      <c r="Y4" s="22">
        <v>20</v>
      </c>
      <c r="Z4" s="24">
        <v>5</v>
      </c>
      <c r="AA4" s="22">
        <v>20</v>
      </c>
      <c r="AB4" s="21">
        <v>125</v>
      </c>
      <c r="AC4" s="22">
        <v>20</v>
      </c>
      <c r="AD4" s="24"/>
      <c r="AE4" s="22">
        <v>20</v>
      </c>
      <c r="AF4" s="24">
        <v>0</v>
      </c>
      <c r="AG4" s="22">
        <v>20</v>
      </c>
      <c r="AH4" s="24">
        <v>2</v>
      </c>
      <c r="AI4" s="22">
        <v>20</v>
      </c>
      <c r="AJ4" s="21">
        <v>80</v>
      </c>
      <c r="AK4" s="22">
        <v>20</v>
      </c>
      <c r="AL4" s="21">
        <v>6</v>
      </c>
      <c r="AM4" s="22">
        <v>20</v>
      </c>
      <c r="AN4" s="28">
        <v>1</v>
      </c>
      <c r="AO4" s="28">
        <v>20</v>
      </c>
      <c r="AP4" s="27">
        <v>0</v>
      </c>
      <c r="AQ4" s="28">
        <v>20</v>
      </c>
      <c r="AR4" s="30">
        <v>2</v>
      </c>
      <c r="AS4" s="28">
        <v>20</v>
      </c>
      <c r="AT4" s="27">
        <v>0</v>
      </c>
      <c r="AU4" s="21">
        <v>20</v>
      </c>
      <c r="AV4" s="21"/>
      <c r="AW4" s="21">
        <v>20</v>
      </c>
      <c r="AX4" s="21"/>
      <c r="AY4" s="21">
        <v>20</v>
      </c>
      <c r="AZ4" s="21"/>
      <c r="BA4" s="21">
        <v>20</v>
      </c>
      <c r="BB4" s="21"/>
      <c r="BC4" s="21">
        <v>20</v>
      </c>
      <c r="BD4" s="21"/>
      <c r="BE4" s="21">
        <v>20</v>
      </c>
      <c r="BF4" s="21"/>
      <c r="BG4" s="21">
        <v>20</v>
      </c>
      <c r="BH4" s="21"/>
      <c r="BI4" s="21">
        <v>20</v>
      </c>
      <c r="BJ4" s="21"/>
      <c r="BK4" s="21">
        <v>20</v>
      </c>
      <c r="BL4" s="21"/>
      <c r="BM4" s="21">
        <v>20</v>
      </c>
      <c r="BN4" s="21"/>
      <c r="BO4" s="21">
        <v>20</v>
      </c>
      <c r="BP4" s="21"/>
      <c r="BQ4" s="21">
        <v>20</v>
      </c>
      <c r="BR4" s="21"/>
      <c r="BS4" s="21">
        <v>20</v>
      </c>
      <c r="BT4" s="21"/>
      <c r="BU4" s="21">
        <v>20</v>
      </c>
      <c r="BV4" s="21"/>
      <c r="BW4" s="21">
        <v>20</v>
      </c>
      <c r="BX4" s="21"/>
      <c r="BY4" s="21">
        <v>20</v>
      </c>
      <c r="BZ4" s="21"/>
      <c r="CA4" s="21">
        <v>20</v>
      </c>
      <c r="CB4" s="31"/>
    </row>
    <row r="5" s="13" customFormat="1" ht="17" customHeight="1" spans="1:80">
      <c r="A5" s="20"/>
      <c r="B5" s="21" t="s">
        <v>10692</v>
      </c>
      <c r="C5" s="22" t="s">
        <v>10690</v>
      </c>
      <c r="D5" s="32">
        <v>6</v>
      </c>
      <c r="E5" s="22" t="s">
        <v>10690</v>
      </c>
      <c r="F5" s="24">
        <v>0</v>
      </c>
      <c r="G5" s="22" t="s">
        <v>10690</v>
      </c>
      <c r="H5" s="24">
        <v>0</v>
      </c>
      <c r="I5" s="22" t="s">
        <v>10690</v>
      </c>
      <c r="J5" s="25">
        <v>67</v>
      </c>
      <c r="K5" s="22" t="s">
        <v>10690</v>
      </c>
      <c r="L5" s="24">
        <v>8</v>
      </c>
      <c r="M5" s="22" t="s">
        <v>10690</v>
      </c>
      <c r="N5" s="25">
        <v>60</v>
      </c>
      <c r="O5" s="22" t="s">
        <v>10690</v>
      </c>
      <c r="P5" s="25">
        <v>1</v>
      </c>
      <c r="Q5" s="22" t="s">
        <v>10690</v>
      </c>
      <c r="R5" s="24">
        <v>1</v>
      </c>
      <c r="S5" s="26"/>
      <c r="T5" s="25"/>
      <c r="U5" s="22" t="s">
        <v>10690</v>
      </c>
      <c r="V5" s="24">
        <v>1</v>
      </c>
      <c r="W5" s="22" t="s">
        <v>10690</v>
      </c>
      <c r="X5" s="21">
        <v>61</v>
      </c>
      <c r="Y5" s="22" t="s">
        <v>10690</v>
      </c>
      <c r="Z5" s="24">
        <v>0</v>
      </c>
      <c r="AA5" s="22" t="s">
        <v>10690</v>
      </c>
      <c r="AB5" s="25">
        <v>2</v>
      </c>
      <c r="AC5" s="22" t="s">
        <v>10690</v>
      </c>
      <c r="AD5" s="21"/>
      <c r="AE5" s="22" t="s">
        <v>10690</v>
      </c>
      <c r="AF5" s="25">
        <v>1</v>
      </c>
      <c r="AG5" s="22" t="s">
        <v>10690</v>
      </c>
      <c r="AH5" s="24">
        <v>0</v>
      </c>
      <c r="AI5" s="22" t="s">
        <v>10690</v>
      </c>
      <c r="AJ5" s="25">
        <v>80</v>
      </c>
      <c r="AK5" s="22" t="s">
        <v>10690</v>
      </c>
      <c r="AL5" s="25">
        <v>0</v>
      </c>
      <c r="AM5" s="22" t="s">
        <v>10690</v>
      </c>
      <c r="AN5" s="27">
        <v>0</v>
      </c>
      <c r="AO5" s="28" t="s">
        <v>10690</v>
      </c>
      <c r="AP5" s="27">
        <v>0</v>
      </c>
      <c r="AQ5" s="28" t="s">
        <v>10690</v>
      </c>
      <c r="AR5" s="27">
        <v>7</v>
      </c>
      <c r="AS5" s="28" t="s">
        <v>10690</v>
      </c>
      <c r="AT5" s="29">
        <v>37</v>
      </c>
      <c r="AU5" s="21" t="s">
        <v>10690</v>
      </c>
      <c r="AV5" s="21"/>
      <c r="AW5" s="21" t="s">
        <v>10690</v>
      </c>
      <c r="AX5" s="25"/>
      <c r="AY5" s="21" t="s">
        <v>10690</v>
      </c>
      <c r="AZ5" s="25"/>
      <c r="BA5" s="21" t="s">
        <v>10690</v>
      </c>
      <c r="BB5" s="25"/>
      <c r="BC5" s="21" t="s">
        <v>10690</v>
      </c>
      <c r="BD5" s="21"/>
      <c r="BE5" s="21" t="s">
        <v>10690</v>
      </c>
      <c r="BF5" s="25"/>
      <c r="BG5" s="21" t="s">
        <v>10690</v>
      </c>
      <c r="BH5" s="25"/>
      <c r="BI5" s="21" t="s">
        <v>10690</v>
      </c>
      <c r="BJ5" s="25"/>
      <c r="BK5" s="25"/>
      <c r="BL5" s="25"/>
      <c r="BM5" s="21" t="s">
        <v>10690</v>
      </c>
      <c r="BN5" s="21"/>
      <c r="BO5" s="21" t="s">
        <v>10690</v>
      </c>
      <c r="BP5" s="25"/>
      <c r="BQ5" s="21" t="s">
        <v>10690</v>
      </c>
      <c r="BR5" s="25"/>
      <c r="BS5" s="21" t="s">
        <v>10690</v>
      </c>
      <c r="BT5" s="25"/>
      <c r="BU5" s="21" t="s">
        <v>10690</v>
      </c>
      <c r="BV5" s="21"/>
      <c r="BW5" s="21" t="s">
        <v>10690</v>
      </c>
      <c r="BX5" s="25"/>
      <c r="BY5" s="21" t="s">
        <v>10690</v>
      </c>
      <c r="BZ5" s="25"/>
      <c r="CA5" s="21" t="s">
        <v>10690</v>
      </c>
      <c r="CB5" s="31"/>
    </row>
    <row r="6" s="13" customFormat="1" ht="17" customHeight="1" spans="1:80">
      <c r="A6" s="20"/>
      <c r="B6" s="21" t="s">
        <v>10693</v>
      </c>
      <c r="C6" s="22">
        <v>20</v>
      </c>
      <c r="D6" s="32">
        <v>0</v>
      </c>
      <c r="E6" s="22">
        <v>20</v>
      </c>
      <c r="F6" s="24">
        <v>0</v>
      </c>
      <c r="G6" s="22">
        <v>20</v>
      </c>
      <c r="H6" s="24">
        <v>0</v>
      </c>
      <c r="I6" s="22">
        <v>20</v>
      </c>
      <c r="J6" s="33">
        <v>82</v>
      </c>
      <c r="K6" s="22">
        <v>20</v>
      </c>
      <c r="L6" s="24">
        <v>0</v>
      </c>
      <c r="M6" s="22">
        <v>20</v>
      </c>
      <c r="N6" s="24">
        <v>0</v>
      </c>
      <c r="O6" s="22">
        <v>20</v>
      </c>
      <c r="P6" s="24">
        <v>0</v>
      </c>
      <c r="Q6" s="22">
        <v>20</v>
      </c>
      <c r="R6" s="25">
        <v>30</v>
      </c>
      <c r="S6" s="26"/>
      <c r="T6" s="25"/>
      <c r="U6" s="22">
        <v>20</v>
      </c>
      <c r="V6" s="24">
        <v>1</v>
      </c>
      <c r="W6" s="22">
        <v>20</v>
      </c>
      <c r="X6" s="24">
        <v>8</v>
      </c>
      <c r="Y6" s="22">
        <v>20</v>
      </c>
      <c r="Z6" s="24">
        <v>0</v>
      </c>
      <c r="AA6" s="22">
        <v>20</v>
      </c>
      <c r="AB6" s="21">
        <v>44</v>
      </c>
      <c r="AC6" s="22">
        <v>20</v>
      </c>
      <c r="AD6" s="21"/>
      <c r="AE6" s="22">
        <v>20</v>
      </c>
      <c r="AF6" s="25">
        <v>50</v>
      </c>
      <c r="AG6" s="22">
        <v>20</v>
      </c>
      <c r="AH6" s="25">
        <v>31</v>
      </c>
      <c r="AI6" s="22">
        <v>20</v>
      </c>
      <c r="AJ6" s="24">
        <v>0</v>
      </c>
      <c r="AK6" s="22">
        <v>20</v>
      </c>
      <c r="AL6" s="25">
        <v>31</v>
      </c>
      <c r="AM6" s="22">
        <v>20</v>
      </c>
      <c r="AN6" s="28">
        <v>34</v>
      </c>
      <c r="AO6" s="28">
        <v>20</v>
      </c>
      <c r="AP6" s="29">
        <v>2</v>
      </c>
      <c r="AQ6" s="28">
        <v>20</v>
      </c>
      <c r="AR6" s="27">
        <v>4</v>
      </c>
      <c r="AS6" s="28">
        <v>20</v>
      </c>
      <c r="AT6" s="29">
        <v>18</v>
      </c>
      <c r="AU6" s="21">
        <v>20</v>
      </c>
      <c r="AV6" s="25"/>
      <c r="AW6" s="21">
        <v>20</v>
      </c>
      <c r="AX6" s="25"/>
      <c r="AY6" s="21">
        <v>20</v>
      </c>
      <c r="AZ6" s="25"/>
      <c r="BA6" s="21">
        <v>20</v>
      </c>
      <c r="BB6" s="25"/>
      <c r="BC6" s="21">
        <v>20</v>
      </c>
      <c r="BD6" s="25"/>
      <c r="BE6" s="21">
        <v>20</v>
      </c>
      <c r="BF6" s="25"/>
      <c r="BG6" s="21">
        <v>20</v>
      </c>
      <c r="BH6" s="25"/>
      <c r="BI6" s="21">
        <v>20</v>
      </c>
      <c r="BJ6" s="25"/>
      <c r="BK6" s="25"/>
      <c r="BL6" s="25"/>
      <c r="BM6" s="21">
        <v>20</v>
      </c>
      <c r="BN6" s="25"/>
      <c r="BO6" s="21">
        <v>20</v>
      </c>
      <c r="BP6" s="25"/>
      <c r="BQ6" s="21">
        <v>20</v>
      </c>
      <c r="BR6" s="25"/>
      <c r="BS6" s="21">
        <v>20</v>
      </c>
      <c r="BT6" s="25"/>
      <c r="BU6" s="21">
        <v>20</v>
      </c>
      <c r="BV6" s="25"/>
      <c r="BW6" s="21">
        <v>20</v>
      </c>
      <c r="BX6" s="25"/>
      <c r="BY6" s="21">
        <v>20</v>
      </c>
      <c r="BZ6" s="25"/>
      <c r="CA6" s="21">
        <v>20</v>
      </c>
      <c r="CB6" s="31"/>
    </row>
    <row r="7" s="13" customFormat="1" ht="17" customHeight="1" spans="1:80">
      <c r="A7" s="34" t="s">
        <v>10694</v>
      </c>
      <c r="B7" s="21" t="s">
        <v>10689</v>
      </c>
      <c r="C7" s="22" t="s">
        <v>10695</v>
      </c>
      <c r="D7" s="32">
        <v>0</v>
      </c>
      <c r="E7" s="22" t="s">
        <v>10695</v>
      </c>
      <c r="F7" s="24">
        <v>0</v>
      </c>
      <c r="G7" s="22" t="s">
        <v>10695</v>
      </c>
      <c r="H7" s="25">
        <v>38</v>
      </c>
      <c r="I7" s="22" t="s">
        <v>10695</v>
      </c>
      <c r="J7" s="24">
        <v>2</v>
      </c>
      <c r="K7" s="22" t="s">
        <v>10695</v>
      </c>
      <c r="L7" s="24">
        <v>0</v>
      </c>
      <c r="M7" s="22" t="s">
        <v>10695</v>
      </c>
      <c r="N7" s="24">
        <v>0</v>
      </c>
      <c r="O7" s="22" t="s">
        <v>10695</v>
      </c>
      <c r="P7" s="24">
        <v>0</v>
      </c>
      <c r="Q7" s="22" t="s">
        <v>10695</v>
      </c>
      <c r="R7" s="25">
        <v>41</v>
      </c>
      <c r="S7" s="26"/>
      <c r="T7" s="24"/>
      <c r="U7" s="22" t="s">
        <v>10695</v>
      </c>
      <c r="V7" s="24">
        <v>0</v>
      </c>
      <c r="W7" s="22" t="s">
        <v>10695</v>
      </c>
      <c r="X7" s="24">
        <v>10</v>
      </c>
      <c r="Y7" s="22" t="s">
        <v>10695</v>
      </c>
      <c r="Z7" s="24">
        <v>0</v>
      </c>
      <c r="AA7" s="22" t="s">
        <v>10695</v>
      </c>
      <c r="AB7" s="24">
        <v>0</v>
      </c>
      <c r="AC7" s="22" t="s">
        <v>10695</v>
      </c>
      <c r="AD7" s="25"/>
      <c r="AE7" s="22" t="s">
        <v>10695</v>
      </c>
      <c r="AF7" s="25">
        <v>16</v>
      </c>
      <c r="AG7" s="22" t="s">
        <v>10695</v>
      </c>
      <c r="AH7" s="24">
        <v>0</v>
      </c>
      <c r="AI7" s="22" t="s">
        <v>10695</v>
      </c>
      <c r="AJ7" s="24">
        <v>0</v>
      </c>
      <c r="AK7" s="22" t="s">
        <v>10695</v>
      </c>
      <c r="AL7" s="25">
        <v>71</v>
      </c>
      <c r="AM7" s="22" t="s">
        <v>10695</v>
      </c>
      <c r="AN7" s="27">
        <v>0</v>
      </c>
      <c r="AO7" s="28" t="s">
        <v>10695</v>
      </c>
      <c r="AP7" s="27">
        <v>0</v>
      </c>
      <c r="AQ7" s="28" t="s">
        <v>10695</v>
      </c>
      <c r="AR7" s="27">
        <v>0</v>
      </c>
      <c r="AS7" s="28" t="s">
        <v>10695</v>
      </c>
      <c r="AT7" s="27">
        <v>0</v>
      </c>
      <c r="AU7" s="21" t="s">
        <v>10695</v>
      </c>
      <c r="AV7" s="21"/>
      <c r="AW7" s="21" t="s">
        <v>10695</v>
      </c>
      <c r="AX7" s="25"/>
      <c r="AY7" s="21" t="s">
        <v>10695</v>
      </c>
      <c r="AZ7" s="25"/>
      <c r="BA7" s="21" t="s">
        <v>10695</v>
      </c>
      <c r="BB7" s="25"/>
      <c r="BC7" s="21" t="s">
        <v>10695</v>
      </c>
      <c r="BD7" s="25"/>
      <c r="BE7" s="21" t="s">
        <v>10695</v>
      </c>
      <c r="BF7" s="25"/>
      <c r="BG7" s="21" t="s">
        <v>10695</v>
      </c>
      <c r="BH7" s="25"/>
      <c r="BI7" s="21" t="s">
        <v>10695</v>
      </c>
      <c r="BJ7" s="25"/>
      <c r="BK7" s="25"/>
      <c r="BL7" s="25"/>
      <c r="BM7" s="21" t="s">
        <v>10695</v>
      </c>
      <c r="BN7" s="21"/>
      <c r="BO7" s="21" t="s">
        <v>10695</v>
      </c>
      <c r="BP7" s="25"/>
      <c r="BQ7" s="21" t="s">
        <v>10695</v>
      </c>
      <c r="BR7" s="25"/>
      <c r="BS7" s="21" t="s">
        <v>10695</v>
      </c>
      <c r="BT7" s="25"/>
      <c r="BU7" s="21" t="s">
        <v>10695</v>
      </c>
      <c r="BV7" s="21"/>
      <c r="BW7" s="21" t="s">
        <v>10695</v>
      </c>
      <c r="BX7" s="25"/>
      <c r="BY7" s="21" t="s">
        <v>10695</v>
      </c>
      <c r="BZ7" s="25"/>
      <c r="CA7" s="21" t="s">
        <v>10695</v>
      </c>
      <c r="CB7" s="31"/>
    </row>
    <row r="8" s="13" customFormat="1" ht="17" customHeight="1" spans="1:80">
      <c r="A8" s="20"/>
      <c r="B8" s="21" t="s">
        <v>10691</v>
      </c>
      <c r="C8" s="22">
        <v>15</v>
      </c>
      <c r="D8" s="32">
        <v>0</v>
      </c>
      <c r="E8" s="22">
        <v>15</v>
      </c>
      <c r="F8" s="32">
        <v>0</v>
      </c>
      <c r="G8" s="22">
        <v>15</v>
      </c>
      <c r="H8" s="21">
        <v>148</v>
      </c>
      <c r="I8" s="22">
        <v>15</v>
      </c>
      <c r="J8" s="24">
        <v>0</v>
      </c>
      <c r="K8" s="22">
        <v>15</v>
      </c>
      <c r="L8" s="24">
        <v>0</v>
      </c>
      <c r="M8" s="22">
        <v>15</v>
      </c>
      <c r="N8" s="24">
        <v>0</v>
      </c>
      <c r="O8" s="22">
        <v>15</v>
      </c>
      <c r="P8" s="24">
        <v>0</v>
      </c>
      <c r="Q8" s="22">
        <v>15</v>
      </c>
      <c r="R8" s="24">
        <v>0</v>
      </c>
      <c r="S8" s="22"/>
      <c r="T8" s="24"/>
      <c r="U8" s="22">
        <v>15</v>
      </c>
      <c r="V8" s="24">
        <v>0</v>
      </c>
      <c r="W8" s="22">
        <v>15</v>
      </c>
      <c r="X8" s="32">
        <v>14</v>
      </c>
      <c r="Y8" s="22">
        <v>15</v>
      </c>
      <c r="Z8" s="32">
        <v>2</v>
      </c>
      <c r="AA8" s="22">
        <v>15</v>
      </c>
      <c r="AB8" s="32">
        <v>0</v>
      </c>
      <c r="AC8" s="22">
        <v>15</v>
      </c>
      <c r="AD8" s="21"/>
      <c r="AE8" s="22">
        <v>15</v>
      </c>
      <c r="AF8" s="21">
        <v>48</v>
      </c>
      <c r="AG8" s="22">
        <v>15</v>
      </c>
      <c r="AH8" s="24">
        <v>0</v>
      </c>
      <c r="AI8" s="22">
        <v>15</v>
      </c>
      <c r="AJ8" s="24">
        <v>0</v>
      </c>
      <c r="AK8" s="22">
        <v>15</v>
      </c>
      <c r="AL8" s="24">
        <v>0</v>
      </c>
      <c r="AM8" s="22">
        <v>15</v>
      </c>
      <c r="AN8" s="27">
        <v>0</v>
      </c>
      <c r="AO8" s="28">
        <v>15</v>
      </c>
      <c r="AP8" s="27">
        <v>0</v>
      </c>
      <c r="AQ8" s="28">
        <v>15</v>
      </c>
      <c r="AR8" s="27">
        <v>0</v>
      </c>
      <c r="AS8" s="28">
        <v>15</v>
      </c>
      <c r="AT8" s="27">
        <v>0</v>
      </c>
      <c r="AU8" s="21">
        <v>15</v>
      </c>
      <c r="AV8" s="21"/>
      <c r="AW8" s="21">
        <v>15</v>
      </c>
      <c r="AX8" s="21"/>
      <c r="AY8" s="21">
        <v>15</v>
      </c>
      <c r="AZ8" s="25"/>
      <c r="BA8" s="21">
        <v>15</v>
      </c>
      <c r="BB8" s="25"/>
      <c r="BC8" s="21">
        <v>15</v>
      </c>
      <c r="BD8" s="25"/>
      <c r="BE8" s="21">
        <v>15</v>
      </c>
      <c r="BF8" s="25"/>
      <c r="BG8" s="21">
        <v>15</v>
      </c>
      <c r="BH8" s="25"/>
      <c r="BI8" s="21">
        <v>15</v>
      </c>
      <c r="BJ8" s="25"/>
      <c r="BK8" s="21">
        <v>15</v>
      </c>
      <c r="BL8" s="25"/>
      <c r="BM8" s="21">
        <v>15</v>
      </c>
      <c r="BN8" s="25"/>
      <c r="BO8" s="21">
        <v>15</v>
      </c>
      <c r="BP8" s="25"/>
      <c r="BQ8" s="21">
        <v>15</v>
      </c>
      <c r="BR8" s="25"/>
      <c r="BS8" s="21">
        <v>15</v>
      </c>
      <c r="BT8" s="25"/>
      <c r="BU8" s="21">
        <v>15</v>
      </c>
      <c r="BV8" s="25"/>
      <c r="BW8" s="21">
        <v>15</v>
      </c>
      <c r="BX8" s="25"/>
      <c r="BY8" s="21">
        <v>15</v>
      </c>
      <c r="BZ8" s="25"/>
      <c r="CA8" s="21">
        <v>15</v>
      </c>
      <c r="CB8" s="31"/>
    </row>
    <row r="9" s="13" customFormat="1" ht="17" customHeight="1" spans="1:80">
      <c r="A9" s="20"/>
      <c r="B9" s="21" t="s">
        <v>10692</v>
      </c>
      <c r="C9" s="22" t="s">
        <v>10695</v>
      </c>
      <c r="D9" s="32">
        <v>0</v>
      </c>
      <c r="E9" s="22" t="s">
        <v>10695</v>
      </c>
      <c r="F9" s="24">
        <v>0</v>
      </c>
      <c r="G9" s="22" t="s">
        <v>10695</v>
      </c>
      <c r="H9" s="24">
        <v>0</v>
      </c>
      <c r="I9" s="22" t="s">
        <v>10695</v>
      </c>
      <c r="J9" s="24">
        <v>0</v>
      </c>
      <c r="K9" s="22" t="s">
        <v>10695</v>
      </c>
      <c r="L9" s="24">
        <v>0</v>
      </c>
      <c r="M9" s="22" t="s">
        <v>10695</v>
      </c>
      <c r="N9" s="24">
        <v>0</v>
      </c>
      <c r="O9" s="22" t="s">
        <v>10695</v>
      </c>
      <c r="P9" s="24">
        <v>0</v>
      </c>
      <c r="Q9" s="22" t="s">
        <v>10695</v>
      </c>
      <c r="R9" s="25">
        <v>19</v>
      </c>
      <c r="S9" s="26"/>
      <c r="T9" s="24"/>
      <c r="U9" s="22" t="s">
        <v>10695</v>
      </c>
      <c r="V9" s="24">
        <v>0</v>
      </c>
      <c r="W9" s="22" t="s">
        <v>10695</v>
      </c>
      <c r="X9" s="24">
        <v>10</v>
      </c>
      <c r="Y9" s="22" t="s">
        <v>10695</v>
      </c>
      <c r="Z9" s="24">
        <v>0</v>
      </c>
      <c r="AA9" s="22" t="s">
        <v>10695</v>
      </c>
      <c r="AB9" s="24">
        <v>0</v>
      </c>
      <c r="AC9" s="22" t="s">
        <v>10695</v>
      </c>
      <c r="AD9" s="25"/>
      <c r="AE9" s="22" t="s">
        <v>10695</v>
      </c>
      <c r="AF9" s="24">
        <v>0</v>
      </c>
      <c r="AG9" s="22" t="s">
        <v>10695</v>
      </c>
      <c r="AH9" s="24">
        <v>0</v>
      </c>
      <c r="AI9" s="22" t="s">
        <v>10695</v>
      </c>
      <c r="AJ9" s="24">
        <v>0</v>
      </c>
      <c r="AK9" s="22" t="s">
        <v>10695</v>
      </c>
      <c r="AL9" s="24">
        <v>0</v>
      </c>
      <c r="AM9" s="22" t="s">
        <v>10695</v>
      </c>
      <c r="AN9" s="27">
        <v>0</v>
      </c>
      <c r="AO9" s="28" t="s">
        <v>10695</v>
      </c>
      <c r="AP9" s="27">
        <v>0</v>
      </c>
      <c r="AQ9" s="28" t="s">
        <v>10695</v>
      </c>
      <c r="AR9" s="27">
        <v>0</v>
      </c>
      <c r="AS9" s="28" t="s">
        <v>10695</v>
      </c>
      <c r="AT9" s="27">
        <v>0</v>
      </c>
      <c r="AU9" s="21" t="s">
        <v>10695</v>
      </c>
      <c r="AV9" s="21"/>
      <c r="AW9" s="21" t="s">
        <v>10695</v>
      </c>
      <c r="AX9" s="25"/>
      <c r="AY9" s="21" t="s">
        <v>10695</v>
      </c>
      <c r="AZ9" s="25"/>
      <c r="BA9" s="21" t="s">
        <v>10695</v>
      </c>
      <c r="BB9" s="25"/>
      <c r="BC9" s="21" t="s">
        <v>10695</v>
      </c>
      <c r="BD9" s="25"/>
      <c r="BE9" s="21" t="s">
        <v>10695</v>
      </c>
      <c r="BF9" s="25"/>
      <c r="BG9" s="21" t="s">
        <v>10695</v>
      </c>
      <c r="BH9" s="25"/>
      <c r="BI9" s="21" t="s">
        <v>10695</v>
      </c>
      <c r="BJ9" s="25"/>
      <c r="BK9" s="25"/>
      <c r="BL9" s="25"/>
      <c r="BM9" s="21" t="s">
        <v>10695</v>
      </c>
      <c r="BN9" s="21"/>
      <c r="BO9" s="21" t="s">
        <v>10695</v>
      </c>
      <c r="BP9" s="25"/>
      <c r="BQ9" s="21" t="s">
        <v>10695</v>
      </c>
      <c r="BR9" s="25"/>
      <c r="BS9" s="21" t="s">
        <v>10695</v>
      </c>
      <c r="BT9" s="25"/>
      <c r="BU9" s="21" t="s">
        <v>10695</v>
      </c>
      <c r="BV9" s="21"/>
      <c r="BW9" s="21" t="s">
        <v>10695</v>
      </c>
      <c r="BX9" s="25"/>
      <c r="BY9" s="21" t="s">
        <v>10695</v>
      </c>
      <c r="BZ9" s="25"/>
      <c r="CA9" s="21" t="s">
        <v>10695</v>
      </c>
      <c r="CB9" s="31"/>
    </row>
    <row r="10" s="13" customFormat="1" ht="17" customHeight="1" spans="1:80">
      <c r="A10" s="20"/>
      <c r="B10" s="21" t="s">
        <v>10693</v>
      </c>
      <c r="C10" s="22">
        <v>7</v>
      </c>
      <c r="D10" s="32">
        <v>0</v>
      </c>
      <c r="E10" s="22">
        <v>7</v>
      </c>
      <c r="F10" s="24">
        <v>0</v>
      </c>
      <c r="G10" s="22">
        <v>7</v>
      </c>
      <c r="H10" s="24">
        <v>0</v>
      </c>
      <c r="I10" s="22">
        <v>7</v>
      </c>
      <c r="J10" s="33">
        <v>32</v>
      </c>
      <c r="K10" s="22">
        <v>7</v>
      </c>
      <c r="L10" s="25">
        <v>42</v>
      </c>
      <c r="M10" s="22">
        <v>7</v>
      </c>
      <c r="N10" s="25">
        <v>1</v>
      </c>
      <c r="O10" s="22">
        <v>7</v>
      </c>
      <c r="P10" s="24">
        <v>0</v>
      </c>
      <c r="Q10" s="22">
        <v>7</v>
      </c>
      <c r="R10" s="25">
        <v>34</v>
      </c>
      <c r="S10" s="22"/>
      <c r="T10" s="24"/>
      <c r="U10" s="22">
        <v>7</v>
      </c>
      <c r="V10" s="24">
        <v>0</v>
      </c>
      <c r="W10" s="22">
        <v>7</v>
      </c>
      <c r="X10" s="24">
        <v>0</v>
      </c>
      <c r="Y10" s="22">
        <v>7</v>
      </c>
      <c r="Z10" s="24">
        <v>0</v>
      </c>
      <c r="AA10" s="22">
        <v>7</v>
      </c>
      <c r="AB10" s="24">
        <v>0</v>
      </c>
      <c r="AC10" s="22">
        <v>7</v>
      </c>
      <c r="AD10" s="25"/>
      <c r="AE10" s="22">
        <v>7</v>
      </c>
      <c r="AF10" s="24">
        <v>0</v>
      </c>
      <c r="AG10" s="22">
        <v>7</v>
      </c>
      <c r="AH10" s="24">
        <v>0</v>
      </c>
      <c r="AI10" s="22">
        <v>7</v>
      </c>
      <c r="AJ10" s="24">
        <v>0</v>
      </c>
      <c r="AK10" s="22">
        <v>7</v>
      </c>
      <c r="AL10" s="25">
        <v>33</v>
      </c>
      <c r="AM10" s="22">
        <v>7</v>
      </c>
      <c r="AN10" s="27">
        <v>0</v>
      </c>
      <c r="AO10" s="28">
        <v>7</v>
      </c>
      <c r="AP10" s="27">
        <v>0</v>
      </c>
      <c r="AQ10" s="28">
        <v>7</v>
      </c>
      <c r="AR10" s="27">
        <v>0</v>
      </c>
      <c r="AS10" s="28">
        <v>7</v>
      </c>
      <c r="AT10" s="27">
        <v>0</v>
      </c>
      <c r="AU10" s="21">
        <v>7</v>
      </c>
      <c r="AV10" s="25"/>
      <c r="AW10" s="21">
        <v>7</v>
      </c>
      <c r="AX10" s="25"/>
      <c r="AY10" s="21">
        <v>7</v>
      </c>
      <c r="AZ10" s="25"/>
      <c r="BA10" s="21">
        <v>7</v>
      </c>
      <c r="BB10" s="25"/>
      <c r="BC10" s="21">
        <v>7</v>
      </c>
      <c r="BD10" s="25"/>
      <c r="BE10" s="21">
        <v>7</v>
      </c>
      <c r="BF10" s="25"/>
      <c r="BG10" s="21">
        <v>7</v>
      </c>
      <c r="BH10" s="25"/>
      <c r="BI10" s="21">
        <v>7</v>
      </c>
      <c r="BJ10" s="25"/>
      <c r="BK10" s="21">
        <v>7</v>
      </c>
      <c r="BL10" s="25"/>
      <c r="BM10" s="21">
        <v>7</v>
      </c>
      <c r="BN10" s="25"/>
      <c r="BO10" s="21">
        <v>7</v>
      </c>
      <c r="BP10" s="25"/>
      <c r="BQ10" s="21">
        <v>7</v>
      </c>
      <c r="BR10" s="25"/>
      <c r="BS10" s="21">
        <v>7</v>
      </c>
      <c r="BT10" s="25"/>
      <c r="BU10" s="21">
        <v>7</v>
      </c>
      <c r="BV10" s="25"/>
      <c r="BW10" s="21">
        <v>7</v>
      </c>
      <c r="BX10" s="25"/>
      <c r="BY10" s="21">
        <v>7</v>
      </c>
      <c r="BZ10" s="25"/>
      <c r="CA10" s="21">
        <v>7</v>
      </c>
      <c r="CB10" s="31"/>
    </row>
    <row r="11" s="13" customFormat="1" ht="17" customHeight="1" spans="1:80">
      <c r="A11" s="20" t="s">
        <v>10696</v>
      </c>
      <c r="B11" s="21" t="s">
        <v>10689</v>
      </c>
      <c r="C11" s="22"/>
      <c r="D11" s="21">
        <v>1</v>
      </c>
      <c r="E11" s="22">
        <v>1</v>
      </c>
      <c r="F11" s="24">
        <v>0</v>
      </c>
      <c r="G11" s="26"/>
      <c r="H11" s="24">
        <v>0</v>
      </c>
      <c r="I11" s="22">
        <v>1</v>
      </c>
      <c r="J11" s="21">
        <v>3</v>
      </c>
      <c r="K11" s="26"/>
      <c r="L11" s="21">
        <v>2</v>
      </c>
      <c r="M11" s="22">
        <v>1</v>
      </c>
      <c r="N11" s="25">
        <v>1</v>
      </c>
      <c r="O11" s="26"/>
      <c r="P11" s="24">
        <v>0</v>
      </c>
      <c r="Q11" s="22">
        <v>1</v>
      </c>
      <c r="R11" s="25">
        <v>2</v>
      </c>
      <c r="S11" s="26"/>
      <c r="T11" s="25"/>
      <c r="U11" s="26"/>
      <c r="V11" s="24">
        <v>0</v>
      </c>
      <c r="W11" s="22">
        <v>1</v>
      </c>
      <c r="X11" s="25">
        <v>2</v>
      </c>
      <c r="Y11" s="26"/>
      <c r="Z11" s="24">
        <v>0</v>
      </c>
      <c r="AA11" s="22">
        <v>1</v>
      </c>
      <c r="AB11" s="25">
        <v>2</v>
      </c>
      <c r="AC11" s="26"/>
      <c r="AD11" s="25"/>
      <c r="AE11" s="22">
        <v>1</v>
      </c>
      <c r="AF11" s="24">
        <v>0</v>
      </c>
      <c r="AG11" s="26"/>
      <c r="AH11" s="24">
        <v>0</v>
      </c>
      <c r="AI11" s="22">
        <v>1</v>
      </c>
      <c r="AJ11" s="24">
        <v>0</v>
      </c>
      <c r="AK11" s="26"/>
      <c r="AL11" s="24">
        <v>0</v>
      </c>
      <c r="AM11" s="26"/>
      <c r="AN11" s="27">
        <v>0</v>
      </c>
      <c r="AO11" s="28">
        <v>1</v>
      </c>
      <c r="AP11" s="27">
        <v>0</v>
      </c>
      <c r="AQ11" s="29"/>
      <c r="AR11" s="27">
        <v>0</v>
      </c>
      <c r="AS11" s="28">
        <v>1</v>
      </c>
      <c r="AT11" s="27">
        <v>0</v>
      </c>
      <c r="AU11" s="25"/>
      <c r="AV11" s="25"/>
      <c r="AW11" s="21">
        <v>1</v>
      </c>
      <c r="AX11" s="25"/>
      <c r="AY11" s="25"/>
      <c r="AZ11" s="25"/>
      <c r="BA11" s="21">
        <v>1</v>
      </c>
      <c r="BB11" s="25"/>
      <c r="BC11" s="25"/>
      <c r="BD11" s="25"/>
      <c r="BE11" s="21">
        <v>1</v>
      </c>
      <c r="BF11" s="25"/>
      <c r="BG11" s="25"/>
      <c r="BH11" s="25"/>
      <c r="BI11" s="21">
        <v>1</v>
      </c>
      <c r="BJ11" s="25"/>
      <c r="BK11" s="25"/>
      <c r="BL11" s="25"/>
      <c r="BM11" s="25"/>
      <c r="BN11" s="25"/>
      <c r="BO11" s="21">
        <v>1</v>
      </c>
      <c r="BP11" s="25"/>
      <c r="BQ11" s="25"/>
      <c r="BR11" s="25"/>
      <c r="BS11" s="21">
        <v>1</v>
      </c>
      <c r="BT11" s="25"/>
      <c r="BU11" s="25"/>
      <c r="BV11" s="25"/>
      <c r="BW11" s="21">
        <v>1</v>
      </c>
      <c r="BX11" s="25"/>
      <c r="BY11" s="25"/>
      <c r="BZ11" s="25"/>
      <c r="CA11" s="21">
        <v>1</v>
      </c>
      <c r="CB11" s="31"/>
    </row>
    <row r="12" s="13" customFormat="1" ht="17" customHeight="1" spans="1:80">
      <c r="A12" s="20"/>
      <c r="B12" s="21" t="s">
        <v>10691</v>
      </c>
      <c r="C12" s="22">
        <v>1</v>
      </c>
      <c r="D12" s="32">
        <v>0</v>
      </c>
      <c r="E12" s="22">
        <v>1</v>
      </c>
      <c r="F12" s="25">
        <v>4</v>
      </c>
      <c r="G12" s="26">
        <v>1</v>
      </c>
      <c r="H12" s="32">
        <v>0</v>
      </c>
      <c r="I12" s="26">
        <v>1</v>
      </c>
      <c r="J12" s="24">
        <v>0</v>
      </c>
      <c r="K12" s="26">
        <v>1</v>
      </c>
      <c r="L12" s="24">
        <v>0</v>
      </c>
      <c r="M12" s="26">
        <v>1</v>
      </c>
      <c r="N12" s="24">
        <v>0</v>
      </c>
      <c r="O12" s="26">
        <v>1</v>
      </c>
      <c r="P12" s="25">
        <v>1</v>
      </c>
      <c r="Q12" s="26">
        <v>1</v>
      </c>
      <c r="R12" s="25">
        <v>2</v>
      </c>
      <c r="S12" s="26"/>
      <c r="T12" s="25"/>
      <c r="U12" s="26">
        <v>1</v>
      </c>
      <c r="V12" s="25">
        <v>1</v>
      </c>
      <c r="W12" s="26">
        <v>1</v>
      </c>
      <c r="X12" s="24">
        <v>0</v>
      </c>
      <c r="Y12" s="26">
        <v>1</v>
      </c>
      <c r="Z12" s="24">
        <v>0</v>
      </c>
      <c r="AA12" s="26">
        <v>1</v>
      </c>
      <c r="AB12" s="21">
        <v>5</v>
      </c>
      <c r="AC12" s="26">
        <v>1</v>
      </c>
      <c r="AD12" s="25"/>
      <c r="AE12" s="26">
        <v>1</v>
      </c>
      <c r="AF12" s="24">
        <v>0</v>
      </c>
      <c r="AG12" s="26">
        <v>1</v>
      </c>
      <c r="AH12" s="24">
        <v>0</v>
      </c>
      <c r="AI12" s="26">
        <v>1</v>
      </c>
      <c r="AJ12" s="24">
        <v>0</v>
      </c>
      <c r="AK12" s="26">
        <v>1</v>
      </c>
      <c r="AL12" s="25">
        <v>1</v>
      </c>
      <c r="AM12" s="26">
        <v>1</v>
      </c>
      <c r="AN12" s="29">
        <v>2</v>
      </c>
      <c r="AO12" s="29">
        <v>1</v>
      </c>
      <c r="AP12" s="27">
        <v>0</v>
      </c>
      <c r="AQ12" s="29">
        <v>1</v>
      </c>
      <c r="AR12" s="29">
        <v>1</v>
      </c>
      <c r="AS12" s="29">
        <v>1</v>
      </c>
      <c r="AT12" s="27">
        <v>0</v>
      </c>
      <c r="AU12" s="25">
        <v>1</v>
      </c>
      <c r="AV12" s="25"/>
      <c r="AW12" s="25">
        <v>1</v>
      </c>
      <c r="AX12" s="25"/>
      <c r="AY12" s="25">
        <v>1</v>
      </c>
      <c r="AZ12" s="25"/>
      <c r="BA12" s="25">
        <v>1</v>
      </c>
      <c r="BB12" s="25"/>
      <c r="BC12" s="25">
        <v>1</v>
      </c>
      <c r="BD12" s="25"/>
      <c r="BE12" s="25">
        <v>1</v>
      </c>
      <c r="BF12" s="25"/>
      <c r="BG12" s="25">
        <v>1</v>
      </c>
      <c r="BH12" s="25"/>
      <c r="BI12" s="25">
        <v>1</v>
      </c>
      <c r="BJ12" s="25"/>
      <c r="BK12" s="25">
        <v>1</v>
      </c>
      <c r="BL12" s="25"/>
      <c r="BM12" s="25">
        <v>1</v>
      </c>
      <c r="BN12" s="25"/>
      <c r="BO12" s="25">
        <v>1</v>
      </c>
      <c r="BP12" s="25"/>
      <c r="BQ12" s="25">
        <v>1</v>
      </c>
      <c r="BR12" s="25"/>
      <c r="BS12" s="25">
        <v>1</v>
      </c>
      <c r="BT12" s="25"/>
      <c r="BU12" s="25">
        <v>1</v>
      </c>
      <c r="BV12" s="25"/>
      <c r="BW12" s="25">
        <v>1</v>
      </c>
      <c r="BX12" s="25"/>
      <c r="BY12" s="25">
        <v>1</v>
      </c>
      <c r="BZ12" s="25"/>
      <c r="CA12" s="25">
        <v>1</v>
      </c>
      <c r="CB12" s="31"/>
    </row>
    <row r="13" s="13" customFormat="1" ht="17" customHeight="1" spans="1:80">
      <c r="A13" s="20"/>
      <c r="B13" s="21" t="s">
        <v>10692</v>
      </c>
      <c r="C13" s="22">
        <v>1</v>
      </c>
      <c r="D13" s="32">
        <v>0</v>
      </c>
      <c r="E13" s="22">
        <v>1</v>
      </c>
      <c r="F13" s="24">
        <v>0</v>
      </c>
      <c r="G13" s="22">
        <v>1</v>
      </c>
      <c r="H13" s="24">
        <v>0</v>
      </c>
      <c r="I13" s="22">
        <v>1</v>
      </c>
      <c r="J13" s="21">
        <v>4</v>
      </c>
      <c r="K13" s="22">
        <v>1</v>
      </c>
      <c r="L13" s="24">
        <v>0</v>
      </c>
      <c r="M13" s="22">
        <v>1</v>
      </c>
      <c r="N13" s="25">
        <v>1</v>
      </c>
      <c r="O13" s="22">
        <v>1</v>
      </c>
      <c r="P13" s="25">
        <v>1</v>
      </c>
      <c r="Q13" s="22">
        <v>1</v>
      </c>
      <c r="R13" s="25">
        <v>2</v>
      </c>
      <c r="S13" s="26"/>
      <c r="T13" s="25"/>
      <c r="U13" s="22">
        <v>1</v>
      </c>
      <c r="V13" s="24">
        <v>0</v>
      </c>
      <c r="W13" s="22">
        <v>1</v>
      </c>
      <c r="X13" s="25">
        <v>1</v>
      </c>
      <c r="Y13" s="22">
        <v>1</v>
      </c>
      <c r="Z13" s="24">
        <v>0</v>
      </c>
      <c r="AA13" s="22">
        <v>1</v>
      </c>
      <c r="AB13" s="25">
        <v>2</v>
      </c>
      <c r="AC13" s="22">
        <v>1</v>
      </c>
      <c r="AD13" s="25"/>
      <c r="AE13" s="22">
        <v>1</v>
      </c>
      <c r="AF13" s="25">
        <v>2</v>
      </c>
      <c r="AG13" s="22">
        <v>1</v>
      </c>
      <c r="AH13" s="24">
        <v>0</v>
      </c>
      <c r="AI13" s="22">
        <v>1</v>
      </c>
      <c r="AJ13" s="24">
        <v>0</v>
      </c>
      <c r="AK13" s="22">
        <v>1</v>
      </c>
      <c r="AL13" s="25">
        <v>2</v>
      </c>
      <c r="AM13" s="22">
        <v>2</v>
      </c>
      <c r="AN13" s="27">
        <v>0</v>
      </c>
      <c r="AO13" s="28">
        <v>2</v>
      </c>
      <c r="AP13" s="27">
        <v>0</v>
      </c>
      <c r="AQ13" s="28">
        <v>2</v>
      </c>
      <c r="AR13" s="29">
        <v>1</v>
      </c>
      <c r="AS13" s="28">
        <v>2</v>
      </c>
      <c r="AT13" s="29">
        <v>3</v>
      </c>
      <c r="AU13" s="25"/>
      <c r="AV13" s="25"/>
      <c r="AW13" s="21">
        <v>2</v>
      </c>
      <c r="AX13" s="25"/>
      <c r="AY13" s="21">
        <v>2</v>
      </c>
      <c r="AZ13" s="25"/>
      <c r="BA13" s="21">
        <v>2</v>
      </c>
      <c r="BB13" s="25"/>
      <c r="BC13" s="21">
        <v>2</v>
      </c>
      <c r="BD13" s="25"/>
      <c r="BE13" s="21">
        <v>2</v>
      </c>
      <c r="BF13" s="25"/>
      <c r="BG13" s="21">
        <v>2</v>
      </c>
      <c r="BH13" s="25"/>
      <c r="BI13" s="21">
        <v>2</v>
      </c>
      <c r="BJ13" s="25"/>
      <c r="BK13" s="21">
        <v>2</v>
      </c>
      <c r="BL13" s="25"/>
      <c r="BM13" s="25"/>
      <c r="BN13" s="25"/>
      <c r="BO13" s="21">
        <v>2</v>
      </c>
      <c r="BP13" s="25"/>
      <c r="BQ13" s="21">
        <v>2</v>
      </c>
      <c r="BR13" s="25"/>
      <c r="BS13" s="21">
        <v>2</v>
      </c>
      <c r="BT13" s="25"/>
      <c r="BU13" s="21">
        <v>2</v>
      </c>
      <c r="BV13" s="25"/>
      <c r="BW13" s="21">
        <v>2</v>
      </c>
      <c r="BX13" s="25"/>
      <c r="BY13" s="21">
        <v>2</v>
      </c>
      <c r="BZ13" s="25"/>
      <c r="CA13" s="21">
        <v>2</v>
      </c>
      <c r="CB13" s="31"/>
    </row>
    <row r="14" s="13" customFormat="1" ht="17" customHeight="1" spans="1:80">
      <c r="A14" s="20"/>
      <c r="B14" s="21" t="s">
        <v>10693</v>
      </c>
      <c r="C14" s="22">
        <v>1</v>
      </c>
      <c r="D14" s="32">
        <v>0</v>
      </c>
      <c r="E14" s="22">
        <v>1</v>
      </c>
      <c r="F14" s="24">
        <v>0</v>
      </c>
      <c r="G14" s="22">
        <v>1</v>
      </c>
      <c r="H14" s="24">
        <v>0</v>
      </c>
      <c r="I14" s="22">
        <v>1</v>
      </c>
      <c r="J14" s="24">
        <v>3</v>
      </c>
      <c r="K14" s="22">
        <v>1</v>
      </c>
      <c r="L14" s="24">
        <v>0</v>
      </c>
      <c r="M14" s="22">
        <v>2</v>
      </c>
      <c r="N14" s="24">
        <v>0</v>
      </c>
      <c r="O14" s="22">
        <v>1</v>
      </c>
      <c r="P14" s="24">
        <v>0</v>
      </c>
      <c r="Q14" s="22">
        <v>2</v>
      </c>
      <c r="R14" s="25">
        <v>7</v>
      </c>
      <c r="S14" s="26"/>
      <c r="T14" s="25"/>
      <c r="U14" s="22">
        <v>1</v>
      </c>
      <c r="V14" s="21">
        <v>1</v>
      </c>
      <c r="W14" s="22">
        <v>2</v>
      </c>
      <c r="X14" s="24">
        <v>0</v>
      </c>
      <c r="Y14" s="22">
        <v>1</v>
      </c>
      <c r="Z14" s="24">
        <v>0</v>
      </c>
      <c r="AA14" s="22">
        <v>2</v>
      </c>
      <c r="AB14" s="24">
        <v>0</v>
      </c>
      <c r="AC14" s="22">
        <v>1</v>
      </c>
      <c r="AD14" s="21"/>
      <c r="AE14" s="22">
        <v>2</v>
      </c>
      <c r="AF14" s="25">
        <v>4</v>
      </c>
      <c r="AG14" s="22">
        <v>1</v>
      </c>
      <c r="AH14" s="24">
        <v>0</v>
      </c>
      <c r="AI14" s="22">
        <v>2</v>
      </c>
      <c r="AJ14" s="24">
        <v>0</v>
      </c>
      <c r="AK14" s="26"/>
      <c r="AL14" s="25">
        <v>1</v>
      </c>
      <c r="AM14" s="22">
        <v>1</v>
      </c>
      <c r="AN14" s="27">
        <v>0</v>
      </c>
      <c r="AO14" s="28">
        <v>2</v>
      </c>
      <c r="AP14" s="27">
        <v>0</v>
      </c>
      <c r="AQ14" s="28">
        <v>1</v>
      </c>
      <c r="AR14" s="28">
        <v>3</v>
      </c>
      <c r="AS14" s="28">
        <v>2</v>
      </c>
      <c r="AT14" s="29">
        <v>3</v>
      </c>
      <c r="AU14" s="25"/>
      <c r="AV14" s="25"/>
      <c r="AW14" s="21">
        <v>1</v>
      </c>
      <c r="AX14" s="21"/>
      <c r="AY14" s="21">
        <v>2</v>
      </c>
      <c r="AZ14" s="25"/>
      <c r="BA14" s="21">
        <v>1</v>
      </c>
      <c r="BB14" s="21"/>
      <c r="BC14" s="21">
        <v>2</v>
      </c>
      <c r="BD14" s="25"/>
      <c r="BE14" s="21">
        <v>1</v>
      </c>
      <c r="BF14" s="21"/>
      <c r="BG14" s="21">
        <v>2</v>
      </c>
      <c r="BH14" s="25"/>
      <c r="BI14" s="21">
        <v>1</v>
      </c>
      <c r="BJ14" s="21"/>
      <c r="BK14" s="21">
        <v>2</v>
      </c>
      <c r="BL14" s="25"/>
      <c r="BM14" s="21">
        <v>1</v>
      </c>
      <c r="BN14" s="21"/>
      <c r="BO14" s="21">
        <v>2</v>
      </c>
      <c r="BP14" s="25"/>
      <c r="BQ14" s="21">
        <v>1</v>
      </c>
      <c r="BR14" s="21"/>
      <c r="BS14" s="21">
        <v>2</v>
      </c>
      <c r="BT14" s="21"/>
      <c r="BU14" s="21">
        <v>1</v>
      </c>
      <c r="BV14" s="21"/>
      <c r="BW14" s="21">
        <v>2</v>
      </c>
      <c r="BX14" s="25"/>
      <c r="BY14" s="21">
        <v>1</v>
      </c>
      <c r="BZ14" s="21"/>
      <c r="CA14" s="21">
        <v>2</v>
      </c>
      <c r="CB14" s="31"/>
    </row>
  </sheetData>
  <mergeCells count="14">
    <mergeCell ref="C1:J1"/>
    <mergeCell ref="K1:T1"/>
    <mergeCell ref="U1:AB1"/>
    <mergeCell ref="AC1:AL1"/>
    <mergeCell ref="AM1:AT1"/>
    <mergeCell ref="AU1:BB1"/>
    <mergeCell ref="BC1:BL1"/>
    <mergeCell ref="BM1:BT1"/>
    <mergeCell ref="BU1:CB1"/>
    <mergeCell ref="A1:A2"/>
    <mergeCell ref="A3:A6"/>
    <mergeCell ref="A7:A10"/>
    <mergeCell ref="A11:A14"/>
    <mergeCell ref="B1:B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opLeftCell="A21" workbookViewId="0">
      <selection activeCell="H29" sqref="H29"/>
    </sheetView>
  </sheetViews>
  <sheetFormatPr defaultColWidth="8.88888888888889" defaultRowHeight="14.4"/>
  <cols>
    <col min="3" max="3" width="11.7777777777778"/>
    <col min="14" max="14" width="11" customWidth="1"/>
  </cols>
  <sheetData>
    <row r="1" ht="40.35" spans="1:15">
      <c r="A1" s="1" t="s">
        <v>2</v>
      </c>
      <c r="B1" s="1" t="s">
        <v>1019</v>
      </c>
      <c r="C1" s="1" t="s">
        <v>10697</v>
      </c>
      <c r="D1" s="1" t="s">
        <v>13</v>
      </c>
      <c r="E1" s="1" t="s">
        <v>10698</v>
      </c>
      <c r="F1" s="1" t="s">
        <v>10699</v>
      </c>
      <c r="G1" s="1" t="s">
        <v>10700</v>
      </c>
      <c r="H1" s="1" t="s">
        <v>10701</v>
      </c>
      <c r="I1" s="1" t="s">
        <v>10702</v>
      </c>
      <c r="J1" s="1" t="s">
        <v>10703</v>
      </c>
      <c r="K1" s="1" t="s">
        <v>10704</v>
      </c>
      <c r="L1" s="1" t="s">
        <v>10705</v>
      </c>
      <c r="M1" s="1" t="s">
        <v>10706</v>
      </c>
      <c r="N1" s="1" t="s">
        <v>10707</v>
      </c>
      <c r="O1" s="2" t="s">
        <v>10708</v>
      </c>
    </row>
    <row r="2" ht="79.95" spans="1:15">
      <c r="A2" s="3" t="s">
        <v>34</v>
      </c>
      <c r="B2" s="3" t="s">
        <v>1026</v>
      </c>
      <c r="C2" s="3" t="s">
        <v>10709</v>
      </c>
      <c r="D2" s="3" t="s">
        <v>196</v>
      </c>
      <c r="E2" s="3">
        <v>1512</v>
      </c>
      <c r="F2" s="3">
        <v>0</v>
      </c>
      <c r="G2" s="4">
        <v>0</v>
      </c>
      <c r="H2" s="3">
        <v>0</v>
      </c>
      <c r="I2" s="3">
        <v>0</v>
      </c>
      <c r="J2" s="3">
        <v>332.64</v>
      </c>
      <c r="K2" s="5" t="s">
        <v>10710</v>
      </c>
      <c r="L2" s="6" t="s">
        <v>10711</v>
      </c>
      <c r="M2" s="7" t="s">
        <v>10712</v>
      </c>
      <c r="N2" s="8">
        <v>46045</v>
      </c>
      <c r="O2" s="9" t="s">
        <v>10713</v>
      </c>
    </row>
    <row r="3" ht="79.95" spans="1:15">
      <c r="A3" s="3" t="s">
        <v>115</v>
      </c>
      <c r="B3" s="3" t="s">
        <v>10714</v>
      </c>
      <c r="C3" s="3" t="s">
        <v>10715</v>
      </c>
      <c r="D3" s="3" t="s">
        <v>10715</v>
      </c>
      <c r="E3" s="3">
        <v>2000</v>
      </c>
      <c r="F3" s="3">
        <v>0</v>
      </c>
      <c r="G3" s="4">
        <v>0</v>
      </c>
      <c r="H3" s="3">
        <v>0</v>
      </c>
      <c r="I3" s="3">
        <v>0</v>
      </c>
      <c r="J3" s="3">
        <v>1113</v>
      </c>
      <c r="K3" s="5" t="s">
        <v>460</v>
      </c>
      <c r="L3" s="5" t="s">
        <v>10716</v>
      </c>
      <c r="M3" s="7" t="s">
        <v>10717</v>
      </c>
      <c r="N3" s="8">
        <v>45988</v>
      </c>
      <c r="O3" s="9" t="s">
        <v>10718</v>
      </c>
    </row>
    <row r="4" ht="79.95" spans="1:15">
      <c r="A4" s="3" t="s">
        <v>115</v>
      </c>
      <c r="B4" s="3" t="s">
        <v>10714</v>
      </c>
      <c r="C4" s="3" t="s">
        <v>10719</v>
      </c>
      <c r="D4" s="3" t="s">
        <v>10720</v>
      </c>
      <c r="E4" s="3">
        <v>8000</v>
      </c>
      <c r="F4" s="3">
        <v>0</v>
      </c>
      <c r="G4" s="4">
        <v>0</v>
      </c>
      <c r="H4" s="3">
        <v>0</v>
      </c>
      <c r="I4" s="3">
        <v>0</v>
      </c>
      <c r="J4" s="3">
        <v>1531.7</v>
      </c>
      <c r="K4" s="5" t="s">
        <v>460</v>
      </c>
      <c r="L4" s="5" t="s">
        <v>10716</v>
      </c>
      <c r="M4" s="7" t="s">
        <v>10721</v>
      </c>
      <c r="N4" s="8">
        <v>45988</v>
      </c>
      <c r="O4" s="9" t="s">
        <v>10718</v>
      </c>
    </row>
    <row r="5" ht="79.95" spans="1:15">
      <c r="A5" s="3" t="s">
        <v>34</v>
      </c>
      <c r="B5" s="3" t="s">
        <v>1049</v>
      </c>
      <c r="C5" s="3">
        <v>11259370</v>
      </c>
      <c r="D5" s="3" t="s">
        <v>10722</v>
      </c>
      <c r="E5" s="3">
        <v>1300</v>
      </c>
      <c r="F5" s="3">
        <v>800</v>
      </c>
      <c r="G5" s="4">
        <v>0.62</v>
      </c>
      <c r="H5" s="3">
        <v>800</v>
      </c>
      <c r="I5" s="3">
        <v>0</v>
      </c>
      <c r="J5" s="3">
        <v>457.6</v>
      </c>
      <c r="K5" s="5" t="s">
        <v>336</v>
      </c>
      <c r="L5" s="5" t="s">
        <v>10723</v>
      </c>
      <c r="M5" s="7" t="s">
        <v>10251</v>
      </c>
      <c r="N5" s="8">
        <v>46069</v>
      </c>
      <c r="O5" s="9" t="s">
        <v>10718</v>
      </c>
    </row>
    <row r="6" ht="79.95" spans="1:15">
      <c r="A6" s="3" t="s">
        <v>34</v>
      </c>
      <c r="B6" s="3" t="s">
        <v>1026</v>
      </c>
      <c r="C6" s="3" t="s">
        <v>10724</v>
      </c>
      <c r="D6" s="3" t="s">
        <v>10725</v>
      </c>
      <c r="E6" s="3">
        <v>1536</v>
      </c>
      <c r="F6" s="3">
        <v>0</v>
      </c>
      <c r="G6" s="4">
        <v>0</v>
      </c>
      <c r="H6" s="3">
        <v>0</v>
      </c>
      <c r="I6" s="3">
        <v>0</v>
      </c>
      <c r="J6" s="3">
        <v>107.52</v>
      </c>
      <c r="K6" s="5" t="s">
        <v>2238</v>
      </c>
      <c r="L6" s="5" t="s">
        <v>10726</v>
      </c>
      <c r="M6" s="7" t="s">
        <v>10712</v>
      </c>
      <c r="N6" s="8">
        <v>46012</v>
      </c>
      <c r="O6" s="9" t="s">
        <v>10713</v>
      </c>
    </row>
    <row r="7" ht="79.95" spans="1:15">
      <c r="A7" s="3" t="s">
        <v>34</v>
      </c>
      <c r="B7" s="3" t="s">
        <v>1026</v>
      </c>
      <c r="C7" s="3" t="s">
        <v>10727</v>
      </c>
      <c r="D7" s="3" t="s">
        <v>10728</v>
      </c>
      <c r="E7" s="3">
        <v>1536</v>
      </c>
      <c r="F7" s="3">
        <v>0</v>
      </c>
      <c r="G7" s="4">
        <v>0</v>
      </c>
      <c r="H7" s="3">
        <v>0</v>
      </c>
      <c r="I7" s="3">
        <v>0</v>
      </c>
      <c r="J7" s="3">
        <v>107.52</v>
      </c>
      <c r="K7" s="5" t="s">
        <v>2238</v>
      </c>
      <c r="L7" s="5" t="s">
        <v>10726</v>
      </c>
      <c r="M7" s="7" t="s">
        <v>10712</v>
      </c>
      <c r="N7" s="8">
        <v>46012</v>
      </c>
      <c r="O7" s="9" t="s">
        <v>10713</v>
      </c>
    </row>
    <row r="8" ht="79.95" spans="1:15">
      <c r="A8" s="3" t="s">
        <v>34</v>
      </c>
      <c r="B8" s="3" t="s">
        <v>1026</v>
      </c>
      <c r="C8" s="3" t="s">
        <v>10729</v>
      </c>
      <c r="D8" s="3" t="s">
        <v>10730</v>
      </c>
      <c r="E8" s="3">
        <v>3072</v>
      </c>
      <c r="F8" s="3">
        <v>0</v>
      </c>
      <c r="G8" s="4">
        <v>0</v>
      </c>
      <c r="H8" s="3">
        <v>0</v>
      </c>
      <c r="I8" s="3">
        <v>0</v>
      </c>
      <c r="J8" s="3">
        <v>153.6</v>
      </c>
      <c r="K8" s="5" t="s">
        <v>2238</v>
      </c>
      <c r="L8" s="5" t="s">
        <v>10726</v>
      </c>
      <c r="M8" s="7" t="s">
        <v>10712</v>
      </c>
      <c r="N8" s="8">
        <v>46012</v>
      </c>
      <c r="O8" s="9" t="s">
        <v>10713</v>
      </c>
    </row>
    <row r="9" ht="79.95" spans="1:15">
      <c r="A9" s="3" t="s">
        <v>34</v>
      </c>
      <c r="B9" s="3" t="s">
        <v>1027</v>
      </c>
      <c r="C9" s="3" t="s">
        <v>10731</v>
      </c>
      <c r="D9" s="3" t="s">
        <v>195</v>
      </c>
      <c r="E9" s="3">
        <v>816</v>
      </c>
      <c r="F9" s="3">
        <v>0</v>
      </c>
      <c r="G9" s="4">
        <v>0</v>
      </c>
      <c r="H9" s="3">
        <v>0</v>
      </c>
      <c r="I9" s="3">
        <v>0</v>
      </c>
      <c r="J9" s="3">
        <v>57.12</v>
      </c>
      <c r="K9" s="5" t="s">
        <v>2238</v>
      </c>
      <c r="L9" s="5" t="s">
        <v>10726</v>
      </c>
      <c r="M9" s="7" t="s">
        <v>10732</v>
      </c>
      <c r="N9" s="8">
        <v>46001</v>
      </c>
      <c r="O9" s="9" t="s">
        <v>10713</v>
      </c>
    </row>
    <row r="10" ht="79.95" spans="1:15">
      <c r="A10" s="3" t="s">
        <v>34</v>
      </c>
      <c r="B10" s="3" t="s">
        <v>1027</v>
      </c>
      <c r="C10" s="3" t="s">
        <v>10733</v>
      </c>
      <c r="D10" s="3" t="s">
        <v>197</v>
      </c>
      <c r="E10" s="3">
        <v>816</v>
      </c>
      <c r="F10" s="3">
        <v>0</v>
      </c>
      <c r="G10" s="4">
        <v>0</v>
      </c>
      <c r="H10" s="3">
        <v>0</v>
      </c>
      <c r="I10" s="3">
        <v>0</v>
      </c>
      <c r="J10" s="3">
        <v>24.48</v>
      </c>
      <c r="K10" s="5" t="s">
        <v>2238</v>
      </c>
      <c r="L10" s="5" t="s">
        <v>10726</v>
      </c>
      <c r="M10" s="7" t="s">
        <v>10734</v>
      </c>
      <c r="N10" s="8">
        <v>45987</v>
      </c>
      <c r="O10" s="9" t="s">
        <v>10713</v>
      </c>
    </row>
    <row r="11" ht="79.95" spans="1:15">
      <c r="A11" s="3" t="s">
        <v>34</v>
      </c>
      <c r="B11" s="3" t="s">
        <v>10735</v>
      </c>
      <c r="C11" s="3" t="s">
        <v>10736</v>
      </c>
      <c r="D11" s="3" t="s">
        <v>73</v>
      </c>
      <c r="E11" s="3">
        <v>1008</v>
      </c>
      <c r="F11" s="3">
        <v>0</v>
      </c>
      <c r="G11" s="4">
        <v>0</v>
      </c>
      <c r="H11" s="3">
        <v>0</v>
      </c>
      <c r="I11" s="3">
        <v>0</v>
      </c>
      <c r="J11" s="3">
        <v>322.56</v>
      </c>
      <c r="K11" s="5" t="s">
        <v>2238</v>
      </c>
      <c r="L11" s="5" t="s">
        <v>10726</v>
      </c>
      <c r="M11" s="7" t="s">
        <v>10737</v>
      </c>
      <c r="N11" s="8">
        <v>46076</v>
      </c>
      <c r="O11" s="9" t="s">
        <v>10713</v>
      </c>
    </row>
    <row r="12" ht="79.95" spans="1:15">
      <c r="A12" s="3" t="s">
        <v>34</v>
      </c>
      <c r="B12" s="3" t="s">
        <v>630</v>
      </c>
      <c r="C12" s="3">
        <v>11268481</v>
      </c>
      <c r="D12" s="3" t="s">
        <v>10738</v>
      </c>
      <c r="E12" s="3">
        <v>1008</v>
      </c>
      <c r="F12" s="3">
        <v>0</v>
      </c>
      <c r="G12" s="4">
        <v>0</v>
      </c>
      <c r="H12" s="3">
        <v>1008</v>
      </c>
      <c r="I12" s="3">
        <v>0</v>
      </c>
      <c r="J12" s="3">
        <v>401.18</v>
      </c>
      <c r="K12" s="5" t="s">
        <v>336</v>
      </c>
      <c r="L12" s="5" t="s">
        <v>10723</v>
      </c>
      <c r="M12" s="7" t="s">
        <v>10200</v>
      </c>
      <c r="N12" s="8">
        <v>46127</v>
      </c>
      <c r="O12" s="9" t="s">
        <v>10718</v>
      </c>
    </row>
    <row r="13" ht="79.95" spans="1:15">
      <c r="A13" s="3" t="s">
        <v>34</v>
      </c>
      <c r="B13" s="3" t="s">
        <v>1031</v>
      </c>
      <c r="C13" s="3" t="s">
        <v>10739</v>
      </c>
      <c r="D13" s="3" t="s">
        <v>351</v>
      </c>
      <c r="E13" s="3">
        <v>1026</v>
      </c>
      <c r="F13" s="3">
        <v>0</v>
      </c>
      <c r="G13" s="4">
        <v>0</v>
      </c>
      <c r="H13" s="3">
        <v>0</v>
      </c>
      <c r="I13" s="3">
        <v>0</v>
      </c>
      <c r="J13" s="3">
        <v>184.68</v>
      </c>
      <c r="K13" s="5" t="s">
        <v>2238</v>
      </c>
      <c r="L13" s="5" t="s">
        <v>10726</v>
      </c>
      <c r="M13" s="7" t="s">
        <v>10732</v>
      </c>
      <c r="N13" s="8">
        <v>46076</v>
      </c>
      <c r="O13" s="9" t="s">
        <v>10713</v>
      </c>
    </row>
    <row r="14" ht="79.95" spans="1:15">
      <c r="A14" s="3" t="s">
        <v>34</v>
      </c>
      <c r="B14" s="3" t="s">
        <v>1026</v>
      </c>
      <c r="C14" s="3" t="s">
        <v>10740</v>
      </c>
      <c r="D14" s="3" t="s">
        <v>188</v>
      </c>
      <c r="E14" s="3">
        <v>858</v>
      </c>
      <c r="F14" s="3">
        <v>0</v>
      </c>
      <c r="G14" s="4">
        <v>0</v>
      </c>
      <c r="H14" s="3">
        <v>0</v>
      </c>
      <c r="I14" s="3">
        <v>0</v>
      </c>
      <c r="J14" s="3">
        <v>51.48</v>
      </c>
      <c r="K14" s="5" t="s">
        <v>2238</v>
      </c>
      <c r="L14" s="6" t="s">
        <v>10726</v>
      </c>
      <c r="M14" s="7" t="s">
        <v>10712</v>
      </c>
      <c r="N14" s="8">
        <v>45996</v>
      </c>
      <c r="O14" s="9" t="s">
        <v>10713</v>
      </c>
    </row>
    <row r="15" ht="79.95" spans="1:15">
      <c r="A15" s="10" t="s">
        <v>97</v>
      </c>
      <c r="B15" s="3" t="s">
        <v>427</v>
      </c>
      <c r="C15" s="3">
        <v>4509351923</v>
      </c>
      <c r="D15" s="3" t="s">
        <v>10741</v>
      </c>
      <c r="E15" s="3">
        <v>22008</v>
      </c>
      <c r="F15" s="3">
        <v>0</v>
      </c>
      <c r="G15" s="4">
        <v>0</v>
      </c>
      <c r="H15" s="3">
        <v>0</v>
      </c>
      <c r="I15" s="3">
        <v>0</v>
      </c>
      <c r="J15" s="3">
        <v>172.19</v>
      </c>
      <c r="K15" s="5" t="s">
        <v>336</v>
      </c>
      <c r="L15" s="5" t="s">
        <v>10723</v>
      </c>
      <c r="M15" s="7" t="s">
        <v>9995</v>
      </c>
      <c r="N15" s="8">
        <v>46100</v>
      </c>
      <c r="O15" s="9" t="s">
        <v>10718</v>
      </c>
    </row>
    <row r="16" ht="79.95" spans="1:15">
      <c r="A16" s="10" t="s">
        <v>97</v>
      </c>
      <c r="B16" s="3" t="s">
        <v>427</v>
      </c>
      <c r="C16" s="3" t="s">
        <v>10742</v>
      </c>
      <c r="D16" s="3" t="s">
        <v>10743</v>
      </c>
      <c r="E16" s="3">
        <v>24000</v>
      </c>
      <c r="F16" s="3">
        <v>0</v>
      </c>
      <c r="G16" s="4">
        <v>0</v>
      </c>
      <c r="H16" s="3">
        <v>0</v>
      </c>
      <c r="I16" s="3">
        <v>0</v>
      </c>
      <c r="J16" s="3">
        <v>97.51</v>
      </c>
      <c r="K16" s="5" t="s">
        <v>336</v>
      </c>
      <c r="L16" s="5" t="s">
        <v>10723</v>
      </c>
      <c r="M16" s="7" t="s">
        <v>10744</v>
      </c>
      <c r="N16" s="8">
        <v>46100</v>
      </c>
      <c r="O16" s="9" t="s">
        <v>10718</v>
      </c>
    </row>
    <row r="17" ht="79.95" spans="1:17">
      <c r="A17" s="10" t="s">
        <v>97</v>
      </c>
      <c r="B17" s="3" t="s">
        <v>427</v>
      </c>
      <c r="C17" s="3">
        <v>4509351923</v>
      </c>
      <c r="D17" s="3" t="s">
        <v>10741</v>
      </c>
      <c r="E17" s="3">
        <v>24000</v>
      </c>
      <c r="F17" s="3">
        <v>0</v>
      </c>
      <c r="G17" s="4">
        <v>0</v>
      </c>
      <c r="H17" s="3">
        <v>0</v>
      </c>
      <c r="I17" s="3">
        <v>0</v>
      </c>
      <c r="J17" s="3">
        <v>150</v>
      </c>
      <c r="K17" s="5" t="s">
        <v>336</v>
      </c>
      <c r="L17" s="5" t="s">
        <v>10723</v>
      </c>
      <c r="M17" s="7" t="s">
        <v>10744</v>
      </c>
      <c r="N17" s="8">
        <v>46100</v>
      </c>
      <c r="O17" s="9" t="s">
        <v>10718</v>
      </c>
    </row>
    <row r="18" ht="79.95" spans="1:17">
      <c r="A18" s="3" t="s">
        <v>34</v>
      </c>
      <c r="B18" s="3" t="s">
        <v>1035</v>
      </c>
      <c r="C18" s="3" t="s">
        <v>10745</v>
      </c>
      <c r="D18" s="3" t="s">
        <v>263</v>
      </c>
      <c r="E18" s="3">
        <v>1008</v>
      </c>
      <c r="F18" s="3">
        <v>0</v>
      </c>
      <c r="G18" s="4">
        <v>0</v>
      </c>
      <c r="H18" s="3">
        <v>0</v>
      </c>
      <c r="I18" s="3">
        <v>0</v>
      </c>
      <c r="J18" s="3">
        <v>262.08</v>
      </c>
      <c r="K18" s="5" t="s">
        <v>262</v>
      </c>
      <c r="L18" s="5" t="s">
        <v>10746</v>
      </c>
      <c r="M18" s="7" t="s">
        <v>10747</v>
      </c>
      <c r="N18" s="8">
        <v>46026</v>
      </c>
      <c r="O18" s="9" t="s">
        <v>10713</v>
      </c>
    </row>
    <row r="19" ht="79.95" spans="1:17">
      <c r="A19" s="3" t="s">
        <v>34</v>
      </c>
      <c r="B19" s="3" t="s">
        <v>1083</v>
      </c>
      <c r="C19" s="3" t="s">
        <v>10748</v>
      </c>
      <c r="D19" s="3" t="s">
        <v>636</v>
      </c>
      <c r="E19" s="3">
        <v>2016</v>
      </c>
      <c r="F19" s="3">
        <v>0</v>
      </c>
      <c r="G19" s="4">
        <v>0</v>
      </c>
      <c r="H19" s="3">
        <v>2016</v>
      </c>
      <c r="I19" s="3">
        <v>0</v>
      </c>
      <c r="J19" s="3">
        <v>80.64</v>
      </c>
      <c r="K19" s="5" t="s">
        <v>460</v>
      </c>
      <c r="L19" s="5" t="s">
        <v>10749</v>
      </c>
      <c r="M19" s="7" t="s">
        <v>10021</v>
      </c>
      <c r="N19" s="8">
        <v>46167</v>
      </c>
      <c r="O19" s="9" t="s">
        <v>10713</v>
      </c>
    </row>
    <row r="20" ht="79.95" spans="1:17">
      <c r="A20" s="3" t="s">
        <v>34</v>
      </c>
      <c r="B20" s="3" t="s">
        <v>1042</v>
      </c>
      <c r="C20" s="3" t="s">
        <v>10750</v>
      </c>
      <c r="D20" s="3" t="s">
        <v>10751</v>
      </c>
      <c r="E20" s="3">
        <v>1008</v>
      </c>
      <c r="F20" s="3">
        <v>1008</v>
      </c>
      <c r="G20" s="4">
        <v>1</v>
      </c>
      <c r="H20" s="3">
        <v>0</v>
      </c>
      <c r="I20" s="3">
        <v>0</v>
      </c>
      <c r="J20" s="3">
        <v>110.88</v>
      </c>
      <c r="K20" s="5" t="s">
        <v>460</v>
      </c>
      <c r="L20" s="5" t="s">
        <v>10749</v>
      </c>
      <c r="M20" s="7" t="s">
        <v>10752</v>
      </c>
      <c r="N20" s="8">
        <v>45988</v>
      </c>
      <c r="O20" s="9" t="s">
        <v>10718</v>
      </c>
    </row>
    <row r="21" ht="79.95" spans="1:17">
      <c r="A21" s="3" t="s">
        <v>34</v>
      </c>
      <c r="B21" s="3" t="s">
        <v>1042</v>
      </c>
      <c r="C21" s="3" t="s">
        <v>10753</v>
      </c>
      <c r="D21" s="3" t="s">
        <v>10754</v>
      </c>
      <c r="E21" s="3">
        <v>1008</v>
      </c>
      <c r="F21" s="3">
        <v>1008</v>
      </c>
      <c r="G21" s="4">
        <v>1</v>
      </c>
      <c r="H21" s="3">
        <v>0</v>
      </c>
      <c r="I21" s="3">
        <v>0</v>
      </c>
      <c r="J21" s="3">
        <v>1108.8</v>
      </c>
      <c r="K21" s="5" t="s">
        <v>460</v>
      </c>
      <c r="L21" s="5" t="s">
        <v>10749</v>
      </c>
      <c r="M21" s="7" t="s">
        <v>10752</v>
      </c>
      <c r="N21" s="8">
        <v>45988</v>
      </c>
      <c r="O21" s="9" t="s">
        <v>10718</v>
      </c>
    </row>
    <row r="22" ht="79.95" spans="1:17">
      <c r="A22" s="3" t="s">
        <v>34</v>
      </c>
      <c r="B22" s="3" t="s">
        <v>1080</v>
      </c>
      <c r="C22" s="3" t="s">
        <v>8912</v>
      </c>
      <c r="D22" s="3" t="s">
        <v>611</v>
      </c>
      <c r="E22" s="3">
        <v>2016</v>
      </c>
      <c r="F22" s="3">
        <v>0</v>
      </c>
      <c r="G22" s="4">
        <v>0</v>
      </c>
      <c r="H22" s="3">
        <v>2016</v>
      </c>
      <c r="I22" s="3">
        <v>0</v>
      </c>
      <c r="J22" s="3">
        <v>60.48</v>
      </c>
      <c r="K22" s="5" t="s">
        <v>460</v>
      </c>
      <c r="L22" s="5" t="s">
        <v>10749</v>
      </c>
      <c r="M22" s="7" t="s">
        <v>9877</v>
      </c>
      <c r="N22" s="8">
        <v>46145</v>
      </c>
      <c r="O22" s="9" t="s">
        <v>10713</v>
      </c>
    </row>
    <row r="23" ht="79.95" spans="1:17">
      <c r="A23" s="3" t="s">
        <v>772</v>
      </c>
      <c r="B23" s="3" t="s">
        <v>1104</v>
      </c>
      <c r="C23" s="3">
        <v>510826</v>
      </c>
      <c r="D23" s="3" t="s">
        <v>7116</v>
      </c>
      <c r="E23" s="3">
        <v>221880</v>
      </c>
      <c r="F23" s="3">
        <v>0</v>
      </c>
      <c r="G23" s="4">
        <v>0</v>
      </c>
      <c r="H23" s="3">
        <v>0</v>
      </c>
      <c r="I23" s="3">
        <v>0</v>
      </c>
      <c r="J23" s="3">
        <v>652</v>
      </c>
      <c r="K23" s="5" t="s">
        <v>460</v>
      </c>
      <c r="L23" s="5" t="s">
        <v>10749</v>
      </c>
      <c r="M23" s="7" t="s">
        <v>10755</v>
      </c>
      <c r="N23" s="8">
        <v>46196</v>
      </c>
      <c r="O23" s="9" t="s">
        <v>10713</v>
      </c>
    </row>
    <row r="24" ht="79.95" spans="1:17">
      <c r="A24" s="10" t="s">
        <v>97</v>
      </c>
      <c r="B24" s="3" t="s">
        <v>1128</v>
      </c>
      <c r="C24" s="3" t="s">
        <v>479</v>
      </c>
      <c r="D24" s="3" t="s">
        <v>479</v>
      </c>
      <c r="E24" s="3">
        <v>24432</v>
      </c>
      <c r="F24" s="3">
        <v>0</v>
      </c>
      <c r="G24" s="4">
        <v>0</v>
      </c>
      <c r="H24" s="3">
        <v>24432</v>
      </c>
      <c r="I24" s="3">
        <v>0</v>
      </c>
      <c r="J24" s="3">
        <v>225</v>
      </c>
      <c r="K24" s="5" t="s">
        <v>460</v>
      </c>
      <c r="L24" s="5" t="s">
        <v>10749</v>
      </c>
      <c r="M24" s="7" t="s">
        <v>9934</v>
      </c>
      <c r="N24" s="8">
        <v>46122</v>
      </c>
      <c r="O24" s="9" t="s">
        <v>10756</v>
      </c>
    </row>
    <row r="25" ht="79.95" spans="1:17">
      <c r="A25" s="10" t="s">
        <v>97</v>
      </c>
      <c r="B25" s="3" t="s">
        <v>1067</v>
      </c>
      <c r="C25" s="3" t="s">
        <v>485</v>
      </c>
      <c r="D25" s="3" t="s">
        <v>485</v>
      </c>
      <c r="E25" s="3">
        <v>13980</v>
      </c>
      <c r="F25" s="3">
        <v>0</v>
      </c>
      <c r="G25" s="4">
        <v>0</v>
      </c>
      <c r="H25" s="3">
        <v>13980</v>
      </c>
      <c r="I25" s="3">
        <v>0</v>
      </c>
      <c r="J25" s="3">
        <v>225</v>
      </c>
      <c r="K25" s="5" t="s">
        <v>460</v>
      </c>
      <c r="L25" s="5" t="s">
        <v>10749</v>
      </c>
      <c r="M25" s="7" t="s">
        <v>10603</v>
      </c>
      <c r="N25" s="8">
        <v>46122</v>
      </c>
      <c r="O25" s="9" t="s">
        <v>10756</v>
      </c>
    </row>
    <row r="26" ht="79.95" spans="1:17">
      <c r="A26" s="10" t="s">
        <v>10757</v>
      </c>
      <c r="B26" s="3" t="s">
        <v>853</v>
      </c>
      <c r="C26" s="3">
        <v>4500251020</v>
      </c>
      <c r="D26" s="3">
        <v>1044829</v>
      </c>
      <c r="E26" s="3">
        <v>1800</v>
      </c>
      <c r="F26" s="3">
        <v>0</v>
      </c>
      <c r="G26" s="4">
        <v>0</v>
      </c>
      <c r="H26" s="3">
        <v>0</v>
      </c>
      <c r="I26" s="3">
        <v>0</v>
      </c>
      <c r="J26" s="3">
        <v>1310.4</v>
      </c>
      <c r="K26" s="5" t="s">
        <v>460</v>
      </c>
      <c r="L26" s="5" t="s">
        <v>10749</v>
      </c>
      <c r="M26" s="7" t="s">
        <v>10200</v>
      </c>
      <c r="N26" s="8">
        <v>46231</v>
      </c>
      <c r="O26" s="9" t="s">
        <v>10713</v>
      </c>
      <c r="P26" s="11"/>
      <c r="Q26" s="11"/>
    </row>
    <row r="27" ht="79.95" spans="1:17">
      <c r="A27" s="3" t="s">
        <v>34</v>
      </c>
      <c r="B27" s="3" t="s">
        <v>1093</v>
      </c>
      <c r="C27" s="3">
        <v>11460257</v>
      </c>
      <c r="D27" s="3" t="s">
        <v>10758</v>
      </c>
      <c r="E27" s="3">
        <v>1200</v>
      </c>
      <c r="F27" s="3">
        <v>1200</v>
      </c>
      <c r="G27" s="4">
        <v>1</v>
      </c>
      <c r="H27" s="3">
        <v>0</v>
      </c>
      <c r="I27" s="3">
        <v>0</v>
      </c>
      <c r="J27" s="3">
        <v>147.6</v>
      </c>
      <c r="K27" s="5" t="s">
        <v>460</v>
      </c>
      <c r="L27" s="5" t="s">
        <v>10749</v>
      </c>
      <c r="M27" s="7" t="s">
        <v>10059</v>
      </c>
      <c r="N27" s="8">
        <v>46181</v>
      </c>
      <c r="O27" s="9" t="s">
        <v>10718</v>
      </c>
      <c r="P27" s="12"/>
      <c r="Q27" s="12"/>
    </row>
  </sheetData>
  <autoFilter xmlns:etc="http://www.wps.cn/officeDocument/2017/etCustomData" ref="A1:O27" etc:filterBottomFollowUsedRange="0">
    <extLst/>
  </autoFilter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609600</xdr:colOff>
                <xdr:row>1</xdr:row>
                <xdr:rowOff>512445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2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2</xdr:col>
                <xdr:colOff>0</xdr:colOff>
                <xdr:row>6</xdr:row>
                <xdr:rowOff>847725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2</xdr:col>
                <xdr:colOff>0</xdr:colOff>
                <xdr:row>7</xdr:row>
                <xdr:rowOff>847725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2</xdr:col>
                <xdr:colOff>0</xdr:colOff>
                <xdr:row>8</xdr:row>
                <xdr:rowOff>847725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1</xdr:col>
                <xdr:colOff>0</xdr:colOff>
                <xdr:row>9</xdr:row>
                <xdr:rowOff>0</xdr:rowOff>
              </from>
              <to>
                <xdr:col>2</xdr:col>
                <xdr:colOff>0</xdr:colOff>
                <xdr:row>9</xdr:row>
                <xdr:rowOff>847725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2</xdr:col>
                <xdr:colOff>0</xdr:colOff>
                <xdr:row>11</xdr:row>
                <xdr:rowOff>0</xdr:rowOff>
              </from>
              <to>
                <xdr:col>2</xdr:col>
                <xdr:colOff>609600</xdr:colOff>
                <xdr:row>11</xdr:row>
                <xdr:rowOff>847725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2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2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0</xdr:colOff>
                <xdr:row>17</xdr:row>
                <xdr:rowOff>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2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2</xdr:col>
                <xdr:colOff>0</xdr:colOff>
                <xdr:row>20</xdr:row>
                <xdr:rowOff>847725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2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2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2</xdr:col>
                <xdr:colOff>0</xdr:colOff>
                <xdr:row>24</xdr:row>
                <xdr:rowOff>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2</xdr:col>
                <xdr:colOff>0</xdr:colOff>
                <xdr:row>25</xdr:row>
                <xdr:rowOff>0</xdr:rowOff>
              </to>
            </anchor>
          </controlPr>
        </control>
      </mc:Choice>
      <mc:Fallback>
        <control shapeId="1040" r:id="rId1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畅想结算中心</vt:lpstr>
      <vt:lpstr>畅想出运数据透视</vt:lpstr>
      <vt:lpstr>畅想出运数据（核算明细导出）</vt:lpstr>
      <vt:lpstr>畅想外销合同（外销合同导出）</vt:lpstr>
      <vt:lpstr>畅想下单（外销合同导出）</vt:lpstr>
      <vt:lpstr>客户项目</vt:lpstr>
      <vt:lpstr>采购合同</vt:lpstr>
      <vt:lpstr>产品开发</vt:lpstr>
      <vt:lpstr>客诉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Shen 沈浩杰</cp:lastModifiedBy>
  <dcterms:created xsi:type="dcterms:W3CDTF">2026-04-03T08:14:00Z</dcterms:created>
  <dcterms:modified xsi:type="dcterms:W3CDTF">2026-09-09T03:57:25Z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A03A5F835A394A239716DD2C0BBEE8AF_13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